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ce\Dropbox\Programming\python\asset_allocation\"/>
    </mc:Choice>
  </mc:AlternateContent>
  <xr:revisionPtr revIDLastSave="0" documentId="13_ncr:1_{B59C4BC8-8C3C-4CF7-B605-D57834F8AB97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雛形" sheetId="5" r:id="rId1"/>
    <sheet name="MV_new" sheetId="7" r:id="rId2"/>
    <sheet name="MV_old" sheetId="3" r:id="rId3"/>
    <sheet name="GMV" sheetId="4" r:id="rId4"/>
    <sheet name="Max Sharpe" sheetId="6" r:id="rId5"/>
    <sheet name="HRP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2" i="3" l="1"/>
  <c r="Q12" i="3"/>
  <c r="P10" i="5"/>
  <c r="P10" i="3"/>
  <c r="P10" i="8"/>
  <c r="P691" i="8"/>
  <c r="Q691" i="8" s="1"/>
  <c r="O691" i="8"/>
  <c r="N691" i="8"/>
  <c r="M691" i="8"/>
  <c r="L691" i="8"/>
  <c r="Q690" i="8"/>
  <c r="P690" i="8"/>
  <c r="O690" i="8"/>
  <c r="N690" i="8"/>
  <c r="M690" i="8"/>
  <c r="L690" i="8"/>
  <c r="P689" i="8"/>
  <c r="Q689" i="8" s="1"/>
  <c r="O689" i="8"/>
  <c r="N689" i="8"/>
  <c r="M689" i="8"/>
  <c r="L689" i="8"/>
  <c r="P688" i="8"/>
  <c r="Q688" i="8" s="1"/>
  <c r="O688" i="8"/>
  <c r="N688" i="8"/>
  <c r="M688" i="8"/>
  <c r="L688" i="8"/>
  <c r="P687" i="8"/>
  <c r="O687" i="8"/>
  <c r="N687" i="8"/>
  <c r="M687" i="8"/>
  <c r="L687" i="8"/>
  <c r="P686" i="8"/>
  <c r="O686" i="8"/>
  <c r="N686" i="8"/>
  <c r="M686" i="8"/>
  <c r="L686" i="8"/>
  <c r="P685" i="8"/>
  <c r="O685" i="8"/>
  <c r="N685" i="8"/>
  <c r="M685" i="8"/>
  <c r="L685" i="8"/>
  <c r="P684" i="8"/>
  <c r="O684" i="8"/>
  <c r="N684" i="8"/>
  <c r="M684" i="8"/>
  <c r="L684" i="8"/>
  <c r="P683" i="8"/>
  <c r="Q683" i="8" s="1"/>
  <c r="O683" i="8"/>
  <c r="N683" i="8"/>
  <c r="M683" i="8"/>
  <c r="L683" i="8"/>
  <c r="P682" i="8"/>
  <c r="Q682" i="8" s="1"/>
  <c r="O682" i="8"/>
  <c r="N682" i="8"/>
  <c r="M682" i="8"/>
  <c r="L682" i="8"/>
  <c r="P681" i="8"/>
  <c r="Q681" i="8" s="1"/>
  <c r="O681" i="8"/>
  <c r="N681" i="8"/>
  <c r="M681" i="8"/>
  <c r="L681" i="8"/>
  <c r="P680" i="8"/>
  <c r="Q680" i="8" s="1"/>
  <c r="O680" i="8"/>
  <c r="N680" i="8"/>
  <c r="M680" i="8"/>
  <c r="L680" i="8"/>
  <c r="P679" i="8"/>
  <c r="O679" i="8"/>
  <c r="N679" i="8"/>
  <c r="M679" i="8"/>
  <c r="L679" i="8"/>
  <c r="P678" i="8"/>
  <c r="O678" i="8"/>
  <c r="N678" i="8"/>
  <c r="M678" i="8"/>
  <c r="L678" i="8"/>
  <c r="P677" i="8"/>
  <c r="O677" i="8"/>
  <c r="N677" i="8"/>
  <c r="M677" i="8"/>
  <c r="L677" i="8"/>
  <c r="P676" i="8"/>
  <c r="O676" i="8"/>
  <c r="N676" i="8"/>
  <c r="M676" i="8"/>
  <c r="L676" i="8"/>
  <c r="P675" i="8"/>
  <c r="Q675" i="8" s="1"/>
  <c r="O675" i="8"/>
  <c r="N675" i="8"/>
  <c r="M675" i="8"/>
  <c r="L675" i="8"/>
  <c r="P674" i="8"/>
  <c r="Q674" i="8" s="1"/>
  <c r="O674" i="8"/>
  <c r="N674" i="8"/>
  <c r="M674" i="8"/>
  <c r="L674" i="8"/>
  <c r="P673" i="8"/>
  <c r="Q673" i="8" s="1"/>
  <c r="O673" i="8"/>
  <c r="N673" i="8"/>
  <c r="M673" i="8"/>
  <c r="L673" i="8"/>
  <c r="P672" i="8"/>
  <c r="Q672" i="8" s="1"/>
  <c r="O672" i="8"/>
  <c r="N672" i="8"/>
  <c r="M672" i="8"/>
  <c r="L672" i="8"/>
  <c r="P671" i="8"/>
  <c r="O671" i="8"/>
  <c r="N671" i="8"/>
  <c r="M671" i="8"/>
  <c r="L671" i="8"/>
  <c r="P670" i="8"/>
  <c r="O670" i="8"/>
  <c r="N670" i="8"/>
  <c r="M670" i="8"/>
  <c r="L670" i="8"/>
  <c r="P669" i="8"/>
  <c r="O669" i="8"/>
  <c r="N669" i="8"/>
  <c r="M669" i="8"/>
  <c r="L669" i="8"/>
  <c r="P668" i="8"/>
  <c r="O668" i="8"/>
  <c r="N668" i="8"/>
  <c r="M668" i="8"/>
  <c r="L668" i="8"/>
  <c r="P667" i="8"/>
  <c r="Q667" i="8" s="1"/>
  <c r="O667" i="8"/>
  <c r="N667" i="8"/>
  <c r="M667" i="8"/>
  <c r="L667" i="8"/>
  <c r="P666" i="8"/>
  <c r="Q666" i="8" s="1"/>
  <c r="O666" i="8"/>
  <c r="N666" i="8"/>
  <c r="M666" i="8"/>
  <c r="L666" i="8"/>
  <c r="Q665" i="8"/>
  <c r="P665" i="8"/>
  <c r="O665" i="8"/>
  <c r="N665" i="8"/>
  <c r="M665" i="8"/>
  <c r="L665" i="8"/>
  <c r="P664" i="8"/>
  <c r="Q664" i="8" s="1"/>
  <c r="O664" i="8"/>
  <c r="N664" i="8"/>
  <c r="M664" i="8"/>
  <c r="L664" i="8"/>
  <c r="P663" i="8"/>
  <c r="O663" i="8"/>
  <c r="N663" i="8"/>
  <c r="M663" i="8"/>
  <c r="L663" i="8"/>
  <c r="P662" i="8"/>
  <c r="O662" i="8"/>
  <c r="N662" i="8"/>
  <c r="M662" i="8"/>
  <c r="L662" i="8"/>
  <c r="P661" i="8"/>
  <c r="O661" i="8"/>
  <c r="N661" i="8"/>
  <c r="M661" i="8"/>
  <c r="L661" i="8"/>
  <c r="P660" i="8"/>
  <c r="O660" i="8"/>
  <c r="N660" i="8"/>
  <c r="M660" i="8"/>
  <c r="L660" i="8"/>
  <c r="P659" i="8"/>
  <c r="Q659" i="8" s="1"/>
  <c r="O659" i="8"/>
  <c r="N659" i="8"/>
  <c r="M659" i="8"/>
  <c r="L659" i="8"/>
  <c r="P658" i="8"/>
  <c r="Q658" i="8" s="1"/>
  <c r="O658" i="8"/>
  <c r="N658" i="8"/>
  <c r="M658" i="8"/>
  <c r="L658" i="8"/>
  <c r="P657" i="8"/>
  <c r="Q657" i="8" s="1"/>
  <c r="O657" i="8"/>
  <c r="N657" i="8"/>
  <c r="M657" i="8"/>
  <c r="L657" i="8"/>
  <c r="P656" i="8"/>
  <c r="Q656" i="8" s="1"/>
  <c r="O656" i="8"/>
  <c r="N656" i="8"/>
  <c r="M656" i="8"/>
  <c r="L656" i="8"/>
  <c r="P655" i="8"/>
  <c r="O655" i="8"/>
  <c r="N655" i="8"/>
  <c r="M655" i="8"/>
  <c r="L655" i="8"/>
  <c r="P654" i="8"/>
  <c r="O654" i="8"/>
  <c r="N654" i="8"/>
  <c r="M654" i="8"/>
  <c r="L654" i="8"/>
  <c r="P653" i="8"/>
  <c r="O653" i="8"/>
  <c r="N653" i="8"/>
  <c r="M653" i="8"/>
  <c r="L653" i="8"/>
  <c r="P652" i="8"/>
  <c r="O652" i="8"/>
  <c r="N652" i="8"/>
  <c r="M652" i="8"/>
  <c r="L652" i="8"/>
  <c r="P651" i="8"/>
  <c r="Q651" i="8" s="1"/>
  <c r="O651" i="8"/>
  <c r="N651" i="8"/>
  <c r="M651" i="8"/>
  <c r="L651" i="8"/>
  <c r="P650" i="8"/>
  <c r="O650" i="8"/>
  <c r="N650" i="8"/>
  <c r="M650" i="8"/>
  <c r="L650" i="8"/>
  <c r="P649" i="8"/>
  <c r="Q649" i="8" s="1"/>
  <c r="O649" i="8"/>
  <c r="N649" i="8"/>
  <c r="M649" i="8"/>
  <c r="L649" i="8"/>
  <c r="P648" i="8"/>
  <c r="Q648" i="8" s="1"/>
  <c r="O648" i="8"/>
  <c r="N648" i="8"/>
  <c r="M648" i="8"/>
  <c r="L648" i="8"/>
  <c r="P647" i="8"/>
  <c r="O647" i="8"/>
  <c r="N647" i="8"/>
  <c r="M647" i="8"/>
  <c r="L647" i="8"/>
  <c r="P646" i="8"/>
  <c r="O646" i="8"/>
  <c r="N646" i="8"/>
  <c r="M646" i="8"/>
  <c r="L646" i="8"/>
  <c r="P645" i="8"/>
  <c r="O645" i="8"/>
  <c r="N645" i="8"/>
  <c r="M645" i="8"/>
  <c r="L645" i="8"/>
  <c r="P644" i="8"/>
  <c r="Q644" i="8" s="1"/>
  <c r="O644" i="8"/>
  <c r="N644" i="8"/>
  <c r="M644" i="8"/>
  <c r="L644" i="8"/>
  <c r="P643" i="8"/>
  <c r="Q643" i="8" s="1"/>
  <c r="O643" i="8"/>
  <c r="N643" i="8"/>
  <c r="M643" i="8"/>
  <c r="L643" i="8"/>
  <c r="P642" i="8"/>
  <c r="O642" i="8"/>
  <c r="N642" i="8"/>
  <c r="M642" i="8"/>
  <c r="L642" i="8"/>
  <c r="P641" i="8"/>
  <c r="O641" i="8"/>
  <c r="N641" i="8"/>
  <c r="M641" i="8"/>
  <c r="L641" i="8"/>
  <c r="P640" i="8"/>
  <c r="O640" i="8"/>
  <c r="N640" i="8"/>
  <c r="M640" i="8"/>
  <c r="L640" i="8"/>
  <c r="P639" i="8"/>
  <c r="O639" i="8"/>
  <c r="N639" i="8"/>
  <c r="M639" i="8"/>
  <c r="L639" i="8"/>
  <c r="P638" i="8"/>
  <c r="O638" i="8"/>
  <c r="N638" i="8"/>
  <c r="M638" i="8"/>
  <c r="L638" i="8"/>
  <c r="P637" i="8"/>
  <c r="O637" i="8"/>
  <c r="N637" i="8"/>
  <c r="M637" i="8"/>
  <c r="L637" i="8"/>
  <c r="P636" i="8"/>
  <c r="Q636" i="8" s="1"/>
  <c r="O636" i="8"/>
  <c r="N636" i="8"/>
  <c r="M636" i="8"/>
  <c r="L636" i="8"/>
  <c r="P635" i="8"/>
  <c r="Q635" i="8" s="1"/>
  <c r="O635" i="8"/>
  <c r="N635" i="8"/>
  <c r="M635" i="8"/>
  <c r="L635" i="8"/>
  <c r="P634" i="8"/>
  <c r="O634" i="8"/>
  <c r="N634" i="8"/>
  <c r="M634" i="8"/>
  <c r="L634" i="8"/>
  <c r="P633" i="8"/>
  <c r="Q633" i="8" s="1"/>
  <c r="O633" i="8"/>
  <c r="N633" i="8"/>
  <c r="M633" i="8"/>
  <c r="L633" i="8"/>
  <c r="P632" i="8"/>
  <c r="O632" i="8"/>
  <c r="N632" i="8"/>
  <c r="M632" i="8"/>
  <c r="L632" i="8"/>
  <c r="P631" i="8"/>
  <c r="O631" i="8"/>
  <c r="N631" i="8"/>
  <c r="M631" i="8"/>
  <c r="L631" i="8"/>
  <c r="P630" i="8"/>
  <c r="O630" i="8"/>
  <c r="N630" i="8"/>
  <c r="M630" i="8"/>
  <c r="L630" i="8"/>
  <c r="P629" i="8"/>
  <c r="O629" i="8"/>
  <c r="N629" i="8"/>
  <c r="M629" i="8"/>
  <c r="L629" i="8"/>
  <c r="P628" i="8"/>
  <c r="O628" i="8"/>
  <c r="N628" i="8"/>
  <c r="M628" i="8"/>
  <c r="L628" i="8"/>
  <c r="P627" i="8"/>
  <c r="Q627" i="8" s="1"/>
  <c r="O627" i="8"/>
  <c r="N627" i="8"/>
  <c r="M627" i="8"/>
  <c r="L627" i="8"/>
  <c r="P626" i="8"/>
  <c r="Q626" i="8" s="1"/>
  <c r="O626" i="8"/>
  <c r="N626" i="8"/>
  <c r="M626" i="8"/>
  <c r="L626" i="8"/>
  <c r="P625" i="8"/>
  <c r="Q625" i="8" s="1"/>
  <c r="O625" i="8"/>
  <c r="N625" i="8"/>
  <c r="M625" i="8"/>
  <c r="L625" i="8"/>
  <c r="P624" i="8"/>
  <c r="Q624" i="8" s="1"/>
  <c r="O624" i="8"/>
  <c r="N624" i="8"/>
  <c r="M624" i="8"/>
  <c r="L624" i="8"/>
  <c r="P623" i="8"/>
  <c r="Q623" i="8" s="1"/>
  <c r="O623" i="8"/>
  <c r="N623" i="8"/>
  <c r="M623" i="8"/>
  <c r="L623" i="8"/>
  <c r="P622" i="8"/>
  <c r="Q622" i="8" s="1"/>
  <c r="O622" i="8"/>
  <c r="N622" i="8"/>
  <c r="M622" i="8"/>
  <c r="L622" i="8"/>
  <c r="P621" i="8"/>
  <c r="O621" i="8"/>
  <c r="N621" i="8"/>
  <c r="M621" i="8"/>
  <c r="L621" i="8"/>
  <c r="P620" i="8"/>
  <c r="O620" i="8"/>
  <c r="N620" i="8"/>
  <c r="M620" i="8"/>
  <c r="L620" i="8"/>
  <c r="P619" i="8"/>
  <c r="O619" i="8"/>
  <c r="N619" i="8"/>
  <c r="M619" i="8"/>
  <c r="L619" i="8"/>
  <c r="P618" i="8"/>
  <c r="O618" i="8"/>
  <c r="N618" i="8"/>
  <c r="M618" i="8"/>
  <c r="L618" i="8"/>
  <c r="P617" i="8"/>
  <c r="O617" i="8"/>
  <c r="N617" i="8"/>
  <c r="M617" i="8"/>
  <c r="L617" i="8"/>
  <c r="P616" i="8"/>
  <c r="O616" i="8"/>
  <c r="N616" i="8"/>
  <c r="M616" i="8"/>
  <c r="L616" i="8"/>
  <c r="P615" i="8"/>
  <c r="Q615" i="8" s="1"/>
  <c r="O615" i="8"/>
  <c r="N615" i="8"/>
  <c r="M615" i="8"/>
  <c r="L615" i="8"/>
  <c r="P614" i="8"/>
  <c r="Q614" i="8" s="1"/>
  <c r="O614" i="8"/>
  <c r="N614" i="8"/>
  <c r="M614" i="8"/>
  <c r="L614" i="8"/>
  <c r="P613" i="8"/>
  <c r="O613" i="8"/>
  <c r="N613" i="8"/>
  <c r="M613" i="8"/>
  <c r="L613" i="8"/>
  <c r="P612" i="8"/>
  <c r="O612" i="8"/>
  <c r="N612" i="8"/>
  <c r="M612" i="8"/>
  <c r="L612" i="8"/>
  <c r="P611" i="8"/>
  <c r="Q611" i="8" s="1"/>
  <c r="O611" i="8"/>
  <c r="N611" i="8"/>
  <c r="M611" i="8"/>
  <c r="L611" i="8"/>
  <c r="P610" i="8"/>
  <c r="Q610" i="8" s="1"/>
  <c r="O610" i="8"/>
  <c r="N610" i="8"/>
  <c r="M610" i="8"/>
  <c r="L610" i="8"/>
  <c r="P609" i="8"/>
  <c r="O609" i="8"/>
  <c r="N609" i="8"/>
  <c r="M609" i="8"/>
  <c r="L609" i="8"/>
  <c r="P608" i="8"/>
  <c r="O608" i="8"/>
  <c r="N608" i="8"/>
  <c r="M608" i="8"/>
  <c r="L608" i="8"/>
  <c r="P607" i="8"/>
  <c r="Q607" i="8" s="1"/>
  <c r="O607" i="8"/>
  <c r="N607" i="8"/>
  <c r="M607" i="8"/>
  <c r="L607" i="8"/>
  <c r="P606" i="8"/>
  <c r="O606" i="8"/>
  <c r="N606" i="8"/>
  <c r="M606" i="8"/>
  <c r="L606" i="8"/>
  <c r="P605" i="8"/>
  <c r="O605" i="8"/>
  <c r="N605" i="8"/>
  <c r="M605" i="8"/>
  <c r="L605" i="8"/>
  <c r="P604" i="8"/>
  <c r="O604" i="8"/>
  <c r="N604" i="8"/>
  <c r="M604" i="8"/>
  <c r="L604" i="8"/>
  <c r="P603" i="8"/>
  <c r="Q603" i="8" s="1"/>
  <c r="O603" i="8"/>
  <c r="N603" i="8"/>
  <c r="M603" i="8"/>
  <c r="L603" i="8"/>
  <c r="P602" i="8"/>
  <c r="O602" i="8"/>
  <c r="N602" i="8"/>
  <c r="M602" i="8"/>
  <c r="L602" i="8"/>
  <c r="P601" i="8"/>
  <c r="O601" i="8"/>
  <c r="N601" i="8"/>
  <c r="M601" i="8"/>
  <c r="L601" i="8"/>
  <c r="P600" i="8"/>
  <c r="O600" i="8"/>
  <c r="N600" i="8"/>
  <c r="M600" i="8"/>
  <c r="L600" i="8"/>
  <c r="P599" i="8"/>
  <c r="Q599" i="8" s="1"/>
  <c r="O599" i="8"/>
  <c r="N599" i="8"/>
  <c r="M599" i="8"/>
  <c r="L599" i="8"/>
  <c r="P598" i="8"/>
  <c r="Q598" i="8" s="1"/>
  <c r="O598" i="8"/>
  <c r="N598" i="8"/>
  <c r="M598" i="8"/>
  <c r="L598" i="8"/>
  <c r="P597" i="8"/>
  <c r="O597" i="8"/>
  <c r="N597" i="8"/>
  <c r="M597" i="8"/>
  <c r="L597" i="8"/>
  <c r="P596" i="8"/>
  <c r="O596" i="8"/>
  <c r="N596" i="8"/>
  <c r="M596" i="8"/>
  <c r="L596" i="8"/>
  <c r="P595" i="8"/>
  <c r="Q595" i="8" s="1"/>
  <c r="O595" i="8"/>
  <c r="N595" i="8"/>
  <c r="M595" i="8"/>
  <c r="L595" i="8"/>
  <c r="P594" i="8"/>
  <c r="O594" i="8"/>
  <c r="N594" i="8"/>
  <c r="M594" i="8"/>
  <c r="L594" i="8"/>
  <c r="P593" i="8"/>
  <c r="O593" i="8"/>
  <c r="N593" i="8"/>
  <c r="M593" i="8"/>
  <c r="L593" i="8"/>
  <c r="P592" i="8"/>
  <c r="O592" i="8"/>
  <c r="N592" i="8"/>
  <c r="M592" i="8"/>
  <c r="L592" i="8"/>
  <c r="P591" i="8"/>
  <c r="Q591" i="8" s="1"/>
  <c r="O591" i="8"/>
  <c r="N591" i="8"/>
  <c r="M591" i="8"/>
  <c r="L591" i="8"/>
  <c r="P590" i="8"/>
  <c r="O590" i="8"/>
  <c r="N590" i="8"/>
  <c r="M590" i="8"/>
  <c r="L590" i="8"/>
  <c r="P589" i="8"/>
  <c r="O589" i="8"/>
  <c r="N589" i="8"/>
  <c r="M589" i="8"/>
  <c r="L589" i="8"/>
  <c r="P588" i="8"/>
  <c r="O588" i="8"/>
  <c r="N588" i="8"/>
  <c r="M588" i="8"/>
  <c r="L588" i="8"/>
  <c r="P587" i="8"/>
  <c r="Q587" i="8" s="1"/>
  <c r="O587" i="8"/>
  <c r="N587" i="8"/>
  <c r="M587" i="8"/>
  <c r="L587" i="8"/>
  <c r="P586" i="8"/>
  <c r="O586" i="8"/>
  <c r="N586" i="8"/>
  <c r="M586" i="8"/>
  <c r="L586" i="8"/>
  <c r="P585" i="8"/>
  <c r="O585" i="8"/>
  <c r="N585" i="8"/>
  <c r="M585" i="8"/>
  <c r="L585" i="8"/>
  <c r="P584" i="8"/>
  <c r="O584" i="8"/>
  <c r="N584" i="8"/>
  <c r="M584" i="8"/>
  <c r="L584" i="8"/>
  <c r="P583" i="8"/>
  <c r="O583" i="8"/>
  <c r="N583" i="8"/>
  <c r="M583" i="8"/>
  <c r="L583" i="8"/>
  <c r="P582" i="8"/>
  <c r="Q582" i="8" s="1"/>
  <c r="O582" i="8"/>
  <c r="N582" i="8"/>
  <c r="M582" i="8"/>
  <c r="L582" i="8"/>
  <c r="P581" i="8"/>
  <c r="Q581" i="8" s="1"/>
  <c r="O581" i="8"/>
  <c r="N581" i="8"/>
  <c r="M581" i="8"/>
  <c r="L581" i="8"/>
  <c r="P580" i="8"/>
  <c r="O580" i="8"/>
  <c r="N580" i="8"/>
  <c r="M580" i="8"/>
  <c r="L580" i="8"/>
  <c r="P579" i="8"/>
  <c r="O579" i="8"/>
  <c r="N579" i="8"/>
  <c r="M579" i="8"/>
  <c r="L579" i="8"/>
  <c r="P578" i="8"/>
  <c r="O578" i="8"/>
  <c r="N578" i="8"/>
  <c r="M578" i="8"/>
  <c r="L578" i="8"/>
  <c r="P577" i="8"/>
  <c r="O577" i="8"/>
  <c r="N577" i="8"/>
  <c r="M577" i="8"/>
  <c r="L577" i="8"/>
  <c r="P576" i="8"/>
  <c r="O576" i="8"/>
  <c r="N576" i="8"/>
  <c r="M576" i="8"/>
  <c r="L576" i="8"/>
  <c r="P575" i="8"/>
  <c r="O575" i="8"/>
  <c r="N575" i="8"/>
  <c r="M575" i="8"/>
  <c r="L575" i="8"/>
  <c r="P574" i="8"/>
  <c r="O574" i="8"/>
  <c r="N574" i="8"/>
  <c r="M574" i="8"/>
  <c r="L574" i="8"/>
  <c r="P573" i="8"/>
  <c r="Q573" i="8" s="1"/>
  <c r="O573" i="8"/>
  <c r="N573" i="8"/>
  <c r="M573" i="8"/>
  <c r="L573" i="8"/>
  <c r="P572" i="8"/>
  <c r="O572" i="8"/>
  <c r="N572" i="8"/>
  <c r="M572" i="8"/>
  <c r="L572" i="8"/>
  <c r="P571" i="8"/>
  <c r="Q571" i="8" s="1"/>
  <c r="O571" i="8"/>
  <c r="N571" i="8"/>
  <c r="M571" i="8"/>
  <c r="L571" i="8"/>
  <c r="P570" i="8"/>
  <c r="Q570" i="8" s="1"/>
  <c r="O570" i="8"/>
  <c r="N570" i="8"/>
  <c r="M570" i="8"/>
  <c r="L570" i="8"/>
  <c r="P569" i="8"/>
  <c r="O569" i="8"/>
  <c r="N569" i="8"/>
  <c r="M569" i="8"/>
  <c r="L569" i="8"/>
  <c r="P568" i="8"/>
  <c r="O568" i="8"/>
  <c r="N568" i="8"/>
  <c r="M568" i="8"/>
  <c r="L568" i="8"/>
  <c r="P567" i="8"/>
  <c r="O567" i="8"/>
  <c r="N567" i="8"/>
  <c r="M567" i="8"/>
  <c r="L567" i="8"/>
  <c r="P566" i="8"/>
  <c r="O566" i="8"/>
  <c r="N566" i="8"/>
  <c r="M566" i="8"/>
  <c r="L566" i="8"/>
  <c r="P565" i="8"/>
  <c r="Q565" i="8" s="1"/>
  <c r="O565" i="8"/>
  <c r="N565" i="8"/>
  <c r="M565" i="8"/>
  <c r="L565" i="8"/>
  <c r="P564" i="8"/>
  <c r="O564" i="8"/>
  <c r="N564" i="8"/>
  <c r="M564" i="8"/>
  <c r="L564" i="8"/>
  <c r="P563" i="8"/>
  <c r="Q563" i="8" s="1"/>
  <c r="O563" i="8"/>
  <c r="N563" i="8"/>
  <c r="M563" i="8"/>
  <c r="L563" i="8"/>
  <c r="P562" i="8"/>
  <c r="Q562" i="8" s="1"/>
  <c r="O562" i="8"/>
  <c r="N562" i="8"/>
  <c r="M562" i="8"/>
  <c r="L562" i="8"/>
  <c r="P561" i="8"/>
  <c r="O561" i="8"/>
  <c r="N561" i="8"/>
  <c r="M561" i="8"/>
  <c r="L561" i="8"/>
  <c r="P560" i="8"/>
  <c r="Q560" i="8" s="1"/>
  <c r="O560" i="8"/>
  <c r="N560" i="8"/>
  <c r="M560" i="8"/>
  <c r="L560" i="8"/>
  <c r="P559" i="8"/>
  <c r="O559" i="8"/>
  <c r="N559" i="8"/>
  <c r="M559" i="8"/>
  <c r="L559" i="8"/>
  <c r="P558" i="8"/>
  <c r="O558" i="8"/>
  <c r="N558" i="8"/>
  <c r="M558" i="8"/>
  <c r="L558" i="8"/>
  <c r="P557" i="8"/>
  <c r="Q557" i="8" s="1"/>
  <c r="O557" i="8"/>
  <c r="N557" i="8"/>
  <c r="M557" i="8"/>
  <c r="L557" i="8"/>
  <c r="P556" i="8"/>
  <c r="Q556" i="8" s="1"/>
  <c r="O556" i="8"/>
  <c r="N556" i="8"/>
  <c r="M556" i="8"/>
  <c r="L556" i="8"/>
  <c r="P555" i="8"/>
  <c r="Q555" i="8" s="1"/>
  <c r="O555" i="8"/>
  <c r="N555" i="8"/>
  <c r="M555" i="8"/>
  <c r="L555" i="8"/>
  <c r="P554" i="8"/>
  <c r="O554" i="8"/>
  <c r="N554" i="8"/>
  <c r="M554" i="8"/>
  <c r="L554" i="8"/>
  <c r="P553" i="8"/>
  <c r="O553" i="8"/>
  <c r="N553" i="8"/>
  <c r="M553" i="8"/>
  <c r="L553" i="8"/>
  <c r="P552" i="8"/>
  <c r="O552" i="8"/>
  <c r="N552" i="8"/>
  <c r="M552" i="8"/>
  <c r="L552" i="8"/>
  <c r="P551" i="8"/>
  <c r="O551" i="8"/>
  <c r="N551" i="8"/>
  <c r="M551" i="8"/>
  <c r="L551" i="8"/>
  <c r="P550" i="8"/>
  <c r="Q550" i="8" s="1"/>
  <c r="O550" i="8"/>
  <c r="N550" i="8"/>
  <c r="M550" i="8"/>
  <c r="L550" i="8"/>
  <c r="P549" i="8"/>
  <c r="Q549" i="8" s="1"/>
  <c r="O549" i="8"/>
  <c r="N549" i="8"/>
  <c r="M549" i="8"/>
  <c r="L549" i="8"/>
  <c r="P548" i="8"/>
  <c r="Q548" i="8" s="1"/>
  <c r="O548" i="8"/>
  <c r="N548" i="8"/>
  <c r="M548" i="8"/>
  <c r="L548" i="8"/>
  <c r="P547" i="8"/>
  <c r="Q547" i="8" s="1"/>
  <c r="O547" i="8"/>
  <c r="N547" i="8"/>
  <c r="M547" i="8"/>
  <c r="L547" i="8"/>
  <c r="P546" i="8"/>
  <c r="O546" i="8"/>
  <c r="N546" i="8"/>
  <c r="M546" i="8"/>
  <c r="L546" i="8"/>
  <c r="P545" i="8"/>
  <c r="O545" i="8"/>
  <c r="N545" i="8"/>
  <c r="M545" i="8"/>
  <c r="L545" i="8"/>
  <c r="P544" i="8"/>
  <c r="O544" i="8"/>
  <c r="N544" i="8"/>
  <c r="M544" i="8"/>
  <c r="L544" i="8"/>
  <c r="P543" i="8"/>
  <c r="O543" i="8"/>
  <c r="N543" i="8"/>
  <c r="M543" i="8"/>
  <c r="L543" i="8"/>
  <c r="P542" i="8"/>
  <c r="O542" i="8"/>
  <c r="N542" i="8"/>
  <c r="M542" i="8"/>
  <c r="L542" i="8"/>
  <c r="P541" i="8"/>
  <c r="Q541" i="8" s="1"/>
  <c r="O541" i="8"/>
  <c r="N541" i="8"/>
  <c r="M541" i="8"/>
  <c r="L541" i="8"/>
  <c r="P540" i="8"/>
  <c r="Q540" i="8" s="1"/>
  <c r="O540" i="8"/>
  <c r="N540" i="8"/>
  <c r="M540" i="8"/>
  <c r="L540" i="8"/>
  <c r="P539" i="8"/>
  <c r="Q539" i="8" s="1"/>
  <c r="O539" i="8"/>
  <c r="N539" i="8"/>
  <c r="M539" i="8"/>
  <c r="L539" i="8"/>
  <c r="P538" i="8"/>
  <c r="Q538" i="8" s="1"/>
  <c r="O538" i="8"/>
  <c r="N538" i="8"/>
  <c r="M538" i="8"/>
  <c r="L538" i="8"/>
  <c r="P537" i="8"/>
  <c r="O537" i="8"/>
  <c r="N537" i="8"/>
  <c r="M537" i="8"/>
  <c r="Q537" i="8" s="1"/>
  <c r="L537" i="8"/>
  <c r="P536" i="8"/>
  <c r="Q536" i="8" s="1"/>
  <c r="O536" i="8"/>
  <c r="N536" i="8"/>
  <c r="M536" i="8"/>
  <c r="L536" i="8"/>
  <c r="P535" i="8"/>
  <c r="O535" i="8"/>
  <c r="N535" i="8"/>
  <c r="M535" i="8"/>
  <c r="L535" i="8"/>
  <c r="P534" i="8"/>
  <c r="Q534" i="8" s="1"/>
  <c r="O534" i="8"/>
  <c r="N534" i="8"/>
  <c r="M534" i="8"/>
  <c r="L534" i="8"/>
  <c r="P533" i="8"/>
  <c r="Q533" i="8" s="1"/>
  <c r="O533" i="8"/>
  <c r="N533" i="8"/>
  <c r="M533" i="8"/>
  <c r="L533" i="8"/>
  <c r="P532" i="8"/>
  <c r="Q532" i="8" s="1"/>
  <c r="O532" i="8"/>
  <c r="N532" i="8"/>
  <c r="M532" i="8"/>
  <c r="L532" i="8"/>
  <c r="P531" i="8"/>
  <c r="O531" i="8"/>
  <c r="N531" i="8"/>
  <c r="M531" i="8"/>
  <c r="L531" i="8"/>
  <c r="P530" i="8"/>
  <c r="Q530" i="8" s="1"/>
  <c r="O530" i="8"/>
  <c r="N530" i="8"/>
  <c r="M530" i="8"/>
  <c r="L530" i="8"/>
  <c r="P529" i="8"/>
  <c r="Q529" i="8" s="1"/>
  <c r="O529" i="8"/>
  <c r="N529" i="8"/>
  <c r="M529" i="8"/>
  <c r="L529" i="8"/>
  <c r="P528" i="8"/>
  <c r="O528" i="8"/>
  <c r="N528" i="8"/>
  <c r="M528" i="8"/>
  <c r="L528" i="8"/>
  <c r="P527" i="8"/>
  <c r="O527" i="8"/>
  <c r="N527" i="8"/>
  <c r="M527" i="8"/>
  <c r="L527" i="8"/>
  <c r="P526" i="8"/>
  <c r="O526" i="8"/>
  <c r="N526" i="8"/>
  <c r="M526" i="8"/>
  <c r="L526" i="8"/>
  <c r="P525" i="8"/>
  <c r="Q525" i="8" s="1"/>
  <c r="O525" i="8"/>
  <c r="N525" i="8"/>
  <c r="M525" i="8"/>
  <c r="L525" i="8"/>
  <c r="P524" i="8"/>
  <c r="Q524" i="8" s="1"/>
  <c r="O524" i="8"/>
  <c r="N524" i="8"/>
  <c r="M524" i="8"/>
  <c r="L524" i="8"/>
  <c r="P523" i="8"/>
  <c r="Q523" i="8" s="1"/>
  <c r="O523" i="8"/>
  <c r="N523" i="8"/>
  <c r="M523" i="8"/>
  <c r="L523" i="8"/>
  <c r="P522" i="8"/>
  <c r="Q522" i="8" s="1"/>
  <c r="O522" i="8"/>
  <c r="N522" i="8"/>
  <c r="M522" i="8"/>
  <c r="L522" i="8"/>
  <c r="P521" i="8"/>
  <c r="O521" i="8"/>
  <c r="N521" i="8"/>
  <c r="M521" i="8"/>
  <c r="L521" i="8"/>
  <c r="P520" i="8"/>
  <c r="O520" i="8"/>
  <c r="N520" i="8"/>
  <c r="M520" i="8"/>
  <c r="L520" i="8"/>
  <c r="P519" i="8"/>
  <c r="O519" i="8"/>
  <c r="N519" i="8"/>
  <c r="M519" i="8"/>
  <c r="L519" i="8"/>
  <c r="P518" i="8"/>
  <c r="O518" i="8"/>
  <c r="N518" i="8"/>
  <c r="M518" i="8"/>
  <c r="L518" i="8"/>
  <c r="P517" i="8"/>
  <c r="Q517" i="8" s="1"/>
  <c r="O517" i="8"/>
  <c r="N517" i="8"/>
  <c r="M517" i="8"/>
  <c r="L517" i="8"/>
  <c r="P516" i="8"/>
  <c r="O516" i="8"/>
  <c r="N516" i="8"/>
  <c r="M516" i="8"/>
  <c r="L516" i="8"/>
  <c r="P515" i="8"/>
  <c r="Q515" i="8" s="1"/>
  <c r="O515" i="8"/>
  <c r="N515" i="8"/>
  <c r="M515" i="8"/>
  <c r="L515" i="8"/>
  <c r="P514" i="8"/>
  <c r="Q514" i="8" s="1"/>
  <c r="O514" i="8"/>
  <c r="N514" i="8"/>
  <c r="M514" i="8"/>
  <c r="L514" i="8"/>
  <c r="P513" i="8"/>
  <c r="O513" i="8"/>
  <c r="N513" i="8"/>
  <c r="M513" i="8"/>
  <c r="L513" i="8"/>
  <c r="P512" i="8"/>
  <c r="O512" i="8"/>
  <c r="N512" i="8"/>
  <c r="M512" i="8"/>
  <c r="L512" i="8"/>
  <c r="P511" i="8"/>
  <c r="O511" i="8"/>
  <c r="N511" i="8"/>
  <c r="M511" i="8"/>
  <c r="L511" i="8"/>
  <c r="P510" i="8"/>
  <c r="Q510" i="8" s="1"/>
  <c r="O510" i="8"/>
  <c r="N510" i="8"/>
  <c r="M510" i="8"/>
  <c r="L510" i="8"/>
  <c r="P509" i="8"/>
  <c r="Q509" i="8" s="1"/>
  <c r="O509" i="8"/>
  <c r="N509" i="8"/>
  <c r="M509" i="8"/>
  <c r="L509" i="8"/>
  <c r="P508" i="8"/>
  <c r="Q508" i="8" s="1"/>
  <c r="O508" i="8"/>
  <c r="N508" i="8"/>
  <c r="M508" i="8"/>
  <c r="L508" i="8"/>
  <c r="P507" i="8"/>
  <c r="Q507" i="8" s="1"/>
  <c r="O507" i="8"/>
  <c r="N507" i="8"/>
  <c r="M507" i="8"/>
  <c r="L507" i="8"/>
  <c r="P506" i="8"/>
  <c r="O506" i="8"/>
  <c r="N506" i="8"/>
  <c r="M506" i="8"/>
  <c r="L506" i="8"/>
  <c r="P505" i="8"/>
  <c r="O505" i="8"/>
  <c r="N505" i="8"/>
  <c r="M505" i="8"/>
  <c r="L505" i="8"/>
  <c r="P504" i="8"/>
  <c r="O504" i="8"/>
  <c r="N504" i="8"/>
  <c r="M504" i="8"/>
  <c r="L504" i="8"/>
  <c r="P503" i="8"/>
  <c r="O503" i="8"/>
  <c r="N503" i="8"/>
  <c r="M503" i="8"/>
  <c r="L503" i="8"/>
  <c r="P502" i="8"/>
  <c r="Q502" i="8" s="1"/>
  <c r="O502" i="8"/>
  <c r="N502" i="8"/>
  <c r="M502" i="8"/>
  <c r="L502" i="8"/>
  <c r="P501" i="8"/>
  <c r="Q501" i="8" s="1"/>
  <c r="O501" i="8"/>
  <c r="N501" i="8"/>
  <c r="M501" i="8"/>
  <c r="L501" i="8"/>
  <c r="P500" i="8"/>
  <c r="Q500" i="8" s="1"/>
  <c r="O500" i="8"/>
  <c r="N500" i="8"/>
  <c r="M500" i="8"/>
  <c r="L500" i="8"/>
  <c r="P499" i="8"/>
  <c r="Q499" i="8" s="1"/>
  <c r="O499" i="8"/>
  <c r="N499" i="8"/>
  <c r="M499" i="8"/>
  <c r="L499" i="8"/>
  <c r="P498" i="8"/>
  <c r="O498" i="8"/>
  <c r="N498" i="8"/>
  <c r="M498" i="8"/>
  <c r="L498" i="8"/>
  <c r="P497" i="8"/>
  <c r="O497" i="8"/>
  <c r="N497" i="8"/>
  <c r="M497" i="8"/>
  <c r="L497" i="8"/>
  <c r="P496" i="8"/>
  <c r="O496" i="8"/>
  <c r="N496" i="8"/>
  <c r="M496" i="8"/>
  <c r="L496" i="8"/>
  <c r="P495" i="8"/>
  <c r="O495" i="8"/>
  <c r="N495" i="8"/>
  <c r="M495" i="8"/>
  <c r="L495" i="8"/>
  <c r="P494" i="8"/>
  <c r="Q494" i="8" s="1"/>
  <c r="O494" i="8"/>
  <c r="N494" i="8"/>
  <c r="M494" i="8"/>
  <c r="L494" i="8"/>
  <c r="P493" i="8"/>
  <c r="O493" i="8"/>
  <c r="N493" i="8"/>
  <c r="M493" i="8"/>
  <c r="L493" i="8"/>
  <c r="P492" i="8"/>
  <c r="O492" i="8"/>
  <c r="N492" i="8"/>
  <c r="M492" i="8"/>
  <c r="L492" i="8"/>
  <c r="P491" i="8"/>
  <c r="O491" i="8"/>
  <c r="N491" i="8"/>
  <c r="M491" i="8"/>
  <c r="L491" i="8"/>
  <c r="P490" i="8"/>
  <c r="O490" i="8"/>
  <c r="N490" i="8"/>
  <c r="M490" i="8"/>
  <c r="L490" i="8"/>
  <c r="P489" i="8"/>
  <c r="Q489" i="8" s="1"/>
  <c r="O489" i="8"/>
  <c r="N489" i="8"/>
  <c r="M489" i="8"/>
  <c r="L489" i="8"/>
  <c r="P488" i="8"/>
  <c r="O488" i="8"/>
  <c r="N488" i="8"/>
  <c r="M488" i="8"/>
  <c r="L488" i="8"/>
  <c r="P487" i="8"/>
  <c r="Q487" i="8" s="1"/>
  <c r="O487" i="8"/>
  <c r="N487" i="8"/>
  <c r="M487" i="8"/>
  <c r="L487" i="8"/>
  <c r="P486" i="8"/>
  <c r="O486" i="8"/>
  <c r="N486" i="8"/>
  <c r="M486" i="8"/>
  <c r="L486" i="8"/>
  <c r="P485" i="8"/>
  <c r="O485" i="8"/>
  <c r="N485" i="8"/>
  <c r="M485" i="8"/>
  <c r="L485" i="8"/>
  <c r="P484" i="8"/>
  <c r="O484" i="8"/>
  <c r="N484" i="8"/>
  <c r="M484" i="8"/>
  <c r="L484" i="8"/>
  <c r="P483" i="8"/>
  <c r="O483" i="8"/>
  <c r="N483" i="8"/>
  <c r="M483" i="8"/>
  <c r="L483" i="8"/>
  <c r="P482" i="8"/>
  <c r="O482" i="8"/>
  <c r="N482" i="8"/>
  <c r="M482" i="8"/>
  <c r="L482" i="8"/>
  <c r="P481" i="8"/>
  <c r="Q481" i="8" s="1"/>
  <c r="O481" i="8"/>
  <c r="N481" i="8"/>
  <c r="M481" i="8"/>
  <c r="L481" i="8"/>
  <c r="P480" i="8"/>
  <c r="O480" i="8"/>
  <c r="N480" i="8"/>
  <c r="M480" i="8"/>
  <c r="L480" i="8"/>
  <c r="P479" i="8"/>
  <c r="Q479" i="8" s="1"/>
  <c r="O479" i="8"/>
  <c r="N479" i="8"/>
  <c r="M479" i="8"/>
  <c r="L479" i="8"/>
  <c r="P478" i="8"/>
  <c r="Q478" i="8" s="1"/>
  <c r="O478" i="8"/>
  <c r="N478" i="8"/>
  <c r="M478" i="8"/>
  <c r="L478" i="8"/>
  <c r="P477" i="8"/>
  <c r="O477" i="8"/>
  <c r="N477" i="8"/>
  <c r="M477" i="8"/>
  <c r="L477" i="8"/>
  <c r="P476" i="8"/>
  <c r="O476" i="8"/>
  <c r="N476" i="8"/>
  <c r="M476" i="8"/>
  <c r="L476" i="8"/>
  <c r="P475" i="8"/>
  <c r="O475" i="8"/>
  <c r="N475" i="8"/>
  <c r="M475" i="8"/>
  <c r="L475" i="8"/>
  <c r="P474" i="8"/>
  <c r="O474" i="8"/>
  <c r="N474" i="8"/>
  <c r="M474" i="8"/>
  <c r="L474" i="8"/>
  <c r="P473" i="8"/>
  <c r="O473" i="8"/>
  <c r="N473" i="8"/>
  <c r="M473" i="8"/>
  <c r="L473" i="8"/>
  <c r="P472" i="8"/>
  <c r="O472" i="8"/>
  <c r="N472" i="8"/>
  <c r="M472" i="8"/>
  <c r="L472" i="8"/>
  <c r="P471" i="8"/>
  <c r="O471" i="8"/>
  <c r="N471" i="8"/>
  <c r="M471" i="8"/>
  <c r="L471" i="8"/>
  <c r="P470" i="8"/>
  <c r="O470" i="8"/>
  <c r="N470" i="8"/>
  <c r="M470" i="8"/>
  <c r="L470" i="8"/>
  <c r="P469" i="8"/>
  <c r="O469" i="8"/>
  <c r="N469" i="8"/>
  <c r="M469" i="8"/>
  <c r="L469" i="8"/>
  <c r="P468" i="8"/>
  <c r="Q468" i="8" s="1"/>
  <c r="O468" i="8"/>
  <c r="N468" i="8"/>
  <c r="M468" i="8"/>
  <c r="L468" i="8"/>
  <c r="P467" i="8"/>
  <c r="O467" i="8"/>
  <c r="N467" i="8"/>
  <c r="M467" i="8"/>
  <c r="L467" i="8"/>
  <c r="P466" i="8"/>
  <c r="O466" i="8"/>
  <c r="N466" i="8"/>
  <c r="M466" i="8"/>
  <c r="L466" i="8"/>
  <c r="P465" i="8"/>
  <c r="O465" i="8"/>
  <c r="N465" i="8"/>
  <c r="M465" i="8"/>
  <c r="L465" i="8"/>
  <c r="P464" i="8"/>
  <c r="Q464" i="8" s="1"/>
  <c r="O464" i="8"/>
  <c r="N464" i="8"/>
  <c r="M464" i="8"/>
  <c r="L464" i="8"/>
  <c r="P463" i="8"/>
  <c r="O463" i="8"/>
  <c r="N463" i="8"/>
  <c r="M463" i="8"/>
  <c r="L463" i="8"/>
  <c r="P462" i="8"/>
  <c r="O462" i="8"/>
  <c r="N462" i="8"/>
  <c r="M462" i="8"/>
  <c r="L462" i="8"/>
  <c r="P461" i="8"/>
  <c r="O461" i="8"/>
  <c r="N461" i="8"/>
  <c r="M461" i="8"/>
  <c r="L461" i="8"/>
  <c r="P460" i="8"/>
  <c r="O460" i="8"/>
  <c r="N460" i="8"/>
  <c r="M460" i="8"/>
  <c r="L460" i="8"/>
  <c r="P459" i="8"/>
  <c r="O459" i="8"/>
  <c r="N459" i="8"/>
  <c r="M459" i="8"/>
  <c r="L459" i="8"/>
  <c r="P458" i="8"/>
  <c r="Q458" i="8" s="1"/>
  <c r="O458" i="8"/>
  <c r="N458" i="8"/>
  <c r="M458" i="8"/>
  <c r="L458" i="8"/>
  <c r="P457" i="8"/>
  <c r="Q457" i="8" s="1"/>
  <c r="O457" i="8"/>
  <c r="N457" i="8"/>
  <c r="M457" i="8"/>
  <c r="L457" i="8"/>
  <c r="P456" i="8"/>
  <c r="Q456" i="8" s="1"/>
  <c r="O456" i="8"/>
  <c r="N456" i="8"/>
  <c r="M456" i="8"/>
  <c r="L456" i="8"/>
  <c r="P455" i="8"/>
  <c r="Q455" i="8" s="1"/>
  <c r="O455" i="8"/>
  <c r="N455" i="8"/>
  <c r="M455" i="8"/>
  <c r="L455" i="8"/>
  <c r="P454" i="8"/>
  <c r="O454" i="8"/>
  <c r="N454" i="8"/>
  <c r="M454" i="8"/>
  <c r="L454" i="8"/>
  <c r="P453" i="8"/>
  <c r="O453" i="8"/>
  <c r="N453" i="8"/>
  <c r="M453" i="8"/>
  <c r="L453" i="8"/>
  <c r="P452" i="8"/>
  <c r="O452" i="8"/>
  <c r="N452" i="8"/>
  <c r="M452" i="8"/>
  <c r="L452" i="8"/>
  <c r="P451" i="8"/>
  <c r="O451" i="8"/>
  <c r="N451" i="8"/>
  <c r="M451" i="8"/>
  <c r="L451" i="8"/>
  <c r="P450" i="8"/>
  <c r="O450" i="8"/>
  <c r="N450" i="8"/>
  <c r="M450" i="8"/>
  <c r="L450" i="8"/>
  <c r="P449" i="8"/>
  <c r="Q449" i="8" s="1"/>
  <c r="O449" i="8"/>
  <c r="N449" i="8"/>
  <c r="M449" i="8"/>
  <c r="L449" i="8"/>
  <c r="Q448" i="8"/>
  <c r="P448" i="8"/>
  <c r="O448" i="8"/>
  <c r="N448" i="8"/>
  <c r="M448" i="8"/>
  <c r="L448" i="8"/>
  <c r="P447" i="8"/>
  <c r="Q447" i="8" s="1"/>
  <c r="O447" i="8"/>
  <c r="N447" i="8"/>
  <c r="M447" i="8"/>
  <c r="L447" i="8"/>
  <c r="P446" i="8"/>
  <c r="O446" i="8"/>
  <c r="N446" i="8"/>
  <c r="M446" i="8"/>
  <c r="L446" i="8"/>
  <c r="P445" i="8"/>
  <c r="O445" i="8"/>
  <c r="N445" i="8"/>
  <c r="M445" i="8"/>
  <c r="Q445" i="8" s="1"/>
  <c r="L445" i="8"/>
  <c r="P444" i="8"/>
  <c r="Q444" i="8" s="1"/>
  <c r="O444" i="8"/>
  <c r="N444" i="8"/>
  <c r="M444" i="8"/>
  <c r="L444" i="8"/>
  <c r="P443" i="8"/>
  <c r="O443" i="8"/>
  <c r="N443" i="8"/>
  <c r="M443" i="8"/>
  <c r="L443" i="8"/>
  <c r="P442" i="8"/>
  <c r="O442" i="8"/>
  <c r="N442" i="8"/>
  <c r="M442" i="8"/>
  <c r="L442" i="8"/>
  <c r="P441" i="8"/>
  <c r="Q441" i="8" s="1"/>
  <c r="O441" i="8"/>
  <c r="N441" i="8"/>
  <c r="M441" i="8"/>
  <c r="L441" i="8"/>
  <c r="P440" i="8"/>
  <c r="Q440" i="8" s="1"/>
  <c r="O440" i="8"/>
  <c r="N440" i="8"/>
  <c r="M440" i="8"/>
  <c r="L440" i="8"/>
  <c r="P439" i="8"/>
  <c r="Q439" i="8" s="1"/>
  <c r="O439" i="8"/>
  <c r="N439" i="8"/>
  <c r="M439" i="8"/>
  <c r="L439" i="8"/>
  <c r="P438" i="8"/>
  <c r="O438" i="8"/>
  <c r="N438" i="8"/>
  <c r="M438" i="8"/>
  <c r="L438" i="8"/>
  <c r="P437" i="8"/>
  <c r="Q437" i="8" s="1"/>
  <c r="O437" i="8"/>
  <c r="N437" i="8"/>
  <c r="M437" i="8"/>
  <c r="L437" i="8"/>
  <c r="P436" i="8"/>
  <c r="Q436" i="8" s="1"/>
  <c r="O436" i="8"/>
  <c r="N436" i="8"/>
  <c r="M436" i="8"/>
  <c r="L436" i="8"/>
  <c r="P435" i="8"/>
  <c r="O435" i="8"/>
  <c r="N435" i="8"/>
  <c r="M435" i="8"/>
  <c r="L435" i="8"/>
  <c r="P434" i="8"/>
  <c r="O434" i="8"/>
  <c r="N434" i="8"/>
  <c r="M434" i="8"/>
  <c r="L434" i="8"/>
  <c r="P433" i="8"/>
  <c r="Q433" i="8" s="1"/>
  <c r="O433" i="8"/>
  <c r="N433" i="8"/>
  <c r="M433" i="8"/>
  <c r="L433" i="8"/>
  <c r="P432" i="8"/>
  <c r="Q432" i="8" s="1"/>
  <c r="O432" i="8"/>
  <c r="N432" i="8"/>
  <c r="M432" i="8"/>
  <c r="L432" i="8"/>
  <c r="P431" i="8"/>
  <c r="O431" i="8"/>
  <c r="N431" i="8"/>
  <c r="M431" i="8"/>
  <c r="L431" i="8"/>
  <c r="P430" i="8"/>
  <c r="O430" i="8"/>
  <c r="N430" i="8"/>
  <c r="M430" i="8"/>
  <c r="L430" i="8"/>
  <c r="P429" i="8"/>
  <c r="Q429" i="8" s="1"/>
  <c r="O429" i="8"/>
  <c r="N429" i="8"/>
  <c r="M429" i="8"/>
  <c r="L429" i="8"/>
  <c r="P428" i="8"/>
  <c r="Q428" i="8" s="1"/>
  <c r="O428" i="8"/>
  <c r="N428" i="8"/>
  <c r="M428" i="8"/>
  <c r="L428" i="8"/>
  <c r="P427" i="8"/>
  <c r="O427" i="8"/>
  <c r="N427" i="8"/>
  <c r="M427" i="8"/>
  <c r="L427" i="8"/>
  <c r="P426" i="8"/>
  <c r="Q426" i="8" s="1"/>
  <c r="O426" i="8"/>
  <c r="N426" i="8"/>
  <c r="M426" i="8"/>
  <c r="L426" i="8"/>
  <c r="P425" i="8"/>
  <c r="Q425" i="8" s="1"/>
  <c r="O425" i="8"/>
  <c r="N425" i="8"/>
  <c r="M425" i="8"/>
  <c r="L425" i="8"/>
  <c r="P424" i="8"/>
  <c r="Q424" i="8" s="1"/>
  <c r="O424" i="8"/>
  <c r="N424" i="8"/>
  <c r="M424" i="8"/>
  <c r="L424" i="8"/>
  <c r="P423" i="8"/>
  <c r="O423" i="8"/>
  <c r="N423" i="8"/>
  <c r="M423" i="8"/>
  <c r="L423" i="8"/>
  <c r="P422" i="8"/>
  <c r="O422" i="8"/>
  <c r="N422" i="8"/>
  <c r="M422" i="8"/>
  <c r="L422" i="8"/>
  <c r="P421" i="8"/>
  <c r="Q421" i="8" s="1"/>
  <c r="O421" i="8"/>
  <c r="N421" i="8"/>
  <c r="M421" i="8"/>
  <c r="L421" i="8"/>
  <c r="P420" i="8"/>
  <c r="Q420" i="8" s="1"/>
  <c r="O420" i="8"/>
  <c r="N420" i="8"/>
  <c r="M420" i="8"/>
  <c r="L420" i="8"/>
  <c r="P419" i="8"/>
  <c r="O419" i="8"/>
  <c r="N419" i="8"/>
  <c r="M419" i="8"/>
  <c r="L419" i="8"/>
  <c r="P418" i="8"/>
  <c r="Q418" i="8" s="1"/>
  <c r="O418" i="8"/>
  <c r="N418" i="8"/>
  <c r="M418" i="8"/>
  <c r="L418" i="8"/>
  <c r="P417" i="8"/>
  <c r="Q417" i="8" s="1"/>
  <c r="O417" i="8"/>
  <c r="N417" i="8"/>
  <c r="M417" i="8"/>
  <c r="L417" i="8"/>
  <c r="P416" i="8"/>
  <c r="Q416" i="8" s="1"/>
  <c r="O416" i="8"/>
  <c r="N416" i="8"/>
  <c r="M416" i="8"/>
  <c r="L416" i="8"/>
  <c r="P415" i="8"/>
  <c r="O415" i="8"/>
  <c r="N415" i="8"/>
  <c r="M415" i="8"/>
  <c r="L415" i="8"/>
  <c r="P414" i="8"/>
  <c r="O414" i="8"/>
  <c r="N414" i="8"/>
  <c r="M414" i="8"/>
  <c r="L414" i="8"/>
  <c r="P413" i="8"/>
  <c r="O413" i="8"/>
  <c r="N413" i="8"/>
  <c r="M413" i="8"/>
  <c r="L413" i="8"/>
  <c r="P412" i="8"/>
  <c r="Q412" i="8" s="1"/>
  <c r="O412" i="8"/>
  <c r="N412" i="8"/>
  <c r="M412" i="8"/>
  <c r="L412" i="8"/>
  <c r="P411" i="8"/>
  <c r="O411" i="8"/>
  <c r="N411" i="8"/>
  <c r="M411" i="8"/>
  <c r="L411" i="8"/>
  <c r="P410" i="8"/>
  <c r="Q410" i="8" s="1"/>
  <c r="O410" i="8"/>
  <c r="N410" i="8"/>
  <c r="M410" i="8"/>
  <c r="L410" i="8"/>
  <c r="P409" i="8"/>
  <c r="Q409" i="8" s="1"/>
  <c r="O409" i="8"/>
  <c r="N409" i="8"/>
  <c r="M409" i="8"/>
  <c r="L409" i="8"/>
  <c r="P408" i="8"/>
  <c r="Q408" i="8" s="1"/>
  <c r="O408" i="8"/>
  <c r="N408" i="8"/>
  <c r="M408" i="8"/>
  <c r="L408" i="8"/>
  <c r="P407" i="8"/>
  <c r="O407" i="8"/>
  <c r="N407" i="8"/>
  <c r="M407" i="8"/>
  <c r="L407" i="8"/>
  <c r="P406" i="8"/>
  <c r="O406" i="8"/>
  <c r="N406" i="8"/>
  <c r="M406" i="8"/>
  <c r="L406" i="8"/>
  <c r="P405" i="8"/>
  <c r="Q405" i="8" s="1"/>
  <c r="O405" i="8"/>
  <c r="N405" i="8"/>
  <c r="M405" i="8"/>
  <c r="L405" i="8"/>
  <c r="P404" i="8"/>
  <c r="O404" i="8"/>
  <c r="N404" i="8"/>
  <c r="M404" i="8"/>
  <c r="L404" i="8"/>
  <c r="P403" i="8"/>
  <c r="O403" i="8"/>
  <c r="N403" i="8"/>
  <c r="M403" i="8"/>
  <c r="L403" i="8"/>
  <c r="P402" i="8"/>
  <c r="Q402" i="8" s="1"/>
  <c r="O402" i="8"/>
  <c r="N402" i="8"/>
  <c r="M402" i="8"/>
  <c r="L402" i="8"/>
  <c r="P401" i="8"/>
  <c r="Q401" i="8" s="1"/>
  <c r="O401" i="8"/>
  <c r="N401" i="8"/>
  <c r="M401" i="8"/>
  <c r="L401" i="8"/>
  <c r="Q400" i="8"/>
  <c r="P400" i="8"/>
  <c r="O400" i="8"/>
  <c r="N400" i="8"/>
  <c r="M400" i="8"/>
  <c r="L400" i="8"/>
  <c r="P399" i="8"/>
  <c r="O399" i="8"/>
  <c r="N399" i="8"/>
  <c r="M399" i="8"/>
  <c r="L399" i="8"/>
  <c r="P398" i="8"/>
  <c r="O398" i="8"/>
  <c r="N398" i="8"/>
  <c r="M398" i="8"/>
  <c r="L398" i="8"/>
  <c r="P397" i="8"/>
  <c r="O397" i="8"/>
  <c r="N397" i="8"/>
  <c r="M397" i="8"/>
  <c r="L397" i="8"/>
  <c r="P396" i="8"/>
  <c r="O396" i="8"/>
  <c r="N396" i="8"/>
  <c r="M396" i="8"/>
  <c r="L396" i="8"/>
  <c r="P395" i="8"/>
  <c r="O395" i="8"/>
  <c r="N395" i="8"/>
  <c r="M395" i="8"/>
  <c r="L395" i="8"/>
  <c r="P394" i="8"/>
  <c r="Q394" i="8" s="1"/>
  <c r="O394" i="8"/>
  <c r="N394" i="8"/>
  <c r="M394" i="8"/>
  <c r="L394" i="8"/>
  <c r="P393" i="8"/>
  <c r="Q393" i="8" s="1"/>
  <c r="O393" i="8"/>
  <c r="N393" i="8"/>
  <c r="M393" i="8"/>
  <c r="L393" i="8"/>
  <c r="P392" i="8"/>
  <c r="Q392" i="8" s="1"/>
  <c r="O392" i="8"/>
  <c r="N392" i="8"/>
  <c r="M392" i="8"/>
  <c r="L392" i="8"/>
  <c r="P391" i="8"/>
  <c r="O391" i="8"/>
  <c r="N391" i="8"/>
  <c r="M391" i="8"/>
  <c r="L391" i="8"/>
  <c r="P390" i="8"/>
  <c r="O390" i="8"/>
  <c r="N390" i="8"/>
  <c r="M390" i="8"/>
  <c r="L390" i="8"/>
  <c r="P389" i="8"/>
  <c r="O389" i="8"/>
  <c r="N389" i="8"/>
  <c r="M389" i="8"/>
  <c r="L389" i="8"/>
  <c r="P388" i="8"/>
  <c r="O388" i="8"/>
  <c r="N388" i="8"/>
  <c r="M388" i="8"/>
  <c r="L388" i="8"/>
  <c r="P387" i="8"/>
  <c r="O387" i="8"/>
  <c r="N387" i="8"/>
  <c r="M387" i="8"/>
  <c r="L387" i="8"/>
  <c r="P386" i="8"/>
  <c r="Q386" i="8" s="1"/>
  <c r="O386" i="8"/>
  <c r="N386" i="8"/>
  <c r="M386" i="8"/>
  <c r="L386" i="8"/>
  <c r="Q385" i="8"/>
  <c r="P385" i="8"/>
  <c r="O385" i="8"/>
  <c r="N385" i="8"/>
  <c r="M385" i="8"/>
  <c r="L385" i="8"/>
  <c r="P384" i="8"/>
  <c r="Q384" i="8" s="1"/>
  <c r="O384" i="8"/>
  <c r="N384" i="8"/>
  <c r="M384" i="8"/>
  <c r="L384" i="8"/>
  <c r="P383" i="8"/>
  <c r="O383" i="8"/>
  <c r="N383" i="8"/>
  <c r="M383" i="8"/>
  <c r="L383" i="8"/>
  <c r="P382" i="8"/>
  <c r="O382" i="8"/>
  <c r="N382" i="8"/>
  <c r="M382" i="8"/>
  <c r="L382" i="8"/>
  <c r="P381" i="8"/>
  <c r="O381" i="8"/>
  <c r="N381" i="8"/>
  <c r="M381" i="8"/>
  <c r="L381" i="8"/>
  <c r="P380" i="8"/>
  <c r="O380" i="8"/>
  <c r="N380" i="8"/>
  <c r="M380" i="8"/>
  <c r="L380" i="8"/>
  <c r="P379" i="8"/>
  <c r="O379" i="8"/>
  <c r="N379" i="8"/>
  <c r="M379" i="8"/>
  <c r="L379" i="8"/>
  <c r="P378" i="8"/>
  <c r="O378" i="8"/>
  <c r="N378" i="8"/>
  <c r="M378" i="8"/>
  <c r="L378" i="8"/>
  <c r="P377" i="8"/>
  <c r="O377" i="8"/>
  <c r="N377" i="8"/>
  <c r="M377" i="8"/>
  <c r="L377" i="8"/>
  <c r="P376" i="8"/>
  <c r="Q376" i="8" s="1"/>
  <c r="O376" i="8"/>
  <c r="N376" i="8"/>
  <c r="M376" i="8"/>
  <c r="L376" i="8"/>
  <c r="P375" i="8"/>
  <c r="O375" i="8"/>
  <c r="N375" i="8"/>
  <c r="M375" i="8"/>
  <c r="L375" i="8"/>
  <c r="P374" i="8"/>
  <c r="O374" i="8"/>
  <c r="N374" i="8"/>
  <c r="M374" i="8"/>
  <c r="L374" i="8"/>
  <c r="P373" i="8"/>
  <c r="O373" i="8"/>
  <c r="N373" i="8"/>
  <c r="M373" i="8"/>
  <c r="L373" i="8"/>
  <c r="P372" i="8"/>
  <c r="O372" i="8"/>
  <c r="N372" i="8"/>
  <c r="M372" i="8"/>
  <c r="L372" i="8"/>
  <c r="P371" i="8"/>
  <c r="O371" i="8"/>
  <c r="N371" i="8"/>
  <c r="M371" i="8"/>
  <c r="L371" i="8"/>
  <c r="P370" i="8"/>
  <c r="O370" i="8"/>
  <c r="N370" i="8"/>
  <c r="M370" i="8"/>
  <c r="L370" i="8"/>
  <c r="P369" i="8"/>
  <c r="Q369" i="8" s="1"/>
  <c r="O369" i="8"/>
  <c r="N369" i="8"/>
  <c r="M369" i="8"/>
  <c r="L369" i="8"/>
  <c r="P368" i="8"/>
  <c r="Q368" i="8" s="1"/>
  <c r="O368" i="8"/>
  <c r="N368" i="8"/>
  <c r="M368" i="8"/>
  <c r="L368" i="8"/>
  <c r="P367" i="8"/>
  <c r="O367" i="8"/>
  <c r="N367" i="8"/>
  <c r="M367" i="8"/>
  <c r="L367" i="8"/>
  <c r="P366" i="8"/>
  <c r="O366" i="8"/>
  <c r="N366" i="8"/>
  <c r="M366" i="8"/>
  <c r="L366" i="8"/>
  <c r="P365" i="8"/>
  <c r="O365" i="8"/>
  <c r="N365" i="8"/>
  <c r="M365" i="8"/>
  <c r="L365" i="8"/>
  <c r="P364" i="8"/>
  <c r="O364" i="8"/>
  <c r="N364" i="8"/>
  <c r="M364" i="8"/>
  <c r="L364" i="8"/>
  <c r="P363" i="8"/>
  <c r="O363" i="8"/>
  <c r="N363" i="8"/>
  <c r="M363" i="8"/>
  <c r="L363" i="8"/>
  <c r="P362" i="8"/>
  <c r="Q362" i="8" s="1"/>
  <c r="O362" i="8"/>
  <c r="N362" i="8"/>
  <c r="M362" i="8"/>
  <c r="L362" i="8"/>
  <c r="P361" i="8"/>
  <c r="O361" i="8"/>
  <c r="N361" i="8"/>
  <c r="M361" i="8"/>
  <c r="L361" i="8"/>
  <c r="P360" i="8"/>
  <c r="O360" i="8"/>
  <c r="N360" i="8"/>
  <c r="M360" i="8"/>
  <c r="L360" i="8"/>
  <c r="P359" i="8"/>
  <c r="Q359" i="8" s="1"/>
  <c r="O359" i="8"/>
  <c r="N359" i="8"/>
  <c r="M359" i="8"/>
  <c r="L359" i="8"/>
  <c r="P358" i="8"/>
  <c r="Q358" i="8" s="1"/>
  <c r="O358" i="8"/>
  <c r="N358" i="8"/>
  <c r="M358" i="8"/>
  <c r="L358" i="8"/>
  <c r="P357" i="8"/>
  <c r="Q357" i="8" s="1"/>
  <c r="O357" i="8"/>
  <c r="N357" i="8"/>
  <c r="M357" i="8"/>
  <c r="L357" i="8"/>
  <c r="P356" i="8"/>
  <c r="O356" i="8"/>
  <c r="N356" i="8"/>
  <c r="M356" i="8"/>
  <c r="L356" i="8"/>
  <c r="P355" i="8"/>
  <c r="Q355" i="8" s="1"/>
  <c r="O355" i="8"/>
  <c r="N355" i="8"/>
  <c r="M355" i="8"/>
  <c r="L355" i="8"/>
  <c r="P354" i="8"/>
  <c r="Q354" i="8" s="1"/>
  <c r="O354" i="8"/>
  <c r="N354" i="8"/>
  <c r="M354" i="8"/>
  <c r="L354" i="8"/>
  <c r="P353" i="8"/>
  <c r="O353" i="8"/>
  <c r="N353" i="8"/>
  <c r="M353" i="8"/>
  <c r="L353" i="8"/>
  <c r="P352" i="8"/>
  <c r="O352" i="8"/>
  <c r="N352" i="8"/>
  <c r="M352" i="8"/>
  <c r="L352" i="8"/>
  <c r="P351" i="8"/>
  <c r="Q351" i="8" s="1"/>
  <c r="O351" i="8"/>
  <c r="N351" i="8"/>
  <c r="M351" i="8"/>
  <c r="L351" i="8"/>
  <c r="P350" i="8"/>
  <c r="Q350" i="8" s="1"/>
  <c r="O350" i="8"/>
  <c r="N350" i="8"/>
  <c r="M350" i="8"/>
  <c r="L350" i="8"/>
  <c r="P349" i="8"/>
  <c r="Q349" i="8" s="1"/>
  <c r="O349" i="8"/>
  <c r="N349" i="8"/>
  <c r="M349" i="8"/>
  <c r="L349" i="8"/>
  <c r="P348" i="8"/>
  <c r="O348" i="8"/>
  <c r="N348" i="8"/>
  <c r="M348" i="8"/>
  <c r="L348" i="8"/>
  <c r="P347" i="8"/>
  <c r="O347" i="8"/>
  <c r="N347" i="8"/>
  <c r="M347" i="8"/>
  <c r="L347" i="8"/>
  <c r="P346" i="8"/>
  <c r="O346" i="8"/>
  <c r="N346" i="8"/>
  <c r="M346" i="8"/>
  <c r="L346" i="8"/>
  <c r="P345" i="8"/>
  <c r="O345" i="8"/>
  <c r="N345" i="8"/>
  <c r="M345" i="8"/>
  <c r="L345" i="8"/>
  <c r="P344" i="8"/>
  <c r="O344" i="8"/>
  <c r="N344" i="8"/>
  <c r="M344" i="8"/>
  <c r="L344" i="8"/>
  <c r="P343" i="8"/>
  <c r="Q343" i="8" s="1"/>
  <c r="O343" i="8"/>
  <c r="N343" i="8"/>
  <c r="M343" i="8"/>
  <c r="L343" i="8"/>
  <c r="P342" i="8"/>
  <c r="Q342" i="8" s="1"/>
  <c r="O342" i="8"/>
  <c r="N342" i="8"/>
  <c r="M342" i="8"/>
  <c r="L342" i="8"/>
  <c r="P341" i="8"/>
  <c r="Q341" i="8" s="1"/>
  <c r="O341" i="8"/>
  <c r="N341" i="8"/>
  <c r="M341" i="8"/>
  <c r="L341" i="8"/>
  <c r="P340" i="8"/>
  <c r="O340" i="8"/>
  <c r="N340" i="8"/>
  <c r="M340" i="8"/>
  <c r="L340" i="8"/>
  <c r="P339" i="8"/>
  <c r="O339" i="8"/>
  <c r="N339" i="8"/>
  <c r="M339" i="8"/>
  <c r="L339" i="8"/>
  <c r="P338" i="8"/>
  <c r="Q338" i="8" s="1"/>
  <c r="O338" i="8"/>
  <c r="N338" i="8"/>
  <c r="M338" i="8"/>
  <c r="L338" i="8"/>
  <c r="P337" i="8"/>
  <c r="O337" i="8"/>
  <c r="N337" i="8"/>
  <c r="M337" i="8"/>
  <c r="L337" i="8"/>
  <c r="P336" i="8"/>
  <c r="Q336" i="8" s="1"/>
  <c r="O336" i="8"/>
  <c r="N336" i="8"/>
  <c r="M336" i="8"/>
  <c r="L336" i="8"/>
  <c r="P335" i="8"/>
  <c r="Q335" i="8" s="1"/>
  <c r="O335" i="8"/>
  <c r="N335" i="8"/>
  <c r="M335" i="8"/>
  <c r="L335" i="8"/>
  <c r="P334" i="8"/>
  <c r="Q334" i="8" s="1"/>
  <c r="O334" i="8"/>
  <c r="N334" i="8"/>
  <c r="M334" i="8"/>
  <c r="L334" i="8"/>
  <c r="P333" i="8"/>
  <c r="O333" i="8"/>
  <c r="N333" i="8"/>
  <c r="M333" i="8"/>
  <c r="L333" i="8"/>
  <c r="P332" i="8"/>
  <c r="Q332" i="8" s="1"/>
  <c r="O332" i="8"/>
  <c r="N332" i="8"/>
  <c r="M332" i="8"/>
  <c r="L332" i="8"/>
  <c r="P331" i="8"/>
  <c r="Q331" i="8" s="1"/>
  <c r="O331" i="8"/>
  <c r="N331" i="8"/>
  <c r="M331" i="8"/>
  <c r="L331" i="8"/>
  <c r="P330" i="8"/>
  <c r="O330" i="8"/>
  <c r="N330" i="8"/>
  <c r="M330" i="8"/>
  <c r="L330" i="8"/>
  <c r="P329" i="8"/>
  <c r="O329" i="8"/>
  <c r="N329" i="8"/>
  <c r="M329" i="8"/>
  <c r="L329" i="8"/>
  <c r="P328" i="8"/>
  <c r="O328" i="8"/>
  <c r="N328" i="8"/>
  <c r="M328" i="8"/>
  <c r="L328" i="8"/>
  <c r="P327" i="8"/>
  <c r="Q327" i="8" s="1"/>
  <c r="O327" i="8"/>
  <c r="N327" i="8"/>
  <c r="M327" i="8"/>
  <c r="L327" i="8"/>
  <c r="P326" i="8"/>
  <c r="Q326" i="8" s="1"/>
  <c r="O326" i="8"/>
  <c r="N326" i="8"/>
  <c r="M326" i="8"/>
  <c r="L326" i="8"/>
  <c r="P325" i="8"/>
  <c r="O325" i="8"/>
  <c r="N325" i="8"/>
  <c r="M325" i="8"/>
  <c r="L325" i="8"/>
  <c r="P324" i="8"/>
  <c r="O324" i="8"/>
  <c r="N324" i="8"/>
  <c r="M324" i="8"/>
  <c r="L324" i="8"/>
  <c r="P323" i="8"/>
  <c r="O323" i="8"/>
  <c r="N323" i="8"/>
  <c r="M323" i="8"/>
  <c r="L323" i="8"/>
  <c r="P322" i="8"/>
  <c r="Q322" i="8" s="1"/>
  <c r="O322" i="8"/>
  <c r="N322" i="8"/>
  <c r="M322" i="8"/>
  <c r="L322" i="8"/>
  <c r="P321" i="8"/>
  <c r="O321" i="8"/>
  <c r="N321" i="8"/>
  <c r="M321" i="8"/>
  <c r="L321" i="8"/>
  <c r="P320" i="8"/>
  <c r="Q320" i="8" s="1"/>
  <c r="O320" i="8"/>
  <c r="N320" i="8"/>
  <c r="M320" i="8"/>
  <c r="L320" i="8"/>
  <c r="P319" i="8"/>
  <c r="O319" i="8"/>
  <c r="N319" i="8"/>
  <c r="M319" i="8"/>
  <c r="L319" i="8"/>
  <c r="P318" i="8"/>
  <c r="O318" i="8"/>
  <c r="N318" i="8"/>
  <c r="M318" i="8"/>
  <c r="L318" i="8"/>
  <c r="P317" i="8"/>
  <c r="O317" i="8"/>
  <c r="N317" i="8"/>
  <c r="M317" i="8"/>
  <c r="L317" i="8"/>
  <c r="P316" i="8"/>
  <c r="Q316" i="8" s="1"/>
  <c r="O316" i="8"/>
  <c r="N316" i="8"/>
  <c r="M316" i="8"/>
  <c r="L316" i="8"/>
  <c r="P315" i="8"/>
  <c r="Q315" i="8" s="1"/>
  <c r="O315" i="8"/>
  <c r="N315" i="8"/>
  <c r="M315" i="8"/>
  <c r="L315" i="8"/>
  <c r="P314" i="8"/>
  <c r="Q314" i="8" s="1"/>
  <c r="O314" i="8"/>
  <c r="N314" i="8"/>
  <c r="M314" i="8"/>
  <c r="L314" i="8"/>
  <c r="P313" i="8"/>
  <c r="Q313" i="8" s="1"/>
  <c r="O313" i="8"/>
  <c r="N313" i="8"/>
  <c r="M313" i="8"/>
  <c r="L313" i="8"/>
  <c r="P312" i="8"/>
  <c r="O312" i="8"/>
  <c r="N312" i="8"/>
  <c r="M312" i="8"/>
  <c r="L312" i="8"/>
  <c r="P311" i="8"/>
  <c r="Q311" i="8" s="1"/>
  <c r="O311" i="8"/>
  <c r="N311" i="8"/>
  <c r="M311" i="8"/>
  <c r="L311" i="8"/>
  <c r="P310" i="8"/>
  <c r="O310" i="8"/>
  <c r="N310" i="8"/>
  <c r="M310" i="8"/>
  <c r="L310" i="8"/>
  <c r="P309" i="8"/>
  <c r="O309" i="8"/>
  <c r="N309" i="8"/>
  <c r="M309" i="8"/>
  <c r="L309" i="8"/>
  <c r="P308" i="8"/>
  <c r="Q308" i="8" s="1"/>
  <c r="O308" i="8"/>
  <c r="N308" i="8"/>
  <c r="M308" i="8"/>
  <c r="L308" i="8"/>
  <c r="P307" i="8"/>
  <c r="O307" i="8"/>
  <c r="N307" i="8"/>
  <c r="M307" i="8"/>
  <c r="L307" i="8"/>
  <c r="P306" i="8"/>
  <c r="Q306" i="8" s="1"/>
  <c r="O306" i="8"/>
  <c r="N306" i="8"/>
  <c r="M306" i="8"/>
  <c r="L306" i="8"/>
  <c r="P305" i="8"/>
  <c r="Q305" i="8" s="1"/>
  <c r="O305" i="8"/>
  <c r="N305" i="8"/>
  <c r="M305" i="8"/>
  <c r="L305" i="8"/>
  <c r="P304" i="8"/>
  <c r="O304" i="8"/>
  <c r="N304" i="8"/>
  <c r="M304" i="8"/>
  <c r="L304" i="8"/>
  <c r="P303" i="8"/>
  <c r="Q303" i="8" s="1"/>
  <c r="O303" i="8"/>
  <c r="N303" i="8"/>
  <c r="M303" i="8"/>
  <c r="L303" i="8"/>
  <c r="P302" i="8"/>
  <c r="O302" i="8"/>
  <c r="N302" i="8"/>
  <c r="M302" i="8"/>
  <c r="L302" i="8"/>
  <c r="P301" i="8"/>
  <c r="O301" i="8"/>
  <c r="N301" i="8"/>
  <c r="M301" i="8"/>
  <c r="L301" i="8"/>
  <c r="P300" i="8"/>
  <c r="Q300" i="8" s="1"/>
  <c r="O300" i="8"/>
  <c r="N300" i="8"/>
  <c r="M300" i="8"/>
  <c r="L300" i="8"/>
  <c r="P299" i="8"/>
  <c r="O299" i="8"/>
  <c r="N299" i="8"/>
  <c r="M299" i="8"/>
  <c r="L299" i="8"/>
  <c r="P298" i="8"/>
  <c r="Q298" i="8" s="1"/>
  <c r="O298" i="8"/>
  <c r="N298" i="8"/>
  <c r="M298" i="8"/>
  <c r="L298" i="8"/>
  <c r="P297" i="8"/>
  <c r="Q297" i="8" s="1"/>
  <c r="O297" i="8"/>
  <c r="N297" i="8"/>
  <c r="M297" i="8"/>
  <c r="L297" i="8"/>
  <c r="P296" i="8"/>
  <c r="O296" i="8"/>
  <c r="N296" i="8"/>
  <c r="M296" i="8"/>
  <c r="L296" i="8"/>
  <c r="P295" i="8"/>
  <c r="Q295" i="8" s="1"/>
  <c r="O295" i="8"/>
  <c r="N295" i="8"/>
  <c r="M295" i="8"/>
  <c r="L295" i="8"/>
  <c r="P294" i="8"/>
  <c r="O294" i="8"/>
  <c r="N294" i="8"/>
  <c r="M294" i="8"/>
  <c r="L294" i="8"/>
  <c r="P293" i="8"/>
  <c r="O293" i="8"/>
  <c r="N293" i="8"/>
  <c r="M293" i="8"/>
  <c r="L293" i="8"/>
  <c r="P292" i="8"/>
  <c r="Q292" i="8" s="1"/>
  <c r="O292" i="8"/>
  <c r="N292" i="8"/>
  <c r="M292" i="8"/>
  <c r="L292" i="8"/>
  <c r="P291" i="8"/>
  <c r="O291" i="8"/>
  <c r="N291" i="8"/>
  <c r="M291" i="8"/>
  <c r="L291" i="8"/>
  <c r="P290" i="8"/>
  <c r="Q290" i="8" s="1"/>
  <c r="O290" i="8"/>
  <c r="N290" i="8"/>
  <c r="M290" i="8"/>
  <c r="L290" i="8"/>
  <c r="P289" i="8"/>
  <c r="Q289" i="8" s="1"/>
  <c r="O289" i="8"/>
  <c r="N289" i="8"/>
  <c r="M289" i="8"/>
  <c r="L289" i="8"/>
  <c r="P288" i="8"/>
  <c r="O288" i="8"/>
  <c r="N288" i="8"/>
  <c r="M288" i="8"/>
  <c r="L288" i="8"/>
  <c r="P287" i="8"/>
  <c r="Q287" i="8" s="1"/>
  <c r="O287" i="8"/>
  <c r="N287" i="8"/>
  <c r="M287" i="8"/>
  <c r="L287" i="8"/>
  <c r="P286" i="8"/>
  <c r="O286" i="8"/>
  <c r="N286" i="8"/>
  <c r="M286" i="8"/>
  <c r="L286" i="8"/>
  <c r="P285" i="8"/>
  <c r="O285" i="8"/>
  <c r="N285" i="8"/>
  <c r="M285" i="8"/>
  <c r="L285" i="8"/>
  <c r="P284" i="8"/>
  <c r="Q284" i="8" s="1"/>
  <c r="O284" i="8"/>
  <c r="N284" i="8"/>
  <c r="M284" i="8"/>
  <c r="L284" i="8"/>
  <c r="P283" i="8"/>
  <c r="O283" i="8"/>
  <c r="N283" i="8"/>
  <c r="M283" i="8"/>
  <c r="L283" i="8"/>
  <c r="P282" i="8"/>
  <c r="Q282" i="8" s="1"/>
  <c r="O282" i="8"/>
  <c r="N282" i="8"/>
  <c r="M282" i="8"/>
  <c r="L282" i="8"/>
  <c r="P281" i="8"/>
  <c r="Q281" i="8" s="1"/>
  <c r="O281" i="8"/>
  <c r="N281" i="8"/>
  <c r="M281" i="8"/>
  <c r="L281" i="8"/>
  <c r="P280" i="8"/>
  <c r="O280" i="8"/>
  <c r="N280" i="8"/>
  <c r="M280" i="8"/>
  <c r="L280" i="8"/>
  <c r="P279" i="8"/>
  <c r="Q279" i="8" s="1"/>
  <c r="O279" i="8"/>
  <c r="N279" i="8"/>
  <c r="M279" i="8"/>
  <c r="L279" i="8"/>
  <c r="P278" i="8"/>
  <c r="O278" i="8"/>
  <c r="N278" i="8"/>
  <c r="M278" i="8"/>
  <c r="Q278" i="8" s="1"/>
  <c r="L278" i="8"/>
  <c r="P277" i="8"/>
  <c r="O277" i="8"/>
  <c r="N277" i="8"/>
  <c r="M277" i="8"/>
  <c r="L277" i="8"/>
  <c r="P276" i="8"/>
  <c r="Q276" i="8" s="1"/>
  <c r="O276" i="8"/>
  <c r="N276" i="8"/>
  <c r="M276" i="8"/>
  <c r="L276" i="8"/>
  <c r="P275" i="8"/>
  <c r="O275" i="8"/>
  <c r="N275" i="8"/>
  <c r="M275" i="8"/>
  <c r="L275" i="8"/>
  <c r="Q274" i="8"/>
  <c r="P274" i="8"/>
  <c r="O274" i="8"/>
  <c r="N274" i="8"/>
  <c r="M274" i="8"/>
  <c r="L274" i="8"/>
  <c r="P273" i="8"/>
  <c r="Q273" i="8" s="1"/>
  <c r="O273" i="8"/>
  <c r="N273" i="8"/>
  <c r="M273" i="8"/>
  <c r="L273" i="8"/>
  <c r="P272" i="8"/>
  <c r="O272" i="8"/>
  <c r="N272" i="8"/>
  <c r="M272" i="8"/>
  <c r="L272" i="8"/>
  <c r="P271" i="8"/>
  <c r="Q271" i="8" s="1"/>
  <c r="O271" i="8"/>
  <c r="N271" i="8"/>
  <c r="M271" i="8"/>
  <c r="L271" i="8"/>
  <c r="P270" i="8"/>
  <c r="O270" i="8"/>
  <c r="N270" i="8"/>
  <c r="M270" i="8"/>
  <c r="L270" i="8"/>
  <c r="P269" i="8"/>
  <c r="O269" i="8"/>
  <c r="N269" i="8"/>
  <c r="M269" i="8"/>
  <c r="L269" i="8"/>
  <c r="Q269" i="8" s="1"/>
  <c r="P268" i="8"/>
  <c r="Q268" i="8" s="1"/>
  <c r="O268" i="8"/>
  <c r="N268" i="8"/>
  <c r="M268" i="8"/>
  <c r="L268" i="8"/>
  <c r="P267" i="8"/>
  <c r="O267" i="8"/>
  <c r="N267" i="8"/>
  <c r="M267" i="8"/>
  <c r="L267" i="8"/>
  <c r="P266" i="8"/>
  <c r="Q266" i="8" s="1"/>
  <c r="O266" i="8"/>
  <c r="N266" i="8"/>
  <c r="M266" i="8"/>
  <c r="L266" i="8"/>
  <c r="P265" i="8"/>
  <c r="O265" i="8"/>
  <c r="N265" i="8"/>
  <c r="M265" i="8"/>
  <c r="L265" i="8"/>
  <c r="P264" i="8"/>
  <c r="O264" i="8"/>
  <c r="N264" i="8"/>
  <c r="M264" i="8"/>
  <c r="L264" i="8"/>
  <c r="P263" i="8"/>
  <c r="Q263" i="8" s="1"/>
  <c r="O263" i="8"/>
  <c r="N263" i="8"/>
  <c r="M263" i="8"/>
  <c r="L263" i="8"/>
  <c r="P262" i="8"/>
  <c r="Q262" i="8" s="1"/>
  <c r="O262" i="8"/>
  <c r="N262" i="8"/>
  <c r="M262" i="8"/>
  <c r="L262" i="8"/>
  <c r="P261" i="8"/>
  <c r="Q261" i="8" s="1"/>
  <c r="O261" i="8"/>
  <c r="N261" i="8"/>
  <c r="M261" i="8"/>
  <c r="L261" i="8"/>
  <c r="P260" i="8"/>
  <c r="O260" i="8"/>
  <c r="N260" i="8"/>
  <c r="M260" i="8"/>
  <c r="L260" i="8"/>
  <c r="P259" i="8"/>
  <c r="O259" i="8"/>
  <c r="N259" i="8"/>
  <c r="M259" i="8"/>
  <c r="L259" i="8"/>
  <c r="P258" i="8"/>
  <c r="Q258" i="8" s="1"/>
  <c r="O258" i="8"/>
  <c r="N258" i="8"/>
  <c r="M258" i="8"/>
  <c r="L258" i="8"/>
  <c r="P257" i="8"/>
  <c r="O257" i="8"/>
  <c r="N257" i="8"/>
  <c r="M257" i="8"/>
  <c r="L257" i="8"/>
  <c r="P256" i="8"/>
  <c r="O256" i="8"/>
  <c r="N256" i="8"/>
  <c r="M256" i="8"/>
  <c r="L256" i="8"/>
  <c r="P255" i="8"/>
  <c r="Q255" i="8" s="1"/>
  <c r="O255" i="8"/>
  <c r="N255" i="8"/>
  <c r="M255" i="8"/>
  <c r="L255" i="8"/>
  <c r="P254" i="8"/>
  <c r="Q254" i="8" s="1"/>
  <c r="O254" i="8"/>
  <c r="N254" i="8"/>
  <c r="M254" i="8"/>
  <c r="L254" i="8"/>
  <c r="P253" i="8"/>
  <c r="Q253" i="8" s="1"/>
  <c r="O253" i="8"/>
  <c r="N253" i="8"/>
  <c r="M253" i="8"/>
  <c r="L253" i="8"/>
  <c r="P252" i="8"/>
  <c r="O252" i="8"/>
  <c r="N252" i="8"/>
  <c r="M252" i="8"/>
  <c r="L252" i="8"/>
  <c r="P251" i="8"/>
  <c r="O251" i="8"/>
  <c r="N251" i="8"/>
  <c r="M251" i="8"/>
  <c r="L251" i="8"/>
  <c r="P250" i="8"/>
  <c r="O250" i="8"/>
  <c r="N250" i="8"/>
  <c r="M250" i="8"/>
  <c r="L250" i="8"/>
  <c r="P249" i="8"/>
  <c r="O249" i="8"/>
  <c r="N249" i="8"/>
  <c r="M249" i="8"/>
  <c r="L249" i="8"/>
  <c r="P248" i="8"/>
  <c r="O248" i="8"/>
  <c r="N248" i="8"/>
  <c r="M248" i="8"/>
  <c r="L248" i="8"/>
  <c r="P247" i="8"/>
  <c r="Q247" i="8" s="1"/>
  <c r="O247" i="8"/>
  <c r="N247" i="8"/>
  <c r="M247" i="8"/>
  <c r="L247" i="8"/>
  <c r="P246" i="8"/>
  <c r="O246" i="8"/>
  <c r="N246" i="8"/>
  <c r="M246" i="8"/>
  <c r="L246" i="8"/>
  <c r="P245" i="8"/>
  <c r="Q245" i="8" s="1"/>
  <c r="O245" i="8"/>
  <c r="N245" i="8"/>
  <c r="M245" i="8"/>
  <c r="L245" i="8"/>
  <c r="P244" i="8"/>
  <c r="O244" i="8"/>
  <c r="N244" i="8"/>
  <c r="M244" i="8"/>
  <c r="L244" i="8"/>
  <c r="P243" i="8"/>
  <c r="O243" i="8"/>
  <c r="N243" i="8"/>
  <c r="M243" i="8"/>
  <c r="L243" i="8"/>
  <c r="P242" i="8"/>
  <c r="O242" i="8"/>
  <c r="N242" i="8"/>
  <c r="M242" i="8"/>
  <c r="L242" i="8"/>
  <c r="P241" i="8"/>
  <c r="O241" i="8"/>
  <c r="N241" i="8"/>
  <c r="M241" i="8"/>
  <c r="L241" i="8"/>
  <c r="P240" i="8"/>
  <c r="O240" i="8"/>
  <c r="N240" i="8"/>
  <c r="M240" i="8"/>
  <c r="Q240" i="8" s="1"/>
  <c r="L240" i="8"/>
  <c r="P239" i="8"/>
  <c r="Q239" i="8" s="1"/>
  <c r="O239" i="8"/>
  <c r="N239" i="8"/>
  <c r="M239" i="8"/>
  <c r="L239" i="8"/>
  <c r="P238" i="8"/>
  <c r="O238" i="8"/>
  <c r="N238" i="8"/>
  <c r="M238" i="8"/>
  <c r="L238" i="8"/>
  <c r="P237" i="8"/>
  <c r="Q237" i="8" s="1"/>
  <c r="O237" i="8"/>
  <c r="N237" i="8"/>
  <c r="M237" i="8"/>
  <c r="L237" i="8"/>
  <c r="P236" i="8"/>
  <c r="Q236" i="8" s="1"/>
  <c r="O236" i="8"/>
  <c r="N236" i="8"/>
  <c r="M236" i="8"/>
  <c r="L236" i="8"/>
  <c r="P235" i="8"/>
  <c r="O235" i="8"/>
  <c r="N235" i="8"/>
  <c r="M235" i="8"/>
  <c r="L235" i="8"/>
  <c r="P234" i="8"/>
  <c r="O234" i="8"/>
  <c r="N234" i="8"/>
  <c r="M234" i="8"/>
  <c r="L234" i="8"/>
  <c r="P233" i="8"/>
  <c r="Q233" i="8" s="1"/>
  <c r="O233" i="8"/>
  <c r="N233" i="8"/>
  <c r="M233" i="8"/>
  <c r="L233" i="8"/>
  <c r="P232" i="8"/>
  <c r="O232" i="8"/>
  <c r="N232" i="8"/>
  <c r="M232" i="8"/>
  <c r="Q232" i="8" s="1"/>
  <c r="L232" i="8"/>
  <c r="P231" i="8"/>
  <c r="Q231" i="8" s="1"/>
  <c r="O231" i="8"/>
  <c r="N231" i="8"/>
  <c r="M231" i="8"/>
  <c r="L231" i="8"/>
  <c r="P230" i="8"/>
  <c r="O230" i="8"/>
  <c r="N230" i="8"/>
  <c r="M230" i="8"/>
  <c r="L230" i="8"/>
  <c r="P229" i="8"/>
  <c r="Q229" i="8" s="1"/>
  <c r="O229" i="8"/>
  <c r="N229" i="8"/>
  <c r="M229" i="8"/>
  <c r="L229" i="8"/>
  <c r="P228" i="8"/>
  <c r="Q228" i="8" s="1"/>
  <c r="O228" i="8"/>
  <c r="N228" i="8"/>
  <c r="M228" i="8"/>
  <c r="L228" i="8"/>
  <c r="P227" i="8"/>
  <c r="Q227" i="8" s="1"/>
  <c r="O227" i="8"/>
  <c r="N227" i="8"/>
  <c r="M227" i="8"/>
  <c r="L227" i="8"/>
  <c r="P226" i="8"/>
  <c r="O226" i="8"/>
  <c r="N226" i="8"/>
  <c r="M226" i="8"/>
  <c r="Q226" i="8" s="1"/>
  <c r="L226" i="8"/>
  <c r="P225" i="8"/>
  <c r="Q225" i="8" s="1"/>
  <c r="O225" i="8"/>
  <c r="N225" i="8"/>
  <c r="M225" i="8"/>
  <c r="L225" i="8"/>
  <c r="P224" i="8"/>
  <c r="O224" i="8"/>
  <c r="N224" i="8"/>
  <c r="M224" i="8"/>
  <c r="Q224" i="8" s="1"/>
  <c r="L224" i="8"/>
  <c r="P223" i="8"/>
  <c r="O223" i="8"/>
  <c r="N223" i="8"/>
  <c r="M223" i="8"/>
  <c r="L223" i="8"/>
  <c r="P222" i="8"/>
  <c r="O222" i="8"/>
  <c r="N222" i="8"/>
  <c r="M222" i="8"/>
  <c r="L222" i="8"/>
  <c r="P221" i="8"/>
  <c r="Q221" i="8" s="1"/>
  <c r="O221" i="8"/>
  <c r="N221" i="8"/>
  <c r="M221" i="8"/>
  <c r="L221" i="8"/>
  <c r="P220" i="8"/>
  <c r="Q220" i="8" s="1"/>
  <c r="O220" i="8"/>
  <c r="N220" i="8"/>
  <c r="M220" i="8"/>
  <c r="L220" i="8"/>
  <c r="P219" i="8"/>
  <c r="Q219" i="8" s="1"/>
  <c r="O219" i="8"/>
  <c r="N219" i="8"/>
  <c r="M219" i="8"/>
  <c r="L219" i="8"/>
  <c r="P218" i="8"/>
  <c r="O218" i="8"/>
  <c r="N218" i="8"/>
  <c r="M218" i="8"/>
  <c r="Q218" i="8" s="1"/>
  <c r="L218" i="8"/>
  <c r="P217" i="8"/>
  <c r="Q217" i="8" s="1"/>
  <c r="O217" i="8"/>
  <c r="N217" i="8"/>
  <c r="M217" i="8"/>
  <c r="L217" i="8"/>
  <c r="P216" i="8"/>
  <c r="O216" i="8"/>
  <c r="N216" i="8"/>
  <c r="M216" i="8"/>
  <c r="L216" i="8"/>
  <c r="P215" i="8"/>
  <c r="Q215" i="8" s="1"/>
  <c r="O215" i="8"/>
  <c r="N215" i="8"/>
  <c r="M215" i="8"/>
  <c r="L215" i="8"/>
  <c r="P214" i="8"/>
  <c r="O214" i="8"/>
  <c r="N214" i="8"/>
  <c r="M214" i="8"/>
  <c r="L214" i="8"/>
  <c r="P213" i="8"/>
  <c r="Q213" i="8" s="1"/>
  <c r="O213" i="8"/>
  <c r="N213" i="8"/>
  <c r="M213" i="8"/>
  <c r="L213" i="8"/>
  <c r="P212" i="8"/>
  <c r="Q212" i="8" s="1"/>
  <c r="O212" i="8"/>
  <c r="N212" i="8"/>
  <c r="M212" i="8"/>
  <c r="L212" i="8"/>
  <c r="P211" i="8"/>
  <c r="Q211" i="8" s="1"/>
  <c r="O211" i="8"/>
  <c r="N211" i="8"/>
  <c r="M211" i="8"/>
  <c r="L211" i="8"/>
  <c r="P210" i="8"/>
  <c r="O210" i="8"/>
  <c r="N210" i="8"/>
  <c r="M210" i="8"/>
  <c r="Q210" i="8" s="1"/>
  <c r="L210" i="8"/>
  <c r="P209" i="8"/>
  <c r="Q209" i="8" s="1"/>
  <c r="O209" i="8"/>
  <c r="N209" i="8"/>
  <c r="M209" i="8"/>
  <c r="L209" i="8"/>
  <c r="P208" i="8"/>
  <c r="O208" i="8"/>
  <c r="N208" i="8"/>
  <c r="M208" i="8"/>
  <c r="L208" i="8"/>
  <c r="P207" i="8"/>
  <c r="O207" i="8"/>
  <c r="N207" i="8"/>
  <c r="M207" i="8"/>
  <c r="L207" i="8"/>
  <c r="P206" i="8"/>
  <c r="O206" i="8"/>
  <c r="N206" i="8"/>
  <c r="M206" i="8"/>
  <c r="L206" i="8"/>
  <c r="P205" i="8"/>
  <c r="Q205" i="8" s="1"/>
  <c r="O205" i="8"/>
  <c r="N205" i="8"/>
  <c r="M205" i="8"/>
  <c r="L205" i="8"/>
  <c r="P204" i="8"/>
  <c r="Q204" i="8" s="1"/>
  <c r="O204" i="8"/>
  <c r="N204" i="8"/>
  <c r="M204" i="8"/>
  <c r="L204" i="8"/>
  <c r="P203" i="8"/>
  <c r="Q203" i="8" s="1"/>
  <c r="O203" i="8"/>
  <c r="N203" i="8"/>
  <c r="M203" i="8"/>
  <c r="L203" i="8"/>
  <c r="P202" i="8"/>
  <c r="O202" i="8"/>
  <c r="N202" i="8"/>
  <c r="M202" i="8"/>
  <c r="L202" i="8"/>
  <c r="P201" i="8"/>
  <c r="Q201" i="8" s="1"/>
  <c r="O201" i="8"/>
  <c r="N201" i="8"/>
  <c r="M201" i="8"/>
  <c r="L201" i="8"/>
  <c r="P200" i="8"/>
  <c r="O200" i="8"/>
  <c r="N200" i="8"/>
  <c r="M200" i="8"/>
  <c r="L200" i="8"/>
  <c r="P199" i="8"/>
  <c r="O199" i="8"/>
  <c r="N199" i="8"/>
  <c r="M199" i="8"/>
  <c r="L199" i="8"/>
  <c r="P198" i="8"/>
  <c r="O198" i="8"/>
  <c r="N198" i="8"/>
  <c r="M198" i="8"/>
  <c r="L198" i="8"/>
  <c r="P197" i="8"/>
  <c r="Q197" i="8" s="1"/>
  <c r="O197" i="8"/>
  <c r="N197" i="8"/>
  <c r="M197" i="8"/>
  <c r="L197" i="8"/>
  <c r="Q196" i="8"/>
  <c r="P196" i="8"/>
  <c r="O196" i="8"/>
  <c r="N196" i="8"/>
  <c r="M196" i="8"/>
  <c r="L196" i="8"/>
  <c r="P195" i="8"/>
  <c r="Q195" i="8" s="1"/>
  <c r="O195" i="8"/>
  <c r="N195" i="8"/>
  <c r="M195" i="8"/>
  <c r="L195" i="8"/>
  <c r="P194" i="8"/>
  <c r="O194" i="8"/>
  <c r="N194" i="8"/>
  <c r="M194" i="8"/>
  <c r="L194" i="8"/>
  <c r="P193" i="8"/>
  <c r="Q193" i="8" s="1"/>
  <c r="O193" i="8"/>
  <c r="N193" i="8"/>
  <c r="M193" i="8"/>
  <c r="L193" i="8"/>
  <c r="P192" i="8"/>
  <c r="O192" i="8"/>
  <c r="N192" i="8"/>
  <c r="M192" i="8"/>
  <c r="L192" i="8"/>
  <c r="P191" i="8"/>
  <c r="O191" i="8"/>
  <c r="N191" i="8"/>
  <c r="M191" i="8"/>
  <c r="L191" i="8"/>
  <c r="P190" i="8"/>
  <c r="O190" i="8"/>
  <c r="N190" i="8"/>
  <c r="M190" i="8"/>
  <c r="L190" i="8"/>
  <c r="P189" i="8"/>
  <c r="Q189" i="8" s="1"/>
  <c r="O189" i="8"/>
  <c r="N189" i="8"/>
  <c r="M189" i="8"/>
  <c r="L189" i="8"/>
  <c r="P188" i="8"/>
  <c r="Q188" i="8" s="1"/>
  <c r="O188" i="8"/>
  <c r="N188" i="8"/>
  <c r="M188" i="8"/>
  <c r="L188" i="8"/>
  <c r="P187" i="8"/>
  <c r="Q187" i="8" s="1"/>
  <c r="O187" i="8"/>
  <c r="N187" i="8"/>
  <c r="M187" i="8"/>
  <c r="L187" i="8"/>
  <c r="P186" i="8"/>
  <c r="O186" i="8"/>
  <c r="N186" i="8"/>
  <c r="M186" i="8"/>
  <c r="L186" i="8"/>
  <c r="P185" i="8"/>
  <c r="Q185" i="8" s="1"/>
  <c r="O185" i="8"/>
  <c r="N185" i="8"/>
  <c r="M185" i="8"/>
  <c r="L185" i="8"/>
  <c r="P184" i="8"/>
  <c r="Q184" i="8" s="1"/>
  <c r="O184" i="8"/>
  <c r="N184" i="8"/>
  <c r="M184" i="8"/>
  <c r="L184" i="8"/>
  <c r="P183" i="8"/>
  <c r="O183" i="8"/>
  <c r="N183" i="8"/>
  <c r="M183" i="8"/>
  <c r="L183" i="8"/>
  <c r="P182" i="8"/>
  <c r="O182" i="8"/>
  <c r="N182" i="8"/>
  <c r="M182" i="8"/>
  <c r="L182" i="8"/>
  <c r="P181" i="8"/>
  <c r="Q181" i="8" s="1"/>
  <c r="O181" i="8"/>
  <c r="N181" i="8"/>
  <c r="M181" i="8"/>
  <c r="L181" i="8"/>
  <c r="P180" i="8"/>
  <c r="Q180" i="8" s="1"/>
  <c r="O180" i="8"/>
  <c r="N180" i="8"/>
  <c r="M180" i="8"/>
  <c r="L180" i="8"/>
  <c r="P179" i="8"/>
  <c r="Q179" i="8" s="1"/>
  <c r="O179" i="8"/>
  <c r="N179" i="8"/>
  <c r="M179" i="8"/>
  <c r="L179" i="8"/>
  <c r="P178" i="8"/>
  <c r="O178" i="8"/>
  <c r="N178" i="8"/>
  <c r="M178" i="8"/>
  <c r="L178" i="8"/>
  <c r="P177" i="8"/>
  <c r="Q177" i="8" s="1"/>
  <c r="O177" i="8"/>
  <c r="N177" i="8"/>
  <c r="M177" i="8"/>
  <c r="L177" i="8"/>
  <c r="P176" i="8"/>
  <c r="Q176" i="8" s="1"/>
  <c r="O176" i="8"/>
  <c r="N176" i="8"/>
  <c r="M176" i="8"/>
  <c r="L176" i="8"/>
  <c r="P175" i="8"/>
  <c r="O175" i="8"/>
  <c r="N175" i="8"/>
  <c r="M175" i="8"/>
  <c r="L175" i="8"/>
  <c r="P174" i="8"/>
  <c r="O174" i="8"/>
  <c r="N174" i="8"/>
  <c r="M174" i="8"/>
  <c r="L174" i="8"/>
  <c r="P173" i="8"/>
  <c r="Q173" i="8" s="1"/>
  <c r="O173" i="8"/>
  <c r="N173" i="8"/>
  <c r="M173" i="8"/>
  <c r="L173" i="8"/>
  <c r="P172" i="8"/>
  <c r="Q172" i="8" s="1"/>
  <c r="O172" i="8"/>
  <c r="N172" i="8"/>
  <c r="M172" i="8"/>
  <c r="L172" i="8"/>
  <c r="P171" i="8"/>
  <c r="Q171" i="8" s="1"/>
  <c r="O171" i="8"/>
  <c r="N171" i="8"/>
  <c r="M171" i="8"/>
  <c r="L171" i="8"/>
  <c r="P170" i="8"/>
  <c r="O170" i="8"/>
  <c r="N170" i="8"/>
  <c r="M170" i="8"/>
  <c r="Q170" i="8" s="1"/>
  <c r="L170" i="8"/>
  <c r="P169" i="8"/>
  <c r="Q169" i="8" s="1"/>
  <c r="O169" i="8"/>
  <c r="N169" i="8"/>
  <c r="M169" i="8"/>
  <c r="L169" i="8"/>
  <c r="P168" i="8"/>
  <c r="O168" i="8"/>
  <c r="N168" i="8"/>
  <c r="M168" i="8"/>
  <c r="L168" i="8"/>
  <c r="P167" i="8"/>
  <c r="O167" i="8"/>
  <c r="N167" i="8"/>
  <c r="M167" i="8"/>
  <c r="L167" i="8"/>
  <c r="P166" i="8"/>
  <c r="O166" i="8"/>
  <c r="N166" i="8"/>
  <c r="M166" i="8"/>
  <c r="L166" i="8"/>
  <c r="P165" i="8"/>
  <c r="Q165" i="8" s="1"/>
  <c r="O165" i="8"/>
  <c r="N165" i="8"/>
  <c r="M165" i="8"/>
  <c r="L165" i="8"/>
  <c r="P164" i="8"/>
  <c r="Q164" i="8" s="1"/>
  <c r="O164" i="8"/>
  <c r="N164" i="8"/>
  <c r="M164" i="8"/>
  <c r="L164" i="8"/>
  <c r="P163" i="8"/>
  <c r="Q163" i="8" s="1"/>
  <c r="O163" i="8"/>
  <c r="N163" i="8"/>
  <c r="M163" i="8"/>
  <c r="L163" i="8"/>
  <c r="P162" i="8"/>
  <c r="O162" i="8"/>
  <c r="N162" i="8"/>
  <c r="M162" i="8"/>
  <c r="L162" i="8"/>
  <c r="P161" i="8"/>
  <c r="Q161" i="8" s="1"/>
  <c r="O161" i="8"/>
  <c r="N161" i="8"/>
  <c r="M161" i="8"/>
  <c r="L161" i="8"/>
  <c r="P160" i="8"/>
  <c r="O160" i="8"/>
  <c r="N160" i="8"/>
  <c r="M160" i="8"/>
  <c r="L160" i="8"/>
  <c r="P159" i="8"/>
  <c r="Q159" i="8" s="1"/>
  <c r="O159" i="8"/>
  <c r="N159" i="8"/>
  <c r="M159" i="8"/>
  <c r="L159" i="8"/>
  <c r="P158" i="8"/>
  <c r="O158" i="8"/>
  <c r="N158" i="8"/>
  <c r="M158" i="8"/>
  <c r="L158" i="8"/>
  <c r="P157" i="8"/>
  <c r="Q157" i="8" s="1"/>
  <c r="O157" i="8"/>
  <c r="N157" i="8"/>
  <c r="M157" i="8"/>
  <c r="L157" i="8"/>
  <c r="P156" i="8"/>
  <c r="Q156" i="8" s="1"/>
  <c r="O156" i="8"/>
  <c r="N156" i="8"/>
  <c r="M156" i="8"/>
  <c r="L156" i="8"/>
  <c r="P155" i="8"/>
  <c r="O155" i="8"/>
  <c r="N155" i="8"/>
  <c r="M155" i="8"/>
  <c r="L155" i="8"/>
  <c r="P154" i="8"/>
  <c r="O154" i="8"/>
  <c r="N154" i="8"/>
  <c r="M154" i="8"/>
  <c r="L154" i="8"/>
  <c r="P153" i="8"/>
  <c r="Q153" i="8" s="1"/>
  <c r="O153" i="8"/>
  <c r="N153" i="8"/>
  <c r="M153" i="8"/>
  <c r="L153" i="8"/>
  <c r="P152" i="8"/>
  <c r="O152" i="8"/>
  <c r="N152" i="8"/>
  <c r="M152" i="8"/>
  <c r="L152" i="8"/>
  <c r="P151" i="8"/>
  <c r="O151" i="8"/>
  <c r="N151" i="8"/>
  <c r="M151" i="8"/>
  <c r="L151" i="8"/>
  <c r="P150" i="8"/>
  <c r="O150" i="8"/>
  <c r="N150" i="8"/>
  <c r="M150" i="8"/>
  <c r="L150" i="8"/>
  <c r="P149" i="8"/>
  <c r="O149" i="8"/>
  <c r="N149" i="8"/>
  <c r="M149" i="8"/>
  <c r="L149" i="8"/>
  <c r="Q148" i="8"/>
  <c r="P148" i="8"/>
  <c r="O148" i="8"/>
  <c r="N148" i="8"/>
  <c r="M148" i="8"/>
  <c r="L148" i="8"/>
  <c r="P147" i="8"/>
  <c r="O147" i="8"/>
  <c r="N147" i="8"/>
  <c r="M147" i="8"/>
  <c r="L147" i="8"/>
  <c r="P146" i="8"/>
  <c r="O146" i="8"/>
  <c r="N146" i="8"/>
  <c r="M146" i="8"/>
  <c r="L146" i="8"/>
  <c r="P145" i="8"/>
  <c r="Q145" i="8" s="1"/>
  <c r="O145" i="8"/>
  <c r="N145" i="8"/>
  <c r="M145" i="8"/>
  <c r="L145" i="8"/>
  <c r="P144" i="8"/>
  <c r="O144" i="8"/>
  <c r="N144" i="8"/>
  <c r="M144" i="8"/>
  <c r="L144" i="8"/>
  <c r="P143" i="8"/>
  <c r="O143" i="8"/>
  <c r="N143" i="8"/>
  <c r="M143" i="8"/>
  <c r="L143" i="8"/>
  <c r="P142" i="8"/>
  <c r="O142" i="8"/>
  <c r="N142" i="8"/>
  <c r="M142" i="8"/>
  <c r="L142" i="8"/>
  <c r="P141" i="8"/>
  <c r="O141" i="8"/>
  <c r="N141" i="8"/>
  <c r="M141" i="8"/>
  <c r="L141" i="8"/>
  <c r="P140" i="8"/>
  <c r="O140" i="8"/>
  <c r="N140" i="8"/>
  <c r="M140" i="8"/>
  <c r="Q140" i="8" s="1"/>
  <c r="L140" i="8"/>
  <c r="P139" i="8"/>
  <c r="O139" i="8"/>
  <c r="N139" i="8"/>
  <c r="M139" i="8"/>
  <c r="L139" i="8"/>
  <c r="P138" i="8"/>
  <c r="O138" i="8"/>
  <c r="N138" i="8"/>
  <c r="M138" i="8"/>
  <c r="L138" i="8"/>
  <c r="P137" i="8"/>
  <c r="Q137" i="8" s="1"/>
  <c r="O137" i="8"/>
  <c r="N137" i="8"/>
  <c r="M137" i="8"/>
  <c r="L137" i="8"/>
  <c r="P136" i="8"/>
  <c r="Q136" i="8" s="1"/>
  <c r="O136" i="8"/>
  <c r="N136" i="8"/>
  <c r="M136" i="8"/>
  <c r="L136" i="8"/>
  <c r="P135" i="8"/>
  <c r="O135" i="8"/>
  <c r="N135" i="8"/>
  <c r="M135" i="8"/>
  <c r="L135" i="8"/>
  <c r="Q134" i="8"/>
  <c r="P134" i="8"/>
  <c r="O134" i="8"/>
  <c r="N134" i="8"/>
  <c r="M134" i="8"/>
  <c r="L134" i="8"/>
  <c r="P133" i="8"/>
  <c r="Q133" i="8" s="1"/>
  <c r="O133" i="8"/>
  <c r="N133" i="8"/>
  <c r="M133" i="8"/>
  <c r="L133" i="8"/>
  <c r="P132" i="8"/>
  <c r="O132" i="8"/>
  <c r="N132" i="8"/>
  <c r="M132" i="8"/>
  <c r="L132" i="8"/>
  <c r="P131" i="8"/>
  <c r="O131" i="8"/>
  <c r="N131" i="8"/>
  <c r="M131" i="8"/>
  <c r="L131" i="8"/>
  <c r="P130" i="8"/>
  <c r="O130" i="8"/>
  <c r="N130" i="8"/>
  <c r="M130" i="8"/>
  <c r="L130" i="8"/>
  <c r="P129" i="8"/>
  <c r="O129" i="8"/>
  <c r="N129" i="8"/>
  <c r="M129" i="8"/>
  <c r="L129" i="8"/>
  <c r="P128" i="8"/>
  <c r="Q128" i="8" s="1"/>
  <c r="O128" i="8"/>
  <c r="N128" i="8"/>
  <c r="M128" i="8"/>
  <c r="L128" i="8"/>
  <c r="P127" i="8"/>
  <c r="O127" i="8"/>
  <c r="N127" i="8"/>
  <c r="M127" i="8"/>
  <c r="L127" i="8"/>
  <c r="P126" i="8"/>
  <c r="O126" i="8"/>
  <c r="N126" i="8"/>
  <c r="M126" i="8"/>
  <c r="L126" i="8"/>
  <c r="P125" i="8"/>
  <c r="O125" i="8"/>
  <c r="N125" i="8"/>
  <c r="M125" i="8"/>
  <c r="L125" i="8"/>
  <c r="P124" i="8"/>
  <c r="Q124" i="8" s="1"/>
  <c r="O124" i="8"/>
  <c r="N124" i="8"/>
  <c r="M124" i="8"/>
  <c r="L124" i="8"/>
  <c r="P123" i="8"/>
  <c r="Q123" i="8" s="1"/>
  <c r="O123" i="8"/>
  <c r="N123" i="8"/>
  <c r="M123" i="8"/>
  <c r="L123" i="8"/>
  <c r="P122" i="8"/>
  <c r="O122" i="8"/>
  <c r="N122" i="8"/>
  <c r="M122" i="8"/>
  <c r="Q122" i="8" s="1"/>
  <c r="L122" i="8"/>
  <c r="P121" i="8"/>
  <c r="O121" i="8"/>
  <c r="N121" i="8"/>
  <c r="M121" i="8"/>
  <c r="L121" i="8"/>
  <c r="P120" i="8"/>
  <c r="O120" i="8"/>
  <c r="N120" i="8"/>
  <c r="M120" i="8"/>
  <c r="L120" i="8"/>
  <c r="P119" i="8"/>
  <c r="Q119" i="8" s="1"/>
  <c r="O119" i="8"/>
  <c r="N119" i="8"/>
  <c r="M119" i="8"/>
  <c r="L119" i="8"/>
  <c r="R119" i="8" s="1"/>
  <c r="P118" i="8"/>
  <c r="O118" i="8"/>
  <c r="N118" i="8"/>
  <c r="M118" i="8"/>
  <c r="L118" i="8"/>
  <c r="P117" i="8"/>
  <c r="Q117" i="8" s="1"/>
  <c r="O117" i="8"/>
  <c r="N117" i="8"/>
  <c r="M117" i="8"/>
  <c r="L117" i="8"/>
  <c r="R117" i="8" s="1"/>
  <c r="P116" i="8"/>
  <c r="Q116" i="8" s="1"/>
  <c r="O116" i="8"/>
  <c r="N116" i="8"/>
  <c r="M116" i="8"/>
  <c r="L116" i="8"/>
  <c r="P115" i="8"/>
  <c r="O115" i="8"/>
  <c r="N115" i="8"/>
  <c r="M115" i="8"/>
  <c r="L115" i="8"/>
  <c r="P114" i="8"/>
  <c r="Q114" i="8" s="1"/>
  <c r="O114" i="8"/>
  <c r="N114" i="8"/>
  <c r="M114" i="8"/>
  <c r="L114" i="8"/>
  <c r="P113" i="8"/>
  <c r="O113" i="8"/>
  <c r="N113" i="8"/>
  <c r="M113" i="8"/>
  <c r="L113" i="8"/>
  <c r="P112" i="8"/>
  <c r="O112" i="8"/>
  <c r="N112" i="8"/>
  <c r="M112" i="8"/>
  <c r="L112" i="8"/>
  <c r="P111" i="8"/>
  <c r="Q111" i="8" s="1"/>
  <c r="O111" i="8"/>
  <c r="N111" i="8"/>
  <c r="M111" i="8"/>
  <c r="L111" i="8"/>
  <c r="R111" i="8" s="1"/>
  <c r="P110" i="8"/>
  <c r="O110" i="8"/>
  <c r="N110" i="8"/>
  <c r="M110" i="8"/>
  <c r="L110" i="8"/>
  <c r="Q110" i="8" s="1"/>
  <c r="P109" i="8"/>
  <c r="Q109" i="8" s="1"/>
  <c r="O109" i="8"/>
  <c r="N109" i="8"/>
  <c r="M109" i="8"/>
  <c r="L109" i="8"/>
  <c r="R109" i="8" s="1"/>
  <c r="P108" i="8"/>
  <c r="O108" i="8"/>
  <c r="N108" i="8"/>
  <c r="M108" i="8"/>
  <c r="L108" i="8"/>
  <c r="P107" i="8"/>
  <c r="O107" i="8"/>
  <c r="N107" i="8"/>
  <c r="M107" i="8"/>
  <c r="L107" i="8"/>
  <c r="Q107" i="8" s="1"/>
  <c r="P106" i="8"/>
  <c r="Q106" i="8" s="1"/>
  <c r="O106" i="8"/>
  <c r="N106" i="8"/>
  <c r="M106" i="8"/>
  <c r="L106" i="8"/>
  <c r="P105" i="8"/>
  <c r="O105" i="8"/>
  <c r="N105" i="8"/>
  <c r="M105" i="8"/>
  <c r="L105" i="8"/>
  <c r="P104" i="8"/>
  <c r="Q104" i="8" s="1"/>
  <c r="O104" i="8"/>
  <c r="N104" i="8"/>
  <c r="M104" i="8"/>
  <c r="L104" i="8"/>
  <c r="P103" i="8"/>
  <c r="Q103" i="8" s="1"/>
  <c r="O103" i="8"/>
  <c r="N103" i="8"/>
  <c r="M103" i="8"/>
  <c r="L103" i="8"/>
  <c r="R103" i="8" s="1"/>
  <c r="P102" i="8"/>
  <c r="O102" i="8"/>
  <c r="N102" i="8"/>
  <c r="M102" i="8"/>
  <c r="L102" i="8"/>
  <c r="P101" i="8"/>
  <c r="Q101" i="8" s="1"/>
  <c r="O101" i="8"/>
  <c r="N101" i="8"/>
  <c r="M101" i="8"/>
  <c r="L101" i="8"/>
  <c r="R101" i="8" s="1"/>
  <c r="P100" i="8"/>
  <c r="Q100" i="8" s="1"/>
  <c r="O100" i="8"/>
  <c r="N100" i="8"/>
  <c r="M100" i="8"/>
  <c r="L100" i="8"/>
  <c r="P99" i="8"/>
  <c r="O99" i="8"/>
  <c r="N99" i="8"/>
  <c r="M99" i="8"/>
  <c r="L99" i="8"/>
  <c r="P98" i="8"/>
  <c r="Q98" i="8" s="1"/>
  <c r="O98" i="8"/>
  <c r="N98" i="8"/>
  <c r="M98" i="8"/>
  <c r="L98" i="8"/>
  <c r="P97" i="8"/>
  <c r="O97" i="8"/>
  <c r="N97" i="8"/>
  <c r="M97" i="8"/>
  <c r="L97" i="8"/>
  <c r="P96" i="8"/>
  <c r="Q96" i="8" s="1"/>
  <c r="O96" i="8"/>
  <c r="N96" i="8"/>
  <c r="M96" i="8"/>
  <c r="L96" i="8"/>
  <c r="R96" i="8" s="1"/>
  <c r="P95" i="8"/>
  <c r="O95" i="8"/>
  <c r="N95" i="8"/>
  <c r="M95" i="8"/>
  <c r="L95" i="8"/>
  <c r="P94" i="8"/>
  <c r="O94" i="8"/>
  <c r="N94" i="8"/>
  <c r="M94" i="8"/>
  <c r="L94" i="8"/>
  <c r="P93" i="8"/>
  <c r="Q93" i="8" s="1"/>
  <c r="O93" i="8"/>
  <c r="N93" i="8"/>
  <c r="M93" i="8"/>
  <c r="L93" i="8"/>
  <c r="R93" i="8" s="1"/>
  <c r="P92" i="8"/>
  <c r="O92" i="8"/>
  <c r="N92" i="8"/>
  <c r="M92" i="8"/>
  <c r="L92" i="8"/>
  <c r="P91" i="8"/>
  <c r="O91" i="8"/>
  <c r="N91" i="8"/>
  <c r="M91" i="8"/>
  <c r="L91" i="8"/>
  <c r="P90" i="8"/>
  <c r="Q90" i="8" s="1"/>
  <c r="O90" i="8"/>
  <c r="N90" i="8"/>
  <c r="M90" i="8"/>
  <c r="L90" i="8"/>
  <c r="P89" i="8"/>
  <c r="O89" i="8"/>
  <c r="N89" i="8"/>
  <c r="M89" i="8"/>
  <c r="L89" i="8"/>
  <c r="P88" i="8"/>
  <c r="Q88" i="8" s="1"/>
  <c r="O88" i="8"/>
  <c r="N88" i="8"/>
  <c r="M88" i="8"/>
  <c r="L88" i="8"/>
  <c r="R88" i="8" s="1"/>
  <c r="P87" i="8"/>
  <c r="Q87" i="8" s="1"/>
  <c r="O87" i="8"/>
  <c r="N87" i="8"/>
  <c r="M87" i="8"/>
  <c r="L87" i="8"/>
  <c r="P86" i="8"/>
  <c r="O86" i="8"/>
  <c r="N86" i="8"/>
  <c r="M86" i="8"/>
  <c r="L86" i="8"/>
  <c r="Q86" i="8" s="1"/>
  <c r="P85" i="8"/>
  <c r="Q85" i="8" s="1"/>
  <c r="O85" i="8"/>
  <c r="N85" i="8"/>
  <c r="M85" i="8"/>
  <c r="L85" i="8"/>
  <c r="R85" i="8" s="1"/>
  <c r="P84" i="8"/>
  <c r="O84" i="8"/>
  <c r="N84" i="8"/>
  <c r="M84" i="8"/>
  <c r="L84" i="8"/>
  <c r="P83" i="8"/>
  <c r="O83" i="8"/>
  <c r="N83" i="8"/>
  <c r="M83" i="8"/>
  <c r="L83" i="8"/>
  <c r="P82" i="8"/>
  <c r="Q82" i="8" s="1"/>
  <c r="O82" i="8"/>
  <c r="N82" i="8"/>
  <c r="M82" i="8"/>
  <c r="L82" i="8"/>
  <c r="P81" i="8"/>
  <c r="Q81" i="8" s="1"/>
  <c r="O81" i="8"/>
  <c r="N81" i="8"/>
  <c r="M81" i="8"/>
  <c r="L81" i="8"/>
  <c r="P80" i="8"/>
  <c r="Q80" i="8" s="1"/>
  <c r="O80" i="8"/>
  <c r="N80" i="8"/>
  <c r="M80" i="8"/>
  <c r="L80" i="8"/>
  <c r="R80" i="8" s="1"/>
  <c r="P79" i="8"/>
  <c r="O79" i="8"/>
  <c r="N79" i="8"/>
  <c r="M79" i="8"/>
  <c r="L79" i="8"/>
  <c r="P78" i="8"/>
  <c r="O78" i="8"/>
  <c r="N78" i="8"/>
  <c r="M78" i="8"/>
  <c r="L78" i="8"/>
  <c r="Q78" i="8" s="1"/>
  <c r="P77" i="8"/>
  <c r="O77" i="8"/>
  <c r="N77" i="8"/>
  <c r="M77" i="8"/>
  <c r="L77" i="8"/>
  <c r="R77" i="8" s="1"/>
  <c r="P76" i="8"/>
  <c r="Q76" i="8" s="1"/>
  <c r="O76" i="8"/>
  <c r="N76" i="8"/>
  <c r="M76" i="8"/>
  <c r="L76" i="8"/>
  <c r="P75" i="8"/>
  <c r="O75" i="8"/>
  <c r="N75" i="8"/>
  <c r="M75" i="8"/>
  <c r="L75" i="8"/>
  <c r="P74" i="8"/>
  <c r="Q74" i="8" s="1"/>
  <c r="O74" i="8"/>
  <c r="N74" i="8"/>
  <c r="M74" i="8"/>
  <c r="L74" i="8"/>
  <c r="P73" i="8"/>
  <c r="Q73" i="8" s="1"/>
  <c r="O73" i="8"/>
  <c r="N73" i="8"/>
  <c r="M73" i="8"/>
  <c r="L73" i="8"/>
  <c r="P72" i="8"/>
  <c r="Q72" i="8" s="1"/>
  <c r="O72" i="8"/>
  <c r="N72" i="8"/>
  <c r="M72" i="8"/>
  <c r="L72" i="8"/>
  <c r="R72" i="8" s="1"/>
  <c r="P71" i="8"/>
  <c r="O71" i="8"/>
  <c r="N71" i="8"/>
  <c r="M71" i="8"/>
  <c r="L71" i="8"/>
  <c r="P70" i="8"/>
  <c r="O70" i="8"/>
  <c r="N70" i="8"/>
  <c r="M70" i="8"/>
  <c r="L70" i="8"/>
  <c r="P69" i="8"/>
  <c r="O69" i="8"/>
  <c r="N69" i="8"/>
  <c r="M69" i="8"/>
  <c r="L69" i="8"/>
  <c r="R69" i="8" s="1"/>
  <c r="P68" i="8"/>
  <c r="O68" i="8"/>
  <c r="N68" i="8"/>
  <c r="M68" i="8"/>
  <c r="L68" i="8"/>
  <c r="P67" i="8"/>
  <c r="O67" i="8"/>
  <c r="Q67" i="8" s="1"/>
  <c r="N67" i="8"/>
  <c r="M67" i="8"/>
  <c r="L67" i="8"/>
  <c r="P66" i="8"/>
  <c r="O66" i="8"/>
  <c r="N66" i="8"/>
  <c r="M66" i="8"/>
  <c r="L66" i="8"/>
  <c r="P65" i="8"/>
  <c r="Q65" i="8" s="1"/>
  <c r="O65" i="8"/>
  <c r="N65" i="8"/>
  <c r="M65" i="8"/>
  <c r="L65" i="8"/>
  <c r="P64" i="8"/>
  <c r="Q64" i="8" s="1"/>
  <c r="O64" i="8"/>
  <c r="N64" i="8"/>
  <c r="M64" i="8"/>
  <c r="L64" i="8"/>
  <c r="P63" i="8"/>
  <c r="Q63" i="8" s="1"/>
  <c r="O63" i="8"/>
  <c r="N63" i="8"/>
  <c r="M63" i="8"/>
  <c r="L63" i="8"/>
  <c r="P62" i="8"/>
  <c r="O62" i="8"/>
  <c r="N62" i="8"/>
  <c r="M62" i="8"/>
  <c r="L62" i="8"/>
  <c r="P61" i="8"/>
  <c r="O61" i="8"/>
  <c r="N61" i="8"/>
  <c r="M61" i="8"/>
  <c r="L61" i="8"/>
  <c r="R61" i="8" s="1"/>
  <c r="P60" i="8"/>
  <c r="O60" i="8"/>
  <c r="N60" i="8"/>
  <c r="M60" i="8"/>
  <c r="L60" i="8"/>
  <c r="P59" i="8"/>
  <c r="O59" i="8"/>
  <c r="N59" i="8"/>
  <c r="M59" i="8"/>
  <c r="L59" i="8"/>
  <c r="P58" i="8"/>
  <c r="Q58" i="8" s="1"/>
  <c r="O58" i="8"/>
  <c r="N58" i="8"/>
  <c r="M58" i="8"/>
  <c r="L58" i="8"/>
  <c r="P57" i="8"/>
  <c r="Q57" i="8" s="1"/>
  <c r="O57" i="8"/>
  <c r="N57" i="8"/>
  <c r="M57" i="8"/>
  <c r="L57" i="8"/>
  <c r="P56" i="8"/>
  <c r="Q56" i="8" s="1"/>
  <c r="O56" i="8"/>
  <c r="N56" i="8"/>
  <c r="M56" i="8"/>
  <c r="L56" i="8"/>
  <c r="P55" i="8"/>
  <c r="Q55" i="8" s="1"/>
  <c r="O55" i="8"/>
  <c r="N55" i="8"/>
  <c r="M55" i="8"/>
  <c r="L55" i="8"/>
  <c r="P54" i="8"/>
  <c r="O54" i="8"/>
  <c r="N54" i="8"/>
  <c r="M54" i="8"/>
  <c r="L54" i="8"/>
  <c r="P53" i="8"/>
  <c r="O53" i="8"/>
  <c r="N53" i="8"/>
  <c r="M53" i="8"/>
  <c r="L53" i="8"/>
  <c r="R53" i="8" s="1"/>
  <c r="P52" i="8"/>
  <c r="Q52" i="8" s="1"/>
  <c r="O52" i="8"/>
  <c r="N52" i="8"/>
  <c r="M52" i="8"/>
  <c r="L52" i="8"/>
  <c r="P51" i="8"/>
  <c r="O51" i="8"/>
  <c r="N51" i="8"/>
  <c r="M51" i="8"/>
  <c r="L51" i="8"/>
  <c r="P50" i="8"/>
  <c r="Q50" i="8" s="1"/>
  <c r="O50" i="8"/>
  <c r="N50" i="8"/>
  <c r="M50" i="8"/>
  <c r="L50" i="8"/>
  <c r="P49" i="8"/>
  <c r="Q49" i="8" s="1"/>
  <c r="O49" i="8"/>
  <c r="N49" i="8"/>
  <c r="M49" i="8"/>
  <c r="L49" i="8"/>
  <c r="P48" i="8"/>
  <c r="Q48" i="8" s="1"/>
  <c r="O48" i="8"/>
  <c r="N48" i="8"/>
  <c r="M48" i="8"/>
  <c r="L48" i="8"/>
  <c r="P47" i="8"/>
  <c r="Q47" i="8" s="1"/>
  <c r="O47" i="8"/>
  <c r="N47" i="8"/>
  <c r="M47" i="8"/>
  <c r="L47" i="8"/>
  <c r="R47" i="8" s="1"/>
  <c r="P46" i="8"/>
  <c r="O46" i="8"/>
  <c r="N46" i="8"/>
  <c r="M46" i="8"/>
  <c r="L46" i="8"/>
  <c r="P45" i="8"/>
  <c r="O45" i="8"/>
  <c r="N45" i="8"/>
  <c r="M45" i="8"/>
  <c r="L45" i="8"/>
  <c r="R45" i="8" s="1"/>
  <c r="P44" i="8"/>
  <c r="O44" i="8"/>
  <c r="N44" i="8"/>
  <c r="M44" i="8"/>
  <c r="L44" i="8"/>
  <c r="R44" i="8" s="1"/>
  <c r="P43" i="8"/>
  <c r="O43" i="8"/>
  <c r="N43" i="8"/>
  <c r="M43" i="8"/>
  <c r="L43" i="8"/>
  <c r="P42" i="8"/>
  <c r="Q42" i="8" s="1"/>
  <c r="O42" i="8"/>
  <c r="N42" i="8"/>
  <c r="M42" i="8"/>
  <c r="L42" i="8"/>
  <c r="P41" i="8"/>
  <c r="Q41" i="8" s="1"/>
  <c r="O41" i="8"/>
  <c r="N41" i="8"/>
  <c r="M41" i="8"/>
  <c r="L41" i="8"/>
  <c r="P40" i="8"/>
  <c r="Q40" i="8" s="1"/>
  <c r="O40" i="8"/>
  <c r="N40" i="8"/>
  <c r="M40" i="8"/>
  <c r="L40" i="8"/>
  <c r="R40" i="8" s="1"/>
  <c r="P39" i="8"/>
  <c r="O39" i="8"/>
  <c r="N39" i="8"/>
  <c r="M39" i="8"/>
  <c r="L39" i="8"/>
  <c r="P38" i="8"/>
  <c r="O38" i="8"/>
  <c r="N38" i="8"/>
  <c r="M38" i="8"/>
  <c r="L38" i="8"/>
  <c r="P37" i="8"/>
  <c r="O37" i="8"/>
  <c r="N37" i="8"/>
  <c r="M37" i="8"/>
  <c r="L37" i="8"/>
  <c r="R37" i="8" s="1"/>
  <c r="P36" i="8"/>
  <c r="O36" i="8"/>
  <c r="N36" i="8"/>
  <c r="M36" i="8"/>
  <c r="L36" i="8"/>
  <c r="R36" i="8" s="1"/>
  <c r="P35" i="8"/>
  <c r="O35" i="8"/>
  <c r="N35" i="8"/>
  <c r="M35" i="8"/>
  <c r="L35" i="8"/>
  <c r="Q34" i="8"/>
  <c r="P34" i="8"/>
  <c r="O34" i="8"/>
  <c r="N34" i="8"/>
  <c r="M34" i="8"/>
  <c r="L34" i="8"/>
  <c r="P33" i="8"/>
  <c r="Q33" i="8" s="1"/>
  <c r="O33" i="8"/>
  <c r="N33" i="8"/>
  <c r="M33" i="8"/>
  <c r="L33" i="8"/>
  <c r="R33" i="8" s="1"/>
  <c r="P32" i="8"/>
  <c r="Q32" i="8" s="1"/>
  <c r="O32" i="8"/>
  <c r="N32" i="8"/>
  <c r="M32" i="8"/>
  <c r="L32" i="8"/>
  <c r="R32" i="8" s="1"/>
  <c r="P31" i="8"/>
  <c r="O31" i="8"/>
  <c r="N31" i="8"/>
  <c r="M31" i="8"/>
  <c r="L31" i="8"/>
  <c r="P30" i="8"/>
  <c r="O30" i="8"/>
  <c r="N30" i="8"/>
  <c r="M30" i="8"/>
  <c r="L30" i="8"/>
  <c r="P29" i="8"/>
  <c r="O29" i="8"/>
  <c r="N29" i="8"/>
  <c r="M29" i="8"/>
  <c r="L29" i="8"/>
  <c r="R29" i="8" s="1"/>
  <c r="P28" i="8"/>
  <c r="O28" i="8"/>
  <c r="N28" i="8"/>
  <c r="M28" i="8"/>
  <c r="L28" i="8"/>
  <c r="R28" i="8" s="1"/>
  <c r="P27" i="8"/>
  <c r="Q27" i="8" s="1"/>
  <c r="O27" i="8"/>
  <c r="N27" i="8"/>
  <c r="M27" i="8"/>
  <c r="L27" i="8"/>
  <c r="P26" i="8"/>
  <c r="Q26" i="8" s="1"/>
  <c r="O26" i="8"/>
  <c r="N26" i="8"/>
  <c r="M26" i="8"/>
  <c r="L26" i="8"/>
  <c r="P25" i="8"/>
  <c r="Q25" i="8" s="1"/>
  <c r="O25" i="8"/>
  <c r="N25" i="8"/>
  <c r="M25" i="8"/>
  <c r="L25" i="8"/>
  <c r="P24" i="8"/>
  <c r="Q24" i="8" s="1"/>
  <c r="O24" i="8"/>
  <c r="N24" i="8"/>
  <c r="M24" i="8"/>
  <c r="L24" i="8"/>
  <c r="R24" i="8" s="1"/>
  <c r="P23" i="8"/>
  <c r="O23" i="8"/>
  <c r="N23" i="8"/>
  <c r="M23" i="8"/>
  <c r="L23" i="8"/>
  <c r="P22" i="8"/>
  <c r="O22" i="8"/>
  <c r="N22" i="8"/>
  <c r="M22" i="8"/>
  <c r="L22" i="8"/>
  <c r="P21" i="8"/>
  <c r="O21" i="8"/>
  <c r="N21" i="8"/>
  <c r="M21" i="8"/>
  <c r="L21" i="8"/>
  <c r="R21" i="8" s="1"/>
  <c r="P20" i="8"/>
  <c r="O20" i="8"/>
  <c r="N20" i="8"/>
  <c r="M20" i="8"/>
  <c r="L20" i="8"/>
  <c r="R20" i="8" s="1"/>
  <c r="P19" i="8"/>
  <c r="Q19" i="8" s="1"/>
  <c r="O19" i="8"/>
  <c r="N19" i="8"/>
  <c r="M19" i="8"/>
  <c r="L19" i="8"/>
  <c r="P18" i="8"/>
  <c r="Q18" i="8" s="1"/>
  <c r="O18" i="8"/>
  <c r="N18" i="8"/>
  <c r="M18" i="8"/>
  <c r="L18" i="8"/>
  <c r="P17" i="8"/>
  <c r="Q17" i="8" s="1"/>
  <c r="O17" i="8"/>
  <c r="N17" i="8"/>
  <c r="M17" i="8"/>
  <c r="L17" i="8"/>
  <c r="R17" i="8" s="1"/>
  <c r="P16" i="8"/>
  <c r="Q16" i="8" s="1"/>
  <c r="O16" i="8"/>
  <c r="N16" i="8"/>
  <c r="M16" i="8"/>
  <c r="L16" i="8"/>
  <c r="R16" i="8" s="1"/>
  <c r="V15" i="8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V270" i="8" s="1"/>
  <c r="V271" i="8" s="1"/>
  <c r="V272" i="8" s="1"/>
  <c r="V273" i="8" s="1"/>
  <c r="V274" i="8" s="1"/>
  <c r="V275" i="8" s="1"/>
  <c r="V276" i="8" s="1"/>
  <c r="V277" i="8" s="1"/>
  <c r="V278" i="8" s="1"/>
  <c r="V279" i="8" s="1"/>
  <c r="V280" i="8" s="1"/>
  <c r="V281" i="8" s="1"/>
  <c r="V282" i="8" s="1"/>
  <c r="V283" i="8" s="1"/>
  <c r="V284" i="8" s="1"/>
  <c r="V285" i="8" s="1"/>
  <c r="V286" i="8" s="1"/>
  <c r="V287" i="8" s="1"/>
  <c r="V288" i="8" s="1"/>
  <c r="V289" i="8" s="1"/>
  <c r="V290" i="8" s="1"/>
  <c r="V291" i="8" s="1"/>
  <c r="V292" i="8" s="1"/>
  <c r="V293" i="8" s="1"/>
  <c r="V294" i="8" s="1"/>
  <c r="V295" i="8" s="1"/>
  <c r="V296" i="8" s="1"/>
  <c r="V297" i="8" s="1"/>
  <c r="V298" i="8" s="1"/>
  <c r="V299" i="8" s="1"/>
  <c r="V300" i="8" s="1"/>
  <c r="V301" i="8" s="1"/>
  <c r="V302" i="8" s="1"/>
  <c r="V303" i="8" s="1"/>
  <c r="V304" i="8" s="1"/>
  <c r="V305" i="8" s="1"/>
  <c r="V306" i="8" s="1"/>
  <c r="V307" i="8" s="1"/>
  <c r="V308" i="8" s="1"/>
  <c r="V309" i="8" s="1"/>
  <c r="V310" i="8" s="1"/>
  <c r="V311" i="8" s="1"/>
  <c r="V312" i="8" s="1"/>
  <c r="V313" i="8" s="1"/>
  <c r="V314" i="8" s="1"/>
  <c r="V315" i="8" s="1"/>
  <c r="V316" i="8" s="1"/>
  <c r="V317" i="8" s="1"/>
  <c r="V318" i="8" s="1"/>
  <c r="V319" i="8" s="1"/>
  <c r="V320" i="8" s="1"/>
  <c r="V321" i="8" s="1"/>
  <c r="V322" i="8" s="1"/>
  <c r="V323" i="8" s="1"/>
  <c r="V324" i="8" s="1"/>
  <c r="V325" i="8" s="1"/>
  <c r="V326" i="8" s="1"/>
  <c r="V327" i="8" s="1"/>
  <c r="V328" i="8" s="1"/>
  <c r="V329" i="8" s="1"/>
  <c r="V330" i="8" s="1"/>
  <c r="V331" i="8" s="1"/>
  <c r="V332" i="8" s="1"/>
  <c r="V333" i="8" s="1"/>
  <c r="V334" i="8" s="1"/>
  <c r="V335" i="8" s="1"/>
  <c r="V336" i="8" s="1"/>
  <c r="V337" i="8" s="1"/>
  <c r="V338" i="8" s="1"/>
  <c r="V339" i="8" s="1"/>
  <c r="V340" i="8" s="1"/>
  <c r="V341" i="8" s="1"/>
  <c r="V342" i="8" s="1"/>
  <c r="V343" i="8" s="1"/>
  <c r="V344" i="8" s="1"/>
  <c r="V345" i="8" s="1"/>
  <c r="V346" i="8" s="1"/>
  <c r="V347" i="8" s="1"/>
  <c r="V348" i="8" s="1"/>
  <c r="V349" i="8" s="1"/>
  <c r="V350" i="8" s="1"/>
  <c r="V351" i="8" s="1"/>
  <c r="V352" i="8" s="1"/>
  <c r="V353" i="8" s="1"/>
  <c r="V354" i="8" s="1"/>
  <c r="V355" i="8" s="1"/>
  <c r="V356" i="8" s="1"/>
  <c r="V357" i="8" s="1"/>
  <c r="V358" i="8" s="1"/>
  <c r="V359" i="8" s="1"/>
  <c r="V360" i="8" s="1"/>
  <c r="V361" i="8" s="1"/>
  <c r="V362" i="8" s="1"/>
  <c r="V363" i="8" s="1"/>
  <c r="V364" i="8" s="1"/>
  <c r="V365" i="8" s="1"/>
  <c r="V366" i="8" s="1"/>
  <c r="V367" i="8" s="1"/>
  <c r="V368" i="8" s="1"/>
  <c r="V369" i="8" s="1"/>
  <c r="V370" i="8" s="1"/>
  <c r="V371" i="8" s="1"/>
  <c r="V372" i="8" s="1"/>
  <c r="V373" i="8" s="1"/>
  <c r="V374" i="8" s="1"/>
  <c r="V375" i="8" s="1"/>
  <c r="V376" i="8" s="1"/>
  <c r="V377" i="8" s="1"/>
  <c r="V378" i="8" s="1"/>
  <c r="V379" i="8" s="1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V390" i="8" s="1"/>
  <c r="V391" i="8" s="1"/>
  <c r="V392" i="8" s="1"/>
  <c r="V393" i="8" s="1"/>
  <c r="V394" i="8" s="1"/>
  <c r="V395" i="8" s="1"/>
  <c r="V396" i="8" s="1"/>
  <c r="V397" i="8" s="1"/>
  <c r="V398" i="8" s="1"/>
  <c r="V399" i="8" s="1"/>
  <c r="V400" i="8" s="1"/>
  <c r="V401" i="8" s="1"/>
  <c r="V402" i="8" s="1"/>
  <c r="V403" i="8" s="1"/>
  <c r="V404" i="8" s="1"/>
  <c r="V405" i="8" s="1"/>
  <c r="V406" i="8" s="1"/>
  <c r="V407" i="8" s="1"/>
  <c r="V408" i="8" s="1"/>
  <c r="V409" i="8" s="1"/>
  <c r="V410" i="8" s="1"/>
  <c r="V411" i="8" s="1"/>
  <c r="V412" i="8" s="1"/>
  <c r="V413" i="8" s="1"/>
  <c r="V414" i="8" s="1"/>
  <c r="V415" i="8" s="1"/>
  <c r="V416" i="8" s="1"/>
  <c r="V417" i="8" s="1"/>
  <c r="V418" i="8" s="1"/>
  <c r="V419" i="8" s="1"/>
  <c r="V420" i="8" s="1"/>
  <c r="V421" i="8" s="1"/>
  <c r="V422" i="8" s="1"/>
  <c r="V423" i="8" s="1"/>
  <c r="V424" i="8" s="1"/>
  <c r="V425" i="8" s="1"/>
  <c r="V426" i="8" s="1"/>
  <c r="V427" i="8" s="1"/>
  <c r="V428" i="8" s="1"/>
  <c r="V429" i="8" s="1"/>
  <c r="V430" i="8" s="1"/>
  <c r="V431" i="8" s="1"/>
  <c r="V432" i="8" s="1"/>
  <c r="V433" i="8" s="1"/>
  <c r="V434" i="8" s="1"/>
  <c r="V435" i="8" s="1"/>
  <c r="V436" i="8" s="1"/>
  <c r="V437" i="8" s="1"/>
  <c r="V438" i="8" s="1"/>
  <c r="V439" i="8" s="1"/>
  <c r="V440" i="8" s="1"/>
  <c r="V441" i="8" s="1"/>
  <c r="V442" i="8" s="1"/>
  <c r="V443" i="8" s="1"/>
  <c r="V444" i="8" s="1"/>
  <c r="V445" i="8" s="1"/>
  <c r="V446" i="8" s="1"/>
  <c r="V447" i="8" s="1"/>
  <c r="V448" i="8" s="1"/>
  <c r="V449" i="8" s="1"/>
  <c r="V450" i="8" s="1"/>
  <c r="V451" i="8" s="1"/>
  <c r="V452" i="8" s="1"/>
  <c r="V453" i="8" s="1"/>
  <c r="V454" i="8" s="1"/>
  <c r="V455" i="8" s="1"/>
  <c r="V456" i="8" s="1"/>
  <c r="V457" i="8" s="1"/>
  <c r="V458" i="8" s="1"/>
  <c r="V459" i="8" s="1"/>
  <c r="V460" i="8" s="1"/>
  <c r="V461" i="8" s="1"/>
  <c r="V462" i="8" s="1"/>
  <c r="V463" i="8" s="1"/>
  <c r="V464" i="8" s="1"/>
  <c r="V465" i="8" s="1"/>
  <c r="V466" i="8" s="1"/>
  <c r="V467" i="8" s="1"/>
  <c r="V468" i="8" s="1"/>
  <c r="V469" i="8" s="1"/>
  <c r="V470" i="8" s="1"/>
  <c r="V471" i="8" s="1"/>
  <c r="V472" i="8" s="1"/>
  <c r="V473" i="8" s="1"/>
  <c r="V474" i="8" s="1"/>
  <c r="V475" i="8" s="1"/>
  <c r="V476" i="8" s="1"/>
  <c r="V477" i="8" s="1"/>
  <c r="V478" i="8" s="1"/>
  <c r="V479" i="8" s="1"/>
  <c r="V480" i="8" s="1"/>
  <c r="V481" i="8" s="1"/>
  <c r="V482" i="8" s="1"/>
  <c r="V483" i="8" s="1"/>
  <c r="V484" i="8" s="1"/>
  <c r="V485" i="8" s="1"/>
  <c r="V486" i="8" s="1"/>
  <c r="V487" i="8" s="1"/>
  <c r="V488" i="8" s="1"/>
  <c r="V489" i="8" s="1"/>
  <c r="V490" i="8" s="1"/>
  <c r="V491" i="8" s="1"/>
  <c r="V492" i="8" s="1"/>
  <c r="V493" i="8" s="1"/>
  <c r="V494" i="8" s="1"/>
  <c r="V495" i="8" s="1"/>
  <c r="V496" i="8" s="1"/>
  <c r="V497" i="8" s="1"/>
  <c r="V498" i="8" s="1"/>
  <c r="V499" i="8" s="1"/>
  <c r="V500" i="8" s="1"/>
  <c r="V501" i="8" s="1"/>
  <c r="V502" i="8" s="1"/>
  <c r="V503" i="8" s="1"/>
  <c r="V504" i="8" s="1"/>
  <c r="V505" i="8" s="1"/>
  <c r="V506" i="8" s="1"/>
  <c r="V507" i="8" s="1"/>
  <c r="V508" i="8" s="1"/>
  <c r="V509" i="8" s="1"/>
  <c r="V510" i="8" s="1"/>
  <c r="V511" i="8" s="1"/>
  <c r="V512" i="8" s="1"/>
  <c r="V513" i="8" s="1"/>
  <c r="V514" i="8" s="1"/>
  <c r="V515" i="8" s="1"/>
  <c r="V516" i="8" s="1"/>
  <c r="V517" i="8" s="1"/>
  <c r="V518" i="8" s="1"/>
  <c r="V519" i="8" s="1"/>
  <c r="V520" i="8" s="1"/>
  <c r="V521" i="8" s="1"/>
  <c r="V522" i="8" s="1"/>
  <c r="V523" i="8" s="1"/>
  <c r="V524" i="8" s="1"/>
  <c r="V525" i="8" s="1"/>
  <c r="V526" i="8" s="1"/>
  <c r="V527" i="8" s="1"/>
  <c r="V528" i="8" s="1"/>
  <c r="V529" i="8" s="1"/>
  <c r="V530" i="8" s="1"/>
  <c r="V531" i="8" s="1"/>
  <c r="V532" i="8" s="1"/>
  <c r="V533" i="8" s="1"/>
  <c r="V534" i="8" s="1"/>
  <c r="V535" i="8" s="1"/>
  <c r="V536" i="8" s="1"/>
  <c r="V537" i="8" s="1"/>
  <c r="V538" i="8" s="1"/>
  <c r="V539" i="8" s="1"/>
  <c r="V540" i="8" s="1"/>
  <c r="V541" i="8" s="1"/>
  <c r="V542" i="8" s="1"/>
  <c r="V543" i="8" s="1"/>
  <c r="V544" i="8" s="1"/>
  <c r="V545" i="8" s="1"/>
  <c r="V546" i="8" s="1"/>
  <c r="V547" i="8" s="1"/>
  <c r="V548" i="8" s="1"/>
  <c r="V549" i="8" s="1"/>
  <c r="V550" i="8" s="1"/>
  <c r="V551" i="8" s="1"/>
  <c r="V552" i="8" s="1"/>
  <c r="V553" i="8" s="1"/>
  <c r="V554" i="8" s="1"/>
  <c r="V555" i="8" s="1"/>
  <c r="V556" i="8" s="1"/>
  <c r="V557" i="8" s="1"/>
  <c r="V558" i="8" s="1"/>
  <c r="V559" i="8" s="1"/>
  <c r="V560" i="8" s="1"/>
  <c r="V561" i="8" s="1"/>
  <c r="V562" i="8" s="1"/>
  <c r="V563" i="8" s="1"/>
  <c r="V564" i="8" s="1"/>
  <c r="V565" i="8" s="1"/>
  <c r="V566" i="8" s="1"/>
  <c r="V567" i="8" s="1"/>
  <c r="V568" i="8" s="1"/>
  <c r="V569" i="8" s="1"/>
  <c r="V570" i="8" s="1"/>
  <c r="V571" i="8" s="1"/>
  <c r="V572" i="8" s="1"/>
  <c r="V573" i="8" s="1"/>
  <c r="V574" i="8" s="1"/>
  <c r="V575" i="8" s="1"/>
  <c r="V576" i="8" s="1"/>
  <c r="V577" i="8" s="1"/>
  <c r="V578" i="8" s="1"/>
  <c r="V579" i="8" s="1"/>
  <c r="V580" i="8" s="1"/>
  <c r="V581" i="8" s="1"/>
  <c r="V582" i="8" s="1"/>
  <c r="V583" i="8" s="1"/>
  <c r="V584" i="8" s="1"/>
  <c r="V585" i="8" s="1"/>
  <c r="V586" i="8" s="1"/>
  <c r="V587" i="8" s="1"/>
  <c r="V588" i="8" s="1"/>
  <c r="V589" i="8" s="1"/>
  <c r="V590" i="8" s="1"/>
  <c r="V591" i="8" s="1"/>
  <c r="V592" i="8" s="1"/>
  <c r="V593" i="8" s="1"/>
  <c r="V594" i="8" s="1"/>
  <c r="V595" i="8" s="1"/>
  <c r="V596" i="8" s="1"/>
  <c r="V597" i="8" s="1"/>
  <c r="V598" i="8" s="1"/>
  <c r="V599" i="8" s="1"/>
  <c r="V600" i="8" s="1"/>
  <c r="V601" i="8" s="1"/>
  <c r="V602" i="8" s="1"/>
  <c r="V603" i="8" s="1"/>
  <c r="V604" i="8" s="1"/>
  <c r="V605" i="8" s="1"/>
  <c r="V606" i="8" s="1"/>
  <c r="V607" i="8" s="1"/>
  <c r="V608" i="8" s="1"/>
  <c r="V609" i="8" s="1"/>
  <c r="V610" i="8" s="1"/>
  <c r="V611" i="8" s="1"/>
  <c r="V612" i="8" s="1"/>
  <c r="V613" i="8" s="1"/>
  <c r="V614" i="8" s="1"/>
  <c r="V615" i="8" s="1"/>
  <c r="V616" i="8" s="1"/>
  <c r="V617" i="8" s="1"/>
  <c r="V618" i="8" s="1"/>
  <c r="V619" i="8" s="1"/>
  <c r="V620" i="8" s="1"/>
  <c r="V621" i="8" s="1"/>
  <c r="V622" i="8" s="1"/>
  <c r="V623" i="8" s="1"/>
  <c r="V624" i="8" s="1"/>
  <c r="V625" i="8" s="1"/>
  <c r="V626" i="8" s="1"/>
  <c r="V627" i="8" s="1"/>
  <c r="V628" i="8" s="1"/>
  <c r="V629" i="8" s="1"/>
  <c r="V630" i="8" s="1"/>
  <c r="V631" i="8" s="1"/>
  <c r="V632" i="8" s="1"/>
  <c r="V633" i="8" s="1"/>
  <c r="V634" i="8" s="1"/>
  <c r="V635" i="8" s="1"/>
  <c r="V636" i="8" s="1"/>
  <c r="V637" i="8" s="1"/>
  <c r="V638" i="8" s="1"/>
  <c r="V639" i="8" s="1"/>
  <c r="V640" i="8" s="1"/>
  <c r="V641" i="8" s="1"/>
  <c r="V642" i="8" s="1"/>
  <c r="V643" i="8" s="1"/>
  <c r="V644" i="8" s="1"/>
  <c r="V645" i="8" s="1"/>
  <c r="V646" i="8" s="1"/>
  <c r="V647" i="8" s="1"/>
  <c r="V648" i="8" s="1"/>
  <c r="V649" i="8" s="1"/>
  <c r="V650" i="8" s="1"/>
  <c r="V651" i="8" s="1"/>
  <c r="V652" i="8" s="1"/>
  <c r="V653" i="8" s="1"/>
  <c r="V654" i="8" s="1"/>
  <c r="V655" i="8" s="1"/>
  <c r="V656" i="8" s="1"/>
  <c r="V657" i="8" s="1"/>
  <c r="V658" i="8" s="1"/>
  <c r="V659" i="8" s="1"/>
  <c r="V660" i="8" s="1"/>
  <c r="V661" i="8" s="1"/>
  <c r="V662" i="8" s="1"/>
  <c r="V663" i="8" s="1"/>
  <c r="V664" i="8" s="1"/>
  <c r="V665" i="8" s="1"/>
  <c r="V666" i="8" s="1"/>
  <c r="V667" i="8" s="1"/>
  <c r="V668" i="8" s="1"/>
  <c r="V669" i="8" s="1"/>
  <c r="V670" i="8" s="1"/>
  <c r="V671" i="8" s="1"/>
  <c r="V672" i="8" s="1"/>
  <c r="V673" i="8" s="1"/>
  <c r="V674" i="8" s="1"/>
  <c r="V675" i="8" s="1"/>
  <c r="V676" i="8" s="1"/>
  <c r="V677" i="8" s="1"/>
  <c r="V678" i="8" s="1"/>
  <c r="V679" i="8" s="1"/>
  <c r="V680" i="8" s="1"/>
  <c r="V681" i="8" s="1"/>
  <c r="V682" i="8" s="1"/>
  <c r="V683" i="8" s="1"/>
  <c r="V684" i="8" s="1"/>
  <c r="V685" i="8" s="1"/>
  <c r="V686" i="8" s="1"/>
  <c r="V687" i="8" s="1"/>
  <c r="V688" i="8" s="1"/>
  <c r="V689" i="8" s="1"/>
  <c r="V690" i="8" s="1"/>
  <c r="V691" i="8" s="1"/>
  <c r="P15" i="8"/>
  <c r="O15" i="8"/>
  <c r="N15" i="8"/>
  <c r="M15" i="8"/>
  <c r="L15" i="8"/>
  <c r="A15" i="8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V14" i="8"/>
  <c r="P14" i="8"/>
  <c r="O14" i="8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Y270" i="8" s="1"/>
  <c r="Y271" i="8" s="1"/>
  <c r="Y272" i="8" s="1"/>
  <c r="Y273" i="8" s="1"/>
  <c r="Y274" i="8" s="1"/>
  <c r="Y275" i="8" s="1"/>
  <c r="Y276" i="8" s="1"/>
  <c r="Y277" i="8" s="1"/>
  <c r="Y278" i="8" s="1"/>
  <c r="Y279" i="8" s="1"/>
  <c r="Y280" i="8" s="1"/>
  <c r="Y281" i="8" s="1"/>
  <c r="Y282" i="8" s="1"/>
  <c r="Y283" i="8" s="1"/>
  <c r="Y284" i="8" s="1"/>
  <c r="Y285" i="8" s="1"/>
  <c r="Y286" i="8" s="1"/>
  <c r="Y287" i="8" s="1"/>
  <c r="Y288" i="8" s="1"/>
  <c r="Y289" i="8" s="1"/>
  <c r="Y290" i="8" s="1"/>
  <c r="Y291" i="8" s="1"/>
  <c r="Y292" i="8" s="1"/>
  <c r="Y293" i="8" s="1"/>
  <c r="Y294" i="8" s="1"/>
  <c r="Y295" i="8" s="1"/>
  <c r="Y296" i="8" s="1"/>
  <c r="Y297" i="8" s="1"/>
  <c r="Y298" i="8" s="1"/>
  <c r="Y299" i="8" s="1"/>
  <c r="Y300" i="8" s="1"/>
  <c r="Y301" i="8" s="1"/>
  <c r="Y302" i="8" s="1"/>
  <c r="Y303" i="8" s="1"/>
  <c r="Y304" i="8" s="1"/>
  <c r="Y305" i="8" s="1"/>
  <c r="Y306" i="8" s="1"/>
  <c r="Y307" i="8" s="1"/>
  <c r="Y308" i="8" s="1"/>
  <c r="Y309" i="8" s="1"/>
  <c r="Y310" i="8" s="1"/>
  <c r="Y311" i="8" s="1"/>
  <c r="Y312" i="8" s="1"/>
  <c r="Y313" i="8" s="1"/>
  <c r="Y314" i="8" s="1"/>
  <c r="Y315" i="8" s="1"/>
  <c r="Y316" i="8" s="1"/>
  <c r="Y317" i="8" s="1"/>
  <c r="Y318" i="8" s="1"/>
  <c r="Y319" i="8" s="1"/>
  <c r="Y320" i="8" s="1"/>
  <c r="Y321" i="8" s="1"/>
  <c r="Y322" i="8" s="1"/>
  <c r="Y323" i="8" s="1"/>
  <c r="Y324" i="8" s="1"/>
  <c r="Y325" i="8" s="1"/>
  <c r="Y326" i="8" s="1"/>
  <c r="Y327" i="8" s="1"/>
  <c r="Y328" i="8" s="1"/>
  <c r="Y329" i="8" s="1"/>
  <c r="Y330" i="8" s="1"/>
  <c r="Y331" i="8" s="1"/>
  <c r="Y332" i="8" s="1"/>
  <c r="Y333" i="8" s="1"/>
  <c r="Y334" i="8" s="1"/>
  <c r="Y335" i="8" s="1"/>
  <c r="Y336" i="8" s="1"/>
  <c r="Y337" i="8" s="1"/>
  <c r="Y338" i="8" s="1"/>
  <c r="Y339" i="8" s="1"/>
  <c r="Y340" i="8" s="1"/>
  <c r="Y341" i="8" s="1"/>
  <c r="Y342" i="8" s="1"/>
  <c r="Y343" i="8" s="1"/>
  <c r="Y344" i="8" s="1"/>
  <c r="Y345" i="8" s="1"/>
  <c r="Y346" i="8" s="1"/>
  <c r="Y347" i="8" s="1"/>
  <c r="Y348" i="8" s="1"/>
  <c r="Y349" i="8" s="1"/>
  <c r="Y350" i="8" s="1"/>
  <c r="Y351" i="8" s="1"/>
  <c r="Y352" i="8" s="1"/>
  <c r="Y353" i="8" s="1"/>
  <c r="Y354" i="8" s="1"/>
  <c r="Y355" i="8" s="1"/>
  <c r="Y356" i="8" s="1"/>
  <c r="Y357" i="8" s="1"/>
  <c r="Y358" i="8" s="1"/>
  <c r="Y359" i="8" s="1"/>
  <c r="Y360" i="8" s="1"/>
  <c r="Y361" i="8" s="1"/>
  <c r="Y362" i="8" s="1"/>
  <c r="Y363" i="8" s="1"/>
  <c r="Y364" i="8" s="1"/>
  <c r="Y365" i="8" s="1"/>
  <c r="Y366" i="8" s="1"/>
  <c r="Y367" i="8" s="1"/>
  <c r="Y368" i="8" s="1"/>
  <c r="Y369" i="8" s="1"/>
  <c r="Y370" i="8" s="1"/>
  <c r="Y371" i="8" s="1"/>
  <c r="Y372" i="8" s="1"/>
  <c r="Y373" i="8" s="1"/>
  <c r="Y374" i="8" s="1"/>
  <c r="Y375" i="8" s="1"/>
  <c r="Y376" i="8" s="1"/>
  <c r="Y377" i="8" s="1"/>
  <c r="Y378" i="8" s="1"/>
  <c r="Y379" i="8" s="1"/>
  <c r="Y380" i="8" s="1"/>
  <c r="Y381" i="8" s="1"/>
  <c r="Y382" i="8" s="1"/>
  <c r="Y383" i="8" s="1"/>
  <c r="Y384" i="8" s="1"/>
  <c r="Y385" i="8" s="1"/>
  <c r="Y386" i="8" s="1"/>
  <c r="Y387" i="8" s="1"/>
  <c r="Y388" i="8" s="1"/>
  <c r="Y389" i="8" s="1"/>
  <c r="Y390" i="8" s="1"/>
  <c r="Y391" i="8" s="1"/>
  <c r="Y392" i="8" s="1"/>
  <c r="Y393" i="8" s="1"/>
  <c r="Y394" i="8" s="1"/>
  <c r="Y395" i="8" s="1"/>
  <c r="Y396" i="8" s="1"/>
  <c r="Y397" i="8" s="1"/>
  <c r="Y398" i="8" s="1"/>
  <c r="Y399" i="8" s="1"/>
  <c r="Y400" i="8" s="1"/>
  <c r="Y401" i="8" s="1"/>
  <c r="Y402" i="8" s="1"/>
  <c r="Y403" i="8" s="1"/>
  <c r="Y404" i="8" s="1"/>
  <c r="Y405" i="8" s="1"/>
  <c r="Y406" i="8" s="1"/>
  <c r="Y407" i="8" s="1"/>
  <c r="Y408" i="8" s="1"/>
  <c r="Y409" i="8" s="1"/>
  <c r="Y410" i="8" s="1"/>
  <c r="Y411" i="8" s="1"/>
  <c r="Y412" i="8" s="1"/>
  <c r="Y413" i="8" s="1"/>
  <c r="Y414" i="8" s="1"/>
  <c r="Y415" i="8" s="1"/>
  <c r="Y416" i="8" s="1"/>
  <c r="Y417" i="8" s="1"/>
  <c r="Y418" i="8" s="1"/>
  <c r="Y419" i="8" s="1"/>
  <c r="Y420" i="8" s="1"/>
  <c r="Y421" i="8" s="1"/>
  <c r="Y422" i="8" s="1"/>
  <c r="Y423" i="8" s="1"/>
  <c r="Y424" i="8" s="1"/>
  <c r="Y425" i="8" s="1"/>
  <c r="Y426" i="8" s="1"/>
  <c r="Y427" i="8" s="1"/>
  <c r="Y428" i="8" s="1"/>
  <c r="Y429" i="8" s="1"/>
  <c r="Y430" i="8" s="1"/>
  <c r="Y431" i="8" s="1"/>
  <c r="Y432" i="8" s="1"/>
  <c r="Y433" i="8" s="1"/>
  <c r="Y434" i="8" s="1"/>
  <c r="Y435" i="8" s="1"/>
  <c r="Y436" i="8" s="1"/>
  <c r="Y437" i="8" s="1"/>
  <c r="Y438" i="8" s="1"/>
  <c r="Y439" i="8" s="1"/>
  <c r="Y440" i="8" s="1"/>
  <c r="Y441" i="8" s="1"/>
  <c r="Y442" i="8" s="1"/>
  <c r="Y443" i="8" s="1"/>
  <c r="Y444" i="8" s="1"/>
  <c r="Y445" i="8" s="1"/>
  <c r="Y446" i="8" s="1"/>
  <c r="Y447" i="8" s="1"/>
  <c r="Y448" i="8" s="1"/>
  <c r="Y449" i="8" s="1"/>
  <c r="Y450" i="8" s="1"/>
  <c r="Y451" i="8" s="1"/>
  <c r="Y452" i="8" s="1"/>
  <c r="Y453" i="8" s="1"/>
  <c r="Y454" i="8" s="1"/>
  <c r="Y455" i="8" s="1"/>
  <c r="Y456" i="8" s="1"/>
  <c r="Y457" i="8" s="1"/>
  <c r="Y458" i="8" s="1"/>
  <c r="Y459" i="8" s="1"/>
  <c r="Y460" i="8" s="1"/>
  <c r="Y461" i="8" s="1"/>
  <c r="Y462" i="8" s="1"/>
  <c r="Y463" i="8" s="1"/>
  <c r="Y464" i="8" s="1"/>
  <c r="Y465" i="8" s="1"/>
  <c r="Y466" i="8" s="1"/>
  <c r="Y467" i="8" s="1"/>
  <c r="Y468" i="8" s="1"/>
  <c r="Y469" i="8" s="1"/>
  <c r="Y470" i="8" s="1"/>
  <c r="Y471" i="8" s="1"/>
  <c r="Y472" i="8" s="1"/>
  <c r="Y473" i="8" s="1"/>
  <c r="Y474" i="8" s="1"/>
  <c r="Y475" i="8" s="1"/>
  <c r="Y476" i="8" s="1"/>
  <c r="Y477" i="8" s="1"/>
  <c r="Y478" i="8" s="1"/>
  <c r="Y479" i="8" s="1"/>
  <c r="Y480" i="8" s="1"/>
  <c r="Y481" i="8" s="1"/>
  <c r="Y482" i="8" s="1"/>
  <c r="Y483" i="8" s="1"/>
  <c r="Y484" i="8" s="1"/>
  <c r="Y485" i="8" s="1"/>
  <c r="Y486" i="8" s="1"/>
  <c r="Y487" i="8" s="1"/>
  <c r="Y488" i="8" s="1"/>
  <c r="Y489" i="8" s="1"/>
  <c r="Y490" i="8" s="1"/>
  <c r="Y491" i="8" s="1"/>
  <c r="Y492" i="8" s="1"/>
  <c r="Y493" i="8" s="1"/>
  <c r="Y494" i="8" s="1"/>
  <c r="Y495" i="8" s="1"/>
  <c r="Y496" i="8" s="1"/>
  <c r="Y497" i="8" s="1"/>
  <c r="Y498" i="8" s="1"/>
  <c r="Y499" i="8" s="1"/>
  <c r="Y500" i="8" s="1"/>
  <c r="Y501" i="8" s="1"/>
  <c r="Y502" i="8" s="1"/>
  <c r="Y503" i="8" s="1"/>
  <c r="Y504" i="8" s="1"/>
  <c r="Y505" i="8" s="1"/>
  <c r="Y506" i="8" s="1"/>
  <c r="Y507" i="8" s="1"/>
  <c r="Y508" i="8" s="1"/>
  <c r="Y509" i="8" s="1"/>
  <c r="Y510" i="8" s="1"/>
  <c r="Y511" i="8" s="1"/>
  <c r="Y512" i="8" s="1"/>
  <c r="Y513" i="8" s="1"/>
  <c r="Y514" i="8" s="1"/>
  <c r="Y515" i="8" s="1"/>
  <c r="Y516" i="8" s="1"/>
  <c r="Y517" i="8" s="1"/>
  <c r="Y518" i="8" s="1"/>
  <c r="Y519" i="8" s="1"/>
  <c r="Y520" i="8" s="1"/>
  <c r="Y521" i="8" s="1"/>
  <c r="Y522" i="8" s="1"/>
  <c r="Y523" i="8" s="1"/>
  <c r="Y524" i="8" s="1"/>
  <c r="Y525" i="8" s="1"/>
  <c r="Y526" i="8" s="1"/>
  <c r="Y527" i="8" s="1"/>
  <c r="Y528" i="8" s="1"/>
  <c r="Y529" i="8" s="1"/>
  <c r="Y530" i="8" s="1"/>
  <c r="Y531" i="8" s="1"/>
  <c r="Y532" i="8" s="1"/>
  <c r="Y533" i="8" s="1"/>
  <c r="Y534" i="8" s="1"/>
  <c r="Y535" i="8" s="1"/>
  <c r="Y536" i="8" s="1"/>
  <c r="Y537" i="8" s="1"/>
  <c r="Y538" i="8" s="1"/>
  <c r="Y539" i="8" s="1"/>
  <c r="Y540" i="8" s="1"/>
  <c r="Y541" i="8" s="1"/>
  <c r="Y542" i="8" s="1"/>
  <c r="Y543" i="8" s="1"/>
  <c r="Y544" i="8" s="1"/>
  <c r="Y545" i="8" s="1"/>
  <c r="Y546" i="8" s="1"/>
  <c r="Y547" i="8" s="1"/>
  <c r="Y548" i="8" s="1"/>
  <c r="Y549" i="8" s="1"/>
  <c r="Y550" i="8" s="1"/>
  <c r="Y551" i="8" s="1"/>
  <c r="Y552" i="8" s="1"/>
  <c r="Y553" i="8" s="1"/>
  <c r="Y554" i="8" s="1"/>
  <c r="Y555" i="8" s="1"/>
  <c r="Y556" i="8" s="1"/>
  <c r="Y557" i="8" s="1"/>
  <c r="Y558" i="8" s="1"/>
  <c r="Y559" i="8" s="1"/>
  <c r="Y560" i="8" s="1"/>
  <c r="Y561" i="8" s="1"/>
  <c r="Y562" i="8" s="1"/>
  <c r="Y563" i="8" s="1"/>
  <c r="Y564" i="8" s="1"/>
  <c r="Y565" i="8" s="1"/>
  <c r="Y566" i="8" s="1"/>
  <c r="Y567" i="8" s="1"/>
  <c r="Y568" i="8" s="1"/>
  <c r="Y569" i="8" s="1"/>
  <c r="Y570" i="8" s="1"/>
  <c r="Y571" i="8" s="1"/>
  <c r="Y572" i="8" s="1"/>
  <c r="Y573" i="8" s="1"/>
  <c r="Y574" i="8" s="1"/>
  <c r="Y575" i="8" s="1"/>
  <c r="Y576" i="8" s="1"/>
  <c r="Y577" i="8" s="1"/>
  <c r="Y578" i="8" s="1"/>
  <c r="Y579" i="8" s="1"/>
  <c r="Y580" i="8" s="1"/>
  <c r="Y581" i="8" s="1"/>
  <c r="Y582" i="8" s="1"/>
  <c r="Y583" i="8" s="1"/>
  <c r="Y584" i="8" s="1"/>
  <c r="Y585" i="8" s="1"/>
  <c r="Y586" i="8" s="1"/>
  <c r="Y587" i="8" s="1"/>
  <c r="Y588" i="8" s="1"/>
  <c r="Y589" i="8" s="1"/>
  <c r="Y590" i="8" s="1"/>
  <c r="Y591" i="8" s="1"/>
  <c r="Y592" i="8" s="1"/>
  <c r="Y593" i="8" s="1"/>
  <c r="Y594" i="8" s="1"/>
  <c r="Y595" i="8" s="1"/>
  <c r="Y596" i="8" s="1"/>
  <c r="Y597" i="8" s="1"/>
  <c r="Y598" i="8" s="1"/>
  <c r="Y599" i="8" s="1"/>
  <c r="Y600" i="8" s="1"/>
  <c r="Y601" i="8" s="1"/>
  <c r="Y602" i="8" s="1"/>
  <c r="Y603" i="8" s="1"/>
  <c r="Y604" i="8" s="1"/>
  <c r="Y605" i="8" s="1"/>
  <c r="Y606" i="8" s="1"/>
  <c r="Y607" i="8" s="1"/>
  <c r="Y608" i="8" s="1"/>
  <c r="Y609" i="8" s="1"/>
  <c r="Y610" i="8" s="1"/>
  <c r="Y611" i="8" s="1"/>
  <c r="Y612" i="8" s="1"/>
  <c r="Y613" i="8" s="1"/>
  <c r="Y614" i="8" s="1"/>
  <c r="Y615" i="8" s="1"/>
  <c r="Y616" i="8" s="1"/>
  <c r="Y617" i="8" s="1"/>
  <c r="Y618" i="8" s="1"/>
  <c r="Y619" i="8" s="1"/>
  <c r="Y620" i="8" s="1"/>
  <c r="Y621" i="8" s="1"/>
  <c r="Y622" i="8" s="1"/>
  <c r="Y623" i="8" s="1"/>
  <c r="Y624" i="8" s="1"/>
  <c r="Y625" i="8" s="1"/>
  <c r="Y626" i="8" s="1"/>
  <c r="Y627" i="8" s="1"/>
  <c r="Y628" i="8" s="1"/>
  <c r="Y629" i="8" s="1"/>
  <c r="Y630" i="8" s="1"/>
  <c r="Y631" i="8" s="1"/>
  <c r="Y632" i="8" s="1"/>
  <c r="Y633" i="8" s="1"/>
  <c r="Y634" i="8" s="1"/>
  <c r="Y635" i="8" s="1"/>
  <c r="Y636" i="8" s="1"/>
  <c r="Y637" i="8" s="1"/>
  <c r="Y638" i="8" s="1"/>
  <c r="Y639" i="8" s="1"/>
  <c r="Y640" i="8" s="1"/>
  <c r="Y641" i="8" s="1"/>
  <c r="Y642" i="8" s="1"/>
  <c r="Y643" i="8" s="1"/>
  <c r="Y644" i="8" s="1"/>
  <c r="Y645" i="8" s="1"/>
  <c r="Y646" i="8" s="1"/>
  <c r="Y647" i="8" s="1"/>
  <c r="Y648" i="8" s="1"/>
  <c r="Y649" i="8" s="1"/>
  <c r="Y650" i="8" s="1"/>
  <c r="Y651" i="8" s="1"/>
  <c r="Y652" i="8" s="1"/>
  <c r="Y653" i="8" s="1"/>
  <c r="Y654" i="8" s="1"/>
  <c r="Y655" i="8" s="1"/>
  <c r="Y656" i="8" s="1"/>
  <c r="Y657" i="8" s="1"/>
  <c r="Y658" i="8" s="1"/>
  <c r="Y659" i="8" s="1"/>
  <c r="Y660" i="8" s="1"/>
  <c r="Y661" i="8" s="1"/>
  <c r="Y662" i="8" s="1"/>
  <c r="Y663" i="8" s="1"/>
  <c r="Y664" i="8" s="1"/>
  <c r="Y665" i="8" s="1"/>
  <c r="Y666" i="8" s="1"/>
  <c r="Y667" i="8" s="1"/>
  <c r="Y668" i="8" s="1"/>
  <c r="Y669" i="8" s="1"/>
  <c r="Y670" i="8" s="1"/>
  <c r="Y671" i="8" s="1"/>
  <c r="Y672" i="8" s="1"/>
  <c r="Y673" i="8" s="1"/>
  <c r="Y674" i="8" s="1"/>
  <c r="Y675" i="8" s="1"/>
  <c r="Y676" i="8" s="1"/>
  <c r="Y677" i="8" s="1"/>
  <c r="Y678" i="8" s="1"/>
  <c r="Y679" i="8" s="1"/>
  <c r="Y680" i="8" s="1"/>
  <c r="Y681" i="8" s="1"/>
  <c r="Y682" i="8" s="1"/>
  <c r="Y683" i="8" s="1"/>
  <c r="Y684" i="8" s="1"/>
  <c r="Y685" i="8" s="1"/>
  <c r="Y686" i="8" s="1"/>
  <c r="Y687" i="8" s="1"/>
  <c r="Y688" i="8" s="1"/>
  <c r="Y689" i="8" s="1"/>
  <c r="Y690" i="8" s="1"/>
  <c r="Y691" i="8" s="1"/>
  <c r="N14" i="8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X270" i="8" s="1"/>
  <c r="X271" i="8" s="1"/>
  <c r="X272" i="8" s="1"/>
  <c r="X273" i="8" s="1"/>
  <c r="X274" i="8" s="1"/>
  <c r="X275" i="8" s="1"/>
  <c r="X276" i="8" s="1"/>
  <c r="X277" i="8" s="1"/>
  <c r="X278" i="8" s="1"/>
  <c r="X279" i="8" s="1"/>
  <c r="X280" i="8" s="1"/>
  <c r="X281" i="8" s="1"/>
  <c r="X282" i="8" s="1"/>
  <c r="X283" i="8" s="1"/>
  <c r="X284" i="8" s="1"/>
  <c r="X285" i="8" s="1"/>
  <c r="X286" i="8" s="1"/>
  <c r="X287" i="8" s="1"/>
  <c r="X288" i="8" s="1"/>
  <c r="X289" i="8" s="1"/>
  <c r="X290" i="8" s="1"/>
  <c r="X291" i="8" s="1"/>
  <c r="X292" i="8" s="1"/>
  <c r="X293" i="8" s="1"/>
  <c r="X294" i="8" s="1"/>
  <c r="X295" i="8" s="1"/>
  <c r="X296" i="8" s="1"/>
  <c r="X297" i="8" s="1"/>
  <c r="X298" i="8" s="1"/>
  <c r="X299" i="8" s="1"/>
  <c r="X300" i="8" s="1"/>
  <c r="X301" i="8" s="1"/>
  <c r="X302" i="8" s="1"/>
  <c r="X303" i="8" s="1"/>
  <c r="X304" i="8" s="1"/>
  <c r="X305" i="8" s="1"/>
  <c r="X306" i="8" s="1"/>
  <c r="X307" i="8" s="1"/>
  <c r="X308" i="8" s="1"/>
  <c r="X309" i="8" s="1"/>
  <c r="X310" i="8" s="1"/>
  <c r="X311" i="8" s="1"/>
  <c r="X312" i="8" s="1"/>
  <c r="X313" i="8" s="1"/>
  <c r="X314" i="8" s="1"/>
  <c r="X315" i="8" s="1"/>
  <c r="X316" i="8" s="1"/>
  <c r="X317" i="8" s="1"/>
  <c r="X318" i="8" s="1"/>
  <c r="X319" i="8" s="1"/>
  <c r="X320" i="8" s="1"/>
  <c r="X321" i="8" s="1"/>
  <c r="X322" i="8" s="1"/>
  <c r="X323" i="8" s="1"/>
  <c r="X324" i="8" s="1"/>
  <c r="X325" i="8" s="1"/>
  <c r="X326" i="8" s="1"/>
  <c r="X327" i="8" s="1"/>
  <c r="X328" i="8" s="1"/>
  <c r="X329" i="8" s="1"/>
  <c r="X330" i="8" s="1"/>
  <c r="X331" i="8" s="1"/>
  <c r="X332" i="8" s="1"/>
  <c r="X333" i="8" s="1"/>
  <c r="X334" i="8" s="1"/>
  <c r="X335" i="8" s="1"/>
  <c r="X336" i="8" s="1"/>
  <c r="X337" i="8" s="1"/>
  <c r="X338" i="8" s="1"/>
  <c r="X339" i="8" s="1"/>
  <c r="X340" i="8" s="1"/>
  <c r="X341" i="8" s="1"/>
  <c r="X342" i="8" s="1"/>
  <c r="X343" i="8" s="1"/>
  <c r="X344" i="8" s="1"/>
  <c r="X345" i="8" s="1"/>
  <c r="X346" i="8" s="1"/>
  <c r="X347" i="8" s="1"/>
  <c r="X348" i="8" s="1"/>
  <c r="X349" i="8" s="1"/>
  <c r="X350" i="8" s="1"/>
  <c r="X351" i="8" s="1"/>
  <c r="X352" i="8" s="1"/>
  <c r="X353" i="8" s="1"/>
  <c r="X354" i="8" s="1"/>
  <c r="X355" i="8" s="1"/>
  <c r="X356" i="8" s="1"/>
  <c r="X357" i="8" s="1"/>
  <c r="X358" i="8" s="1"/>
  <c r="X359" i="8" s="1"/>
  <c r="X360" i="8" s="1"/>
  <c r="X361" i="8" s="1"/>
  <c r="X362" i="8" s="1"/>
  <c r="X363" i="8" s="1"/>
  <c r="X364" i="8" s="1"/>
  <c r="X365" i="8" s="1"/>
  <c r="X366" i="8" s="1"/>
  <c r="X367" i="8" s="1"/>
  <c r="X368" i="8" s="1"/>
  <c r="X369" i="8" s="1"/>
  <c r="X370" i="8" s="1"/>
  <c r="X371" i="8" s="1"/>
  <c r="X372" i="8" s="1"/>
  <c r="X373" i="8" s="1"/>
  <c r="X374" i="8" s="1"/>
  <c r="X375" i="8" s="1"/>
  <c r="X376" i="8" s="1"/>
  <c r="X377" i="8" s="1"/>
  <c r="X378" i="8" s="1"/>
  <c r="X379" i="8" s="1"/>
  <c r="X380" i="8" s="1"/>
  <c r="X381" i="8" s="1"/>
  <c r="X382" i="8" s="1"/>
  <c r="X383" i="8" s="1"/>
  <c r="X384" i="8" s="1"/>
  <c r="X385" i="8" s="1"/>
  <c r="X386" i="8" s="1"/>
  <c r="X387" i="8" s="1"/>
  <c r="X388" i="8" s="1"/>
  <c r="X389" i="8" s="1"/>
  <c r="X390" i="8" s="1"/>
  <c r="X391" i="8" s="1"/>
  <c r="X392" i="8" s="1"/>
  <c r="X393" i="8" s="1"/>
  <c r="X394" i="8" s="1"/>
  <c r="X395" i="8" s="1"/>
  <c r="X396" i="8" s="1"/>
  <c r="X397" i="8" s="1"/>
  <c r="X398" i="8" s="1"/>
  <c r="X399" i="8" s="1"/>
  <c r="X400" i="8" s="1"/>
  <c r="X401" i="8" s="1"/>
  <c r="X402" i="8" s="1"/>
  <c r="X403" i="8" s="1"/>
  <c r="X404" i="8" s="1"/>
  <c r="X405" i="8" s="1"/>
  <c r="X406" i="8" s="1"/>
  <c r="X407" i="8" s="1"/>
  <c r="X408" i="8" s="1"/>
  <c r="X409" i="8" s="1"/>
  <c r="X410" i="8" s="1"/>
  <c r="X411" i="8" s="1"/>
  <c r="X412" i="8" s="1"/>
  <c r="X413" i="8" s="1"/>
  <c r="X414" i="8" s="1"/>
  <c r="X415" i="8" s="1"/>
  <c r="X416" i="8" s="1"/>
  <c r="X417" i="8" s="1"/>
  <c r="X418" i="8" s="1"/>
  <c r="X419" i="8" s="1"/>
  <c r="X420" i="8" s="1"/>
  <c r="X421" i="8" s="1"/>
  <c r="X422" i="8" s="1"/>
  <c r="X423" i="8" s="1"/>
  <c r="X424" i="8" s="1"/>
  <c r="X425" i="8" s="1"/>
  <c r="X426" i="8" s="1"/>
  <c r="X427" i="8" s="1"/>
  <c r="X428" i="8" s="1"/>
  <c r="X429" i="8" s="1"/>
  <c r="X430" i="8" s="1"/>
  <c r="X431" i="8" s="1"/>
  <c r="X432" i="8" s="1"/>
  <c r="X433" i="8" s="1"/>
  <c r="X434" i="8" s="1"/>
  <c r="X435" i="8" s="1"/>
  <c r="X436" i="8" s="1"/>
  <c r="X437" i="8" s="1"/>
  <c r="X438" i="8" s="1"/>
  <c r="X439" i="8" s="1"/>
  <c r="X440" i="8" s="1"/>
  <c r="X441" i="8" s="1"/>
  <c r="X442" i="8" s="1"/>
  <c r="X443" i="8" s="1"/>
  <c r="X444" i="8" s="1"/>
  <c r="X445" i="8" s="1"/>
  <c r="X446" i="8" s="1"/>
  <c r="X447" i="8" s="1"/>
  <c r="X448" i="8" s="1"/>
  <c r="X449" i="8" s="1"/>
  <c r="X450" i="8" s="1"/>
  <c r="X451" i="8" s="1"/>
  <c r="X452" i="8" s="1"/>
  <c r="X453" i="8" s="1"/>
  <c r="X454" i="8" s="1"/>
  <c r="X455" i="8" s="1"/>
  <c r="X456" i="8" s="1"/>
  <c r="X457" i="8" s="1"/>
  <c r="X458" i="8" s="1"/>
  <c r="X459" i="8" s="1"/>
  <c r="X460" i="8" s="1"/>
  <c r="X461" i="8" s="1"/>
  <c r="X462" i="8" s="1"/>
  <c r="X463" i="8" s="1"/>
  <c r="X464" i="8" s="1"/>
  <c r="X465" i="8" s="1"/>
  <c r="X466" i="8" s="1"/>
  <c r="X467" i="8" s="1"/>
  <c r="X468" i="8" s="1"/>
  <c r="X469" i="8" s="1"/>
  <c r="X470" i="8" s="1"/>
  <c r="X471" i="8" s="1"/>
  <c r="X472" i="8" s="1"/>
  <c r="X473" i="8" s="1"/>
  <c r="X474" i="8" s="1"/>
  <c r="X475" i="8" s="1"/>
  <c r="X476" i="8" s="1"/>
  <c r="X477" i="8" s="1"/>
  <c r="X478" i="8" s="1"/>
  <c r="X479" i="8" s="1"/>
  <c r="X480" i="8" s="1"/>
  <c r="X481" i="8" s="1"/>
  <c r="X482" i="8" s="1"/>
  <c r="X483" i="8" s="1"/>
  <c r="X484" i="8" s="1"/>
  <c r="X485" i="8" s="1"/>
  <c r="X486" i="8" s="1"/>
  <c r="X487" i="8" s="1"/>
  <c r="X488" i="8" s="1"/>
  <c r="X489" i="8" s="1"/>
  <c r="X490" i="8" s="1"/>
  <c r="X491" i="8" s="1"/>
  <c r="X492" i="8" s="1"/>
  <c r="X493" i="8" s="1"/>
  <c r="X494" i="8" s="1"/>
  <c r="X495" i="8" s="1"/>
  <c r="X496" i="8" s="1"/>
  <c r="X497" i="8" s="1"/>
  <c r="X498" i="8" s="1"/>
  <c r="X499" i="8" s="1"/>
  <c r="X500" i="8" s="1"/>
  <c r="X501" i="8" s="1"/>
  <c r="X502" i="8" s="1"/>
  <c r="X503" i="8" s="1"/>
  <c r="X504" i="8" s="1"/>
  <c r="X505" i="8" s="1"/>
  <c r="X506" i="8" s="1"/>
  <c r="X507" i="8" s="1"/>
  <c r="X508" i="8" s="1"/>
  <c r="X509" i="8" s="1"/>
  <c r="X510" i="8" s="1"/>
  <c r="X511" i="8" s="1"/>
  <c r="X512" i="8" s="1"/>
  <c r="X513" i="8" s="1"/>
  <c r="X514" i="8" s="1"/>
  <c r="X515" i="8" s="1"/>
  <c r="X516" i="8" s="1"/>
  <c r="X517" i="8" s="1"/>
  <c r="X518" i="8" s="1"/>
  <c r="X519" i="8" s="1"/>
  <c r="X520" i="8" s="1"/>
  <c r="X521" i="8" s="1"/>
  <c r="X522" i="8" s="1"/>
  <c r="X523" i="8" s="1"/>
  <c r="X524" i="8" s="1"/>
  <c r="X525" i="8" s="1"/>
  <c r="X526" i="8" s="1"/>
  <c r="X527" i="8" s="1"/>
  <c r="X528" i="8" s="1"/>
  <c r="X529" i="8" s="1"/>
  <c r="X530" i="8" s="1"/>
  <c r="X531" i="8" s="1"/>
  <c r="X532" i="8" s="1"/>
  <c r="X533" i="8" s="1"/>
  <c r="X534" i="8" s="1"/>
  <c r="X535" i="8" s="1"/>
  <c r="X536" i="8" s="1"/>
  <c r="X537" i="8" s="1"/>
  <c r="X538" i="8" s="1"/>
  <c r="X539" i="8" s="1"/>
  <c r="X540" i="8" s="1"/>
  <c r="X541" i="8" s="1"/>
  <c r="X542" i="8" s="1"/>
  <c r="X543" i="8" s="1"/>
  <c r="X544" i="8" s="1"/>
  <c r="X545" i="8" s="1"/>
  <c r="X546" i="8" s="1"/>
  <c r="X547" i="8" s="1"/>
  <c r="X548" i="8" s="1"/>
  <c r="X549" i="8" s="1"/>
  <c r="X550" i="8" s="1"/>
  <c r="X551" i="8" s="1"/>
  <c r="X552" i="8" s="1"/>
  <c r="X553" i="8" s="1"/>
  <c r="X554" i="8" s="1"/>
  <c r="X555" i="8" s="1"/>
  <c r="X556" i="8" s="1"/>
  <c r="X557" i="8" s="1"/>
  <c r="X558" i="8" s="1"/>
  <c r="X559" i="8" s="1"/>
  <c r="X560" i="8" s="1"/>
  <c r="X561" i="8" s="1"/>
  <c r="X562" i="8" s="1"/>
  <c r="X563" i="8" s="1"/>
  <c r="X564" i="8" s="1"/>
  <c r="X565" i="8" s="1"/>
  <c r="X566" i="8" s="1"/>
  <c r="X567" i="8" s="1"/>
  <c r="X568" i="8" s="1"/>
  <c r="X569" i="8" s="1"/>
  <c r="X570" i="8" s="1"/>
  <c r="X571" i="8" s="1"/>
  <c r="X572" i="8" s="1"/>
  <c r="X573" i="8" s="1"/>
  <c r="X574" i="8" s="1"/>
  <c r="X575" i="8" s="1"/>
  <c r="X576" i="8" s="1"/>
  <c r="X577" i="8" s="1"/>
  <c r="X578" i="8" s="1"/>
  <c r="X579" i="8" s="1"/>
  <c r="X580" i="8" s="1"/>
  <c r="X581" i="8" s="1"/>
  <c r="X582" i="8" s="1"/>
  <c r="X583" i="8" s="1"/>
  <c r="X584" i="8" s="1"/>
  <c r="X585" i="8" s="1"/>
  <c r="X586" i="8" s="1"/>
  <c r="X587" i="8" s="1"/>
  <c r="X588" i="8" s="1"/>
  <c r="X589" i="8" s="1"/>
  <c r="X590" i="8" s="1"/>
  <c r="X591" i="8" s="1"/>
  <c r="X592" i="8" s="1"/>
  <c r="X593" i="8" s="1"/>
  <c r="X594" i="8" s="1"/>
  <c r="X595" i="8" s="1"/>
  <c r="X596" i="8" s="1"/>
  <c r="X597" i="8" s="1"/>
  <c r="X598" i="8" s="1"/>
  <c r="X599" i="8" s="1"/>
  <c r="X600" i="8" s="1"/>
  <c r="X601" i="8" s="1"/>
  <c r="X602" i="8" s="1"/>
  <c r="X603" i="8" s="1"/>
  <c r="X604" i="8" s="1"/>
  <c r="X605" i="8" s="1"/>
  <c r="X606" i="8" s="1"/>
  <c r="X607" i="8" s="1"/>
  <c r="X608" i="8" s="1"/>
  <c r="X609" i="8" s="1"/>
  <c r="X610" i="8" s="1"/>
  <c r="X611" i="8" s="1"/>
  <c r="X612" i="8" s="1"/>
  <c r="X613" i="8" s="1"/>
  <c r="X614" i="8" s="1"/>
  <c r="X615" i="8" s="1"/>
  <c r="X616" i="8" s="1"/>
  <c r="X617" i="8" s="1"/>
  <c r="X618" i="8" s="1"/>
  <c r="X619" i="8" s="1"/>
  <c r="X620" i="8" s="1"/>
  <c r="X621" i="8" s="1"/>
  <c r="X622" i="8" s="1"/>
  <c r="X623" i="8" s="1"/>
  <c r="X624" i="8" s="1"/>
  <c r="X625" i="8" s="1"/>
  <c r="X626" i="8" s="1"/>
  <c r="X627" i="8" s="1"/>
  <c r="X628" i="8" s="1"/>
  <c r="X629" i="8" s="1"/>
  <c r="X630" i="8" s="1"/>
  <c r="X631" i="8" s="1"/>
  <c r="X632" i="8" s="1"/>
  <c r="X633" i="8" s="1"/>
  <c r="X634" i="8" s="1"/>
  <c r="X635" i="8" s="1"/>
  <c r="X636" i="8" s="1"/>
  <c r="X637" i="8" s="1"/>
  <c r="X638" i="8" s="1"/>
  <c r="X639" i="8" s="1"/>
  <c r="X640" i="8" s="1"/>
  <c r="X641" i="8" s="1"/>
  <c r="X642" i="8" s="1"/>
  <c r="X643" i="8" s="1"/>
  <c r="X644" i="8" s="1"/>
  <c r="X645" i="8" s="1"/>
  <c r="X646" i="8" s="1"/>
  <c r="X647" i="8" s="1"/>
  <c r="X648" i="8" s="1"/>
  <c r="X649" i="8" s="1"/>
  <c r="X650" i="8" s="1"/>
  <c r="X651" i="8" s="1"/>
  <c r="X652" i="8" s="1"/>
  <c r="X653" i="8" s="1"/>
  <c r="X654" i="8" s="1"/>
  <c r="X655" i="8" s="1"/>
  <c r="X656" i="8" s="1"/>
  <c r="X657" i="8" s="1"/>
  <c r="X658" i="8" s="1"/>
  <c r="X659" i="8" s="1"/>
  <c r="X660" i="8" s="1"/>
  <c r="X661" i="8" s="1"/>
  <c r="X662" i="8" s="1"/>
  <c r="X663" i="8" s="1"/>
  <c r="X664" i="8" s="1"/>
  <c r="X665" i="8" s="1"/>
  <c r="X666" i="8" s="1"/>
  <c r="X667" i="8" s="1"/>
  <c r="X668" i="8" s="1"/>
  <c r="X669" i="8" s="1"/>
  <c r="X670" i="8" s="1"/>
  <c r="X671" i="8" s="1"/>
  <c r="X672" i="8" s="1"/>
  <c r="X673" i="8" s="1"/>
  <c r="X674" i="8" s="1"/>
  <c r="X675" i="8" s="1"/>
  <c r="X676" i="8" s="1"/>
  <c r="X677" i="8" s="1"/>
  <c r="X678" i="8" s="1"/>
  <c r="X679" i="8" s="1"/>
  <c r="X680" i="8" s="1"/>
  <c r="X681" i="8" s="1"/>
  <c r="X682" i="8" s="1"/>
  <c r="X683" i="8" s="1"/>
  <c r="X684" i="8" s="1"/>
  <c r="X685" i="8" s="1"/>
  <c r="X686" i="8" s="1"/>
  <c r="X687" i="8" s="1"/>
  <c r="X688" i="8" s="1"/>
  <c r="X689" i="8" s="1"/>
  <c r="X690" i="8" s="1"/>
  <c r="X691" i="8" s="1"/>
  <c r="M14" i="8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W270" i="8" s="1"/>
  <c r="W271" i="8" s="1"/>
  <c r="W272" i="8" s="1"/>
  <c r="W273" i="8" s="1"/>
  <c r="W274" i="8" s="1"/>
  <c r="W275" i="8" s="1"/>
  <c r="W276" i="8" s="1"/>
  <c r="W277" i="8" s="1"/>
  <c r="W278" i="8" s="1"/>
  <c r="W279" i="8" s="1"/>
  <c r="W280" i="8" s="1"/>
  <c r="W281" i="8" s="1"/>
  <c r="W282" i="8" s="1"/>
  <c r="W283" i="8" s="1"/>
  <c r="W284" i="8" s="1"/>
  <c r="W285" i="8" s="1"/>
  <c r="W286" i="8" s="1"/>
  <c r="W287" i="8" s="1"/>
  <c r="W288" i="8" s="1"/>
  <c r="W289" i="8" s="1"/>
  <c r="W290" i="8" s="1"/>
  <c r="W291" i="8" s="1"/>
  <c r="W292" i="8" s="1"/>
  <c r="W293" i="8" s="1"/>
  <c r="W294" i="8" s="1"/>
  <c r="W295" i="8" s="1"/>
  <c r="W296" i="8" s="1"/>
  <c r="W297" i="8" s="1"/>
  <c r="W298" i="8" s="1"/>
  <c r="W299" i="8" s="1"/>
  <c r="W300" i="8" s="1"/>
  <c r="W301" i="8" s="1"/>
  <c r="W302" i="8" s="1"/>
  <c r="W303" i="8" s="1"/>
  <c r="W304" i="8" s="1"/>
  <c r="W305" i="8" s="1"/>
  <c r="W306" i="8" s="1"/>
  <c r="W307" i="8" s="1"/>
  <c r="W308" i="8" s="1"/>
  <c r="W309" i="8" s="1"/>
  <c r="W310" i="8" s="1"/>
  <c r="W311" i="8" s="1"/>
  <c r="W312" i="8" s="1"/>
  <c r="W313" i="8" s="1"/>
  <c r="W314" i="8" s="1"/>
  <c r="W315" i="8" s="1"/>
  <c r="W316" i="8" s="1"/>
  <c r="W317" i="8" s="1"/>
  <c r="W318" i="8" s="1"/>
  <c r="W319" i="8" s="1"/>
  <c r="W320" i="8" s="1"/>
  <c r="W321" i="8" s="1"/>
  <c r="W322" i="8" s="1"/>
  <c r="W323" i="8" s="1"/>
  <c r="W324" i="8" s="1"/>
  <c r="W325" i="8" s="1"/>
  <c r="W326" i="8" s="1"/>
  <c r="W327" i="8" s="1"/>
  <c r="W328" i="8" s="1"/>
  <c r="W329" i="8" s="1"/>
  <c r="W330" i="8" s="1"/>
  <c r="W331" i="8" s="1"/>
  <c r="W332" i="8" s="1"/>
  <c r="W333" i="8" s="1"/>
  <c r="W334" i="8" s="1"/>
  <c r="W335" i="8" s="1"/>
  <c r="W336" i="8" s="1"/>
  <c r="W337" i="8" s="1"/>
  <c r="W338" i="8" s="1"/>
  <c r="W339" i="8" s="1"/>
  <c r="W340" i="8" s="1"/>
  <c r="W341" i="8" s="1"/>
  <c r="W342" i="8" s="1"/>
  <c r="W343" i="8" s="1"/>
  <c r="W344" i="8" s="1"/>
  <c r="W345" i="8" s="1"/>
  <c r="W346" i="8" s="1"/>
  <c r="W347" i="8" s="1"/>
  <c r="W348" i="8" s="1"/>
  <c r="W349" i="8" s="1"/>
  <c r="W350" i="8" s="1"/>
  <c r="W351" i="8" s="1"/>
  <c r="W352" i="8" s="1"/>
  <c r="W353" i="8" s="1"/>
  <c r="W354" i="8" s="1"/>
  <c r="W355" i="8" s="1"/>
  <c r="W356" i="8" s="1"/>
  <c r="W357" i="8" s="1"/>
  <c r="W358" i="8" s="1"/>
  <c r="W359" i="8" s="1"/>
  <c r="W360" i="8" s="1"/>
  <c r="W361" i="8" s="1"/>
  <c r="W362" i="8" s="1"/>
  <c r="W363" i="8" s="1"/>
  <c r="W364" i="8" s="1"/>
  <c r="W365" i="8" s="1"/>
  <c r="W366" i="8" s="1"/>
  <c r="W367" i="8" s="1"/>
  <c r="W368" i="8" s="1"/>
  <c r="W369" i="8" s="1"/>
  <c r="W370" i="8" s="1"/>
  <c r="W371" i="8" s="1"/>
  <c r="W372" i="8" s="1"/>
  <c r="W373" i="8" s="1"/>
  <c r="W374" i="8" s="1"/>
  <c r="W375" i="8" s="1"/>
  <c r="W376" i="8" s="1"/>
  <c r="W377" i="8" s="1"/>
  <c r="W378" i="8" s="1"/>
  <c r="W379" i="8" s="1"/>
  <c r="W380" i="8" s="1"/>
  <c r="W381" i="8" s="1"/>
  <c r="W382" i="8" s="1"/>
  <c r="W383" i="8" s="1"/>
  <c r="W384" i="8" s="1"/>
  <c r="W385" i="8" s="1"/>
  <c r="W386" i="8" s="1"/>
  <c r="W387" i="8" s="1"/>
  <c r="W388" i="8" s="1"/>
  <c r="W389" i="8" s="1"/>
  <c r="W390" i="8" s="1"/>
  <c r="W391" i="8" s="1"/>
  <c r="W392" i="8" s="1"/>
  <c r="W393" i="8" s="1"/>
  <c r="W394" i="8" s="1"/>
  <c r="W395" i="8" s="1"/>
  <c r="W396" i="8" s="1"/>
  <c r="W397" i="8" s="1"/>
  <c r="W398" i="8" s="1"/>
  <c r="W399" i="8" s="1"/>
  <c r="W400" i="8" s="1"/>
  <c r="W401" i="8" s="1"/>
  <c r="W402" i="8" s="1"/>
  <c r="W403" i="8" s="1"/>
  <c r="W404" i="8" s="1"/>
  <c r="W405" i="8" s="1"/>
  <c r="W406" i="8" s="1"/>
  <c r="W407" i="8" s="1"/>
  <c r="W408" i="8" s="1"/>
  <c r="W409" i="8" s="1"/>
  <c r="W410" i="8" s="1"/>
  <c r="W411" i="8" s="1"/>
  <c r="W412" i="8" s="1"/>
  <c r="W413" i="8" s="1"/>
  <c r="W414" i="8" s="1"/>
  <c r="W415" i="8" s="1"/>
  <c r="W416" i="8" s="1"/>
  <c r="W417" i="8" s="1"/>
  <c r="W418" i="8" s="1"/>
  <c r="W419" i="8" s="1"/>
  <c r="W420" i="8" s="1"/>
  <c r="W421" i="8" s="1"/>
  <c r="W422" i="8" s="1"/>
  <c r="W423" i="8" s="1"/>
  <c r="W424" i="8" s="1"/>
  <c r="W425" i="8" s="1"/>
  <c r="W426" i="8" s="1"/>
  <c r="W427" i="8" s="1"/>
  <c r="W428" i="8" s="1"/>
  <c r="W429" i="8" s="1"/>
  <c r="W430" i="8" s="1"/>
  <c r="W431" i="8" s="1"/>
  <c r="W432" i="8" s="1"/>
  <c r="W433" i="8" s="1"/>
  <c r="W434" i="8" s="1"/>
  <c r="W435" i="8" s="1"/>
  <c r="W436" i="8" s="1"/>
  <c r="W437" i="8" s="1"/>
  <c r="W438" i="8" s="1"/>
  <c r="W439" i="8" s="1"/>
  <c r="W440" i="8" s="1"/>
  <c r="W441" i="8" s="1"/>
  <c r="W442" i="8" s="1"/>
  <c r="W443" i="8" s="1"/>
  <c r="W444" i="8" s="1"/>
  <c r="W445" i="8" s="1"/>
  <c r="W446" i="8" s="1"/>
  <c r="W447" i="8" s="1"/>
  <c r="W448" i="8" s="1"/>
  <c r="W449" i="8" s="1"/>
  <c r="W450" i="8" s="1"/>
  <c r="W451" i="8" s="1"/>
  <c r="W452" i="8" s="1"/>
  <c r="W453" i="8" s="1"/>
  <c r="W454" i="8" s="1"/>
  <c r="W455" i="8" s="1"/>
  <c r="W456" i="8" s="1"/>
  <c r="W457" i="8" s="1"/>
  <c r="W458" i="8" s="1"/>
  <c r="W459" i="8" s="1"/>
  <c r="W460" i="8" s="1"/>
  <c r="W461" i="8" s="1"/>
  <c r="W462" i="8" s="1"/>
  <c r="W463" i="8" s="1"/>
  <c r="W464" i="8" s="1"/>
  <c r="W465" i="8" s="1"/>
  <c r="W466" i="8" s="1"/>
  <c r="W467" i="8" s="1"/>
  <c r="W468" i="8" s="1"/>
  <c r="W469" i="8" s="1"/>
  <c r="W470" i="8" s="1"/>
  <c r="W471" i="8" s="1"/>
  <c r="W472" i="8" s="1"/>
  <c r="W473" i="8" s="1"/>
  <c r="W474" i="8" s="1"/>
  <c r="W475" i="8" s="1"/>
  <c r="W476" i="8" s="1"/>
  <c r="W477" i="8" s="1"/>
  <c r="W478" i="8" s="1"/>
  <c r="W479" i="8" s="1"/>
  <c r="W480" i="8" s="1"/>
  <c r="W481" i="8" s="1"/>
  <c r="W482" i="8" s="1"/>
  <c r="W483" i="8" s="1"/>
  <c r="W484" i="8" s="1"/>
  <c r="W485" i="8" s="1"/>
  <c r="W486" i="8" s="1"/>
  <c r="W487" i="8" s="1"/>
  <c r="W488" i="8" s="1"/>
  <c r="W489" i="8" s="1"/>
  <c r="W490" i="8" s="1"/>
  <c r="W491" i="8" s="1"/>
  <c r="W492" i="8" s="1"/>
  <c r="W493" i="8" s="1"/>
  <c r="W494" i="8" s="1"/>
  <c r="W495" i="8" s="1"/>
  <c r="W496" i="8" s="1"/>
  <c r="W497" i="8" s="1"/>
  <c r="W498" i="8" s="1"/>
  <c r="W499" i="8" s="1"/>
  <c r="W500" i="8" s="1"/>
  <c r="W501" i="8" s="1"/>
  <c r="W502" i="8" s="1"/>
  <c r="W503" i="8" s="1"/>
  <c r="W504" i="8" s="1"/>
  <c r="W505" i="8" s="1"/>
  <c r="W506" i="8" s="1"/>
  <c r="W507" i="8" s="1"/>
  <c r="W508" i="8" s="1"/>
  <c r="W509" i="8" s="1"/>
  <c r="W510" i="8" s="1"/>
  <c r="W511" i="8" s="1"/>
  <c r="W512" i="8" s="1"/>
  <c r="W513" i="8" s="1"/>
  <c r="W514" i="8" s="1"/>
  <c r="W515" i="8" s="1"/>
  <c r="W516" i="8" s="1"/>
  <c r="W517" i="8" s="1"/>
  <c r="W518" i="8" s="1"/>
  <c r="W519" i="8" s="1"/>
  <c r="W520" i="8" s="1"/>
  <c r="W521" i="8" s="1"/>
  <c r="W522" i="8" s="1"/>
  <c r="W523" i="8" s="1"/>
  <c r="W524" i="8" s="1"/>
  <c r="W525" i="8" s="1"/>
  <c r="W526" i="8" s="1"/>
  <c r="W527" i="8" s="1"/>
  <c r="W528" i="8" s="1"/>
  <c r="W529" i="8" s="1"/>
  <c r="W530" i="8" s="1"/>
  <c r="W531" i="8" s="1"/>
  <c r="W532" i="8" s="1"/>
  <c r="W533" i="8" s="1"/>
  <c r="W534" i="8" s="1"/>
  <c r="W535" i="8" s="1"/>
  <c r="W536" i="8" s="1"/>
  <c r="W537" i="8" s="1"/>
  <c r="W538" i="8" s="1"/>
  <c r="W539" i="8" s="1"/>
  <c r="W540" i="8" s="1"/>
  <c r="W541" i="8" s="1"/>
  <c r="W542" i="8" s="1"/>
  <c r="W543" i="8" s="1"/>
  <c r="W544" i="8" s="1"/>
  <c r="W545" i="8" s="1"/>
  <c r="W546" i="8" s="1"/>
  <c r="W547" i="8" s="1"/>
  <c r="W548" i="8" s="1"/>
  <c r="W549" i="8" s="1"/>
  <c r="W550" i="8" s="1"/>
  <c r="W551" i="8" s="1"/>
  <c r="W552" i="8" s="1"/>
  <c r="W553" i="8" s="1"/>
  <c r="W554" i="8" s="1"/>
  <c r="W555" i="8" s="1"/>
  <c r="W556" i="8" s="1"/>
  <c r="W557" i="8" s="1"/>
  <c r="W558" i="8" s="1"/>
  <c r="W559" i="8" s="1"/>
  <c r="W560" i="8" s="1"/>
  <c r="W561" i="8" s="1"/>
  <c r="W562" i="8" s="1"/>
  <c r="W563" i="8" s="1"/>
  <c r="W564" i="8" s="1"/>
  <c r="W565" i="8" s="1"/>
  <c r="W566" i="8" s="1"/>
  <c r="W567" i="8" s="1"/>
  <c r="W568" i="8" s="1"/>
  <c r="W569" i="8" s="1"/>
  <c r="W570" i="8" s="1"/>
  <c r="W571" i="8" s="1"/>
  <c r="W572" i="8" s="1"/>
  <c r="W573" i="8" s="1"/>
  <c r="W574" i="8" s="1"/>
  <c r="W575" i="8" s="1"/>
  <c r="W576" i="8" s="1"/>
  <c r="W577" i="8" s="1"/>
  <c r="W578" i="8" s="1"/>
  <c r="W579" i="8" s="1"/>
  <c r="W580" i="8" s="1"/>
  <c r="W581" i="8" s="1"/>
  <c r="W582" i="8" s="1"/>
  <c r="W583" i="8" s="1"/>
  <c r="W584" i="8" s="1"/>
  <c r="W585" i="8" s="1"/>
  <c r="W586" i="8" s="1"/>
  <c r="W587" i="8" s="1"/>
  <c r="W588" i="8" s="1"/>
  <c r="W589" i="8" s="1"/>
  <c r="W590" i="8" s="1"/>
  <c r="W591" i="8" s="1"/>
  <c r="W592" i="8" s="1"/>
  <c r="W593" i="8" s="1"/>
  <c r="W594" i="8" s="1"/>
  <c r="W595" i="8" s="1"/>
  <c r="W596" i="8" s="1"/>
  <c r="W597" i="8" s="1"/>
  <c r="W598" i="8" s="1"/>
  <c r="W599" i="8" s="1"/>
  <c r="W600" i="8" s="1"/>
  <c r="W601" i="8" s="1"/>
  <c r="W602" i="8" s="1"/>
  <c r="W603" i="8" s="1"/>
  <c r="W604" i="8" s="1"/>
  <c r="W605" i="8" s="1"/>
  <c r="W606" i="8" s="1"/>
  <c r="W607" i="8" s="1"/>
  <c r="W608" i="8" s="1"/>
  <c r="W609" i="8" s="1"/>
  <c r="W610" i="8" s="1"/>
  <c r="W611" i="8" s="1"/>
  <c r="W612" i="8" s="1"/>
  <c r="W613" i="8" s="1"/>
  <c r="W614" i="8" s="1"/>
  <c r="W615" i="8" s="1"/>
  <c r="W616" i="8" s="1"/>
  <c r="W617" i="8" s="1"/>
  <c r="W618" i="8" s="1"/>
  <c r="W619" i="8" s="1"/>
  <c r="W620" i="8" s="1"/>
  <c r="W621" i="8" s="1"/>
  <c r="W622" i="8" s="1"/>
  <c r="W623" i="8" s="1"/>
  <c r="W624" i="8" s="1"/>
  <c r="W625" i="8" s="1"/>
  <c r="W626" i="8" s="1"/>
  <c r="W627" i="8" s="1"/>
  <c r="W628" i="8" s="1"/>
  <c r="W629" i="8" s="1"/>
  <c r="W630" i="8" s="1"/>
  <c r="W631" i="8" s="1"/>
  <c r="W632" i="8" s="1"/>
  <c r="W633" i="8" s="1"/>
  <c r="W634" i="8" s="1"/>
  <c r="W635" i="8" s="1"/>
  <c r="W636" i="8" s="1"/>
  <c r="W637" i="8" s="1"/>
  <c r="W638" i="8" s="1"/>
  <c r="W639" i="8" s="1"/>
  <c r="W640" i="8" s="1"/>
  <c r="W641" i="8" s="1"/>
  <c r="W642" i="8" s="1"/>
  <c r="W643" i="8" s="1"/>
  <c r="W644" i="8" s="1"/>
  <c r="W645" i="8" s="1"/>
  <c r="W646" i="8" s="1"/>
  <c r="W647" i="8" s="1"/>
  <c r="W648" i="8" s="1"/>
  <c r="W649" i="8" s="1"/>
  <c r="W650" i="8" s="1"/>
  <c r="W651" i="8" s="1"/>
  <c r="W652" i="8" s="1"/>
  <c r="W653" i="8" s="1"/>
  <c r="W654" i="8" s="1"/>
  <c r="W655" i="8" s="1"/>
  <c r="W656" i="8" s="1"/>
  <c r="W657" i="8" s="1"/>
  <c r="W658" i="8" s="1"/>
  <c r="W659" i="8" s="1"/>
  <c r="W660" i="8" s="1"/>
  <c r="W661" i="8" s="1"/>
  <c r="W662" i="8" s="1"/>
  <c r="W663" i="8" s="1"/>
  <c r="W664" i="8" s="1"/>
  <c r="W665" i="8" s="1"/>
  <c r="W666" i="8" s="1"/>
  <c r="W667" i="8" s="1"/>
  <c r="W668" i="8" s="1"/>
  <c r="W669" i="8" s="1"/>
  <c r="W670" i="8" s="1"/>
  <c r="W671" i="8" s="1"/>
  <c r="W672" i="8" s="1"/>
  <c r="W673" i="8" s="1"/>
  <c r="W674" i="8" s="1"/>
  <c r="W675" i="8" s="1"/>
  <c r="W676" i="8" s="1"/>
  <c r="W677" i="8" s="1"/>
  <c r="W678" i="8" s="1"/>
  <c r="W679" i="8" s="1"/>
  <c r="W680" i="8" s="1"/>
  <c r="W681" i="8" s="1"/>
  <c r="W682" i="8" s="1"/>
  <c r="W683" i="8" s="1"/>
  <c r="W684" i="8" s="1"/>
  <c r="W685" i="8" s="1"/>
  <c r="W686" i="8" s="1"/>
  <c r="W687" i="8" s="1"/>
  <c r="W688" i="8" s="1"/>
  <c r="W689" i="8" s="1"/>
  <c r="W690" i="8" s="1"/>
  <c r="W691" i="8" s="1"/>
  <c r="L14" i="8"/>
  <c r="A14" i="8"/>
  <c r="U13" i="8"/>
  <c r="Y12" i="8"/>
  <c r="X12" i="8"/>
  <c r="W12" i="8"/>
  <c r="V12" i="8"/>
  <c r="S12" i="8"/>
  <c r="Q12" i="8"/>
  <c r="Q8" i="8"/>
  <c r="F8" i="8"/>
  <c r="E8" i="8"/>
  <c r="D8" i="8"/>
  <c r="C8" i="8"/>
  <c r="Q7" i="8"/>
  <c r="F7" i="8"/>
  <c r="R149" i="8" s="1"/>
  <c r="F6" i="8"/>
  <c r="E6" i="8"/>
  <c r="D6" i="8"/>
  <c r="C6" i="8"/>
  <c r="X5" i="8"/>
  <c r="W5" i="8"/>
  <c r="V5" i="8"/>
  <c r="U5" i="8"/>
  <c r="F5" i="8"/>
  <c r="E5" i="8"/>
  <c r="D5" i="8"/>
  <c r="C5" i="8"/>
  <c r="X4" i="8"/>
  <c r="X6" i="8" s="1"/>
  <c r="W4" i="8"/>
  <c r="W6" i="8" s="1"/>
  <c r="V4" i="8"/>
  <c r="V6" i="8" s="1"/>
  <c r="U4" i="8"/>
  <c r="U6" i="8" s="1"/>
  <c r="F4" i="8"/>
  <c r="E4" i="8"/>
  <c r="D4" i="8"/>
  <c r="C4" i="8"/>
  <c r="F3" i="8"/>
  <c r="E3" i="8"/>
  <c r="D3" i="8"/>
  <c r="C3" i="8"/>
  <c r="X2" i="8"/>
  <c r="W2" i="8"/>
  <c r="V2" i="8"/>
  <c r="U2" i="8"/>
  <c r="S2" i="8"/>
  <c r="P691" i="7"/>
  <c r="Q691" i="7" s="1"/>
  <c r="O691" i="7"/>
  <c r="N691" i="7"/>
  <c r="M691" i="7"/>
  <c r="L691" i="7"/>
  <c r="P690" i="7"/>
  <c r="Q690" i="7" s="1"/>
  <c r="O690" i="7"/>
  <c r="N690" i="7"/>
  <c r="M690" i="7"/>
  <c r="L690" i="7"/>
  <c r="P689" i="7"/>
  <c r="Q689" i="7" s="1"/>
  <c r="O689" i="7"/>
  <c r="N689" i="7"/>
  <c r="M689" i="7"/>
  <c r="L689" i="7"/>
  <c r="P688" i="7"/>
  <c r="Q688" i="7" s="1"/>
  <c r="O688" i="7"/>
  <c r="N688" i="7"/>
  <c r="M688" i="7"/>
  <c r="L688" i="7"/>
  <c r="P687" i="7"/>
  <c r="O687" i="7"/>
  <c r="N687" i="7"/>
  <c r="M687" i="7"/>
  <c r="L687" i="7"/>
  <c r="P686" i="7"/>
  <c r="O686" i="7"/>
  <c r="N686" i="7"/>
  <c r="M686" i="7"/>
  <c r="L686" i="7"/>
  <c r="P685" i="7"/>
  <c r="O685" i="7"/>
  <c r="N685" i="7"/>
  <c r="M685" i="7"/>
  <c r="L685" i="7"/>
  <c r="P684" i="7"/>
  <c r="O684" i="7"/>
  <c r="N684" i="7"/>
  <c r="M684" i="7"/>
  <c r="L684" i="7"/>
  <c r="Q683" i="7"/>
  <c r="P683" i="7"/>
  <c r="O683" i="7"/>
  <c r="N683" i="7"/>
  <c r="M683" i="7"/>
  <c r="L683" i="7"/>
  <c r="P682" i="7"/>
  <c r="Q682" i="7" s="1"/>
  <c r="O682" i="7"/>
  <c r="N682" i="7"/>
  <c r="M682" i="7"/>
  <c r="L682" i="7"/>
  <c r="P681" i="7"/>
  <c r="Q681" i="7" s="1"/>
  <c r="O681" i="7"/>
  <c r="N681" i="7"/>
  <c r="M681" i="7"/>
  <c r="L681" i="7"/>
  <c r="P680" i="7"/>
  <c r="Q680" i="7" s="1"/>
  <c r="O680" i="7"/>
  <c r="N680" i="7"/>
  <c r="M680" i="7"/>
  <c r="L680" i="7"/>
  <c r="P679" i="7"/>
  <c r="O679" i="7"/>
  <c r="N679" i="7"/>
  <c r="M679" i="7"/>
  <c r="L679" i="7"/>
  <c r="P678" i="7"/>
  <c r="O678" i="7"/>
  <c r="N678" i="7"/>
  <c r="M678" i="7"/>
  <c r="L678" i="7"/>
  <c r="P677" i="7"/>
  <c r="O677" i="7"/>
  <c r="N677" i="7"/>
  <c r="M677" i="7"/>
  <c r="L677" i="7"/>
  <c r="P676" i="7"/>
  <c r="O676" i="7"/>
  <c r="N676" i="7"/>
  <c r="M676" i="7"/>
  <c r="L676" i="7"/>
  <c r="Q676" i="7" s="1"/>
  <c r="P675" i="7"/>
  <c r="Q675" i="7" s="1"/>
  <c r="O675" i="7"/>
  <c r="N675" i="7"/>
  <c r="M675" i="7"/>
  <c r="L675" i="7"/>
  <c r="P674" i="7"/>
  <c r="Q674" i="7" s="1"/>
  <c r="O674" i="7"/>
  <c r="N674" i="7"/>
  <c r="M674" i="7"/>
  <c r="L674" i="7"/>
  <c r="P673" i="7"/>
  <c r="Q673" i="7" s="1"/>
  <c r="O673" i="7"/>
  <c r="N673" i="7"/>
  <c r="M673" i="7"/>
  <c r="L673" i="7"/>
  <c r="P672" i="7"/>
  <c r="Q672" i="7" s="1"/>
  <c r="O672" i="7"/>
  <c r="N672" i="7"/>
  <c r="M672" i="7"/>
  <c r="L672" i="7"/>
  <c r="P671" i="7"/>
  <c r="O671" i="7"/>
  <c r="N671" i="7"/>
  <c r="M671" i="7"/>
  <c r="L671" i="7"/>
  <c r="P670" i="7"/>
  <c r="O670" i="7"/>
  <c r="N670" i="7"/>
  <c r="M670" i="7"/>
  <c r="L670" i="7"/>
  <c r="P669" i="7"/>
  <c r="O669" i="7"/>
  <c r="N669" i="7"/>
  <c r="M669" i="7"/>
  <c r="L669" i="7"/>
  <c r="P668" i="7"/>
  <c r="O668" i="7"/>
  <c r="N668" i="7"/>
  <c r="M668" i="7"/>
  <c r="L668" i="7"/>
  <c r="Q668" i="7" s="1"/>
  <c r="P667" i="7"/>
  <c r="Q667" i="7" s="1"/>
  <c r="O667" i="7"/>
  <c r="N667" i="7"/>
  <c r="M667" i="7"/>
  <c r="L667" i="7"/>
  <c r="P666" i="7"/>
  <c r="Q666" i="7" s="1"/>
  <c r="O666" i="7"/>
  <c r="N666" i="7"/>
  <c r="M666" i="7"/>
  <c r="L666" i="7"/>
  <c r="P665" i="7"/>
  <c r="Q665" i="7" s="1"/>
  <c r="O665" i="7"/>
  <c r="N665" i="7"/>
  <c r="M665" i="7"/>
  <c r="L665" i="7"/>
  <c r="P664" i="7"/>
  <c r="Q664" i="7" s="1"/>
  <c r="O664" i="7"/>
  <c r="N664" i="7"/>
  <c r="M664" i="7"/>
  <c r="L664" i="7"/>
  <c r="P663" i="7"/>
  <c r="O663" i="7"/>
  <c r="N663" i="7"/>
  <c r="M663" i="7"/>
  <c r="L663" i="7"/>
  <c r="P662" i="7"/>
  <c r="O662" i="7"/>
  <c r="N662" i="7"/>
  <c r="M662" i="7"/>
  <c r="L662" i="7"/>
  <c r="P661" i="7"/>
  <c r="O661" i="7"/>
  <c r="N661" i="7"/>
  <c r="M661" i="7"/>
  <c r="L661" i="7"/>
  <c r="Q661" i="7" s="1"/>
  <c r="P660" i="7"/>
  <c r="O660" i="7"/>
  <c r="N660" i="7"/>
  <c r="M660" i="7"/>
  <c r="L660" i="7"/>
  <c r="Q660" i="7" s="1"/>
  <c r="P659" i="7"/>
  <c r="Q659" i="7" s="1"/>
  <c r="O659" i="7"/>
  <c r="N659" i="7"/>
  <c r="M659" i="7"/>
  <c r="L659" i="7"/>
  <c r="P658" i="7"/>
  <c r="Q658" i="7" s="1"/>
  <c r="O658" i="7"/>
  <c r="N658" i="7"/>
  <c r="M658" i="7"/>
  <c r="L658" i="7"/>
  <c r="P657" i="7"/>
  <c r="Q657" i="7" s="1"/>
  <c r="O657" i="7"/>
  <c r="N657" i="7"/>
  <c r="M657" i="7"/>
  <c r="L657" i="7"/>
  <c r="P656" i="7"/>
  <c r="Q656" i="7" s="1"/>
  <c r="O656" i="7"/>
  <c r="N656" i="7"/>
  <c r="M656" i="7"/>
  <c r="L656" i="7"/>
  <c r="P655" i="7"/>
  <c r="O655" i="7"/>
  <c r="N655" i="7"/>
  <c r="M655" i="7"/>
  <c r="L655" i="7"/>
  <c r="P654" i="7"/>
  <c r="O654" i="7"/>
  <c r="N654" i="7"/>
  <c r="M654" i="7"/>
  <c r="L654" i="7"/>
  <c r="P653" i="7"/>
  <c r="O653" i="7"/>
  <c r="N653" i="7"/>
  <c r="M653" i="7"/>
  <c r="L653" i="7"/>
  <c r="P652" i="7"/>
  <c r="O652" i="7"/>
  <c r="N652" i="7"/>
  <c r="M652" i="7"/>
  <c r="L652" i="7"/>
  <c r="Q652" i="7" s="1"/>
  <c r="P651" i="7"/>
  <c r="Q651" i="7" s="1"/>
  <c r="O651" i="7"/>
  <c r="N651" i="7"/>
  <c r="M651" i="7"/>
  <c r="L651" i="7"/>
  <c r="P650" i="7"/>
  <c r="Q650" i="7" s="1"/>
  <c r="O650" i="7"/>
  <c r="N650" i="7"/>
  <c r="M650" i="7"/>
  <c r="L650" i="7"/>
  <c r="P649" i="7"/>
  <c r="Q649" i="7" s="1"/>
  <c r="O649" i="7"/>
  <c r="N649" i="7"/>
  <c r="M649" i="7"/>
  <c r="L649" i="7"/>
  <c r="P648" i="7"/>
  <c r="Q648" i="7" s="1"/>
  <c r="O648" i="7"/>
  <c r="N648" i="7"/>
  <c r="M648" i="7"/>
  <c r="L648" i="7"/>
  <c r="P647" i="7"/>
  <c r="O647" i="7"/>
  <c r="N647" i="7"/>
  <c r="M647" i="7"/>
  <c r="L647" i="7"/>
  <c r="P646" i="7"/>
  <c r="O646" i="7"/>
  <c r="N646" i="7"/>
  <c r="M646" i="7"/>
  <c r="L646" i="7"/>
  <c r="P645" i="7"/>
  <c r="O645" i="7"/>
  <c r="N645" i="7"/>
  <c r="M645" i="7"/>
  <c r="L645" i="7"/>
  <c r="P644" i="7"/>
  <c r="Q644" i="7" s="1"/>
  <c r="O644" i="7"/>
  <c r="N644" i="7"/>
  <c r="M644" i="7"/>
  <c r="L644" i="7"/>
  <c r="P643" i="7"/>
  <c r="Q643" i="7" s="1"/>
  <c r="O643" i="7"/>
  <c r="N643" i="7"/>
  <c r="M643" i="7"/>
  <c r="L643" i="7"/>
  <c r="P642" i="7"/>
  <c r="Q642" i="7" s="1"/>
  <c r="O642" i="7"/>
  <c r="N642" i="7"/>
  <c r="M642" i="7"/>
  <c r="L642" i="7"/>
  <c r="P641" i="7"/>
  <c r="Q641" i="7" s="1"/>
  <c r="O641" i="7"/>
  <c r="N641" i="7"/>
  <c r="M641" i="7"/>
  <c r="L641" i="7"/>
  <c r="P640" i="7"/>
  <c r="Q640" i="7" s="1"/>
  <c r="O640" i="7"/>
  <c r="N640" i="7"/>
  <c r="M640" i="7"/>
  <c r="L640" i="7"/>
  <c r="P639" i="7"/>
  <c r="O639" i="7"/>
  <c r="N639" i="7"/>
  <c r="M639" i="7"/>
  <c r="L639" i="7"/>
  <c r="P638" i="7"/>
  <c r="O638" i="7"/>
  <c r="N638" i="7"/>
  <c r="M638" i="7"/>
  <c r="L638" i="7"/>
  <c r="P637" i="7"/>
  <c r="O637" i="7"/>
  <c r="N637" i="7"/>
  <c r="M637" i="7"/>
  <c r="L637" i="7"/>
  <c r="P636" i="7"/>
  <c r="O636" i="7"/>
  <c r="N636" i="7"/>
  <c r="M636" i="7"/>
  <c r="L636" i="7"/>
  <c r="Q636" i="7" s="1"/>
  <c r="P635" i="7"/>
  <c r="Q635" i="7" s="1"/>
  <c r="O635" i="7"/>
  <c r="N635" i="7"/>
  <c r="M635" i="7"/>
  <c r="L635" i="7"/>
  <c r="P634" i="7"/>
  <c r="Q634" i="7" s="1"/>
  <c r="O634" i="7"/>
  <c r="N634" i="7"/>
  <c r="M634" i="7"/>
  <c r="L634" i="7"/>
  <c r="P633" i="7"/>
  <c r="O633" i="7"/>
  <c r="N633" i="7"/>
  <c r="M633" i="7"/>
  <c r="L633" i="7"/>
  <c r="P632" i="7"/>
  <c r="O632" i="7"/>
  <c r="N632" i="7"/>
  <c r="M632" i="7"/>
  <c r="L632" i="7"/>
  <c r="P631" i="7"/>
  <c r="O631" i="7"/>
  <c r="N631" i="7"/>
  <c r="M631" i="7"/>
  <c r="L631" i="7"/>
  <c r="P630" i="7"/>
  <c r="O630" i="7"/>
  <c r="N630" i="7"/>
  <c r="M630" i="7"/>
  <c r="L630" i="7"/>
  <c r="P629" i="7"/>
  <c r="O629" i="7"/>
  <c r="N629" i="7"/>
  <c r="M629" i="7"/>
  <c r="L629" i="7"/>
  <c r="P628" i="7"/>
  <c r="O628" i="7"/>
  <c r="N628" i="7"/>
  <c r="M628" i="7"/>
  <c r="L628" i="7"/>
  <c r="P627" i="7"/>
  <c r="Q627" i="7" s="1"/>
  <c r="O627" i="7"/>
  <c r="N627" i="7"/>
  <c r="M627" i="7"/>
  <c r="L627" i="7"/>
  <c r="P626" i="7"/>
  <c r="Q626" i="7" s="1"/>
  <c r="O626" i="7"/>
  <c r="N626" i="7"/>
  <c r="M626" i="7"/>
  <c r="L626" i="7"/>
  <c r="P625" i="7"/>
  <c r="Q625" i="7" s="1"/>
  <c r="O625" i="7"/>
  <c r="N625" i="7"/>
  <c r="M625" i="7"/>
  <c r="L625" i="7"/>
  <c r="P624" i="7"/>
  <c r="Q624" i="7" s="1"/>
  <c r="O624" i="7"/>
  <c r="N624" i="7"/>
  <c r="M624" i="7"/>
  <c r="L624" i="7"/>
  <c r="P623" i="7"/>
  <c r="O623" i="7"/>
  <c r="N623" i="7"/>
  <c r="M623" i="7"/>
  <c r="L623" i="7"/>
  <c r="P622" i="7"/>
  <c r="O622" i="7"/>
  <c r="N622" i="7"/>
  <c r="M622" i="7"/>
  <c r="L622" i="7"/>
  <c r="P621" i="7"/>
  <c r="O621" i="7"/>
  <c r="N621" i="7"/>
  <c r="M621" i="7"/>
  <c r="L621" i="7"/>
  <c r="P620" i="7"/>
  <c r="O620" i="7"/>
  <c r="N620" i="7"/>
  <c r="M620" i="7"/>
  <c r="L620" i="7"/>
  <c r="P619" i="7"/>
  <c r="O619" i="7"/>
  <c r="N619" i="7"/>
  <c r="M619" i="7"/>
  <c r="L619" i="7"/>
  <c r="P618" i="7"/>
  <c r="Q618" i="7" s="1"/>
  <c r="O618" i="7"/>
  <c r="N618" i="7"/>
  <c r="M618" i="7"/>
  <c r="L618" i="7"/>
  <c r="P617" i="7"/>
  <c r="Q617" i="7" s="1"/>
  <c r="O617" i="7"/>
  <c r="N617" i="7"/>
  <c r="M617" i="7"/>
  <c r="L617" i="7"/>
  <c r="P616" i="7"/>
  <c r="Q616" i="7" s="1"/>
  <c r="O616" i="7"/>
  <c r="N616" i="7"/>
  <c r="M616" i="7"/>
  <c r="L616" i="7"/>
  <c r="P615" i="7"/>
  <c r="O615" i="7"/>
  <c r="N615" i="7"/>
  <c r="M615" i="7"/>
  <c r="L615" i="7"/>
  <c r="P614" i="7"/>
  <c r="O614" i="7"/>
  <c r="N614" i="7"/>
  <c r="M614" i="7"/>
  <c r="L614" i="7"/>
  <c r="P613" i="7"/>
  <c r="O613" i="7"/>
  <c r="N613" i="7"/>
  <c r="M613" i="7"/>
  <c r="L613" i="7"/>
  <c r="P612" i="7"/>
  <c r="O612" i="7"/>
  <c r="N612" i="7"/>
  <c r="M612" i="7"/>
  <c r="L612" i="7"/>
  <c r="P611" i="7"/>
  <c r="O611" i="7"/>
  <c r="N611" i="7"/>
  <c r="M611" i="7"/>
  <c r="L611" i="7"/>
  <c r="P610" i="7"/>
  <c r="Q610" i="7" s="1"/>
  <c r="O610" i="7"/>
  <c r="N610" i="7"/>
  <c r="M610" i="7"/>
  <c r="L610" i="7"/>
  <c r="P609" i="7"/>
  <c r="Q609" i="7" s="1"/>
  <c r="O609" i="7"/>
  <c r="N609" i="7"/>
  <c r="M609" i="7"/>
  <c r="L609" i="7"/>
  <c r="P608" i="7"/>
  <c r="O608" i="7"/>
  <c r="N608" i="7"/>
  <c r="M608" i="7"/>
  <c r="L608" i="7"/>
  <c r="P607" i="7"/>
  <c r="O607" i="7"/>
  <c r="N607" i="7"/>
  <c r="M607" i="7"/>
  <c r="L607" i="7"/>
  <c r="P606" i="7"/>
  <c r="O606" i="7"/>
  <c r="N606" i="7"/>
  <c r="M606" i="7"/>
  <c r="Q606" i="7" s="1"/>
  <c r="L606" i="7"/>
  <c r="P605" i="7"/>
  <c r="O605" i="7"/>
  <c r="N605" i="7"/>
  <c r="M605" i="7"/>
  <c r="L605" i="7"/>
  <c r="P604" i="7"/>
  <c r="O604" i="7"/>
  <c r="N604" i="7"/>
  <c r="M604" i="7"/>
  <c r="L604" i="7"/>
  <c r="P603" i="7"/>
  <c r="O603" i="7"/>
  <c r="N603" i="7"/>
  <c r="M603" i="7"/>
  <c r="L603" i="7"/>
  <c r="P602" i="7"/>
  <c r="Q602" i="7" s="1"/>
  <c r="O602" i="7"/>
  <c r="N602" i="7"/>
  <c r="M602" i="7"/>
  <c r="L602" i="7"/>
  <c r="P601" i="7"/>
  <c r="Q601" i="7" s="1"/>
  <c r="O601" i="7"/>
  <c r="N601" i="7"/>
  <c r="M601" i="7"/>
  <c r="L601" i="7"/>
  <c r="P600" i="7"/>
  <c r="O600" i="7"/>
  <c r="N600" i="7"/>
  <c r="M600" i="7"/>
  <c r="L600" i="7"/>
  <c r="P599" i="7"/>
  <c r="Q599" i="7" s="1"/>
  <c r="O599" i="7"/>
  <c r="N599" i="7"/>
  <c r="M599" i="7"/>
  <c r="L599" i="7"/>
  <c r="P598" i="7"/>
  <c r="O598" i="7"/>
  <c r="N598" i="7"/>
  <c r="M598" i="7"/>
  <c r="L598" i="7"/>
  <c r="P597" i="7"/>
  <c r="O597" i="7"/>
  <c r="N597" i="7"/>
  <c r="M597" i="7"/>
  <c r="L597" i="7"/>
  <c r="P596" i="7"/>
  <c r="O596" i="7"/>
  <c r="N596" i="7"/>
  <c r="M596" i="7"/>
  <c r="L596" i="7"/>
  <c r="P595" i="7"/>
  <c r="O595" i="7"/>
  <c r="N595" i="7"/>
  <c r="M595" i="7"/>
  <c r="L595" i="7"/>
  <c r="Q595" i="7" s="1"/>
  <c r="P594" i="7"/>
  <c r="O594" i="7"/>
  <c r="N594" i="7"/>
  <c r="M594" i="7"/>
  <c r="L594" i="7"/>
  <c r="P593" i="7"/>
  <c r="Q593" i="7" s="1"/>
  <c r="O593" i="7"/>
  <c r="N593" i="7"/>
  <c r="M593" i="7"/>
  <c r="L593" i="7"/>
  <c r="P592" i="7"/>
  <c r="Q592" i="7" s="1"/>
  <c r="O592" i="7"/>
  <c r="N592" i="7"/>
  <c r="M592" i="7"/>
  <c r="L592" i="7"/>
  <c r="P591" i="7"/>
  <c r="O591" i="7"/>
  <c r="N591" i="7"/>
  <c r="M591" i="7"/>
  <c r="L591" i="7"/>
  <c r="P590" i="7"/>
  <c r="O590" i="7"/>
  <c r="N590" i="7"/>
  <c r="M590" i="7"/>
  <c r="Q590" i="7" s="1"/>
  <c r="L590" i="7"/>
  <c r="P589" i="7"/>
  <c r="Q589" i="7" s="1"/>
  <c r="O589" i="7"/>
  <c r="N589" i="7"/>
  <c r="M589" i="7"/>
  <c r="L589" i="7"/>
  <c r="P588" i="7"/>
  <c r="O588" i="7"/>
  <c r="N588" i="7"/>
  <c r="M588" i="7"/>
  <c r="L588" i="7"/>
  <c r="P587" i="7"/>
  <c r="O587" i="7"/>
  <c r="N587" i="7"/>
  <c r="M587" i="7"/>
  <c r="L587" i="7"/>
  <c r="Q587" i="7" s="1"/>
  <c r="P586" i="7"/>
  <c r="Q586" i="7" s="1"/>
  <c r="O586" i="7"/>
  <c r="N586" i="7"/>
  <c r="M586" i="7"/>
  <c r="L586" i="7"/>
  <c r="P585" i="7"/>
  <c r="Q585" i="7" s="1"/>
  <c r="O585" i="7"/>
  <c r="N585" i="7"/>
  <c r="M585" i="7"/>
  <c r="L585" i="7"/>
  <c r="P584" i="7"/>
  <c r="Q584" i="7" s="1"/>
  <c r="O584" i="7"/>
  <c r="N584" i="7"/>
  <c r="M584" i="7"/>
  <c r="L584" i="7"/>
  <c r="P583" i="7"/>
  <c r="O583" i="7"/>
  <c r="N583" i="7"/>
  <c r="M583" i="7"/>
  <c r="L583" i="7"/>
  <c r="P582" i="7"/>
  <c r="O582" i="7"/>
  <c r="N582" i="7"/>
  <c r="M582" i="7"/>
  <c r="L582" i="7"/>
  <c r="P581" i="7"/>
  <c r="Q581" i="7" s="1"/>
  <c r="O581" i="7"/>
  <c r="N581" i="7"/>
  <c r="M581" i="7"/>
  <c r="L581" i="7"/>
  <c r="P580" i="7"/>
  <c r="O580" i="7"/>
  <c r="N580" i="7"/>
  <c r="M580" i="7"/>
  <c r="L580" i="7"/>
  <c r="P579" i="7"/>
  <c r="O579" i="7"/>
  <c r="N579" i="7"/>
  <c r="M579" i="7"/>
  <c r="L579" i="7"/>
  <c r="P578" i="7"/>
  <c r="O578" i="7"/>
  <c r="N578" i="7"/>
  <c r="M578" i="7"/>
  <c r="L578" i="7"/>
  <c r="P577" i="7"/>
  <c r="Q577" i="7" s="1"/>
  <c r="O577" i="7"/>
  <c r="N577" i="7"/>
  <c r="M577" i="7"/>
  <c r="L577" i="7"/>
  <c r="P576" i="7"/>
  <c r="Q576" i="7" s="1"/>
  <c r="O576" i="7"/>
  <c r="N576" i="7"/>
  <c r="M576" i="7"/>
  <c r="L576" i="7"/>
  <c r="P575" i="7"/>
  <c r="Q575" i="7" s="1"/>
  <c r="O575" i="7"/>
  <c r="N575" i="7"/>
  <c r="M575" i="7"/>
  <c r="L575" i="7"/>
  <c r="P574" i="7"/>
  <c r="Q574" i="7" s="1"/>
  <c r="O574" i="7"/>
  <c r="N574" i="7"/>
  <c r="M574" i="7"/>
  <c r="L574" i="7"/>
  <c r="P573" i="7"/>
  <c r="Q573" i="7" s="1"/>
  <c r="O573" i="7"/>
  <c r="N573" i="7"/>
  <c r="M573" i="7"/>
  <c r="L573" i="7"/>
  <c r="P572" i="7"/>
  <c r="Q572" i="7" s="1"/>
  <c r="O572" i="7"/>
  <c r="N572" i="7"/>
  <c r="M572" i="7"/>
  <c r="L572" i="7"/>
  <c r="P571" i="7"/>
  <c r="Q571" i="7" s="1"/>
  <c r="O571" i="7"/>
  <c r="N571" i="7"/>
  <c r="M571" i="7"/>
  <c r="L571" i="7"/>
  <c r="P570" i="7"/>
  <c r="O570" i="7"/>
  <c r="N570" i="7"/>
  <c r="M570" i="7"/>
  <c r="L570" i="7"/>
  <c r="P569" i="7"/>
  <c r="Q569" i="7" s="1"/>
  <c r="O569" i="7"/>
  <c r="N569" i="7"/>
  <c r="M569" i="7"/>
  <c r="L569" i="7"/>
  <c r="P568" i="7"/>
  <c r="Q568" i="7" s="1"/>
  <c r="O568" i="7"/>
  <c r="N568" i="7"/>
  <c r="M568" i="7"/>
  <c r="L568" i="7"/>
  <c r="P567" i="7"/>
  <c r="O567" i="7"/>
  <c r="N567" i="7"/>
  <c r="M567" i="7"/>
  <c r="L567" i="7"/>
  <c r="P566" i="7"/>
  <c r="O566" i="7"/>
  <c r="N566" i="7"/>
  <c r="M566" i="7"/>
  <c r="L566" i="7"/>
  <c r="P565" i="7"/>
  <c r="Q565" i="7" s="1"/>
  <c r="O565" i="7"/>
  <c r="N565" i="7"/>
  <c r="M565" i="7"/>
  <c r="L565" i="7"/>
  <c r="P564" i="7"/>
  <c r="Q564" i="7" s="1"/>
  <c r="O564" i="7"/>
  <c r="N564" i="7"/>
  <c r="M564" i="7"/>
  <c r="L564" i="7"/>
  <c r="P563" i="7"/>
  <c r="O563" i="7"/>
  <c r="N563" i="7"/>
  <c r="M563" i="7"/>
  <c r="L563" i="7"/>
  <c r="P562" i="7"/>
  <c r="O562" i="7"/>
  <c r="N562" i="7"/>
  <c r="M562" i="7"/>
  <c r="L562" i="7"/>
  <c r="P561" i="7"/>
  <c r="Q561" i="7" s="1"/>
  <c r="O561" i="7"/>
  <c r="N561" i="7"/>
  <c r="M561" i="7"/>
  <c r="L561" i="7"/>
  <c r="P560" i="7"/>
  <c r="Q560" i="7" s="1"/>
  <c r="O560" i="7"/>
  <c r="N560" i="7"/>
  <c r="M560" i="7"/>
  <c r="L560" i="7"/>
  <c r="P559" i="7"/>
  <c r="O559" i="7"/>
  <c r="N559" i="7"/>
  <c r="M559" i="7"/>
  <c r="L559" i="7"/>
  <c r="P558" i="7"/>
  <c r="O558" i="7"/>
  <c r="N558" i="7"/>
  <c r="M558" i="7"/>
  <c r="L558" i="7"/>
  <c r="P557" i="7"/>
  <c r="Q557" i="7" s="1"/>
  <c r="O557" i="7"/>
  <c r="N557" i="7"/>
  <c r="M557" i="7"/>
  <c r="L557" i="7"/>
  <c r="P556" i="7"/>
  <c r="Q556" i="7" s="1"/>
  <c r="O556" i="7"/>
  <c r="N556" i="7"/>
  <c r="M556" i="7"/>
  <c r="L556" i="7"/>
  <c r="P555" i="7"/>
  <c r="O555" i="7"/>
  <c r="N555" i="7"/>
  <c r="M555" i="7"/>
  <c r="L555" i="7"/>
  <c r="Q555" i="7" s="1"/>
  <c r="P554" i="7"/>
  <c r="O554" i="7"/>
  <c r="N554" i="7"/>
  <c r="Q554" i="7" s="1"/>
  <c r="M554" i="7"/>
  <c r="L554" i="7"/>
  <c r="P553" i="7"/>
  <c r="Q553" i="7" s="1"/>
  <c r="O553" i="7"/>
  <c r="N553" i="7"/>
  <c r="M553" i="7"/>
  <c r="L553" i="7"/>
  <c r="Q552" i="7"/>
  <c r="P552" i="7"/>
  <c r="O552" i="7"/>
  <c r="N552" i="7"/>
  <c r="M552" i="7"/>
  <c r="L552" i="7"/>
  <c r="P551" i="7"/>
  <c r="O551" i="7"/>
  <c r="N551" i="7"/>
  <c r="M551" i="7"/>
  <c r="L551" i="7"/>
  <c r="P550" i="7"/>
  <c r="O550" i="7"/>
  <c r="N550" i="7"/>
  <c r="M550" i="7"/>
  <c r="L550" i="7"/>
  <c r="P549" i="7"/>
  <c r="O549" i="7"/>
  <c r="N549" i="7"/>
  <c r="M549" i="7"/>
  <c r="L549" i="7"/>
  <c r="P548" i="7"/>
  <c r="O548" i="7"/>
  <c r="N548" i="7"/>
  <c r="M548" i="7"/>
  <c r="L548" i="7"/>
  <c r="P547" i="7"/>
  <c r="O547" i="7"/>
  <c r="N547" i="7"/>
  <c r="M547" i="7"/>
  <c r="L547" i="7"/>
  <c r="P546" i="7"/>
  <c r="Q546" i="7" s="1"/>
  <c r="O546" i="7"/>
  <c r="N546" i="7"/>
  <c r="M546" i="7"/>
  <c r="L546" i="7"/>
  <c r="P545" i="7"/>
  <c r="Q545" i="7" s="1"/>
  <c r="O545" i="7"/>
  <c r="N545" i="7"/>
  <c r="M545" i="7"/>
  <c r="L545" i="7"/>
  <c r="P544" i="7"/>
  <c r="Q544" i="7" s="1"/>
  <c r="O544" i="7"/>
  <c r="N544" i="7"/>
  <c r="M544" i="7"/>
  <c r="L544" i="7"/>
  <c r="P543" i="7"/>
  <c r="O543" i="7"/>
  <c r="N543" i="7"/>
  <c r="M543" i="7"/>
  <c r="L543" i="7"/>
  <c r="P542" i="7"/>
  <c r="O542" i="7"/>
  <c r="N542" i="7"/>
  <c r="M542" i="7"/>
  <c r="L542" i="7"/>
  <c r="P541" i="7"/>
  <c r="O541" i="7"/>
  <c r="N541" i="7"/>
  <c r="M541" i="7"/>
  <c r="L541" i="7"/>
  <c r="P540" i="7"/>
  <c r="O540" i="7"/>
  <c r="N540" i="7"/>
  <c r="M540" i="7"/>
  <c r="L540" i="7"/>
  <c r="P539" i="7"/>
  <c r="O539" i="7"/>
  <c r="N539" i="7"/>
  <c r="M539" i="7"/>
  <c r="L539" i="7"/>
  <c r="P538" i="7"/>
  <c r="Q538" i="7" s="1"/>
  <c r="O538" i="7"/>
  <c r="N538" i="7"/>
  <c r="M538" i="7"/>
  <c r="L538" i="7"/>
  <c r="P537" i="7"/>
  <c r="Q537" i="7" s="1"/>
  <c r="O537" i="7"/>
  <c r="N537" i="7"/>
  <c r="M537" i="7"/>
  <c r="L537" i="7"/>
  <c r="P536" i="7"/>
  <c r="O536" i="7"/>
  <c r="N536" i="7"/>
  <c r="Q536" i="7" s="1"/>
  <c r="M536" i="7"/>
  <c r="L536" i="7"/>
  <c r="P535" i="7"/>
  <c r="O535" i="7"/>
  <c r="N535" i="7"/>
  <c r="M535" i="7"/>
  <c r="L535" i="7"/>
  <c r="P534" i="7"/>
  <c r="O534" i="7"/>
  <c r="N534" i="7"/>
  <c r="M534" i="7"/>
  <c r="L534" i="7"/>
  <c r="P533" i="7"/>
  <c r="O533" i="7"/>
  <c r="N533" i="7"/>
  <c r="M533" i="7"/>
  <c r="L533" i="7"/>
  <c r="P532" i="7"/>
  <c r="Q532" i="7" s="1"/>
  <c r="O532" i="7"/>
  <c r="N532" i="7"/>
  <c r="M532" i="7"/>
  <c r="L532" i="7"/>
  <c r="P531" i="7"/>
  <c r="Q531" i="7" s="1"/>
  <c r="O531" i="7"/>
  <c r="N531" i="7"/>
  <c r="M531" i="7"/>
  <c r="L531" i="7"/>
  <c r="P530" i="7"/>
  <c r="O530" i="7"/>
  <c r="N530" i="7"/>
  <c r="M530" i="7"/>
  <c r="L530" i="7"/>
  <c r="P529" i="7"/>
  <c r="O529" i="7"/>
  <c r="N529" i="7"/>
  <c r="M529" i="7"/>
  <c r="L529" i="7"/>
  <c r="P528" i="7"/>
  <c r="Q528" i="7" s="1"/>
  <c r="O528" i="7"/>
  <c r="N528" i="7"/>
  <c r="M528" i="7"/>
  <c r="L528" i="7"/>
  <c r="P527" i="7"/>
  <c r="Q527" i="7" s="1"/>
  <c r="O527" i="7"/>
  <c r="N527" i="7"/>
  <c r="M527" i="7"/>
  <c r="L527" i="7"/>
  <c r="P526" i="7"/>
  <c r="O526" i="7"/>
  <c r="N526" i="7"/>
  <c r="M526" i="7"/>
  <c r="L526" i="7"/>
  <c r="P525" i="7"/>
  <c r="Q525" i="7" s="1"/>
  <c r="O525" i="7"/>
  <c r="N525" i="7"/>
  <c r="M525" i="7"/>
  <c r="L525" i="7"/>
  <c r="P524" i="7"/>
  <c r="O524" i="7"/>
  <c r="N524" i="7"/>
  <c r="M524" i="7"/>
  <c r="L524" i="7"/>
  <c r="P523" i="7"/>
  <c r="O523" i="7"/>
  <c r="N523" i="7"/>
  <c r="M523" i="7"/>
  <c r="L523" i="7"/>
  <c r="P522" i="7"/>
  <c r="O522" i="7"/>
  <c r="N522" i="7"/>
  <c r="M522" i="7"/>
  <c r="L522" i="7"/>
  <c r="P521" i="7"/>
  <c r="O521" i="7"/>
  <c r="N521" i="7"/>
  <c r="M521" i="7"/>
  <c r="L521" i="7"/>
  <c r="P520" i="7"/>
  <c r="Q520" i="7" s="1"/>
  <c r="O520" i="7"/>
  <c r="N520" i="7"/>
  <c r="M520" i="7"/>
  <c r="L520" i="7"/>
  <c r="P519" i="7"/>
  <c r="Q519" i="7" s="1"/>
  <c r="O519" i="7"/>
  <c r="N519" i="7"/>
  <c r="M519" i="7"/>
  <c r="L519" i="7"/>
  <c r="P518" i="7"/>
  <c r="O518" i="7"/>
  <c r="N518" i="7"/>
  <c r="M518" i="7"/>
  <c r="L518" i="7"/>
  <c r="P517" i="7"/>
  <c r="Q517" i="7" s="1"/>
  <c r="O517" i="7"/>
  <c r="N517" i="7"/>
  <c r="M517" i="7"/>
  <c r="L517" i="7"/>
  <c r="P516" i="7"/>
  <c r="O516" i="7"/>
  <c r="N516" i="7"/>
  <c r="M516" i="7"/>
  <c r="L516" i="7"/>
  <c r="P515" i="7"/>
  <c r="O515" i="7"/>
  <c r="N515" i="7"/>
  <c r="M515" i="7"/>
  <c r="L515" i="7"/>
  <c r="P514" i="7"/>
  <c r="O514" i="7"/>
  <c r="N514" i="7"/>
  <c r="M514" i="7"/>
  <c r="L514" i="7"/>
  <c r="P513" i="7"/>
  <c r="O513" i="7"/>
  <c r="N513" i="7"/>
  <c r="M513" i="7"/>
  <c r="L513" i="7"/>
  <c r="P512" i="7"/>
  <c r="Q512" i="7" s="1"/>
  <c r="O512" i="7"/>
  <c r="N512" i="7"/>
  <c r="M512" i="7"/>
  <c r="L512" i="7"/>
  <c r="P511" i="7"/>
  <c r="Q511" i="7" s="1"/>
  <c r="O511" i="7"/>
  <c r="N511" i="7"/>
  <c r="M511" i="7"/>
  <c r="L511" i="7"/>
  <c r="P510" i="7"/>
  <c r="O510" i="7"/>
  <c r="N510" i="7"/>
  <c r="M510" i="7"/>
  <c r="L510" i="7"/>
  <c r="P509" i="7"/>
  <c r="Q509" i="7" s="1"/>
  <c r="O509" i="7"/>
  <c r="N509" i="7"/>
  <c r="M509" i="7"/>
  <c r="L509" i="7"/>
  <c r="P508" i="7"/>
  <c r="O508" i="7"/>
  <c r="N508" i="7"/>
  <c r="M508" i="7"/>
  <c r="L508" i="7"/>
  <c r="P507" i="7"/>
  <c r="O507" i="7"/>
  <c r="N507" i="7"/>
  <c r="M507" i="7"/>
  <c r="L507" i="7"/>
  <c r="P506" i="7"/>
  <c r="O506" i="7"/>
  <c r="N506" i="7"/>
  <c r="M506" i="7"/>
  <c r="L506" i="7"/>
  <c r="P505" i="7"/>
  <c r="Q505" i="7" s="1"/>
  <c r="O505" i="7"/>
  <c r="N505" i="7"/>
  <c r="M505" i="7"/>
  <c r="L505" i="7"/>
  <c r="P504" i="7"/>
  <c r="Q504" i="7" s="1"/>
  <c r="O504" i="7"/>
  <c r="N504" i="7"/>
  <c r="M504" i="7"/>
  <c r="L504" i="7"/>
  <c r="P503" i="7"/>
  <c r="Q503" i="7" s="1"/>
  <c r="O503" i="7"/>
  <c r="N503" i="7"/>
  <c r="M503" i="7"/>
  <c r="L503" i="7"/>
  <c r="P502" i="7"/>
  <c r="O502" i="7"/>
  <c r="N502" i="7"/>
  <c r="M502" i="7"/>
  <c r="L502" i="7"/>
  <c r="P501" i="7"/>
  <c r="Q501" i="7" s="1"/>
  <c r="O501" i="7"/>
  <c r="N501" i="7"/>
  <c r="M501" i="7"/>
  <c r="L501" i="7"/>
  <c r="P500" i="7"/>
  <c r="O500" i="7"/>
  <c r="N500" i="7"/>
  <c r="M500" i="7"/>
  <c r="L500" i="7"/>
  <c r="P499" i="7"/>
  <c r="O499" i="7"/>
  <c r="N499" i="7"/>
  <c r="M499" i="7"/>
  <c r="L499" i="7"/>
  <c r="P498" i="7"/>
  <c r="O498" i="7"/>
  <c r="N498" i="7"/>
  <c r="Q498" i="7" s="1"/>
  <c r="M498" i="7"/>
  <c r="L498" i="7"/>
  <c r="P497" i="7"/>
  <c r="Q497" i="7" s="1"/>
  <c r="O497" i="7"/>
  <c r="N497" i="7"/>
  <c r="M497" i="7"/>
  <c r="L497" i="7"/>
  <c r="Q496" i="7"/>
  <c r="P496" i="7"/>
  <c r="O496" i="7"/>
  <c r="N496" i="7"/>
  <c r="M496" i="7"/>
  <c r="L496" i="7"/>
  <c r="P495" i="7"/>
  <c r="Q495" i="7" s="1"/>
  <c r="O495" i="7"/>
  <c r="N495" i="7"/>
  <c r="M495" i="7"/>
  <c r="L495" i="7"/>
  <c r="Q494" i="7"/>
  <c r="P494" i="7"/>
  <c r="O494" i="7"/>
  <c r="N494" i="7"/>
  <c r="M494" i="7"/>
  <c r="L494" i="7"/>
  <c r="P493" i="7"/>
  <c r="Q493" i="7" s="1"/>
  <c r="O493" i="7"/>
  <c r="N493" i="7"/>
  <c r="M493" i="7"/>
  <c r="L493" i="7"/>
  <c r="P492" i="7"/>
  <c r="O492" i="7"/>
  <c r="N492" i="7"/>
  <c r="M492" i="7"/>
  <c r="L492" i="7"/>
  <c r="P491" i="7"/>
  <c r="O491" i="7"/>
  <c r="N491" i="7"/>
  <c r="M491" i="7"/>
  <c r="L491" i="7"/>
  <c r="P490" i="7"/>
  <c r="O490" i="7"/>
  <c r="N490" i="7"/>
  <c r="M490" i="7"/>
  <c r="L490" i="7"/>
  <c r="P489" i="7"/>
  <c r="Q489" i="7" s="1"/>
  <c r="O489" i="7"/>
  <c r="N489" i="7"/>
  <c r="M489" i="7"/>
  <c r="L489" i="7"/>
  <c r="P488" i="7"/>
  <c r="Q488" i="7" s="1"/>
  <c r="O488" i="7"/>
  <c r="N488" i="7"/>
  <c r="M488" i="7"/>
  <c r="L488" i="7"/>
  <c r="P487" i="7"/>
  <c r="O487" i="7"/>
  <c r="N487" i="7"/>
  <c r="M487" i="7"/>
  <c r="L487" i="7"/>
  <c r="P486" i="7"/>
  <c r="O486" i="7"/>
  <c r="N486" i="7"/>
  <c r="M486" i="7"/>
  <c r="L486" i="7"/>
  <c r="P485" i="7"/>
  <c r="O485" i="7"/>
  <c r="N485" i="7"/>
  <c r="Q485" i="7" s="1"/>
  <c r="M485" i="7"/>
  <c r="L485" i="7"/>
  <c r="P484" i="7"/>
  <c r="O484" i="7"/>
  <c r="N484" i="7"/>
  <c r="M484" i="7"/>
  <c r="L484" i="7"/>
  <c r="P483" i="7"/>
  <c r="O483" i="7"/>
  <c r="N483" i="7"/>
  <c r="M483" i="7"/>
  <c r="L483" i="7"/>
  <c r="P482" i="7"/>
  <c r="Q482" i="7" s="1"/>
  <c r="O482" i="7"/>
  <c r="N482" i="7"/>
  <c r="M482" i="7"/>
  <c r="L482" i="7"/>
  <c r="P481" i="7"/>
  <c r="Q481" i="7" s="1"/>
  <c r="O481" i="7"/>
  <c r="N481" i="7"/>
  <c r="M481" i="7"/>
  <c r="L481" i="7"/>
  <c r="P480" i="7"/>
  <c r="Q480" i="7" s="1"/>
  <c r="O480" i="7"/>
  <c r="N480" i="7"/>
  <c r="M480" i="7"/>
  <c r="L480" i="7"/>
  <c r="P479" i="7"/>
  <c r="O479" i="7"/>
  <c r="N479" i="7"/>
  <c r="M479" i="7"/>
  <c r="L479" i="7"/>
  <c r="P478" i="7"/>
  <c r="Q478" i="7" s="1"/>
  <c r="O478" i="7"/>
  <c r="N478" i="7"/>
  <c r="M478" i="7"/>
  <c r="L478" i="7"/>
  <c r="P477" i="7"/>
  <c r="O477" i="7"/>
  <c r="N477" i="7"/>
  <c r="M477" i="7"/>
  <c r="L477" i="7"/>
  <c r="P476" i="7"/>
  <c r="O476" i="7"/>
  <c r="N476" i="7"/>
  <c r="M476" i="7"/>
  <c r="L476" i="7"/>
  <c r="P475" i="7"/>
  <c r="O475" i="7"/>
  <c r="N475" i="7"/>
  <c r="M475" i="7"/>
  <c r="L475" i="7"/>
  <c r="P474" i="7"/>
  <c r="Q474" i="7" s="1"/>
  <c r="O474" i="7"/>
  <c r="N474" i="7"/>
  <c r="M474" i="7"/>
  <c r="L474" i="7"/>
  <c r="P473" i="7"/>
  <c r="Q473" i="7" s="1"/>
  <c r="O473" i="7"/>
  <c r="N473" i="7"/>
  <c r="M473" i="7"/>
  <c r="L473" i="7"/>
  <c r="P472" i="7"/>
  <c r="O472" i="7"/>
  <c r="N472" i="7"/>
  <c r="M472" i="7"/>
  <c r="L472" i="7"/>
  <c r="P471" i="7"/>
  <c r="Q471" i="7" s="1"/>
  <c r="O471" i="7"/>
  <c r="N471" i="7"/>
  <c r="M471" i="7"/>
  <c r="L471" i="7"/>
  <c r="P470" i="7"/>
  <c r="Q470" i="7" s="1"/>
  <c r="O470" i="7"/>
  <c r="N470" i="7"/>
  <c r="M470" i="7"/>
  <c r="L470" i="7"/>
  <c r="P469" i="7"/>
  <c r="O469" i="7"/>
  <c r="N469" i="7"/>
  <c r="M469" i="7"/>
  <c r="L469" i="7"/>
  <c r="Q469" i="7" s="1"/>
  <c r="P468" i="7"/>
  <c r="O468" i="7"/>
  <c r="N468" i="7"/>
  <c r="M468" i="7"/>
  <c r="L468" i="7"/>
  <c r="P467" i="7"/>
  <c r="O467" i="7"/>
  <c r="N467" i="7"/>
  <c r="M467" i="7"/>
  <c r="L467" i="7"/>
  <c r="P466" i="7"/>
  <c r="Q466" i="7" s="1"/>
  <c r="O466" i="7"/>
  <c r="N466" i="7"/>
  <c r="M466" i="7"/>
  <c r="L466" i="7"/>
  <c r="P465" i="7"/>
  <c r="Q465" i="7" s="1"/>
  <c r="O465" i="7"/>
  <c r="N465" i="7"/>
  <c r="M465" i="7"/>
  <c r="L465" i="7"/>
  <c r="P464" i="7"/>
  <c r="O464" i="7"/>
  <c r="N464" i="7"/>
  <c r="M464" i="7"/>
  <c r="L464" i="7"/>
  <c r="P463" i="7"/>
  <c r="Q463" i="7" s="1"/>
  <c r="O463" i="7"/>
  <c r="N463" i="7"/>
  <c r="M463" i="7"/>
  <c r="L463" i="7"/>
  <c r="P462" i="7"/>
  <c r="Q462" i="7" s="1"/>
  <c r="O462" i="7"/>
  <c r="N462" i="7"/>
  <c r="M462" i="7"/>
  <c r="L462" i="7"/>
  <c r="P461" i="7"/>
  <c r="O461" i="7"/>
  <c r="N461" i="7"/>
  <c r="M461" i="7"/>
  <c r="L461" i="7"/>
  <c r="Q461" i="7" s="1"/>
  <c r="P460" i="7"/>
  <c r="O460" i="7"/>
  <c r="N460" i="7"/>
  <c r="Q460" i="7" s="1"/>
  <c r="M460" i="7"/>
  <c r="L460" i="7"/>
  <c r="P459" i="7"/>
  <c r="O459" i="7"/>
  <c r="N459" i="7"/>
  <c r="M459" i="7"/>
  <c r="L459" i="7"/>
  <c r="P458" i="7"/>
  <c r="Q458" i="7" s="1"/>
  <c r="O458" i="7"/>
  <c r="N458" i="7"/>
  <c r="M458" i="7"/>
  <c r="L458" i="7"/>
  <c r="P457" i="7"/>
  <c r="Q457" i="7" s="1"/>
  <c r="O457" i="7"/>
  <c r="N457" i="7"/>
  <c r="M457" i="7"/>
  <c r="L457" i="7"/>
  <c r="P456" i="7"/>
  <c r="O456" i="7"/>
  <c r="N456" i="7"/>
  <c r="M456" i="7"/>
  <c r="L456" i="7"/>
  <c r="P455" i="7"/>
  <c r="Q455" i="7" s="1"/>
  <c r="O455" i="7"/>
  <c r="N455" i="7"/>
  <c r="M455" i="7"/>
  <c r="L455" i="7"/>
  <c r="P454" i="7"/>
  <c r="Q454" i="7" s="1"/>
  <c r="O454" i="7"/>
  <c r="N454" i="7"/>
  <c r="M454" i="7"/>
  <c r="L454" i="7"/>
  <c r="P453" i="7"/>
  <c r="Q453" i="7" s="1"/>
  <c r="O453" i="7"/>
  <c r="N453" i="7"/>
  <c r="M453" i="7"/>
  <c r="L453" i="7"/>
  <c r="P452" i="7"/>
  <c r="O452" i="7"/>
  <c r="N452" i="7"/>
  <c r="M452" i="7"/>
  <c r="L452" i="7"/>
  <c r="P451" i="7"/>
  <c r="O451" i="7"/>
  <c r="N451" i="7"/>
  <c r="M451" i="7"/>
  <c r="L451" i="7"/>
  <c r="P450" i="7"/>
  <c r="Q450" i="7" s="1"/>
  <c r="O450" i="7"/>
  <c r="N450" i="7"/>
  <c r="M450" i="7"/>
  <c r="L450" i="7"/>
  <c r="P449" i="7"/>
  <c r="O449" i="7"/>
  <c r="N449" i="7"/>
  <c r="M449" i="7"/>
  <c r="L449" i="7"/>
  <c r="P448" i="7"/>
  <c r="O448" i="7"/>
  <c r="N448" i="7"/>
  <c r="M448" i="7"/>
  <c r="L448" i="7"/>
  <c r="Q447" i="7"/>
  <c r="P447" i="7"/>
  <c r="O447" i="7"/>
  <c r="N447" i="7"/>
  <c r="M447" i="7"/>
  <c r="L447" i="7"/>
  <c r="P446" i="7"/>
  <c r="Q446" i="7" s="1"/>
  <c r="O446" i="7"/>
  <c r="N446" i="7"/>
  <c r="M446" i="7"/>
  <c r="L446" i="7"/>
  <c r="P445" i="7"/>
  <c r="Q445" i="7" s="1"/>
  <c r="O445" i="7"/>
  <c r="N445" i="7"/>
  <c r="M445" i="7"/>
  <c r="L445" i="7"/>
  <c r="P444" i="7"/>
  <c r="O444" i="7"/>
  <c r="N444" i="7"/>
  <c r="M444" i="7"/>
  <c r="L444" i="7"/>
  <c r="P443" i="7"/>
  <c r="O443" i="7"/>
  <c r="N443" i="7"/>
  <c r="M443" i="7"/>
  <c r="L443" i="7"/>
  <c r="P442" i="7"/>
  <c r="Q442" i="7" s="1"/>
  <c r="O442" i="7"/>
  <c r="N442" i="7"/>
  <c r="M442" i="7"/>
  <c r="L442" i="7"/>
  <c r="P441" i="7"/>
  <c r="O441" i="7"/>
  <c r="N441" i="7"/>
  <c r="M441" i="7"/>
  <c r="L441" i="7"/>
  <c r="P440" i="7"/>
  <c r="O440" i="7"/>
  <c r="N440" i="7"/>
  <c r="M440" i="7"/>
  <c r="L440" i="7"/>
  <c r="P439" i="7"/>
  <c r="Q439" i="7" s="1"/>
  <c r="O439" i="7"/>
  <c r="N439" i="7"/>
  <c r="M439" i="7"/>
  <c r="L439" i="7"/>
  <c r="P438" i="7"/>
  <c r="Q438" i="7" s="1"/>
  <c r="O438" i="7"/>
  <c r="N438" i="7"/>
  <c r="M438" i="7"/>
  <c r="L438" i="7"/>
  <c r="P437" i="7"/>
  <c r="O437" i="7"/>
  <c r="N437" i="7"/>
  <c r="M437" i="7"/>
  <c r="L437" i="7"/>
  <c r="P436" i="7"/>
  <c r="O436" i="7"/>
  <c r="N436" i="7"/>
  <c r="M436" i="7"/>
  <c r="L436" i="7"/>
  <c r="P435" i="7"/>
  <c r="O435" i="7"/>
  <c r="N435" i="7"/>
  <c r="M435" i="7"/>
  <c r="L435" i="7"/>
  <c r="P434" i="7"/>
  <c r="O434" i="7"/>
  <c r="N434" i="7"/>
  <c r="M434" i="7"/>
  <c r="L434" i="7"/>
  <c r="P433" i="7"/>
  <c r="O433" i="7"/>
  <c r="N433" i="7"/>
  <c r="M433" i="7"/>
  <c r="L433" i="7"/>
  <c r="P432" i="7"/>
  <c r="Q432" i="7" s="1"/>
  <c r="O432" i="7"/>
  <c r="N432" i="7"/>
  <c r="M432" i="7"/>
  <c r="L432" i="7"/>
  <c r="P431" i="7"/>
  <c r="O431" i="7"/>
  <c r="N431" i="7"/>
  <c r="M431" i="7"/>
  <c r="L431" i="7"/>
  <c r="P430" i="7"/>
  <c r="Q430" i="7" s="1"/>
  <c r="O430" i="7"/>
  <c r="N430" i="7"/>
  <c r="M430" i="7"/>
  <c r="L430" i="7"/>
  <c r="P429" i="7"/>
  <c r="O429" i="7"/>
  <c r="N429" i="7"/>
  <c r="M429" i="7"/>
  <c r="L429" i="7"/>
  <c r="P428" i="7"/>
  <c r="O428" i="7"/>
  <c r="N428" i="7"/>
  <c r="M428" i="7"/>
  <c r="L428" i="7"/>
  <c r="P427" i="7"/>
  <c r="Q427" i="7" s="1"/>
  <c r="O427" i="7"/>
  <c r="N427" i="7"/>
  <c r="M427" i="7"/>
  <c r="L427" i="7"/>
  <c r="P426" i="7"/>
  <c r="Q426" i="7" s="1"/>
  <c r="O426" i="7"/>
  <c r="N426" i="7"/>
  <c r="M426" i="7"/>
  <c r="L426" i="7"/>
  <c r="P425" i="7"/>
  <c r="O425" i="7"/>
  <c r="N425" i="7"/>
  <c r="M425" i="7"/>
  <c r="L425" i="7"/>
  <c r="P424" i="7"/>
  <c r="Q424" i="7" s="1"/>
  <c r="O424" i="7"/>
  <c r="N424" i="7"/>
  <c r="M424" i="7"/>
  <c r="L424" i="7"/>
  <c r="P423" i="7"/>
  <c r="Q423" i="7" s="1"/>
  <c r="O423" i="7"/>
  <c r="N423" i="7"/>
  <c r="M423" i="7"/>
  <c r="L423" i="7"/>
  <c r="P422" i="7"/>
  <c r="Q422" i="7" s="1"/>
  <c r="O422" i="7"/>
  <c r="N422" i="7"/>
  <c r="M422" i="7"/>
  <c r="L422" i="7"/>
  <c r="P421" i="7"/>
  <c r="O421" i="7"/>
  <c r="N421" i="7"/>
  <c r="M421" i="7"/>
  <c r="L421" i="7"/>
  <c r="P420" i="7"/>
  <c r="O420" i="7"/>
  <c r="N420" i="7"/>
  <c r="M420" i="7"/>
  <c r="L420" i="7"/>
  <c r="P419" i="7"/>
  <c r="Q419" i="7" s="1"/>
  <c r="O419" i="7"/>
  <c r="N419" i="7"/>
  <c r="M419" i="7"/>
  <c r="L419" i="7"/>
  <c r="P418" i="7"/>
  <c r="Q418" i="7" s="1"/>
  <c r="O418" i="7"/>
  <c r="N418" i="7"/>
  <c r="M418" i="7"/>
  <c r="L418" i="7"/>
  <c r="P417" i="7"/>
  <c r="O417" i="7"/>
  <c r="N417" i="7"/>
  <c r="M417" i="7"/>
  <c r="L417" i="7"/>
  <c r="P416" i="7"/>
  <c r="O416" i="7"/>
  <c r="N416" i="7"/>
  <c r="M416" i="7"/>
  <c r="L416" i="7"/>
  <c r="P415" i="7"/>
  <c r="O415" i="7"/>
  <c r="N415" i="7"/>
  <c r="M415" i="7"/>
  <c r="L415" i="7"/>
  <c r="P414" i="7"/>
  <c r="Q414" i="7" s="1"/>
  <c r="O414" i="7"/>
  <c r="N414" i="7"/>
  <c r="M414" i="7"/>
  <c r="L414" i="7"/>
  <c r="P413" i="7"/>
  <c r="O413" i="7"/>
  <c r="N413" i="7"/>
  <c r="M413" i="7"/>
  <c r="L413" i="7"/>
  <c r="P412" i="7"/>
  <c r="O412" i="7"/>
  <c r="N412" i="7"/>
  <c r="M412" i="7"/>
  <c r="L412" i="7"/>
  <c r="P411" i="7"/>
  <c r="Q411" i="7" s="1"/>
  <c r="O411" i="7"/>
  <c r="N411" i="7"/>
  <c r="M411" i="7"/>
  <c r="L411" i="7"/>
  <c r="P410" i="7"/>
  <c r="Q410" i="7" s="1"/>
  <c r="O410" i="7"/>
  <c r="N410" i="7"/>
  <c r="M410" i="7"/>
  <c r="L410" i="7"/>
  <c r="P409" i="7"/>
  <c r="O409" i="7"/>
  <c r="N409" i="7"/>
  <c r="M409" i="7"/>
  <c r="L409" i="7"/>
  <c r="Q409" i="7" s="1"/>
  <c r="P408" i="7"/>
  <c r="Q408" i="7" s="1"/>
  <c r="O408" i="7"/>
  <c r="N408" i="7"/>
  <c r="M408" i="7"/>
  <c r="L408" i="7"/>
  <c r="P407" i="7"/>
  <c r="Q407" i="7" s="1"/>
  <c r="O407" i="7"/>
  <c r="N407" i="7"/>
  <c r="M407" i="7"/>
  <c r="L407" i="7"/>
  <c r="P406" i="7"/>
  <c r="Q406" i="7" s="1"/>
  <c r="O406" i="7"/>
  <c r="N406" i="7"/>
  <c r="M406" i="7"/>
  <c r="L406" i="7"/>
  <c r="P405" i="7"/>
  <c r="O405" i="7"/>
  <c r="N405" i="7"/>
  <c r="M405" i="7"/>
  <c r="L405" i="7"/>
  <c r="P404" i="7"/>
  <c r="O404" i="7"/>
  <c r="N404" i="7"/>
  <c r="M404" i="7"/>
  <c r="L404" i="7"/>
  <c r="P403" i="7"/>
  <c r="Q403" i="7" s="1"/>
  <c r="O403" i="7"/>
  <c r="N403" i="7"/>
  <c r="M403" i="7"/>
  <c r="L403" i="7"/>
  <c r="P402" i="7"/>
  <c r="O402" i="7"/>
  <c r="N402" i="7"/>
  <c r="M402" i="7"/>
  <c r="L402" i="7"/>
  <c r="P401" i="7"/>
  <c r="O401" i="7"/>
  <c r="N401" i="7"/>
  <c r="M401" i="7"/>
  <c r="L401" i="7"/>
  <c r="P400" i="7"/>
  <c r="Q400" i="7" s="1"/>
  <c r="O400" i="7"/>
  <c r="N400" i="7"/>
  <c r="M400" i="7"/>
  <c r="L400" i="7"/>
  <c r="P399" i="7"/>
  <c r="Q399" i="7" s="1"/>
  <c r="O399" i="7"/>
  <c r="N399" i="7"/>
  <c r="M399" i="7"/>
  <c r="L399" i="7"/>
  <c r="P398" i="7"/>
  <c r="O398" i="7"/>
  <c r="N398" i="7"/>
  <c r="Q398" i="7" s="1"/>
  <c r="M398" i="7"/>
  <c r="L398" i="7"/>
  <c r="P397" i="7"/>
  <c r="Q397" i="7" s="1"/>
  <c r="O397" i="7"/>
  <c r="N397" i="7"/>
  <c r="M397" i="7"/>
  <c r="L397" i="7"/>
  <c r="P396" i="7"/>
  <c r="O396" i="7"/>
  <c r="N396" i="7"/>
  <c r="M396" i="7"/>
  <c r="L396" i="7"/>
  <c r="P395" i="7"/>
  <c r="O395" i="7"/>
  <c r="N395" i="7"/>
  <c r="M395" i="7"/>
  <c r="L395" i="7"/>
  <c r="P394" i="7"/>
  <c r="O394" i="7"/>
  <c r="N394" i="7"/>
  <c r="M394" i="7"/>
  <c r="L394" i="7"/>
  <c r="P393" i="7"/>
  <c r="O393" i="7"/>
  <c r="N393" i="7"/>
  <c r="M393" i="7"/>
  <c r="L393" i="7"/>
  <c r="P392" i="7"/>
  <c r="Q392" i="7" s="1"/>
  <c r="O392" i="7"/>
  <c r="N392" i="7"/>
  <c r="M392" i="7"/>
  <c r="L392" i="7"/>
  <c r="P391" i="7"/>
  <c r="Q391" i="7" s="1"/>
  <c r="O391" i="7"/>
  <c r="N391" i="7"/>
  <c r="M391" i="7"/>
  <c r="L391" i="7"/>
  <c r="P390" i="7"/>
  <c r="O390" i="7"/>
  <c r="N390" i="7"/>
  <c r="M390" i="7"/>
  <c r="L390" i="7"/>
  <c r="P389" i="7"/>
  <c r="Q389" i="7" s="1"/>
  <c r="O389" i="7"/>
  <c r="N389" i="7"/>
  <c r="M389" i="7"/>
  <c r="L389" i="7"/>
  <c r="P388" i="7"/>
  <c r="O388" i="7"/>
  <c r="N388" i="7"/>
  <c r="M388" i="7"/>
  <c r="L388" i="7"/>
  <c r="P387" i="7"/>
  <c r="O387" i="7"/>
  <c r="N387" i="7"/>
  <c r="M387" i="7"/>
  <c r="L387" i="7"/>
  <c r="P386" i="7"/>
  <c r="O386" i="7"/>
  <c r="N386" i="7"/>
  <c r="M386" i="7"/>
  <c r="L386" i="7"/>
  <c r="P385" i="7"/>
  <c r="O385" i="7"/>
  <c r="N385" i="7"/>
  <c r="M385" i="7"/>
  <c r="L385" i="7"/>
  <c r="P384" i="7"/>
  <c r="O384" i="7"/>
  <c r="N384" i="7"/>
  <c r="M384" i="7"/>
  <c r="L384" i="7"/>
  <c r="P383" i="7"/>
  <c r="Q383" i="7" s="1"/>
  <c r="O383" i="7"/>
  <c r="N383" i="7"/>
  <c r="M383" i="7"/>
  <c r="L383" i="7"/>
  <c r="P382" i="7"/>
  <c r="Q382" i="7" s="1"/>
  <c r="O382" i="7"/>
  <c r="N382" i="7"/>
  <c r="M382" i="7"/>
  <c r="L382" i="7"/>
  <c r="P381" i="7"/>
  <c r="Q381" i="7" s="1"/>
  <c r="O381" i="7"/>
  <c r="N381" i="7"/>
  <c r="M381" i="7"/>
  <c r="L381" i="7"/>
  <c r="P380" i="7"/>
  <c r="O380" i="7"/>
  <c r="N380" i="7"/>
  <c r="M380" i="7"/>
  <c r="L380" i="7"/>
  <c r="P379" i="7"/>
  <c r="O379" i="7"/>
  <c r="N379" i="7"/>
  <c r="M379" i="7"/>
  <c r="L379" i="7"/>
  <c r="P378" i="7"/>
  <c r="O378" i="7"/>
  <c r="N378" i="7"/>
  <c r="M378" i="7"/>
  <c r="L378" i="7"/>
  <c r="P377" i="7"/>
  <c r="O377" i="7"/>
  <c r="N377" i="7"/>
  <c r="M377" i="7"/>
  <c r="L377" i="7"/>
  <c r="Q377" i="7" s="1"/>
  <c r="P376" i="7"/>
  <c r="Q376" i="7" s="1"/>
  <c r="O376" i="7"/>
  <c r="N376" i="7"/>
  <c r="M376" i="7"/>
  <c r="L376" i="7"/>
  <c r="P375" i="7"/>
  <c r="O375" i="7"/>
  <c r="N375" i="7"/>
  <c r="M375" i="7"/>
  <c r="L375" i="7"/>
  <c r="P374" i="7"/>
  <c r="Q374" i="7" s="1"/>
  <c r="O374" i="7"/>
  <c r="N374" i="7"/>
  <c r="M374" i="7"/>
  <c r="L374" i="7"/>
  <c r="P373" i="7"/>
  <c r="Q373" i="7" s="1"/>
  <c r="O373" i="7"/>
  <c r="N373" i="7"/>
  <c r="M373" i="7"/>
  <c r="L373" i="7"/>
  <c r="P372" i="7"/>
  <c r="O372" i="7"/>
  <c r="N372" i="7"/>
  <c r="M372" i="7"/>
  <c r="L372" i="7"/>
  <c r="P371" i="7"/>
  <c r="O371" i="7"/>
  <c r="N371" i="7"/>
  <c r="M371" i="7"/>
  <c r="L371" i="7"/>
  <c r="P370" i="7"/>
  <c r="O370" i="7"/>
  <c r="N370" i="7"/>
  <c r="M370" i="7"/>
  <c r="L370" i="7"/>
  <c r="P369" i="7"/>
  <c r="O369" i="7"/>
  <c r="N369" i="7"/>
  <c r="M369" i="7"/>
  <c r="L369" i="7"/>
  <c r="P368" i="7"/>
  <c r="O368" i="7"/>
  <c r="N368" i="7"/>
  <c r="M368" i="7"/>
  <c r="L368" i="7"/>
  <c r="P367" i="7"/>
  <c r="O367" i="7"/>
  <c r="N367" i="7"/>
  <c r="M367" i="7"/>
  <c r="L367" i="7"/>
  <c r="P366" i="7"/>
  <c r="Q366" i="7" s="1"/>
  <c r="O366" i="7"/>
  <c r="N366" i="7"/>
  <c r="M366" i="7"/>
  <c r="L366" i="7"/>
  <c r="P365" i="7"/>
  <c r="Q365" i="7" s="1"/>
  <c r="O365" i="7"/>
  <c r="N365" i="7"/>
  <c r="M365" i="7"/>
  <c r="L365" i="7"/>
  <c r="P364" i="7"/>
  <c r="O364" i="7"/>
  <c r="N364" i="7"/>
  <c r="M364" i="7"/>
  <c r="L364" i="7"/>
  <c r="P363" i="7"/>
  <c r="O363" i="7"/>
  <c r="N363" i="7"/>
  <c r="M363" i="7"/>
  <c r="L363" i="7"/>
  <c r="P362" i="7"/>
  <c r="O362" i="7"/>
  <c r="N362" i="7"/>
  <c r="M362" i="7"/>
  <c r="L362" i="7"/>
  <c r="Q362" i="7" s="1"/>
  <c r="P361" i="7"/>
  <c r="O361" i="7"/>
  <c r="N361" i="7"/>
  <c r="M361" i="7"/>
  <c r="Q361" i="7" s="1"/>
  <c r="L361" i="7"/>
  <c r="P360" i="7"/>
  <c r="O360" i="7"/>
  <c r="N360" i="7"/>
  <c r="M360" i="7"/>
  <c r="L360" i="7"/>
  <c r="Q360" i="7" s="1"/>
  <c r="P359" i="7"/>
  <c r="O359" i="7"/>
  <c r="N359" i="7"/>
  <c r="M359" i="7"/>
  <c r="L359" i="7"/>
  <c r="P358" i="7"/>
  <c r="Q358" i="7" s="1"/>
  <c r="O358" i="7"/>
  <c r="N358" i="7"/>
  <c r="M358" i="7"/>
  <c r="L358" i="7"/>
  <c r="Q357" i="7"/>
  <c r="P357" i="7"/>
  <c r="O357" i="7"/>
  <c r="N357" i="7"/>
  <c r="M357" i="7"/>
  <c r="L357" i="7"/>
  <c r="P356" i="7"/>
  <c r="Q356" i="7" s="1"/>
  <c r="O356" i="7"/>
  <c r="N356" i="7"/>
  <c r="M356" i="7"/>
  <c r="L356" i="7"/>
  <c r="P355" i="7"/>
  <c r="O355" i="7"/>
  <c r="N355" i="7"/>
  <c r="M355" i="7"/>
  <c r="L355" i="7"/>
  <c r="P354" i="7"/>
  <c r="O354" i="7"/>
  <c r="N354" i="7"/>
  <c r="M354" i="7"/>
  <c r="L354" i="7"/>
  <c r="P353" i="7"/>
  <c r="Q353" i="7" s="1"/>
  <c r="O353" i="7"/>
  <c r="N353" i="7"/>
  <c r="M353" i="7"/>
  <c r="L353" i="7"/>
  <c r="P352" i="7"/>
  <c r="O352" i="7"/>
  <c r="N352" i="7"/>
  <c r="M352" i="7"/>
  <c r="L352" i="7"/>
  <c r="Q352" i="7" s="1"/>
  <c r="P351" i="7"/>
  <c r="Q351" i="7" s="1"/>
  <c r="O351" i="7"/>
  <c r="N351" i="7"/>
  <c r="M351" i="7"/>
  <c r="L351" i="7"/>
  <c r="P350" i="7"/>
  <c r="O350" i="7"/>
  <c r="N350" i="7"/>
  <c r="M350" i="7"/>
  <c r="Q350" i="7" s="1"/>
  <c r="L350" i="7"/>
  <c r="P349" i="7"/>
  <c r="Q349" i="7" s="1"/>
  <c r="O349" i="7"/>
  <c r="N349" i="7"/>
  <c r="M349" i="7"/>
  <c r="L349" i="7"/>
  <c r="P348" i="7"/>
  <c r="Q348" i="7" s="1"/>
  <c r="O348" i="7"/>
  <c r="N348" i="7"/>
  <c r="M348" i="7"/>
  <c r="L348" i="7"/>
  <c r="P347" i="7"/>
  <c r="Q347" i="7" s="1"/>
  <c r="O347" i="7"/>
  <c r="N347" i="7"/>
  <c r="M347" i="7"/>
  <c r="L347" i="7"/>
  <c r="P346" i="7"/>
  <c r="O346" i="7"/>
  <c r="N346" i="7"/>
  <c r="M346" i="7"/>
  <c r="L346" i="7"/>
  <c r="P345" i="7"/>
  <c r="Q345" i="7" s="1"/>
  <c r="O345" i="7"/>
  <c r="N345" i="7"/>
  <c r="M345" i="7"/>
  <c r="L345" i="7"/>
  <c r="P344" i="7"/>
  <c r="O344" i="7"/>
  <c r="N344" i="7"/>
  <c r="M344" i="7"/>
  <c r="L344" i="7"/>
  <c r="P343" i="7"/>
  <c r="O343" i="7"/>
  <c r="N343" i="7"/>
  <c r="M343" i="7"/>
  <c r="L343" i="7"/>
  <c r="P342" i="7"/>
  <c r="O342" i="7"/>
  <c r="N342" i="7"/>
  <c r="M342" i="7"/>
  <c r="L342" i="7"/>
  <c r="P341" i="7"/>
  <c r="Q341" i="7" s="1"/>
  <c r="O341" i="7"/>
  <c r="N341" i="7"/>
  <c r="M341" i="7"/>
  <c r="L341" i="7"/>
  <c r="P340" i="7"/>
  <c r="Q340" i="7" s="1"/>
  <c r="O340" i="7"/>
  <c r="N340" i="7"/>
  <c r="M340" i="7"/>
  <c r="L340" i="7"/>
  <c r="P339" i="7"/>
  <c r="Q339" i="7" s="1"/>
  <c r="O339" i="7"/>
  <c r="N339" i="7"/>
  <c r="M339" i="7"/>
  <c r="L339" i="7"/>
  <c r="P338" i="7"/>
  <c r="O338" i="7"/>
  <c r="N338" i="7"/>
  <c r="M338" i="7"/>
  <c r="L338" i="7"/>
  <c r="P337" i="7"/>
  <c r="Q337" i="7" s="1"/>
  <c r="O337" i="7"/>
  <c r="N337" i="7"/>
  <c r="M337" i="7"/>
  <c r="L337" i="7"/>
  <c r="P336" i="7"/>
  <c r="O336" i="7"/>
  <c r="N336" i="7"/>
  <c r="M336" i="7"/>
  <c r="L336" i="7"/>
  <c r="Q336" i="7" s="1"/>
  <c r="P335" i="7"/>
  <c r="O335" i="7"/>
  <c r="N335" i="7"/>
  <c r="M335" i="7"/>
  <c r="L335" i="7"/>
  <c r="Q335" i="7" s="1"/>
  <c r="P334" i="7"/>
  <c r="O334" i="7"/>
  <c r="N334" i="7"/>
  <c r="M334" i="7"/>
  <c r="L334" i="7"/>
  <c r="P333" i="7"/>
  <c r="Q333" i="7" s="1"/>
  <c r="O333" i="7"/>
  <c r="N333" i="7"/>
  <c r="M333" i="7"/>
  <c r="L333" i="7"/>
  <c r="P332" i="7"/>
  <c r="Q332" i="7" s="1"/>
  <c r="O332" i="7"/>
  <c r="N332" i="7"/>
  <c r="M332" i="7"/>
  <c r="L332" i="7"/>
  <c r="P331" i="7"/>
  <c r="Q331" i="7" s="1"/>
  <c r="O331" i="7"/>
  <c r="N331" i="7"/>
  <c r="M331" i="7"/>
  <c r="L331" i="7"/>
  <c r="P330" i="7"/>
  <c r="O330" i="7"/>
  <c r="N330" i="7"/>
  <c r="M330" i="7"/>
  <c r="L330" i="7"/>
  <c r="P329" i="7"/>
  <c r="Q329" i="7" s="1"/>
  <c r="O329" i="7"/>
  <c r="N329" i="7"/>
  <c r="M329" i="7"/>
  <c r="L329" i="7"/>
  <c r="P328" i="7"/>
  <c r="O328" i="7"/>
  <c r="N328" i="7"/>
  <c r="M328" i="7"/>
  <c r="L328" i="7"/>
  <c r="P327" i="7"/>
  <c r="O327" i="7"/>
  <c r="N327" i="7"/>
  <c r="M327" i="7"/>
  <c r="L327" i="7"/>
  <c r="P326" i="7"/>
  <c r="O326" i="7"/>
  <c r="N326" i="7"/>
  <c r="M326" i="7"/>
  <c r="L326" i="7"/>
  <c r="P325" i="7"/>
  <c r="Q325" i="7" s="1"/>
  <c r="O325" i="7"/>
  <c r="N325" i="7"/>
  <c r="M325" i="7"/>
  <c r="L325" i="7"/>
  <c r="P324" i="7"/>
  <c r="Q324" i="7" s="1"/>
  <c r="O324" i="7"/>
  <c r="N324" i="7"/>
  <c r="M324" i="7"/>
  <c r="L324" i="7"/>
  <c r="P323" i="7"/>
  <c r="Q323" i="7" s="1"/>
  <c r="O323" i="7"/>
  <c r="N323" i="7"/>
  <c r="M323" i="7"/>
  <c r="L323" i="7"/>
  <c r="P322" i="7"/>
  <c r="O322" i="7"/>
  <c r="N322" i="7"/>
  <c r="M322" i="7"/>
  <c r="L322" i="7"/>
  <c r="P321" i="7"/>
  <c r="Q321" i="7" s="1"/>
  <c r="O321" i="7"/>
  <c r="N321" i="7"/>
  <c r="M321" i="7"/>
  <c r="L321" i="7"/>
  <c r="P320" i="7"/>
  <c r="O320" i="7"/>
  <c r="N320" i="7"/>
  <c r="M320" i="7"/>
  <c r="L320" i="7"/>
  <c r="P319" i="7"/>
  <c r="O319" i="7"/>
  <c r="N319" i="7"/>
  <c r="M319" i="7"/>
  <c r="L319" i="7"/>
  <c r="P318" i="7"/>
  <c r="O318" i="7"/>
  <c r="N318" i="7"/>
  <c r="M318" i="7"/>
  <c r="L318" i="7"/>
  <c r="P317" i="7"/>
  <c r="Q317" i="7" s="1"/>
  <c r="O317" i="7"/>
  <c r="N317" i="7"/>
  <c r="M317" i="7"/>
  <c r="L317" i="7"/>
  <c r="P316" i="7"/>
  <c r="Q316" i="7" s="1"/>
  <c r="O316" i="7"/>
  <c r="N316" i="7"/>
  <c r="M316" i="7"/>
  <c r="L316" i="7"/>
  <c r="P315" i="7"/>
  <c r="Q315" i="7" s="1"/>
  <c r="O315" i="7"/>
  <c r="N315" i="7"/>
  <c r="M315" i="7"/>
  <c r="L315" i="7"/>
  <c r="P314" i="7"/>
  <c r="O314" i="7"/>
  <c r="N314" i="7"/>
  <c r="M314" i="7"/>
  <c r="L314" i="7"/>
  <c r="P313" i="7"/>
  <c r="O313" i="7"/>
  <c r="N313" i="7"/>
  <c r="M313" i="7"/>
  <c r="L313" i="7"/>
  <c r="P312" i="7"/>
  <c r="O312" i="7"/>
  <c r="Q312" i="7" s="1"/>
  <c r="N312" i="7"/>
  <c r="M312" i="7"/>
  <c r="L312" i="7"/>
  <c r="P311" i="7"/>
  <c r="O311" i="7"/>
  <c r="N311" i="7"/>
  <c r="M311" i="7"/>
  <c r="L311" i="7"/>
  <c r="P310" i="7"/>
  <c r="Q310" i="7" s="1"/>
  <c r="O310" i="7"/>
  <c r="N310" i="7"/>
  <c r="M310" i="7"/>
  <c r="L310" i="7"/>
  <c r="P309" i="7"/>
  <c r="Q309" i="7" s="1"/>
  <c r="O309" i="7"/>
  <c r="N309" i="7"/>
  <c r="M309" i="7"/>
  <c r="L309" i="7"/>
  <c r="P308" i="7"/>
  <c r="Q308" i="7" s="1"/>
  <c r="O308" i="7"/>
  <c r="N308" i="7"/>
  <c r="M308" i="7"/>
  <c r="L308" i="7"/>
  <c r="P307" i="7"/>
  <c r="O307" i="7"/>
  <c r="N307" i="7"/>
  <c r="M307" i="7"/>
  <c r="L307" i="7"/>
  <c r="P306" i="7"/>
  <c r="Q306" i="7" s="1"/>
  <c r="O306" i="7"/>
  <c r="N306" i="7"/>
  <c r="M306" i="7"/>
  <c r="L306" i="7"/>
  <c r="P305" i="7"/>
  <c r="Q305" i="7" s="1"/>
  <c r="O305" i="7"/>
  <c r="N305" i="7"/>
  <c r="M305" i="7"/>
  <c r="L305" i="7"/>
  <c r="P304" i="7"/>
  <c r="Q304" i="7" s="1"/>
  <c r="O304" i="7"/>
  <c r="N304" i="7"/>
  <c r="M304" i="7"/>
  <c r="L304" i="7"/>
  <c r="P303" i="7"/>
  <c r="O303" i="7"/>
  <c r="N303" i="7"/>
  <c r="M303" i="7"/>
  <c r="L303" i="7"/>
  <c r="P302" i="7"/>
  <c r="O302" i="7"/>
  <c r="N302" i="7"/>
  <c r="M302" i="7"/>
  <c r="L302" i="7"/>
  <c r="Q301" i="7"/>
  <c r="P301" i="7"/>
  <c r="O301" i="7"/>
  <c r="N301" i="7"/>
  <c r="M301" i="7"/>
  <c r="L301" i="7"/>
  <c r="P300" i="7"/>
  <c r="O300" i="7"/>
  <c r="N300" i="7"/>
  <c r="M300" i="7"/>
  <c r="L300" i="7"/>
  <c r="P299" i="7"/>
  <c r="O299" i="7"/>
  <c r="N299" i="7"/>
  <c r="M299" i="7"/>
  <c r="L299" i="7"/>
  <c r="P298" i="7"/>
  <c r="O298" i="7"/>
  <c r="N298" i="7"/>
  <c r="M298" i="7"/>
  <c r="L298" i="7"/>
  <c r="P297" i="7"/>
  <c r="Q297" i="7" s="1"/>
  <c r="O297" i="7"/>
  <c r="N297" i="7"/>
  <c r="M297" i="7"/>
  <c r="L297" i="7"/>
  <c r="P296" i="7"/>
  <c r="Q296" i="7" s="1"/>
  <c r="O296" i="7"/>
  <c r="N296" i="7"/>
  <c r="M296" i="7"/>
  <c r="L296" i="7"/>
  <c r="P295" i="7"/>
  <c r="O295" i="7"/>
  <c r="N295" i="7"/>
  <c r="M295" i="7"/>
  <c r="L295" i="7"/>
  <c r="P294" i="7"/>
  <c r="Q294" i="7" s="1"/>
  <c r="O294" i="7"/>
  <c r="N294" i="7"/>
  <c r="M294" i="7"/>
  <c r="L294" i="7"/>
  <c r="P293" i="7"/>
  <c r="Q293" i="7" s="1"/>
  <c r="O293" i="7"/>
  <c r="N293" i="7"/>
  <c r="M293" i="7"/>
  <c r="L293" i="7"/>
  <c r="P292" i="7"/>
  <c r="Q292" i="7" s="1"/>
  <c r="O292" i="7"/>
  <c r="N292" i="7"/>
  <c r="M292" i="7"/>
  <c r="L292" i="7"/>
  <c r="P291" i="7"/>
  <c r="O291" i="7"/>
  <c r="N291" i="7"/>
  <c r="M291" i="7"/>
  <c r="L291" i="7"/>
  <c r="P290" i="7"/>
  <c r="O290" i="7"/>
  <c r="N290" i="7"/>
  <c r="M290" i="7"/>
  <c r="L290" i="7"/>
  <c r="P289" i="7"/>
  <c r="Q289" i="7" s="1"/>
  <c r="O289" i="7"/>
  <c r="N289" i="7"/>
  <c r="M289" i="7"/>
  <c r="L289" i="7"/>
  <c r="P288" i="7"/>
  <c r="Q288" i="7" s="1"/>
  <c r="O288" i="7"/>
  <c r="N288" i="7"/>
  <c r="M288" i="7"/>
  <c r="L288" i="7"/>
  <c r="P287" i="7"/>
  <c r="O287" i="7"/>
  <c r="N287" i="7"/>
  <c r="M287" i="7"/>
  <c r="L287" i="7"/>
  <c r="P286" i="7"/>
  <c r="O286" i="7"/>
  <c r="N286" i="7"/>
  <c r="M286" i="7"/>
  <c r="L286" i="7"/>
  <c r="P285" i="7"/>
  <c r="O285" i="7"/>
  <c r="N285" i="7"/>
  <c r="M285" i="7"/>
  <c r="L285" i="7"/>
  <c r="Q285" i="7" s="1"/>
  <c r="P284" i="7"/>
  <c r="Q284" i="7" s="1"/>
  <c r="O284" i="7"/>
  <c r="N284" i="7"/>
  <c r="M284" i="7"/>
  <c r="L284" i="7"/>
  <c r="P283" i="7"/>
  <c r="O283" i="7"/>
  <c r="N283" i="7"/>
  <c r="M283" i="7"/>
  <c r="L283" i="7"/>
  <c r="P282" i="7"/>
  <c r="O282" i="7"/>
  <c r="N282" i="7"/>
  <c r="M282" i="7"/>
  <c r="L282" i="7"/>
  <c r="P281" i="7"/>
  <c r="Q281" i="7" s="1"/>
  <c r="O281" i="7"/>
  <c r="N281" i="7"/>
  <c r="M281" i="7"/>
  <c r="L281" i="7"/>
  <c r="P280" i="7"/>
  <c r="Q280" i="7" s="1"/>
  <c r="O280" i="7"/>
  <c r="N280" i="7"/>
  <c r="M280" i="7"/>
  <c r="L280" i="7"/>
  <c r="P279" i="7"/>
  <c r="O279" i="7"/>
  <c r="N279" i="7"/>
  <c r="M279" i="7"/>
  <c r="L279" i="7"/>
  <c r="P278" i="7"/>
  <c r="Q278" i="7" s="1"/>
  <c r="O278" i="7"/>
  <c r="N278" i="7"/>
  <c r="M278" i="7"/>
  <c r="L278" i="7"/>
  <c r="P277" i="7"/>
  <c r="Q277" i="7" s="1"/>
  <c r="O277" i="7"/>
  <c r="N277" i="7"/>
  <c r="M277" i="7"/>
  <c r="L277" i="7"/>
  <c r="P276" i="7"/>
  <c r="O276" i="7"/>
  <c r="N276" i="7"/>
  <c r="M276" i="7"/>
  <c r="L276" i="7"/>
  <c r="P275" i="7"/>
  <c r="Q275" i="7" s="1"/>
  <c r="O275" i="7"/>
  <c r="N275" i="7"/>
  <c r="M275" i="7"/>
  <c r="L275" i="7"/>
  <c r="P274" i="7"/>
  <c r="O274" i="7"/>
  <c r="N274" i="7"/>
  <c r="M274" i="7"/>
  <c r="L274" i="7"/>
  <c r="P273" i="7"/>
  <c r="Q273" i="7" s="1"/>
  <c r="O273" i="7"/>
  <c r="N273" i="7"/>
  <c r="M273" i="7"/>
  <c r="L273" i="7"/>
  <c r="P272" i="7"/>
  <c r="Q272" i="7" s="1"/>
  <c r="O272" i="7"/>
  <c r="N272" i="7"/>
  <c r="M272" i="7"/>
  <c r="L272" i="7"/>
  <c r="P271" i="7"/>
  <c r="O271" i="7"/>
  <c r="N271" i="7"/>
  <c r="M271" i="7"/>
  <c r="L271" i="7"/>
  <c r="P270" i="7"/>
  <c r="O270" i="7"/>
  <c r="N270" i="7"/>
  <c r="M270" i="7"/>
  <c r="L270" i="7"/>
  <c r="P269" i="7"/>
  <c r="O269" i="7"/>
  <c r="N269" i="7"/>
  <c r="M269" i="7"/>
  <c r="L269" i="7"/>
  <c r="Q269" i="7" s="1"/>
  <c r="P268" i="7"/>
  <c r="Q268" i="7" s="1"/>
  <c r="O268" i="7"/>
  <c r="N268" i="7"/>
  <c r="M268" i="7"/>
  <c r="L268" i="7"/>
  <c r="P267" i="7"/>
  <c r="Q267" i="7" s="1"/>
  <c r="O267" i="7"/>
  <c r="N267" i="7"/>
  <c r="M267" i="7"/>
  <c r="L267" i="7"/>
  <c r="P266" i="7"/>
  <c r="O266" i="7"/>
  <c r="N266" i="7"/>
  <c r="M266" i="7"/>
  <c r="L266" i="7"/>
  <c r="P265" i="7"/>
  <c r="O265" i="7"/>
  <c r="N265" i="7"/>
  <c r="M265" i="7"/>
  <c r="L265" i="7"/>
  <c r="P264" i="7"/>
  <c r="Q264" i="7" s="1"/>
  <c r="O264" i="7"/>
  <c r="N264" i="7"/>
  <c r="M264" i="7"/>
  <c r="L264" i="7"/>
  <c r="P263" i="7"/>
  <c r="O263" i="7"/>
  <c r="N263" i="7"/>
  <c r="M263" i="7"/>
  <c r="L263" i="7"/>
  <c r="P262" i="7"/>
  <c r="O262" i="7"/>
  <c r="N262" i="7"/>
  <c r="M262" i="7"/>
  <c r="L262" i="7"/>
  <c r="P261" i="7"/>
  <c r="Q261" i="7" s="1"/>
  <c r="O261" i="7"/>
  <c r="N261" i="7"/>
  <c r="M261" i="7"/>
  <c r="L261" i="7"/>
  <c r="P260" i="7"/>
  <c r="O260" i="7"/>
  <c r="N260" i="7"/>
  <c r="M260" i="7"/>
  <c r="L260" i="7"/>
  <c r="Q260" i="7" s="1"/>
  <c r="P259" i="7"/>
  <c r="Q259" i="7" s="1"/>
  <c r="O259" i="7"/>
  <c r="N259" i="7"/>
  <c r="M259" i="7"/>
  <c r="L259" i="7"/>
  <c r="P258" i="7"/>
  <c r="O258" i="7"/>
  <c r="N258" i="7"/>
  <c r="M258" i="7"/>
  <c r="L258" i="7"/>
  <c r="P257" i="7"/>
  <c r="O257" i="7"/>
  <c r="N257" i="7"/>
  <c r="M257" i="7"/>
  <c r="L257" i="7"/>
  <c r="P256" i="7"/>
  <c r="Q256" i="7" s="1"/>
  <c r="O256" i="7"/>
  <c r="N256" i="7"/>
  <c r="M256" i="7"/>
  <c r="L256" i="7"/>
  <c r="P255" i="7"/>
  <c r="O255" i="7"/>
  <c r="N255" i="7"/>
  <c r="M255" i="7"/>
  <c r="L255" i="7"/>
  <c r="P254" i="7"/>
  <c r="O254" i="7"/>
  <c r="N254" i="7"/>
  <c r="M254" i="7"/>
  <c r="L254" i="7"/>
  <c r="P253" i="7"/>
  <c r="Q253" i="7" s="1"/>
  <c r="O253" i="7"/>
  <c r="N253" i="7"/>
  <c r="M253" i="7"/>
  <c r="L253" i="7"/>
  <c r="P252" i="7"/>
  <c r="O252" i="7"/>
  <c r="N252" i="7"/>
  <c r="M252" i="7"/>
  <c r="L252" i="7"/>
  <c r="Q252" i="7" s="1"/>
  <c r="P251" i="7"/>
  <c r="Q251" i="7" s="1"/>
  <c r="O251" i="7"/>
  <c r="N251" i="7"/>
  <c r="M251" i="7"/>
  <c r="L251" i="7"/>
  <c r="P250" i="7"/>
  <c r="O250" i="7"/>
  <c r="N250" i="7"/>
  <c r="M250" i="7"/>
  <c r="L250" i="7"/>
  <c r="P249" i="7"/>
  <c r="O249" i="7"/>
  <c r="N249" i="7"/>
  <c r="M249" i="7"/>
  <c r="L249" i="7"/>
  <c r="P248" i="7"/>
  <c r="Q248" i="7" s="1"/>
  <c r="O248" i="7"/>
  <c r="N248" i="7"/>
  <c r="M248" i="7"/>
  <c r="L248" i="7"/>
  <c r="P247" i="7"/>
  <c r="O247" i="7"/>
  <c r="N247" i="7"/>
  <c r="M247" i="7"/>
  <c r="L247" i="7"/>
  <c r="P246" i="7"/>
  <c r="Q246" i="7" s="1"/>
  <c r="O246" i="7"/>
  <c r="N246" i="7"/>
  <c r="M246" i="7"/>
  <c r="L246" i="7"/>
  <c r="P245" i="7"/>
  <c r="Q245" i="7" s="1"/>
  <c r="O245" i="7"/>
  <c r="N245" i="7"/>
  <c r="M245" i="7"/>
  <c r="L245" i="7"/>
  <c r="P244" i="7"/>
  <c r="O244" i="7"/>
  <c r="N244" i="7"/>
  <c r="M244" i="7"/>
  <c r="L244" i="7"/>
  <c r="P243" i="7"/>
  <c r="O243" i="7"/>
  <c r="N243" i="7"/>
  <c r="M243" i="7"/>
  <c r="L243" i="7"/>
  <c r="P242" i="7"/>
  <c r="O242" i="7"/>
  <c r="N242" i="7"/>
  <c r="M242" i="7"/>
  <c r="L242" i="7"/>
  <c r="P241" i="7"/>
  <c r="O241" i="7"/>
  <c r="N241" i="7"/>
  <c r="M241" i="7"/>
  <c r="L241" i="7"/>
  <c r="P240" i="7"/>
  <c r="Q240" i="7" s="1"/>
  <c r="O240" i="7"/>
  <c r="N240" i="7"/>
  <c r="M240" i="7"/>
  <c r="L240" i="7"/>
  <c r="P239" i="7"/>
  <c r="O239" i="7"/>
  <c r="N239" i="7"/>
  <c r="M239" i="7"/>
  <c r="L239" i="7"/>
  <c r="P238" i="7"/>
  <c r="O238" i="7"/>
  <c r="N238" i="7"/>
  <c r="M238" i="7"/>
  <c r="L238" i="7"/>
  <c r="P237" i="7"/>
  <c r="O237" i="7"/>
  <c r="N237" i="7"/>
  <c r="M237" i="7"/>
  <c r="L237" i="7"/>
  <c r="P236" i="7"/>
  <c r="O236" i="7"/>
  <c r="N236" i="7"/>
  <c r="M236" i="7"/>
  <c r="L236" i="7"/>
  <c r="P235" i="7"/>
  <c r="O235" i="7"/>
  <c r="N235" i="7"/>
  <c r="M235" i="7"/>
  <c r="L235" i="7"/>
  <c r="P234" i="7"/>
  <c r="O234" i="7"/>
  <c r="N234" i="7"/>
  <c r="M234" i="7"/>
  <c r="L234" i="7"/>
  <c r="P233" i="7"/>
  <c r="O233" i="7"/>
  <c r="N233" i="7"/>
  <c r="M233" i="7"/>
  <c r="L233" i="7"/>
  <c r="P232" i="7"/>
  <c r="Q232" i="7" s="1"/>
  <c r="O232" i="7"/>
  <c r="N232" i="7"/>
  <c r="M232" i="7"/>
  <c r="L232" i="7"/>
  <c r="P231" i="7"/>
  <c r="O231" i="7"/>
  <c r="N231" i="7"/>
  <c r="M231" i="7"/>
  <c r="L231" i="7"/>
  <c r="P230" i="7"/>
  <c r="Q230" i="7" s="1"/>
  <c r="O230" i="7"/>
  <c r="N230" i="7"/>
  <c r="M230" i="7"/>
  <c r="L230" i="7"/>
  <c r="P229" i="7"/>
  <c r="Q229" i="7" s="1"/>
  <c r="O229" i="7"/>
  <c r="N229" i="7"/>
  <c r="M229" i="7"/>
  <c r="L229" i="7"/>
  <c r="P228" i="7"/>
  <c r="O228" i="7"/>
  <c r="N228" i="7"/>
  <c r="M228" i="7"/>
  <c r="L228" i="7"/>
  <c r="P227" i="7"/>
  <c r="Q227" i="7" s="1"/>
  <c r="O227" i="7"/>
  <c r="N227" i="7"/>
  <c r="M227" i="7"/>
  <c r="L227" i="7"/>
  <c r="P226" i="7"/>
  <c r="O226" i="7"/>
  <c r="N226" i="7"/>
  <c r="M226" i="7"/>
  <c r="L226" i="7"/>
  <c r="P225" i="7"/>
  <c r="Q225" i="7" s="1"/>
  <c r="O225" i="7"/>
  <c r="N225" i="7"/>
  <c r="M225" i="7"/>
  <c r="L225" i="7"/>
  <c r="P224" i="7"/>
  <c r="Q224" i="7" s="1"/>
  <c r="O224" i="7"/>
  <c r="N224" i="7"/>
  <c r="M224" i="7"/>
  <c r="L224" i="7"/>
  <c r="P223" i="7"/>
  <c r="Q223" i="7" s="1"/>
  <c r="O223" i="7"/>
  <c r="N223" i="7"/>
  <c r="M223" i="7"/>
  <c r="L223" i="7"/>
  <c r="P222" i="7"/>
  <c r="Q222" i="7" s="1"/>
  <c r="O222" i="7"/>
  <c r="N222" i="7"/>
  <c r="M222" i="7"/>
  <c r="L222" i="7"/>
  <c r="P221" i="7"/>
  <c r="O221" i="7"/>
  <c r="N221" i="7"/>
  <c r="M221" i="7"/>
  <c r="L221" i="7"/>
  <c r="P220" i="7"/>
  <c r="O220" i="7"/>
  <c r="N220" i="7"/>
  <c r="M220" i="7"/>
  <c r="L220" i="7"/>
  <c r="P219" i="7"/>
  <c r="Q219" i="7" s="1"/>
  <c r="O219" i="7"/>
  <c r="N219" i="7"/>
  <c r="M219" i="7"/>
  <c r="L219" i="7"/>
  <c r="P218" i="7"/>
  <c r="O218" i="7"/>
  <c r="N218" i="7"/>
  <c r="M218" i="7"/>
  <c r="L218" i="7"/>
  <c r="P217" i="7"/>
  <c r="O217" i="7"/>
  <c r="N217" i="7"/>
  <c r="M217" i="7"/>
  <c r="L217" i="7"/>
  <c r="P216" i="7"/>
  <c r="Q216" i="7" s="1"/>
  <c r="O216" i="7"/>
  <c r="N216" i="7"/>
  <c r="M216" i="7"/>
  <c r="L216" i="7"/>
  <c r="P215" i="7"/>
  <c r="Q215" i="7" s="1"/>
  <c r="O215" i="7"/>
  <c r="N215" i="7"/>
  <c r="M215" i="7"/>
  <c r="L215" i="7"/>
  <c r="P214" i="7"/>
  <c r="Q214" i="7" s="1"/>
  <c r="O214" i="7"/>
  <c r="N214" i="7"/>
  <c r="M214" i="7"/>
  <c r="L214" i="7"/>
  <c r="P213" i="7"/>
  <c r="O213" i="7"/>
  <c r="N213" i="7"/>
  <c r="M213" i="7"/>
  <c r="L213" i="7"/>
  <c r="P212" i="7"/>
  <c r="Q212" i="7" s="1"/>
  <c r="O212" i="7"/>
  <c r="N212" i="7"/>
  <c r="M212" i="7"/>
  <c r="L212" i="7"/>
  <c r="P211" i="7"/>
  <c r="Q211" i="7" s="1"/>
  <c r="O211" i="7"/>
  <c r="N211" i="7"/>
  <c r="M211" i="7"/>
  <c r="L211" i="7"/>
  <c r="P210" i="7"/>
  <c r="O210" i="7"/>
  <c r="N210" i="7"/>
  <c r="M210" i="7"/>
  <c r="L210" i="7"/>
  <c r="P209" i="7"/>
  <c r="Q209" i="7" s="1"/>
  <c r="O209" i="7"/>
  <c r="N209" i="7"/>
  <c r="M209" i="7"/>
  <c r="L209" i="7"/>
  <c r="P208" i="7"/>
  <c r="O208" i="7"/>
  <c r="N208" i="7"/>
  <c r="M208" i="7"/>
  <c r="L208" i="7"/>
  <c r="P207" i="7"/>
  <c r="Q207" i="7" s="1"/>
  <c r="O207" i="7"/>
  <c r="N207" i="7"/>
  <c r="M207" i="7"/>
  <c r="L207" i="7"/>
  <c r="P206" i="7"/>
  <c r="Q206" i="7" s="1"/>
  <c r="O206" i="7"/>
  <c r="N206" i="7"/>
  <c r="M206" i="7"/>
  <c r="L206" i="7"/>
  <c r="P205" i="7"/>
  <c r="Q205" i="7" s="1"/>
  <c r="O205" i="7"/>
  <c r="N205" i="7"/>
  <c r="M205" i="7"/>
  <c r="L205" i="7"/>
  <c r="P204" i="7"/>
  <c r="Q204" i="7" s="1"/>
  <c r="O204" i="7"/>
  <c r="N204" i="7"/>
  <c r="M204" i="7"/>
  <c r="L204" i="7"/>
  <c r="P203" i="7"/>
  <c r="Q203" i="7" s="1"/>
  <c r="O203" i="7"/>
  <c r="N203" i="7"/>
  <c r="M203" i="7"/>
  <c r="L203" i="7"/>
  <c r="P202" i="7"/>
  <c r="O202" i="7"/>
  <c r="N202" i="7"/>
  <c r="M202" i="7"/>
  <c r="L202" i="7"/>
  <c r="P201" i="7"/>
  <c r="O201" i="7"/>
  <c r="N201" i="7"/>
  <c r="M201" i="7"/>
  <c r="L201" i="7"/>
  <c r="P200" i="7"/>
  <c r="O200" i="7"/>
  <c r="N200" i="7"/>
  <c r="M200" i="7"/>
  <c r="L200" i="7"/>
  <c r="P199" i="7"/>
  <c r="Q199" i="7" s="1"/>
  <c r="O199" i="7"/>
  <c r="N199" i="7"/>
  <c r="M199" i="7"/>
  <c r="L199" i="7"/>
  <c r="P198" i="7"/>
  <c r="Q198" i="7" s="1"/>
  <c r="O198" i="7"/>
  <c r="N198" i="7"/>
  <c r="M198" i="7"/>
  <c r="L198" i="7"/>
  <c r="P197" i="7"/>
  <c r="O197" i="7"/>
  <c r="N197" i="7"/>
  <c r="M197" i="7"/>
  <c r="L197" i="7"/>
  <c r="P196" i="7"/>
  <c r="Q196" i="7" s="1"/>
  <c r="O196" i="7"/>
  <c r="N196" i="7"/>
  <c r="M196" i="7"/>
  <c r="L196" i="7"/>
  <c r="P195" i="7"/>
  <c r="Q195" i="7" s="1"/>
  <c r="O195" i="7"/>
  <c r="N195" i="7"/>
  <c r="M195" i="7"/>
  <c r="L195" i="7"/>
  <c r="P194" i="7"/>
  <c r="O194" i="7"/>
  <c r="N194" i="7"/>
  <c r="M194" i="7"/>
  <c r="L194" i="7"/>
  <c r="P193" i="7"/>
  <c r="Q193" i="7" s="1"/>
  <c r="O193" i="7"/>
  <c r="N193" i="7"/>
  <c r="M193" i="7"/>
  <c r="L193" i="7"/>
  <c r="P192" i="7"/>
  <c r="O192" i="7"/>
  <c r="N192" i="7"/>
  <c r="M192" i="7"/>
  <c r="L192" i="7"/>
  <c r="P191" i="7"/>
  <c r="Q191" i="7" s="1"/>
  <c r="O191" i="7"/>
  <c r="N191" i="7"/>
  <c r="M191" i="7"/>
  <c r="L191" i="7"/>
  <c r="P190" i="7"/>
  <c r="Q190" i="7" s="1"/>
  <c r="O190" i="7"/>
  <c r="N190" i="7"/>
  <c r="M190" i="7"/>
  <c r="L190" i="7"/>
  <c r="P189" i="7"/>
  <c r="O189" i="7"/>
  <c r="N189" i="7"/>
  <c r="M189" i="7"/>
  <c r="L189" i="7"/>
  <c r="P188" i="7"/>
  <c r="Q188" i="7" s="1"/>
  <c r="O188" i="7"/>
  <c r="N188" i="7"/>
  <c r="M188" i="7"/>
  <c r="L188" i="7"/>
  <c r="P187" i="7"/>
  <c r="Q187" i="7" s="1"/>
  <c r="O187" i="7"/>
  <c r="N187" i="7"/>
  <c r="M187" i="7"/>
  <c r="L187" i="7"/>
  <c r="P186" i="7"/>
  <c r="O186" i="7"/>
  <c r="N186" i="7"/>
  <c r="M186" i="7"/>
  <c r="L186" i="7"/>
  <c r="P185" i="7"/>
  <c r="Q185" i="7" s="1"/>
  <c r="O185" i="7"/>
  <c r="N185" i="7"/>
  <c r="M185" i="7"/>
  <c r="L185" i="7"/>
  <c r="P184" i="7"/>
  <c r="O184" i="7"/>
  <c r="N184" i="7"/>
  <c r="M184" i="7"/>
  <c r="L184" i="7"/>
  <c r="P183" i="7"/>
  <c r="Q183" i="7" s="1"/>
  <c r="O183" i="7"/>
  <c r="N183" i="7"/>
  <c r="M183" i="7"/>
  <c r="L183" i="7"/>
  <c r="P182" i="7"/>
  <c r="Q182" i="7" s="1"/>
  <c r="O182" i="7"/>
  <c r="N182" i="7"/>
  <c r="M182" i="7"/>
  <c r="L182" i="7"/>
  <c r="P181" i="7"/>
  <c r="O181" i="7"/>
  <c r="N181" i="7"/>
  <c r="M181" i="7"/>
  <c r="L181" i="7"/>
  <c r="P180" i="7"/>
  <c r="Q180" i="7" s="1"/>
  <c r="O180" i="7"/>
  <c r="N180" i="7"/>
  <c r="M180" i="7"/>
  <c r="L180" i="7"/>
  <c r="P179" i="7"/>
  <c r="Q179" i="7" s="1"/>
  <c r="O179" i="7"/>
  <c r="N179" i="7"/>
  <c r="M179" i="7"/>
  <c r="L179" i="7"/>
  <c r="P178" i="7"/>
  <c r="O178" i="7"/>
  <c r="N178" i="7"/>
  <c r="M178" i="7"/>
  <c r="L178" i="7"/>
  <c r="P177" i="7"/>
  <c r="Q177" i="7" s="1"/>
  <c r="O177" i="7"/>
  <c r="N177" i="7"/>
  <c r="M177" i="7"/>
  <c r="L177" i="7"/>
  <c r="P176" i="7"/>
  <c r="O176" i="7"/>
  <c r="N176" i="7"/>
  <c r="M176" i="7"/>
  <c r="L176" i="7"/>
  <c r="P175" i="7"/>
  <c r="Q175" i="7" s="1"/>
  <c r="O175" i="7"/>
  <c r="N175" i="7"/>
  <c r="M175" i="7"/>
  <c r="L175" i="7"/>
  <c r="P174" i="7"/>
  <c r="Q174" i="7" s="1"/>
  <c r="O174" i="7"/>
  <c r="N174" i="7"/>
  <c r="M174" i="7"/>
  <c r="L174" i="7"/>
  <c r="P173" i="7"/>
  <c r="O173" i="7"/>
  <c r="N173" i="7"/>
  <c r="M173" i="7"/>
  <c r="L173" i="7"/>
  <c r="P172" i="7"/>
  <c r="Q172" i="7" s="1"/>
  <c r="O172" i="7"/>
  <c r="N172" i="7"/>
  <c r="M172" i="7"/>
  <c r="L172" i="7"/>
  <c r="P171" i="7"/>
  <c r="Q171" i="7" s="1"/>
  <c r="O171" i="7"/>
  <c r="N171" i="7"/>
  <c r="M171" i="7"/>
  <c r="L171" i="7"/>
  <c r="P170" i="7"/>
  <c r="O170" i="7"/>
  <c r="N170" i="7"/>
  <c r="M170" i="7"/>
  <c r="L170" i="7"/>
  <c r="P169" i="7"/>
  <c r="Q169" i="7" s="1"/>
  <c r="O169" i="7"/>
  <c r="N169" i="7"/>
  <c r="M169" i="7"/>
  <c r="L169" i="7"/>
  <c r="P168" i="7"/>
  <c r="O168" i="7"/>
  <c r="N168" i="7"/>
  <c r="M168" i="7"/>
  <c r="L168" i="7"/>
  <c r="P167" i="7"/>
  <c r="Q167" i="7" s="1"/>
  <c r="O167" i="7"/>
  <c r="N167" i="7"/>
  <c r="M167" i="7"/>
  <c r="L167" i="7"/>
  <c r="P166" i="7"/>
  <c r="Q166" i="7" s="1"/>
  <c r="O166" i="7"/>
  <c r="N166" i="7"/>
  <c r="M166" i="7"/>
  <c r="L166" i="7"/>
  <c r="P165" i="7"/>
  <c r="Q165" i="7" s="1"/>
  <c r="O165" i="7"/>
  <c r="N165" i="7"/>
  <c r="M165" i="7"/>
  <c r="L165" i="7"/>
  <c r="P164" i="7"/>
  <c r="Q164" i="7" s="1"/>
  <c r="O164" i="7"/>
  <c r="N164" i="7"/>
  <c r="M164" i="7"/>
  <c r="L164" i="7"/>
  <c r="P163" i="7"/>
  <c r="Q163" i="7" s="1"/>
  <c r="O163" i="7"/>
  <c r="N163" i="7"/>
  <c r="M163" i="7"/>
  <c r="L163" i="7"/>
  <c r="P162" i="7"/>
  <c r="O162" i="7"/>
  <c r="N162" i="7"/>
  <c r="M162" i="7"/>
  <c r="L162" i="7"/>
  <c r="P161" i="7"/>
  <c r="Q161" i="7" s="1"/>
  <c r="O161" i="7"/>
  <c r="N161" i="7"/>
  <c r="M161" i="7"/>
  <c r="L161" i="7"/>
  <c r="P160" i="7"/>
  <c r="O160" i="7"/>
  <c r="N160" i="7"/>
  <c r="M160" i="7"/>
  <c r="L160" i="7"/>
  <c r="P159" i="7"/>
  <c r="Q159" i="7" s="1"/>
  <c r="O159" i="7"/>
  <c r="N159" i="7"/>
  <c r="M159" i="7"/>
  <c r="L159" i="7"/>
  <c r="P158" i="7"/>
  <c r="Q158" i="7" s="1"/>
  <c r="O158" i="7"/>
  <c r="N158" i="7"/>
  <c r="M158" i="7"/>
  <c r="L158" i="7"/>
  <c r="P157" i="7"/>
  <c r="O157" i="7"/>
  <c r="N157" i="7"/>
  <c r="M157" i="7"/>
  <c r="L157" i="7"/>
  <c r="P156" i="7"/>
  <c r="Q156" i="7" s="1"/>
  <c r="O156" i="7"/>
  <c r="N156" i="7"/>
  <c r="M156" i="7"/>
  <c r="L156" i="7"/>
  <c r="P155" i="7"/>
  <c r="Q155" i="7" s="1"/>
  <c r="O155" i="7"/>
  <c r="N155" i="7"/>
  <c r="M155" i="7"/>
  <c r="L155" i="7"/>
  <c r="P154" i="7"/>
  <c r="O154" i="7"/>
  <c r="N154" i="7"/>
  <c r="M154" i="7"/>
  <c r="L154" i="7"/>
  <c r="P153" i="7"/>
  <c r="O153" i="7"/>
  <c r="N153" i="7"/>
  <c r="M153" i="7"/>
  <c r="L153" i="7"/>
  <c r="P152" i="7"/>
  <c r="O152" i="7"/>
  <c r="N152" i="7"/>
  <c r="M152" i="7"/>
  <c r="L152" i="7"/>
  <c r="P151" i="7"/>
  <c r="Q151" i="7" s="1"/>
  <c r="O151" i="7"/>
  <c r="N151" i="7"/>
  <c r="M151" i="7"/>
  <c r="L151" i="7"/>
  <c r="P150" i="7"/>
  <c r="Q150" i="7" s="1"/>
  <c r="O150" i="7"/>
  <c r="N150" i="7"/>
  <c r="M150" i="7"/>
  <c r="L150" i="7"/>
  <c r="P149" i="7"/>
  <c r="O149" i="7"/>
  <c r="N149" i="7"/>
  <c r="M149" i="7"/>
  <c r="L149" i="7"/>
  <c r="P148" i="7"/>
  <c r="Q148" i="7" s="1"/>
  <c r="O148" i="7"/>
  <c r="N148" i="7"/>
  <c r="M148" i="7"/>
  <c r="L148" i="7"/>
  <c r="P147" i="7"/>
  <c r="Q147" i="7" s="1"/>
  <c r="O147" i="7"/>
  <c r="N147" i="7"/>
  <c r="M147" i="7"/>
  <c r="L147" i="7"/>
  <c r="P146" i="7"/>
  <c r="O146" i="7"/>
  <c r="N146" i="7"/>
  <c r="M146" i="7"/>
  <c r="L146" i="7"/>
  <c r="P145" i="7"/>
  <c r="Q145" i="7" s="1"/>
  <c r="O145" i="7"/>
  <c r="N145" i="7"/>
  <c r="M145" i="7"/>
  <c r="L145" i="7"/>
  <c r="P144" i="7"/>
  <c r="O144" i="7"/>
  <c r="N144" i="7"/>
  <c r="M144" i="7"/>
  <c r="L144" i="7"/>
  <c r="P143" i="7"/>
  <c r="Q143" i="7" s="1"/>
  <c r="O143" i="7"/>
  <c r="N143" i="7"/>
  <c r="M143" i="7"/>
  <c r="L143" i="7"/>
  <c r="P142" i="7"/>
  <c r="Q142" i="7" s="1"/>
  <c r="O142" i="7"/>
  <c r="N142" i="7"/>
  <c r="M142" i="7"/>
  <c r="L142" i="7"/>
  <c r="P141" i="7"/>
  <c r="Q141" i="7" s="1"/>
  <c r="O141" i="7"/>
  <c r="N141" i="7"/>
  <c r="M141" i="7"/>
  <c r="L141" i="7"/>
  <c r="P140" i="7"/>
  <c r="Q140" i="7" s="1"/>
  <c r="O140" i="7"/>
  <c r="N140" i="7"/>
  <c r="M140" i="7"/>
  <c r="L140" i="7"/>
  <c r="P139" i="7"/>
  <c r="Q139" i="7" s="1"/>
  <c r="O139" i="7"/>
  <c r="N139" i="7"/>
  <c r="M139" i="7"/>
  <c r="L139" i="7"/>
  <c r="P138" i="7"/>
  <c r="O138" i="7"/>
  <c r="N138" i="7"/>
  <c r="M138" i="7"/>
  <c r="L138" i="7"/>
  <c r="P137" i="7"/>
  <c r="O137" i="7"/>
  <c r="N137" i="7"/>
  <c r="M137" i="7"/>
  <c r="L137" i="7"/>
  <c r="P136" i="7"/>
  <c r="O136" i="7"/>
  <c r="N136" i="7"/>
  <c r="M136" i="7"/>
  <c r="L136" i="7"/>
  <c r="P135" i="7"/>
  <c r="O135" i="7"/>
  <c r="N135" i="7"/>
  <c r="M135" i="7"/>
  <c r="L135" i="7"/>
  <c r="P134" i="7"/>
  <c r="Q134" i="7" s="1"/>
  <c r="O134" i="7"/>
  <c r="N134" i="7"/>
  <c r="M134" i="7"/>
  <c r="L134" i="7"/>
  <c r="P133" i="7"/>
  <c r="O133" i="7"/>
  <c r="N133" i="7"/>
  <c r="M133" i="7"/>
  <c r="L133" i="7"/>
  <c r="P132" i="7"/>
  <c r="O132" i="7"/>
  <c r="N132" i="7"/>
  <c r="M132" i="7"/>
  <c r="L132" i="7"/>
  <c r="P131" i="7"/>
  <c r="Q131" i="7" s="1"/>
  <c r="O131" i="7"/>
  <c r="N131" i="7"/>
  <c r="M131" i="7"/>
  <c r="L131" i="7"/>
  <c r="P130" i="7"/>
  <c r="Q130" i="7" s="1"/>
  <c r="O130" i="7"/>
  <c r="N130" i="7"/>
  <c r="M130" i="7"/>
  <c r="L130" i="7"/>
  <c r="P129" i="7"/>
  <c r="Q129" i="7" s="1"/>
  <c r="O129" i="7"/>
  <c r="N129" i="7"/>
  <c r="M129" i="7"/>
  <c r="L129" i="7"/>
  <c r="P128" i="7"/>
  <c r="Q128" i="7" s="1"/>
  <c r="O128" i="7"/>
  <c r="N128" i="7"/>
  <c r="M128" i="7"/>
  <c r="L128" i="7"/>
  <c r="P127" i="7"/>
  <c r="Q127" i="7" s="1"/>
  <c r="O127" i="7"/>
  <c r="N127" i="7"/>
  <c r="M127" i="7"/>
  <c r="L127" i="7"/>
  <c r="P126" i="7"/>
  <c r="Q126" i="7" s="1"/>
  <c r="O126" i="7"/>
  <c r="N126" i="7"/>
  <c r="M126" i="7"/>
  <c r="L126" i="7"/>
  <c r="P125" i="7"/>
  <c r="O125" i="7"/>
  <c r="N125" i="7"/>
  <c r="M125" i="7"/>
  <c r="L125" i="7"/>
  <c r="P124" i="7"/>
  <c r="O124" i="7"/>
  <c r="N124" i="7"/>
  <c r="M124" i="7"/>
  <c r="L124" i="7"/>
  <c r="P123" i="7"/>
  <c r="Q123" i="7" s="1"/>
  <c r="O123" i="7"/>
  <c r="N123" i="7"/>
  <c r="M123" i="7"/>
  <c r="L123" i="7"/>
  <c r="P122" i="7"/>
  <c r="Q122" i="7" s="1"/>
  <c r="O122" i="7"/>
  <c r="N122" i="7"/>
  <c r="M122" i="7"/>
  <c r="L122" i="7"/>
  <c r="P121" i="7"/>
  <c r="Q121" i="7" s="1"/>
  <c r="O121" i="7"/>
  <c r="N121" i="7"/>
  <c r="M121" i="7"/>
  <c r="L121" i="7"/>
  <c r="P120" i="7"/>
  <c r="O120" i="7"/>
  <c r="N120" i="7"/>
  <c r="M120" i="7"/>
  <c r="L120" i="7"/>
  <c r="P119" i="7"/>
  <c r="Q119" i="7" s="1"/>
  <c r="O119" i="7"/>
  <c r="N119" i="7"/>
  <c r="M119" i="7"/>
  <c r="L119" i="7"/>
  <c r="P118" i="7"/>
  <c r="Q118" i="7" s="1"/>
  <c r="O118" i="7"/>
  <c r="N118" i="7"/>
  <c r="M118" i="7"/>
  <c r="L118" i="7"/>
  <c r="P117" i="7"/>
  <c r="O117" i="7"/>
  <c r="N117" i="7"/>
  <c r="M117" i="7"/>
  <c r="L117" i="7"/>
  <c r="P116" i="7"/>
  <c r="O116" i="7"/>
  <c r="N116" i="7"/>
  <c r="M116" i="7"/>
  <c r="L116" i="7"/>
  <c r="P115" i="7"/>
  <c r="Q115" i="7" s="1"/>
  <c r="O115" i="7"/>
  <c r="N115" i="7"/>
  <c r="M115" i="7"/>
  <c r="L115" i="7"/>
  <c r="P114" i="7"/>
  <c r="Q114" i="7" s="1"/>
  <c r="O114" i="7"/>
  <c r="N114" i="7"/>
  <c r="M114" i="7"/>
  <c r="L114" i="7"/>
  <c r="P113" i="7"/>
  <c r="Q113" i="7" s="1"/>
  <c r="O113" i="7"/>
  <c r="N113" i="7"/>
  <c r="M113" i="7"/>
  <c r="L113" i="7"/>
  <c r="P112" i="7"/>
  <c r="O112" i="7"/>
  <c r="N112" i="7"/>
  <c r="M112" i="7"/>
  <c r="L112" i="7"/>
  <c r="P111" i="7"/>
  <c r="Q111" i="7" s="1"/>
  <c r="O111" i="7"/>
  <c r="N111" i="7"/>
  <c r="M111" i="7"/>
  <c r="L111" i="7"/>
  <c r="P110" i="7"/>
  <c r="Q110" i="7" s="1"/>
  <c r="O110" i="7"/>
  <c r="N110" i="7"/>
  <c r="M110" i="7"/>
  <c r="L110" i="7"/>
  <c r="P109" i="7"/>
  <c r="O109" i="7"/>
  <c r="N109" i="7"/>
  <c r="M109" i="7"/>
  <c r="L109" i="7"/>
  <c r="P108" i="7"/>
  <c r="O108" i="7"/>
  <c r="N108" i="7"/>
  <c r="M108" i="7"/>
  <c r="L108" i="7"/>
  <c r="P107" i="7"/>
  <c r="Q107" i="7" s="1"/>
  <c r="O107" i="7"/>
  <c r="N107" i="7"/>
  <c r="M107" i="7"/>
  <c r="L107" i="7"/>
  <c r="P106" i="7"/>
  <c r="Q106" i="7" s="1"/>
  <c r="O106" i="7"/>
  <c r="N106" i="7"/>
  <c r="M106" i="7"/>
  <c r="L106" i="7"/>
  <c r="P105" i="7"/>
  <c r="O105" i="7"/>
  <c r="N105" i="7"/>
  <c r="M105" i="7"/>
  <c r="L105" i="7"/>
  <c r="P104" i="7"/>
  <c r="Q104" i="7" s="1"/>
  <c r="O104" i="7"/>
  <c r="N104" i="7"/>
  <c r="M104" i="7"/>
  <c r="L104" i="7"/>
  <c r="P103" i="7"/>
  <c r="Q103" i="7" s="1"/>
  <c r="O103" i="7"/>
  <c r="N103" i="7"/>
  <c r="M103" i="7"/>
  <c r="L103" i="7"/>
  <c r="P102" i="7"/>
  <c r="O102" i="7"/>
  <c r="N102" i="7"/>
  <c r="M102" i="7"/>
  <c r="L102" i="7"/>
  <c r="P101" i="7"/>
  <c r="Q101" i="7" s="1"/>
  <c r="O101" i="7"/>
  <c r="N101" i="7"/>
  <c r="M101" i="7"/>
  <c r="L101" i="7"/>
  <c r="P100" i="7"/>
  <c r="O100" i="7"/>
  <c r="N100" i="7"/>
  <c r="M100" i="7"/>
  <c r="L100" i="7"/>
  <c r="P99" i="7"/>
  <c r="Q99" i="7" s="1"/>
  <c r="O99" i="7"/>
  <c r="N99" i="7"/>
  <c r="M99" i="7"/>
  <c r="L99" i="7"/>
  <c r="P98" i="7"/>
  <c r="O98" i="7"/>
  <c r="N98" i="7"/>
  <c r="M98" i="7"/>
  <c r="L98" i="7"/>
  <c r="R98" i="7" s="1"/>
  <c r="P97" i="7"/>
  <c r="O97" i="7"/>
  <c r="N97" i="7"/>
  <c r="M97" i="7"/>
  <c r="L97" i="7"/>
  <c r="P96" i="7"/>
  <c r="Q96" i="7" s="1"/>
  <c r="O96" i="7"/>
  <c r="N96" i="7"/>
  <c r="M96" i="7"/>
  <c r="L96" i="7"/>
  <c r="P95" i="7"/>
  <c r="Q95" i="7" s="1"/>
  <c r="O95" i="7"/>
  <c r="N95" i="7"/>
  <c r="M95" i="7"/>
  <c r="L95" i="7"/>
  <c r="P94" i="7"/>
  <c r="O94" i="7"/>
  <c r="N94" i="7"/>
  <c r="M94" i="7"/>
  <c r="L94" i="7"/>
  <c r="R94" i="7" s="1"/>
  <c r="P93" i="7"/>
  <c r="Q93" i="7" s="1"/>
  <c r="O93" i="7"/>
  <c r="N93" i="7"/>
  <c r="M93" i="7"/>
  <c r="L93" i="7"/>
  <c r="P92" i="7"/>
  <c r="O92" i="7"/>
  <c r="N92" i="7"/>
  <c r="M92" i="7"/>
  <c r="L92" i="7"/>
  <c r="P91" i="7"/>
  <c r="Q91" i="7" s="1"/>
  <c r="O91" i="7"/>
  <c r="N91" i="7"/>
  <c r="M91" i="7"/>
  <c r="L91" i="7"/>
  <c r="P90" i="7"/>
  <c r="O90" i="7"/>
  <c r="N90" i="7"/>
  <c r="M90" i="7"/>
  <c r="L90" i="7"/>
  <c r="R90" i="7" s="1"/>
  <c r="P89" i="7"/>
  <c r="Q89" i="7" s="1"/>
  <c r="O89" i="7"/>
  <c r="N89" i="7"/>
  <c r="M89" i="7"/>
  <c r="L89" i="7"/>
  <c r="P88" i="7"/>
  <c r="Q88" i="7" s="1"/>
  <c r="O88" i="7"/>
  <c r="N88" i="7"/>
  <c r="M88" i="7"/>
  <c r="L88" i="7"/>
  <c r="P87" i="7"/>
  <c r="Q87" i="7" s="1"/>
  <c r="O87" i="7"/>
  <c r="N87" i="7"/>
  <c r="M87" i="7"/>
  <c r="L87" i="7"/>
  <c r="P86" i="7"/>
  <c r="O86" i="7"/>
  <c r="N86" i="7"/>
  <c r="M86" i="7"/>
  <c r="L86" i="7"/>
  <c r="P85" i="7"/>
  <c r="Q85" i="7" s="1"/>
  <c r="O85" i="7"/>
  <c r="N85" i="7"/>
  <c r="M85" i="7"/>
  <c r="L85" i="7"/>
  <c r="P84" i="7"/>
  <c r="O84" i="7"/>
  <c r="N84" i="7"/>
  <c r="M84" i="7"/>
  <c r="L84" i="7"/>
  <c r="P83" i="7"/>
  <c r="Q83" i="7" s="1"/>
  <c r="O83" i="7"/>
  <c r="N83" i="7"/>
  <c r="M83" i="7"/>
  <c r="L83" i="7"/>
  <c r="P82" i="7"/>
  <c r="O82" i="7"/>
  <c r="N82" i="7"/>
  <c r="M82" i="7"/>
  <c r="L82" i="7"/>
  <c r="R82" i="7" s="1"/>
  <c r="P81" i="7"/>
  <c r="O81" i="7"/>
  <c r="N81" i="7"/>
  <c r="M81" i="7"/>
  <c r="L81" i="7"/>
  <c r="P80" i="7"/>
  <c r="Q80" i="7" s="1"/>
  <c r="O80" i="7"/>
  <c r="N80" i="7"/>
  <c r="M80" i="7"/>
  <c r="L80" i="7"/>
  <c r="P79" i="7"/>
  <c r="Q79" i="7" s="1"/>
  <c r="O79" i="7"/>
  <c r="N79" i="7"/>
  <c r="M79" i="7"/>
  <c r="L79" i="7"/>
  <c r="P78" i="7"/>
  <c r="O78" i="7"/>
  <c r="N78" i="7"/>
  <c r="M78" i="7"/>
  <c r="L78" i="7"/>
  <c r="P77" i="7"/>
  <c r="Q77" i="7" s="1"/>
  <c r="O77" i="7"/>
  <c r="N77" i="7"/>
  <c r="M77" i="7"/>
  <c r="L77" i="7"/>
  <c r="P76" i="7"/>
  <c r="O76" i="7"/>
  <c r="N76" i="7"/>
  <c r="M76" i="7"/>
  <c r="L76" i="7"/>
  <c r="P75" i="7"/>
  <c r="Q75" i="7" s="1"/>
  <c r="O75" i="7"/>
  <c r="N75" i="7"/>
  <c r="M75" i="7"/>
  <c r="L75" i="7"/>
  <c r="P74" i="7"/>
  <c r="O74" i="7"/>
  <c r="N74" i="7"/>
  <c r="M74" i="7"/>
  <c r="L74" i="7"/>
  <c r="R74" i="7" s="1"/>
  <c r="P73" i="7"/>
  <c r="Q73" i="7" s="1"/>
  <c r="O73" i="7"/>
  <c r="N73" i="7"/>
  <c r="M73" i="7"/>
  <c r="L73" i="7"/>
  <c r="P72" i="7"/>
  <c r="Q72" i="7" s="1"/>
  <c r="O72" i="7"/>
  <c r="N72" i="7"/>
  <c r="M72" i="7"/>
  <c r="L72" i="7"/>
  <c r="P71" i="7"/>
  <c r="Q71" i="7" s="1"/>
  <c r="O71" i="7"/>
  <c r="N71" i="7"/>
  <c r="M71" i="7"/>
  <c r="L71" i="7"/>
  <c r="P70" i="7"/>
  <c r="O70" i="7"/>
  <c r="N70" i="7"/>
  <c r="M70" i="7"/>
  <c r="L70" i="7"/>
  <c r="P69" i="7"/>
  <c r="Q69" i="7" s="1"/>
  <c r="O69" i="7"/>
  <c r="N69" i="7"/>
  <c r="M69" i="7"/>
  <c r="L69" i="7"/>
  <c r="P68" i="7"/>
  <c r="O68" i="7"/>
  <c r="N68" i="7"/>
  <c r="M68" i="7"/>
  <c r="L68" i="7"/>
  <c r="P67" i="7"/>
  <c r="Q67" i="7" s="1"/>
  <c r="O67" i="7"/>
  <c r="N67" i="7"/>
  <c r="M67" i="7"/>
  <c r="L67" i="7"/>
  <c r="P66" i="7"/>
  <c r="O66" i="7"/>
  <c r="N66" i="7"/>
  <c r="M66" i="7"/>
  <c r="Q66" i="7" s="1"/>
  <c r="L66" i="7"/>
  <c r="R66" i="7" s="1"/>
  <c r="P65" i="7"/>
  <c r="O65" i="7"/>
  <c r="N65" i="7"/>
  <c r="M65" i="7"/>
  <c r="L65" i="7"/>
  <c r="P64" i="7"/>
  <c r="Q64" i="7" s="1"/>
  <c r="O64" i="7"/>
  <c r="N64" i="7"/>
  <c r="M64" i="7"/>
  <c r="L64" i="7"/>
  <c r="P63" i="7"/>
  <c r="Q63" i="7" s="1"/>
  <c r="O63" i="7"/>
  <c r="N63" i="7"/>
  <c r="M63" i="7"/>
  <c r="L63" i="7"/>
  <c r="P62" i="7"/>
  <c r="O62" i="7"/>
  <c r="N62" i="7"/>
  <c r="M62" i="7"/>
  <c r="L62" i="7"/>
  <c r="P61" i="7"/>
  <c r="Q61" i="7" s="1"/>
  <c r="O61" i="7"/>
  <c r="N61" i="7"/>
  <c r="M61" i="7"/>
  <c r="L61" i="7"/>
  <c r="P60" i="7"/>
  <c r="O60" i="7"/>
  <c r="N60" i="7"/>
  <c r="M60" i="7"/>
  <c r="L60" i="7"/>
  <c r="P59" i="7"/>
  <c r="Q59" i="7" s="1"/>
  <c r="O59" i="7"/>
  <c r="N59" i="7"/>
  <c r="M59" i="7"/>
  <c r="L59" i="7"/>
  <c r="P58" i="7"/>
  <c r="O58" i="7"/>
  <c r="N58" i="7"/>
  <c r="M58" i="7"/>
  <c r="L58" i="7"/>
  <c r="R58" i="7" s="1"/>
  <c r="P57" i="7"/>
  <c r="Q57" i="7" s="1"/>
  <c r="O57" i="7"/>
  <c r="N57" i="7"/>
  <c r="M57" i="7"/>
  <c r="L57" i="7"/>
  <c r="P56" i="7"/>
  <c r="Q56" i="7" s="1"/>
  <c r="O56" i="7"/>
  <c r="N56" i="7"/>
  <c r="M56" i="7"/>
  <c r="L56" i="7"/>
  <c r="P55" i="7"/>
  <c r="Q55" i="7" s="1"/>
  <c r="O55" i="7"/>
  <c r="N55" i="7"/>
  <c r="M55" i="7"/>
  <c r="L55" i="7"/>
  <c r="P54" i="7"/>
  <c r="O54" i="7"/>
  <c r="N54" i="7"/>
  <c r="M54" i="7"/>
  <c r="L54" i="7"/>
  <c r="P53" i="7"/>
  <c r="Q53" i="7" s="1"/>
  <c r="O53" i="7"/>
  <c r="N53" i="7"/>
  <c r="M53" i="7"/>
  <c r="L53" i="7"/>
  <c r="P52" i="7"/>
  <c r="O52" i="7"/>
  <c r="N52" i="7"/>
  <c r="M52" i="7"/>
  <c r="L52" i="7"/>
  <c r="P51" i="7"/>
  <c r="Q51" i="7" s="1"/>
  <c r="O51" i="7"/>
  <c r="N51" i="7"/>
  <c r="M51" i="7"/>
  <c r="L51" i="7"/>
  <c r="P50" i="7"/>
  <c r="O50" i="7"/>
  <c r="N50" i="7"/>
  <c r="M50" i="7"/>
  <c r="L50" i="7"/>
  <c r="R50" i="7" s="1"/>
  <c r="P49" i="7"/>
  <c r="O49" i="7"/>
  <c r="N49" i="7"/>
  <c r="M49" i="7"/>
  <c r="L49" i="7"/>
  <c r="P48" i="7"/>
  <c r="Q48" i="7" s="1"/>
  <c r="O48" i="7"/>
  <c r="N48" i="7"/>
  <c r="M48" i="7"/>
  <c r="L48" i="7"/>
  <c r="P47" i="7"/>
  <c r="Q47" i="7" s="1"/>
  <c r="O47" i="7"/>
  <c r="N47" i="7"/>
  <c r="M47" i="7"/>
  <c r="L47" i="7"/>
  <c r="P46" i="7"/>
  <c r="O46" i="7"/>
  <c r="N46" i="7"/>
  <c r="M46" i="7"/>
  <c r="L46" i="7"/>
  <c r="R46" i="7" s="1"/>
  <c r="P45" i="7"/>
  <c r="O45" i="7"/>
  <c r="N45" i="7"/>
  <c r="M45" i="7"/>
  <c r="L45" i="7"/>
  <c r="P44" i="7"/>
  <c r="O44" i="7"/>
  <c r="N44" i="7"/>
  <c r="M44" i="7"/>
  <c r="L44" i="7"/>
  <c r="P43" i="7"/>
  <c r="Q43" i="7" s="1"/>
  <c r="O43" i="7"/>
  <c r="N43" i="7"/>
  <c r="M43" i="7"/>
  <c r="L43" i="7"/>
  <c r="P42" i="7"/>
  <c r="O42" i="7"/>
  <c r="N42" i="7"/>
  <c r="M42" i="7"/>
  <c r="L42" i="7"/>
  <c r="R42" i="7" s="1"/>
  <c r="P41" i="7"/>
  <c r="O41" i="7"/>
  <c r="N41" i="7"/>
  <c r="M41" i="7"/>
  <c r="L41" i="7"/>
  <c r="P40" i="7"/>
  <c r="Q40" i="7" s="1"/>
  <c r="O40" i="7"/>
  <c r="N40" i="7"/>
  <c r="M40" i="7"/>
  <c r="L40" i="7"/>
  <c r="P39" i="7"/>
  <c r="Q39" i="7" s="1"/>
  <c r="O39" i="7"/>
  <c r="N39" i="7"/>
  <c r="M39" i="7"/>
  <c r="L39" i="7"/>
  <c r="P38" i="7"/>
  <c r="O38" i="7"/>
  <c r="N38" i="7"/>
  <c r="M38" i="7"/>
  <c r="L38" i="7"/>
  <c r="R38" i="7" s="1"/>
  <c r="P37" i="7"/>
  <c r="Q37" i="7" s="1"/>
  <c r="O37" i="7"/>
  <c r="N37" i="7"/>
  <c r="M37" i="7"/>
  <c r="L37" i="7"/>
  <c r="P36" i="7"/>
  <c r="O36" i="7"/>
  <c r="N36" i="7"/>
  <c r="M36" i="7"/>
  <c r="L36" i="7"/>
  <c r="P35" i="7"/>
  <c r="Q35" i="7" s="1"/>
  <c r="O35" i="7"/>
  <c r="N35" i="7"/>
  <c r="M35" i="7"/>
  <c r="L35" i="7"/>
  <c r="P34" i="7"/>
  <c r="O34" i="7"/>
  <c r="N34" i="7"/>
  <c r="M34" i="7"/>
  <c r="L34" i="7"/>
  <c r="P33" i="7"/>
  <c r="Q33" i="7" s="1"/>
  <c r="O33" i="7"/>
  <c r="N33" i="7"/>
  <c r="M33" i="7"/>
  <c r="L33" i="7"/>
  <c r="P32" i="7"/>
  <c r="Q32" i="7" s="1"/>
  <c r="O32" i="7"/>
  <c r="N32" i="7"/>
  <c r="M32" i="7"/>
  <c r="L32" i="7"/>
  <c r="P31" i="7"/>
  <c r="Q31" i="7" s="1"/>
  <c r="O31" i="7"/>
  <c r="N31" i="7"/>
  <c r="M31" i="7"/>
  <c r="L31" i="7"/>
  <c r="P30" i="7"/>
  <c r="O30" i="7"/>
  <c r="N30" i="7"/>
  <c r="M30" i="7"/>
  <c r="L30" i="7"/>
  <c r="R30" i="7" s="1"/>
  <c r="P29" i="7"/>
  <c r="O29" i="7"/>
  <c r="N29" i="7"/>
  <c r="M29" i="7"/>
  <c r="L29" i="7"/>
  <c r="P28" i="7"/>
  <c r="O28" i="7"/>
  <c r="N28" i="7"/>
  <c r="M28" i="7"/>
  <c r="L28" i="7"/>
  <c r="P27" i="7"/>
  <c r="Q27" i="7" s="1"/>
  <c r="O27" i="7"/>
  <c r="N27" i="7"/>
  <c r="M27" i="7"/>
  <c r="L27" i="7"/>
  <c r="P26" i="7"/>
  <c r="O26" i="7"/>
  <c r="N26" i="7"/>
  <c r="M26" i="7"/>
  <c r="L26" i="7"/>
  <c r="P25" i="7"/>
  <c r="Q25" i="7" s="1"/>
  <c r="O25" i="7"/>
  <c r="N25" i="7"/>
  <c r="M25" i="7"/>
  <c r="L25" i="7"/>
  <c r="P24" i="7"/>
  <c r="Q24" i="7" s="1"/>
  <c r="O24" i="7"/>
  <c r="N24" i="7"/>
  <c r="M24" i="7"/>
  <c r="L24" i="7"/>
  <c r="P23" i="7"/>
  <c r="Q23" i="7" s="1"/>
  <c r="O23" i="7"/>
  <c r="N23" i="7"/>
  <c r="M23" i="7"/>
  <c r="L23" i="7"/>
  <c r="P22" i="7"/>
  <c r="O22" i="7"/>
  <c r="N22" i="7"/>
  <c r="M22" i="7"/>
  <c r="L22" i="7"/>
  <c r="R22" i="7" s="1"/>
  <c r="P21" i="7"/>
  <c r="Q21" i="7" s="1"/>
  <c r="O21" i="7"/>
  <c r="N21" i="7"/>
  <c r="M21" i="7"/>
  <c r="L21" i="7"/>
  <c r="P20" i="7"/>
  <c r="O20" i="7"/>
  <c r="N20" i="7"/>
  <c r="M20" i="7"/>
  <c r="L20" i="7"/>
  <c r="P19" i="7"/>
  <c r="Q19" i="7" s="1"/>
  <c r="O19" i="7"/>
  <c r="N19" i="7"/>
  <c r="M19" i="7"/>
  <c r="L19" i="7"/>
  <c r="P18" i="7"/>
  <c r="O18" i="7"/>
  <c r="N18" i="7"/>
  <c r="M18" i="7"/>
  <c r="L18" i="7"/>
  <c r="R18" i="7" s="1"/>
  <c r="P17" i="7"/>
  <c r="Q17" i="7" s="1"/>
  <c r="O17" i="7"/>
  <c r="N17" i="7"/>
  <c r="M17" i="7"/>
  <c r="L17" i="7"/>
  <c r="P16" i="7"/>
  <c r="Q16" i="7" s="1"/>
  <c r="O16" i="7"/>
  <c r="N16" i="7"/>
  <c r="M16" i="7"/>
  <c r="L16" i="7"/>
  <c r="X15" i="7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95" i="7" s="1"/>
  <c r="X96" i="7" s="1"/>
  <c r="X97" i="7" s="1"/>
  <c r="X98" i="7" s="1"/>
  <c r="X99" i="7" s="1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X119" i="7" s="1"/>
  <c r="X120" i="7" s="1"/>
  <c r="X121" i="7" s="1"/>
  <c r="X122" i="7" s="1"/>
  <c r="X123" i="7" s="1"/>
  <c r="X124" i="7" s="1"/>
  <c r="X125" i="7" s="1"/>
  <c r="X126" i="7" s="1"/>
  <c r="X127" i="7" s="1"/>
  <c r="X128" i="7" s="1"/>
  <c r="X129" i="7" s="1"/>
  <c r="X130" i="7" s="1"/>
  <c r="X131" i="7" s="1"/>
  <c r="X132" i="7" s="1"/>
  <c r="X133" i="7" s="1"/>
  <c r="X134" i="7" s="1"/>
  <c r="X135" i="7" s="1"/>
  <c r="X136" i="7" s="1"/>
  <c r="X137" i="7" s="1"/>
  <c r="X138" i="7" s="1"/>
  <c r="X139" i="7" s="1"/>
  <c r="X140" i="7" s="1"/>
  <c r="X141" i="7" s="1"/>
  <c r="X142" i="7" s="1"/>
  <c r="X143" i="7" s="1"/>
  <c r="X144" i="7" s="1"/>
  <c r="X145" i="7" s="1"/>
  <c r="X146" i="7" s="1"/>
  <c r="X147" i="7" s="1"/>
  <c r="X148" i="7" s="1"/>
  <c r="X149" i="7" s="1"/>
  <c r="X150" i="7" s="1"/>
  <c r="X151" i="7" s="1"/>
  <c r="X152" i="7" s="1"/>
  <c r="X153" i="7" s="1"/>
  <c r="X154" i="7" s="1"/>
  <c r="X155" i="7" s="1"/>
  <c r="X156" i="7" s="1"/>
  <c r="X157" i="7" s="1"/>
  <c r="X158" i="7" s="1"/>
  <c r="X159" i="7" s="1"/>
  <c r="X160" i="7" s="1"/>
  <c r="X161" i="7" s="1"/>
  <c r="X162" i="7" s="1"/>
  <c r="X163" i="7" s="1"/>
  <c r="X164" i="7" s="1"/>
  <c r="X165" i="7" s="1"/>
  <c r="X166" i="7" s="1"/>
  <c r="X167" i="7" s="1"/>
  <c r="X168" i="7" s="1"/>
  <c r="X169" i="7" s="1"/>
  <c r="X170" i="7" s="1"/>
  <c r="X171" i="7" s="1"/>
  <c r="X172" i="7" s="1"/>
  <c r="X173" i="7" s="1"/>
  <c r="X174" i="7" s="1"/>
  <c r="X175" i="7" s="1"/>
  <c r="X176" i="7" s="1"/>
  <c r="X177" i="7" s="1"/>
  <c r="X178" i="7" s="1"/>
  <c r="X179" i="7" s="1"/>
  <c r="X180" i="7" s="1"/>
  <c r="X181" i="7" s="1"/>
  <c r="X182" i="7" s="1"/>
  <c r="X183" i="7" s="1"/>
  <c r="X184" i="7" s="1"/>
  <c r="X185" i="7" s="1"/>
  <c r="X186" i="7" s="1"/>
  <c r="X187" i="7" s="1"/>
  <c r="X188" i="7" s="1"/>
  <c r="X189" i="7" s="1"/>
  <c r="X190" i="7" s="1"/>
  <c r="X191" i="7" s="1"/>
  <c r="X192" i="7" s="1"/>
  <c r="X193" i="7" s="1"/>
  <c r="X194" i="7" s="1"/>
  <c r="X195" i="7" s="1"/>
  <c r="X196" i="7" s="1"/>
  <c r="X197" i="7" s="1"/>
  <c r="X198" i="7" s="1"/>
  <c r="X199" i="7" s="1"/>
  <c r="X200" i="7" s="1"/>
  <c r="X201" i="7" s="1"/>
  <c r="X202" i="7" s="1"/>
  <c r="X203" i="7" s="1"/>
  <c r="X204" i="7" s="1"/>
  <c r="X205" i="7" s="1"/>
  <c r="X206" i="7" s="1"/>
  <c r="X207" i="7" s="1"/>
  <c r="X208" i="7" s="1"/>
  <c r="X209" i="7" s="1"/>
  <c r="X210" i="7" s="1"/>
  <c r="X211" i="7" s="1"/>
  <c r="X212" i="7" s="1"/>
  <c r="X213" i="7" s="1"/>
  <c r="X214" i="7" s="1"/>
  <c r="X215" i="7" s="1"/>
  <c r="X216" i="7" s="1"/>
  <c r="X217" i="7" s="1"/>
  <c r="X218" i="7" s="1"/>
  <c r="X219" i="7" s="1"/>
  <c r="X220" i="7" s="1"/>
  <c r="X221" i="7" s="1"/>
  <c r="X222" i="7" s="1"/>
  <c r="X223" i="7" s="1"/>
  <c r="X224" i="7" s="1"/>
  <c r="X225" i="7" s="1"/>
  <c r="X226" i="7" s="1"/>
  <c r="X227" i="7" s="1"/>
  <c r="X228" i="7" s="1"/>
  <c r="X229" i="7" s="1"/>
  <c r="X230" i="7" s="1"/>
  <c r="X231" i="7" s="1"/>
  <c r="X232" i="7" s="1"/>
  <c r="X233" i="7" s="1"/>
  <c r="X234" i="7" s="1"/>
  <c r="X235" i="7" s="1"/>
  <c r="X236" i="7" s="1"/>
  <c r="X237" i="7" s="1"/>
  <c r="X238" i="7" s="1"/>
  <c r="X239" i="7" s="1"/>
  <c r="X240" i="7" s="1"/>
  <c r="X241" i="7" s="1"/>
  <c r="X242" i="7" s="1"/>
  <c r="X243" i="7" s="1"/>
  <c r="X244" i="7" s="1"/>
  <c r="X245" i="7" s="1"/>
  <c r="X246" i="7" s="1"/>
  <c r="X247" i="7" s="1"/>
  <c r="X248" i="7" s="1"/>
  <c r="X249" i="7" s="1"/>
  <c r="X250" i="7" s="1"/>
  <c r="X251" i="7" s="1"/>
  <c r="X252" i="7" s="1"/>
  <c r="X253" i="7" s="1"/>
  <c r="X254" i="7" s="1"/>
  <c r="X255" i="7" s="1"/>
  <c r="X256" i="7" s="1"/>
  <c r="X257" i="7" s="1"/>
  <c r="X258" i="7" s="1"/>
  <c r="X259" i="7" s="1"/>
  <c r="X260" i="7" s="1"/>
  <c r="X261" i="7" s="1"/>
  <c r="X262" i="7" s="1"/>
  <c r="X263" i="7" s="1"/>
  <c r="X264" i="7" s="1"/>
  <c r="X265" i="7" s="1"/>
  <c r="X266" i="7" s="1"/>
  <c r="X267" i="7" s="1"/>
  <c r="X268" i="7" s="1"/>
  <c r="X269" i="7" s="1"/>
  <c r="X270" i="7" s="1"/>
  <c r="X271" i="7" s="1"/>
  <c r="X272" i="7" s="1"/>
  <c r="X273" i="7" s="1"/>
  <c r="X274" i="7" s="1"/>
  <c r="X275" i="7" s="1"/>
  <c r="X276" i="7" s="1"/>
  <c r="X277" i="7" s="1"/>
  <c r="X278" i="7" s="1"/>
  <c r="X279" i="7" s="1"/>
  <c r="X280" i="7" s="1"/>
  <c r="X281" i="7" s="1"/>
  <c r="X282" i="7" s="1"/>
  <c r="X283" i="7" s="1"/>
  <c r="X284" i="7" s="1"/>
  <c r="X285" i="7" s="1"/>
  <c r="X286" i="7" s="1"/>
  <c r="X287" i="7" s="1"/>
  <c r="X288" i="7" s="1"/>
  <c r="X289" i="7" s="1"/>
  <c r="X290" i="7" s="1"/>
  <c r="X291" i="7" s="1"/>
  <c r="X292" i="7" s="1"/>
  <c r="X293" i="7" s="1"/>
  <c r="X294" i="7" s="1"/>
  <c r="X295" i="7" s="1"/>
  <c r="X296" i="7" s="1"/>
  <c r="X297" i="7" s="1"/>
  <c r="X298" i="7" s="1"/>
  <c r="X299" i="7" s="1"/>
  <c r="X300" i="7" s="1"/>
  <c r="X301" i="7" s="1"/>
  <c r="X302" i="7" s="1"/>
  <c r="X303" i="7" s="1"/>
  <c r="X304" i="7" s="1"/>
  <c r="X305" i="7" s="1"/>
  <c r="X306" i="7" s="1"/>
  <c r="X307" i="7" s="1"/>
  <c r="X308" i="7" s="1"/>
  <c r="X309" i="7" s="1"/>
  <c r="X310" i="7" s="1"/>
  <c r="X311" i="7" s="1"/>
  <c r="X312" i="7" s="1"/>
  <c r="X313" i="7" s="1"/>
  <c r="X314" i="7" s="1"/>
  <c r="X315" i="7" s="1"/>
  <c r="X316" i="7" s="1"/>
  <c r="X317" i="7" s="1"/>
  <c r="X318" i="7" s="1"/>
  <c r="X319" i="7" s="1"/>
  <c r="X320" i="7" s="1"/>
  <c r="X321" i="7" s="1"/>
  <c r="X322" i="7" s="1"/>
  <c r="X323" i="7" s="1"/>
  <c r="X324" i="7" s="1"/>
  <c r="X325" i="7" s="1"/>
  <c r="X326" i="7" s="1"/>
  <c r="X327" i="7" s="1"/>
  <c r="X328" i="7" s="1"/>
  <c r="X329" i="7" s="1"/>
  <c r="X330" i="7" s="1"/>
  <c r="X331" i="7" s="1"/>
  <c r="X332" i="7" s="1"/>
  <c r="X333" i="7" s="1"/>
  <c r="X334" i="7" s="1"/>
  <c r="X335" i="7" s="1"/>
  <c r="X336" i="7" s="1"/>
  <c r="X337" i="7" s="1"/>
  <c r="X338" i="7" s="1"/>
  <c r="X339" i="7" s="1"/>
  <c r="X340" i="7" s="1"/>
  <c r="X341" i="7" s="1"/>
  <c r="X342" i="7" s="1"/>
  <c r="X343" i="7" s="1"/>
  <c r="X344" i="7" s="1"/>
  <c r="X345" i="7" s="1"/>
  <c r="X346" i="7" s="1"/>
  <c r="X347" i="7" s="1"/>
  <c r="X348" i="7" s="1"/>
  <c r="X349" i="7" s="1"/>
  <c r="X350" i="7" s="1"/>
  <c r="X351" i="7" s="1"/>
  <c r="X352" i="7" s="1"/>
  <c r="X353" i="7" s="1"/>
  <c r="X354" i="7" s="1"/>
  <c r="X355" i="7" s="1"/>
  <c r="X356" i="7" s="1"/>
  <c r="X357" i="7" s="1"/>
  <c r="X358" i="7" s="1"/>
  <c r="X359" i="7" s="1"/>
  <c r="X360" i="7" s="1"/>
  <c r="X361" i="7" s="1"/>
  <c r="X362" i="7" s="1"/>
  <c r="X363" i="7" s="1"/>
  <c r="X364" i="7" s="1"/>
  <c r="X365" i="7" s="1"/>
  <c r="X366" i="7" s="1"/>
  <c r="X367" i="7" s="1"/>
  <c r="X368" i="7" s="1"/>
  <c r="X369" i="7" s="1"/>
  <c r="X370" i="7" s="1"/>
  <c r="X371" i="7" s="1"/>
  <c r="X372" i="7" s="1"/>
  <c r="X373" i="7" s="1"/>
  <c r="X374" i="7" s="1"/>
  <c r="X375" i="7" s="1"/>
  <c r="X376" i="7" s="1"/>
  <c r="X377" i="7" s="1"/>
  <c r="X378" i="7" s="1"/>
  <c r="X379" i="7" s="1"/>
  <c r="X380" i="7" s="1"/>
  <c r="X381" i="7" s="1"/>
  <c r="X382" i="7" s="1"/>
  <c r="X383" i="7" s="1"/>
  <c r="X384" i="7" s="1"/>
  <c r="X385" i="7" s="1"/>
  <c r="X386" i="7" s="1"/>
  <c r="X387" i="7" s="1"/>
  <c r="X388" i="7" s="1"/>
  <c r="X389" i="7" s="1"/>
  <c r="X390" i="7" s="1"/>
  <c r="X391" i="7" s="1"/>
  <c r="X392" i="7" s="1"/>
  <c r="X393" i="7" s="1"/>
  <c r="X394" i="7" s="1"/>
  <c r="X395" i="7" s="1"/>
  <c r="X396" i="7" s="1"/>
  <c r="X397" i="7" s="1"/>
  <c r="X398" i="7" s="1"/>
  <c r="X399" i="7" s="1"/>
  <c r="X400" i="7" s="1"/>
  <c r="X401" i="7" s="1"/>
  <c r="X402" i="7" s="1"/>
  <c r="X403" i="7" s="1"/>
  <c r="X404" i="7" s="1"/>
  <c r="X405" i="7" s="1"/>
  <c r="X406" i="7" s="1"/>
  <c r="X407" i="7" s="1"/>
  <c r="X408" i="7" s="1"/>
  <c r="X409" i="7" s="1"/>
  <c r="X410" i="7" s="1"/>
  <c r="X411" i="7" s="1"/>
  <c r="X412" i="7" s="1"/>
  <c r="X413" i="7" s="1"/>
  <c r="X414" i="7" s="1"/>
  <c r="X415" i="7" s="1"/>
  <c r="X416" i="7" s="1"/>
  <c r="X417" i="7" s="1"/>
  <c r="X418" i="7" s="1"/>
  <c r="X419" i="7" s="1"/>
  <c r="X420" i="7" s="1"/>
  <c r="X421" i="7" s="1"/>
  <c r="X422" i="7" s="1"/>
  <c r="X423" i="7" s="1"/>
  <c r="X424" i="7" s="1"/>
  <c r="X425" i="7" s="1"/>
  <c r="X426" i="7" s="1"/>
  <c r="X427" i="7" s="1"/>
  <c r="X428" i="7" s="1"/>
  <c r="X429" i="7" s="1"/>
  <c r="X430" i="7" s="1"/>
  <c r="X431" i="7" s="1"/>
  <c r="X432" i="7" s="1"/>
  <c r="X433" i="7" s="1"/>
  <c r="X434" i="7" s="1"/>
  <c r="X435" i="7" s="1"/>
  <c r="X436" i="7" s="1"/>
  <c r="X437" i="7" s="1"/>
  <c r="X438" i="7" s="1"/>
  <c r="X439" i="7" s="1"/>
  <c r="X440" i="7" s="1"/>
  <c r="X441" i="7" s="1"/>
  <c r="X442" i="7" s="1"/>
  <c r="X443" i="7" s="1"/>
  <c r="X444" i="7" s="1"/>
  <c r="X445" i="7" s="1"/>
  <c r="X446" i="7" s="1"/>
  <c r="X447" i="7" s="1"/>
  <c r="X448" i="7" s="1"/>
  <c r="X449" i="7" s="1"/>
  <c r="X450" i="7" s="1"/>
  <c r="X451" i="7" s="1"/>
  <c r="X452" i="7" s="1"/>
  <c r="X453" i="7" s="1"/>
  <c r="X454" i="7" s="1"/>
  <c r="X455" i="7" s="1"/>
  <c r="X456" i="7" s="1"/>
  <c r="X457" i="7" s="1"/>
  <c r="X458" i="7" s="1"/>
  <c r="X459" i="7" s="1"/>
  <c r="X460" i="7" s="1"/>
  <c r="X461" i="7" s="1"/>
  <c r="X462" i="7" s="1"/>
  <c r="X463" i="7" s="1"/>
  <c r="X464" i="7" s="1"/>
  <c r="X465" i="7" s="1"/>
  <c r="X466" i="7" s="1"/>
  <c r="X467" i="7" s="1"/>
  <c r="X468" i="7" s="1"/>
  <c r="X469" i="7" s="1"/>
  <c r="X470" i="7" s="1"/>
  <c r="X471" i="7" s="1"/>
  <c r="X472" i="7" s="1"/>
  <c r="X473" i="7" s="1"/>
  <c r="X474" i="7" s="1"/>
  <c r="X475" i="7" s="1"/>
  <c r="X476" i="7" s="1"/>
  <c r="X477" i="7" s="1"/>
  <c r="X478" i="7" s="1"/>
  <c r="X479" i="7" s="1"/>
  <c r="X480" i="7" s="1"/>
  <c r="X481" i="7" s="1"/>
  <c r="X482" i="7" s="1"/>
  <c r="X483" i="7" s="1"/>
  <c r="X484" i="7" s="1"/>
  <c r="X485" i="7" s="1"/>
  <c r="X486" i="7" s="1"/>
  <c r="X487" i="7" s="1"/>
  <c r="X488" i="7" s="1"/>
  <c r="X489" i="7" s="1"/>
  <c r="X490" i="7" s="1"/>
  <c r="X491" i="7" s="1"/>
  <c r="X492" i="7" s="1"/>
  <c r="X493" i="7" s="1"/>
  <c r="X494" i="7" s="1"/>
  <c r="X495" i="7" s="1"/>
  <c r="X496" i="7" s="1"/>
  <c r="X497" i="7" s="1"/>
  <c r="X498" i="7" s="1"/>
  <c r="X499" i="7" s="1"/>
  <c r="X500" i="7" s="1"/>
  <c r="X501" i="7" s="1"/>
  <c r="X502" i="7" s="1"/>
  <c r="X503" i="7" s="1"/>
  <c r="X504" i="7" s="1"/>
  <c r="X505" i="7" s="1"/>
  <c r="X506" i="7" s="1"/>
  <c r="X507" i="7" s="1"/>
  <c r="X508" i="7" s="1"/>
  <c r="X509" i="7" s="1"/>
  <c r="X510" i="7" s="1"/>
  <c r="X511" i="7" s="1"/>
  <c r="X512" i="7" s="1"/>
  <c r="X513" i="7" s="1"/>
  <c r="X514" i="7" s="1"/>
  <c r="X515" i="7" s="1"/>
  <c r="X516" i="7" s="1"/>
  <c r="X517" i="7" s="1"/>
  <c r="X518" i="7" s="1"/>
  <c r="X519" i="7" s="1"/>
  <c r="X520" i="7" s="1"/>
  <c r="X521" i="7" s="1"/>
  <c r="X522" i="7" s="1"/>
  <c r="X523" i="7" s="1"/>
  <c r="X524" i="7" s="1"/>
  <c r="X525" i="7" s="1"/>
  <c r="X526" i="7" s="1"/>
  <c r="X527" i="7" s="1"/>
  <c r="X528" i="7" s="1"/>
  <c r="X529" i="7" s="1"/>
  <c r="X530" i="7" s="1"/>
  <c r="X531" i="7" s="1"/>
  <c r="X532" i="7" s="1"/>
  <c r="X533" i="7" s="1"/>
  <c r="X534" i="7" s="1"/>
  <c r="X535" i="7" s="1"/>
  <c r="X536" i="7" s="1"/>
  <c r="X537" i="7" s="1"/>
  <c r="X538" i="7" s="1"/>
  <c r="X539" i="7" s="1"/>
  <c r="X540" i="7" s="1"/>
  <c r="X541" i="7" s="1"/>
  <c r="X542" i="7" s="1"/>
  <c r="X543" i="7" s="1"/>
  <c r="X544" i="7" s="1"/>
  <c r="X545" i="7" s="1"/>
  <c r="X546" i="7" s="1"/>
  <c r="X547" i="7" s="1"/>
  <c r="X548" i="7" s="1"/>
  <c r="X549" i="7" s="1"/>
  <c r="X550" i="7" s="1"/>
  <c r="X551" i="7" s="1"/>
  <c r="X552" i="7" s="1"/>
  <c r="X553" i="7" s="1"/>
  <c r="X554" i="7" s="1"/>
  <c r="X555" i="7" s="1"/>
  <c r="X556" i="7" s="1"/>
  <c r="X557" i="7" s="1"/>
  <c r="X558" i="7" s="1"/>
  <c r="X559" i="7" s="1"/>
  <c r="X560" i="7" s="1"/>
  <c r="X561" i="7" s="1"/>
  <c r="X562" i="7" s="1"/>
  <c r="X563" i="7" s="1"/>
  <c r="X564" i="7" s="1"/>
  <c r="X565" i="7" s="1"/>
  <c r="X566" i="7" s="1"/>
  <c r="X567" i="7" s="1"/>
  <c r="X568" i="7" s="1"/>
  <c r="X569" i="7" s="1"/>
  <c r="X570" i="7" s="1"/>
  <c r="X571" i="7" s="1"/>
  <c r="X572" i="7" s="1"/>
  <c r="X573" i="7" s="1"/>
  <c r="X574" i="7" s="1"/>
  <c r="X575" i="7" s="1"/>
  <c r="X576" i="7" s="1"/>
  <c r="X577" i="7" s="1"/>
  <c r="X578" i="7" s="1"/>
  <c r="X579" i="7" s="1"/>
  <c r="X580" i="7" s="1"/>
  <c r="X581" i="7" s="1"/>
  <c r="X582" i="7" s="1"/>
  <c r="X583" i="7" s="1"/>
  <c r="X584" i="7" s="1"/>
  <c r="X585" i="7" s="1"/>
  <c r="X586" i="7" s="1"/>
  <c r="X587" i="7" s="1"/>
  <c r="X588" i="7" s="1"/>
  <c r="X589" i="7" s="1"/>
  <c r="X590" i="7" s="1"/>
  <c r="X591" i="7" s="1"/>
  <c r="X592" i="7" s="1"/>
  <c r="X593" i="7" s="1"/>
  <c r="X594" i="7" s="1"/>
  <c r="X595" i="7" s="1"/>
  <c r="X596" i="7" s="1"/>
  <c r="X597" i="7" s="1"/>
  <c r="X598" i="7" s="1"/>
  <c r="X599" i="7" s="1"/>
  <c r="X600" i="7" s="1"/>
  <c r="X601" i="7" s="1"/>
  <c r="X602" i="7" s="1"/>
  <c r="X603" i="7" s="1"/>
  <c r="X604" i="7" s="1"/>
  <c r="X605" i="7" s="1"/>
  <c r="X606" i="7" s="1"/>
  <c r="X607" i="7" s="1"/>
  <c r="X608" i="7" s="1"/>
  <c r="X609" i="7" s="1"/>
  <c r="X610" i="7" s="1"/>
  <c r="X611" i="7" s="1"/>
  <c r="X612" i="7" s="1"/>
  <c r="X613" i="7" s="1"/>
  <c r="X614" i="7" s="1"/>
  <c r="X615" i="7" s="1"/>
  <c r="X616" i="7" s="1"/>
  <c r="X617" i="7" s="1"/>
  <c r="X618" i="7" s="1"/>
  <c r="X619" i="7" s="1"/>
  <c r="X620" i="7" s="1"/>
  <c r="X621" i="7" s="1"/>
  <c r="X622" i="7" s="1"/>
  <c r="X623" i="7" s="1"/>
  <c r="X624" i="7" s="1"/>
  <c r="X625" i="7" s="1"/>
  <c r="X626" i="7" s="1"/>
  <c r="X627" i="7" s="1"/>
  <c r="X628" i="7" s="1"/>
  <c r="X629" i="7" s="1"/>
  <c r="X630" i="7" s="1"/>
  <c r="X631" i="7" s="1"/>
  <c r="X632" i="7" s="1"/>
  <c r="X633" i="7" s="1"/>
  <c r="X634" i="7" s="1"/>
  <c r="X635" i="7" s="1"/>
  <c r="X636" i="7" s="1"/>
  <c r="X637" i="7" s="1"/>
  <c r="X638" i="7" s="1"/>
  <c r="X639" i="7" s="1"/>
  <c r="X640" i="7" s="1"/>
  <c r="X641" i="7" s="1"/>
  <c r="X642" i="7" s="1"/>
  <c r="X643" i="7" s="1"/>
  <c r="X644" i="7" s="1"/>
  <c r="X645" i="7" s="1"/>
  <c r="X646" i="7" s="1"/>
  <c r="X647" i="7" s="1"/>
  <c r="X648" i="7" s="1"/>
  <c r="X649" i="7" s="1"/>
  <c r="X650" i="7" s="1"/>
  <c r="X651" i="7" s="1"/>
  <c r="X652" i="7" s="1"/>
  <c r="X653" i="7" s="1"/>
  <c r="X654" i="7" s="1"/>
  <c r="X655" i="7" s="1"/>
  <c r="X656" i="7" s="1"/>
  <c r="X657" i="7" s="1"/>
  <c r="X658" i="7" s="1"/>
  <c r="X659" i="7" s="1"/>
  <c r="X660" i="7" s="1"/>
  <c r="X661" i="7" s="1"/>
  <c r="X662" i="7" s="1"/>
  <c r="X663" i="7" s="1"/>
  <c r="X664" i="7" s="1"/>
  <c r="X665" i="7" s="1"/>
  <c r="X666" i="7" s="1"/>
  <c r="X667" i="7" s="1"/>
  <c r="X668" i="7" s="1"/>
  <c r="X669" i="7" s="1"/>
  <c r="X670" i="7" s="1"/>
  <c r="X671" i="7" s="1"/>
  <c r="X672" i="7" s="1"/>
  <c r="X673" i="7" s="1"/>
  <c r="X674" i="7" s="1"/>
  <c r="X675" i="7" s="1"/>
  <c r="X676" i="7" s="1"/>
  <c r="X677" i="7" s="1"/>
  <c r="X678" i="7" s="1"/>
  <c r="X679" i="7" s="1"/>
  <c r="X680" i="7" s="1"/>
  <c r="X681" i="7" s="1"/>
  <c r="X682" i="7" s="1"/>
  <c r="X683" i="7" s="1"/>
  <c r="X684" i="7" s="1"/>
  <c r="X685" i="7" s="1"/>
  <c r="X686" i="7" s="1"/>
  <c r="X687" i="7" s="1"/>
  <c r="X688" i="7" s="1"/>
  <c r="X689" i="7" s="1"/>
  <c r="X690" i="7" s="1"/>
  <c r="X691" i="7" s="1"/>
  <c r="P15" i="7"/>
  <c r="Q15" i="7" s="1"/>
  <c r="O15" i="7"/>
  <c r="N15" i="7"/>
  <c r="M15" i="7"/>
  <c r="L15" i="7"/>
  <c r="X14" i="7"/>
  <c r="W14" i="7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W95" i="7" s="1"/>
  <c r="W96" i="7" s="1"/>
  <c r="W97" i="7" s="1"/>
  <c r="W98" i="7" s="1"/>
  <c r="W99" i="7" s="1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W119" i="7" s="1"/>
  <c r="W120" i="7" s="1"/>
  <c r="W121" i="7" s="1"/>
  <c r="W122" i="7" s="1"/>
  <c r="W123" i="7" s="1"/>
  <c r="W124" i="7" s="1"/>
  <c r="W125" i="7" s="1"/>
  <c r="W126" i="7" s="1"/>
  <c r="W127" i="7" s="1"/>
  <c r="W128" i="7" s="1"/>
  <c r="W129" i="7" s="1"/>
  <c r="W130" i="7" s="1"/>
  <c r="W131" i="7" s="1"/>
  <c r="W132" i="7" s="1"/>
  <c r="W133" i="7" s="1"/>
  <c r="W134" i="7" s="1"/>
  <c r="W135" i="7" s="1"/>
  <c r="W136" i="7" s="1"/>
  <c r="W137" i="7" s="1"/>
  <c r="W138" i="7" s="1"/>
  <c r="W139" i="7" s="1"/>
  <c r="W140" i="7" s="1"/>
  <c r="W141" i="7" s="1"/>
  <c r="W142" i="7" s="1"/>
  <c r="W143" i="7" s="1"/>
  <c r="W144" i="7" s="1"/>
  <c r="W145" i="7" s="1"/>
  <c r="W146" i="7" s="1"/>
  <c r="W147" i="7" s="1"/>
  <c r="W148" i="7" s="1"/>
  <c r="W149" i="7" s="1"/>
  <c r="W150" i="7" s="1"/>
  <c r="W151" i="7" s="1"/>
  <c r="W152" i="7" s="1"/>
  <c r="W153" i="7" s="1"/>
  <c r="W154" i="7" s="1"/>
  <c r="W155" i="7" s="1"/>
  <c r="W156" i="7" s="1"/>
  <c r="W157" i="7" s="1"/>
  <c r="W158" i="7" s="1"/>
  <c r="W159" i="7" s="1"/>
  <c r="W160" i="7" s="1"/>
  <c r="W161" i="7" s="1"/>
  <c r="W162" i="7" s="1"/>
  <c r="W163" i="7" s="1"/>
  <c r="W164" i="7" s="1"/>
  <c r="W165" i="7" s="1"/>
  <c r="W166" i="7" s="1"/>
  <c r="W167" i="7" s="1"/>
  <c r="W168" i="7" s="1"/>
  <c r="W169" i="7" s="1"/>
  <c r="W170" i="7" s="1"/>
  <c r="W171" i="7" s="1"/>
  <c r="W172" i="7" s="1"/>
  <c r="W173" i="7" s="1"/>
  <c r="W174" i="7" s="1"/>
  <c r="W175" i="7" s="1"/>
  <c r="W176" i="7" s="1"/>
  <c r="W177" i="7" s="1"/>
  <c r="W178" i="7" s="1"/>
  <c r="W179" i="7" s="1"/>
  <c r="W180" i="7" s="1"/>
  <c r="W181" i="7" s="1"/>
  <c r="W182" i="7" s="1"/>
  <c r="W183" i="7" s="1"/>
  <c r="W184" i="7" s="1"/>
  <c r="W185" i="7" s="1"/>
  <c r="W186" i="7" s="1"/>
  <c r="W187" i="7" s="1"/>
  <c r="W188" i="7" s="1"/>
  <c r="W189" i="7" s="1"/>
  <c r="W190" i="7" s="1"/>
  <c r="W191" i="7" s="1"/>
  <c r="W192" i="7" s="1"/>
  <c r="W193" i="7" s="1"/>
  <c r="W194" i="7" s="1"/>
  <c r="W195" i="7" s="1"/>
  <c r="W196" i="7" s="1"/>
  <c r="W197" i="7" s="1"/>
  <c r="W198" i="7" s="1"/>
  <c r="W199" i="7" s="1"/>
  <c r="W200" i="7" s="1"/>
  <c r="W201" i="7" s="1"/>
  <c r="W202" i="7" s="1"/>
  <c r="W203" i="7" s="1"/>
  <c r="W204" i="7" s="1"/>
  <c r="W205" i="7" s="1"/>
  <c r="W206" i="7" s="1"/>
  <c r="W207" i="7" s="1"/>
  <c r="W208" i="7" s="1"/>
  <c r="W209" i="7" s="1"/>
  <c r="W210" i="7" s="1"/>
  <c r="W211" i="7" s="1"/>
  <c r="W212" i="7" s="1"/>
  <c r="W213" i="7" s="1"/>
  <c r="W214" i="7" s="1"/>
  <c r="W215" i="7" s="1"/>
  <c r="W216" i="7" s="1"/>
  <c r="W217" i="7" s="1"/>
  <c r="W218" i="7" s="1"/>
  <c r="W219" i="7" s="1"/>
  <c r="W220" i="7" s="1"/>
  <c r="W221" i="7" s="1"/>
  <c r="W222" i="7" s="1"/>
  <c r="W223" i="7" s="1"/>
  <c r="W224" i="7" s="1"/>
  <c r="W225" i="7" s="1"/>
  <c r="W226" i="7" s="1"/>
  <c r="W227" i="7" s="1"/>
  <c r="W228" i="7" s="1"/>
  <c r="W229" i="7" s="1"/>
  <c r="W230" i="7" s="1"/>
  <c r="W231" i="7" s="1"/>
  <c r="W232" i="7" s="1"/>
  <c r="W233" i="7" s="1"/>
  <c r="W234" i="7" s="1"/>
  <c r="W235" i="7" s="1"/>
  <c r="W236" i="7" s="1"/>
  <c r="W237" i="7" s="1"/>
  <c r="W238" i="7" s="1"/>
  <c r="W239" i="7" s="1"/>
  <c r="W240" i="7" s="1"/>
  <c r="W241" i="7" s="1"/>
  <c r="W242" i="7" s="1"/>
  <c r="W243" i="7" s="1"/>
  <c r="W244" i="7" s="1"/>
  <c r="W245" i="7" s="1"/>
  <c r="W246" i="7" s="1"/>
  <c r="W247" i="7" s="1"/>
  <c r="W248" i="7" s="1"/>
  <c r="W249" i="7" s="1"/>
  <c r="W250" i="7" s="1"/>
  <c r="W251" i="7" s="1"/>
  <c r="W252" i="7" s="1"/>
  <c r="W253" i="7" s="1"/>
  <c r="W254" i="7" s="1"/>
  <c r="W255" i="7" s="1"/>
  <c r="W256" i="7" s="1"/>
  <c r="W257" i="7" s="1"/>
  <c r="W258" i="7" s="1"/>
  <c r="W259" i="7" s="1"/>
  <c r="W260" i="7" s="1"/>
  <c r="W261" i="7" s="1"/>
  <c r="W262" i="7" s="1"/>
  <c r="W263" i="7" s="1"/>
  <c r="W264" i="7" s="1"/>
  <c r="W265" i="7" s="1"/>
  <c r="W266" i="7" s="1"/>
  <c r="W267" i="7" s="1"/>
  <c r="W268" i="7" s="1"/>
  <c r="W269" i="7" s="1"/>
  <c r="W270" i="7" s="1"/>
  <c r="W271" i="7" s="1"/>
  <c r="W272" i="7" s="1"/>
  <c r="W273" i="7" s="1"/>
  <c r="W274" i="7" s="1"/>
  <c r="W275" i="7" s="1"/>
  <c r="W276" i="7" s="1"/>
  <c r="W277" i="7" s="1"/>
  <c r="W278" i="7" s="1"/>
  <c r="W279" i="7" s="1"/>
  <c r="W280" i="7" s="1"/>
  <c r="W281" i="7" s="1"/>
  <c r="W282" i="7" s="1"/>
  <c r="W283" i="7" s="1"/>
  <c r="W284" i="7" s="1"/>
  <c r="W285" i="7" s="1"/>
  <c r="W286" i="7" s="1"/>
  <c r="W287" i="7" s="1"/>
  <c r="W288" i="7" s="1"/>
  <c r="W289" i="7" s="1"/>
  <c r="W290" i="7" s="1"/>
  <c r="W291" i="7" s="1"/>
  <c r="W292" i="7" s="1"/>
  <c r="W293" i="7" s="1"/>
  <c r="W294" i="7" s="1"/>
  <c r="W295" i="7" s="1"/>
  <c r="W296" i="7" s="1"/>
  <c r="W297" i="7" s="1"/>
  <c r="W298" i="7" s="1"/>
  <c r="W299" i="7" s="1"/>
  <c r="W300" i="7" s="1"/>
  <c r="W301" i="7" s="1"/>
  <c r="W302" i="7" s="1"/>
  <c r="W303" i="7" s="1"/>
  <c r="W304" i="7" s="1"/>
  <c r="W305" i="7" s="1"/>
  <c r="W306" i="7" s="1"/>
  <c r="W307" i="7" s="1"/>
  <c r="W308" i="7" s="1"/>
  <c r="W309" i="7" s="1"/>
  <c r="W310" i="7" s="1"/>
  <c r="W311" i="7" s="1"/>
  <c r="W312" i="7" s="1"/>
  <c r="W313" i="7" s="1"/>
  <c r="W314" i="7" s="1"/>
  <c r="W315" i="7" s="1"/>
  <c r="W316" i="7" s="1"/>
  <c r="W317" i="7" s="1"/>
  <c r="W318" i="7" s="1"/>
  <c r="W319" i="7" s="1"/>
  <c r="W320" i="7" s="1"/>
  <c r="W321" i="7" s="1"/>
  <c r="W322" i="7" s="1"/>
  <c r="W323" i="7" s="1"/>
  <c r="W324" i="7" s="1"/>
  <c r="W325" i="7" s="1"/>
  <c r="W326" i="7" s="1"/>
  <c r="W327" i="7" s="1"/>
  <c r="W328" i="7" s="1"/>
  <c r="W329" i="7" s="1"/>
  <c r="W330" i="7" s="1"/>
  <c r="W331" i="7" s="1"/>
  <c r="W332" i="7" s="1"/>
  <c r="W333" i="7" s="1"/>
  <c r="W334" i="7" s="1"/>
  <c r="W335" i="7" s="1"/>
  <c r="W336" i="7" s="1"/>
  <c r="W337" i="7" s="1"/>
  <c r="W338" i="7" s="1"/>
  <c r="W339" i="7" s="1"/>
  <c r="W340" i="7" s="1"/>
  <c r="W341" i="7" s="1"/>
  <c r="W342" i="7" s="1"/>
  <c r="W343" i="7" s="1"/>
  <c r="W344" i="7" s="1"/>
  <c r="W345" i="7" s="1"/>
  <c r="W346" i="7" s="1"/>
  <c r="W347" i="7" s="1"/>
  <c r="W348" i="7" s="1"/>
  <c r="W349" i="7" s="1"/>
  <c r="W350" i="7" s="1"/>
  <c r="W351" i="7" s="1"/>
  <c r="W352" i="7" s="1"/>
  <c r="W353" i="7" s="1"/>
  <c r="W354" i="7" s="1"/>
  <c r="W355" i="7" s="1"/>
  <c r="W356" i="7" s="1"/>
  <c r="W357" i="7" s="1"/>
  <c r="W358" i="7" s="1"/>
  <c r="W359" i="7" s="1"/>
  <c r="W360" i="7" s="1"/>
  <c r="W361" i="7" s="1"/>
  <c r="W362" i="7" s="1"/>
  <c r="W363" i="7" s="1"/>
  <c r="W364" i="7" s="1"/>
  <c r="W365" i="7" s="1"/>
  <c r="W366" i="7" s="1"/>
  <c r="W367" i="7" s="1"/>
  <c r="W368" i="7" s="1"/>
  <c r="W369" i="7" s="1"/>
  <c r="W370" i="7" s="1"/>
  <c r="W371" i="7" s="1"/>
  <c r="W372" i="7" s="1"/>
  <c r="W373" i="7" s="1"/>
  <c r="W374" i="7" s="1"/>
  <c r="W375" i="7" s="1"/>
  <c r="W376" i="7" s="1"/>
  <c r="W377" i="7" s="1"/>
  <c r="W378" i="7" s="1"/>
  <c r="W379" i="7" s="1"/>
  <c r="W380" i="7" s="1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W391" i="7" s="1"/>
  <c r="W392" i="7" s="1"/>
  <c r="W393" i="7" s="1"/>
  <c r="W394" i="7" s="1"/>
  <c r="W395" i="7" s="1"/>
  <c r="W396" i="7" s="1"/>
  <c r="W397" i="7" s="1"/>
  <c r="W398" i="7" s="1"/>
  <c r="W399" i="7" s="1"/>
  <c r="W400" i="7" s="1"/>
  <c r="W401" i="7" s="1"/>
  <c r="W402" i="7" s="1"/>
  <c r="W403" i="7" s="1"/>
  <c r="W404" i="7" s="1"/>
  <c r="W405" i="7" s="1"/>
  <c r="W406" i="7" s="1"/>
  <c r="W407" i="7" s="1"/>
  <c r="W408" i="7" s="1"/>
  <c r="W409" i="7" s="1"/>
  <c r="W410" i="7" s="1"/>
  <c r="W411" i="7" s="1"/>
  <c r="W412" i="7" s="1"/>
  <c r="W413" i="7" s="1"/>
  <c r="W414" i="7" s="1"/>
  <c r="W415" i="7" s="1"/>
  <c r="W416" i="7" s="1"/>
  <c r="W417" i="7" s="1"/>
  <c r="W418" i="7" s="1"/>
  <c r="W419" i="7" s="1"/>
  <c r="W420" i="7" s="1"/>
  <c r="W421" i="7" s="1"/>
  <c r="W422" i="7" s="1"/>
  <c r="W423" i="7" s="1"/>
  <c r="W424" i="7" s="1"/>
  <c r="W425" i="7" s="1"/>
  <c r="W426" i="7" s="1"/>
  <c r="W427" i="7" s="1"/>
  <c r="W428" i="7" s="1"/>
  <c r="W429" i="7" s="1"/>
  <c r="W430" i="7" s="1"/>
  <c r="W431" i="7" s="1"/>
  <c r="W432" i="7" s="1"/>
  <c r="W433" i="7" s="1"/>
  <c r="W434" i="7" s="1"/>
  <c r="W435" i="7" s="1"/>
  <c r="W436" i="7" s="1"/>
  <c r="W437" i="7" s="1"/>
  <c r="W438" i="7" s="1"/>
  <c r="W439" i="7" s="1"/>
  <c r="W440" i="7" s="1"/>
  <c r="W441" i="7" s="1"/>
  <c r="W442" i="7" s="1"/>
  <c r="W443" i="7" s="1"/>
  <c r="W444" i="7" s="1"/>
  <c r="W445" i="7" s="1"/>
  <c r="W446" i="7" s="1"/>
  <c r="W447" i="7" s="1"/>
  <c r="W448" i="7" s="1"/>
  <c r="W449" i="7" s="1"/>
  <c r="W450" i="7" s="1"/>
  <c r="W451" i="7" s="1"/>
  <c r="W452" i="7" s="1"/>
  <c r="W453" i="7" s="1"/>
  <c r="W454" i="7" s="1"/>
  <c r="W455" i="7" s="1"/>
  <c r="W456" i="7" s="1"/>
  <c r="W457" i="7" s="1"/>
  <c r="W458" i="7" s="1"/>
  <c r="W459" i="7" s="1"/>
  <c r="W460" i="7" s="1"/>
  <c r="W461" i="7" s="1"/>
  <c r="W462" i="7" s="1"/>
  <c r="W463" i="7" s="1"/>
  <c r="W464" i="7" s="1"/>
  <c r="W465" i="7" s="1"/>
  <c r="W466" i="7" s="1"/>
  <c r="W467" i="7" s="1"/>
  <c r="W468" i="7" s="1"/>
  <c r="W469" i="7" s="1"/>
  <c r="W470" i="7" s="1"/>
  <c r="W471" i="7" s="1"/>
  <c r="W472" i="7" s="1"/>
  <c r="W473" i="7" s="1"/>
  <c r="W474" i="7" s="1"/>
  <c r="W475" i="7" s="1"/>
  <c r="W476" i="7" s="1"/>
  <c r="W477" i="7" s="1"/>
  <c r="W478" i="7" s="1"/>
  <c r="W479" i="7" s="1"/>
  <c r="W480" i="7" s="1"/>
  <c r="W481" i="7" s="1"/>
  <c r="W482" i="7" s="1"/>
  <c r="W483" i="7" s="1"/>
  <c r="W484" i="7" s="1"/>
  <c r="W485" i="7" s="1"/>
  <c r="W486" i="7" s="1"/>
  <c r="W487" i="7" s="1"/>
  <c r="W488" i="7" s="1"/>
  <c r="W489" i="7" s="1"/>
  <c r="W490" i="7" s="1"/>
  <c r="W491" i="7" s="1"/>
  <c r="W492" i="7" s="1"/>
  <c r="W493" i="7" s="1"/>
  <c r="W494" i="7" s="1"/>
  <c r="W495" i="7" s="1"/>
  <c r="W496" i="7" s="1"/>
  <c r="W497" i="7" s="1"/>
  <c r="W498" i="7" s="1"/>
  <c r="W499" i="7" s="1"/>
  <c r="W500" i="7" s="1"/>
  <c r="W501" i="7" s="1"/>
  <c r="W502" i="7" s="1"/>
  <c r="W503" i="7" s="1"/>
  <c r="W504" i="7" s="1"/>
  <c r="W505" i="7" s="1"/>
  <c r="W506" i="7" s="1"/>
  <c r="W507" i="7" s="1"/>
  <c r="W508" i="7" s="1"/>
  <c r="W509" i="7" s="1"/>
  <c r="W510" i="7" s="1"/>
  <c r="W511" i="7" s="1"/>
  <c r="W512" i="7" s="1"/>
  <c r="W513" i="7" s="1"/>
  <c r="W514" i="7" s="1"/>
  <c r="W515" i="7" s="1"/>
  <c r="W516" i="7" s="1"/>
  <c r="W517" i="7" s="1"/>
  <c r="W518" i="7" s="1"/>
  <c r="W519" i="7" s="1"/>
  <c r="W520" i="7" s="1"/>
  <c r="W521" i="7" s="1"/>
  <c r="W522" i="7" s="1"/>
  <c r="W523" i="7" s="1"/>
  <c r="W524" i="7" s="1"/>
  <c r="W525" i="7" s="1"/>
  <c r="W526" i="7" s="1"/>
  <c r="W527" i="7" s="1"/>
  <c r="W528" i="7" s="1"/>
  <c r="W529" i="7" s="1"/>
  <c r="W530" i="7" s="1"/>
  <c r="W531" i="7" s="1"/>
  <c r="W532" i="7" s="1"/>
  <c r="W533" i="7" s="1"/>
  <c r="W534" i="7" s="1"/>
  <c r="W535" i="7" s="1"/>
  <c r="W536" i="7" s="1"/>
  <c r="W537" i="7" s="1"/>
  <c r="W538" i="7" s="1"/>
  <c r="W539" i="7" s="1"/>
  <c r="W540" i="7" s="1"/>
  <c r="W541" i="7" s="1"/>
  <c r="W542" i="7" s="1"/>
  <c r="W543" i="7" s="1"/>
  <c r="W544" i="7" s="1"/>
  <c r="W545" i="7" s="1"/>
  <c r="W546" i="7" s="1"/>
  <c r="W547" i="7" s="1"/>
  <c r="W548" i="7" s="1"/>
  <c r="W549" i="7" s="1"/>
  <c r="W550" i="7" s="1"/>
  <c r="W551" i="7" s="1"/>
  <c r="W552" i="7" s="1"/>
  <c r="W553" i="7" s="1"/>
  <c r="W554" i="7" s="1"/>
  <c r="W555" i="7" s="1"/>
  <c r="W556" i="7" s="1"/>
  <c r="W557" i="7" s="1"/>
  <c r="W558" i="7" s="1"/>
  <c r="W559" i="7" s="1"/>
  <c r="W560" i="7" s="1"/>
  <c r="W561" i="7" s="1"/>
  <c r="W562" i="7" s="1"/>
  <c r="W563" i="7" s="1"/>
  <c r="W564" i="7" s="1"/>
  <c r="W565" i="7" s="1"/>
  <c r="W566" i="7" s="1"/>
  <c r="W567" i="7" s="1"/>
  <c r="W568" i="7" s="1"/>
  <c r="W569" i="7" s="1"/>
  <c r="W570" i="7" s="1"/>
  <c r="W571" i="7" s="1"/>
  <c r="W572" i="7" s="1"/>
  <c r="W573" i="7" s="1"/>
  <c r="W574" i="7" s="1"/>
  <c r="W575" i="7" s="1"/>
  <c r="W576" i="7" s="1"/>
  <c r="W577" i="7" s="1"/>
  <c r="W578" i="7" s="1"/>
  <c r="W579" i="7" s="1"/>
  <c r="W580" i="7" s="1"/>
  <c r="W581" i="7" s="1"/>
  <c r="W582" i="7" s="1"/>
  <c r="W583" i="7" s="1"/>
  <c r="W584" i="7" s="1"/>
  <c r="W585" i="7" s="1"/>
  <c r="W586" i="7" s="1"/>
  <c r="W587" i="7" s="1"/>
  <c r="W588" i="7" s="1"/>
  <c r="W589" i="7" s="1"/>
  <c r="W590" i="7" s="1"/>
  <c r="W591" i="7" s="1"/>
  <c r="W592" i="7" s="1"/>
  <c r="W593" i="7" s="1"/>
  <c r="W594" i="7" s="1"/>
  <c r="W595" i="7" s="1"/>
  <c r="W596" i="7" s="1"/>
  <c r="W597" i="7" s="1"/>
  <c r="W598" i="7" s="1"/>
  <c r="W599" i="7" s="1"/>
  <c r="W600" i="7" s="1"/>
  <c r="W601" i="7" s="1"/>
  <c r="W602" i="7" s="1"/>
  <c r="W603" i="7" s="1"/>
  <c r="W604" i="7" s="1"/>
  <c r="W605" i="7" s="1"/>
  <c r="W606" i="7" s="1"/>
  <c r="W607" i="7" s="1"/>
  <c r="W608" i="7" s="1"/>
  <c r="W609" i="7" s="1"/>
  <c r="W610" i="7" s="1"/>
  <c r="W611" i="7" s="1"/>
  <c r="W612" i="7" s="1"/>
  <c r="W613" i="7" s="1"/>
  <c r="W614" i="7" s="1"/>
  <c r="W615" i="7" s="1"/>
  <c r="W616" i="7" s="1"/>
  <c r="W617" i="7" s="1"/>
  <c r="W618" i="7" s="1"/>
  <c r="W619" i="7" s="1"/>
  <c r="W620" i="7" s="1"/>
  <c r="W621" i="7" s="1"/>
  <c r="W622" i="7" s="1"/>
  <c r="W623" i="7" s="1"/>
  <c r="W624" i="7" s="1"/>
  <c r="W625" i="7" s="1"/>
  <c r="W626" i="7" s="1"/>
  <c r="W627" i="7" s="1"/>
  <c r="W628" i="7" s="1"/>
  <c r="W629" i="7" s="1"/>
  <c r="W630" i="7" s="1"/>
  <c r="W631" i="7" s="1"/>
  <c r="W632" i="7" s="1"/>
  <c r="W633" i="7" s="1"/>
  <c r="W634" i="7" s="1"/>
  <c r="W635" i="7" s="1"/>
  <c r="W636" i="7" s="1"/>
  <c r="W637" i="7" s="1"/>
  <c r="W638" i="7" s="1"/>
  <c r="W639" i="7" s="1"/>
  <c r="W640" i="7" s="1"/>
  <c r="W641" i="7" s="1"/>
  <c r="W642" i="7" s="1"/>
  <c r="W643" i="7" s="1"/>
  <c r="W644" i="7" s="1"/>
  <c r="W645" i="7" s="1"/>
  <c r="W646" i="7" s="1"/>
  <c r="W647" i="7" s="1"/>
  <c r="W648" i="7" s="1"/>
  <c r="W649" i="7" s="1"/>
  <c r="W650" i="7" s="1"/>
  <c r="W651" i="7" s="1"/>
  <c r="W652" i="7" s="1"/>
  <c r="W653" i="7" s="1"/>
  <c r="W654" i="7" s="1"/>
  <c r="W655" i="7" s="1"/>
  <c r="W656" i="7" s="1"/>
  <c r="W657" i="7" s="1"/>
  <c r="W658" i="7" s="1"/>
  <c r="W659" i="7" s="1"/>
  <c r="W660" i="7" s="1"/>
  <c r="W661" i="7" s="1"/>
  <c r="W662" i="7" s="1"/>
  <c r="W663" i="7" s="1"/>
  <c r="W664" i="7" s="1"/>
  <c r="W665" i="7" s="1"/>
  <c r="W666" i="7" s="1"/>
  <c r="W667" i="7" s="1"/>
  <c r="W668" i="7" s="1"/>
  <c r="W669" i="7" s="1"/>
  <c r="W670" i="7" s="1"/>
  <c r="W671" i="7" s="1"/>
  <c r="W672" i="7" s="1"/>
  <c r="W673" i="7" s="1"/>
  <c r="W674" i="7" s="1"/>
  <c r="W675" i="7" s="1"/>
  <c r="W676" i="7" s="1"/>
  <c r="W677" i="7" s="1"/>
  <c r="W678" i="7" s="1"/>
  <c r="W679" i="7" s="1"/>
  <c r="W680" i="7" s="1"/>
  <c r="W681" i="7" s="1"/>
  <c r="W682" i="7" s="1"/>
  <c r="W683" i="7" s="1"/>
  <c r="W684" i="7" s="1"/>
  <c r="W685" i="7" s="1"/>
  <c r="W686" i="7" s="1"/>
  <c r="W687" i="7" s="1"/>
  <c r="W688" i="7" s="1"/>
  <c r="W689" i="7" s="1"/>
  <c r="W690" i="7" s="1"/>
  <c r="W691" i="7" s="1"/>
  <c r="P14" i="7"/>
  <c r="O14" i="7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Y95" i="7" s="1"/>
  <c r="Y96" i="7" s="1"/>
  <c r="Y97" i="7" s="1"/>
  <c r="Y98" i="7" s="1"/>
  <c r="Y99" i="7" s="1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19" i="7" s="1"/>
  <c r="Y120" i="7" s="1"/>
  <c r="Y121" i="7" s="1"/>
  <c r="Y122" i="7" s="1"/>
  <c r="Y123" i="7" s="1"/>
  <c r="Y124" i="7" s="1"/>
  <c r="Y125" i="7" s="1"/>
  <c r="Y126" i="7" s="1"/>
  <c r="Y127" i="7" s="1"/>
  <c r="Y128" i="7" s="1"/>
  <c r="Y129" i="7" s="1"/>
  <c r="Y130" i="7" s="1"/>
  <c r="Y131" i="7" s="1"/>
  <c r="Y132" i="7" s="1"/>
  <c r="Y133" i="7" s="1"/>
  <c r="Y134" i="7" s="1"/>
  <c r="Y135" i="7" s="1"/>
  <c r="Y136" i="7" s="1"/>
  <c r="Y137" i="7" s="1"/>
  <c r="Y138" i="7" s="1"/>
  <c r="Y139" i="7" s="1"/>
  <c r="Y140" i="7" s="1"/>
  <c r="Y141" i="7" s="1"/>
  <c r="Y142" i="7" s="1"/>
  <c r="Y143" i="7" s="1"/>
  <c r="Y144" i="7" s="1"/>
  <c r="Y145" i="7" s="1"/>
  <c r="Y146" i="7" s="1"/>
  <c r="Y147" i="7" s="1"/>
  <c r="Y148" i="7" s="1"/>
  <c r="Y149" i="7" s="1"/>
  <c r="Y150" i="7" s="1"/>
  <c r="Y151" i="7" s="1"/>
  <c r="Y152" i="7" s="1"/>
  <c r="Y153" i="7" s="1"/>
  <c r="Y154" i="7" s="1"/>
  <c r="Y155" i="7" s="1"/>
  <c r="Y156" i="7" s="1"/>
  <c r="Y157" i="7" s="1"/>
  <c r="Y158" i="7" s="1"/>
  <c r="Y159" i="7" s="1"/>
  <c r="Y160" i="7" s="1"/>
  <c r="Y161" i="7" s="1"/>
  <c r="Y162" i="7" s="1"/>
  <c r="Y163" i="7" s="1"/>
  <c r="Y164" i="7" s="1"/>
  <c r="Y165" i="7" s="1"/>
  <c r="Y166" i="7" s="1"/>
  <c r="Y167" i="7" s="1"/>
  <c r="Y168" i="7" s="1"/>
  <c r="Y169" i="7" s="1"/>
  <c r="Y170" i="7" s="1"/>
  <c r="Y171" i="7" s="1"/>
  <c r="Y172" i="7" s="1"/>
  <c r="Y173" i="7" s="1"/>
  <c r="Y174" i="7" s="1"/>
  <c r="Y175" i="7" s="1"/>
  <c r="Y176" i="7" s="1"/>
  <c r="Y177" i="7" s="1"/>
  <c r="Y178" i="7" s="1"/>
  <c r="Y179" i="7" s="1"/>
  <c r="Y180" i="7" s="1"/>
  <c r="Y181" i="7" s="1"/>
  <c r="Y182" i="7" s="1"/>
  <c r="Y183" i="7" s="1"/>
  <c r="Y184" i="7" s="1"/>
  <c r="Y185" i="7" s="1"/>
  <c r="Y186" i="7" s="1"/>
  <c r="Y187" i="7" s="1"/>
  <c r="Y188" i="7" s="1"/>
  <c r="Y189" i="7" s="1"/>
  <c r="Y190" i="7" s="1"/>
  <c r="Y191" i="7" s="1"/>
  <c r="Y192" i="7" s="1"/>
  <c r="Y193" i="7" s="1"/>
  <c r="Y194" i="7" s="1"/>
  <c r="Y195" i="7" s="1"/>
  <c r="Y196" i="7" s="1"/>
  <c r="Y197" i="7" s="1"/>
  <c r="Y198" i="7" s="1"/>
  <c r="Y199" i="7" s="1"/>
  <c r="Y200" i="7" s="1"/>
  <c r="Y201" i="7" s="1"/>
  <c r="Y202" i="7" s="1"/>
  <c r="Y203" i="7" s="1"/>
  <c r="Y204" i="7" s="1"/>
  <c r="Y205" i="7" s="1"/>
  <c r="Y206" i="7" s="1"/>
  <c r="Y207" i="7" s="1"/>
  <c r="Y208" i="7" s="1"/>
  <c r="Y209" i="7" s="1"/>
  <c r="Y210" i="7" s="1"/>
  <c r="Y211" i="7" s="1"/>
  <c r="Y212" i="7" s="1"/>
  <c r="Y213" i="7" s="1"/>
  <c r="Y214" i="7" s="1"/>
  <c r="Y215" i="7" s="1"/>
  <c r="Y216" i="7" s="1"/>
  <c r="Y217" i="7" s="1"/>
  <c r="Y218" i="7" s="1"/>
  <c r="Y219" i="7" s="1"/>
  <c r="Y220" i="7" s="1"/>
  <c r="Y221" i="7" s="1"/>
  <c r="Y222" i="7" s="1"/>
  <c r="Y223" i="7" s="1"/>
  <c r="Y224" i="7" s="1"/>
  <c r="Y225" i="7" s="1"/>
  <c r="Y226" i="7" s="1"/>
  <c r="Y227" i="7" s="1"/>
  <c r="Y228" i="7" s="1"/>
  <c r="Y229" i="7" s="1"/>
  <c r="Y230" i="7" s="1"/>
  <c r="Y231" i="7" s="1"/>
  <c r="Y232" i="7" s="1"/>
  <c r="Y233" i="7" s="1"/>
  <c r="Y234" i="7" s="1"/>
  <c r="Y235" i="7" s="1"/>
  <c r="Y236" i="7" s="1"/>
  <c r="Y237" i="7" s="1"/>
  <c r="Y238" i="7" s="1"/>
  <c r="Y239" i="7" s="1"/>
  <c r="Y240" i="7" s="1"/>
  <c r="Y241" i="7" s="1"/>
  <c r="Y242" i="7" s="1"/>
  <c r="Y243" i="7" s="1"/>
  <c r="Y244" i="7" s="1"/>
  <c r="Y245" i="7" s="1"/>
  <c r="Y246" i="7" s="1"/>
  <c r="Y247" i="7" s="1"/>
  <c r="Y248" i="7" s="1"/>
  <c r="Y249" i="7" s="1"/>
  <c r="Y250" i="7" s="1"/>
  <c r="Y251" i="7" s="1"/>
  <c r="Y252" i="7" s="1"/>
  <c r="Y253" i="7" s="1"/>
  <c r="Y254" i="7" s="1"/>
  <c r="Y255" i="7" s="1"/>
  <c r="Y256" i="7" s="1"/>
  <c r="Y257" i="7" s="1"/>
  <c r="Y258" i="7" s="1"/>
  <c r="Y259" i="7" s="1"/>
  <c r="Y260" i="7" s="1"/>
  <c r="Y261" i="7" s="1"/>
  <c r="Y262" i="7" s="1"/>
  <c r="Y263" i="7" s="1"/>
  <c r="Y264" i="7" s="1"/>
  <c r="Y265" i="7" s="1"/>
  <c r="Y266" i="7" s="1"/>
  <c r="Y267" i="7" s="1"/>
  <c r="Y268" i="7" s="1"/>
  <c r="Y269" i="7" s="1"/>
  <c r="Y270" i="7" s="1"/>
  <c r="Y271" i="7" s="1"/>
  <c r="Y272" i="7" s="1"/>
  <c r="Y273" i="7" s="1"/>
  <c r="Y274" i="7" s="1"/>
  <c r="Y275" i="7" s="1"/>
  <c r="Y276" i="7" s="1"/>
  <c r="Y277" i="7" s="1"/>
  <c r="Y278" i="7" s="1"/>
  <c r="Y279" i="7" s="1"/>
  <c r="Y280" i="7" s="1"/>
  <c r="Y281" i="7" s="1"/>
  <c r="Y282" i="7" s="1"/>
  <c r="Y283" i="7" s="1"/>
  <c r="Y284" i="7" s="1"/>
  <c r="Y285" i="7" s="1"/>
  <c r="Y286" i="7" s="1"/>
  <c r="Y287" i="7" s="1"/>
  <c r="Y288" i="7" s="1"/>
  <c r="Y289" i="7" s="1"/>
  <c r="Y290" i="7" s="1"/>
  <c r="Y291" i="7" s="1"/>
  <c r="Y292" i="7" s="1"/>
  <c r="Y293" i="7" s="1"/>
  <c r="Y294" i="7" s="1"/>
  <c r="Y295" i="7" s="1"/>
  <c r="Y296" i="7" s="1"/>
  <c r="Y297" i="7" s="1"/>
  <c r="Y298" i="7" s="1"/>
  <c r="Y299" i="7" s="1"/>
  <c r="Y300" i="7" s="1"/>
  <c r="Y301" i="7" s="1"/>
  <c r="Y302" i="7" s="1"/>
  <c r="Y303" i="7" s="1"/>
  <c r="Y304" i="7" s="1"/>
  <c r="Y305" i="7" s="1"/>
  <c r="Y306" i="7" s="1"/>
  <c r="Y307" i="7" s="1"/>
  <c r="Y308" i="7" s="1"/>
  <c r="Y309" i="7" s="1"/>
  <c r="Y310" i="7" s="1"/>
  <c r="Y311" i="7" s="1"/>
  <c r="Y312" i="7" s="1"/>
  <c r="Y313" i="7" s="1"/>
  <c r="Y314" i="7" s="1"/>
  <c r="Y315" i="7" s="1"/>
  <c r="Y316" i="7" s="1"/>
  <c r="Y317" i="7" s="1"/>
  <c r="Y318" i="7" s="1"/>
  <c r="Y319" i="7" s="1"/>
  <c r="Y320" i="7" s="1"/>
  <c r="Y321" i="7" s="1"/>
  <c r="Y322" i="7" s="1"/>
  <c r="Y323" i="7" s="1"/>
  <c r="Y324" i="7" s="1"/>
  <c r="Y325" i="7" s="1"/>
  <c r="Y326" i="7" s="1"/>
  <c r="Y327" i="7" s="1"/>
  <c r="Y328" i="7" s="1"/>
  <c r="Y329" i="7" s="1"/>
  <c r="Y330" i="7" s="1"/>
  <c r="Y331" i="7" s="1"/>
  <c r="Y332" i="7" s="1"/>
  <c r="Y333" i="7" s="1"/>
  <c r="Y334" i="7" s="1"/>
  <c r="Y335" i="7" s="1"/>
  <c r="Y336" i="7" s="1"/>
  <c r="Y337" i="7" s="1"/>
  <c r="Y338" i="7" s="1"/>
  <c r="Y339" i="7" s="1"/>
  <c r="Y340" i="7" s="1"/>
  <c r="Y341" i="7" s="1"/>
  <c r="Y342" i="7" s="1"/>
  <c r="Y343" i="7" s="1"/>
  <c r="Y344" i="7" s="1"/>
  <c r="Y345" i="7" s="1"/>
  <c r="Y346" i="7" s="1"/>
  <c r="Y347" i="7" s="1"/>
  <c r="Y348" i="7" s="1"/>
  <c r="Y349" i="7" s="1"/>
  <c r="Y350" i="7" s="1"/>
  <c r="Y351" i="7" s="1"/>
  <c r="Y352" i="7" s="1"/>
  <c r="Y353" i="7" s="1"/>
  <c r="Y354" i="7" s="1"/>
  <c r="Y355" i="7" s="1"/>
  <c r="Y356" i="7" s="1"/>
  <c r="Y357" i="7" s="1"/>
  <c r="Y358" i="7" s="1"/>
  <c r="Y359" i="7" s="1"/>
  <c r="Y360" i="7" s="1"/>
  <c r="Y361" i="7" s="1"/>
  <c r="Y362" i="7" s="1"/>
  <c r="Y363" i="7" s="1"/>
  <c r="Y364" i="7" s="1"/>
  <c r="Y365" i="7" s="1"/>
  <c r="Y366" i="7" s="1"/>
  <c r="Y367" i="7" s="1"/>
  <c r="Y368" i="7" s="1"/>
  <c r="Y369" i="7" s="1"/>
  <c r="Y370" i="7" s="1"/>
  <c r="Y371" i="7" s="1"/>
  <c r="Y372" i="7" s="1"/>
  <c r="Y373" i="7" s="1"/>
  <c r="Y374" i="7" s="1"/>
  <c r="Y375" i="7" s="1"/>
  <c r="Y376" i="7" s="1"/>
  <c r="Y377" i="7" s="1"/>
  <c r="Y378" i="7" s="1"/>
  <c r="Y379" i="7" s="1"/>
  <c r="Y380" i="7" s="1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Y392" i="7" s="1"/>
  <c r="Y393" i="7" s="1"/>
  <c r="Y394" i="7" s="1"/>
  <c r="Y395" i="7" s="1"/>
  <c r="Y396" i="7" s="1"/>
  <c r="Y397" i="7" s="1"/>
  <c r="Y398" i="7" s="1"/>
  <c r="Y399" i="7" s="1"/>
  <c r="Y400" i="7" s="1"/>
  <c r="Y401" i="7" s="1"/>
  <c r="Y402" i="7" s="1"/>
  <c r="Y403" i="7" s="1"/>
  <c r="Y404" i="7" s="1"/>
  <c r="Y405" i="7" s="1"/>
  <c r="Y406" i="7" s="1"/>
  <c r="Y407" i="7" s="1"/>
  <c r="Y408" i="7" s="1"/>
  <c r="Y409" i="7" s="1"/>
  <c r="Y410" i="7" s="1"/>
  <c r="Y411" i="7" s="1"/>
  <c r="Y412" i="7" s="1"/>
  <c r="Y413" i="7" s="1"/>
  <c r="Y414" i="7" s="1"/>
  <c r="Y415" i="7" s="1"/>
  <c r="Y416" i="7" s="1"/>
  <c r="Y417" i="7" s="1"/>
  <c r="Y418" i="7" s="1"/>
  <c r="Y419" i="7" s="1"/>
  <c r="Y420" i="7" s="1"/>
  <c r="Y421" i="7" s="1"/>
  <c r="Y422" i="7" s="1"/>
  <c r="Y423" i="7" s="1"/>
  <c r="Y424" i="7" s="1"/>
  <c r="Y425" i="7" s="1"/>
  <c r="Y426" i="7" s="1"/>
  <c r="Y427" i="7" s="1"/>
  <c r="Y428" i="7" s="1"/>
  <c r="Y429" i="7" s="1"/>
  <c r="Y430" i="7" s="1"/>
  <c r="Y431" i="7" s="1"/>
  <c r="Y432" i="7" s="1"/>
  <c r="Y433" i="7" s="1"/>
  <c r="Y434" i="7" s="1"/>
  <c r="Y435" i="7" s="1"/>
  <c r="Y436" i="7" s="1"/>
  <c r="Y437" i="7" s="1"/>
  <c r="Y438" i="7" s="1"/>
  <c r="Y439" i="7" s="1"/>
  <c r="Y440" i="7" s="1"/>
  <c r="Y441" i="7" s="1"/>
  <c r="Y442" i="7" s="1"/>
  <c r="Y443" i="7" s="1"/>
  <c r="Y444" i="7" s="1"/>
  <c r="Y445" i="7" s="1"/>
  <c r="Y446" i="7" s="1"/>
  <c r="Y447" i="7" s="1"/>
  <c r="Y448" i="7" s="1"/>
  <c r="Y449" i="7" s="1"/>
  <c r="Y450" i="7" s="1"/>
  <c r="Y451" i="7" s="1"/>
  <c r="Y452" i="7" s="1"/>
  <c r="Y453" i="7" s="1"/>
  <c r="Y454" i="7" s="1"/>
  <c r="Y455" i="7" s="1"/>
  <c r="Y456" i="7" s="1"/>
  <c r="Y457" i="7" s="1"/>
  <c r="Y458" i="7" s="1"/>
  <c r="Y459" i="7" s="1"/>
  <c r="Y460" i="7" s="1"/>
  <c r="Y461" i="7" s="1"/>
  <c r="Y462" i="7" s="1"/>
  <c r="Y463" i="7" s="1"/>
  <c r="Y464" i="7" s="1"/>
  <c r="Y465" i="7" s="1"/>
  <c r="Y466" i="7" s="1"/>
  <c r="Y467" i="7" s="1"/>
  <c r="Y468" i="7" s="1"/>
  <c r="Y469" i="7" s="1"/>
  <c r="Y470" i="7" s="1"/>
  <c r="Y471" i="7" s="1"/>
  <c r="Y472" i="7" s="1"/>
  <c r="Y473" i="7" s="1"/>
  <c r="Y474" i="7" s="1"/>
  <c r="Y475" i="7" s="1"/>
  <c r="Y476" i="7" s="1"/>
  <c r="Y477" i="7" s="1"/>
  <c r="Y478" i="7" s="1"/>
  <c r="Y479" i="7" s="1"/>
  <c r="Y480" i="7" s="1"/>
  <c r="Y481" i="7" s="1"/>
  <c r="Y482" i="7" s="1"/>
  <c r="Y483" i="7" s="1"/>
  <c r="Y484" i="7" s="1"/>
  <c r="Y485" i="7" s="1"/>
  <c r="Y486" i="7" s="1"/>
  <c r="Y487" i="7" s="1"/>
  <c r="Y488" i="7" s="1"/>
  <c r="Y489" i="7" s="1"/>
  <c r="Y490" i="7" s="1"/>
  <c r="Y491" i="7" s="1"/>
  <c r="Y492" i="7" s="1"/>
  <c r="Y493" i="7" s="1"/>
  <c r="Y494" i="7" s="1"/>
  <c r="Y495" i="7" s="1"/>
  <c r="Y496" i="7" s="1"/>
  <c r="Y497" i="7" s="1"/>
  <c r="Y498" i="7" s="1"/>
  <c r="Y499" i="7" s="1"/>
  <c r="Y500" i="7" s="1"/>
  <c r="Y501" i="7" s="1"/>
  <c r="Y502" i="7" s="1"/>
  <c r="Y503" i="7" s="1"/>
  <c r="Y504" i="7" s="1"/>
  <c r="Y505" i="7" s="1"/>
  <c r="Y506" i="7" s="1"/>
  <c r="Y507" i="7" s="1"/>
  <c r="Y508" i="7" s="1"/>
  <c r="Y509" i="7" s="1"/>
  <c r="Y510" i="7" s="1"/>
  <c r="Y511" i="7" s="1"/>
  <c r="Y512" i="7" s="1"/>
  <c r="Y513" i="7" s="1"/>
  <c r="Y514" i="7" s="1"/>
  <c r="Y515" i="7" s="1"/>
  <c r="Y516" i="7" s="1"/>
  <c r="Y517" i="7" s="1"/>
  <c r="Y518" i="7" s="1"/>
  <c r="Y519" i="7" s="1"/>
  <c r="Y520" i="7" s="1"/>
  <c r="Y521" i="7" s="1"/>
  <c r="Y522" i="7" s="1"/>
  <c r="Y523" i="7" s="1"/>
  <c r="Y524" i="7" s="1"/>
  <c r="Y525" i="7" s="1"/>
  <c r="Y526" i="7" s="1"/>
  <c r="Y527" i="7" s="1"/>
  <c r="Y528" i="7" s="1"/>
  <c r="Y529" i="7" s="1"/>
  <c r="Y530" i="7" s="1"/>
  <c r="Y531" i="7" s="1"/>
  <c r="Y532" i="7" s="1"/>
  <c r="Y533" i="7" s="1"/>
  <c r="Y534" i="7" s="1"/>
  <c r="Y535" i="7" s="1"/>
  <c r="Y536" i="7" s="1"/>
  <c r="Y537" i="7" s="1"/>
  <c r="Y538" i="7" s="1"/>
  <c r="Y539" i="7" s="1"/>
  <c r="Y540" i="7" s="1"/>
  <c r="Y541" i="7" s="1"/>
  <c r="Y542" i="7" s="1"/>
  <c r="Y543" i="7" s="1"/>
  <c r="Y544" i="7" s="1"/>
  <c r="Y545" i="7" s="1"/>
  <c r="Y546" i="7" s="1"/>
  <c r="Y547" i="7" s="1"/>
  <c r="Y548" i="7" s="1"/>
  <c r="Y549" i="7" s="1"/>
  <c r="Y550" i="7" s="1"/>
  <c r="Y551" i="7" s="1"/>
  <c r="Y552" i="7" s="1"/>
  <c r="Y553" i="7" s="1"/>
  <c r="Y554" i="7" s="1"/>
  <c r="Y555" i="7" s="1"/>
  <c r="Y556" i="7" s="1"/>
  <c r="Y557" i="7" s="1"/>
  <c r="Y558" i="7" s="1"/>
  <c r="Y559" i="7" s="1"/>
  <c r="Y560" i="7" s="1"/>
  <c r="Y561" i="7" s="1"/>
  <c r="Y562" i="7" s="1"/>
  <c r="Y563" i="7" s="1"/>
  <c r="Y564" i="7" s="1"/>
  <c r="Y565" i="7" s="1"/>
  <c r="Y566" i="7" s="1"/>
  <c r="Y567" i="7" s="1"/>
  <c r="Y568" i="7" s="1"/>
  <c r="Y569" i="7" s="1"/>
  <c r="Y570" i="7" s="1"/>
  <c r="Y571" i="7" s="1"/>
  <c r="Y572" i="7" s="1"/>
  <c r="Y573" i="7" s="1"/>
  <c r="Y574" i="7" s="1"/>
  <c r="Y575" i="7" s="1"/>
  <c r="Y576" i="7" s="1"/>
  <c r="Y577" i="7" s="1"/>
  <c r="Y578" i="7" s="1"/>
  <c r="Y579" i="7" s="1"/>
  <c r="Y580" i="7" s="1"/>
  <c r="Y581" i="7" s="1"/>
  <c r="Y582" i="7" s="1"/>
  <c r="Y583" i="7" s="1"/>
  <c r="Y584" i="7" s="1"/>
  <c r="Y585" i="7" s="1"/>
  <c r="Y586" i="7" s="1"/>
  <c r="Y587" i="7" s="1"/>
  <c r="Y588" i="7" s="1"/>
  <c r="Y589" i="7" s="1"/>
  <c r="Y590" i="7" s="1"/>
  <c r="Y591" i="7" s="1"/>
  <c r="Y592" i="7" s="1"/>
  <c r="Y593" i="7" s="1"/>
  <c r="Y594" i="7" s="1"/>
  <c r="Y595" i="7" s="1"/>
  <c r="Y596" i="7" s="1"/>
  <c r="Y597" i="7" s="1"/>
  <c r="Y598" i="7" s="1"/>
  <c r="Y599" i="7" s="1"/>
  <c r="Y600" i="7" s="1"/>
  <c r="Y601" i="7" s="1"/>
  <c r="Y602" i="7" s="1"/>
  <c r="Y603" i="7" s="1"/>
  <c r="Y604" i="7" s="1"/>
  <c r="Y605" i="7" s="1"/>
  <c r="Y606" i="7" s="1"/>
  <c r="Y607" i="7" s="1"/>
  <c r="Y608" i="7" s="1"/>
  <c r="Y609" i="7" s="1"/>
  <c r="Y610" i="7" s="1"/>
  <c r="Y611" i="7" s="1"/>
  <c r="Y612" i="7" s="1"/>
  <c r="Y613" i="7" s="1"/>
  <c r="Y614" i="7" s="1"/>
  <c r="Y615" i="7" s="1"/>
  <c r="Y616" i="7" s="1"/>
  <c r="Y617" i="7" s="1"/>
  <c r="Y618" i="7" s="1"/>
  <c r="Y619" i="7" s="1"/>
  <c r="Y620" i="7" s="1"/>
  <c r="Y621" i="7" s="1"/>
  <c r="Y622" i="7" s="1"/>
  <c r="Y623" i="7" s="1"/>
  <c r="Y624" i="7" s="1"/>
  <c r="Y625" i="7" s="1"/>
  <c r="Y626" i="7" s="1"/>
  <c r="Y627" i="7" s="1"/>
  <c r="Y628" i="7" s="1"/>
  <c r="Y629" i="7" s="1"/>
  <c r="Y630" i="7" s="1"/>
  <c r="Y631" i="7" s="1"/>
  <c r="Y632" i="7" s="1"/>
  <c r="Y633" i="7" s="1"/>
  <c r="Y634" i="7" s="1"/>
  <c r="Y635" i="7" s="1"/>
  <c r="Y636" i="7" s="1"/>
  <c r="Y637" i="7" s="1"/>
  <c r="Y638" i="7" s="1"/>
  <c r="Y639" i="7" s="1"/>
  <c r="Y640" i="7" s="1"/>
  <c r="Y641" i="7" s="1"/>
  <c r="Y642" i="7" s="1"/>
  <c r="Y643" i="7" s="1"/>
  <c r="Y644" i="7" s="1"/>
  <c r="Y645" i="7" s="1"/>
  <c r="Y646" i="7" s="1"/>
  <c r="Y647" i="7" s="1"/>
  <c r="Y648" i="7" s="1"/>
  <c r="Y649" i="7" s="1"/>
  <c r="Y650" i="7" s="1"/>
  <c r="Y651" i="7" s="1"/>
  <c r="Y652" i="7" s="1"/>
  <c r="Y653" i="7" s="1"/>
  <c r="Y654" i="7" s="1"/>
  <c r="Y655" i="7" s="1"/>
  <c r="Y656" i="7" s="1"/>
  <c r="Y657" i="7" s="1"/>
  <c r="Y658" i="7" s="1"/>
  <c r="Y659" i="7" s="1"/>
  <c r="Y660" i="7" s="1"/>
  <c r="Y661" i="7" s="1"/>
  <c r="Y662" i="7" s="1"/>
  <c r="Y663" i="7" s="1"/>
  <c r="Y664" i="7" s="1"/>
  <c r="Y665" i="7" s="1"/>
  <c r="Y666" i="7" s="1"/>
  <c r="Y667" i="7" s="1"/>
  <c r="Y668" i="7" s="1"/>
  <c r="Y669" i="7" s="1"/>
  <c r="Y670" i="7" s="1"/>
  <c r="Y671" i="7" s="1"/>
  <c r="Y672" i="7" s="1"/>
  <c r="Y673" i="7" s="1"/>
  <c r="Y674" i="7" s="1"/>
  <c r="Y675" i="7" s="1"/>
  <c r="Y676" i="7" s="1"/>
  <c r="Y677" i="7" s="1"/>
  <c r="Y678" i="7" s="1"/>
  <c r="Y679" i="7" s="1"/>
  <c r="Y680" i="7" s="1"/>
  <c r="Y681" i="7" s="1"/>
  <c r="Y682" i="7" s="1"/>
  <c r="Y683" i="7" s="1"/>
  <c r="Y684" i="7" s="1"/>
  <c r="Y685" i="7" s="1"/>
  <c r="Y686" i="7" s="1"/>
  <c r="Y687" i="7" s="1"/>
  <c r="Y688" i="7" s="1"/>
  <c r="Y689" i="7" s="1"/>
  <c r="Y690" i="7" s="1"/>
  <c r="Y691" i="7" s="1"/>
  <c r="N14" i="7"/>
  <c r="M14" i="7"/>
  <c r="L14" i="7"/>
  <c r="R14" i="7" s="1"/>
  <c r="A14" i="7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U13" i="7"/>
  <c r="Y12" i="7"/>
  <c r="X12" i="7"/>
  <c r="W12" i="7"/>
  <c r="V12" i="7"/>
  <c r="S12" i="7"/>
  <c r="Q12" i="7"/>
  <c r="Q8" i="7"/>
  <c r="F8" i="7"/>
  <c r="E8" i="7"/>
  <c r="D8" i="7"/>
  <c r="C8" i="7"/>
  <c r="Q7" i="7"/>
  <c r="X8" i="7" s="1"/>
  <c r="F7" i="7"/>
  <c r="R141" i="7" s="1"/>
  <c r="F6" i="7"/>
  <c r="E6" i="7"/>
  <c r="D6" i="7"/>
  <c r="C6" i="7"/>
  <c r="W5" i="7"/>
  <c r="V5" i="7"/>
  <c r="U5" i="7"/>
  <c r="F5" i="7"/>
  <c r="E5" i="7"/>
  <c r="D5" i="7"/>
  <c r="C5" i="7"/>
  <c r="X4" i="7"/>
  <c r="W4" i="7"/>
  <c r="W6" i="7" s="1"/>
  <c r="V4" i="7"/>
  <c r="V6" i="7" s="1"/>
  <c r="U4" i="7"/>
  <c r="U6" i="7" s="1"/>
  <c r="F4" i="7"/>
  <c r="E4" i="7"/>
  <c r="D4" i="7"/>
  <c r="C4" i="7"/>
  <c r="F3" i="7"/>
  <c r="E3" i="7"/>
  <c r="D3" i="7"/>
  <c r="C3" i="7"/>
  <c r="X2" i="7"/>
  <c r="W2" i="7"/>
  <c r="V2" i="7"/>
  <c r="U2" i="7"/>
  <c r="S2" i="7"/>
  <c r="Q46" i="7" l="1"/>
  <c r="Q70" i="7"/>
  <c r="Q152" i="7"/>
  <c r="Q160" i="7"/>
  <c r="Q168" i="7"/>
  <c r="Q44" i="7"/>
  <c r="Q52" i="7"/>
  <c r="Q60" i="7"/>
  <c r="Q201" i="7"/>
  <c r="Q431" i="7"/>
  <c r="Q149" i="7"/>
  <c r="Q157" i="7"/>
  <c r="Q449" i="7"/>
  <c r="Q530" i="7"/>
  <c r="Q74" i="7"/>
  <c r="Q136" i="7"/>
  <c r="Q97" i="7"/>
  <c r="Q138" i="7"/>
  <c r="Q258" i="7"/>
  <c r="Q266" i="7"/>
  <c r="Q274" i="7"/>
  <c r="Q456" i="7"/>
  <c r="Q464" i="7"/>
  <c r="Q603" i="7"/>
  <c r="Q322" i="7"/>
  <c r="Q330" i="7"/>
  <c r="Q549" i="7"/>
  <c r="Q41" i="7"/>
  <c r="Q49" i="7"/>
  <c r="Q213" i="7"/>
  <c r="Q518" i="7"/>
  <c r="Q539" i="7"/>
  <c r="P10" i="7"/>
  <c r="Q68" i="7"/>
  <c r="Q108" i="7"/>
  <c r="Q124" i="7"/>
  <c r="Q132" i="7"/>
  <c r="Q428" i="7"/>
  <c r="Q444" i="7"/>
  <c r="Q611" i="7"/>
  <c r="Q30" i="7"/>
  <c r="Q116" i="7"/>
  <c r="Q154" i="7"/>
  <c r="Q255" i="7"/>
  <c r="Q279" i="7"/>
  <c r="Q263" i="7"/>
  <c r="Q483" i="7"/>
  <c r="Q290" i="7"/>
  <c r="Q475" i="7"/>
  <c r="Q29" i="7"/>
  <c r="Q105" i="7"/>
  <c r="Q249" i="7"/>
  <c r="Q257" i="7"/>
  <c r="Q415" i="7"/>
  <c r="Q282" i="7"/>
  <c r="Q319" i="7"/>
  <c r="Q327" i="7"/>
  <c r="Q433" i="7"/>
  <c r="Q436" i="7"/>
  <c r="Q502" i="7"/>
  <c r="Q684" i="7"/>
  <c r="Q18" i="7"/>
  <c r="Q78" i="7"/>
  <c r="Q562" i="7"/>
  <c r="Q58" i="7"/>
  <c r="Q94" i="7"/>
  <c r="Q178" i="7"/>
  <c r="Q186" i="7"/>
  <c r="Q221" i="7"/>
  <c r="Q233" i="7"/>
  <c r="Q338" i="7"/>
  <c r="Q346" i="7"/>
  <c r="Q386" i="7"/>
  <c r="Q526" i="7"/>
  <c r="Q594" i="7"/>
  <c r="Q202" i="7"/>
  <c r="Q302" i="7"/>
  <c r="Q468" i="7"/>
  <c r="Q38" i="7"/>
  <c r="Q65" i="7"/>
  <c r="Q82" i="7"/>
  <c r="Q102" i="7"/>
  <c r="Q146" i="7"/>
  <c r="Q173" i="7"/>
  <c r="Q176" i="7"/>
  <c r="Q210" i="7"/>
  <c r="Q238" i="7"/>
  <c r="Q265" i="7"/>
  <c r="Q343" i="7"/>
  <c r="Q368" i="7"/>
  <c r="Q385" i="7"/>
  <c r="Q416" i="7"/>
  <c r="Q441" i="7"/>
  <c r="Q472" i="7"/>
  <c r="Q477" i="7"/>
  <c r="Q486" i="7"/>
  <c r="Q491" i="7"/>
  <c r="Q514" i="7"/>
  <c r="Q547" i="7"/>
  <c r="Q570" i="7"/>
  <c r="Q578" i="7"/>
  <c r="Q26" i="7"/>
  <c r="Q45" i="7"/>
  <c r="Q76" i="7"/>
  <c r="Q90" i="7"/>
  <c r="Q112" i="7"/>
  <c r="Q120" i="7"/>
  <c r="Q153" i="7"/>
  <c r="Q181" i="7"/>
  <c r="Q184" i="7"/>
  <c r="Q295" i="7"/>
  <c r="Q393" i="7"/>
  <c r="Q522" i="7"/>
  <c r="Q533" i="7"/>
  <c r="Q614" i="7"/>
  <c r="Q20" i="7"/>
  <c r="Q34" i="7"/>
  <c r="Q54" i="7"/>
  <c r="Q81" i="7"/>
  <c r="Q84" i="7"/>
  <c r="Q98" i="7"/>
  <c r="Q162" i="7"/>
  <c r="Q189" i="7"/>
  <c r="Q192" i="7"/>
  <c r="Q217" i="7"/>
  <c r="Q218" i="7"/>
  <c r="Q220" i="7"/>
  <c r="Q234" i="7"/>
  <c r="Q242" i="7"/>
  <c r="Q254" i="7"/>
  <c r="Q270" i="7"/>
  <c r="Q298" i="7"/>
  <c r="Q320" i="7"/>
  <c r="Q326" i="7"/>
  <c r="Q354" i="7"/>
  <c r="Q370" i="7"/>
  <c r="Q401" i="7"/>
  <c r="Q404" i="7"/>
  <c r="Q435" i="7"/>
  <c r="Q452" i="7"/>
  <c r="Q541" i="7"/>
  <c r="Q563" i="7"/>
  <c r="Q566" i="7"/>
  <c r="Q28" i="7"/>
  <c r="Q42" i="7"/>
  <c r="Q62" i="7"/>
  <c r="Q92" i="7"/>
  <c r="Q133" i="7"/>
  <c r="Q170" i="7"/>
  <c r="Q197" i="7"/>
  <c r="Q200" i="7"/>
  <c r="Q226" i="7"/>
  <c r="Q228" i="7"/>
  <c r="Q236" i="7"/>
  <c r="Q262" i="7"/>
  <c r="Q286" i="7"/>
  <c r="Q300" i="7"/>
  <c r="Q318" i="7"/>
  <c r="Q328" i="7"/>
  <c r="Q334" i="7"/>
  <c r="Q390" i="7"/>
  <c r="Q443" i="7"/>
  <c r="Q479" i="7"/>
  <c r="Q507" i="7"/>
  <c r="Q513" i="7"/>
  <c r="Q619" i="7"/>
  <c r="Q622" i="7"/>
  <c r="Q628" i="7"/>
  <c r="Q645" i="7"/>
  <c r="Q36" i="7"/>
  <c r="Q50" i="7"/>
  <c r="Q100" i="7"/>
  <c r="Q144" i="7"/>
  <c r="Q208" i="7"/>
  <c r="Q250" i="7"/>
  <c r="Q342" i="7"/>
  <c r="Q412" i="7"/>
  <c r="Q420" i="7"/>
  <c r="Q451" i="7"/>
  <c r="Q490" i="7"/>
  <c r="Q521" i="7"/>
  <c r="Q314" i="7"/>
  <c r="Q344" i="7"/>
  <c r="Q355" i="7"/>
  <c r="Q394" i="7"/>
  <c r="Q440" i="7"/>
  <c r="Q448" i="7"/>
  <c r="Q459" i="7"/>
  <c r="Q476" i="7"/>
  <c r="Q510" i="7"/>
  <c r="Q523" i="7"/>
  <c r="Q529" i="7"/>
  <c r="Q582" i="7"/>
  <c r="Q685" i="7"/>
  <c r="Q22" i="7"/>
  <c r="Q86" i="7"/>
  <c r="Q194" i="7"/>
  <c r="Q369" i="7"/>
  <c r="Q467" i="7"/>
  <c r="Q598" i="7"/>
  <c r="Q199" i="8"/>
  <c r="Q207" i="8"/>
  <c r="Q323" i="8"/>
  <c r="Q379" i="8"/>
  <c r="Q493" i="8"/>
  <c r="Q61" i="8"/>
  <c r="Q69" i="8"/>
  <c r="Q293" i="8"/>
  <c r="Q301" i="8"/>
  <c r="Q395" i="8"/>
  <c r="Q474" i="8"/>
  <c r="Q66" i="8"/>
  <c r="Q592" i="8"/>
  <c r="Q600" i="8"/>
  <c r="Q319" i="8"/>
  <c r="Q495" i="8"/>
  <c r="Q578" i="8"/>
  <c r="Q585" i="8"/>
  <c r="Q130" i="8"/>
  <c r="Q375" i="8"/>
  <c r="Q566" i="8"/>
  <c r="Q669" i="8"/>
  <c r="Q677" i="8"/>
  <c r="Q89" i="8"/>
  <c r="Q108" i="8"/>
  <c r="Q304" i="8"/>
  <c r="Q364" i="8"/>
  <c r="Q427" i="8"/>
  <c r="Q452" i="8"/>
  <c r="Q628" i="8"/>
  <c r="Q652" i="8"/>
  <c r="Q91" i="8"/>
  <c r="Q94" i="8"/>
  <c r="Q97" i="8"/>
  <c r="Q235" i="8"/>
  <c r="Q242" i="8"/>
  <c r="Q260" i="8"/>
  <c r="Q324" i="8"/>
  <c r="Q340" i="8"/>
  <c r="Q460" i="8"/>
  <c r="Q617" i="8"/>
  <c r="Q660" i="8"/>
  <c r="Q113" i="8"/>
  <c r="Q162" i="8"/>
  <c r="Q190" i="8"/>
  <c r="Q552" i="8"/>
  <c r="Q641" i="8"/>
  <c r="Q39" i="8"/>
  <c r="Q83" i="8"/>
  <c r="Q166" i="8"/>
  <c r="Q223" i="8"/>
  <c r="Q248" i="8"/>
  <c r="Q353" i="8"/>
  <c r="Q434" i="8"/>
  <c r="Q531" i="8"/>
  <c r="Q576" i="8"/>
  <c r="Q642" i="8"/>
  <c r="Q30" i="8"/>
  <c r="Q167" i="8"/>
  <c r="Q283" i="8"/>
  <c r="Q377" i="8"/>
  <c r="Q422" i="8"/>
  <c r="Q483" i="8"/>
  <c r="Q594" i="8"/>
  <c r="Q613" i="8"/>
  <c r="Q668" i="8"/>
  <c r="Q38" i="8"/>
  <c r="Q68" i="8"/>
  <c r="Q79" i="8"/>
  <c r="Q120" i="8"/>
  <c r="Q175" i="8"/>
  <c r="Q182" i="8"/>
  <c r="Q280" i="8"/>
  <c r="Q291" i="8"/>
  <c r="Q363" i="8"/>
  <c r="Q419" i="8"/>
  <c r="Q472" i="8"/>
  <c r="Q608" i="8"/>
  <c r="Q43" i="8"/>
  <c r="Q54" i="8"/>
  <c r="Q92" i="8"/>
  <c r="Q95" i="8"/>
  <c r="Q252" i="8"/>
  <c r="Q344" i="8"/>
  <c r="Q374" i="8"/>
  <c r="Q480" i="8"/>
  <c r="Q488" i="8"/>
  <c r="Q198" i="8"/>
  <c r="Q214" i="8"/>
  <c r="Q352" i="8"/>
  <c r="Q360" i="8"/>
  <c r="Q382" i="8"/>
  <c r="Q387" i="8"/>
  <c r="Q471" i="8"/>
  <c r="Q482" i="8"/>
  <c r="Q574" i="8"/>
  <c r="Q593" i="8"/>
  <c r="Q616" i="8"/>
  <c r="Q661" i="8"/>
  <c r="Q684" i="8"/>
  <c r="Q142" i="8"/>
  <c r="Q310" i="8"/>
  <c r="Q572" i="8"/>
  <c r="Q15" i="8"/>
  <c r="Q35" i="8"/>
  <c r="Q46" i="8"/>
  <c r="Q60" i="8"/>
  <c r="Q71" i="8"/>
  <c r="Q75" i="8"/>
  <c r="Q77" i="8"/>
  <c r="Q99" i="8"/>
  <c r="Q102" i="8"/>
  <c r="Q105" i="8"/>
  <c r="Q155" i="8"/>
  <c r="Q178" i="8"/>
  <c r="Q277" i="8"/>
  <c r="Q286" i="8"/>
  <c r="Q309" i="8"/>
  <c r="Q312" i="8"/>
  <c r="Q318" i="8"/>
  <c r="Q430" i="8"/>
  <c r="Q462" i="8"/>
  <c r="Q490" i="8"/>
  <c r="Q542" i="8"/>
  <c r="Q559" i="8"/>
  <c r="Q144" i="8"/>
  <c r="Q183" i="8"/>
  <c r="Q192" i="8"/>
  <c r="Q518" i="8"/>
  <c r="Q637" i="8"/>
  <c r="Q23" i="8"/>
  <c r="Q62" i="8"/>
  <c r="Q115" i="8"/>
  <c r="Q118" i="8"/>
  <c r="Q121" i="8"/>
  <c r="Q150" i="8"/>
  <c r="Q152" i="8"/>
  <c r="Q186" i="8"/>
  <c r="Q200" i="8"/>
  <c r="Q234" i="8"/>
  <c r="Q256" i="8"/>
  <c r="Q285" i="8"/>
  <c r="Q288" i="8"/>
  <c r="Q294" i="8"/>
  <c r="Q317" i="8"/>
  <c r="Q356" i="8"/>
  <c r="Q361" i="8"/>
  <c r="Q383" i="8"/>
  <c r="Q442" i="8"/>
  <c r="Q476" i="8"/>
  <c r="Q516" i="8"/>
  <c r="Q567" i="8"/>
  <c r="Q645" i="8"/>
  <c r="Q685" i="8"/>
  <c r="Q31" i="8"/>
  <c r="Q70" i="8"/>
  <c r="Q84" i="8"/>
  <c r="Q112" i="8"/>
  <c r="Q132" i="8"/>
  <c r="Q158" i="8"/>
  <c r="Q160" i="8"/>
  <c r="Q191" i="8"/>
  <c r="Q194" i="8"/>
  <c r="Q206" i="8"/>
  <c r="Q208" i="8"/>
  <c r="Q267" i="8"/>
  <c r="Q299" i="8"/>
  <c r="Q328" i="8"/>
  <c r="Q339" i="8"/>
  <c r="Q366" i="8"/>
  <c r="Q403" i="8"/>
  <c r="Q423" i="8"/>
  <c r="Q484" i="8"/>
  <c r="Q486" i="8"/>
  <c r="Q526" i="8"/>
  <c r="Q586" i="8"/>
  <c r="Q676" i="8"/>
  <c r="Q126" i="8"/>
  <c r="Q154" i="8"/>
  <c r="Q168" i="8"/>
  <c r="Q202" i="8"/>
  <c r="Q216" i="8"/>
  <c r="Q244" i="8"/>
  <c r="Q264" i="8"/>
  <c r="Q270" i="8"/>
  <c r="Q296" i="8"/>
  <c r="Q302" i="8"/>
  <c r="Q347" i="8"/>
  <c r="Q492" i="8"/>
  <c r="Q584" i="8"/>
  <c r="Q589" i="8"/>
  <c r="Q634" i="8"/>
  <c r="Q22" i="8"/>
  <c r="Q51" i="8"/>
  <c r="Q174" i="8"/>
  <c r="Q222" i="8"/>
  <c r="Q238" i="8"/>
  <c r="Q250" i="8"/>
  <c r="Q275" i="8"/>
  <c r="Q307" i="8"/>
  <c r="Q371" i="8"/>
  <c r="Q411" i="8"/>
  <c r="Q431" i="8"/>
  <c r="Q450" i="8"/>
  <c r="Q463" i="8"/>
  <c r="Q466" i="8"/>
  <c r="Q491" i="8"/>
  <c r="Q621" i="8"/>
  <c r="Q59" i="8"/>
  <c r="Q230" i="8"/>
  <c r="Q558" i="8"/>
  <c r="Q564" i="8"/>
  <c r="Q650" i="8"/>
  <c r="W7" i="8"/>
  <c r="Q14" i="8"/>
  <c r="R15" i="8"/>
  <c r="R23" i="8"/>
  <c r="R31" i="8"/>
  <c r="R39" i="8"/>
  <c r="R55" i="8"/>
  <c r="R63" i="8"/>
  <c r="R71" i="8"/>
  <c r="R79" i="8"/>
  <c r="R87" i="8"/>
  <c r="R95" i="8"/>
  <c r="Q125" i="8"/>
  <c r="Q127" i="8"/>
  <c r="Q129" i="8"/>
  <c r="Q149" i="8"/>
  <c r="R172" i="8"/>
  <c r="X7" i="8"/>
  <c r="U8" i="8"/>
  <c r="R14" i="8"/>
  <c r="Q21" i="8"/>
  <c r="R22" i="8"/>
  <c r="Q29" i="8"/>
  <c r="R30" i="8"/>
  <c r="Q37" i="8"/>
  <c r="R38" i="8"/>
  <c r="Q45" i="8"/>
  <c r="R46" i="8"/>
  <c r="Q53" i="8"/>
  <c r="R54" i="8"/>
  <c r="R62" i="8"/>
  <c r="R70" i="8"/>
  <c r="R78" i="8"/>
  <c r="R86" i="8"/>
  <c r="R94" i="8"/>
  <c r="R102" i="8"/>
  <c r="R110" i="8"/>
  <c r="R118" i="8"/>
  <c r="R125" i="8"/>
  <c r="R129" i="8"/>
  <c r="R152" i="8"/>
  <c r="R192" i="8"/>
  <c r="R691" i="8"/>
  <c r="R683" i="8"/>
  <c r="R675" i="8"/>
  <c r="R667" i="8"/>
  <c r="R659" i="8"/>
  <c r="R684" i="8"/>
  <c r="R676" i="8"/>
  <c r="R668" i="8"/>
  <c r="R660" i="8"/>
  <c r="R652" i="8"/>
  <c r="R644" i="8"/>
  <c r="R636" i="8"/>
  <c r="R685" i="8"/>
  <c r="R677" i="8"/>
  <c r="R669" i="8"/>
  <c r="R661" i="8"/>
  <c r="R653" i="8"/>
  <c r="R688" i="8"/>
  <c r="R680" i="8"/>
  <c r="R672" i="8"/>
  <c r="R664" i="8"/>
  <c r="R656" i="8"/>
  <c r="R648" i="8"/>
  <c r="R640" i="8"/>
  <c r="R689" i="8"/>
  <c r="R681" i="8"/>
  <c r="R673" i="8"/>
  <c r="R665" i="8"/>
  <c r="R657" i="8"/>
  <c r="R649" i="8"/>
  <c r="R641" i="8"/>
  <c r="R633" i="8"/>
  <c r="R666" i="8"/>
  <c r="R634" i="8"/>
  <c r="R617" i="8"/>
  <c r="R609" i="8"/>
  <c r="R643" i="8"/>
  <c r="R628" i="8"/>
  <c r="R626" i="8"/>
  <c r="R682" i="8"/>
  <c r="R642" i="8"/>
  <c r="R619" i="8"/>
  <c r="R658" i="8"/>
  <c r="R651" i="8"/>
  <c r="R620" i="8"/>
  <c r="R612" i="8"/>
  <c r="R604" i="8"/>
  <c r="R596" i="8"/>
  <c r="R588" i="8"/>
  <c r="R650" i="8"/>
  <c r="R621" i="8"/>
  <c r="R613" i="8"/>
  <c r="R605" i="8"/>
  <c r="R597" i="8"/>
  <c r="R589" i="8"/>
  <c r="R674" i="8"/>
  <c r="R637" i="8"/>
  <c r="R627" i="8"/>
  <c r="R625" i="8"/>
  <c r="R622" i="8"/>
  <c r="R614" i="8"/>
  <c r="R606" i="8"/>
  <c r="R598" i="8"/>
  <c r="R629" i="8"/>
  <c r="R623" i="8"/>
  <c r="R615" i="8"/>
  <c r="R607" i="8"/>
  <c r="R599" i="8"/>
  <c r="R591" i="8"/>
  <c r="R583" i="8"/>
  <c r="R608" i="8"/>
  <c r="R582" i="8"/>
  <c r="R573" i="8"/>
  <c r="R565" i="8"/>
  <c r="R611" i="8"/>
  <c r="R603" i="8"/>
  <c r="R595" i="8"/>
  <c r="R587" i="8"/>
  <c r="R574" i="8"/>
  <c r="R566" i="8"/>
  <c r="R579" i="8"/>
  <c r="R575" i="8"/>
  <c r="R601" i="8"/>
  <c r="R600" i="8"/>
  <c r="R590" i="8"/>
  <c r="R580" i="8"/>
  <c r="R569" i="8"/>
  <c r="R690" i="8"/>
  <c r="R593" i="8"/>
  <c r="R585" i="8"/>
  <c r="R570" i="8"/>
  <c r="R562" i="8"/>
  <c r="R554" i="8"/>
  <c r="R546" i="8"/>
  <c r="R645" i="8"/>
  <c r="R635" i="8"/>
  <c r="R616" i="8"/>
  <c r="R581" i="8"/>
  <c r="R571" i="8"/>
  <c r="R563" i="8"/>
  <c r="R555" i="8"/>
  <c r="R547" i="8"/>
  <c r="R539" i="8"/>
  <c r="R572" i="8"/>
  <c r="R545" i="8"/>
  <c r="R543" i="8"/>
  <c r="R534" i="8"/>
  <c r="R557" i="8"/>
  <c r="R541" i="8"/>
  <c r="R531" i="8"/>
  <c r="R526" i="8"/>
  <c r="R518" i="8"/>
  <c r="R510" i="8"/>
  <c r="R502" i="8"/>
  <c r="R559" i="8"/>
  <c r="R527" i="8"/>
  <c r="R519" i="8"/>
  <c r="R549" i="8"/>
  <c r="R532" i="8"/>
  <c r="R561" i="8"/>
  <c r="R551" i="8"/>
  <c r="R542" i="8"/>
  <c r="R535" i="8"/>
  <c r="R584" i="8"/>
  <c r="R567" i="8"/>
  <c r="R564" i="8"/>
  <c r="R558" i="8"/>
  <c r="R556" i="8"/>
  <c r="R533" i="8"/>
  <c r="R529" i="8"/>
  <c r="R522" i="8"/>
  <c r="R514" i="8"/>
  <c r="R553" i="8"/>
  <c r="R540" i="8"/>
  <c r="R523" i="8"/>
  <c r="R515" i="8"/>
  <c r="R507" i="8"/>
  <c r="R550" i="8"/>
  <c r="R511" i="8"/>
  <c r="R506" i="8"/>
  <c r="R498" i="8"/>
  <c r="R489" i="8"/>
  <c r="R481" i="8"/>
  <c r="R473" i="8"/>
  <c r="R501" i="8"/>
  <c r="R490" i="8"/>
  <c r="R482" i="8"/>
  <c r="R474" i="8"/>
  <c r="R466" i="8"/>
  <c r="R458" i="8"/>
  <c r="R592" i="8"/>
  <c r="R538" i="8"/>
  <c r="R509" i="8"/>
  <c r="R491" i="8"/>
  <c r="R483" i="8"/>
  <c r="R475" i="8"/>
  <c r="R467" i="8"/>
  <c r="R459" i="8"/>
  <c r="R508" i="8"/>
  <c r="R500" i="8"/>
  <c r="R530" i="8"/>
  <c r="R517" i="8"/>
  <c r="R493" i="8"/>
  <c r="R485" i="8"/>
  <c r="R477" i="8"/>
  <c r="R548" i="8"/>
  <c r="R516" i="8"/>
  <c r="R503" i="8"/>
  <c r="R494" i="8"/>
  <c r="R486" i="8"/>
  <c r="R478" i="8"/>
  <c r="R470" i="8"/>
  <c r="R462" i="8"/>
  <c r="R454" i="8"/>
  <c r="R479" i="8"/>
  <c r="R471" i="8"/>
  <c r="R455" i="8"/>
  <c r="R439" i="8"/>
  <c r="R495" i="8"/>
  <c r="R465" i="8"/>
  <c r="R442" i="8"/>
  <c r="R435" i="8"/>
  <c r="R426" i="8"/>
  <c r="R418" i="8"/>
  <c r="R410" i="8"/>
  <c r="R402" i="8"/>
  <c r="R524" i="8"/>
  <c r="R464" i="8"/>
  <c r="R457" i="8"/>
  <c r="R433" i="8"/>
  <c r="R427" i="8"/>
  <c r="R419" i="8"/>
  <c r="R411" i="8"/>
  <c r="R403" i="8"/>
  <c r="R395" i="8"/>
  <c r="R387" i="8"/>
  <c r="R379" i="8"/>
  <c r="R371" i="8"/>
  <c r="R440" i="8"/>
  <c r="R428" i="8"/>
  <c r="R420" i="8"/>
  <c r="R412" i="8"/>
  <c r="R404" i="8"/>
  <c r="R396" i="8"/>
  <c r="R525" i="8"/>
  <c r="R488" i="8"/>
  <c r="R472" i="8"/>
  <c r="R449" i="8"/>
  <c r="R445" i="8"/>
  <c r="R438" i="8"/>
  <c r="R429" i="8"/>
  <c r="R421" i="8"/>
  <c r="R413" i="8"/>
  <c r="R405" i="8"/>
  <c r="R397" i="8"/>
  <c r="R389" i="8"/>
  <c r="R381" i="8"/>
  <c r="R373" i="8"/>
  <c r="R461" i="8"/>
  <c r="R451" i="8"/>
  <c r="R443" i="8"/>
  <c r="R434" i="8"/>
  <c r="R430" i="8"/>
  <c r="R422" i="8"/>
  <c r="R414" i="8"/>
  <c r="R480" i="8"/>
  <c r="R456" i="8"/>
  <c r="R441" i="8"/>
  <c r="R431" i="8"/>
  <c r="R423" i="8"/>
  <c r="R415" i="8"/>
  <c r="R407" i="8"/>
  <c r="R399" i="8"/>
  <c r="R391" i="8"/>
  <c r="R469" i="8"/>
  <c r="R384" i="8"/>
  <c r="R376" i="8"/>
  <c r="R368" i="8"/>
  <c r="R450" i="8"/>
  <c r="R448" i="8"/>
  <c r="R446" i="8"/>
  <c r="R437" i="8"/>
  <c r="R425" i="8"/>
  <c r="R394" i="8"/>
  <c r="R393" i="8"/>
  <c r="R383" i="8"/>
  <c r="R375" i="8"/>
  <c r="R359" i="8"/>
  <c r="R351" i="8"/>
  <c r="R378" i="8"/>
  <c r="R370" i="8"/>
  <c r="R360" i="8"/>
  <c r="R352" i="8"/>
  <c r="R409" i="8"/>
  <c r="R388" i="8"/>
  <c r="R361" i="8"/>
  <c r="R353" i="8"/>
  <c r="R377" i="8"/>
  <c r="R365" i="8"/>
  <c r="R362" i="8"/>
  <c r="R386" i="8"/>
  <c r="R369" i="8"/>
  <c r="R355" i="8"/>
  <c r="R347" i="8"/>
  <c r="R401" i="8"/>
  <c r="R385" i="8"/>
  <c r="R380" i="8"/>
  <c r="R372" i="8"/>
  <c r="R363" i="8"/>
  <c r="R356" i="8"/>
  <c r="R357" i="8"/>
  <c r="R349" i="8"/>
  <c r="R417" i="8"/>
  <c r="R364" i="8"/>
  <c r="R358" i="8"/>
  <c r="R350" i="8"/>
  <c r="R342" i="8"/>
  <c r="R334" i="8"/>
  <c r="R339" i="8"/>
  <c r="R323" i="8"/>
  <c r="R317" i="8"/>
  <c r="R309" i="8"/>
  <c r="R301" i="8"/>
  <c r="R293" i="8"/>
  <c r="R285" i="8"/>
  <c r="R277" i="8"/>
  <c r="R269" i="8"/>
  <c r="R344" i="8"/>
  <c r="R337" i="8"/>
  <c r="R328" i="8"/>
  <c r="R321" i="8"/>
  <c r="R318" i="8"/>
  <c r="R310" i="8"/>
  <c r="R302" i="8"/>
  <c r="R294" i="8"/>
  <c r="R286" i="8"/>
  <c r="R278" i="8"/>
  <c r="R270" i="8"/>
  <c r="R335" i="8"/>
  <c r="R319" i="8"/>
  <c r="R311" i="8"/>
  <c r="R303" i="8"/>
  <c r="R295" i="8"/>
  <c r="R287" i="8"/>
  <c r="R279" i="8"/>
  <c r="R271" i="8"/>
  <c r="R263" i="8"/>
  <c r="R348" i="8"/>
  <c r="R340" i="8"/>
  <c r="R333" i="8"/>
  <c r="R324" i="8"/>
  <c r="R304" i="8"/>
  <c r="R296" i="8"/>
  <c r="R288" i="8"/>
  <c r="R280" i="8"/>
  <c r="R272" i="8"/>
  <c r="R264" i="8"/>
  <c r="R331" i="8"/>
  <c r="R313" i="8"/>
  <c r="R305" i="8"/>
  <c r="R297" i="8"/>
  <c r="R289" i="8"/>
  <c r="R281" i="8"/>
  <c r="R273" i="8"/>
  <c r="R345" i="8"/>
  <c r="R336" i="8"/>
  <c r="R329" i="8"/>
  <c r="R320" i="8"/>
  <c r="R314" i="8"/>
  <c r="R343" i="8"/>
  <c r="R327" i="8"/>
  <c r="R315" i="8"/>
  <c r="R307" i="8"/>
  <c r="R299" i="8"/>
  <c r="R291" i="8"/>
  <c r="R283" i="8"/>
  <c r="R275" i="8"/>
  <c r="R341" i="8"/>
  <c r="R332" i="8"/>
  <c r="R325" i="8"/>
  <c r="R316" i="8"/>
  <c r="R257" i="8"/>
  <c r="R249" i="8"/>
  <c r="R241" i="8"/>
  <c r="R233" i="8"/>
  <c r="R225" i="8"/>
  <c r="R217" i="8"/>
  <c r="R209" i="8"/>
  <c r="R201" i="8"/>
  <c r="R193" i="8"/>
  <c r="R185" i="8"/>
  <c r="R177" i="8"/>
  <c r="R169" i="8"/>
  <c r="R161" i="8"/>
  <c r="R153" i="8"/>
  <c r="R265" i="8"/>
  <c r="R234" i="8"/>
  <c r="R226" i="8"/>
  <c r="R218" i="8"/>
  <c r="R210" i="8"/>
  <c r="R202" i="8"/>
  <c r="R194" i="8"/>
  <c r="R186" i="8"/>
  <c r="R178" i="8"/>
  <c r="R170" i="8"/>
  <c r="R162" i="8"/>
  <c r="R154" i="8"/>
  <c r="R146" i="8"/>
  <c r="R138" i="8"/>
  <c r="R130" i="8"/>
  <c r="R235" i="8"/>
  <c r="R227" i="8"/>
  <c r="R219" i="8"/>
  <c r="R211" i="8"/>
  <c r="R203" i="8"/>
  <c r="R195" i="8"/>
  <c r="R187" i="8"/>
  <c r="R179" i="8"/>
  <c r="R171" i="8"/>
  <c r="R163" i="8"/>
  <c r="R155" i="8"/>
  <c r="R147" i="8"/>
  <c r="R139" i="8"/>
  <c r="R131" i="8"/>
  <c r="R228" i="8"/>
  <c r="R220" i="8"/>
  <c r="R212" i="8"/>
  <c r="R204" i="8"/>
  <c r="R196" i="8"/>
  <c r="R140" i="8"/>
  <c r="R132" i="8"/>
  <c r="R124" i="8"/>
  <c r="R259" i="8"/>
  <c r="R251" i="8"/>
  <c r="R243" i="8"/>
  <c r="R229" i="8"/>
  <c r="R221" i="8"/>
  <c r="R213" i="8"/>
  <c r="R205" i="8"/>
  <c r="R197" i="8"/>
  <c r="R189" i="8"/>
  <c r="R181" i="8"/>
  <c r="R173" i="8"/>
  <c r="R165" i="8"/>
  <c r="R157" i="8"/>
  <c r="R262" i="8"/>
  <c r="R254" i="8"/>
  <c r="R246" i="8"/>
  <c r="R238" i="8"/>
  <c r="R230" i="8"/>
  <c r="R222" i="8"/>
  <c r="R214" i="8"/>
  <c r="R206" i="8"/>
  <c r="R198" i="8"/>
  <c r="R190" i="8"/>
  <c r="R182" i="8"/>
  <c r="R174" i="8"/>
  <c r="R166" i="8"/>
  <c r="R158" i="8"/>
  <c r="R150" i="8"/>
  <c r="R142" i="8"/>
  <c r="R134" i="8"/>
  <c r="R126" i="8"/>
  <c r="R231" i="8"/>
  <c r="R223" i="8"/>
  <c r="R215" i="8"/>
  <c r="R207" i="8"/>
  <c r="R199" i="8"/>
  <c r="R191" i="8"/>
  <c r="R183" i="8"/>
  <c r="R175" i="8"/>
  <c r="R167" i="8"/>
  <c r="R159" i="8"/>
  <c r="R151" i="8"/>
  <c r="R143" i="8"/>
  <c r="R135" i="8"/>
  <c r="R267" i="8"/>
  <c r="R261" i="8"/>
  <c r="R253" i="8"/>
  <c r="R245" i="8"/>
  <c r="R237" i="8"/>
  <c r="R232" i="8"/>
  <c r="R160" i="8"/>
  <c r="V8" i="8"/>
  <c r="Q20" i="8"/>
  <c r="Q28" i="8"/>
  <c r="Q36" i="8"/>
  <c r="Q44" i="8"/>
  <c r="R128" i="8"/>
  <c r="R136" i="8"/>
  <c r="R180" i="8"/>
  <c r="R200" i="8"/>
  <c r="R236" i="8"/>
  <c r="W8" i="8"/>
  <c r="R52" i="8"/>
  <c r="R60" i="8"/>
  <c r="R68" i="8"/>
  <c r="R76" i="8"/>
  <c r="R84" i="8"/>
  <c r="R92" i="8"/>
  <c r="R100" i="8"/>
  <c r="R108" i="8"/>
  <c r="R116" i="8"/>
  <c r="Q135" i="8"/>
  <c r="Q138" i="8"/>
  <c r="Q143" i="8"/>
  <c r="R145" i="8"/>
  <c r="Q151" i="8"/>
  <c r="R208" i="8"/>
  <c r="X8" i="8"/>
  <c r="R19" i="8"/>
  <c r="R27" i="8"/>
  <c r="R35" i="8"/>
  <c r="R43" i="8"/>
  <c r="R51" i="8"/>
  <c r="R59" i="8"/>
  <c r="R67" i="8"/>
  <c r="R75" i="8"/>
  <c r="R83" i="8"/>
  <c r="R91" i="8"/>
  <c r="R99" i="8"/>
  <c r="R107" i="8"/>
  <c r="R115" i="8"/>
  <c r="Q131" i="8"/>
  <c r="Q141" i="8"/>
  <c r="R148" i="8"/>
  <c r="R168" i="8"/>
  <c r="R188" i="8"/>
  <c r="R216" i="8"/>
  <c r="R18" i="8"/>
  <c r="R26" i="8"/>
  <c r="R34" i="8"/>
  <c r="R42" i="8"/>
  <c r="R50" i="8"/>
  <c r="R58" i="8"/>
  <c r="R66" i="8"/>
  <c r="R74" i="8"/>
  <c r="R82" i="8"/>
  <c r="R90" i="8"/>
  <c r="R98" i="8"/>
  <c r="R106" i="8"/>
  <c r="R114" i="8"/>
  <c r="R123" i="8"/>
  <c r="R127" i="8"/>
  <c r="Q139" i="8"/>
  <c r="R141" i="8"/>
  <c r="Q147" i="8"/>
  <c r="R176" i="8"/>
  <c r="R224" i="8"/>
  <c r="U7" i="8"/>
  <c r="R25" i="8"/>
  <c r="R41" i="8"/>
  <c r="R49" i="8"/>
  <c r="R57" i="8"/>
  <c r="R65" i="8"/>
  <c r="R73" i="8"/>
  <c r="R81" i="8"/>
  <c r="R89" i="8"/>
  <c r="R97" i="8"/>
  <c r="R105" i="8"/>
  <c r="R113" i="8"/>
  <c r="R121" i="8"/>
  <c r="R122" i="8"/>
  <c r="R133" i="8"/>
  <c r="R144" i="8"/>
  <c r="R156" i="8"/>
  <c r="V7" i="8"/>
  <c r="R48" i="8"/>
  <c r="R56" i="8"/>
  <c r="R64" i="8"/>
  <c r="R104" i="8"/>
  <c r="R112" i="8"/>
  <c r="R120" i="8"/>
  <c r="R137" i="8"/>
  <c r="Q146" i="8"/>
  <c r="R164" i="8"/>
  <c r="R184" i="8"/>
  <c r="R240" i="8"/>
  <c r="R244" i="8"/>
  <c r="R248" i="8"/>
  <c r="R252" i="8"/>
  <c r="R256" i="8"/>
  <c r="R260" i="8"/>
  <c r="R274" i="8"/>
  <c r="R306" i="8"/>
  <c r="R312" i="8"/>
  <c r="R300" i="8"/>
  <c r="Q241" i="8"/>
  <c r="Q243" i="8"/>
  <c r="R266" i="8"/>
  <c r="R282" i="8"/>
  <c r="R268" i="8"/>
  <c r="R276" i="8"/>
  <c r="R308" i="8"/>
  <c r="R242" i="8"/>
  <c r="R250" i="8"/>
  <c r="R258" i="8"/>
  <c r="R290" i="8"/>
  <c r="Q246" i="8"/>
  <c r="Q265" i="8"/>
  <c r="Q272" i="8"/>
  <c r="R284" i="8"/>
  <c r="Q249" i="8"/>
  <c r="Q251" i="8"/>
  <c r="Q257" i="8"/>
  <c r="Q259" i="8"/>
  <c r="R298" i="8"/>
  <c r="R239" i="8"/>
  <c r="R247" i="8"/>
  <c r="R255" i="8"/>
  <c r="R292" i="8"/>
  <c r="Q348" i="8"/>
  <c r="R330" i="8"/>
  <c r="R346" i="8"/>
  <c r="R367" i="8"/>
  <c r="Q325" i="8"/>
  <c r="Q333" i="8"/>
  <c r="Q321" i="8"/>
  <c r="R322" i="8"/>
  <c r="Q329" i="8"/>
  <c r="Q337" i="8"/>
  <c r="R338" i="8"/>
  <c r="Q345" i="8"/>
  <c r="Q330" i="8"/>
  <c r="Q346" i="8"/>
  <c r="R326" i="8"/>
  <c r="R354" i="8"/>
  <c r="R374" i="8"/>
  <c r="R382" i="8"/>
  <c r="Q388" i="8"/>
  <c r="R408" i="8"/>
  <c r="Q389" i="8"/>
  <c r="R390" i="8"/>
  <c r="Q390" i="8"/>
  <c r="Q391" i="8"/>
  <c r="R392" i="8"/>
  <c r="Q396" i="8"/>
  <c r="R424" i="8"/>
  <c r="Q407" i="8"/>
  <c r="R453" i="8"/>
  <c r="R366" i="8"/>
  <c r="R416" i="8"/>
  <c r="R432" i="8"/>
  <c r="Q397" i="8"/>
  <c r="Q404" i="8"/>
  <c r="R406" i="8"/>
  <c r="Q370" i="8"/>
  <c r="Q372" i="8"/>
  <c r="Q378" i="8"/>
  <c r="Q380" i="8"/>
  <c r="R400" i="8"/>
  <c r="Q413" i="8"/>
  <c r="Q415" i="8"/>
  <c r="Q399" i="8"/>
  <c r="Q365" i="8"/>
  <c r="Q367" i="8"/>
  <c r="Q373" i="8"/>
  <c r="Q381" i="8"/>
  <c r="R398" i="8"/>
  <c r="Q414" i="8"/>
  <c r="R487" i="8"/>
  <c r="R492" i="8"/>
  <c r="R452" i="8"/>
  <c r="Q459" i="8"/>
  <c r="Q470" i="8"/>
  <c r="Q398" i="8"/>
  <c r="Q406" i="8"/>
  <c r="Q435" i="8"/>
  <c r="R444" i="8"/>
  <c r="Q477" i="8"/>
  <c r="Q438" i="8"/>
  <c r="Q446" i="8"/>
  <c r="Q454" i="8"/>
  <c r="Q467" i="8"/>
  <c r="R468" i="8"/>
  <c r="R505" i="8"/>
  <c r="Q505" i="8"/>
  <c r="Q453" i="8"/>
  <c r="Q469" i="8"/>
  <c r="Q473" i="8"/>
  <c r="R476" i="8"/>
  <c r="Q485" i="8"/>
  <c r="R460" i="8"/>
  <c r="R497" i="8"/>
  <c r="Q497" i="8"/>
  <c r="R436" i="8"/>
  <c r="Q443" i="8"/>
  <c r="Q451" i="8"/>
  <c r="Q461" i="8"/>
  <c r="Q465" i="8"/>
  <c r="Q475" i="8"/>
  <c r="R484" i="8"/>
  <c r="R447" i="8"/>
  <c r="R463" i="8"/>
  <c r="Q503" i="8"/>
  <c r="Q520" i="8"/>
  <c r="R528" i="8"/>
  <c r="Q544" i="8"/>
  <c r="Q498" i="8"/>
  <c r="Q511" i="8"/>
  <c r="Q527" i="8"/>
  <c r="R537" i="8"/>
  <c r="R512" i="8"/>
  <c r="R513" i="8"/>
  <c r="Q513" i="8"/>
  <c r="R499" i="8"/>
  <c r="R521" i="8"/>
  <c r="R520" i="8"/>
  <c r="Q528" i="8"/>
  <c r="R496" i="8"/>
  <c r="Q496" i="8"/>
  <c r="Q506" i="8"/>
  <c r="Q519" i="8"/>
  <c r="R504" i="8"/>
  <c r="Q546" i="8"/>
  <c r="R552" i="8"/>
  <c r="R602" i="8"/>
  <c r="Q602" i="8"/>
  <c r="Q521" i="8"/>
  <c r="R536" i="8"/>
  <c r="Q543" i="8"/>
  <c r="Q545" i="8"/>
  <c r="R577" i="8"/>
  <c r="Q504" i="8"/>
  <c r="Q512" i="8"/>
  <c r="Q554" i="8"/>
  <c r="R560" i="8"/>
  <c r="Q583" i="8"/>
  <c r="Q553" i="8"/>
  <c r="Q569" i="8"/>
  <c r="R576" i="8"/>
  <c r="R568" i="8"/>
  <c r="Q580" i="8"/>
  <c r="Q535" i="8"/>
  <c r="R544" i="8"/>
  <c r="Q551" i="8"/>
  <c r="Q561" i="8"/>
  <c r="Q568" i="8"/>
  <c r="Q575" i="8"/>
  <c r="Q579" i="8"/>
  <c r="R610" i="8"/>
  <c r="R618" i="8"/>
  <c r="Q618" i="8"/>
  <c r="Q620" i="8"/>
  <c r="R578" i="8"/>
  <c r="Q590" i="8"/>
  <c r="Q605" i="8"/>
  <c r="Q609" i="8"/>
  <c r="R632" i="8"/>
  <c r="Q619" i="8"/>
  <c r="Q597" i="8"/>
  <c r="Q577" i="8"/>
  <c r="Q612" i="8"/>
  <c r="R631" i="8"/>
  <c r="Q631" i="8"/>
  <c r="R662" i="8"/>
  <c r="Q604" i="8"/>
  <c r="Q606" i="8"/>
  <c r="R586" i="8"/>
  <c r="Q588" i="8"/>
  <c r="R594" i="8"/>
  <c r="Q596" i="8"/>
  <c r="Q601" i="8"/>
  <c r="R624" i="8"/>
  <c r="R671" i="8"/>
  <c r="R686" i="8"/>
  <c r="Q640" i="8"/>
  <c r="R655" i="8"/>
  <c r="R670" i="8"/>
  <c r="Q629" i="8"/>
  <c r="Q632" i="8"/>
  <c r="R646" i="8"/>
  <c r="R647" i="8"/>
  <c r="Q647" i="8"/>
  <c r="R679" i="8"/>
  <c r="R654" i="8"/>
  <c r="R638" i="8"/>
  <c r="R639" i="8"/>
  <c r="Q639" i="8"/>
  <c r="R663" i="8"/>
  <c r="R678" i="8"/>
  <c r="R630" i="8"/>
  <c r="Q630" i="8"/>
  <c r="Q653" i="8"/>
  <c r="R687" i="8"/>
  <c r="Q655" i="8"/>
  <c r="Q663" i="8"/>
  <c r="Q671" i="8"/>
  <c r="Q679" i="8"/>
  <c r="Q687" i="8"/>
  <c r="Q638" i="8"/>
  <c r="Q646" i="8"/>
  <c r="Q654" i="8"/>
  <c r="Q662" i="8"/>
  <c r="Q670" i="8"/>
  <c r="Q678" i="8"/>
  <c r="Q686" i="8"/>
  <c r="T14" i="7"/>
  <c r="V14" i="7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V95" i="7" s="1"/>
  <c r="V96" i="7" s="1"/>
  <c r="V97" i="7" s="1"/>
  <c r="V98" i="7" s="1"/>
  <c r="V99" i="7" s="1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V119" i="7" s="1"/>
  <c r="V120" i="7" s="1"/>
  <c r="V121" i="7" s="1"/>
  <c r="V122" i="7" s="1"/>
  <c r="V123" i="7" s="1"/>
  <c r="V124" i="7" s="1"/>
  <c r="V125" i="7" s="1"/>
  <c r="V126" i="7" s="1"/>
  <c r="V127" i="7" s="1"/>
  <c r="V128" i="7" s="1"/>
  <c r="V129" i="7" s="1"/>
  <c r="V130" i="7" s="1"/>
  <c r="V131" i="7" s="1"/>
  <c r="V132" i="7" s="1"/>
  <c r="V133" i="7" s="1"/>
  <c r="V134" i="7" s="1"/>
  <c r="V135" i="7" s="1"/>
  <c r="V136" i="7" s="1"/>
  <c r="V137" i="7" s="1"/>
  <c r="V138" i="7" s="1"/>
  <c r="V139" i="7" s="1"/>
  <c r="V140" i="7" s="1"/>
  <c r="V141" i="7" s="1"/>
  <c r="V142" i="7" s="1"/>
  <c r="V143" i="7" s="1"/>
  <c r="V144" i="7" s="1"/>
  <c r="V145" i="7" s="1"/>
  <c r="V146" i="7" s="1"/>
  <c r="V147" i="7" s="1"/>
  <c r="V148" i="7" s="1"/>
  <c r="V149" i="7" s="1"/>
  <c r="V150" i="7" s="1"/>
  <c r="V151" i="7" s="1"/>
  <c r="V152" i="7" s="1"/>
  <c r="V153" i="7" s="1"/>
  <c r="V154" i="7" s="1"/>
  <c r="V155" i="7" s="1"/>
  <c r="V156" i="7" s="1"/>
  <c r="V157" i="7" s="1"/>
  <c r="V158" i="7" s="1"/>
  <c r="V159" i="7" s="1"/>
  <c r="V160" i="7" s="1"/>
  <c r="V161" i="7" s="1"/>
  <c r="V162" i="7" s="1"/>
  <c r="V163" i="7" s="1"/>
  <c r="V164" i="7" s="1"/>
  <c r="V165" i="7" s="1"/>
  <c r="V166" i="7" s="1"/>
  <c r="V167" i="7" s="1"/>
  <c r="V168" i="7" s="1"/>
  <c r="V169" i="7" s="1"/>
  <c r="V170" i="7" s="1"/>
  <c r="V171" i="7" s="1"/>
  <c r="V172" i="7" s="1"/>
  <c r="V173" i="7" s="1"/>
  <c r="V174" i="7" s="1"/>
  <c r="V175" i="7" s="1"/>
  <c r="V176" i="7" s="1"/>
  <c r="V177" i="7" s="1"/>
  <c r="V178" i="7" s="1"/>
  <c r="V179" i="7" s="1"/>
  <c r="V180" i="7" s="1"/>
  <c r="V181" i="7" s="1"/>
  <c r="V182" i="7" s="1"/>
  <c r="V183" i="7" s="1"/>
  <c r="V184" i="7" s="1"/>
  <c r="V185" i="7" s="1"/>
  <c r="V186" i="7" s="1"/>
  <c r="V187" i="7" s="1"/>
  <c r="V188" i="7" s="1"/>
  <c r="V189" i="7" s="1"/>
  <c r="V190" i="7" s="1"/>
  <c r="V191" i="7" s="1"/>
  <c r="V192" i="7" s="1"/>
  <c r="V193" i="7" s="1"/>
  <c r="V194" i="7" s="1"/>
  <c r="V195" i="7" s="1"/>
  <c r="V196" i="7" s="1"/>
  <c r="V197" i="7" s="1"/>
  <c r="V198" i="7" s="1"/>
  <c r="V199" i="7" s="1"/>
  <c r="V200" i="7" s="1"/>
  <c r="V201" i="7" s="1"/>
  <c r="V202" i="7" s="1"/>
  <c r="V203" i="7" s="1"/>
  <c r="V204" i="7" s="1"/>
  <c r="V205" i="7" s="1"/>
  <c r="V206" i="7" s="1"/>
  <c r="V207" i="7" s="1"/>
  <c r="V208" i="7" s="1"/>
  <c r="V209" i="7" s="1"/>
  <c r="V210" i="7" s="1"/>
  <c r="V211" i="7" s="1"/>
  <c r="V212" i="7" s="1"/>
  <c r="V213" i="7" s="1"/>
  <c r="V214" i="7" s="1"/>
  <c r="V215" i="7" s="1"/>
  <c r="V216" i="7" s="1"/>
  <c r="V217" i="7" s="1"/>
  <c r="V218" i="7" s="1"/>
  <c r="V219" i="7" s="1"/>
  <c r="V220" i="7" s="1"/>
  <c r="V221" i="7" s="1"/>
  <c r="V222" i="7" s="1"/>
  <c r="V223" i="7" s="1"/>
  <c r="V224" i="7" s="1"/>
  <c r="V225" i="7" s="1"/>
  <c r="V226" i="7" s="1"/>
  <c r="V227" i="7" s="1"/>
  <c r="V228" i="7" s="1"/>
  <c r="V229" i="7" s="1"/>
  <c r="V230" i="7" s="1"/>
  <c r="V231" i="7" s="1"/>
  <c r="V232" i="7" s="1"/>
  <c r="V233" i="7" s="1"/>
  <c r="V234" i="7" s="1"/>
  <c r="V235" i="7" s="1"/>
  <c r="V236" i="7" s="1"/>
  <c r="V237" i="7" s="1"/>
  <c r="V238" i="7" s="1"/>
  <c r="V239" i="7" s="1"/>
  <c r="V240" i="7" s="1"/>
  <c r="V241" i="7" s="1"/>
  <c r="V242" i="7" s="1"/>
  <c r="V243" i="7" s="1"/>
  <c r="V244" i="7" s="1"/>
  <c r="V245" i="7" s="1"/>
  <c r="V246" i="7" s="1"/>
  <c r="V247" i="7" s="1"/>
  <c r="V248" i="7" s="1"/>
  <c r="V249" i="7" s="1"/>
  <c r="V250" i="7" s="1"/>
  <c r="V251" i="7" s="1"/>
  <c r="V252" i="7" s="1"/>
  <c r="V253" i="7" s="1"/>
  <c r="V254" i="7" s="1"/>
  <c r="V255" i="7" s="1"/>
  <c r="V256" i="7" s="1"/>
  <c r="V257" i="7" s="1"/>
  <c r="V258" i="7" s="1"/>
  <c r="V259" i="7" s="1"/>
  <c r="V260" i="7" s="1"/>
  <c r="V261" i="7" s="1"/>
  <c r="V262" i="7" s="1"/>
  <c r="V263" i="7" s="1"/>
  <c r="V264" i="7" s="1"/>
  <c r="V265" i="7" s="1"/>
  <c r="V266" i="7" s="1"/>
  <c r="V267" i="7" s="1"/>
  <c r="V268" i="7" s="1"/>
  <c r="V269" i="7" s="1"/>
  <c r="V270" i="7" s="1"/>
  <c r="V271" i="7" s="1"/>
  <c r="V272" i="7" s="1"/>
  <c r="V273" i="7" s="1"/>
  <c r="V274" i="7" s="1"/>
  <c r="V275" i="7" s="1"/>
  <c r="V276" i="7" s="1"/>
  <c r="V277" i="7" s="1"/>
  <c r="V278" i="7" s="1"/>
  <c r="V279" i="7" s="1"/>
  <c r="V280" i="7" s="1"/>
  <c r="V281" i="7" s="1"/>
  <c r="V282" i="7" s="1"/>
  <c r="V283" i="7" s="1"/>
  <c r="V284" i="7" s="1"/>
  <c r="V285" i="7" s="1"/>
  <c r="V286" i="7" s="1"/>
  <c r="V287" i="7" s="1"/>
  <c r="V288" i="7" s="1"/>
  <c r="V289" i="7" s="1"/>
  <c r="V290" i="7" s="1"/>
  <c r="V291" i="7" s="1"/>
  <c r="V292" i="7" s="1"/>
  <c r="V293" i="7" s="1"/>
  <c r="V294" i="7" s="1"/>
  <c r="V295" i="7" s="1"/>
  <c r="V296" i="7" s="1"/>
  <c r="V297" i="7" s="1"/>
  <c r="V298" i="7" s="1"/>
  <c r="V299" i="7" s="1"/>
  <c r="V300" i="7" s="1"/>
  <c r="V301" i="7" s="1"/>
  <c r="V302" i="7" s="1"/>
  <c r="V303" i="7" s="1"/>
  <c r="V304" i="7" s="1"/>
  <c r="V305" i="7" s="1"/>
  <c r="V306" i="7" s="1"/>
  <c r="V307" i="7" s="1"/>
  <c r="V308" i="7" s="1"/>
  <c r="V309" i="7" s="1"/>
  <c r="V310" i="7" s="1"/>
  <c r="V311" i="7" s="1"/>
  <c r="V312" i="7" s="1"/>
  <c r="V313" i="7" s="1"/>
  <c r="V314" i="7" s="1"/>
  <c r="V315" i="7" s="1"/>
  <c r="V316" i="7" s="1"/>
  <c r="V317" i="7" s="1"/>
  <c r="V318" i="7" s="1"/>
  <c r="V319" i="7" s="1"/>
  <c r="V320" i="7" s="1"/>
  <c r="V321" i="7" s="1"/>
  <c r="V322" i="7" s="1"/>
  <c r="V323" i="7" s="1"/>
  <c r="V324" i="7" s="1"/>
  <c r="V325" i="7" s="1"/>
  <c r="V326" i="7" s="1"/>
  <c r="V327" i="7" s="1"/>
  <c r="V328" i="7" s="1"/>
  <c r="V329" i="7" s="1"/>
  <c r="V330" i="7" s="1"/>
  <c r="V331" i="7" s="1"/>
  <c r="V332" i="7" s="1"/>
  <c r="V333" i="7" s="1"/>
  <c r="V334" i="7" s="1"/>
  <c r="V335" i="7" s="1"/>
  <c r="V336" i="7" s="1"/>
  <c r="V337" i="7" s="1"/>
  <c r="V338" i="7" s="1"/>
  <c r="V339" i="7" s="1"/>
  <c r="V340" i="7" s="1"/>
  <c r="V341" i="7" s="1"/>
  <c r="V342" i="7" s="1"/>
  <c r="V343" i="7" s="1"/>
  <c r="V344" i="7" s="1"/>
  <c r="V345" i="7" s="1"/>
  <c r="V346" i="7" s="1"/>
  <c r="V347" i="7" s="1"/>
  <c r="V348" i="7" s="1"/>
  <c r="V349" i="7" s="1"/>
  <c r="V350" i="7" s="1"/>
  <c r="V351" i="7" s="1"/>
  <c r="V352" i="7" s="1"/>
  <c r="V353" i="7" s="1"/>
  <c r="V354" i="7" s="1"/>
  <c r="V355" i="7" s="1"/>
  <c r="V356" i="7" s="1"/>
  <c r="V357" i="7" s="1"/>
  <c r="V358" i="7" s="1"/>
  <c r="V359" i="7" s="1"/>
  <c r="V360" i="7" s="1"/>
  <c r="V361" i="7" s="1"/>
  <c r="V362" i="7" s="1"/>
  <c r="V363" i="7" s="1"/>
  <c r="V364" i="7" s="1"/>
  <c r="V365" i="7" s="1"/>
  <c r="V366" i="7" s="1"/>
  <c r="V367" i="7" s="1"/>
  <c r="V368" i="7" s="1"/>
  <c r="V369" i="7" s="1"/>
  <c r="V370" i="7" s="1"/>
  <c r="V371" i="7" s="1"/>
  <c r="V372" i="7" s="1"/>
  <c r="V373" i="7" s="1"/>
  <c r="V374" i="7" s="1"/>
  <c r="V375" i="7" s="1"/>
  <c r="V376" i="7" s="1"/>
  <c r="V377" i="7" s="1"/>
  <c r="V378" i="7" s="1"/>
  <c r="V379" i="7" s="1"/>
  <c r="V380" i="7" s="1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V391" i="7" s="1"/>
  <c r="V392" i="7" s="1"/>
  <c r="V393" i="7" s="1"/>
  <c r="V394" i="7" s="1"/>
  <c r="V395" i="7" s="1"/>
  <c r="V396" i="7" s="1"/>
  <c r="V397" i="7" s="1"/>
  <c r="V398" i="7" s="1"/>
  <c r="V399" i="7" s="1"/>
  <c r="V400" i="7" s="1"/>
  <c r="V401" i="7" s="1"/>
  <c r="V402" i="7" s="1"/>
  <c r="V403" i="7" s="1"/>
  <c r="V404" i="7" s="1"/>
  <c r="V405" i="7" s="1"/>
  <c r="V406" i="7" s="1"/>
  <c r="V407" i="7" s="1"/>
  <c r="V408" i="7" s="1"/>
  <c r="V409" i="7" s="1"/>
  <c r="V410" i="7" s="1"/>
  <c r="V411" i="7" s="1"/>
  <c r="V412" i="7" s="1"/>
  <c r="V413" i="7" s="1"/>
  <c r="V414" i="7" s="1"/>
  <c r="V415" i="7" s="1"/>
  <c r="V416" i="7" s="1"/>
  <c r="V417" i="7" s="1"/>
  <c r="V418" i="7" s="1"/>
  <c r="V419" i="7" s="1"/>
  <c r="V420" i="7" s="1"/>
  <c r="V421" i="7" s="1"/>
  <c r="V422" i="7" s="1"/>
  <c r="V423" i="7" s="1"/>
  <c r="V424" i="7" s="1"/>
  <c r="V425" i="7" s="1"/>
  <c r="V426" i="7" s="1"/>
  <c r="V427" i="7" s="1"/>
  <c r="V428" i="7" s="1"/>
  <c r="V429" i="7" s="1"/>
  <c r="V430" i="7" s="1"/>
  <c r="V431" i="7" s="1"/>
  <c r="V432" i="7" s="1"/>
  <c r="V433" i="7" s="1"/>
  <c r="V434" i="7" s="1"/>
  <c r="V435" i="7" s="1"/>
  <c r="V436" i="7" s="1"/>
  <c r="V437" i="7" s="1"/>
  <c r="V438" i="7" s="1"/>
  <c r="V439" i="7" s="1"/>
  <c r="V440" i="7" s="1"/>
  <c r="V441" i="7" s="1"/>
  <c r="V442" i="7" s="1"/>
  <c r="V443" i="7" s="1"/>
  <c r="V444" i="7" s="1"/>
  <c r="V445" i="7" s="1"/>
  <c r="V446" i="7" s="1"/>
  <c r="V447" i="7" s="1"/>
  <c r="V448" i="7" s="1"/>
  <c r="V449" i="7" s="1"/>
  <c r="V450" i="7" s="1"/>
  <c r="V451" i="7" s="1"/>
  <c r="V452" i="7" s="1"/>
  <c r="V453" i="7" s="1"/>
  <c r="V454" i="7" s="1"/>
  <c r="V455" i="7" s="1"/>
  <c r="V456" i="7" s="1"/>
  <c r="V457" i="7" s="1"/>
  <c r="V458" i="7" s="1"/>
  <c r="V459" i="7" s="1"/>
  <c r="V460" i="7" s="1"/>
  <c r="V461" i="7" s="1"/>
  <c r="V462" i="7" s="1"/>
  <c r="V463" i="7" s="1"/>
  <c r="V464" i="7" s="1"/>
  <c r="V465" i="7" s="1"/>
  <c r="V466" i="7" s="1"/>
  <c r="V467" i="7" s="1"/>
  <c r="V468" i="7" s="1"/>
  <c r="V469" i="7" s="1"/>
  <c r="V470" i="7" s="1"/>
  <c r="V471" i="7" s="1"/>
  <c r="V472" i="7" s="1"/>
  <c r="V473" i="7" s="1"/>
  <c r="V474" i="7" s="1"/>
  <c r="V475" i="7" s="1"/>
  <c r="V476" i="7" s="1"/>
  <c r="V477" i="7" s="1"/>
  <c r="V478" i="7" s="1"/>
  <c r="V479" i="7" s="1"/>
  <c r="V480" i="7" s="1"/>
  <c r="V481" i="7" s="1"/>
  <c r="V482" i="7" s="1"/>
  <c r="V483" i="7" s="1"/>
  <c r="V484" i="7" s="1"/>
  <c r="V485" i="7" s="1"/>
  <c r="V486" i="7" s="1"/>
  <c r="V487" i="7" s="1"/>
  <c r="V488" i="7" s="1"/>
  <c r="V489" i="7" s="1"/>
  <c r="V490" i="7" s="1"/>
  <c r="V491" i="7" s="1"/>
  <c r="V492" i="7" s="1"/>
  <c r="V493" i="7" s="1"/>
  <c r="V494" i="7" s="1"/>
  <c r="V495" i="7" s="1"/>
  <c r="V496" i="7" s="1"/>
  <c r="V497" i="7" s="1"/>
  <c r="V498" i="7" s="1"/>
  <c r="V499" i="7" s="1"/>
  <c r="V500" i="7" s="1"/>
  <c r="V501" i="7" s="1"/>
  <c r="V502" i="7" s="1"/>
  <c r="V503" i="7" s="1"/>
  <c r="V504" i="7" s="1"/>
  <c r="V505" i="7" s="1"/>
  <c r="V506" i="7" s="1"/>
  <c r="V507" i="7" s="1"/>
  <c r="V508" i="7" s="1"/>
  <c r="V509" i="7" s="1"/>
  <c r="V510" i="7" s="1"/>
  <c r="V511" i="7" s="1"/>
  <c r="V512" i="7" s="1"/>
  <c r="V513" i="7" s="1"/>
  <c r="V514" i="7" s="1"/>
  <c r="V515" i="7" s="1"/>
  <c r="V516" i="7" s="1"/>
  <c r="V517" i="7" s="1"/>
  <c r="V518" i="7" s="1"/>
  <c r="V519" i="7" s="1"/>
  <c r="V520" i="7" s="1"/>
  <c r="V521" i="7" s="1"/>
  <c r="V522" i="7" s="1"/>
  <c r="V523" i="7" s="1"/>
  <c r="V524" i="7" s="1"/>
  <c r="V525" i="7" s="1"/>
  <c r="V526" i="7" s="1"/>
  <c r="V527" i="7" s="1"/>
  <c r="V528" i="7" s="1"/>
  <c r="V529" i="7" s="1"/>
  <c r="V530" i="7" s="1"/>
  <c r="V531" i="7" s="1"/>
  <c r="V532" i="7" s="1"/>
  <c r="V533" i="7" s="1"/>
  <c r="V534" i="7" s="1"/>
  <c r="V535" i="7" s="1"/>
  <c r="V536" i="7" s="1"/>
  <c r="V537" i="7" s="1"/>
  <c r="V538" i="7" s="1"/>
  <c r="V539" i="7" s="1"/>
  <c r="V540" i="7" s="1"/>
  <c r="V541" i="7" s="1"/>
  <c r="V542" i="7" s="1"/>
  <c r="V543" i="7" s="1"/>
  <c r="V544" i="7" s="1"/>
  <c r="V545" i="7" s="1"/>
  <c r="V546" i="7" s="1"/>
  <c r="V547" i="7" s="1"/>
  <c r="V548" i="7" s="1"/>
  <c r="V549" i="7" s="1"/>
  <c r="V550" i="7" s="1"/>
  <c r="V551" i="7" s="1"/>
  <c r="V552" i="7" s="1"/>
  <c r="V553" i="7" s="1"/>
  <c r="V554" i="7" s="1"/>
  <c r="V555" i="7" s="1"/>
  <c r="V556" i="7" s="1"/>
  <c r="V557" i="7" s="1"/>
  <c r="V558" i="7" s="1"/>
  <c r="V559" i="7" s="1"/>
  <c r="V560" i="7" s="1"/>
  <c r="V561" i="7" s="1"/>
  <c r="V562" i="7" s="1"/>
  <c r="V563" i="7" s="1"/>
  <c r="V564" i="7" s="1"/>
  <c r="V565" i="7" s="1"/>
  <c r="V566" i="7" s="1"/>
  <c r="V567" i="7" s="1"/>
  <c r="V568" i="7" s="1"/>
  <c r="V569" i="7" s="1"/>
  <c r="V570" i="7" s="1"/>
  <c r="V571" i="7" s="1"/>
  <c r="V572" i="7" s="1"/>
  <c r="V573" i="7" s="1"/>
  <c r="V574" i="7" s="1"/>
  <c r="V575" i="7" s="1"/>
  <c r="V576" i="7" s="1"/>
  <c r="V577" i="7" s="1"/>
  <c r="V578" i="7" s="1"/>
  <c r="V579" i="7" s="1"/>
  <c r="V580" i="7" s="1"/>
  <c r="V581" i="7" s="1"/>
  <c r="V582" i="7" s="1"/>
  <c r="V583" i="7" s="1"/>
  <c r="V584" i="7" s="1"/>
  <c r="V585" i="7" s="1"/>
  <c r="V586" i="7" s="1"/>
  <c r="V587" i="7" s="1"/>
  <c r="V588" i="7" s="1"/>
  <c r="V589" i="7" s="1"/>
  <c r="V590" i="7" s="1"/>
  <c r="V591" i="7" s="1"/>
  <c r="V592" i="7" s="1"/>
  <c r="V593" i="7" s="1"/>
  <c r="V594" i="7" s="1"/>
  <c r="V595" i="7" s="1"/>
  <c r="V596" i="7" s="1"/>
  <c r="V597" i="7" s="1"/>
  <c r="V598" i="7" s="1"/>
  <c r="V599" i="7" s="1"/>
  <c r="V600" i="7" s="1"/>
  <c r="V601" i="7" s="1"/>
  <c r="V602" i="7" s="1"/>
  <c r="V603" i="7" s="1"/>
  <c r="V604" i="7" s="1"/>
  <c r="V605" i="7" s="1"/>
  <c r="V606" i="7" s="1"/>
  <c r="V607" i="7" s="1"/>
  <c r="V608" i="7" s="1"/>
  <c r="V609" i="7" s="1"/>
  <c r="V610" i="7" s="1"/>
  <c r="V611" i="7" s="1"/>
  <c r="V612" i="7" s="1"/>
  <c r="V613" i="7" s="1"/>
  <c r="V614" i="7" s="1"/>
  <c r="V615" i="7" s="1"/>
  <c r="V616" i="7" s="1"/>
  <c r="V617" i="7" s="1"/>
  <c r="V618" i="7" s="1"/>
  <c r="V619" i="7" s="1"/>
  <c r="V620" i="7" s="1"/>
  <c r="V621" i="7" s="1"/>
  <c r="V622" i="7" s="1"/>
  <c r="V623" i="7" s="1"/>
  <c r="V624" i="7" s="1"/>
  <c r="V625" i="7" s="1"/>
  <c r="V626" i="7" s="1"/>
  <c r="V627" i="7" s="1"/>
  <c r="V628" i="7" s="1"/>
  <c r="V629" i="7" s="1"/>
  <c r="V630" i="7" s="1"/>
  <c r="V631" i="7" s="1"/>
  <c r="V632" i="7" s="1"/>
  <c r="V633" i="7" s="1"/>
  <c r="V634" i="7" s="1"/>
  <c r="V635" i="7" s="1"/>
  <c r="V636" i="7" s="1"/>
  <c r="V637" i="7" s="1"/>
  <c r="V638" i="7" s="1"/>
  <c r="V639" i="7" s="1"/>
  <c r="V640" i="7" s="1"/>
  <c r="V641" i="7" s="1"/>
  <c r="V642" i="7" s="1"/>
  <c r="V643" i="7" s="1"/>
  <c r="V644" i="7" s="1"/>
  <c r="V645" i="7" s="1"/>
  <c r="V646" i="7" s="1"/>
  <c r="V647" i="7" s="1"/>
  <c r="V648" i="7" s="1"/>
  <c r="V649" i="7" s="1"/>
  <c r="V650" i="7" s="1"/>
  <c r="V651" i="7" s="1"/>
  <c r="V652" i="7" s="1"/>
  <c r="V653" i="7" s="1"/>
  <c r="V654" i="7" s="1"/>
  <c r="V655" i="7" s="1"/>
  <c r="V656" i="7" s="1"/>
  <c r="V657" i="7" s="1"/>
  <c r="V658" i="7" s="1"/>
  <c r="V659" i="7" s="1"/>
  <c r="V660" i="7" s="1"/>
  <c r="V661" i="7" s="1"/>
  <c r="V662" i="7" s="1"/>
  <c r="V663" i="7" s="1"/>
  <c r="V664" i="7" s="1"/>
  <c r="V665" i="7" s="1"/>
  <c r="V666" i="7" s="1"/>
  <c r="V667" i="7" s="1"/>
  <c r="V668" i="7" s="1"/>
  <c r="V669" i="7" s="1"/>
  <c r="V670" i="7" s="1"/>
  <c r="V671" i="7" s="1"/>
  <c r="V672" i="7" s="1"/>
  <c r="V673" i="7" s="1"/>
  <c r="V674" i="7" s="1"/>
  <c r="V675" i="7" s="1"/>
  <c r="V676" i="7" s="1"/>
  <c r="V677" i="7" s="1"/>
  <c r="V678" i="7" s="1"/>
  <c r="V679" i="7" s="1"/>
  <c r="V680" i="7" s="1"/>
  <c r="V681" i="7" s="1"/>
  <c r="V682" i="7" s="1"/>
  <c r="V683" i="7" s="1"/>
  <c r="V684" i="7" s="1"/>
  <c r="V685" i="7" s="1"/>
  <c r="V686" i="7" s="1"/>
  <c r="V687" i="7" s="1"/>
  <c r="V688" i="7" s="1"/>
  <c r="V689" i="7" s="1"/>
  <c r="V690" i="7" s="1"/>
  <c r="V691" i="7" s="1"/>
  <c r="R26" i="7"/>
  <c r="R34" i="7"/>
  <c r="R108" i="7"/>
  <c r="R117" i="7"/>
  <c r="R124" i="7"/>
  <c r="R150" i="7"/>
  <c r="R214" i="7"/>
  <c r="R17" i="7"/>
  <c r="R25" i="7"/>
  <c r="R33" i="7"/>
  <c r="R41" i="7"/>
  <c r="R49" i="7"/>
  <c r="R57" i="7"/>
  <c r="R65" i="7"/>
  <c r="R73" i="7"/>
  <c r="R81" i="7"/>
  <c r="R89" i="7"/>
  <c r="R97" i="7"/>
  <c r="R105" i="7"/>
  <c r="R119" i="7"/>
  <c r="R158" i="7"/>
  <c r="R194" i="7"/>
  <c r="R222" i="7"/>
  <c r="X5" i="7"/>
  <c r="X6" i="7" s="1"/>
  <c r="V7" i="7"/>
  <c r="R16" i="7"/>
  <c r="R24" i="7"/>
  <c r="R32" i="7"/>
  <c r="R40" i="7"/>
  <c r="R48" i="7"/>
  <c r="R56" i="7"/>
  <c r="R64" i="7"/>
  <c r="R72" i="7"/>
  <c r="R80" i="7"/>
  <c r="R88" i="7"/>
  <c r="R96" i="7"/>
  <c r="R104" i="7"/>
  <c r="R112" i="7"/>
  <c r="R121" i="7"/>
  <c r="R128" i="7"/>
  <c r="R133" i="7"/>
  <c r="R202" i="7"/>
  <c r="U7" i="7"/>
  <c r="W7" i="7"/>
  <c r="Q14" i="7"/>
  <c r="R15" i="7"/>
  <c r="T4" i="7" s="1"/>
  <c r="R23" i="7"/>
  <c r="R31" i="7"/>
  <c r="R39" i="7"/>
  <c r="R47" i="7"/>
  <c r="R55" i="7"/>
  <c r="R63" i="7"/>
  <c r="R71" i="7"/>
  <c r="R79" i="7"/>
  <c r="R87" i="7"/>
  <c r="R95" i="7"/>
  <c r="R103" i="7"/>
  <c r="R107" i="7"/>
  <c r="R110" i="7"/>
  <c r="Q117" i="7"/>
  <c r="R123" i="7"/>
  <c r="R126" i="7"/>
  <c r="Q135" i="7"/>
  <c r="R146" i="7"/>
  <c r="R174" i="7"/>
  <c r="R210" i="7"/>
  <c r="X7" i="7"/>
  <c r="X9" i="7" s="1"/>
  <c r="U8" i="7"/>
  <c r="R54" i="7"/>
  <c r="R62" i="7"/>
  <c r="R70" i="7"/>
  <c r="R78" i="7"/>
  <c r="R86" i="7"/>
  <c r="R102" i="7"/>
  <c r="R109" i="7"/>
  <c r="R116" i="7"/>
  <c r="R125" i="7"/>
  <c r="Q137" i="7"/>
  <c r="R139" i="7"/>
  <c r="R154" i="7"/>
  <c r="R182" i="7"/>
  <c r="R691" i="7"/>
  <c r="R683" i="7"/>
  <c r="R675" i="7"/>
  <c r="R667" i="7"/>
  <c r="R659" i="7"/>
  <c r="R651" i="7"/>
  <c r="R643" i="7"/>
  <c r="R635" i="7"/>
  <c r="R684" i="7"/>
  <c r="R676" i="7"/>
  <c r="R668" i="7"/>
  <c r="R685" i="7"/>
  <c r="R677" i="7"/>
  <c r="R669" i="7"/>
  <c r="R661" i="7"/>
  <c r="R653" i="7"/>
  <c r="R688" i="7"/>
  <c r="R680" i="7"/>
  <c r="R672" i="7"/>
  <c r="R664" i="7"/>
  <c r="R656" i="7"/>
  <c r="R648" i="7"/>
  <c r="R640" i="7"/>
  <c r="R632" i="7"/>
  <c r="R689" i="7"/>
  <c r="R681" i="7"/>
  <c r="R673" i="7"/>
  <c r="R665" i="7"/>
  <c r="R657" i="7"/>
  <c r="R649" i="7"/>
  <c r="R641" i="7"/>
  <c r="R633" i="7"/>
  <c r="R690" i="7"/>
  <c r="R642" i="7"/>
  <c r="R627" i="7"/>
  <c r="R624" i="7"/>
  <c r="R617" i="7"/>
  <c r="R609" i="7"/>
  <c r="R601" i="7"/>
  <c r="R593" i="7"/>
  <c r="R666" i="7"/>
  <c r="R660" i="7"/>
  <c r="R658" i="7"/>
  <c r="R637" i="7"/>
  <c r="R625" i="7"/>
  <c r="R619" i="7"/>
  <c r="R611" i="7"/>
  <c r="R682" i="7"/>
  <c r="R636" i="7"/>
  <c r="R628" i="7"/>
  <c r="R645" i="7"/>
  <c r="R652" i="7"/>
  <c r="R650" i="7"/>
  <c r="R644" i="7"/>
  <c r="R626" i="7"/>
  <c r="R622" i="7"/>
  <c r="R614" i="7"/>
  <c r="R606" i="7"/>
  <c r="R598" i="7"/>
  <c r="R674" i="7"/>
  <c r="R634" i="7"/>
  <c r="R623" i="7"/>
  <c r="R615" i="7"/>
  <c r="R607" i="7"/>
  <c r="R599" i="7"/>
  <c r="R591" i="7"/>
  <c r="R629" i="7"/>
  <c r="R616" i="7"/>
  <c r="R608" i="7"/>
  <c r="R600" i="7"/>
  <c r="R592" i="7"/>
  <c r="R584" i="7"/>
  <c r="R579" i="7"/>
  <c r="R569" i="7"/>
  <c r="R561" i="7"/>
  <c r="R553" i="7"/>
  <c r="R576" i="7"/>
  <c r="R570" i="7"/>
  <c r="R562" i="7"/>
  <c r="R603" i="7"/>
  <c r="R602" i="7"/>
  <c r="R583" i="7"/>
  <c r="R571" i="7"/>
  <c r="R563" i="7"/>
  <c r="R585" i="7"/>
  <c r="R577" i="7"/>
  <c r="R572" i="7"/>
  <c r="R564" i="7"/>
  <c r="R556" i="7"/>
  <c r="R548" i="7"/>
  <c r="R540" i="7"/>
  <c r="R618" i="7"/>
  <c r="R590" i="7"/>
  <c r="R587" i="7"/>
  <c r="R549" i="7"/>
  <c r="R541" i="7"/>
  <c r="R582" i="7"/>
  <c r="R578" i="7"/>
  <c r="R574" i="7"/>
  <c r="R566" i="7"/>
  <c r="R595" i="7"/>
  <c r="R594" i="7"/>
  <c r="R610" i="7"/>
  <c r="R586" i="7"/>
  <c r="R575" i="7"/>
  <c r="R529" i="7"/>
  <c r="R521" i="7"/>
  <c r="R513" i="7"/>
  <c r="R505" i="7"/>
  <c r="R533" i="7"/>
  <c r="R530" i="7"/>
  <c r="R522" i="7"/>
  <c r="R514" i="7"/>
  <c r="R506" i="7"/>
  <c r="R547" i="7"/>
  <c r="R539" i="7"/>
  <c r="R537" i="7"/>
  <c r="R523" i="7"/>
  <c r="R515" i="7"/>
  <c r="R507" i="7"/>
  <c r="R531" i="7"/>
  <c r="R484" i="7"/>
  <c r="R546" i="7"/>
  <c r="R558" i="7"/>
  <c r="R555" i="7"/>
  <c r="R550" i="7"/>
  <c r="R542" i="7"/>
  <c r="R534" i="7"/>
  <c r="R526" i="7"/>
  <c r="R518" i="7"/>
  <c r="R554" i="7"/>
  <c r="R538" i="7"/>
  <c r="R532" i="7"/>
  <c r="R527" i="7"/>
  <c r="R519" i="7"/>
  <c r="R511" i="7"/>
  <c r="R545" i="7"/>
  <c r="R528" i="7"/>
  <c r="R520" i="7"/>
  <c r="R512" i="7"/>
  <c r="R504" i="7"/>
  <c r="R496" i="7"/>
  <c r="R488" i="7"/>
  <c r="R490" i="7"/>
  <c r="R479" i="7"/>
  <c r="R475" i="7"/>
  <c r="R467" i="7"/>
  <c r="R459" i="7"/>
  <c r="R451" i="7"/>
  <c r="R443" i="7"/>
  <c r="R435" i="7"/>
  <c r="R510" i="7"/>
  <c r="R495" i="7"/>
  <c r="R476" i="7"/>
  <c r="R468" i="7"/>
  <c r="R460" i="7"/>
  <c r="R452" i="7"/>
  <c r="R444" i="7"/>
  <c r="R436" i="7"/>
  <c r="R497" i="7"/>
  <c r="R482" i="7"/>
  <c r="R477" i="7"/>
  <c r="R469" i="7"/>
  <c r="R461" i="7"/>
  <c r="R453" i="7"/>
  <c r="R445" i="7"/>
  <c r="R437" i="7"/>
  <c r="R499" i="7"/>
  <c r="R487" i="7"/>
  <c r="R446" i="7"/>
  <c r="R438" i="7"/>
  <c r="R430" i="7"/>
  <c r="T8" i="7" s="1"/>
  <c r="R414" i="7"/>
  <c r="R406" i="7"/>
  <c r="R494" i="7"/>
  <c r="R489" i="7"/>
  <c r="R478" i="7"/>
  <c r="R471" i="7"/>
  <c r="R463" i="7"/>
  <c r="R455" i="7"/>
  <c r="R447" i="7"/>
  <c r="R439" i="7"/>
  <c r="R503" i="7"/>
  <c r="R491" i="7"/>
  <c r="R472" i="7"/>
  <c r="R464" i="7"/>
  <c r="R456" i="7"/>
  <c r="R448" i="7"/>
  <c r="R440" i="7"/>
  <c r="R502" i="7"/>
  <c r="R498" i="7"/>
  <c r="R486" i="7"/>
  <c r="R473" i="7"/>
  <c r="R465" i="7"/>
  <c r="R457" i="7"/>
  <c r="R449" i="7"/>
  <c r="R441" i="7"/>
  <c r="R433" i="7"/>
  <c r="R483" i="7"/>
  <c r="R481" i="7"/>
  <c r="R474" i="7"/>
  <c r="R466" i="7"/>
  <c r="R458" i="7"/>
  <c r="R426" i="7"/>
  <c r="R431" i="7"/>
  <c r="R425" i="7"/>
  <c r="R416" i="7"/>
  <c r="R409" i="7"/>
  <c r="R401" i="7"/>
  <c r="R393" i="7"/>
  <c r="R385" i="7"/>
  <c r="R377" i="7"/>
  <c r="R423" i="7"/>
  <c r="R407" i="7"/>
  <c r="R394" i="7"/>
  <c r="R386" i="7"/>
  <c r="R428" i="7"/>
  <c r="R421" i="7"/>
  <c r="R412" i="7"/>
  <c r="R405" i="7"/>
  <c r="R419" i="7"/>
  <c r="R432" i="7"/>
  <c r="R424" i="7"/>
  <c r="R417" i="7"/>
  <c r="R408" i="7"/>
  <c r="R403" i="7"/>
  <c r="R397" i="7"/>
  <c r="R389" i="7"/>
  <c r="R381" i="7"/>
  <c r="R373" i="7"/>
  <c r="R365" i="7"/>
  <c r="R415" i="7"/>
  <c r="R398" i="7"/>
  <c r="R390" i="7"/>
  <c r="R420" i="7"/>
  <c r="R413" i="7"/>
  <c r="R404" i="7"/>
  <c r="R399" i="7"/>
  <c r="R391" i="7"/>
  <c r="R383" i="7"/>
  <c r="R429" i="7"/>
  <c r="R427" i="7"/>
  <c r="R411" i="7"/>
  <c r="R400" i="7"/>
  <c r="R392" i="7"/>
  <c r="R384" i="7"/>
  <c r="R376" i="7"/>
  <c r="R368" i="7"/>
  <c r="R360" i="7"/>
  <c r="R378" i="7"/>
  <c r="R353" i="7"/>
  <c r="R345" i="7"/>
  <c r="R337" i="7"/>
  <c r="R329" i="7"/>
  <c r="R321" i="7"/>
  <c r="R313" i="7"/>
  <c r="R354" i="7"/>
  <c r="R346" i="7"/>
  <c r="R338" i="7"/>
  <c r="R330" i="7"/>
  <c r="R322" i="7"/>
  <c r="R314" i="7"/>
  <c r="R306" i="7"/>
  <c r="R375" i="7"/>
  <c r="R367" i="7"/>
  <c r="R359" i="7"/>
  <c r="R355" i="7"/>
  <c r="R347" i="7"/>
  <c r="R339" i="7"/>
  <c r="R331" i="7"/>
  <c r="R323" i="7"/>
  <c r="R315" i="7"/>
  <c r="R370" i="7"/>
  <c r="R362" i="7"/>
  <c r="R340" i="7"/>
  <c r="R324" i="7"/>
  <c r="R316" i="7"/>
  <c r="R308" i="7"/>
  <c r="R300" i="7"/>
  <c r="R292" i="7"/>
  <c r="R284" i="7"/>
  <c r="R268" i="7"/>
  <c r="R374" i="7"/>
  <c r="R366" i="7"/>
  <c r="R357" i="7"/>
  <c r="R349" i="7"/>
  <c r="R341" i="7"/>
  <c r="R333" i="7"/>
  <c r="R325" i="7"/>
  <c r="R317" i="7"/>
  <c r="R309" i="7"/>
  <c r="R382" i="7"/>
  <c r="R369" i="7"/>
  <c r="R361" i="7"/>
  <c r="R350" i="7"/>
  <c r="R342" i="7"/>
  <c r="R334" i="7"/>
  <c r="R326" i="7"/>
  <c r="R318" i="7"/>
  <c r="R358" i="7"/>
  <c r="R351" i="7"/>
  <c r="R343" i="7"/>
  <c r="R335" i="7"/>
  <c r="R327" i="7"/>
  <c r="R319" i="7"/>
  <c r="R311" i="7"/>
  <c r="R305" i="7"/>
  <c r="R301" i="7"/>
  <c r="R285" i="7"/>
  <c r="R269" i="7"/>
  <c r="R265" i="7"/>
  <c r="R257" i="7"/>
  <c r="R249" i="7"/>
  <c r="R299" i="7"/>
  <c r="R290" i="7"/>
  <c r="R283" i="7"/>
  <c r="R274" i="7"/>
  <c r="R266" i="7"/>
  <c r="R258" i="7"/>
  <c r="R250" i="7"/>
  <c r="R242" i="7"/>
  <c r="R307" i="7"/>
  <c r="R297" i="7"/>
  <c r="R281" i="7"/>
  <c r="R267" i="7"/>
  <c r="R259" i="7"/>
  <c r="R251" i="7"/>
  <c r="R243" i="7"/>
  <c r="R302" i="7"/>
  <c r="R295" i="7"/>
  <c r="R286" i="7"/>
  <c r="R279" i="7"/>
  <c r="R270" i="7"/>
  <c r="R260" i="7"/>
  <c r="R252" i="7"/>
  <c r="R244" i="7"/>
  <c r="R236" i="7"/>
  <c r="R310" i="7"/>
  <c r="R293" i="7"/>
  <c r="R277" i="7"/>
  <c r="R261" i="7"/>
  <c r="R253" i="7"/>
  <c r="R245" i="7"/>
  <c r="R237" i="7"/>
  <c r="R298" i="7"/>
  <c r="R291" i="7"/>
  <c r="R282" i="7"/>
  <c r="R275" i="7"/>
  <c r="R262" i="7"/>
  <c r="R254" i="7"/>
  <c r="R246" i="7"/>
  <c r="R289" i="7"/>
  <c r="R273" i="7"/>
  <c r="R263" i="7"/>
  <c r="R255" i="7"/>
  <c r="R247" i="7"/>
  <c r="R303" i="7"/>
  <c r="R294" i="7"/>
  <c r="R287" i="7"/>
  <c r="R278" i="7"/>
  <c r="R271" i="7"/>
  <c r="R223" i="7"/>
  <c r="R215" i="7"/>
  <c r="R207" i="7"/>
  <c r="R199" i="7"/>
  <c r="R191" i="7"/>
  <c r="R183" i="7"/>
  <c r="R175" i="7"/>
  <c r="R167" i="7"/>
  <c r="R159" i="7"/>
  <c r="R151" i="7"/>
  <c r="R143" i="7"/>
  <c r="R135" i="7"/>
  <c r="R230" i="7"/>
  <c r="R224" i="7"/>
  <c r="R216" i="7"/>
  <c r="R208" i="7"/>
  <c r="R200" i="7"/>
  <c r="R192" i="7"/>
  <c r="R184" i="7"/>
  <c r="R176" i="7"/>
  <c r="R168" i="7"/>
  <c r="R160" i="7"/>
  <c r="R152" i="7"/>
  <c r="R144" i="7"/>
  <c r="R136" i="7"/>
  <c r="R239" i="7"/>
  <c r="R225" i="7"/>
  <c r="R217" i="7"/>
  <c r="R209" i="7"/>
  <c r="R201" i="7"/>
  <c r="R193" i="7"/>
  <c r="R185" i="7"/>
  <c r="R177" i="7"/>
  <c r="R169" i="7"/>
  <c r="R161" i="7"/>
  <c r="R153" i="7"/>
  <c r="R145" i="7"/>
  <c r="R137" i="7"/>
  <c r="R235" i="7"/>
  <c r="R233" i="7"/>
  <c r="R226" i="7"/>
  <c r="R186" i="7"/>
  <c r="R178" i="7"/>
  <c r="R162" i="7"/>
  <c r="R130" i="7"/>
  <c r="R122" i="7"/>
  <c r="R106" i="7"/>
  <c r="R231" i="7"/>
  <c r="R227" i="7"/>
  <c r="R219" i="7"/>
  <c r="R211" i="7"/>
  <c r="R203" i="7"/>
  <c r="R195" i="7"/>
  <c r="R187" i="7"/>
  <c r="R179" i="7"/>
  <c r="R171" i="7"/>
  <c r="R163" i="7"/>
  <c r="R155" i="7"/>
  <c r="R147" i="7"/>
  <c r="R228" i="7"/>
  <c r="R220" i="7"/>
  <c r="R212" i="7"/>
  <c r="R204" i="7"/>
  <c r="R196" i="7"/>
  <c r="R188" i="7"/>
  <c r="R180" i="7"/>
  <c r="R172" i="7"/>
  <c r="R164" i="7"/>
  <c r="R156" i="7"/>
  <c r="R148" i="7"/>
  <c r="R140" i="7"/>
  <c r="R132" i="7"/>
  <c r="R241" i="7"/>
  <c r="R234" i="7"/>
  <c r="R221" i="7"/>
  <c r="R213" i="7"/>
  <c r="R205" i="7"/>
  <c r="R197" i="7"/>
  <c r="R189" i="7"/>
  <c r="R181" i="7"/>
  <c r="R173" i="7"/>
  <c r="R165" i="7"/>
  <c r="R157" i="7"/>
  <c r="R149" i="7"/>
  <c r="R229" i="7"/>
  <c r="R206" i="7"/>
  <c r="R166" i="7"/>
  <c r="R142" i="7"/>
  <c r="V8" i="7"/>
  <c r="R21" i="7"/>
  <c r="R29" i="7"/>
  <c r="R37" i="7"/>
  <c r="R45" i="7"/>
  <c r="R53" i="7"/>
  <c r="R61" i="7"/>
  <c r="R69" i="7"/>
  <c r="R77" i="7"/>
  <c r="R85" i="7"/>
  <c r="R93" i="7"/>
  <c r="R101" i="7"/>
  <c r="R111" i="7"/>
  <c r="R114" i="7"/>
  <c r="R127" i="7"/>
  <c r="R131" i="7"/>
  <c r="R190" i="7"/>
  <c r="R218" i="7"/>
  <c r="W8" i="7"/>
  <c r="R20" i="7"/>
  <c r="R28" i="7"/>
  <c r="R36" i="7"/>
  <c r="R44" i="7"/>
  <c r="R52" i="7"/>
  <c r="R60" i="7"/>
  <c r="R68" i="7"/>
  <c r="R76" i="7"/>
  <c r="R84" i="7"/>
  <c r="R92" i="7"/>
  <c r="R100" i="7"/>
  <c r="R113" i="7"/>
  <c r="R120" i="7"/>
  <c r="R129" i="7"/>
  <c r="R170" i="7"/>
  <c r="R198" i="7"/>
  <c r="R19" i="7"/>
  <c r="R27" i="7"/>
  <c r="R35" i="7"/>
  <c r="R43" i="7"/>
  <c r="R51" i="7"/>
  <c r="R59" i="7"/>
  <c r="R67" i="7"/>
  <c r="R75" i="7"/>
  <c r="R83" i="7"/>
  <c r="R91" i="7"/>
  <c r="R99" i="7"/>
  <c r="Q109" i="7"/>
  <c r="R115" i="7"/>
  <c r="R118" i="7"/>
  <c r="Q125" i="7"/>
  <c r="R134" i="7"/>
  <c r="R138" i="7"/>
  <c r="Q239" i="7"/>
  <c r="Q241" i="7"/>
  <c r="Q247" i="7"/>
  <c r="R264" i="7"/>
  <c r="Q237" i="7"/>
  <c r="R232" i="7"/>
  <c r="R240" i="7"/>
  <c r="Q244" i="7"/>
  <c r="Q235" i="7"/>
  <c r="Q231" i="7"/>
  <c r="R238" i="7"/>
  <c r="R248" i="7"/>
  <c r="Q243" i="7"/>
  <c r="R256" i="7"/>
  <c r="Q311" i="7"/>
  <c r="R312" i="7"/>
  <c r="R356" i="7"/>
  <c r="R276" i="7"/>
  <c r="Q291" i="7"/>
  <c r="Q271" i="7"/>
  <c r="R280" i="7"/>
  <c r="Q287" i="7"/>
  <c r="R296" i="7"/>
  <c r="Q303" i="7"/>
  <c r="Q307" i="7"/>
  <c r="Q283" i="7"/>
  <c r="Q299" i="7"/>
  <c r="Q313" i="7"/>
  <c r="R332" i="7"/>
  <c r="Q276" i="7"/>
  <c r="R272" i="7"/>
  <c r="R288" i="7"/>
  <c r="R304" i="7"/>
  <c r="R348" i="7"/>
  <c r="R320" i="7"/>
  <c r="R328" i="7"/>
  <c r="R336" i="7"/>
  <c r="R344" i="7"/>
  <c r="R352" i="7"/>
  <c r="R395" i="7"/>
  <c r="R363" i="7"/>
  <c r="Q363" i="7"/>
  <c r="R371" i="7"/>
  <c r="Q371" i="7"/>
  <c r="R364" i="7"/>
  <c r="R372" i="7"/>
  <c r="Q378" i="7"/>
  <c r="R379" i="7"/>
  <c r="R380" i="7"/>
  <c r="Q380" i="7"/>
  <c r="R388" i="7"/>
  <c r="Q359" i="7"/>
  <c r="Q367" i="7"/>
  <c r="Q375" i="7"/>
  <c r="R387" i="7"/>
  <c r="R396" i="7"/>
  <c r="Q364" i="7"/>
  <c r="Q372" i="7"/>
  <c r="Q384" i="7"/>
  <c r="R402" i="7"/>
  <c r="Q413" i="7"/>
  <c r="Q421" i="7"/>
  <c r="R454" i="7"/>
  <c r="R462" i="7"/>
  <c r="R418" i="7"/>
  <c r="R434" i="7"/>
  <c r="R470" i="7"/>
  <c r="Q388" i="7"/>
  <c r="Q396" i="7"/>
  <c r="Q437" i="7"/>
  <c r="R442" i="7"/>
  <c r="Q379" i="7"/>
  <c r="Q387" i="7"/>
  <c r="Q395" i="7"/>
  <c r="Q405" i="7"/>
  <c r="R422" i="7"/>
  <c r="R450" i="7"/>
  <c r="Q402" i="7"/>
  <c r="R410" i="7"/>
  <c r="Q417" i="7"/>
  <c r="Q425" i="7"/>
  <c r="Q434" i="7"/>
  <c r="Q429" i="7"/>
  <c r="R485" i="7"/>
  <c r="R492" i="7"/>
  <c r="Q492" i="7"/>
  <c r="Q506" i="7"/>
  <c r="Q515" i="7"/>
  <c r="R524" i="7"/>
  <c r="R500" i="7"/>
  <c r="Q500" i="7"/>
  <c r="R493" i="7"/>
  <c r="R501" i="7"/>
  <c r="R509" i="7"/>
  <c r="Q487" i="7"/>
  <c r="R508" i="7"/>
  <c r="R517" i="7"/>
  <c r="R525" i="7"/>
  <c r="R480" i="7"/>
  <c r="Q484" i="7"/>
  <c r="R516" i="7"/>
  <c r="Q499" i="7"/>
  <c r="R544" i="7"/>
  <c r="R552" i="7"/>
  <c r="R535" i="7"/>
  <c r="Q535" i="7"/>
  <c r="R560" i="7"/>
  <c r="R565" i="7"/>
  <c r="R568" i="7"/>
  <c r="Q508" i="7"/>
  <c r="Q516" i="7"/>
  <c r="Q524" i="7"/>
  <c r="R573" i="7"/>
  <c r="R536" i="7"/>
  <c r="R559" i="7"/>
  <c r="Q534" i="7"/>
  <c r="Q542" i="7"/>
  <c r="Q550" i="7"/>
  <c r="R557" i="7"/>
  <c r="Q558" i="7"/>
  <c r="R567" i="7"/>
  <c r="Q540" i="7"/>
  <c r="Q548" i="7"/>
  <c r="R543" i="7"/>
  <c r="R551" i="7"/>
  <c r="Q543" i="7"/>
  <c r="Q551" i="7"/>
  <c r="Q559" i="7"/>
  <c r="Q567" i="7"/>
  <c r="R604" i="7"/>
  <c r="Q604" i="7"/>
  <c r="Q608" i="7"/>
  <c r="R612" i="7"/>
  <c r="Q612" i="7"/>
  <c r="R581" i="7"/>
  <c r="R588" i="7"/>
  <c r="Q588" i="7"/>
  <c r="Q607" i="7"/>
  <c r="R621" i="7"/>
  <c r="Q623" i="7"/>
  <c r="Q579" i="7"/>
  <c r="R589" i="7"/>
  <c r="R597" i="7"/>
  <c r="Q597" i="7"/>
  <c r="R620" i="7"/>
  <c r="Q620" i="7"/>
  <c r="Q583" i="7"/>
  <c r="Q591" i="7"/>
  <c r="R596" i="7"/>
  <c r="Q596" i="7"/>
  <c r="Q600" i="7"/>
  <c r="Q633" i="7"/>
  <c r="R613" i="7"/>
  <c r="Q615" i="7"/>
  <c r="R580" i="7"/>
  <c r="Q580" i="7"/>
  <c r="R605" i="7"/>
  <c r="Q605" i="7"/>
  <c r="Q637" i="7"/>
  <c r="R662" i="7"/>
  <c r="Q677" i="7"/>
  <c r="R631" i="7"/>
  <c r="Q631" i="7"/>
  <c r="R638" i="7"/>
  <c r="Q638" i="7"/>
  <c r="R639" i="7"/>
  <c r="Q639" i="7"/>
  <c r="R671" i="7"/>
  <c r="R686" i="7"/>
  <c r="Q613" i="7"/>
  <c r="Q621" i="7"/>
  <c r="Q629" i="7"/>
  <c r="R655" i="7"/>
  <c r="R670" i="7"/>
  <c r="R654" i="7"/>
  <c r="Q654" i="7"/>
  <c r="R679" i="7"/>
  <c r="Q653" i="7"/>
  <c r="Q669" i="7"/>
  <c r="R663" i="7"/>
  <c r="R678" i="7"/>
  <c r="R630" i="7"/>
  <c r="Q630" i="7"/>
  <c r="Q632" i="7"/>
  <c r="R646" i="7"/>
  <c r="Q646" i="7"/>
  <c r="R647" i="7"/>
  <c r="R687" i="7"/>
  <c r="Q647" i="7"/>
  <c r="Q655" i="7"/>
  <c r="Q663" i="7"/>
  <c r="Q671" i="7"/>
  <c r="Q679" i="7"/>
  <c r="Q687" i="7"/>
  <c r="Q662" i="7"/>
  <c r="Q670" i="7"/>
  <c r="Q678" i="7"/>
  <c r="Q686" i="7"/>
  <c r="P691" i="6"/>
  <c r="Q691" i="6" s="1"/>
  <c r="O691" i="6"/>
  <c r="N691" i="6"/>
  <c r="M691" i="6"/>
  <c r="L691" i="6"/>
  <c r="P690" i="6"/>
  <c r="O690" i="6"/>
  <c r="N690" i="6"/>
  <c r="M690" i="6"/>
  <c r="L690" i="6"/>
  <c r="P689" i="6"/>
  <c r="Q689" i="6" s="1"/>
  <c r="O689" i="6"/>
  <c r="N689" i="6"/>
  <c r="M689" i="6"/>
  <c r="L689" i="6"/>
  <c r="P688" i="6"/>
  <c r="Q688" i="6" s="1"/>
  <c r="O688" i="6"/>
  <c r="N688" i="6"/>
  <c r="M688" i="6"/>
  <c r="L688" i="6"/>
  <c r="P687" i="6"/>
  <c r="O687" i="6"/>
  <c r="N687" i="6"/>
  <c r="M687" i="6"/>
  <c r="L687" i="6"/>
  <c r="P686" i="6"/>
  <c r="O686" i="6"/>
  <c r="N686" i="6"/>
  <c r="M686" i="6"/>
  <c r="L686" i="6"/>
  <c r="P685" i="6"/>
  <c r="O685" i="6"/>
  <c r="N685" i="6"/>
  <c r="M685" i="6"/>
  <c r="L685" i="6"/>
  <c r="P684" i="6"/>
  <c r="Q684" i="6" s="1"/>
  <c r="O684" i="6"/>
  <c r="N684" i="6"/>
  <c r="M684" i="6"/>
  <c r="L684" i="6"/>
  <c r="P683" i="6"/>
  <c r="Q683" i="6" s="1"/>
  <c r="O683" i="6"/>
  <c r="N683" i="6"/>
  <c r="M683" i="6"/>
  <c r="L683" i="6"/>
  <c r="P682" i="6"/>
  <c r="Q682" i="6" s="1"/>
  <c r="O682" i="6"/>
  <c r="N682" i="6"/>
  <c r="M682" i="6"/>
  <c r="L682" i="6"/>
  <c r="P681" i="6"/>
  <c r="Q681" i="6" s="1"/>
  <c r="O681" i="6"/>
  <c r="N681" i="6"/>
  <c r="M681" i="6"/>
  <c r="L681" i="6"/>
  <c r="P680" i="6"/>
  <c r="Q680" i="6" s="1"/>
  <c r="O680" i="6"/>
  <c r="N680" i="6"/>
  <c r="M680" i="6"/>
  <c r="L680" i="6"/>
  <c r="P679" i="6"/>
  <c r="O679" i="6"/>
  <c r="N679" i="6"/>
  <c r="M679" i="6"/>
  <c r="L679" i="6"/>
  <c r="P678" i="6"/>
  <c r="O678" i="6"/>
  <c r="N678" i="6"/>
  <c r="M678" i="6"/>
  <c r="L678" i="6"/>
  <c r="P677" i="6"/>
  <c r="O677" i="6"/>
  <c r="N677" i="6"/>
  <c r="M677" i="6"/>
  <c r="L677" i="6"/>
  <c r="P676" i="6"/>
  <c r="Q676" i="6" s="1"/>
  <c r="O676" i="6"/>
  <c r="N676" i="6"/>
  <c r="M676" i="6"/>
  <c r="L676" i="6"/>
  <c r="P675" i="6"/>
  <c r="Q675" i="6" s="1"/>
  <c r="O675" i="6"/>
  <c r="N675" i="6"/>
  <c r="M675" i="6"/>
  <c r="L675" i="6"/>
  <c r="P674" i="6"/>
  <c r="Q674" i="6" s="1"/>
  <c r="O674" i="6"/>
  <c r="N674" i="6"/>
  <c r="M674" i="6"/>
  <c r="L674" i="6"/>
  <c r="P673" i="6"/>
  <c r="Q673" i="6" s="1"/>
  <c r="O673" i="6"/>
  <c r="N673" i="6"/>
  <c r="M673" i="6"/>
  <c r="L673" i="6"/>
  <c r="P672" i="6"/>
  <c r="Q672" i="6" s="1"/>
  <c r="O672" i="6"/>
  <c r="N672" i="6"/>
  <c r="M672" i="6"/>
  <c r="L672" i="6"/>
  <c r="P671" i="6"/>
  <c r="Q671" i="6" s="1"/>
  <c r="O671" i="6"/>
  <c r="N671" i="6"/>
  <c r="M671" i="6"/>
  <c r="L671" i="6"/>
  <c r="P670" i="6"/>
  <c r="O670" i="6"/>
  <c r="N670" i="6"/>
  <c r="M670" i="6"/>
  <c r="L670" i="6"/>
  <c r="P669" i="6"/>
  <c r="O669" i="6"/>
  <c r="N669" i="6"/>
  <c r="M669" i="6"/>
  <c r="L669" i="6"/>
  <c r="P668" i="6"/>
  <c r="O668" i="6"/>
  <c r="N668" i="6"/>
  <c r="M668" i="6"/>
  <c r="L668" i="6"/>
  <c r="P667" i="6"/>
  <c r="Q667" i="6" s="1"/>
  <c r="O667" i="6"/>
  <c r="N667" i="6"/>
  <c r="M667" i="6"/>
  <c r="L667" i="6"/>
  <c r="P666" i="6"/>
  <c r="Q666" i="6" s="1"/>
  <c r="O666" i="6"/>
  <c r="N666" i="6"/>
  <c r="M666" i="6"/>
  <c r="L666" i="6"/>
  <c r="P665" i="6"/>
  <c r="Q665" i="6" s="1"/>
  <c r="O665" i="6"/>
  <c r="N665" i="6"/>
  <c r="M665" i="6"/>
  <c r="L665" i="6"/>
  <c r="P664" i="6"/>
  <c r="Q664" i="6" s="1"/>
  <c r="O664" i="6"/>
  <c r="N664" i="6"/>
  <c r="M664" i="6"/>
  <c r="L664" i="6"/>
  <c r="P663" i="6"/>
  <c r="Q663" i="6" s="1"/>
  <c r="O663" i="6"/>
  <c r="N663" i="6"/>
  <c r="M663" i="6"/>
  <c r="L663" i="6"/>
  <c r="P662" i="6"/>
  <c r="O662" i="6"/>
  <c r="N662" i="6"/>
  <c r="M662" i="6"/>
  <c r="L662" i="6"/>
  <c r="P661" i="6"/>
  <c r="O661" i="6"/>
  <c r="N661" i="6"/>
  <c r="M661" i="6"/>
  <c r="L661" i="6"/>
  <c r="P660" i="6"/>
  <c r="O660" i="6"/>
  <c r="N660" i="6"/>
  <c r="M660" i="6"/>
  <c r="L660" i="6"/>
  <c r="P659" i="6"/>
  <c r="O659" i="6"/>
  <c r="N659" i="6"/>
  <c r="M659" i="6"/>
  <c r="L659" i="6"/>
  <c r="P658" i="6"/>
  <c r="Q658" i="6" s="1"/>
  <c r="O658" i="6"/>
  <c r="N658" i="6"/>
  <c r="M658" i="6"/>
  <c r="L658" i="6"/>
  <c r="P657" i="6"/>
  <c r="Q657" i="6" s="1"/>
  <c r="O657" i="6"/>
  <c r="N657" i="6"/>
  <c r="M657" i="6"/>
  <c r="L657" i="6"/>
  <c r="P656" i="6"/>
  <c r="Q656" i="6" s="1"/>
  <c r="O656" i="6"/>
  <c r="N656" i="6"/>
  <c r="M656" i="6"/>
  <c r="L656" i="6"/>
  <c r="P655" i="6"/>
  <c r="Q655" i="6" s="1"/>
  <c r="O655" i="6"/>
  <c r="N655" i="6"/>
  <c r="M655" i="6"/>
  <c r="L655" i="6"/>
  <c r="P654" i="6"/>
  <c r="O654" i="6"/>
  <c r="N654" i="6"/>
  <c r="M654" i="6"/>
  <c r="L654" i="6"/>
  <c r="P653" i="6"/>
  <c r="O653" i="6"/>
  <c r="N653" i="6"/>
  <c r="M653" i="6"/>
  <c r="L653" i="6"/>
  <c r="P652" i="6"/>
  <c r="O652" i="6"/>
  <c r="N652" i="6"/>
  <c r="M652" i="6"/>
  <c r="L652" i="6"/>
  <c r="P651" i="6"/>
  <c r="O651" i="6"/>
  <c r="N651" i="6"/>
  <c r="M651" i="6"/>
  <c r="L651" i="6"/>
  <c r="P650" i="6"/>
  <c r="O650" i="6"/>
  <c r="N650" i="6"/>
  <c r="M650" i="6"/>
  <c r="L650" i="6"/>
  <c r="P649" i="6"/>
  <c r="Q649" i="6" s="1"/>
  <c r="O649" i="6"/>
  <c r="N649" i="6"/>
  <c r="M649" i="6"/>
  <c r="L649" i="6"/>
  <c r="P648" i="6"/>
  <c r="Q648" i="6" s="1"/>
  <c r="O648" i="6"/>
  <c r="N648" i="6"/>
  <c r="M648" i="6"/>
  <c r="L648" i="6"/>
  <c r="P647" i="6"/>
  <c r="Q647" i="6" s="1"/>
  <c r="O647" i="6"/>
  <c r="N647" i="6"/>
  <c r="M647" i="6"/>
  <c r="L647" i="6"/>
  <c r="P646" i="6"/>
  <c r="O646" i="6"/>
  <c r="N646" i="6"/>
  <c r="M646" i="6"/>
  <c r="L646" i="6"/>
  <c r="P645" i="6"/>
  <c r="O645" i="6"/>
  <c r="N645" i="6"/>
  <c r="M645" i="6"/>
  <c r="L645" i="6"/>
  <c r="P644" i="6"/>
  <c r="Q644" i="6" s="1"/>
  <c r="O644" i="6"/>
  <c r="N644" i="6"/>
  <c r="M644" i="6"/>
  <c r="L644" i="6"/>
  <c r="P643" i="6"/>
  <c r="Q643" i="6" s="1"/>
  <c r="O643" i="6"/>
  <c r="N643" i="6"/>
  <c r="M643" i="6"/>
  <c r="L643" i="6"/>
  <c r="P642" i="6"/>
  <c r="O642" i="6"/>
  <c r="N642" i="6"/>
  <c r="M642" i="6"/>
  <c r="L642" i="6"/>
  <c r="P641" i="6"/>
  <c r="O641" i="6"/>
  <c r="N641" i="6"/>
  <c r="M641" i="6"/>
  <c r="L641" i="6"/>
  <c r="P640" i="6"/>
  <c r="Q640" i="6" s="1"/>
  <c r="O640" i="6"/>
  <c r="N640" i="6"/>
  <c r="M640" i="6"/>
  <c r="L640" i="6"/>
  <c r="P639" i="6"/>
  <c r="Q639" i="6" s="1"/>
  <c r="O639" i="6"/>
  <c r="N639" i="6"/>
  <c r="M639" i="6"/>
  <c r="L639" i="6"/>
  <c r="P638" i="6"/>
  <c r="O638" i="6"/>
  <c r="N638" i="6"/>
  <c r="M638" i="6"/>
  <c r="L638" i="6"/>
  <c r="P637" i="6"/>
  <c r="O637" i="6"/>
  <c r="N637" i="6"/>
  <c r="M637" i="6"/>
  <c r="L637" i="6"/>
  <c r="P636" i="6"/>
  <c r="Q636" i="6" s="1"/>
  <c r="O636" i="6"/>
  <c r="N636" i="6"/>
  <c r="M636" i="6"/>
  <c r="L636" i="6"/>
  <c r="P635" i="6"/>
  <c r="O635" i="6"/>
  <c r="N635" i="6"/>
  <c r="M635" i="6"/>
  <c r="L635" i="6"/>
  <c r="P634" i="6"/>
  <c r="O634" i="6"/>
  <c r="N634" i="6"/>
  <c r="M634" i="6"/>
  <c r="L634" i="6"/>
  <c r="P633" i="6"/>
  <c r="Q633" i="6" s="1"/>
  <c r="O633" i="6"/>
  <c r="N633" i="6"/>
  <c r="M633" i="6"/>
  <c r="L633" i="6"/>
  <c r="P632" i="6"/>
  <c r="O632" i="6"/>
  <c r="N632" i="6"/>
  <c r="M632" i="6"/>
  <c r="L632" i="6"/>
  <c r="P631" i="6"/>
  <c r="Q631" i="6" s="1"/>
  <c r="O631" i="6"/>
  <c r="N631" i="6"/>
  <c r="M631" i="6"/>
  <c r="L631" i="6"/>
  <c r="P630" i="6"/>
  <c r="O630" i="6"/>
  <c r="N630" i="6"/>
  <c r="M630" i="6"/>
  <c r="L630" i="6"/>
  <c r="P629" i="6"/>
  <c r="O629" i="6"/>
  <c r="N629" i="6"/>
  <c r="M629" i="6"/>
  <c r="L629" i="6"/>
  <c r="P628" i="6"/>
  <c r="O628" i="6"/>
  <c r="N628" i="6"/>
  <c r="M628" i="6"/>
  <c r="L628" i="6"/>
  <c r="P627" i="6"/>
  <c r="Q627" i="6" s="1"/>
  <c r="O627" i="6"/>
  <c r="N627" i="6"/>
  <c r="M627" i="6"/>
  <c r="L627" i="6"/>
  <c r="P626" i="6"/>
  <c r="O626" i="6"/>
  <c r="N626" i="6"/>
  <c r="M626" i="6"/>
  <c r="L626" i="6"/>
  <c r="P625" i="6"/>
  <c r="Q625" i="6" s="1"/>
  <c r="O625" i="6"/>
  <c r="N625" i="6"/>
  <c r="M625" i="6"/>
  <c r="L625" i="6"/>
  <c r="P624" i="6"/>
  <c r="O624" i="6"/>
  <c r="N624" i="6"/>
  <c r="M624" i="6"/>
  <c r="L624" i="6"/>
  <c r="P623" i="6"/>
  <c r="O623" i="6"/>
  <c r="N623" i="6"/>
  <c r="M623" i="6"/>
  <c r="L623" i="6"/>
  <c r="P622" i="6"/>
  <c r="O622" i="6"/>
  <c r="N622" i="6"/>
  <c r="M622" i="6"/>
  <c r="L622" i="6"/>
  <c r="P621" i="6"/>
  <c r="O621" i="6"/>
  <c r="N621" i="6"/>
  <c r="M621" i="6"/>
  <c r="L621" i="6"/>
  <c r="P620" i="6"/>
  <c r="O620" i="6"/>
  <c r="N620" i="6"/>
  <c r="M620" i="6"/>
  <c r="L620" i="6"/>
  <c r="P619" i="6"/>
  <c r="Q619" i="6" s="1"/>
  <c r="O619" i="6"/>
  <c r="N619" i="6"/>
  <c r="M619" i="6"/>
  <c r="L619" i="6"/>
  <c r="P618" i="6"/>
  <c r="Q618" i="6" s="1"/>
  <c r="O618" i="6"/>
  <c r="N618" i="6"/>
  <c r="M618" i="6"/>
  <c r="L618" i="6"/>
  <c r="P617" i="6"/>
  <c r="O617" i="6"/>
  <c r="N617" i="6"/>
  <c r="M617" i="6"/>
  <c r="L617" i="6"/>
  <c r="P616" i="6"/>
  <c r="O616" i="6"/>
  <c r="N616" i="6"/>
  <c r="M616" i="6"/>
  <c r="L616" i="6"/>
  <c r="P615" i="6"/>
  <c r="O615" i="6"/>
  <c r="N615" i="6"/>
  <c r="M615" i="6"/>
  <c r="L615" i="6"/>
  <c r="P614" i="6"/>
  <c r="O614" i="6"/>
  <c r="N614" i="6"/>
  <c r="M614" i="6"/>
  <c r="L614" i="6"/>
  <c r="P613" i="6"/>
  <c r="O613" i="6"/>
  <c r="N613" i="6"/>
  <c r="M613" i="6"/>
  <c r="L613" i="6"/>
  <c r="P612" i="6"/>
  <c r="O612" i="6"/>
  <c r="N612" i="6"/>
  <c r="M612" i="6"/>
  <c r="L612" i="6"/>
  <c r="P611" i="6"/>
  <c r="Q611" i="6" s="1"/>
  <c r="O611" i="6"/>
  <c r="N611" i="6"/>
  <c r="M611" i="6"/>
  <c r="L611" i="6"/>
  <c r="P610" i="6"/>
  <c r="Q610" i="6" s="1"/>
  <c r="O610" i="6"/>
  <c r="N610" i="6"/>
  <c r="M610" i="6"/>
  <c r="L610" i="6"/>
  <c r="P609" i="6"/>
  <c r="Q609" i="6" s="1"/>
  <c r="O609" i="6"/>
  <c r="N609" i="6"/>
  <c r="M609" i="6"/>
  <c r="L609" i="6"/>
  <c r="P608" i="6"/>
  <c r="O608" i="6"/>
  <c r="N608" i="6"/>
  <c r="M608" i="6"/>
  <c r="L608" i="6"/>
  <c r="P607" i="6"/>
  <c r="O607" i="6"/>
  <c r="N607" i="6"/>
  <c r="M607" i="6"/>
  <c r="L607" i="6"/>
  <c r="P606" i="6"/>
  <c r="O606" i="6"/>
  <c r="N606" i="6"/>
  <c r="M606" i="6"/>
  <c r="L606" i="6"/>
  <c r="P605" i="6"/>
  <c r="O605" i="6"/>
  <c r="N605" i="6"/>
  <c r="M605" i="6"/>
  <c r="L605" i="6"/>
  <c r="P604" i="6"/>
  <c r="O604" i="6"/>
  <c r="N604" i="6"/>
  <c r="M604" i="6"/>
  <c r="L604" i="6"/>
  <c r="P603" i="6"/>
  <c r="Q603" i="6" s="1"/>
  <c r="O603" i="6"/>
  <c r="N603" i="6"/>
  <c r="M603" i="6"/>
  <c r="L603" i="6"/>
  <c r="P602" i="6"/>
  <c r="O602" i="6"/>
  <c r="N602" i="6"/>
  <c r="M602" i="6"/>
  <c r="L602" i="6"/>
  <c r="P601" i="6"/>
  <c r="O601" i="6"/>
  <c r="N601" i="6"/>
  <c r="M601" i="6"/>
  <c r="L601" i="6"/>
  <c r="P600" i="6"/>
  <c r="Q600" i="6" s="1"/>
  <c r="O600" i="6"/>
  <c r="N600" i="6"/>
  <c r="M600" i="6"/>
  <c r="L600" i="6"/>
  <c r="P599" i="6"/>
  <c r="Q599" i="6" s="1"/>
  <c r="O599" i="6"/>
  <c r="N599" i="6"/>
  <c r="M599" i="6"/>
  <c r="L599" i="6"/>
  <c r="P598" i="6"/>
  <c r="O598" i="6"/>
  <c r="N598" i="6"/>
  <c r="M598" i="6"/>
  <c r="L598" i="6"/>
  <c r="P597" i="6"/>
  <c r="Q597" i="6" s="1"/>
  <c r="O597" i="6"/>
  <c r="N597" i="6"/>
  <c r="M597" i="6"/>
  <c r="L597" i="6"/>
  <c r="P596" i="6"/>
  <c r="O596" i="6"/>
  <c r="N596" i="6"/>
  <c r="M596" i="6"/>
  <c r="L596" i="6"/>
  <c r="P595" i="6"/>
  <c r="O595" i="6"/>
  <c r="N595" i="6"/>
  <c r="M595" i="6"/>
  <c r="L595" i="6"/>
  <c r="P594" i="6"/>
  <c r="Q594" i="6" s="1"/>
  <c r="O594" i="6"/>
  <c r="N594" i="6"/>
  <c r="M594" i="6"/>
  <c r="L594" i="6"/>
  <c r="P593" i="6"/>
  <c r="O593" i="6"/>
  <c r="N593" i="6"/>
  <c r="M593" i="6"/>
  <c r="L593" i="6"/>
  <c r="P592" i="6"/>
  <c r="Q592" i="6" s="1"/>
  <c r="O592" i="6"/>
  <c r="N592" i="6"/>
  <c r="M592" i="6"/>
  <c r="L592" i="6"/>
  <c r="P591" i="6"/>
  <c r="Q591" i="6" s="1"/>
  <c r="O591" i="6"/>
  <c r="N591" i="6"/>
  <c r="M591" i="6"/>
  <c r="L591" i="6"/>
  <c r="P590" i="6"/>
  <c r="O590" i="6"/>
  <c r="N590" i="6"/>
  <c r="M590" i="6"/>
  <c r="L590" i="6"/>
  <c r="P589" i="6"/>
  <c r="Q589" i="6" s="1"/>
  <c r="O589" i="6"/>
  <c r="N589" i="6"/>
  <c r="M589" i="6"/>
  <c r="L589" i="6"/>
  <c r="P588" i="6"/>
  <c r="O588" i="6"/>
  <c r="N588" i="6"/>
  <c r="M588" i="6"/>
  <c r="L588" i="6"/>
  <c r="P587" i="6"/>
  <c r="Q587" i="6" s="1"/>
  <c r="O587" i="6"/>
  <c r="N587" i="6"/>
  <c r="M587" i="6"/>
  <c r="L587" i="6"/>
  <c r="P586" i="6"/>
  <c r="Q586" i="6" s="1"/>
  <c r="O586" i="6"/>
  <c r="N586" i="6"/>
  <c r="M586" i="6"/>
  <c r="L586" i="6"/>
  <c r="P585" i="6"/>
  <c r="O585" i="6"/>
  <c r="N585" i="6"/>
  <c r="M585" i="6"/>
  <c r="L585" i="6"/>
  <c r="P584" i="6"/>
  <c r="O584" i="6"/>
  <c r="N584" i="6"/>
  <c r="M584" i="6"/>
  <c r="L584" i="6"/>
  <c r="P583" i="6"/>
  <c r="Q583" i="6" s="1"/>
  <c r="O583" i="6"/>
  <c r="N583" i="6"/>
  <c r="M583" i="6"/>
  <c r="L583" i="6"/>
  <c r="P582" i="6"/>
  <c r="Q582" i="6" s="1"/>
  <c r="O582" i="6"/>
  <c r="N582" i="6"/>
  <c r="M582" i="6"/>
  <c r="L582" i="6"/>
  <c r="P581" i="6"/>
  <c r="O581" i="6"/>
  <c r="N581" i="6"/>
  <c r="M581" i="6"/>
  <c r="L581" i="6"/>
  <c r="P580" i="6"/>
  <c r="O580" i="6"/>
  <c r="N580" i="6"/>
  <c r="M580" i="6"/>
  <c r="L580" i="6"/>
  <c r="P579" i="6"/>
  <c r="O579" i="6"/>
  <c r="N579" i="6"/>
  <c r="M579" i="6"/>
  <c r="L579" i="6"/>
  <c r="P578" i="6"/>
  <c r="O578" i="6"/>
  <c r="N578" i="6"/>
  <c r="M578" i="6"/>
  <c r="L578" i="6"/>
  <c r="P577" i="6"/>
  <c r="O577" i="6"/>
  <c r="N577" i="6"/>
  <c r="M577" i="6"/>
  <c r="L577" i="6"/>
  <c r="P576" i="6"/>
  <c r="O576" i="6"/>
  <c r="N576" i="6"/>
  <c r="M576" i="6"/>
  <c r="L576" i="6"/>
  <c r="P575" i="6"/>
  <c r="O575" i="6"/>
  <c r="N575" i="6"/>
  <c r="M575" i="6"/>
  <c r="L575" i="6"/>
  <c r="P574" i="6"/>
  <c r="Q574" i="6" s="1"/>
  <c r="O574" i="6"/>
  <c r="N574" i="6"/>
  <c r="M574" i="6"/>
  <c r="L574" i="6"/>
  <c r="P573" i="6"/>
  <c r="Q573" i="6" s="1"/>
  <c r="O573" i="6"/>
  <c r="N573" i="6"/>
  <c r="M573" i="6"/>
  <c r="L573" i="6"/>
  <c r="P572" i="6"/>
  <c r="O572" i="6"/>
  <c r="N572" i="6"/>
  <c r="M572" i="6"/>
  <c r="L572" i="6"/>
  <c r="P571" i="6"/>
  <c r="O571" i="6"/>
  <c r="N571" i="6"/>
  <c r="M571" i="6"/>
  <c r="L571" i="6"/>
  <c r="P570" i="6"/>
  <c r="O570" i="6"/>
  <c r="N570" i="6"/>
  <c r="M570" i="6"/>
  <c r="L570" i="6"/>
  <c r="P569" i="6"/>
  <c r="O569" i="6"/>
  <c r="N569" i="6"/>
  <c r="M569" i="6"/>
  <c r="L569" i="6"/>
  <c r="P568" i="6"/>
  <c r="O568" i="6"/>
  <c r="N568" i="6"/>
  <c r="M568" i="6"/>
  <c r="L568" i="6"/>
  <c r="P567" i="6"/>
  <c r="O567" i="6"/>
  <c r="N567" i="6"/>
  <c r="M567" i="6"/>
  <c r="L567" i="6"/>
  <c r="P566" i="6"/>
  <c r="Q566" i="6" s="1"/>
  <c r="O566" i="6"/>
  <c r="N566" i="6"/>
  <c r="M566" i="6"/>
  <c r="L566" i="6"/>
  <c r="P565" i="6"/>
  <c r="O565" i="6"/>
  <c r="N565" i="6"/>
  <c r="M565" i="6"/>
  <c r="L565" i="6"/>
  <c r="P564" i="6"/>
  <c r="O564" i="6"/>
  <c r="N564" i="6"/>
  <c r="M564" i="6"/>
  <c r="L564" i="6"/>
  <c r="P563" i="6"/>
  <c r="O563" i="6"/>
  <c r="N563" i="6"/>
  <c r="M563" i="6"/>
  <c r="L563" i="6"/>
  <c r="P562" i="6"/>
  <c r="Q562" i="6" s="1"/>
  <c r="O562" i="6"/>
  <c r="N562" i="6"/>
  <c r="M562" i="6"/>
  <c r="L562" i="6"/>
  <c r="P561" i="6"/>
  <c r="O561" i="6"/>
  <c r="N561" i="6"/>
  <c r="M561" i="6"/>
  <c r="L561" i="6"/>
  <c r="P560" i="6"/>
  <c r="O560" i="6"/>
  <c r="N560" i="6"/>
  <c r="M560" i="6"/>
  <c r="L560" i="6"/>
  <c r="P559" i="6"/>
  <c r="Q559" i="6" s="1"/>
  <c r="O559" i="6"/>
  <c r="N559" i="6"/>
  <c r="M559" i="6"/>
  <c r="L559" i="6"/>
  <c r="P558" i="6"/>
  <c r="Q558" i="6" s="1"/>
  <c r="O558" i="6"/>
  <c r="N558" i="6"/>
  <c r="M558" i="6"/>
  <c r="L558" i="6"/>
  <c r="P557" i="6"/>
  <c r="Q557" i="6" s="1"/>
  <c r="O557" i="6"/>
  <c r="N557" i="6"/>
  <c r="M557" i="6"/>
  <c r="L557" i="6"/>
  <c r="P556" i="6"/>
  <c r="Q556" i="6" s="1"/>
  <c r="O556" i="6"/>
  <c r="N556" i="6"/>
  <c r="M556" i="6"/>
  <c r="L556" i="6"/>
  <c r="P555" i="6"/>
  <c r="O555" i="6"/>
  <c r="N555" i="6"/>
  <c r="M555" i="6"/>
  <c r="L555" i="6"/>
  <c r="P554" i="6"/>
  <c r="O554" i="6"/>
  <c r="N554" i="6"/>
  <c r="M554" i="6"/>
  <c r="L554" i="6"/>
  <c r="P553" i="6"/>
  <c r="Q553" i="6" s="1"/>
  <c r="O553" i="6"/>
  <c r="N553" i="6"/>
  <c r="M553" i="6"/>
  <c r="L553" i="6"/>
  <c r="P552" i="6"/>
  <c r="Q552" i="6" s="1"/>
  <c r="O552" i="6"/>
  <c r="N552" i="6"/>
  <c r="M552" i="6"/>
  <c r="L552" i="6"/>
  <c r="P551" i="6"/>
  <c r="O551" i="6"/>
  <c r="N551" i="6"/>
  <c r="M551" i="6"/>
  <c r="L551" i="6"/>
  <c r="P550" i="6"/>
  <c r="Q550" i="6" s="1"/>
  <c r="O550" i="6"/>
  <c r="N550" i="6"/>
  <c r="M550" i="6"/>
  <c r="L550" i="6"/>
  <c r="P549" i="6"/>
  <c r="Q549" i="6" s="1"/>
  <c r="O549" i="6"/>
  <c r="N549" i="6"/>
  <c r="M549" i="6"/>
  <c r="L549" i="6"/>
  <c r="P548" i="6"/>
  <c r="O548" i="6"/>
  <c r="N548" i="6"/>
  <c r="M548" i="6"/>
  <c r="L548" i="6"/>
  <c r="P547" i="6"/>
  <c r="Q547" i="6" s="1"/>
  <c r="O547" i="6"/>
  <c r="N547" i="6"/>
  <c r="M547" i="6"/>
  <c r="L547" i="6"/>
  <c r="P546" i="6"/>
  <c r="O546" i="6"/>
  <c r="N546" i="6"/>
  <c r="M546" i="6"/>
  <c r="L546" i="6"/>
  <c r="P545" i="6"/>
  <c r="O545" i="6"/>
  <c r="N545" i="6"/>
  <c r="M545" i="6"/>
  <c r="L545" i="6"/>
  <c r="P544" i="6"/>
  <c r="O544" i="6"/>
  <c r="N544" i="6"/>
  <c r="M544" i="6"/>
  <c r="L544" i="6"/>
  <c r="P543" i="6"/>
  <c r="Q543" i="6" s="1"/>
  <c r="O543" i="6"/>
  <c r="N543" i="6"/>
  <c r="M543" i="6"/>
  <c r="L543" i="6"/>
  <c r="P542" i="6"/>
  <c r="O542" i="6"/>
  <c r="N542" i="6"/>
  <c r="M542" i="6"/>
  <c r="L542" i="6"/>
  <c r="P541" i="6"/>
  <c r="Q541" i="6" s="1"/>
  <c r="O541" i="6"/>
  <c r="N541" i="6"/>
  <c r="M541" i="6"/>
  <c r="L541" i="6"/>
  <c r="P540" i="6"/>
  <c r="O540" i="6"/>
  <c r="N540" i="6"/>
  <c r="M540" i="6"/>
  <c r="L540" i="6"/>
  <c r="P539" i="6"/>
  <c r="Q539" i="6" s="1"/>
  <c r="O539" i="6"/>
  <c r="N539" i="6"/>
  <c r="M539" i="6"/>
  <c r="L539" i="6"/>
  <c r="P538" i="6"/>
  <c r="O538" i="6"/>
  <c r="N538" i="6"/>
  <c r="M538" i="6"/>
  <c r="L538" i="6"/>
  <c r="P537" i="6"/>
  <c r="O537" i="6"/>
  <c r="N537" i="6"/>
  <c r="M537" i="6"/>
  <c r="L537" i="6"/>
  <c r="P536" i="6"/>
  <c r="O536" i="6"/>
  <c r="N536" i="6"/>
  <c r="M536" i="6"/>
  <c r="L536" i="6"/>
  <c r="P535" i="6"/>
  <c r="Q535" i="6" s="1"/>
  <c r="O535" i="6"/>
  <c r="N535" i="6"/>
  <c r="M535" i="6"/>
  <c r="L535" i="6"/>
  <c r="P534" i="6"/>
  <c r="O534" i="6"/>
  <c r="N534" i="6"/>
  <c r="M534" i="6"/>
  <c r="L534" i="6"/>
  <c r="P533" i="6"/>
  <c r="Q533" i="6" s="1"/>
  <c r="O533" i="6"/>
  <c r="N533" i="6"/>
  <c r="M533" i="6"/>
  <c r="L533" i="6"/>
  <c r="P532" i="6"/>
  <c r="O532" i="6"/>
  <c r="N532" i="6"/>
  <c r="M532" i="6"/>
  <c r="L532" i="6"/>
  <c r="P531" i="6"/>
  <c r="O531" i="6"/>
  <c r="N531" i="6"/>
  <c r="M531" i="6"/>
  <c r="L531" i="6"/>
  <c r="P530" i="6"/>
  <c r="O530" i="6"/>
  <c r="N530" i="6"/>
  <c r="M530" i="6"/>
  <c r="L530" i="6"/>
  <c r="P529" i="6"/>
  <c r="O529" i="6"/>
  <c r="N529" i="6"/>
  <c r="M529" i="6"/>
  <c r="L529" i="6"/>
  <c r="P528" i="6"/>
  <c r="O528" i="6"/>
  <c r="N528" i="6"/>
  <c r="M528" i="6"/>
  <c r="L528" i="6"/>
  <c r="P527" i="6"/>
  <c r="O527" i="6"/>
  <c r="N527" i="6"/>
  <c r="M527" i="6"/>
  <c r="L527" i="6"/>
  <c r="P526" i="6"/>
  <c r="Q526" i="6" s="1"/>
  <c r="O526" i="6"/>
  <c r="N526" i="6"/>
  <c r="M526" i="6"/>
  <c r="L526" i="6"/>
  <c r="P525" i="6"/>
  <c r="Q525" i="6" s="1"/>
  <c r="O525" i="6"/>
  <c r="N525" i="6"/>
  <c r="M525" i="6"/>
  <c r="L525" i="6"/>
  <c r="P524" i="6"/>
  <c r="O524" i="6"/>
  <c r="N524" i="6"/>
  <c r="M524" i="6"/>
  <c r="L524" i="6"/>
  <c r="P523" i="6"/>
  <c r="O523" i="6"/>
  <c r="N523" i="6"/>
  <c r="M523" i="6"/>
  <c r="L523" i="6"/>
  <c r="P522" i="6"/>
  <c r="O522" i="6"/>
  <c r="N522" i="6"/>
  <c r="M522" i="6"/>
  <c r="L522" i="6"/>
  <c r="P521" i="6"/>
  <c r="O521" i="6"/>
  <c r="N521" i="6"/>
  <c r="M521" i="6"/>
  <c r="L521" i="6"/>
  <c r="P520" i="6"/>
  <c r="O520" i="6"/>
  <c r="N520" i="6"/>
  <c r="M520" i="6"/>
  <c r="L520" i="6"/>
  <c r="P519" i="6"/>
  <c r="O519" i="6"/>
  <c r="N519" i="6"/>
  <c r="M519" i="6"/>
  <c r="L519" i="6"/>
  <c r="P518" i="6"/>
  <c r="O518" i="6"/>
  <c r="N518" i="6"/>
  <c r="M518" i="6"/>
  <c r="L518" i="6"/>
  <c r="P517" i="6"/>
  <c r="O517" i="6"/>
  <c r="N517" i="6"/>
  <c r="M517" i="6"/>
  <c r="L517" i="6"/>
  <c r="P516" i="6"/>
  <c r="O516" i="6"/>
  <c r="N516" i="6"/>
  <c r="M516" i="6"/>
  <c r="L516" i="6"/>
  <c r="P515" i="6"/>
  <c r="O515" i="6"/>
  <c r="N515" i="6"/>
  <c r="M515" i="6"/>
  <c r="L515" i="6"/>
  <c r="P514" i="6"/>
  <c r="O514" i="6"/>
  <c r="N514" i="6"/>
  <c r="M514" i="6"/>
  <c r="L514" i="6"/>
  <c r="P513" i="6"/>
  <c r="Q513" i="6" s="1"/>
  <c r="O513" i="6"/>
  <c r="N513" i="6"/>
  <c r="M513" i="6"/>
  <c r="L513" i="6"/>
  <c r="P512" i="6"/>
  <c r="O512" i="6"/>
  <c r="N512" i="6"/>
  <c r="M512" i="6"/>
  <c r="L512" i="6"/>
  <c r="P511" i="6"/>
  <c r="Q511" i="6" s="1"/>
  <c r="O511" i="6"/>
  <c r="N511" i="6"/>
  <c r="M511" i="6"/>
  <c r="L511" i="6"/>
  <c r="P510" i="6"/>
  <c r="O510" i="6"/>
  <c r="N510" i="6"/>
  <c r="M510" i="6"/>
  <c r="L510" i="6"/>
  <c r="P509" i="6"/>
  <c r="O509" i="6"/>
  <c r="N509" i="6"/>
  <c r="M509" i="6"/>
  <c r="L509" i="6"/>
  <c r="P508" i="6"/>
  <c r="O508" i="6"/>
  <c r="N508" i="6"/>
  <c r="M508" i="6"/>
  <c r="L508" i="6"/>
  <c r="P507" i="6"/>
  <c r="Q507" i="6" s="1"/>
  <c r="O507" i="6"/>
  <c r="N507" i="6"/>
  <c r="M507" i="6"/>
  <c r="L507" i="6"/>
  <c r="P506" i="6"/>
  <c r="Q506" i="6" s="1"/>
  <c r="O506" i="6"/>
  <c r="N506" i="6"/>
  <c r="M506" i="6"/>
  <c r="L506" i="6"/>
  <c r="P505" i="6"/>
  <c r="Q505" i="6" s="1"/>
  <c r="O505" i="6"/>
  <c r="N505" i="6"/>
  <c r="M505" i="6"/>
  <c r="L505" i="6"/>
  <c r="P504" i="6"/>
  <c r="O504" i="6"/>
  <c r="N504" i="6"/>
  <c r="M504" i="6"/>
  <c r="L504" i="6"/>
  <c r="P503" i="6"/>
  <c r="O503" i="6"/>
  <c r="N503" i="6"/>
  <c r="M503" i="6"/>
  <c r="L503" i="6"/>
  <c r="P502" i="6"/>
  <c r="O502" i="6"/>
  <c r="N502" i="6"/>
  <c r="M502" i="6"/>
  <c r="L502" i="6"/>
  <c r="P501" i="6"/>
  <c r="Q501" i="6" s="1"/>
  <c r="O501" i="6"/>
  <c r="N501" i="6"/>
  <c r="M501" i="6"/>
  <c r="L501" i="6"/>
  <c r="P500" i="6"/>
  <c r="Q500" i="6" s="1"/>
  <c r="O500" i="6"/>
  <c r="N500" i="6"/>
  <c r="M500" i="6"/>
  <c r="L500" i="6"/>
  <c r="P499" i="6"/>
  <c r="Q499" i="6" s="1"/>
  <c r="O499" i="6"/>
  <c r="N499" i="6"/>
  <c r="M499" i="6"/>
  <c r="L499" i="6"/>
  <c r="P498" i="6"/>
  <c r="O498" i="6"/>
  <c r="N498" i="6"/>
  <c r="M498" i="6"/>
  <c r="L498" i="6"/>
  <c r="P497" i="6"/>
  <c r="Q497" i="6" s="1"/>
  <c r="O497" i="6"/>
  <c r="N497" i="6"/>
  <c r="M497" i="6"/>
  <c r="L497" i="6"/>
  <c r="P496" i="6"/>
  <c r="O496" i="6"/>
  <c r="N496" i="6"/>
  <c r="M496" i="6"/>
  <c r="L496" i="6"/>
  <c r="P495" i="6"/>
  <c r="O495" i="6"/>
  <c r="N495" i="6"/>
  <c r="M495" i="6"/>
  <c r="L495" i="6"/>
  <c r="P494" i="6"/>
  <c r="O494" i="6"/>
  <c r="N494" i="6"/>
  <c r="M494" i="6"/>
  <c r="L494" i="6"/>
  <c r="P493" i="6"/>
  <c r="Q493" i="6" s="1"/>
  <c r="O493" i="6"/>
  <c r="N493" i="6"/>
  <c r="M493" i="6"/>
  <c r="L493" i="6"/>
  <c r="P492" i="6"/>
  <c r="Q492" i="6" s="1"/>
  <c r="O492" i="6"/>
  <c r="N492" i="6"/>
  <c r="M492" i="6"/>
  <c r="L492" i="6"/>
  <c r="P491" i="6"/>
  <c r="Q491" i="6" s="1"/>
  <c r="O491" i="6"/>
  <c r="N491" i="6"/>
  <c r="M491" i="6"/>
  <c r="L491" i="6"/>
  <c r="P490" i="6"/>
  <c r="O490" i="6"/>
  <c r="N490" i="6"/>
  <c r="M490" i="6"/>
  <c r="L490" i="6"/>
  <c r="P489" i="6"/>
  <c r="Q489" i="6" s="1"/>
  <c r="O489" i="6"/>
  <c r="N489" i="6"/>
  <c r="M489" i="6"/>
  <c r="L489" i="6"/>
  <c r="P488" i="6"/>
  <c r="O488" i="6"/>
  <c r="N488" i="6"/>
  <c r="M488" i="6"/>
  <c r="L488" i="6"/>
  <c r="P487" i="6"/>
  <c r="O487" i="6"/>
  <c r="N487" i="6"/>
  <c r="M487" i="6"/>
  <c r="L487" i="6"/>
  <c r="P486" i="6"/>
  <c r="O486" i="6"/>
  <c r="N486" i="6"/>
  <c r="M486" i="6"/>
  <c r="L486" i="6"/>
  <c r="P485" i="6"/>
  <c r="O485" i="6"/>
  <c r="N485" i="6"/>
  <c r="M485" i="6"/>
  <c r="L485" i="6"/>
  <c r="P484" i="6"/>
  <c r="Q484" i="6" s="1"/>
  <c r="O484" i="6"/>
  <c r="N484" i="6"/>
  <c r="M484" i="6"/>
  <c r="L484" i="6"/>
  <c r="P483" i="6"/>
  <c r="O483" i="6"/>
  <c r="N483" i="6"/>
  <c r="M483" i="6"/>
  <c r="L483" i="6"/>
  <c r="P482" i="6"/>
  <c r="Q482" i="6" s="1"/>
  <c r="O482" i="6"/>
  <c r="N482" i="6"/>
  <c r="M482" i="6"/>
  <c r="L482" i="6"/>
  <c r="P481" i="6"/>
  <c r="Q481" i="6" s="1"/>
  <c r="O481" i="6"/>
  <c r="N481" i="6"/>
  <c r="M481" i="6"/>
  <c r="L481" i="6"/>
  <c r="P480" i="6"/>
  <c r="Q480" i="6" s="1"/>
  <c r="O480" i="6"/>
  <c r="N480" i="6"/>
  <c r="M480" i="6"/>
  <c r="L480" i="6"/>
  <c r="P479" i="6"/>
  <c r="O479" i="6"/>
  <c r="N479" i="6"/>
  <c r="M479" i="6"/>
  <c r="L479" i="6"/>
  <c r="P478" i="6"/>
  <c r="O478" i="6"/>
  <c r="N478" i="6"/>
  <c r="M478" i="6"/>
  <c r="L478" i="6"/>
  <c r="P477" i="6"/>
  <c r="O477" i="6"/>
  <c r="N477" i="6"/>
  <c r="M477" i="6"/>
  <c r="L477" i="6"/>
  <c r="P476" i="6"/>
  <c r="O476" i="6"/>
  <c r="N476" i="6"/>
  <c r="M476" i="6"/>
  <c r="L476" i="6"/>
  <c r="P475" i="6"/>
  <c r="O475" i="6"/>
  <c r="N475" i="6"/>
  <c r="M475" i="6"/>
  <c r="L475" i="6"/>
  <c r="P474" i="6"/>
  <c r="Q474" i="6" s="1"/>
  <c r="O474" i="6"/>
  <c r="N474" i="6"/>
  <c r="M474" i="6"/>
  <c r="L474" i="6"/>
  <c r="P473" i="6"/>
  <c r="Q473" i="6" s="1"/>
  <c r="O473" i="6"/>
  <c r="N473" i="6"/>
  <c r="M473" i="6"/>
  <c r="L473" i="6"/>
  <c r="P472" i="6"/>
  <c r="Q472" i="6" s="1"/>
  <c r="O472" i="6"/>
  <c r="N472" i="6"/>
  <c r="M472" i="6"/>
  <c r="L472" i="6"/>
  <c r="P471" i="6"/>
  <c r="O471" i="6"/>
  <c r="N471" i="6"/>
  <c r="M471" i="6"/>
  <c r="L471" i="6"/>
  <c r="P470" i="6"/>
  <c r="O470" i="6"/>
  <c r="N470" i="6"/>
  <c r="M470" i="6"/>
  <c r="L470" i="6"/>
  <c r="P469" i="6"/>
  <c r="O469" i="6"/>
  <c r="N469" i="6"/>
  <c r="M469" i="6"/>
  <c r="L469" i="6"/>
  <c r="P468" i="6"/>
  <c r="O468" i="6"/>
  <c r="N468" i="6"/>
  <c r="M468" i="6"/>
  <c r="L468" i="6"/>
  <c r="P467" i="6"/>
  <c r="O467" i="6"/>
  <c r="N467" i="6"/>
  <c r="M467" i="6"/>
  <c r="L467" i="6"/>
  <c r="P466" i="6"/>
  <c r="O466" i="6"/>
  <c r="N466" i="6"/>
  <c r="M466" i="6"/>
  <c r="L466" i="6"/>
  <c r="P465" i="6"/>
  <c r="Q465" i="6" s="1"/>
  <c r="O465" i="6"/>
  <c r="N465" i="6"/>
  <c r="M465" i="6"/>
  <c r="L465" i="6"/>
  <c r="P464" i="6"/>
  <c r="Q464" i="6" s="1"/>
  <c r="O464" i="6"/>
  <c r="N464" i="6"/>
  <c r="M464" i="6"/>
  <c r="L464" i="6"/>
  <c r="P463" i="6"/>
  <c r="O463" i="6"/>
  <c r="N463" i="6"/>
  <c r="M463" i="6"/>
  <c r="L463" i="6"/>
  <c r="P462" i="6"/>
  <c r="O462" i="6"/>
  <c r="N462" i="6"/>
  <c r="M462" i="6"/>
  <c r="L462" i="6"/>
  <c r="P461" i="6"/>
  <c r="O461" i="6"/>
  <c r="N461" i="6"/>
  <c r="M461" i="6"/>
  <c r="L461" i="6"/>
  <c r="P460" i="6"/>
  <c r="O460" i="6"/>
  <c r="N460" i="6"/>
  <c r="M460" i="6"/>
  <c r="L460" i="6"/>
  <c r="P459" i="6"/>
  <c r="O459" i="6"/>
  <c r="N459" i="6"/>
  <c r="M459" i="6"/>
  <c r="L459" i="6"/>
  <c r="P458" i="6"/>
  <c r="O458" i="6"/>
  <c r="N458" i="6"/>
  <c r="M458" i="6"/>
  <c r="L458" i="6"/>
  <c r="P457" i="6"/>
  <c r="Q457" i="6" s="1"/>
  <c r="O457" i="6"/>
  <c r="N457" i="6"/>
  <c r="M457" i="6"/>
  <c r="L457" i="6"/>
  <c r="P456" i="6"/>
  <c r="Q456" i="6" s="1"/>
  <c r="O456" i="6"/>
  <c r="N456" i="6"/>
  <c r="M456" i="6"/>
  <c r="L456" i="6"/>
  <c r="P455" i="6"/>
  <c r="O455" i="6"/>
  <c r="N455" i="6"/>
  <c r="M455" i="6"/>
  <c r="L455" i="6"/>
  <c r="P454" i="6"/>
  <c r="O454" i="6"/>
  <c r="N454" i="6"/>
  <c r="M454" i="6"/>
  <c r="L454" i="6"/>
  <c r="P453" i="6"/>
  <c r="O453" i="6"/>
  <c r="N453" i="6"/>
  <c r="M453" i="6"/>
  <c r="L453" i="6"/>
  <c r="P452" i="6"/>
  <c r="O452" i="6"/>
  <c r="N452" i="6"/>
  <c r="M452" i="6"/>
  <c r="L452" i="6"/>
  <c r="P451" i="6"/>
  <c r="Q451" i="6" s="1"/>
  <c r="O451" i="6"/>
  <c r="N451" i="6"/>
  <c r="M451" i="6"/>
  <c r="L451" i="6"/>
  <c r="P450" i="6"/>
  <c r="Q450" i="6" s="1"/>
  <c r="O450" i="6"/>
  <c r="N450" i="6"/>
  <c r="M450" i="6"/>
  <c r="L450" i="6"/>
  <c r="P449" i="6"/>
  <c r="Q449" i="6" s="1"/>
  <c r="O449" i="6"/>
  <c r="N449" i="6"/>
  <c r="M449" i="6"/>
  <c r="L449" i="6"/>
  <c r="P448" i="6"/>
  <c r="Q448" i="6" s="1"/>
  <c r="O448" i="6"/>
  <c r="N448" i="6"/>
  <c r="M448" i="6"/>
  <c r="L448" i="6"/>
  <c r="P447" i="6"/>
  <c r="O447" i="6"/>
  <c r="N447" i="6"/>
  <c r="M447" i="6"/>
  <c r="L447" i="6"/>
  <c r="P446" i="6"/>
  <c r="O446" i="6"/>
  <c r="N446" i="6"/>
  <c r="M446" i="6"/>
  <c r="L446" i="6"/>
  <c r="P445" i="6"/>
  <c r="Q445" i="6" s="1"/>
  <c r="O445" i="6"/>
  <c r="N445" i="6"/>
  <c r="M445" i="6"/>
  <c r="L445" i="6"/>
  <c r="P444" i="6"/>
  <c r="O444" i="6"/>
  <c r="N444" i="6"/>
  <c r="M444" i="6"/>
  <c r="L444" i="6"/>
  <c r="P443" i="6"/>
  <c r="Q443" i="6" s="1"/>
  <c r="O443" i="6"/>
  <c r="N443" i="6"/>
  <c r="M443" i="6"/>
  <c r="L443" i="6"/>
  <c r="P442" i="6"/>
  <c r="O442" i="6"/>
  <c r="N442" i="6"/>
  <c r="M442" i="6"/>
  <c r="L442" i="6"/>
  <c r="P441" i="6"/>
  <c r="Q441" i="6" s="1"/>
  <c r="O441" i="6"/>
  <c r="N441" i="6"/>
  <c r="M441" i="6"/>
  <c r="L441" i="6"/>
  <c r="P440" i="6"/>
  <c r="O440" i="6"/>
  <c r="N440" i="6"/>
  <c r="M440" i="6"/>
  <c r="L440" i="6"/>
  <c r="P439" i="6"/>
  <c r="O439" i="6"/>
  <c r="N439" i="6"/>
  <c r="M439" i="6"/>
  <c r="L439" i="6"/>
  <c r="P438" i="6"/>
  <c r="O438" i="6"/>
  <c r="N438" i="6"/>
  <c r="M438" i="6"/>
  <c r="L438" i="6"/>
  <c r="P437" i="6"/>
  <c r="O437" i="6"/>
  <c r="N437" i="6"/>
  <c r="M437" i="6"/>
  <c r="L437" i="6"/>
  <c r="P436" i="6"/>
  <c r="Q436" i="6" s="1"/>
  <c r="O436" i="6"/>
  <c r="N436" i="6"/>
  <c r="M436" i="6"/>
  <c r="L436" i="6"/>
  <c r="P435" i="6"/>
  <c r="Q435" i="6" s="1"/>
  <c r="O435" i="6"/>
  <c r="N435" i="6"/>
  <c r="M435" i="6"/>
  <c r="L435" i="6"/>
  <c r="P434" i="6"/>
  <c r="Q434" i="6" s="1"/>
  <c r="O434" i="6"/>
  <c r="N434" i="6"/>
  <c r="M434" i="6"/>
  <c r="L434" i="6"/>
  <c r="P433" i="6"/>
  <c r="O433" i="6"/>
  <c r="N433" i="6"/>
  <c r="M433" i="6"/>
  <c r="L433" i="6"/>
  <c r="P432" i="6"/>
  <c r="Q432" i="6" s="1"/>
  <c r="O432" i="6"/>
  <c r="N432" i="6"/>
  <c r="M432" i="6"/>
  <c r="L432" i="6"/>
  <c r="P431" i="6"/>
  <c r="O431" i="6"/>
  <c r="N431" i="6"/>
  <c r="M431" i="6"/>
  <c r="L431" i="6"/>
  <c r="P430" i="6"/>
  <c r="Q430" i="6" s="1"/>
  <c r="O430" i="6"/>
  <c r="N430" i="6"/>
  <c r="M430" i="6"/>
  <c r="L430" i="6"/>
  <c r="P429" i="6"/>
  <c r="O429" i="6"/>
  <c r="N429" i="6"/>
  <c r="M429" i="6"/>
  <c r="L429" i="6"/>
  <c r="P428" i="6"/>
  <c r="Q428" i="6" s="1"/>
  <c r="O428" i="6"/>
  <c r="N428" i="6"/>
  <c r="M428" i="6"/>
  <c r="L428" i="6"/>
  <c r="P427" i="6"/>
  <c r="Q427" i="6" s="1"/>
  <c r="O427" i="6"/>
  <c r="N427" i="6"/>
  <c r="M427" i="6"/>
  <c r="L427" i="6"/>
  <c r="P426" i="6"/>
  <c r="Q426" i="6" s="1"/>
  <c r="O426" i="6"/>
  <c r="N426" i="6"/>
  <c r="M426" i="6"/>
  <c r="L426" i="6"/>
  <c r="P425" i="6"/>
  <c r="O425" i="6"/>
  <c r="N425" i="6"/>
  <c r="M425" i="6"/>
  <c r="L425" i="6"/>
  <c r="P424" i="6"/>
  <c r="O424" i="6"/>
  <c r="N424" i="6"/>
  <c r="M424" i="6"/>
  <c r="L424" i="6"/>
  <c r="P423" i="6"/>
  <c r="O423" i="6"/>
  <c r="N423" i="6"/>
  <c r="M423" i="6"/>
  <c r="L423" i="6"/>
  <c r="P422" i="6"/>
  <c r="O422" i="6"/>
  <c r="N422" i="6"/>
  <c r="M422" i="6"/>
  <c r="L422" i="6"/>
  <c r="P421" i="6"/>
  <c r="Q421" i="6" s="1"/>
  <c r="O421" i="6"/>
  <c r="N421" i="6"/>
  <c r="M421" i="6"/>
  <c r="L421" i="6"/>
  <c r="P420" i="6"/>
  <c r="Q420" i="6" s="1"/>
  <c r="O420" i="6"/>
  <c r="N420" i="6"/>
  <c r="M420" i="6"/>
  <c r="L420" i="6"/>
  <c r="P419" i="6"/>
  <c r="Q419" i="6" s="1"/>
  <c r="O419" i="6"/>
  <c r="N419" i="6"/>
  <c r="M419" i="6"/>
  <c r="L419" i="6"/>
  <c r="P418" i="6"/>
  <c r="O418" i="6"/>
  <c r="N418" i="6"/>
  <c r="M418" i="6"/>
  <c r="L418" i="6"/>
  <c r="P417" i="6"/>
  <c r="O417" i="6"/>
  <c r="N417" i="6"/>
  <c r="M417" i="6"/>
  <c r="L417" i="6"/>
  <c r="P416" i="6"/>
  <c r="O416" i="6"/>
  <c r="N416" i="6"/>
  <c r="M416" i="6"/>
  <c r="L416" i="6"/>
  <c r="P415" i="6"/>
  <c r="O415" i="6"/>
  <c r="N415" i="6"/>
  <c r="M415" i="6"/>
  <c r="L415" i="6"/>
  <c r="P414" i="6"/>
  <c r="O414" i="6"/>
  <c r="N414" i="6"/>
  <c r="M414" i="6"/>
  <c r="L414" i="6"/>
  <c r="P413" i="6"/>
  <c r="Q413" i="6" s="1"/>
  <c r="O413" i="6"/>
  <c r="N413" i="6"/>
  <c r="M413" i="6"/>
  <c r="L413" i="6"/>
  <c r="P412" i="6"/>
  <c r="Q412" i="6" s="1"/>
  <c r="O412" i="6"/>
  <c r="N412" i="6"/>
  <c r="M412" i="6"/>
  <c r="L412" i="6"/>
  <c r="P411" i="6"/>
  <c r="Q411" i="6" s="1"/>
  <c r="O411" i="6"/>
  <c r="N411" i="6"/>
  <c r="M411" i="6"/>
  <c r="L411" i="6"/>
  <c r="P410" i="6"/>
  <c r="O410" i="6"/>
  <c r="N410" i="6"/>
  <c r="M410" i="6"/>
  <c r="L410" i="6"/>
  <c r="P409" i="6"/>
  <c r="Q409" i="6" s="1"/>
  <c r="O409" i="6"/>
  <c r="N409" i="6"/>
  <c r="M409" i="6"/>
  <c r="L409" i="6"/>
  <c r="P408" i="6"/>
  <c r="O408" i="6"/>
  <c r="N408" i="6"/>
  <c r="M408" i="6"/>
  <c r="L408" i="6"/>
  <c r="P407" i="6"/>
  <c r="O407" i="6"/>
  <c r="N407" i="6"/>
  <c r="M407" i="6"/>
  <c r="L407" i="6"/>
  <c r="P406" i="6"/>
  <c r="Q406" i="6" s="1"/>
  <c r="O406" i="6"/>
  <c r="N406" i="6"/>
  <c r="M406" i="6"/>
  <c r="L406" i="6"/>
  <c r="P405" i="6"/>
  <c r="Q405" i="6" s="1"/>
  <c r="O405" i="6"/>
  <c r="N405" i="6"/>
  <c r="M405" i="6"/>
  <c r="L405" i="6"/>
  <c r="P404" i="6"/>
  <c r="Q404" i="6" s="1"/>
  <c r="O404" i="6"/>
  <c r="N404" i="6"/>
  <c r="M404" i="6"/>
  <c r="L404" i="6"/>
  <c r="P403" i="6"/>
  <c r="Q403" i="6" s="1"/>
  <c r="O403" i="6"/>
  <c r="N403" i="6"/>
  <c r="M403" i="6"/>
  <c r="L403" i="6"/>
  <c r="P402" i="6"/>
  <c r="O402" i="6"/>
  <c r="N402" i="6"/>
  <c r="M402" i="6"/>
  <c r="L402" i="6"/>
  <c r="P401" i="6"/>
  <c r="O401" i="6"/>
  <c r="N401" i="6"/>
  <c r="M401" i="6"/>
  <c r="L401" i="6"/>
  <c r="P400" i="6"/>
  <c r="O400" i="6"/>
  <c r="N400" i="6"/>
  <c r="M400" i="6"/>
  <c r="L400" i="6"/>
  <c r="P399" i="6"/>
  <c r="O399" i="6"/>
  <c r="N399" i="6"/>
  <c r="M399" i="6"/>
  <c r="L399" i="6"/>
  <c r="P398" i="6"/>
  <c r="O398" i="6"/>
  <c r="N398" i="6"/>
  <c r="M398" i="6"/>
  <c r="L398" i="6"/>
  <c r="P397" i="6"/>
  <c r="O397" i="6"/>
  <c r="N397" i="6"/>
  <c r="M397" i="6"/>
  <c r="L397" i="6"/>
  <c r="P396" i="6"/>
  <c r="O396" i="6"/>
  <c r="N396" i="6"/>
  <c r="M396" i="6"/>
  <c r="L396" i="6"/>
  <c r="P395" i="6"/>
  <c r="Q395" i="6" s="1"/>
  <c r="O395" i="6"/>
  <c r="N395" i="6"/>
  <c r="M395" i="6"/>
  <c r="L395" i="6"/>
  <c r="P394" i="6"/>
  <c r="Q394" i="6" s="1"/>
  <c r="O394" i="6"/>
  <c r="N394" i="6"/>
  <c r="M394" i="6"/>
  <c r="L394" i="6"/>
  <c r="P393" i="6"/>
  <c r="Q393" i="6" s="1"/>
  <c r="O393" i="6"/>
  <c r="N393" i="6"/>
  <c r="M393" i="6"/>
  <c r="L393" i="6"/>
  <c r="P392" i="6"/>
  <c r="O392" i="6"/>
  <c r="N392" i="6"/>
  <c r="M392" i="6"/>
  <c r="L392" i="6"/>
  <c r="P391" i="6"/>
  <c r="Q391" i="6" s="1"/>
  <c r="O391" i="6"/>
  <c r="N391" i="6"/>
  <c r="M391" i="6"/>
  <c r="L391" i="6"/>
  <c r="P390" i="6"/>
  <c r="Q390" i="6" s="1"/>
  <c r="O390" i="6"/>
  <c r="N390" i="6"/>
  <c r="M390" i="6"/>
  <c r="L390" i="6"/>
  <c r="P389" i="6"/>
  <c r="Q389" i="6" s="1"/>
  <c r="O389" i="6"/>
  <c r="N389" i="6"/>
  <c r="M389" i="6"/>
  <c r="L389" i="6"/>
  <c r="P388" i="6"/>
  <c r="Q388" i="6" s="1"/>
  <c r="O388" i="6"/>
  <c r="N388" i="6"/>
  <c r="M388" i="6"/>
  <c r="L388" i="6"/>
  <c r="P387" i="6"/>
  <c r="Q387" i="6" s="1"/>
  <c r="O387" i="6"/>
  <c r="N387" i="6"/>
  <c r="M387" i="6"/>
  <c r="L387" i="6"/>
  <c r="P386" i="6"/>
  <c r="O386" i="6"/>
  <c r="N386" i="6"/>
  <c r="M386" i="6"/>
  <c r="L386" i="6"/>
  <c r="P385" i="6"/>
  <c r="O385" i="6"/>
  <c r="N385" i="6"/>
  <c r="M385" i="6"/>
  <c r="L385" i="6"/>
  <c r="P384" i="6"/>
  <c r="O384" i="6"/>
  <c r="N384" i="6"/>
  <c r="M384" i="6"/>
  <c r="L384" i="6"/>
  <c r="P383" i="6"/>
  <c r="O383" i="6"/>
  <c r="N383" i="6"/>
  <c r="M383" i="6"/>
  <c r="L383" i="6"/>
  <c r="P382" i="6"/>
  <c r="Q382" i="6" s="1"/>
  <c r="O382" i="6"/>
  <c r="N382" i="6"/>
  <c r="M382" i="6"/>
  <c r="L382" i="6"/>
  <c r="P381" i="6"/>
  <c r="O381" i="6"/>
  <c r="N381" i="6"/>
  <c r="M381" i="6"/>
  <c r="L381" i="6"/>
  <c r="P380" i="6"/>
  <c r="Q380" i="6" s="1"/>
  <c r="O380" i="6"/>
  <c r="N380" i="6"/>
  <c r="M380" i="6"/>
  <c r="L380" i="6"/>
  <c r="P379" i="6"/>
  <c r="Q379" i="6" s="1"/>
  <c r="O379" i="6"/>
  <c r="N379" i="6"/>
  <c r="M379" i="6"/>
  <c r="L379" i="6"/>
  <c r="P378" i="6"/>
  <c r="O378" i="6"/>
  <c r="N378" i="6"/>
  <c r="M378" i="6"/>
  <c r="L378" i="6"/>
  <c r="P377" i="6"/>
  <c r="O377" i="6"/>
  <c r="N377" i="6"/>
  <c r="M377" i="6"/>
  <c r="L377" i="6"/>
  <c r="P376" i="6"/>
  <c r="O376" i="6"/>
  <c r="N376" i="6"/>
  <c r="M376" i="6"/>
  <c r="L376" i="6"/>
  <c r="P375" i="6"/>
  <c r="O375" i="6"/>
  <c r="N375" i="6"/>
  <c r="M375" i="6"/>
  <c r="L375" i="6"/>
  <c r="P374" i="6"/>
  <c r="O374" i="6"/>
  <c r="N374" i="6"/>
  <c r="M374" i="6"/>
  <c r="L374" i="6"/>
  <c r="P373" i="6"/>
  <c r="O373" i="6"/>
  <c r="N373" i="6"/>
  <c r="M373" i="6"/>
  <c r="L373" i="6"/>
  <c r="P372" i="6"/>
  <c r="Q372" i="6" s="1"/>
  <c r="O372" i="6"/>
  <c r="N372" i="6"/>
  <c r="M372" i="6"/>
  <c r="L372" i="6"/>
  <c r="P371" i="6"/>
  <c r="Q371" i="6" s="1"/>
  <c r="O371" i="6"/>
  <c r="N371" i="6"/>
  <c r="M371" i="6"/>
  <c r="L371" i="6"/>
  <c r="P370" i="6"/>
  <c r="Q370" i="6" s="1"/>
  <c r="O370" i="6"/>
  <c r="N370" i="6"/>
  <c r="M370" i="6"/>
  <c r="L370" i="6"/>
  <c r="P369" i="6"/>
  <c r="Q369" i="6" s="1"/>
  <c r="O369" i="6"/>
  <c r="N369" i="6"/>
  <c r="M369" i="6"/>
  <c r="L369" i="6"/>
  <c r="P368" i="6"/>
  <c r="O368" i="6"/>
  <c r="N368" i="6"/>
  <c r="M368" i="6"/>
  <c r="L368" i="6"/>
  <c r="P367" i="6"/>
  <c r="O367" i="6"/>
  <c r="N367" i="6"/>
  <c r="M367" i="6"/>
  <c r="L367" i="6"/>
  <c r="P366" i="6"/>
  <c r="O366" i="6"/>
  <c r="N366" i="6"/>
  <c r="M366" i="6"/>
  <c r="L366" i="6"/>
  <c r="P365" i="6"/>
  <c r="O365" i="6"/>
  <c r="N365" i="6"/>
  <c r="M365" i="6"/>
  <c r="L365" i="6"/>
  <c r="P364" i="6"/>
  <c r="O364" i="6"/>
  <c r="N364" i="6"/>
  <c r="M364" i="6"/>
  <c r="L364" i="6"/>
  <c r="P363" i="6"/>
  <c r="Q363" i="6" s="1"/>
  <c r="O363" i="6"/>
  <c r="N363" i="6"/>
  <c r="M363" i="6"/>
  <c r="L363" i="6"/>
  <c r="P362" i="6"/>
  <c r="Q362" i="6" s="1"/>
  <c r="O362" i="6"/>
  <c r="N362" i="6"/>
  <c r="M362" i="6"/>
  <c r="L362" i="6"/>
  <c r="P361" i="6"/>
  <c r="O361" i="6"/>
  <c r="N361" i="6"/>
  <c r="M361" i="6"/>
  <c r="L361" i="6"/>
  <c r="P360" i="6"/>
  <c r="O360" i="6"/>
  <c r="N360" i="6"/>
  <c r="M360" i="6"/>
  <c r="L360" i="6"/>
  <c r="P359" i="6"/>
  <c r="Q359" i="6" s="1"/>
  <c r="O359" i="6"/>
  <c r="N359" i="6"/>
  <c r="M359" i="6"/>
  <c r="L359" i="6"/>
  <c r="P358" i="6"/>
  <c r="Q358" i="6" s="1"/>
  <c r="O358" i="6"/>
  <c r="N358" i="6"/>
  <c r="M358" i="6"/>
  <c r="L358" i="6"/>
  <c r="P357" i="6"/>
  <c r="Q357" i="6" s="1"/>
  <c r="O357" i="6"/>
  <c r="N357" i="6"/>
  <c r="M357" i="6"/>
  <c r="L357" i="6"/>
  <c r="P356" i="6"/>
  <c r="O356" i="6"/>
  <c r="N356" i="6"/>
  <c r="M356" i="6"/>
  <c r="L356" i="6"/>
  <c r="P355" i="6"/>
  <c r="O355" i="6"/>
  <c r="N355" i="6"/>
  <c r="M355" i="6"/>
  <c r="L355" i="6"/>
  <c r="P354" i="6"/>
  <c r="O354" i="6"/>
  <c r="N354" i="6"/>
  <c r="M354" i="6"/>
  <c r="L354" i="6"/>
  <c r="P353" i="6"/>
  <c r="O353" i="6"/>
  <c r="N353" i="6"/>
  <c r="M353" i="6"/>
  <c r="L353" i="6"/>
  <c r="P352" i="6"/>
  <c r="O352" i="6"/>
  <c r="N352" i="6"/>
  <c r="M352" i="6"/>
  <c r="L352" i="6"/>
  <c r="P351" i="6"/>
  <c r="Q351" i="6" s="1"/>
  <c r="O351" i="6"/>
  <c r="N351" i="6"/>
  <c r="M351" i="6"/>
  <c r="L351" i="6"/>
  <c r="P350" i="6"/>
  <c r="Q350" i="6" s="1"/>
  <c r="O350" i="6"/>
  <c r="N350" i="6"/>
  <c r="M350" i="6"/>
  <c r="L350" i="6"/>
  <c r="P349" i="6"/>
  <c r="Q349" i="6" s="1"/>
  <c r="O349" i="6"/>
  <c r="N349" i="6"/>
  <c r="M349" i="6"/>
  <c r="L349" i="6"/>
  <c r="P348" i="6"/>
  <c r="O348" i="6"/>
  <c r="N348" i="6"/>
  <c r="M348" i="6"/>
  <c r="L348" i="6"/>
  <c r="P347" i="6"/>
  <c r="O347" i="6"/>
  <c r="N347" i="6"/>
  <c r="M347" i="6"/>
  <c r="L347" i="6"/>
  <c r="P346" i="6"/>
  <c r="O346" i="6"/>
  <c r="N346" i="6"/>
  <c r="M346" i="6"/>
  <c r="L346" i="6"/>
  <c r="P345" i="6"/>
  <c r="Q345" i="6" s="1"/>
  <c r="O345" i="6"/>
  <c r="N345" i="6"/>
  <c r="M345" i="6"/>
  <c r="L345" i="6"/>
  <c r="P344" i="6"/>
  <c r="O344" i="6"/>
  <c r="N344" i="6"/>
  <c r="M344" i="6"/>
  <c r="L344" i="6"/>
  <c r="P343" i="6"/>
  <c r="Q343" i="6" s="1"/>
  <c r="O343" i="6"/>
  <c r="N343" i="6"/>
  <c r="M343" i="6"/>
  <c r="L343" i="6"/>
  <c r="P342" i="6"/>
  <c r="Q342" i="6" s="1"/>
  <c r="O342" i="6"/>
  <c r="N342" i="6"/>
  <c r="M342" i="6"/>
  <c r="L342" i="6"/>
  <c r="P341" i="6"/>
  <c r="Q341" i="6" s="1"/>
  <c r="O341" i="6"/>
  <c r="N341" i="6"/>
  <c r="M341" i="6"/>
  <c r="L341" i="6"/>
  <c r="P340" i="6"/>
  <c r="O340" i="6"/>
  <c r="N340" i="6"/>
  <c r="M340" i="6"/>
  <c r="L340" i="6"/>
  <c r="P339" i="6"/>
  <c r="O339" i="6"/>
  <c r="N339" i="6"/>
  <c r="M339" i="6"/>
  <c r="L339" i="6"/>
  <c r="P338" i="6"/>
  <c r="O338" i="6"/>
  <c r="N338" i="6"/>
  <c r="M338" i="6"/>
  <c r="L338" i="6"/>
  <c r="P337" i="6"/>
  <c r="O337" i="6"/>
  <c r="N337" i="6"/>
  <c r="M337" i="6"/>
  <c r="L337" i="6"/>
  <c r="P336" i="6"/>
  <c r="O336" i="6"/>
  <c r="N336" i="6"/>
  <c r="M336" i="6"/>
  <c r="L336" i="6"/>
  <c r="P335" i="6"/>
  <c r="Q335" i="6" s="1"/>
  <c r="O335" i="6"/>
  <c r="N335" i="6"/>
  <c r="M335" i="6"/>
  <c r="L335" i="6"/>
  <c r="P334" i="6"/>
  <c r="Q334" i="6" s="1"/>
  <c r="O334" i="6"/>
  <c r="N334" i="6"/>
  <c r="M334" i="6"/>
  <c r="L334" i="6"/>
  <c r="P333" i="6"/>
  <c r="Q333" i="6" s="1"/>
  <c r="O333" i="6"/>
  <c r="N333" i="6"/>
  <c r="M333" i="6"/>
  <c r="L333" i="6"/>
  <c r="P332" i="6"/>
  <c r="Q332" i="6" s="1"/>
  <c r="O332" i="6"/>
  <c r="N332" i="6"/>
  <c r="M332" i="6"/>
  <c r="L332" i="6"/>
  <c r="P331" i="6"/>
  <c r="O331" i="6"/>
  <c r="N331" i="6"/>
  <c r="M331" i="6"/>
  <c r="L331" i="6"/>
  <c r="P330" i="6"/>
  <c r="O330" i="6"/>
  <c r="N330" i="6"/>
  <c r="M330" i="6"/>
  <c r="L330" i="6"/>
  <c r="P329" i="6"/>
  <c r="O329" i="6"/>
  <c r="N329" i="6"/>
  <c r="M329" i="6"/>
  <c r="L329" i="6"/>
  <c r="P328" i="6"/>
  <c r="O328" i="6"/>
  <c r="N328" i="6"/>
  <c r="M328" i="6"/>
  <c r="L328" i="6"/>
  <c r="P327" i="6"/>
  <c r="Q327" i="6" s="1"/>
  <c r="O327" i="6"/>
  <c r="N327" i="6"/>
  <c r="M327" i="6"/>
  <c r="L327" i="6"/>
  <c r="P326" i="6"/>
  <c r="Q326" i="6" s="1"/>
  <c r="O326" i="6"/>
  <c r="N326" i="6"/>
  <c r="M326" i="6"/>
  <c r="L326" i="6"/>
  <c r="P325" i="6"/>
  <c r="Q325" i="6" s="1"/>
  <c r="O325" i="6"/>
  <c r="N325" i="6"/>
  <c r="M325" i="6"/>
  <c r="L325" i="6"/>
  <c r="P324" i="6"/>
  <c r="O324" i="6"/>
  <c r="N324" i="6"/>
  <c r="M324" i="6"/>
  <c r="L324" i="6"/>
  <c r="P323" i="6"/>
  <c r="O323" i="6"/>
  <c r="N323" i="6"/>
  <c r="M323" i="6"/>
  <c r="L323" i="6"/>
  <c r="P322" i="6"/>
  <c r="O322" i="6"/>
  <c r="N322" i="6"/>
  <c r="M322" i="6"/>
  <c r="L322" i="6"/>
  <c r="P321" i="6"/>
  <c r="Q321" i="6" s="1"/>
  <c r="O321" i="6"/>
  <c r="N321" i="6"/>
  <c r="M321" i="6"/>
  <c r="L321" i="6"/>
  <c r="P320" i="6"/>
  <c r="O320" i="6"/>
  <c r="N320" i="6"/>
  <c r="M320" i="6"/>
  <c r="L320" i="6"/>
  <c r="P319" i="6"/>
  <c r="Q319" i="6" s="1"/>
  <c r="O319" i="6"/>
  <c r="N319" i="6"/>
  <c r="M319" i="6"/>
  <c r="L319" i="6"/>
  <c r="P318" i="6"/>
  <c r="Q318" i="6" s="1"/>
  <c r="O318" i="6"/>
  <c r="N318" i="6"/>
  <c r="M318" i="6"/>
  <c r="L318" i="6"/>
  <c r="P317" i="6"/>
  <c r="Q317" i="6" s="1"/>
  <c r="O317" i="6"/>
  <c r="N317" i="6"/>
  <c r="M317" i="6"/>
  <c r="L317" i="6"/>
  <c r="P316" i="6"/>
  <c r="O316" i="6"/>
  <c r="N316" i="6"/>
  <c r="M316" i="6"/>
  <c r="L316" i="6"/>
  <c r="P315" i="6"/>
  <c r="O315" i="6"/>
  <c r="N315" i="6"/>
  <c r="M315" i="6"/>
  <c r="L315" i="6"/>
  <c r="P314" i="6"/>
  <c r="O314" i="6"/>
  <c r="N314" i="6"/>
  <c r="M314" i="6"/>
  <c r="L314" i="6"/>
  <c r="P313" i="6"/>
  <c r="O313" i="6"/>
  <c r="N313" i="6"/>
  <c r="M313" i="6"/>
  <c r="L313" i="6"/>
  <c r="P312" i="6"/>
  <c r="O312" i="6"/>
  <c r="N312" i="6"/>
  <c r="M312" i="6"/>
  <c r="L312" i="6"/>
  <c r="P311" i="6"/>
  <c r="Q311" i="6" s="1"/>
  <c r="O311" i="6"/>
  <c r="N311" i="6"/>
  <c r="M311" i="6"/>
  <c r="L311" i="6"/>
  <c r="P310" i="6"/>
  <c r="Q310" i="6" s="1"/>
  <c r="O310" i="6"/>
  <c r="N310" i="6"/>
  <c r="M310" i="6"/>
  <c r="L310" i="6"/>
  <c r="P309" i="6"/>
  <c r="Q309" i="6" s="1"/>
  <c r="O309" i="6"/>
  <c r="N309" i="6"/>
  <c r="M309" i="6"/>
  <c r="L309" i="6"/>
  <c r="P308" i="6"/>
  <c r="O308" i="6"/>
  <c r="N308" i="6"/>
  <c r="M308" i="6"/>
  <c r="L308" i="6"/>
  <c r="P307" i="6"/>
  <c r="O307" i="6"/>
  <c r="N307" i="6"/>
  <c r="M307" i="6"/>
  <c r="L307" i="6"/>
  <c r="P306" i="6"/>
  <c r="O306" i="6"/>
  <c r="N306" i="6"/>
  <c r="M306" i="6"/>
  <c r="L306" i="6"/>
  <c r="P305" i="6"/>
  <c r="Q305" i="6" s="1"/>
  <c r="O305" i="6"/>
  <c r="N305" i="6"/>
  <c r="M305" i="6"/>
  <c r="L305" i="6"/>
  <c r="P304" i="6"/>
  <c r="O304" i="6"/>
  <c r="N304" i="6"/>
  <c r="M304" i="6"/>
  <c r="L304" i="6"/>
  <c r="P303" i="6"/>
  <c r="Q303" i="6" s="1"/>
  <c r="O303" i="6"/>
  <c r="N303" i="6"/>
  <c r="M303" i="6"/>
  <c r="L303" i="6"/>
  <c r="P302" i="6"/>
  <c r="Q302" i="6" s="1"/>
  <c r="O302" i="6"/>
  <c r="N302" i="6"/>
  <c r="M302" i="6"/>
  <c r="L302" i="6"/>
  <c r="P301" i="6"/>
  <c r="Q301" i="6" s="1"/>
  <c r="O301" i="6"/>
  <c r="N301" i="6"/>
  <c r="M301" i="6"/>
  <c r="L301" i="6"/>
  <c r="P300" i="6"/>
  <c r="O300" i="6"/>
  <c r="N300" i="6"/>
  <c r="M300" i="6"/>
  <c r="L300" i="6"/>
  <c r="P299" i="6"/>
  <c r="O299" i="6"/>
  <c r="N299" i="6"/>
  <c r="M299" i="6"/>
  <c r="L299" i="6"/>
  <c r="P298" i="6"/>
  <c r="Q298" i="6" s="1"/>
  <c r="O298" i="6"/>
  <c r="N298" i="6"/>
  <c r="M298" i="6"/>
  <c r="L298" i="6"/>
  <c r="P297" i="6"/>
  <c r="O297" i="6"/>
  <c r="N297" i="6"/>
  <c r="M297" i="6"/>
  <c r="L297" i="6"/>
  <c r="P296" i="6"/>
  <c r="O296" i="6"/>
  <c r="N296" i="6"/>
  <c r="M296" i="6"/>
  <c r="L296" i="6"/>
  <c r="P295" i="6"/>
  <c r="Q295" i="6" s="1"/>
  <c r="O295" i="6"/>
  <c r="N295" i="6"/>
  <c r="M295" i="6"/>
  <c r="L295" i="6"/>
  <c r="P294" i="6"/>
  <c r="Q294" i="6" s="1"/>
  <c r="O294" i="6"/>
  <c r="N294" i="6"/>
  <c r="M294" i="6"/>
  <c r="L294" i="6"/>
  <c r="P293" i="6"/>
  <c r="Q293" i="6" s="1"/>
  <c r="O293" i="6"/>
  <c r="N293" i="6"/>
  <c r="M293" i="6"/>
  <c r="L293" i="6"/>
  <c r="P292" i="6"/>
  <c r="O292" i="6"/>
  <c r="N292" i="6"/>
  <c r="M292" i="6"/>
  <c r="L292" i="6"/>
  <c r="P291" i="6"/>
  <c r="O291" i="6"/>
  <c r="N291" i="6"/>
  <c r="M291" i="6"/>
  <c r="L291" i="6"/>
  <c r="P290" i="6"/>
  <c r="O290" i="6"/>
  <c r="N290" i="6"/>
  <c r="M290" i="6"/>
  <c r="L290" i="6"/>
  <c r="P289" i="6"/>
  <c r="O289" i="6"/>
  <c r="N289" i="6"/>
  <c r="M289" i="6"/>
  <c r="L289" i="6"/>
  <c r="P288" i="6"/>
  <c r="O288" i="6"/>
  <c r="N288" i="6"/>
  <c r="M288" i="6"/>
  <c r="L288" i="6"/>
  <c r="P287" i="6"/>
  <c r="Q287" i="6" s="1"/>
  <c r="O287" i="6"/>
  <c r="N287" i="6"/>
  <c r="M287" i="6"/>
  <c r="L287" i="6"/>
  <c r="P286" i="6"/>
  <c r="Q286" i="6" s="1"/>
  <c r="O286" i="6"/>
  <c r="N286" i="6"/>
  <c r="M286" i="6"/>
  <c r="L286" i="6"/>
  <c r="P285" i="6"/>
  <c r="Q285" i="6" s="1"/>
  <c r="O285" i="6"/>
  <c r="N285" i="6"/>
  <c r="M285" i="6"/>
  <c r="L285" i="6"/>
  <c r="P284" i="6"/>
  <c r="O284" i="6"/>
  <c r="N284" i="6"/>
  <c r="M284" i="6"/>
  <c r="L284" i="6"/>
  <c r="P283" i="6"/>
  <c r="O283" i="6"/>
  <c r="N283" i="6"/>
  <c r="M283" i="6"/>
  <c r="L283" i="6"/>
  <c r="P282" i="6"/>
  <c r="O282" i="6"/>
  <c r="N282" i="6"/>
  <c r="M282" i="6"/>
  <c r="L282" i="6"/>
  <c r="P281" i="6"/>
  <c r="O281" i="6"/>
  <c r="N281" i="6"/>
  <c r="M281" i="6"/>
  <c r="L281" i="6"/>
  <c r="P280" i="6"/>
  <c r="O280" i="6"/>
  <c r="N280" i="6"/>
  <c r="M280" i="6"/>
  <c r="L280" i="6"/>
  <c r="P279" i="6"/>
  <c r="Q279" i="6" s="1"/>
  <c r="O279" i="6"/>
  <c r="N279" i="6"/>
  <c r="M279" i="6"/>
  <c r="L279" i="6"/>
  <c r="P278" i="6"/>
  <c r="Q278" i="6" s="1"/>
  <c r="O278" i="6"/>
  <c r="N278" i="6"/>
  <c r="M278" i="6"/>
  <c r="L278" i="6"/>
  <c r="P277" i="6"/>
  <c r="Q277" i="6" s="1"/>
  <c r="O277" i="6"/>
  <c r="N277" i="6"/>
  <c r="M277" i="6"/>
  <c r="L277" i="6"/>
  <c r="P276" i="6"/>
  <c r="O276" i="6"/>
  <c r="N276" i="6"/>
  <c r="M276" i="6"/>
  <c r="L276" i="6"/>
  <c r="P275" i="6"/>
  <c r="O275" i="6"/>
  <c r="N275" i="6"/>
  <c r="M275" i="6"/>
  <c r="L275" i="6"/>
  <c r="P274" i="6"/>
  <c r="Q274" i="6" s="1"/>
  <c r="O274" i="6"/>
  <c r="N274" i="6"/>
  <c r="M274" i="6"/>
  <c r="L274" i="6"/>
  <c r="P273" i="6"/>
  <c r="O273" i="6"/>
  <c r="N273" i="6"/>
  <c r="M273" i="6"/>
  <c r="L273" i="6"/>
  <c r="P272" i="6"/>
  <c r="O272" i="6"/>
  <c r="N272" i="6"/>
  <c r="M272" i="6"/>
  <c r="L272" i="6"/>
  <c r="P271" i="6"/>
  <c r="Q271" i="6" s="1"/>
  <c r="O271" i="6"/>
  <c r="N271" i="6"/>
  <c r="M271" i="6"/>
  <c r="L271" i="6"/>
  <c r="P270" i="6"/>
  <c r="O270" i="6"/>
  <c r="N270" i="6"/>
  <c r="M270" i="6"/>
  <c r="L270" i="6"/>
  <c r="P269" i="6"/>
  <c r="Q269" i="6" s="1"/>
  <c r="O269" i="6"/>
  <c r="N269" i="6"/>
  <c r="M269" i="6"/>
  <c r="L269" i="6"/>
  <c r="P268" i="6"/>
  <c r="O268" i="6"/>
  <c r="N268" i="6"/>
  <c r="M268" i="6"/>
  <c r="L268" i="6"/>
  <c r="P267" i="6"/>
  <c r="O267" i="6"/>
  <c r="N267" i="6"/>
  <c r="M267" i="6"/>
  <c r="L267" i="6"/>
  <c r="P266" i="6"/>
  <c r="O266" i="6"/>
  <c r="N266" i="6"/>
  <c r="M266" i="6"/>
  <c r="L266" i="6"/>
  <c r="P265" i="6"/>
  <c r="O265" i="6"/>
  <c r="N265" i="6"/>
  <c r="M265" i="6"/>
  <c r="L265" i="6"/>
  <c r="P264" i="6"/>
  <c r="O264" i="6"/>
  <c r="N264" i="6"/>
  <c r="M264" i="6"/>
  <c r="L264" i="6"/>
  <c r="P263" i="6"/>
  <c r="Q263" i="6" s="1"/>
  <c r="O263" i="6"/>
  <c r="N263" i="6"/>
  <c r="M263" i="6"/>
  <c r="L263" i="6"/>
  <c r="P262" i="6"/>
  <c r="O262" i="6"/>
  <c r="N262" i="6"/>
  <c r="M262" i="6"/>
  <c r="L262" i="6"/>
  <c r="P261" i="6"/>
  <c r="O261" i="6"/>
  <c r="N261" i="6"/>
  <c r="M261" i="6"/>
  <c r="L261" i="6"/>
  <c r="P260" i="6"/>
  <c r="O260" i="6"/>
  <c r="N260" i="6"/>
  <c r="M260" i="6"/>
  <c r="L260" i="6"/>
  <c r="P259" i="6"/>
  <c r="O259" i="6"/>
  <c r="N259" i="6"/>
  <c r="M259" i="6"/>
  <c r="L259" i="6"/>
  <c r="P258" i="6"/>
  <c r="O258" i="6"/>
  <c r="N258" i="6"/>
  <c r="M258" i="6"/>
  <c r="L258" i="6"/>
  <c r="P257" i="6"/>
  <c r="O257" i="6"/>
  <c r="N257" i="6"/>
  <c r="M257" i="6"/>
  <c r="L257" i="6"/>
  <c r="P256" i="6"/>
  <c r="Q256" i="6" s="1"/>
  <c r="O256" i="6"/>
  <c r="N256" i="6"/>
  <c r="M256" i="6"/>
  <c r="L256" i="6"/>
  <c r="P255" i="6"/>
  <c r="Q255" i="6" s="1"/>
  <c r="O255" i="6"/>
  <c r="N255" i="6"/>
  <c r="M255" i="6"/>
  <c r="L255" i="6"/>
  <c r="P254" i="6"/>
  <c r="Q254" i="6" s="1"/>
  <c r="O254" i="6"/>
  <c r="N254" i="6"/>
  <c r="M254" i="6"/>
  <c r="L254" i="6"/>
  <c r="P253" i="6"/>
  <c r="Q253" i="6" s="1"/>
  <c r="O253" i="6"/>
  <c r="N253" i="6"/>
  <c r="M253" i="6"/>
  <c r="L253" i="6"/>
  <c r="P252" i="6"/>
  <c r="Q252" i="6" s="1"/>
  <c r="O252" i="6"/>
  <c r="N252" i="6"/>
  <c r="M252" i="6"/>
  <c r="L252" i="6"/>
  <c r="P251" i="6"/>
  <c r="Q251" i="6" s="1"/>
  <c r="O251" i="6"/>
  <c r="N251" i="6"/>
  <c r="M251" i="6"/>
  <c r="L251" i="6"/>
  <c r="P250" i="6"/>
  <c r="O250" i="6"/>
  <c r="N250" i="6"/>
  <c r="M250" i="6"/>
  <c r="L250" i="6"/>
  <c r="P249" i="6"/>
  <c r="O249" i="6"/>
  <c r="N249" i="6"/>
  <c r="M249" i="6"/>
  <c r="L249" i="6"/>
  <c r="P248" i="6"/>
  <c r="Q248" i="6" s="1"/>
  <c r="O248" i="6"/>
  <c r="N248" i="6"/>
  <c r="M248" i="6"/>
  <c r="L248" i="6"/>
  <c r="P247" i="6"/>
  <c r="Q247" i="6" s="1"/>
  <c r="O247" i="6"/>
  <c r="N247" i="6"/>
  <c r="M247" i="6"/>
  <c r="L247" i="6"/>
  <c r="P246" i="6"/>
  <c r="Q246" i="6" s="1"/>
  <c r="O246" i="6"/>
  <c r="N246" i="6"/>
  <c r="M246" i="6"/>
  <c r="L246" i="6"/>
  <c r="P245" i="6"/>
  <c r="Q245" i="6" s="1"/>
  <c r="O245" i="6"/>
  <c r="N245" i="6"/>
  <c r="M245" i="6"/>
  <c r="L245" i="6"/>
  <c r="P244" i="6"/>
  <c r="Q244" i="6" s="1"/>
  <c r="O244" i="6"/>
  <c r="N244" i="6"/>
  <c r="M244" i="6"/>
  <c r="L244" i="6"/>
  <c r="P243" i="6"/>
  <c r="O243" i="6"/>
  <c r="N243" i="6"/>
  <c r="M243" i="6"/>
  <c r="L243" i="6"/>
  <c r="P242" i="6"/>
  <c r="O242" i="6"/>
  <c r="N242" i="6"/>
  <c r="M242" i="6"/>
  <c r="L242" i="6"/>
  <c r="P241" i="6"/>
  <c r="O241" i="6"/>
  <c r="N241" i="6"/>
  <c r="M241" i="6"/>
  <c r="L241" i="6"/>
  <c r="P240" i="6"/>
  <c r="Q240" i="6" s="1"/>
  <c r="O240" i="6"/>
  <c r="N240" i="6"/>
  <c r="M240" i="6"/>
  <c r="L240" i="6"/>
  <c r="P239" i="6"/>
  <c r="Q239" i="6" s="1"/>
  <c r="O239" i="6"/>
  <c r="N239" i="6"/>
  <c r="M239" i="6"/>
  <c r="L239" i="6"/>
  <c r="P238" i="6"/>
  <c r="Q238" i="6" s="1"/>
  <c r="O238" i="6"/>
  <c r="N238" i="6"/>
  <c r="M238" i="6"/>
  <c r="L238" i="6"/>
  <c r="P237" i="6"/>
  <c r="Q237" i="6" s="1"/>
  <c r="O237" i="6"/>
  <c r="N237" i="6"/>
  <c r="M237" i="6"/>
  <c r="L237" i="6"/>
  <c r="P236" i="6"/>
  <c r="Q236" i="6" s="1"/>
  <c r="O236" i="6"/>
  <c r="N236" i="6"/>
  <c r="M236" i="6"/>
  <c r="L236" i="6"/>
  <c r="P235" i="6"/>
  <c r="O235" i="6"/>
  <c r="N235" i="6"/>
  <c r="M235" i="6"/>
  <c r="L235" i="6"/>
  <c r="P234" i="6"/>
  <c r="O234" i="6"/>
  <c r="N234" i="6"/>
  <c r="M234" i="6"/>
  <c r="L234" i="6"/>
  <c r="P233" i="6"/>
  <c r="O233" i="6"/>
  <c r="N233" i="6"/>
  <c r="M233" i="6"/>
  <c r="L233" i="6"/>
  <c r="P232" i="6"/>
  <c r="Q232" i="6" s="1"/>
  <c r="O232" i="6"/>
  <c r="N232" i="6"/>
  <c r="M232" i="6"/>
  <c r="L232" i="6"/>
  <c r="P231" i="6"/>
  <c r="Q231" i="6" s="1"/>
  <c r="O231" i="6"/>
  <c r="N231" i="6"/>
  <c r="M231" i="6"/>
  <c r="L231" i="6"/>
  <c r="P230" i="6"/>
  <c r="O230" i="6"/>
  <c r="N230" i="6"/>
  <c r="M230" i="6"/>
  <c r="L230" i="6"/>
  <c r="P229" i="6"/>
  <c r="Q229" i="6" s="1"/>
  <c r="O229" i="6"/>
  <c r="N229" i="6"/>
  <c r="M229" i="6"/>
  <c r="L229" i="6"/>
  <c r="P228" i="6"/>
  <c r="Q228" i="6" s="1"/>
  <c r="O228" i="6"/>
  <c r="N228" i="6"/>
  <c r="M228" i="6"/>
  <c r="L228" i="6"/>
  <c r="P227" i="6"/>
  <c r="Q227" i="6" s="1"/>
  <c r="O227" i="6"/>
  <c r="N227" i="6"/>
  <c r="M227" i="6"/>
  <c r="L227" i="6"/>
  <c r="P226" i="6"/>
  <c r="O226" i="6"/>
  <c r="N226" i="6"/>
  <c r="M226" i="6"/>
  <c r="L226" i="6"/>
  <c r="P225" i="6"/>
  <c r="O225" i="6"/>
  <c r="N225" i="6"/>
  <c r="M225" i="6"/>
  <c r="L225" i="6"/>
  <c r="P224" i="6"/>
  <c r="Q224" i="6" s="1"/>
  <c r="O224" i="6"/>
  <c r="N224" i="6"/>
  <c r="M224" i="6"/>
  <c r="L224" i="6"/>
  <c r="P223" i="6"/>
  <c r="Q223" i="6" s="1"/>
  <c r="O223" i="6"/>
  <c r="N223" i="6"/>
  <c r="M223" i="6"/>
  <c r="L223" i="6"/>
  <c r="P222" i="6"/>
  <c r="O222" i="6"/>
  <c r="N222" i="6"/>
  <c r="M222" i="6"/>
  <c r="L222" i="6"/>
  <c r="P221" i="6"/>
  <c r="Q221" i="6" s="1"/>
  <c r="O221" i="6"/>
  <c r="N221" i="6"/>
  <c r="M221" i="6"/>
  <c r="L221" i="6"/>
  <c r="P220" i="6"/>
  <c r="Q220" i="6" s="1"/>
  <c r="O220" i="6"/>
  <c r="N220" i="6"/>
  <c r="M220" i="6"/>
  <c r="L220" i="6"/>
  <c r="P219" i="6"/>
  <c r="O219" i="6"/>
  <c r="N219" i="6"/>
  <c r="M219" i="6"/>
  <c r="L219" i="6"/>
  <c r="P218" i="6"/>
  <c r="Q218" i="6" s="1"/>
  <c r="O218" i="6"/>
  <c r="N218" i="6"/>
  <c r="M218" i="6"/>
  <c r="L218" i="6"/>
  <c r="P217" i="6"/>
  <c r="O217" i="6"/>
  <c r="N217" i="6"/>
  <c r="M217" i="6"/>
  <c r="L217" i="6"/>
  <c r="P216" i="6"/>
  <c r="Q216" i="6" s="1"/>
  <c r="O216" i="6"/>
  <c r="N216" i="6"/>
  <c r="M216" i="6"/>
  <c r="L216" i="6"/>
  <c r="P215" i="6"/>
  <c r="Q215" i="6" s="1"/>
  <c r="O215" i="6"/>
  <c r="N215" i="6"/>
  <c r="M215" i="6"/>
  <c r="L215" i="6"/>
  <c r="P214" i="6"/>
  <c r="O214" i="6"/>
  <c r="N214" i="6"/>
  <c r="M214" i="6"/>
  <c r="L214" i="6"/>
  <c r="P213" i="6"/>
  <c r="Q213" i="6" s="1"/>
  <c r="O213" i="6"/>
  <c r="N213" i="6"/>
  <c r="M213" i="6"/>
  <c r="L213" i="6"/>
  <c r="P212" i="6"/>
  <c r="Q212" i="6" s="1"/>
  <c r="O212" i="6"/>
  <c r="N212" i="6"/>
  <c r="M212" i="6"/>
  <c r="L212" i="6"/>
  <c r="P211" i="6"/>
  <c r="O211" i="6"/>
  <c r="N211" i="6"/>
  <c r="M211" i="6"/>
  <c r="L211" i="6"/>
  <c r="P210" i="6"/>
  <c r="O210" i="6"/>
  <c r="N210" i="6"/>
  <c r="M210" i="6"/>
  <c r="L210" i="6"/>
  <c r="P209" i="6"/>
  <c r="Q209" i="6" s="1"/>
  <c r="O209" i="6"/>
  <c r="N209" i="6"/>
  <c r="M209" i="6"/>
  <c r="L209" i="6"/>
  <c r="P208" i="6"/>
  <c r="O208" i="6"/>
  <c r="N208" i="6"/>
  <c r="M208" i="6"/>
  <c r="L208" i="6"/>
  <c r="P207" i="6"/>
  <c r="O207" i="6"/>
  <c r="N207" i="6"/>
  <c r="M207" i="6"/>
  <c r="L207" i="6"/>
  <c r="P206" i="6"/>
  <c r="O206" i="6"/>
  <c r="N206" i="6"/>
  <c r="M206" i="6"/>
  <c r="L206" i="6"/>
  <c r="P205" i="6"/>
  <c r="Q205" i="6" s="1"/>
  <c r="O205" i="6"/>
  <c r="N205" i="6"/>
  <c r="M205" i="6"/>
  <c r="L205" i="6"/>
  <c r="P204" i="6"/>
  <c r="Q204" i="6" s="1"/>
  <c r="O204" i="6"/>
  <c r="N204" i="6"/>
  <c r="M204" i="6"/>
  <c r="L204" i="6"/>
  <c r="P203" i="6"/>
  <c r="Q203" i="6" s="1"/>
  <c r="O203" i="6"/>
  <c r="N203" i="6"/>
  <c r="M203" i="6"/>
  <c r="L203" i="6"/>
  <c r="P202" i="6"/>
  <c r="O202" i="6"/>
  <c r="N202" i="6"/>
  <c r="M202" i="6"/>
  <c r="L202" i="6"/>
  <c r="P201" i="6"/>
  <c r="Q201" i="6" s="1"/>
  <c r="O201" i="6"/>
  <c r="N201" i="6"/>
  <c r="M201" i="6"/>
  <c r="L201" i="6"/>
  <c r="P200" i="6"/>
  <c r="Q200" i="6" s="1"/>
  <c r="O200" i="6"/>
  <c r="N200" i="6"/>
  <c r="M200" i="6"/>
  <c r="L200" i="6"/>
  <c r="P199" i="6"/>
  <c r="Q199" i="6" s="1"/>
  <c r="O199" i="6"/>
  <c r="N199" i="6"/>
  <c r="M199" i="6"/>
  <c r="L199" i="6"/>
  <c r="P198" i="6"/>
  <c r="Q198" i="6" s="1"/>
  <c r="O198" i="6"/>
  <c r="N198" i="6"/>
  <c r="M198" i="6"/>
  <c r="L198" i="6"/>
  <c r="P197" i="6"/>
  <c r="O197" i="6"/>
  <c r="N197" i="6"/>
  <c r="M197" i="6"/>
  <c r="L197" i="6"/>
  <c r="P196" i="6"/>
  <c r="O196" i="6"/>
  <c r="N196" i="6"/>
  <c r="M196" i="6"/>
  <c r="L196" i="6"/>
  <c r="P195" i="6"/>
  <c r="Q195" i="6" s="1"/>
  <c r="O195" i="6"/>
  <c r="N195" i="6"/>
  <c r="M195" i="6"/>
  <c r="L195" i="6"/>
  <c r="P194" i="6"/>
  <c r="Q194" i="6" s="1"/>
  <c r="O194" i="6"/>
  <c r="N194" i="6"/>
  <c r="M194" i="6"/>
  <c r="L194" i="6"/>
  <c r="P193" i="6"/>
  <c r="Q193" i="6" s="1"/>
  <c r="O193" i="6"/>
  <c r="N193" i="6"/>
  <c r="M193" i="6"/>
  <c r="L193" i="6"/>
  <c r="P192" i="6"/>
  <c r="Q192" i="6" s="1"/>
  <c r="O192" i="6"/>
  <c r="N192" i="6"/>
  <c r="M192" i="6"/>
  <c r="L192" i="6"/>
  <c r="P191" i="6"/>
  <c r="Q191" i="6" s="1"/>
  <c r="O191" i="6"/>
  <c r="N191" i="6"/>
  <c r="M191" i="6"/>
  <c r="L191" i="6"/>
  <c r="P190" i="6"/>
  <c r="O190" i="6"/>
  <c r="N190" i="6"/>
  <c r="M190" i="6"/>
  <c r="L190" i="6"/>
  <c r="P189" i="6"/>
  <c r="O189" i="6"/>
  <c r="N189" i="6"/>
  <c r="M189" i="6"/>
  <c r="L189" i="6"/>
  <c r="P188" i="6"/>
  <c r="O188" i="6"/>
  <c r="N188" i="6"/>
  <c r="M188" i="6"/>
  <c r="L188" i="6"/>
  <c r="P187" i="6"/>
  <c r="Q187" i="6" s="1"/>
  <c r="O187" i="6"/>
  <c r="N187" i="6"/>
  <c r="M187" i="6"/>
  <c r="L187" i="6"/>
  <c r="P186" i="6"/>
  <c r="O186" i="6"/>
  <c r="N186" i="6"/>
  <c r="M186" i="6"/>
  <c r="L186" i="6"/>
  <c r="P185" i="6"/>
  <c r="Q185" i="6" s="1"/>
  <c r="O185" i="6"/>
  <c r="N185" i="6"/>
  <c r="M185" i="6"/>
  <c r="L185" i="6"/>
  <c r="P184" i="6"/>
  <c r="Q184" i="6" s="1"/>
  <c r="O184" i="6"/>
  <c r="N184" i="6"/>
  <c r="M184" i="6"/>
  <c r="L184" i="6"/>
  <c r="P183" i="6"/>
  <c r="Q183" i="6" s="1"/>
  <c r="O183" i="6"/>
  <c r="N183" i="6"/>
  <c r="M183" i="6"/>
  <c r="L183" i="6"/>
  <c r="P182" i="6"/>
  <c r="O182" i="6"/>
  <c r="N182" i="6"/>
  <c r="M182" i="6"/>
  <c r="L182" i="6"/>
  <c r="P181" i="6"/>
  <c r="O181" i="6"/>
  <c r="N181" i="6"/>
  <c r="M181" i="6"/>
  <c r="L181" i="6"/>
  <c r="P180" i="6"/>
  <c r="O180" i="6"/>
  <c r="N180" i="6"/>
  <c r="M180" i="6"/>
  <c r="L180" i="6"/>
  <c r="P179" i="6"/>
  <c r="Q179" i="6" s="1"/>
  <c r="O179" i="6"/>
  <c r="N179" i="6"/>
  <c r="M179" i="6"/>
  <c r="L179" i="6"/>
  <c r="P178" i="6"/>
  <c r="Q178" i="6" s="1"/>
  <c r="O178" i="6"/>
  <c r="N178" i="6"/>
  <c r="M178" i="6"/>
  <c r="L178" i="6"/>
  <c r="P177" i="6"/>
  <c r="Q177" i="6" s="1"/>
  <c r="O177" i="6"/>
  <c r="N177" i="6"/>
  <c r="M177" i="6"/>
  <c r="L177" i="6"/>
  <c r="P176" i="6"/>
  <c r="Q176" i="6" s="1"/>
  <c r="O176" i="6"/>
  <c r="N176" i="6"/>
  <c r="M176" i="6"/>
  <c r="L176" i="6"/>
  <c r="P175" i="6"/>
  <c r="Q175" i="6" s="1"/>
  <c r="O175" i="6"/>
  <c r="N175" i="6"/>
  <c r="M175" i="6"/>
  <c r="L175" i="6"/>
  <c r="P174" i="6"/>
  <c r="O174" i="6"/>
  <c r="N174" i="6"/>
  <c r="M174" i="6"/>
  <c r="L174" i="6"/>
  <c r="P173" i="6"/>
  <c r="O173" i="6"/>
  <c r="N173" i="6"/>
  <c r="M173" i="6"/>
  <c r="L173" i="6"/>
  <c r="P172" i="6"/>
  <c r="O172" i="6"/>
  <c r="N172" i="6"/>
  <c r="M172" i="6"/>
  <c r="L172" i="6"/>
  <c r="P171" i="6"/>
  <c r="Q171" i="6" s="1"/>
  <c r="O171" i="6"/>
  <c r="N171" i="6"/>
  <c r="M171" i="6"/>
  <c r="L171" i="6"/>
  <c r="P170" i="6"/>
  <c r="O170" i="6"/>
  <c r="N170" i="6"/>
  <c r="M170" i="6"/>
  <c r="L170" i="6"/>
  <c r="P169" i="6"/>
  <c r="Q169" i="6" s="1"/>
  <c r="O169" i="6"/>
  <c r="N169" i="6"/>
  <c r="M169" i="6"/>
  <c r="L169" i="6"/>
  <c r="P168" i="6"/>
  <c r="Q168" i="6" s="1"/>
  <c r="O168" i="6"/>
  <c r="N168" i="6"/>
  <c r="M168" i="6"/>
  <c r="L168" i="6"/>
  <c r="P167" i="6"/>
  <c r="Q167" i="6" s="1"/>
  <c r="O167" i="6"/>
  <c r="N167" i="6"/>
  <c r="M167" i="6"/>
  <c r="L167" i="6"/>
  <c r="P166" i="6"/>
  <c r="O166" i="6"/>
  <c r="N166" i="6"/>
  <c r="M166" i="6"/>
  <c r="L166" i="6"/>
  <c r="P165" i="6"/>
  <c r="O165" i="6"/>
  <c r="N165" i="6"/>
  <c r="M165" i="6"/>
  <c r="L165" i="6"/>
  <c r="P164" i="6"/>
  <c r="O164" i="6"/>
  <c r="N164" i="6"/>
  <c r="M164" i="6"/>
  <c r="L164" i="6"/>
  <c r="P163" i="6"/>
  <c r="Q163" i="6" s="1"/>
  <c r="O163" i="6"/>
  <c r="N163" i="6"/>
  <c r="M163" i="6"/>
  <c r="L163" i="6"/>
  <c r="P162" i="6"/>
  <c r="O162" i="6"/>
  <c r="N162" i="6"/>
  <c r="M162" i="6"/>
  <c r="L162" i="6"/>
  <c r="P161" i="6"/>
  <c r="Q161" i="6" s="1"/>
  <c r="O161" i="6"/>
  <c r="N161" i="6"/>
  <c r="M161" i="6"/>
  <c r="L161" i="6"/>
  <c r="P160" i="6"/>
  <c r="Q160" i="6" s="1"/>
  <c r="O160" i="6"/>
  <c r="N160" i="6"/>
  <c r="M160" i="6"/>
  <c r="L160" i="6"/>
  <c r="P159" i="6"/>
  <c r="Q159" i="6" s="1"/>
  <c r="O159" i="6"/>
  <c r="N159" i="6"/>
  <c r="M159" i="6"/>
  <c r="L159" i="6"/>
  <c r="P158" i="6"/>
  <c r="Q158" i="6" s="1"/>
  <c r="O158" i="6"/>
  <c r="N158" i="6"/>
  <c r="M158" i="6"/>
  <c r="L158" i="6"/>
  <c r="P157" i="6"/>
  <c r="O157" i="6"/>
  <c r="N157" i="6"/>
  <c r="M157" i="6"/>
  <c r="L157" i="6"/>
  <c r="P156" i="6"/>
  <c r="O156" i="6"/>
  <c r="N156" i="6"/>
  <c r="M156" i="6"/>
  <c r="L156" i="6"/>
  <c r="P155" i="6"/>
  <c r="O155" i="6"/>
  <c r="N155" i="6"/>
  <c r="M155" i="6"/>
  <c r="L155" i="6"/>
  <c r="P154" i="6"/>
  <c r="O154" i="6"/>
  <c r="N154" i="6"/>
  <c r="M154" i="6"/>
  <c r="L154" i="6"/>
  <c r="P153" i="6"/>
  <c r="Q153" i="6" s="1"/>
  <c r="O153" i="6"/>
  <c r="N153" i="6"/>
  <c r="M153" i="6"/>
  <c r="L153" i="6"/>
  <c r="P152" i="6"/>
  <c r="Q152" i="6" s="1"/>
  <c r="O152" i="6"/>
  <c r="N152" i="6"/>
  <c r="M152" i="6"/>
  <c r="L152" i="6"/>
  <c r="P151" i="6"/>
  <c r="Q151" i="6" s="1"/>
  <c r="O151" i="6"/>
  <c r="N151" i="6"/>
  <c r="M151" i="6"/>
  <c r="L151" i="6"/>
  <c r="P150" i="6"/>
  <c r="Q150" i="6" s="1"/>
  <c r="O150" i="6"/>
  <c r="N150" i="6"/>
  <c r="M150" i="6"/>
  <c r="L150" i="6"/>
  <c r="P149" i="6"/>
  <c r="O149" i="6"/>
  <c r="N149" i="6"/>
  <c r="M149" i="6"/>
  <c r="L149" i="6"/>
  <c r="P148" i="6"/>
  <c r="O148" i="6"/>
  <c r="N148" i="6"/>
  <c r="M148" i="6"/>
  <c r="L148" i="6"/>
  <c r="P147" i="6"/>
  <c r="O147" i="6"/>
  <c r="N147" i="6"/>
  <c r="M147" i="6"/>
  <c r="L147" i="6"/>
  <c r="P146" i="6"/>
  <c r="O146" i="6"/>
  <c r="N146" i="6"/>
  <c r="M146" i="6"/>
  <c r="L146" i="6"/>
  <c r="P145" i="6"/>
  <c r="Q145" i="6" s="1"/>
  <c r="O145" i="6"/>
  <c r="N145" i="6"/>
  <c r="M145" i="6"/>
  <c r="L145" i="6"/>
  <c r="P144" i="6"/>
  <c r="Q144" i="6" s="1"/>
  <c r="O144" i="6"/>
  <c r="N144" i="6"/>
  <c r="M144" i="6"/>
  <c r="L144" i="6"/>
  <c r="P143" i="6"/>
  <c r="O143" i="6"/>
  <c r="N143" i="6"/>
  <c r="M143" i="6"/>
  <c r="L143" i="6"/>
  <c r="P142" i="6"/>
  <c r="Q142" i="6" s="1"/>
  <c r="O142" i="6"/>
  <c r="N142" i="6"/>
  <c r="M142" i="6"/>
  <c r="L142" i="6"/>
  <c r="P141" i="6"/>
  <c r="O141" i="6"/>
  <c r="N141" i="6"/>
  <c r="M141" i="6"/>
  <c r="L141" i="6"/>
  <c r="P140" i="6"/>
  <c r="O140" i="6"/>
  <c r="N140" i="6"/>
  <c r="M140" i="6"/>
  <c r="L140" i="6"/>
  <c r="P139" i="6"/>
  <c r="Q139" i="6" s="1"/>
  <c r="O139" i="6"/>
  <c r="N139" i="6"/>
  <c r="M139" i="6"/>
  <c r="L139" i="6"/>
  <c r="P138" i="6"/>
  <c r="Q138" i="6" s="1"/>
  <c r="O138" i="6"/>
  <c r="N138" i="6"/>
  <c r="M138" i="6"/>
  <c r="L138" i="6"/>
  <c r="P137" i="6"/>
  <c r="Q137" i="6" s="1"/>
  <c r="O137" i="6"/>
  <c r="N137" i="6"/>
  <c r="M137" i="6"/>
  <c r="L137" i="6"/>
  <c r="P136" i="6"/>
  <c r="Q136" i="6" s="1"/>
  <c r="O136" i="6"/>
  <c r="N136" i="6"/>
  <c r="M136" i="6"/>
  <c r="L136" i="6"/>
  <c r="P135" i="6"/>
  <c r="O135" i="6"/>
  <c r="N135" i="6"/>
  <c r="M135" i="6"/>
  <c r="L135" i="6"/>
  <c r="P134" i="6"/>
  <c r="O134" i="6"/>
  <c r="N134" i="6"/>
  <c r="M134" i="6"/>
  <c r="L134" i="6"/>
  <c r="P133" i="6"/>
  <c r="O133" i="6"/>
  <c r="N133" i="6"/>
  <c r="M133" i="6"/>
  <c r="L133" i="6"/>
  <c r="P132" i="6"/>
  <c r="O132" i="6"/>
  <c r="N132" i="6"/>
  <c r="M132" i="6"/>
  <c r="L132" i="6"/>
  <c r="P131" i="6"/>
  <c r="Q131" i="6" s="1"/>
  <c r="O131" i="6"/>
  <c r="N131" i="6"/>
  <c r="M131" i="6"/>
  <c r="L131" i="6"/>
  <c r="P130" i="6"/>
  <c r="O130" i="6"/>
  <c r="N130" i="6"/>
  <c r="M130" i="6"/>
  <c r="L130" i="6"/>
  <c r="P129" i="6"/>
  <c r="Q129" i="6" s="1"/>
  <c r="O129" i="6"/>
  <c r="N129" i="6"/>
  <c r="M129" i="6"/>
  <c r="L129" i="6"/>
  <c r="P128" i="6"/>
  <c r="Q128" i="6" s="1"/>
  <c r="O128" i="6"/>
  <c r="N128" i="6"/>
  <c r="M128" i="6"/>
  <c r="L128" i="6"/>
  <c r="P127" i="6"/>
  <c r="Q127" i="6" s="1"/>
  <c r="O127" i="6"/>
  <c r="N127" i="6"/>
  <c r="M127" i="6"/>
  <c r="L127" i="6"/>
  <c r="P126" i="6"/>
  <c r="O126" i="6"/>
  <c r="N126" i="6"/>
  <c r="M126" i="6"/>
  <c r="L126" i="6"/>
  <c r="P125" i="6"/>
  <c r="O125" i="6"/>
  <c r="N125" i="6"/>
  <c r="M125" i="6"/>
  <c r="L125" i="6"/>
  <c r="P124" i="6"/>
  <c r="O124" i="6"/>
  <c r="N124" i="6"/>
  <c r="M124" i="6"/>
  <c r="L124" i="6"/>
  <c r="P123" i="6"/>
  <c r="Q123" i="6" s="1"/>
  <c r="O123" i="6"/>
  <c r="N123" i="6"/>
  <c r="M123" i="6"/>
  <c r="L123" i="6"/>
  <c r="P122" i="6"/>
  <c r="O122" i="6"/>
  <c r="N122" i="6"/>
  <c r="M122" i="6"/>
  <c r="L122" i="6"/>
  <c r="P121" i="6"/>
  <c r="Q121" i="6" s="1"/>
  <c r="O121" i="6"/>
  <c r="N121" i="6"/>
  <c r="M121" i="6"/>
  <c r="L121" i="6"/>
  <c r="P120" i="6"/>
  <c r="Q120" i="6" s="1"/>
  <c r="O120" i="6"/>
  <c r="N120" i="6"/>
  <c r="M120" i="6"/>
  <c r="L120" i="6"/>
  <c r="P119" i="6"/>
  <c r="Q119" i="6" s="1"/>
  <c r="O119" i="6"/>
  <c r="N119" i="6"/>
  <c r="M119" i="6"/>
  <c r="L119" i="6"/>
  <c r="P118" i="6"/>
  <c r="Q118" i="6" s="1"/>
  <c r="O118" i="6"/>
  <c r="N118" i="6"/>
  <c r="M118" i="6"/>
  <c r="L118" i="6"/>
  <c r="P117" i="6"/>
  <c r="O117" i="6"/>
  <c r="N117" i="6"/>
  <c r="M117" i="6"/>
  <c r="L117" i="6"/>
  <c r="P116" i="6"/>
  <c r="O116" i="6"/>
  <c r="N116" i="6"/>
  <c r="M116" i="6"/>
  <c r="L116" i="6"/>
  <c r="P115" i="6"/>
  <c r="Q115" i="6" s="1"/>
  <c r="O115" i="6"/>
  <c r="N115" i="6"/>
  <c r="M115" i="6"/>
  <c r="L115" i="6"/>
  <c r="P114" i="6"/>
  <c r="Q114" i="6" s="1"/>
  <c r="O114" i="6"/>
  <c r="N114" i="6"/>
  <c r="M114" i="6"/>
  <c r="L114" i="6"/>
  <c r="P113" i="6"/>
  <c r="Q113" i="6" s="1"/>
  <c r="O113" i="6"/>
  <c r="N113" i="6"/>
  <c r="M113" i="6"/>
  <c r="L113" i="6"/>
  <c r="P112" i="6"/>
  <c r="Q112" i="6" s="1"/>
  <c r="O112" i="6"/>
  <c r="N112" i="6"/>
  <c r="M112" i="6"/>
  <c r="L112" i="6"/>
  <c r="P111" i="6"/>
  <c r="O111" i="6"/>
  <c r="N111" i="6"/>
  <c r="M111" i="6"/>
  <c r="L111" i="6"/>
  <c r="P110" i="6"/>
  <c r="O110" i="6"/>
  <c r="N110" i="6"/>
  <c r="M110" i="6"/>
  <c r="L110" i="6"/>
  <c r="P109" i="6"/>
  <c r="O109" i="6"/>
  <c r="N109" i="6"/>
  <c r="M109" i="6"/>
  <c r="L109" i="6"/>
  <c r="P108" i="6"/>
  <c r="O108" i="6"/>
  <c r="N108" i="6"/>
  <c r="M108" i="6"/>
  <c r="L108" i="6"/>
  <c r="P107" i="6"/>
  <c r="O107" i="6"/>
  <c r="N107" i="6"/>
  <c r="M107" i="6"/>
  <c r="L107" i="6"/>
  <c r="P106" i="6"/>
  <c r="Q106" i="6" s="1"/>
  <c r="O106" i="6"/>
  <c r="N106" i="6"/>
  <c r="M106" i="6"/>
  <c r="L106" i="6"/>
  <c r="P105" i="6"/>
  <c r="Q105" i="6" s="1"/>
  <c r="O105" i="6"/>
  <c r="N105" i="6"/>
  <c r="M105" i="6"/>
  <c r="L105" i="6"/>
  <c r="P104" i="6"/>
  <c r="Q104" i="6" s="1"/>
  <c r="O104" i="6"/>
  <c r="N104" i="6"/>
  <c r="M104" i="6"/>
  <c r="L104" i="6"/>
  <c r="P103" i="6"/>
  <c r="Q103" i="6" s="1"/>
  <c r="O103" i="6"/>
  <c r="N103" i="6"/>
  <c r="M103" i="6"/>
  <c r="L103" i="6"/>
  <c r="P102" i="6"/>
  <c r="O102" i="6"/>
  <c r="N102" i="6"/>
  <c r="M102" i="6"/>
  <c r="L102" i="6"/>
  <c r="P101" i="6"/>
  <c r="O101" i="6"/>
  <c r="N101" i="6"/>
  <c r="M101" i="6"/>
  <c r="L101" i="6"/>
  <c r="P100" i="6"/>
  <c r="O100" i="6"/>
  <c r="N100" i="6"/>
  <c r="M100" i="6"/>
  <c r="L100" i="6"/>
  <c r="P99" i="6"/>
  <c r="O99" i="6"/>
  <c r="N99" i="6"/>
  <c r="M99" i="6"/>
  <c r="L99" i="6"/>
  <c r="P98" i="6"/>
  <c r="O98" i="6"/>
  <c r="N98" i="6"/>
  <c r="M98" i="6"/>
  <c r="L98" i="6"/>
  <c r="P97" i="6"/>
  <c r="Q97" i="6" s="1"/>
  <c r="O97" i="6"/>
  <c r="N97" i="6"/>
  <c r="M97" i="6"/>
  <c r="L97" i="6"/>
  <c r="P96" i="6"/>
  <c r="Q96" i="6" s="1"/>
  <c r="O96" i="6"/>
  <c r="N96" i="6"/>
  <c r="M96" i="6"/>
  <c r="L96" i="6"/>
  <c r="P95" i="6"/>
  <c r="Q95" i="6" s="1"/>
  <c r="O95" i="6"/>
  <c r="N95" i="6"/>
  <c r="M95" i="6"/>
  <c r="L95" i="6"/>
  <c r="P94" i="6"/>
  <c r="O94" i="6"/>
  <c r="N94" i="6"/>
  <c r="M94" i="6"/>
  <c r="L94" i="6"/>
  <c r="P93" i="6"/>
  <c r="O93" i="6"/>
  <c r="N93" i="6"/>
  <c r="M93" i="6"/>
  <c r="L93" i="6"/>
  <c r="P92" i="6"/>
  <c r="O92" i="6"/>
  <c r="N92" i="6"/>
  <c r="M92" i="6"/>
  <c r="L92" i="6"/>
  <c r="P91" i="6"/>
  <c r="Q91" i="6" s="1"/>
  <c r="O91" i="6"/>
  <c r="N91" i="6"/>
  <c r="M91" i="6"/>
  <c r="L91" i="6"/>
  <c r="P90" i="6"/>
  <c r="Q90" i="6" s="1"/>
  <c r="O90" i="6"/>
  <c r="N90" i="6"/>
  <c r="M90" i="6"/>
  <c r="L90" i="6"/>
  <c r="P89" i="6"/>
  <c r="Q89" i="6" s="1"/>
  <c r="O89" i="6"/>
  <c r="N89" i="6"/>
  <c r="M89" i="6"/>
  <c r="L89" i="6"/>
  <c r="P88" i="6"/>
  <c r="Q88" i="6" s="1"/>
  <c r="O88" i="6"/>
  <c r="N88" i="6"/>
  <c r="M88" i="6"/>
  <c r="L88" i="6"/>
  <c r="P87" i="6"/>
  <c r="Q87" i="6" s="1"/>
  <c r="O87" i="6"/>
  <c r="N87" i="6"/>
  <c r="M87" i="6"/>
  <c r="L87" i="6"/>
  <c r="P86" i="6"/>
  <c r="Q86" i="6" s="1"/>
  <c r="O86" i="6"/>
  <c r="N86" i="6"/>
  <c r="M86" i="6"/>
  <c r="L86" i="6"/>
  <c r="P85" i="6"/>
  <c r="O85" i="6"/>
  <c r="N85" i="6"/>
  <c r="M85" i="6"/>
  <c r="L85" i="6"/>
  <c r="P84" i="6"/>
  <c r="O84" i="6"/>
  <c r="N84" i="6"/>
  <c r="M84" i="6"/>
  <c r="L84" i="6"/>
  <c r="P83" i="6"/>
  <c r="Q83" i="6" s="1"/>
  <c r="O83" i="6"/>
  <c r="N83" i="6"/>
  <c r="M83" i="6"/>
  <c r="L83" i="6"/>
  <c r="P82" i="6"/>
  <c r="O82" i="6"/>
  <c r="N82" i="6"/>
  <c r="M82" i="6"/>
  <c r="L82" i="6"/>
  <c r="P81" i="6"/>
  <c r="Q81" i="6" s="1"/>
  <c r="O81" i="6"/>
  <c r="N81" i="6"/>
  <c r="M81" i="6"/>
  <c r="L81" i="6"/>
  <c r="P80" i="6"/>
  <c r="Q80" i="6" s="1"/>
  <c r="O80" i="6"/>
  <c r="N80" i="6"/>
  <c r="M80" i="6"/>
  <c r="L80" i="6"/>
  <c r="P79" i="6"/>
  <c r="O79" i="6"/>
  <c r="N79" i="6"/>
  <c r="M79" i="6"/>
  <c r="L79" i="6"/>
  <c r="P78" i="6"/>
  <c r="O78" i="6"/>
  <c r="N78" i="6"/>
  <c r="M78" i="6"/>
  <c r="L78" i="6"/>
  <c r="P77" i="6"/>
  <c r="O77" i="6"/>
  <c r="N77" i="6"/>
  <c r="M77" i="6"/>
  <c r="L77" i="6"/>
  <c r="P76" i="6"/>
  <c r="O76" i="6"/>
  <c r="N76" i="6"/>
  <c r="M76" i="6"/>
  <c r="L76" i="6"/>
  <c r="P75" i="6"/>
  <c r="O75" i="6"/>
  <c r="N75" i="6"/>
  <c r="M75" i="6"/>
  <c r="L75" i="6"/>
  <c r="P74" i="6"/>
  <c r="Q74" i="6" s="1"/>
  <c r="O74" i="6"/>
  <c r="N74" i="6"/>
  <c r="M74" i="6"/>
  <c r="L74" i="6"/>
  <c r="P73" i="6"/>
  <c r="Q73" i="6" s="1"/>
  <c r="O73" i="6"/>
  <c r="N73" i="6"/>
  <c r="M73" i="6"/>
  <c r="L73" i="6"/>
  <c r="P72" i="6"/>
  <c r="Q72" i="6" s="1"/>
  <c r="O72" i="6"/>
  <c r="N72" i="6"/>
  <c r="M72" i="6"/>
  <c r="L72" i="6"/>
  <c r="P71" i="6"/>
  <c r="O71" i="6"/>
  <c r="N71" i="6"/>
  <c r="M71" i="6"/>
  <c r="L71" i="6"/>
  <c r="P70" i="6"/>
  <c r="Q70" i="6" s="1"/>
  <c r="O70" i="6"/>
  <c r="N70" i="6"/>
  <c r="M70" i="6"/>
  <c r="L70" i="6"/>
  <c r="R70" i="6" s="1"/>
  <c r="P69" i="6"/>
  <c r="O69" i="6"/>
  <c r="N69" i="6"/>
  <c r="M69" i="6"/>
  <c r="L69" i="6"/>
  <c r="R68" i="6"/>
  <c r="P68" i="6"/>
  <c r="O68" i="6"/>
  <c r="N68" i="6"/>
  <c r="M68" i="6"/>
  <c r="L68" i="6"/>
  <c r="P67" i="6"/>
  <c r="Q67" i="6" s="1"/>
  <c r="O67" i="6"/>
  <c r="N67" i="6"/>
  <c r="M67" i="6"/>
  <c r="L67" i="6"/>
  <c r="P66" i="6"/>
  <c r="Q66" i="6" s="1"/>
  <c r="O66" i="6"/>
  <c r="N66" i="6"/>
  <c r="M66" i="6"/>
  <c r="L66" i="6"/>
  <c r="P65" i="6"/>
  <c r="Q65" i="6" s="1"/>
  <c r="O65" i="6"/>
  <c r="N65" i="6"/>
  <c r="M65" i="6"/>
  <c r="L65" i="6"/>
  <c r="P64" i="6"/>
  <c r="Q64" i="6" s="1"/>
  <c r="O64" i="6"/>
  <c r="N64" i="6"/>
  <c r="M64" i="6"/>
  <c r="L64" i="6"/>
  <c r="P63" i="6"/>
  <c r="O63" i="6"/>
  <c r="N63" i="6"/>
  <c r="M63" i="6"/>
  <c r="Q63" i="6" s="1"/>
  <c r="L63" i="6"/>
  <c r="P62" i="6"/>
  <c r="Q62" i="6" s="1"/>
  <c r="O62" i="6"/>
  <c r="N62" i="6"/>
  <c r="M62" i="6"/>
  <c r="L62" i="6"/>
  <c r="R62" i="6" s="1"/>
  <c r="P61" i="6"/>
  <c r="O61" i="6"/>
  <c r="N61" i="6"/>
  <c r="M61" i="6"/>
  <c r="L61" i="6"/>
  <c r="R60" i="6"/>
  <c r="P60" i="6"/>
  <c r="Q60" i="6" s="1"/>
  <c r="O60" i="6"/>
  <c r="N60" i="6"/>
  <c r="M60" i="6"/>
  <c r="L60" i="6"/>
  <c r="P59" i="6"/>
  <c r="Q59" i="6" s="1"/>
  <c r="O59" i="6"/>
  <c r="N59" i="6"/>
  <c r="M59" i="6"/>
  <c r="L59" i="6"/>
  <c r="P58" i="6"/>
  <c r="Q58" i="6" s="1"/>
  <c r="O58" i="6"/>
  <c r="N58" i="6"/>
  <c r="M58" i="6"/>
  <c r="L58" i="6"/>
  <c r="P57" i="6"/>
  <c r="Q57" i="6" s="1"/>
  <c r="O57" i="6"/>
  <c r="N57" i="6"/>
  <c r="M57" i="6"/>
  <c r="L57" i="6"/>
  <c r="R57" i="6" s="1"/>
  <c r="P56" i="6"/>
  <c r="Q56" i="6" s="1"/>
  <c r="O56" i="6"/>
  <c r="N56" i="6"/>
  <c r="M56" i="6"/>
  <c r="L56" i="6"/>
  <c r="P55" i="6"/>
  <c r="O55" i="6"/>
  <c r="N55" i="6"/>
  <c r="M55" i="6"/>
  <c r="L55" i="6"/>
  <c r="P54" i="6"/>
  <c r="Q54" i="6" s="1"/>
  <c r="O54" i="6"/>
  <c r="N54" i="6"/>
  <c r="M54" i="6"/>
  <c r="L54" i="6"/>
  <c r="R54" i="6" s="1"/>
  <c r="P53" i="6"/>
  <c r="O53" i="6"/>
  <c r="N53" i="6"/>
  <c r="M53" i="6"/>
  <c r="L53" i="6"/>
  <c r="R52" i="6"/>
  <c r="P52" i="6"/>
  <c r="Q52" i="6" s="1"/>
  <c r="O52" i="6"/>
  <c r="N52" i="6"/>
  <c r="M52" i="6"/>
  <c r="L52" i="6"/>
  <c r="P51" i="6"/>
  <c r="Q51" i="6" s="1"/>
  <c r="O51" i="6"/>
  <c r="N51" i="6"/>
  <c r="M51" i="6"/>
  <c r="L51" i="6"/>
  <c r="P50" i="6"/>
  <c r="Q50" i="6" s="1"/>
  <c r="O50" i="6"/>
  <c r="N50" i="6"/>
  <c r="M50" i="6"/>
  <c r="L50" i="6"/>
  <c r="P49" i="6"/>
  <c r="Q49" i="6" s="1"/>
  <c r="O49" i="6"/>
  <c r="N49" i="6"/>
  <c r="M49" i="6"/>
  <c r="L49" i="6"/>
  <c r="R49" i="6" s="1"/>
  <c r="P48" i="6"/>
  <c r="O48" i="6"/>
  <c r="N48" i="6"/>
  <c r="M48" i="6"/>
  <c r="L48" i="6"/>
  <c r="P47" i="6"/>
  <c r="O47" i="6"/>
  <c r="N47" i="6"/>
  <c r="M47" i="6"/>
  <c r="L47" i="6"/>
  <c r="P46" i="6"/>
  <c r="Q46" i="6" s="1"/>
  <c r="O46" i="6"/>
  <c r="N46" i="6"/>
  <c r="M46" i="6"/>
  <c r="L46" i="6"/>
  <c r="R46" i="6" s="1"/>
  <c r="P45" i="6"/>
  <c r="O45" i="6"/>
  <c r="N45" i="6"/>
  <c r="M45" i="6"/>
  <c r="L45" i="6"/>
  <c r="R44" i="6"/>
  <c r="P44" i="6"/>
  <c r="Q44" i="6" s="1"/>
  <c r="O44" i="6"/>
  <c r="N44" i="6"/>
  <c r="M44" i="6"/>
  <c r="L44" i="6"/>
  <c r="P43" i="6"/>
  <c r="Q43" i="6" s="1"/>
  <c r="O43" i="6"/>
  <c r="N43" i="6"/>
  <c r="M43" i="6"/>
  <c r="L43" i="6"/>
  <c r="P42" i="6"/>
  <c r="Q42" i="6" s="1"/>
  <c r="O42" i="6"/>
  <c r="N42" i="6"/>
  <c r="M42" i="6"/>
  <c r="L42" i="6"/>
  <c r="P41" i="6"/>
  <c r="Q41" i="6" s="1"/>
  <c r="O41" i="6"/>
  <c r="N41" i="6"/>
  <c r="M41" i="6"/>
  <c r="L41" i="6"/>
  <c r="P40" i="6"/>
  <c r="Q40" i="6" s="1"/>
  <c r="O40" i="6"/>
  <c r="N40" i="6"/>
  <c r="M40" i="6"/>
  <c r="L40" i="6"/>
  <c r="P39" i="6"/>
  <c r="O39" i="6"/>
  <c r="N39" i="6"/>
  <c r="M39" i="6"/>
  <c r="L39" i="6"/>
  <c r="P38" i="6"/>
  <c r="Q38" i="6" s="1"/>
  <c r="O38" i="6"/>
  <c r="N38" i="6"/>
  <c r="M38" i="6"/>
  <c r="L38" i="6"/>
  <c r="R38" i="6" s="1"/>
  <c r="P37" i="6"/>
  <c r="O37" i="6"/>
  <c r="N37" i="6"/>
  <c r="M37" i="6"/>
  <c r="L37" i="6"/>
  <c r="R36" i="6"/>
  <c r="P36" i="6"/>
  <c r="Q36" i="6" s="1"/>
  <c r="O36" i="6"/>
  <c r="N36" i="6"/>
  <c r="M36" i="6"/>
  <c r="L36" i="6"/>
  <c r="P35" i="6"/>
  <c r="Q35" i="6" s="1"/>
  <c r="O35" i="6"/>
  <c r="N35" i="6"/>
  <c r="M35" i="6"/>
  <c r="L35" i="6"/>
  <c r="P34" i="6"/>
  <c r="Q34" i="6" s="1"/>
  <c r="O34" i="6"/>
  <c r="N34" i="6"/>
  <c r="M34" i="6"/>
  <c r="L34" i="6"/>
  <c r="P33" i="6"/>
  <c r="Q33" i="6" s="1"/>
  <c r="O33" i="6"/>
  <c r="N33" i="6"/>
  <c r="M33" i="6"/>
  <c r="L33" i="6"/>
  <c r="R33" i="6" s="1"/>
  <c r="P32" i="6"/>
  <c r="O32" i="6"/>
  <c r="N32" i="6"/>
  <c r="M32" i="6"/>
  <c r="L32" i="6"/>
  <c r="P31" i="6"/>
  <c r="O31" i="6"/>
  <c r="N31" i="6"/>
  <c r="M31" i="6"/>
  <c r="L31" i="6"/>
  <c r="P30" i="6"/>
  <c r="Q30" i="6" s="1"/>
  <c r="O30" i="6"/>
  <c r="N30" i="6"/>
  <c r="M30" i="6"/>
  <c r="L30" i="6"/>
  <c r="R30" i="6" s="1"/>
  <c r="P29" i="6"/>
  <c r="Q29" i="6" s="1"/>
  <c r="O29" i="6"/>
  <c r="N29" i="6"/>
  <c r="M29" i="6"/>
  <c r="L29" i="6"/>
  <c r="R28" i="6"/>
  <c r="P28" i="6"/>
  <c r="Q28" i="6" s="1"/>
  <c r="O28" i="6"/>
  <c r="N28" i="6"/>
  <c r="M28" i="6"/>
  <c r="L28" i="6"/>
  <c r="P27" i="6"/>
  <c r="Q27" i="6" s="1"/>
  <c r="O27" i="6"/>
  <c r="N27" i="6"/>
  <c r="M27" i="6"/>
  <c r="L27" i="6"/>
  <c r="P26" i="6"/>
  <c r="Q26" i="6" s="1"/>
  <c r="O26" i="6"/>
  <c r="N26" i="6"/>
  <c r="M26" i="6"/>
  <c r="L26" i="6"/>
  <c r="P25" i="6"/>
  <c r="Q25" i="6" s="1"/>
  <c r="O25" i="6"/>
  <c r="N25" i="6"/>
  <c r="M25" i="6"/>
  <c r="L25" i="6"/>
  <c r="R25" i="6" s="1"/>
  <c r="P24" i="6"/>
  <c r="O24" i="6"/>
  <c r="N24" i="6"/>
  <c r="M24" i="6"/>
  <c r="L24" i="6"/>
  <c r="P23" i="6"/>
  <c r="O23" i="6"/>
  <c r="N23" i="6"/>
  <c r="M23" i="6"/>
  <c r="L23" i="6"/>
  <c r="P22" i="6"/>
  <c r="Q22" i="6" s="1"/>
  <c r="O22" i="6"/>
  <c r="N22" i="6"/>
  <c r="M22" i="6"/>
  <c r="L22" i="6"/>
  <c r="R22" i="6" s="1"/>
  <c r="P21" i="6"/>
  <c r="O21" i="6"/>
  <c r="N21" i="6"/>
  <c r="M21" i="6"/>
  <c r="L21" i="6"/>
  <c r="R20" i="6"/>
  <c r="P20" i="6"/>
  <c r="Q20" i="6" s="1"/>
  <c r="O20" i="6"/>
  <c r="N20" i="6"/>
  <c r="M20" i="6"/>
  <c r="L20" i="6"/>
  <c r="P19" i="6"/>
  <c r="Q19" i="6" s="1"/>
  <c r="O19" i="6"/>
  <c r="N19" i="6"/>
  <c r="M19" i="6"/>
  <c r="L19" i="6"/>
  <c r="P18" i="6"/>
  <c r="Q18" i="6" s="1"/>
  <c r="O18" i="6"/>
  <c r="N18" i="6"/>
  <c r="M18" i="6"/>
  <c r="L18" i="6"/>
  <c r="P17" i="6"/>
  <c r="Q17" i="6" s="1"/>
  <c r="O17" i="6"/>
  <c r="X5" i="6" s="1"/>
  <c r="N17" i="6"/>
  <c r="M17" i="6"/>
  <c r="L17" i="6"/>
  <c r="R17" i="6" s="1"/>
  <c r="P16" i="6"/>
  <c r="O16" i="6"/>
  <c r="N16" i="6"/>
  <c r="W4" i="6" s="1"/>
  <c r="M16" i="6"/>
  <c r="L16" i="6"/>
  <c r="Y15" i="6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95" i="6" s="1"/>
  <c r="Y96" i="6" s="1"/>
  <c r="Y97" i="6" s="1"/>
  <c r="Y98" i="6" s="1"/>
  <c r="Y99" i="6" s="1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19" i="6" s="1"/>
  <c r="Y120" i="6" s="1"/>
  <c r="Y121" i="6" s="1"/>
  <c r="Y122" i="6" s="1"/>
  <c r="Y123" i="6" s="1"/>
  <c r="Y124" i="6" s="1"/>
  <c r="Y125" i="6" s="1"/>
  <c r="Y126" i="6" s="1"/>
  <c r="Y127" i="6" s="1"/>
  <c r="Y128" i="6" s="1"/>
  <c r="Y129" i="6" s="1"/>
  <c r="Y130" i="6" s="1"/>
  <c r="Y131" i="6" s="1"/>
  <c r="Y132" i="6" s="1"/>
  <c r="Y133" i="6" s="1"/>
  <c r="Y134" i="6" s="1"/>
  <c r="Y135" i="6" s="1"/>
  <c r="Y136" i="6" s="1"/>
  <c r="Y137" i="6" s="1"/>
  <c r="Y138" i="6" s="1"/>
  <c r="Y139" i="6" s="1"/>
  <c r="Y140" i="6" s="1"/>
  <c r="Y141" i="6" s="1"/>
  <c r="Y142" i="6" s="1"/>
  <c r="Y143" i="6" s="1"/>
  <c r="Y144" i="6" s="1"/>
  <c r="Y145" i="6" s="1"/>
  <c r="Y146" i="6" s="1"/>
  <c r="Y147" i="6" s="1"/>
  <c r="Y148" i="6" s="1"/>
  <c r="Y149" i="6" s="1"/>
  <c r="Y150" i="6" s="1"/>
  <c r="Y151" i="6" s="1"/>
  <c r="Y152" i="6" s="1"/>
  <c r="Y153" i="6" s="1"/>
  <c r="Y154" i="6" s="1"/>
  <c r="Y155" i="6" s="1"/>
  <c r="Y156" i="6" s="1"/>
  <c r="Y157" i="6" s="1"/>
  <c r="Y158" i="6" s="1"/>
  <c r="Y159" i="6" s="1"/>
  <c r="Y160" i="6" s="1"/>
  <c r="Y161" i="6" s="1"/>
  <c r="Y162" i="6" s="1"/>
  <c r="Y163" i="6" s="1"/>
  <c r="Y164" i="6" s="1"/>
  <c r="Y165" i="6" s="1"/>
  <c r="Y166" i="6" s="1"/>
  <c r="Y167" i="6" s="1"/>
  <c r="Y168" i="6" s="1"/>
  <c r="Y169" i="6" s="1"/>
  <c r="Y170" i="6" s="1"/>
  <c r="Y171" i="6" s="1"/>
  <c r="Y172" i="6" s="1"/>
  <c r="Y173" i="6" s="1"/>
  <c r="Y174" i="6" s="1"/>
  <c r="Y175" i="6" s="1"/>
  <c r="Y176" i="6" s="1"/>
  <c r="Y177" i="6" s="1"/>
  <c r="Y178" i="6" s="1"/>
  <c r="Y179" i="6" s="1"/>
  <c r="Y180" i="6" s="1"/>
  <c r="Y181" i="6" s="1"/>
  <c r="Y182" i="6" s="1"/>
  <c r="Y183" i="6" s="1"/>
  <c r="Y184" i="6" s="1"/>
  <c r="Y185" i="6" s="1"/>
  <c r="Y186" i="6" s="1"/>
  <c r="Y187" i="6" s="1"/>
  <c r="Y188" i="6" s="1"/>
  <c r="Y189" i="6" s="1"/>
  <c r="Y190" i="6" s="1"/>
  <c r="Y191" i="6" s="1"/>
  <c r="Y192" i="6" s="1"/>
  <c r="Y193" i="6" s="1"/>
  <c r="Y194" i="6" s="1"/>
  <c r="Y195" i="6" s="1"/>
  <c r="Y196" i="6" s="1"/>
  <c r="Y197" i="6" s="1"/>
  <c r="Y198" i="6" s="1"/>
  <c r="Y199" i="6" s="1"/>
  <c r="Y200" i="6" s="1"/>
  <c r="Y201" i="6" s="1"/>
  <c r="Y202" i="6" s="1"/>
  <c r="Y203" i="6" s="1"/>
  <c r="Y204" i="6" s="1"/>
  <c r="Y205" i="6" s="1"/>
  <c r="Y206" i="6" s="1"/>
  <c r="Y207" i="6" s="1"/>
  <c r="Y208" i="6" s="1"/>
  <c r="Y209" i="6" s="1"/>
  <c r="Y210" i="6" s="1"/>
  <c r="Y211" i="6" s="1"/>
  <c r="Y212" i="6" s="1"/>
  <c r="Y213" i="6" s="1"/>
  <c r="Y214" i="6" s="1"/>
  <c r="Y215" i="6" s="1"/>
  <c r="Y216" i="6" s="1"/>
  <c r="Y217" i="6" s="1"/>
  <c r="Y218" i="6" s="1"/>
  <c r="Y219" i="6" s="1"/>
  <c r="Y220" i="6" s="1"/>
  <c r="Y221" i="6" s="1"/>
  <c r="Y222" i="6" s="1"/>
  <c r="Y223" i="6" s="1"/>
  <c r="Y224" i="6" s="1"/>
  <c r="Y225" i="6" s="1"/>
  <c r="Y226" i="6" s="1"/>
  <c r="Y227" i="6" s="1"/>
  <c r="Y228" i="6" s="1"/>
  <c r="Y229" i="6" s="1"/>
  <c r="Y230" i="6" s="1"/>
  <c r="Y231" i="6" s="1"/>
  <c r="Y232" i="6" s="1"/>
  <c r="Y233" i="6" s="1"/>
  <c r="Y234" i="6" s="1"/>
  <c r="Y235" i="6" s="1"/>
  <c r="Y236" i="6" s="1"/>
  <c r="Y237" i="6" s="1"/>
  <c r="Y238" i="6" s="1"/>
  <c r="Y239" i="6" s="1"/>
  <c r="Y240" i="6" s="1"/>
  <c r="Y241" i="6" s="1"/>
  <c r="Y242" i="6" s="1"/>
  <c r="Y243" i="6" s="1"/>
  <c r="Y244" i="6" s="1"/>
  <c r="Y245" i="6" s="1"/>
  <c r="Y246" i="6" s="1"/>
  <c r="Y247" i="6" s="1"/>
  <c r="Y248" i="6" s="1"/>
  <c r="Y249" i="6" s="1"/>
  <c r="Y250" i="6" s="1"/>
  <c r="Y251" i="6" s="1"/>
  <c r="Y252" i="6" s="1"/>
  <c r="Y253" i="6" s="1"/>
  <c r="Y254" i="6" s="1"/>
  <c r="Y255" i="6" s="1"/>
  <c r="Y256" i="6" s="1"/>
  <c r="Y257" i="6" s="1"/>
  <c r="Y258" i="6" s="1"/>
  <c r="Y259" i="6" s="1"/>
  <c r="Y260" i="6" s="1"/>
  <c r="Y261" i="6" s="1"/>
  <c r="Y262" i="6" s="1"/>
  <c r="Y263" i="6" s="1"/>
  <c r="Y264" i="6" s="1"/>
  <c r="Y265" i="6" s="1"/>
  <c r="Y266" i="6" s="1"/>
  <c r="Y267" i="6" s="1"/>
  <c r="Y268" i="6" s="1"/>
  <c r="Y269" i="6" s="1"/>
  <c r="Y270" i="6" s="1"/>
  <c r="Y271" i="6" s="1"/>
  <c r="Y272" i="6" s="1"/>
  <c r="Y273" i="6" s="1"/>
  <c r="Y274" i="6" s="1"/>
  <c r="Y275" i="6" s="1"/>
  <c r="Y276" i="6" s="1"/>
  <c r="Y277" i="6" s="1"/>
  <c r="Y278" i="6" s="1"/>
  <c r="Y279" i="6" s="1"/>
  <c r="Y280" i="6" s="1"/>
  <c r="Y281" i="6" s="1"/>
  <c r="Y282" i="6" s="1"/>
  <c r="Y283" i="6" s="1"/>
  <c r="Y284" i="6" s="1"/>
  <c r="Y285" i="6" s="1"/>
  <c r="Y286" i="6" s="1"/>
  <c r="Y287" i="6" s="1"/>
  <c r="Y288" i="6" s="1"/>
  <c r="Y289" i="6" s="1"/>
  <c r="Y290" i="6" s="1"/>
  <c r="Y291" i="6" s="1"/>
  <c r="Y292" i="6" s="1"/>
  <c r="Y293" i="6" s="1"/>
  <c r="Y294" i="6" s="1"/>
  <c r="Y295" i="6" s="1"/>
  <c r="Y296" i="6" s="1"/>
  <c r="Y297" i="6" s="1"/>
  <c r="Y298" i="6" s="1"/>
  <c r="Y299" i="6" s="1"/>
  <c r="Y300" i="6" s="1"/>
  <c r="Y301" i="6" s="1"/>
  <c r="Y302" i="6" s="1"/>
  <c r="Y303" i="6" s="1"/>
  <c r="Y304" i="6" s="1"/>
  <c r="Y305" i="6" s="1"/>
  <c r="Y306" i="6" s="1"/>
  <c r="Y307" i="6" s="1"/>
  <c r="Y308" i="6" s="1"/>
  <c r="Y309" i="6" s="1"/>
  <c r="Y310" i="6" s="1"/>
  <c r="Y311" i="6" s="1"/>
  <c r="Y312" i="6" s="1"/>
  <c r="Y313" i="6" s="1"/>
  <c r="Y314" i="6" s="1"/>
  <c r="Y315" i="6" s="1"/>
  <c r="Y316" i="6" s="1"/>
  <c r="Y317" i="6" s="1"/>
  <c r="Y318" i="6" s="1"/>
  <c r="Y319" i="6" s="1"/>
  <c r="Y320" i="6" s="1"/>
  <c r="Y321" i="6" s="1"/>
  <c r="Y322" i="6" s="1"/>
  <c r="Y323" i="6" s="1"/>
  <c r="Y324" i="6" s="1"/>
  <c r="Y325" i="6" s="1"/>
  <c r="Y326" i="6" s="1"/>
  <c r="Y327" i="6" s="1"/>
  <c r="Y328" i="6" s="1"/>
  <c r="Y329" i="6" s="1"/>
  <c r="Y330" i="6" s="1"/>
  <c r="Y331" i="6" s="1"/>
  <c r="Y332" i="6" s="1"/>
  <c r="Y333" i="6" s="1"/>
  <c r="Y334" i="6" s="1"/>
  <c r="Y335" i="6" s="1"/>
  <c r="Y336" i="6" s="1"/>
  <c r="Y337" i="6" s="1"/>
  <c r="Y338" i="6" s="1"/>
  <c r="Y339" i="6" s="1"/>
  <c r="Y340" i="6" s="1"/>
  <c r="Y341" i="6" s="1"/>
  <c r="Y342" i="6" s="1"/>
  <c r="Y343" i="6" s="1"/>
  <c r="Y344" i="6" s="1"/>
  <c r="Y345" i="6" s="1"/>
  <c r="Y346" i="6" s="1"/>
  <c r="Y347" i="6" s="1"/>
  <c r="Y348" i="6" s="1"/>
  <c r="Y349" i="6" s="1"/>
  <c r="Y350" i="6" s="1"/>
  <c r="Y351" i="6" s="1"/>
  <c r="Y352" i="6" s="1"/>
  <c r="Y353" i="6" s="1"/>
  <c r="Y354" i="6" s="1"/>
  <c r="Y355" i="6" s="1"/>
  <c r="Y356" i="6" s="1"/>
  <c r="Y357" i="6" s="1"/>
  <c r="Y358" i="6" s="1"/>
  <c r="Y359" i="6" s="1"/>
  <c r="Y360" i="6" s="1"/>
  <c r="Y361" i="6" s="1"/>
  <c r="Y362" i="6" s="1"/>
  <c r="Y363" i="6" s="1"/>
  <c r="Y364" i="6" s="1"/>
  <c r="Y365" i="6" s="1"/>
  <c r="Y366" i="6" s="1"/>
  <c r="Y367" i="6" s="1"/>
  <c r="Y368" i="6" s="1"/>
  <c r="Y369" i="6" s="1"/>
  <c r="Y370" i="6" s="1"/>
  <c r="Y371" i="6" s="1"/>
  <c r="Y372" i="6" s="1"/>
  <c r="Y373" i="6" s="1"/>
  <c r="Y374" i="6" s="1"/>
  <c r="Y375" i="6" s="1"/>
  <c r="Y376" i="6" s="1"/>
  <c r="Y377" i="6" s="1"/>
  <c r="Y378" i="6" s="1"/>
  <c r="Y379" i="6" s="1"/>
  <c r="Y380" i="6" s="1"/>
  <c r="Y381" i="6" s="1"/>
  <c r="Y382" i="6" s="1"/>
  <c r="Y383" i="6" s="1"/>
  <c r="Y384" i="6" s="1"/>
  <c r="Y385" i="6" s="1"/>
  <c r="Y386" i="6" s="1"/>
  <c r="Y387" i="6" s="1"/>
  <c r="Y388" i="6" s="1"/>
  <c r="Y389" i="6" s="1"/>
  <c r="Y390" i="6" s="1"/>
  <c r="Y391" i="6" s="1"/>
  <c r="Y392" i="6" s="1"/>
  <c r="Y393" i="6" s="1"/>
  <c r="Y394" i="6" s="1"/>
  <c r="Y395" i="6" s="1"/>
  <c r="Y396" i="6" s="1"/>
  <c r="Y397" i="6" s="1"/>
  <c r="Y398" i="6" s="1"/>
  <c r="Y399" i="6" s="1"/>
  <c r="Y400" i="6" s="1"/>
  <c r="Y401" i="6" s="1"/>
  <c r="Y402" i="6" s="1"/>
  <c r="Y403" i="6" s="1"/>
  <c r="Y404" i="6" s="1"/>
  <c r="Y405" i="6" s="1"/>
  <c r="Y406" i="6" s="1"/>
  <c r="Y407" i="6" s="1"/>
  <c r="Y408" i="6" s="1"/>
  <c r="Y409" i="6" s="1"/>
  <c r="Y410" i="6" s="1"/>
  <c r="Y411" i="6" s="1"/>
  <c r="Y412" i="6" s="1"/>
  <c r="Y413" i="6" s="1"/>
  <c r="Y414" i="6" s="1"/>
  <c r="Y415" i="6" s="1"/>
  <c r="Y416" i="6" s="1"/>
  <c r="Y417" i="6" s="1"/>
  <c r="Y418" i="6" s="1"/>
  <c r="Y419" i="6" s="1"/>
  <c r="Y420" i="6" s="1"/>
  <c r="Y421" i="6" s="1"/>
  <c r="Y422" i="6" s="1"/>
  <c r="Y423" i="6" s="1"/>
  <c r="Y424" i="6" s="1"/>
  <c r="Y425" i="6" s="1"/>
  <c r="Y426" i="6" s="1"/>
  <c r="Y427" i="6" s="1"/>
  <c r="Y428" i="6" s="1"/>
  <c r="Y429" i="6" s="1"/>
  <c r="Y430" i="6" s="1"/>
  <c r="Y431" i="6" s="1"/>
  <c r="Y432" i="6" s="1"/>
  <c r="Y433" i="6" s="1"/>
  <c r="Y434" i="6" s="1"/>
  <c r="Y435" i="6" s="1"/>
  <c r="Y436" i="6" s="1"/>
  <c r="Y437" i="6" s="1"/>
  <c r="Y438" i="6" s="1"/>
  <c r="Y439" i="6" s="1"/>
  <c r="Y440" i="6" s="1"/>
  <c r="Y441" i="6" s="1"/>
  <c r="Y442" i="6" s="1"/>
  <c r="Y443" i="6" s="1"/>
  <c r="Y444" i="6" s="1"/>
  <c r="Y445" i="6" s="1"/>
  <c r="Y446" i="6" s="1"/>
  <c r="Y447" i="6" s="1"/>
  <c r="Y448" i="6" s="1"/>
  <c r="Y449" i="6" s="1"/>
  <c r="Y450" i="6" s="1"/>
  <c r="Y451" i="6" s="1"/>
  <c r="Y452" i="6" s="1"/>
  <c r="Y453" i="6" s="1"/>
  <c r="Y454" i="6" s="1"/>
  <c r="Y455" i="6" s="1"/>
  <c r="Y456" i="6" s="1"/>
  <c r="Y457" i="6" s="1"/>
  <c r="Y458" i="6" s="1"/>
  <c r="Y459" i="6" s="1"/>
  <c r="Y460" i="6" s="1"/>
  <c r="Y461" i="6" s="1"/>
  <c r="Y462" i="6" s="1"/>
  <c r="Y463" i="6" s="1"/>
  <c r="Y464" i="6" s="1"/>
  <c r="Y465" i="6" s="1"/>
  <c r="Y466" i="6" s="1"/>
  <c r="Y467" i="6" s="1"/>
  <c r="Y468" i="6" s="1"/>
  <c r="Y469" i="6" s="1"/>
  <c r="Y470" i="6" s="1"/>
  <c r="Y471" i="6" s="1"/>
  <c r="Y472" i="6" s="1"/>
  <c r="Y473" i="6" s="1"/>
  <c r="Y474" i="6" s="1"/>
  <c r="Y475" i="6" s="1"/>
  <c r="Y476" i="6" s="1"/>
  <c r="Y477" i="6" s="1"/>
  <c r="Y478" i="6" s="1"/>
  <c r="Y479" i="6" s="1"/>
  <c r="Y480" i="6" s="1"/>
  <c r="Y481" i="6" s="1"/>
  <c r="Y482" i="6" s="1"/>
  <c r="Y483" i="6" s="1"/>
  <c r="Y484" i="6" s="1"/>
  <c r="Y485" i="6" s="1"/>
  <c r="Y486" i="6" s="1"/>
  <c r="Y487" i="6" s="1"/>
  <c r="Y488" i="6" s="1"/>
  <c r="Y489" i="6" s="1"/>
  <c r="Y490" i="6" s="1"/>
  <c r="Y491" i="6" s="1"/>
  <c r="Y492" i="6" s="1"/>
  <c r="Y493" i="6" s="1"/>
  <c r="Y494" i="6" s="1"/>
  <c r="Y495" i="6" s="1"/>
  <c r="Y496" i="6" s="1"/>
  <c r="Y497" i="6" s="1"/>
  <c r="Y498" i="6" s="1"/>
  <c r="Y499" i="6" s="1"/>
  <c r="Y500" i="6" s="1"/>
  <c r="Y501" i="6" s="1"/>
  <c r="Y502" i="6" s="1"/>
  <c r="Y503" i="6" s="1"/>
  <c r="Y504" i="6" s="1"/>
  <c r="Y505" i="6" s="1"/>
  <c r="Y506" i="6" s="1"/>
  <c r="Y507" i="6" s="1"/>
  <c r="Y508" i="6" s="1"/>
  <c r="Y509" i="6" s="1"/>
  <c r="Y510" i="6" s="1"/>
  <c r="Y511" i="6" s="1"/>
  <c r="Y512" i="6" s="1"/>
  <c r="Y513" i="6" s="1"/>
  <c r="Y514" i="6" s="1"/>
  <c r="Y515" i="6" s="1"/>
  <c r="Y516" i="6" s="1"/>
  <c r="Y517" i="6" s="1"/>
  <c r="Y518" i="6" s="1"/>
  <c r="Y519" i="6" s="1"/>
  <c r="Y520" i="6" s="1"/>
  <c r="Y521" i="6" s="1"/>
  <c r="Y522" i="6" s="1"/>
  <c r="Y523" i="6" s="1"/>
  <c r="Y524" i="6" s="1"/>
  <c r="Y525" i="6" s="1"/>
  <c r="Y526" i="6" s="1"/>
  <c r="Y527" i="6" s="1"/>
  <c r="Y528" i="6" s="1"/>
  <c r="Y529" i="6" s="1"/>
  <c r="Y530" i="6" s="1"/>
  <c r="Y531" i="6" s="1"/>
  <c r="Y532" i="6" s="1"/>
  <c r="Y533" i="6" s="1"/>
  <c r="Y534" i="6" s="1"/>
  <c r="Y535" i="6" s="1"/>
  <c r="Y536" i="6" s="1"/>
  <c r="Y537" i="6" s="1"/>
  <c r="Y538" i="6" s="1"/>
  <c r="Y539" i="6" s="1"/>
  <c r="Y540" i="6" s="1"/>
  <c r="Y541" i="6" s="1"/>
  <c r="Y542" i="6" s="1"/>
  <c r="Y543" i="6" s="1"/>
  <c r="Y544" i="6" s="1"/>
  <c r="Y545" i="6" s="1"/>
  <c r="Y546" i="6" s="1"/>
  <c r="Y547" i="6" s="1"/>
  <c r="Y548" i="6" s="1"/>
  <c r="Y549" i="6" s="1"/>
  <c r="Y550" i="6" s="1"/>
  <c r="Y551" i="6" s="1"/>
  <c r="Y552" i="6" s="1"/>
  <c r="Y553" i="6" s="1"/>
  <c r="Y554" i="6" s="1"/>
  <c r="Y555" i="6" s="1"/>
  <c r="Y556" i="6" s="1"/>
  <c r="Y557" i="6" s="1"/>
  <c r="Y558" i="6" s="1"/>
  <c r="Y559" i="6" s="1"/>
  <c r="Y560" i="6" s="1"/>
  <c r="Y561" i="6" s="1"/>
  <c r="Y562" i="6" s="1"/>
  <c r="Y563" i="6" s="1"/>
  <c r="Y564" i="6" s="1"/>
  <c r="Y565" i="6" s="1"/>
  <c r="Y566" i="6" s="1"/>
  <c r="Y567" i="6" s="1"/>
  <c r="Y568" i="6" s="1"/>
  <c r="Y569" i="6" s="1"/>
  <c r="Y570" i="6" s="1"/>
  <c r="Y571" i="6" s="1"/>
  <c r="Y572" i="6" s="1"/>
  <c r="Y573" i="6" s="1"/>
  <c r="Y574" i="6" s="1"/>
  <c r="Y575" i="6" s="1"/>
  <c r="Y576" i="6" s="1"/>
  <c r="Y577" i="6" s="1"/>
  <c r="Y578" i="6" s="1"/>
  <c r="Y579" i="6" s="1"/>
  <c r="Y580" i="6" s="1"/>
  <c r="Y581" i="6" s="1"/>
  <c r="Y582" i="6" s="1"/>
  <c r="Y583" i="6" s="1"/>
  <c r="Y584" i="6" s="1"/>
  <c r="Y585" i="6" s="1"/>
  <c r="Y586" i="6" s="1"/>
  <c r="Y587" i="6" s="1"/>
  <c r="Y588" i="6" s="1"/>
  <c r="Y589" i="6" s="1"/>
  <c r="Y590" i="6" s="1"/>
  <c r="Y591" i="6" s="1"/>
  <c r="Y592" i="6" s="1"/>
  <c r="Y593" i="6" s="1"/>
  <c r="Y594" i="6" s="1"/>
  <c r="Y595" i="6" s="1"/>
  <c r="Y596" i="6" s="1"/>
  <c r="Y597" i="6" s="1"/>
  <c r="Y598" i="6" s="1"/>
  <c r="Y599" i="6" s="1"/>
  <c r="Y600" i="6" s="1"/>
  <c r="Y601" i="6" s="1"/>
  <c r="Y602" i="6" s="1"/>
  <c r="Y603" i="6" s="1"/>
  <c r="Y604" i="6" s="1"/>
  <c r="Y605" i="6" s="1"/>
  <c r="Y606" i="6" s="1"/>
  <c r="Y607" i="6" s="1"/>
  <c r="Y608" i="6" s="1"/>
  <c r="Y609" i="6" s="1"/>
  <c r="Y610" i="6" s="1"/>
  <c r="Y611" i="6" s="1"/>
  <c r="Y612" i="6" s="1"/>
  <c r="Y613" i="6" s="1"/>
  <c r="Y614" i="6" s="1"/>
  <c r="Y615" i="6" s="1"/>
  <c r="Y616" i="6" s="1"/>
  <c r="Y617" i="6" s="1"/>
  <c r="Y618" i="6" s="1"/>
  <c r="Y619" i="6" s="1"/>
  <c r="Y620" i="6" s="1"/>
  <c r="Y621" i="6" s="1"/>
  <c r="Y622" i="6" s="1"/>
  <c r="Y623" i="6" s="1"/>
  <c r="Y624" i="6" s="1"/>
  <c r="Y625" i="6" s="1"/>
  <c r="Y626" i="6" s="1"/>
  <c r="Y627" i="6" s="1"/>
  <c r="Y628" i="6" s="1"/>
  <c r="Y629" i="6" s="1"/>
  <c r="Y630" i="6" s="1"/>
  <c r="Y631" i="6" s="1"/>
  <c r="Y632" i="6" s="1"/>
  <c r="Y633" i="6" s="1"/>
  <c r="Y634" i="6" s="1"/>
  <c r="Y635" i="6" s="1"/>
  <c r="Y636" i="6" s="1"/>
  <c r="Y637" i="6" s="1"/>
  <c r="Y638" i="6" s="1"/>
  <c r="Y639" i="6" s="1"/>
  <c r="Y640" i="6" s="1"/>
  <c r="Y641" i="6" s="1"/>
  <c r="Y642" i="6" s="1"/>
  <c r="Y643" i="6" s="1"/>
  <c r="Y644" i="6" s="1"/>
  <c r="Y645" i="6" s="1"/>
  <c r="Y646" i="6" s="1"/>
  <c r="Y647" i="6" s="1"/>
  <c r="Y648" i="6" s="1"/>
  <c r="Y649" i="6" s="1"/>
  <c r="Y650" i="6" s="1"/>
  <c r="Y651" i="6" s="1"/>
  <c r="Y652" i="6" s="1"/>
  <c r="Y653" i="6" s="1"/>
  <c r="Y654" i="6" s="1"/>
  <c r="Y655" i="6" s="1"/>
  <c r="Y656" i="6" s="1"/>
  <c r="Y657" i="6" s="1"/>
  <c r="Y658" i="6" s="1"/>
  <c r="Y659" i="6" s="1"/>
  <c r="Y660" i="6" s="1"/>
  <c r="Y661" i="6" s="1"/>
  <c r="Y662" i="6" s="1"/>
  <c r="Y663" i="6" s="1"/>
  <c r="Y664" i="6" s="1"/>
  <c r="Y665" i="6" s="1"/>
  <c r="Y666" i="6" s="1"/>
  <c r="Y667" i="6" s="1"/>
  <c r="Y668" i="6" s="1"/>
  <c r="Y669" i="6" s="1"/>
  <c r="Y670" i="6" s="1"/>
  <c r="Y671" i="6" s="1"/>
  <c r="Y672" i="6" s="1"/>
  <c r="Y673" i="6" s="1"/>
  <c r="Y674" i="6" s="1"/>
  <c r="Y675" i="6" s="1"/>
  <c r="Y676" i="6" s="1"/>
  <c r="Y677" i="6" s="1"/>
  <c r="Y678" i="6" s="1"/>
  <c r="Y679" i="6" s="1"/>
  <c r="Y680" i="6" s="1"/>
  <c r="Y681" i="6" s="1"/>
  <c r="Y682" i="6" s="1"/>
  <c r="Y683" i="6" s="1"/>
  <c r="Y684" i="6" s="1"/>
  <c r="Y685" i="6" s="1"/>
  <c r="Y686" i="6" s="1"/>
  <c r="Y687" i="6" s="1"/>
  <c r="Y688" i="6" s="1"/>
  <c r="Y689" i="6" s="1"/>
  <c r="Y690" i="6" s="1"/>
  <c r="Y691" i="6" s="1"/>
  <c r="P15" i="6"/>
  <c r="O15" i="6"/>
  <c r="N15" i="6"/>
  <c r="M15" i="6"/>
  <c r="V5" i="6" s="1"/>
  <c r="L15" i="6"/>
  <c r="Y14" i="6"/>
  <c r="X14" i="6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95" i="6" s="1"/>
  <c r="X96" i="6" s="1"/>
  <c r="X97" i="6" s="1"/>
  <c r="X98" i="6" s="1"/>
  <c r="X99" i="6" s="1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X119" i="6" s="1"/>
  <c r="X120" i="6" s="1"/>
  <c r="X121" i="6" s="1"/>
  <c r="X122" i="6" s="1"/>
  <c r="X123" i="6" s="1"/>
  <c r="X124" i="6" s="1"/>
  <c r="X125" i="6" s="1"/>
  <c r="X126" i="6" s="1"/>
  <c r="X127" i="6" s="1"/>
  <c r="X128" i="6" s="1"/>
  <c r="X129" i="6" s="1"/>
  <c r="X130" i="6" s="1"/>
  <c r="X131" i="6" s="1"/>
  <c r="X132" i="6" s="1"/>
  <c r="X133" i="6" s="1"/>
  <c r="X134" i="6" s="1"/>
  <c r="X135" i="6" s="1"/>
  <c r="X136" i="6" s="1"/>
  <c r="X137" i="6" s="1"/>
  <c r="X138" i="6" s="1"/>
  <c r="X139" i="6" s="1"/>
  <c r="X140" i="6" s="1"/>
  <c r="X141" i="6" s="1"/>
  <c r="X142" i="6" s="1"/>
  <c r="X143" i="6" s="1"/>
  <c r="X144" i="6" s="1"/>
  <c r="X145" i="6" s="1"/>
  <c r="X146" i="6" s="1"/>
  <c r="X147" i="6" s="1"/>
  <c r="X148" i="6" s="1"/>
  <c r="X149" i="6" s="1"/>
  <c r="X150" i="6" s="1"/>
  <c r="X151" i="6" s="1"/>
  <c r="X152" i="6" s="1"/>
  <c r="X153" i="6" s="1"/>
  <c r="X154" i="6" s="1"/>
  <c r="X155" i="6" s="1"/>
  <c r="X156" i="6" s="1"/>
  <c r="X157" i="6" s="1"/>
  <c r="X158" i="6" s="1"/>
  <c r="X159" i="6" s="1"/>
  <c r="X160" i="6" s="1"/>
  <c r="X161" i="6" s="1"/>
  <c r="X162" i="6" s="1"/>
  <c r="X163" i="6" s="1"/>
  <c r="X164" i="6" s="1"/>
  <c r="X165" i="6" s="1"/>
  <c r="X166" i="6" s="1"/>
  <c r="X167" i="6" s="1"/>
  <c r="X168" i="6" s="1"/>
  <c r="X169" i="6" s="1"/>
  <c r="X170" i="6" s="1"/>
  <c r="X171" i="6" s="1"/>
  <c r="X172" i="6" s="1"/>
  <c r="X173" i="6" s="1"/>
  <c r="X174" i="6" s="1"/>
  <c r="X175" i="6" s="1"/>
  <c r="X176" i="6" s="1"/>
  <c r="X177" i="6" s="1"/>
  <c r="X178" i="6" s="1"/>
  <c r="X179" i="6" s="1"/>
  <c r="X180" i="6" s="1"/>
  <c r="X181" i="6" s="1"/>
  <c r="X182" i="6" s="1"/>
  <c r="X183" i="6" s="1"/>
  <c r="X184" i="6" s="1"/>
  <c r="X185" i="6" s="1"/>
  <c r="X186" i="6" s="1"/>
  <c r="X187" i="6" s="1"/>
  <c r="X188" i="6" s="1"/>
  <c r="X189" i="6" s="1"/>
  <c r="X190" i="6" s="1"/>
  <c r="X191" i="6" s="1"/>
  <c r="X192" i="6" s="1"/>
  <c r="X193" i="6" s="1"/>
  <c r="X194" i="6" s="1"/>
  <c r="X195" i="6" s="1"/>
  <c r="X196" i="6" s="1"/>
  <c r="X197" i="6" s="1"/>
  <c r="X198" i="6" s="1"/>
  <c r="X199" i="6" s="1"/>
  <c r="X200" i="6" s="1"/>
  <c r="X201" i="6" s="1"/>
  <c r="X202" i="6" s="1"/>
  <c r="X203" i="6" s="1"/>
  <c r="X204" i="6" s="1"/>
  <c r="X205" i="6" s="1"/>
  <c r="X206" i="6" s="1"/>
  <c r="X207" i="6" s="1"/>
  <c r="X208" i="6" s="1"/>
  <c r="X209" i="6" s="1"/>
  <c r="X210" i="6" s="1"/>
  <c r="X211" i="6" s="1"/>
  <c r="X212" i="6" s="1"/>
  <c r="X213" i="6" s="1"/>
  <c r="X214" i="6" s="1"/>
  <c r="X215" i="6" s="1"/>
  <c r="X216" i="6" s="1"/>
  <c r="X217" i="6" s="1"/>
  <c r="X218" i="6" s="1"/>
  <c r="X219" i="6" s="1"/>
  <c r="X220" i="6" s="1"/>
  <c r="X221" i="6" s="1"/>
  <c r="X222" i="6" s="1"/>
  <c r="X223" i="6" s="1"/>
  <c r="X224" i="6" s="1"/>
  <c r="X225" i="6" s="1"/>
  <c r="X226" i="6" s="1"/>
  <c r="X227" i="6" s="1"/>
  <c r="X228" i="6" s="1"/>
  <c r="X229" i="6" s="1"/>
  <c r="X230" i="6" s="1"/>
  <c r="X231" i="6" s="1"/>
  <c r="X232" i="6" s="1"/>
  <c r="X233" i="6" s="1"/>
  <c r="X234" i="6" s="1"/>
  <c r="X235" i="6" s="1"/>
  <c r="X236" i="6" s="1"/>
  <c r="X237" i="6" s="1"/>
  <c r="X238" i="6" s="1"/>
  <c r="X239" i="6" s="1"/>
  <c r="X240" i="6" s="1"/>
  <c r="X241" i="6" s="1"/>
  <c r="X242" i="6" s="1"/>
  <c r="X243" i="6" s="1"/>
  <c r="X244" i="6" s="1"/>
  <c r="X245" i="6" s="1"/>
  <c r="X246" i="6" s="1"/>
  <c r="X247" i="6" s="1"/>
  <c r="X248" i="6" s="1"/>
  <c r="X249" i="6" s="1"/>
  <c r="X250" i="6" s="1"/>
  <c r="X251" i="6" s="1"/>
  <c r="X252" i="6" s="1"/>
  <c r="X253" i="6" s="1"/>
  <c r="X254" i="6" s="1"/>
  <c r="X255" i="6" s="1"/>
  <c r="X256" i="6" s="1"/>
  <c r="X257" i="6" s="1"/>
  <c r="X258" i="6" s="1"/>
  <c r="X259" i="6" s="1"/>
  <c r="X260" i="6" s="1"/>
  <c r="X261" i="6" s="1"/>
  <c r="X262" i="6" s="1"/>
  <c r="X263" i="6" s="1"/>
  <c r="X264" i="6" s="1"/>
  <c r="X265" i="6" s="1"/>
  <c r="X266" i="6" s="1"/>
  <c r="X267" i="6" s="1"/>
  <c r="X268" i="6" s="1"/>
  <c r="X269" i="6" s="1"/>
  <c r="X270" i="6" s="1"/>
  <c r="X271" i="6" s="1"/>
  <c r="X272" i="6" s="1"/>
  <c r="X273" i="6" s="1"/>
  <c r="X274" i="6" s="1"/>
  <c r="X275" i="6" s="1"/>
  <c r="X276" i="6" s="1"/>
  <c r="X277" i="6" s="1"/>
  <c r="X278" i="6" s="1"/>
  <c r="X279" i="6" s="1"/>
  <c r="X280" i="6" s="1"/>
  <c r="X281" i="6" s="1"/>
  <c r="X282" i="6" s="1"/>
  <c r="X283" i="6" s="1"/>
  <c r="X284" i="6" s="1"/>
  <c r="X285" i="6" s="1"/>
  <c r="X286" i="6" s="1"/>
  <c r="X287" i="6" s="1"/>
  <c r="X288" i="6" s="1"/>
  <c r="X289" i="6" s="1"/>
  <c r="X290" i="6" s="1"/>
  <c r="X291" i="6" s="1"/>
  <c r="X292" i="6" s="1"/>
  <c r="X293" i="6" s="1"/>
  <c r="X294" i="6" s="1"/>
  <c r="X295" i="6" s="1"/>
  <c r="X296" i="6" s="1"/>
  <c r="X297" i="6" s="1"/>
  <c r="X298" i="6" s="1"/>
  <c r="X299" i="6" s="1"/>
  <c r="X300" i="6" s="1"/>
  <c r="X301" i="6" s="1"/>
  <c r="X302" i="6" s="1"/>
  <c r="X303" i="6" s="1"/>
  <c r="X304" i="6" s="1"/>
  <c r="X305" i="6" s="1"/>
  <c r="X306" i="6" s="1"/>
  <c r="X307" i="6" s="1"/>
  <c r="X308" i="6" s="1"/>
  <c r="X309" i="6" s="1"/>
  <c r="X310" i="6" s="1"/>
  <c r="X311" i="6" s="1"/>
  <c r="X312" i="6" s="1"/>
  <c r="X313" i="6" s="1"/>
  <c r="X314" i="6" s="1"/>
  <c r="X315" i="6" s="1"/>
  <c r="X316" i="6" s="1"/>
  <c r="X317" i="6" s="1"/>
  <c r="X318" i="6" s="1"/>
  <c r="X319" i="6" s="1"/>
  <c r="X320" i="6" s="1"/>
  <c r="X321" i="6" s="1"/>
  <c r="X322" i="6" s="1"/>
  <c r="X323" i="6" s="1"/>
  <c r="X324" i="6" s="1"/>
  <c r="X325" i="6" s="1"/>
  <c r="X326" i="6" s="1"/>
  <c r="X327" i="6" s="1"/>
  <c r="X328" i="6" s="1"/>
  <c r="X329" i="6" s="1"/>
  <c r="X330" i="6" s="1"/>
  <c r="X331" i="6" s="1"/>
  <c r="X332" i="6" s="1"/>
  <c r="X333" i="6" s="1"/>
  <c r="X334" i="6" s="1"/>
  <c r="X335" i="6" s="1"/>
  <c r="X336" i="6" s="1"/>
  <c r="X337" i="6" s="1"/>
  <c r="X338" i="6" s="1"/>
  <c r="X339" i="6" s="1"/>
  <c r="X340" i="6" s="1"/>
  <c r="X341" i="6" s="1"/>
  <c r="X342" i="6" s="1"/>
  <c r="X343" i="6" s="1"/>
  <c r="X344" i="6" s="1"/>
  <c r="X345" i="6" s="1"/>
  <c r="X346" i="6" s="1"/>
  <c r="X347" i="6" s="1"/>
  <c r="X348" i="6" s="1"/>
  <c r="X349" i="6" s="1"/>
  <c r="X350" i="6" s="1"/>
  <c r="X351" i="6" s="1"/>
  <c r="X352" i="6" s="1"/>
  <c r="X353" i="6" s="1"/>
  <c r="X354" i="6" s="1"/>
  <c r="X355" i="6" s="1"/>
  <c r="X356" i="6" s="1"/>
  <c r="X357" i="6" s="1"/>
  <c r="X358" i="6" s="1"/>
  <c r="X359" i="6" s="1"/>
  <c r="X360" i="6" s="1"/>
  <c r="X361" i="6" s="1"/>
  <c r="X362" i="6" s="1"/>
  <c r="X363" i="6" s="1"/>
  <c r="X364" i="6" s="1"/>
  <c r="X365" i="6" s="1"/>
  <c r="X366" i="6" s="1"/>
  <c r="X367" i="6" s="1"/>
  <c r="X368" i="6" s="1"/>
  <c r="X369" i="6" s="1"/>
  <c r="X370" i="6" s="1"/>
  <c r="X371" i="6" s="1"/>
  <c r="X372" i="6" s="1"/>
  <c r="X373" i="6" s="1"/>
  <c r="X374" i="6" s="1"/>
  <c r="X375" i="6" s="1"/>
  <c r="X376" i="6" s="1"/>
  <c r="X377" i="6" s="1"/>
  <c r="X378" i="6" s="1"/>
  <c r="X379" i="6" s="1"/>
  <c r="X380" i="6" s="1"/>
  <c r="X381" i="6" s="1"/>
  <c r="X382" i="6" s="1"/>
  <c r="X383" i="6" s="1"/>
  <c r="X384" i="6" s="1"/>
  <c r="X385" i="6" s="1"/>
  <c r="X386" i="6" s="1"/>
  <c r="X387" i="6" s="1"/>
  <c r="X388" i="6" s="1"/>
  <c r="X389" i="6" s="1"/>
  <c r="X390" i="6" s="1"/>
  <c r="X391" i="6" s="1"/>
  <c r="X392" i="6" s="1"/>
  <c r="X393" i="6" s="1"/>
  <c r="X394" i="6" s="1"/>
  <c r="X395" i="6" s="1"/>
  <c r="X396" i="6" s="1"/>
  <c r="X397" i="6" s="1"/>
  <c r="X398" i="6" s="1"/>
  <c r="X399" i="6" s="1"/>
  <c r="X400" i="6" s="1"/>
  <c r="X401" i="6" s="1"/>
  <c r="X402" i="6" s="1"/>
  <c r="X403" i="6" s="1"/>
  <c r="X404" i="6" s="1"/>
  <c r="X405" i="6" s="1"/>
  <c r="X406" i="6" s="1"/>
  <c r="X407" i="6" s="1"/>
  <c r="X408" i="6" s="1"/>
  <c r="X409" i="6" s="1"/>
  <c r="X410" i="6" s="1"/>
  <c r="X411" i="6" s="1"/>
  <c r="X412" i="6" s="1"/>
  <c r="X413" i="6" s="1"/>
  <c r="X414" i="6" s="1"/>
  <c r="X415" i="6" s="1"/>
  <c r="X416" i="6" s="1"/>
  <c r="X417" i="6" s="1"/>
  <c r="X418" i="6" s="1"/>
  <c r="X419" i="6" s="1"/>
  <c r="X420" i="6" s="1"/>
  <c r="X421" i="6" s="1"/>
  <c r="X422" i="6" s="1"/>
  <c r="X423" i="6" s="1"/>
  <c r="X424" i="6" s="1"/>
  <c r="X425" i="6" s="1"/>
  <c r="X426" i="6" s="1"/>
  <c r="X427" i="6" s="1"/>
  <c r="X428" i="6" s="1"/>
  <c r="X429" i="6" s="1"/>
  <c r="X430" i="6" s="1"/>
  <c r="X431" i="6" s="1"/>
  <c r="X432" i="6" s="1"/>
  <c r="X433" i="6" s="1"/>
  <c r="X434" i="6" s="1"/>
  <c r="X435" i="6" s="1"/>
  <c r="X436" i="6" s="1"/>
  <c r="X437" i="6" s="1"/>
  <c r="X438" i="6" s="1"/>
  <c r="X439" i="6" s="1"/>
  <c r="X440" i="6" s="1"/>
  <c r="X441" i="6" s="1"/>
  <c r="X442" i="6" s="1"/>
  <c r="X443" i="6" s="1"/>
  <c r="X444" i="6" s="1"/>
  <c r="X445" i="6" s="1"/>
  <c r="X446" i="6" s="1"/>
  <c r="X447" i="6" s="1"/>
  <c r="X448" i="6" s="1"/>
  <c r="X449" i="6" s="1"/>
  <c r="X450" i="6" s="1"/>
  <c r="X451" i="6" s="1"/>
  <c r="X452" i="6" s="1"/>
  <c r="X453" i="6" s="1"/>
  <c r="X454" i="6" s="1"/>
  <c r="X455" i="6" s="1"/>
  <c r="X456" i="6" s="1"/>
  <c r="X457" i="6" s="1"/>
  <c r="X458" i="6" s="1"/>
  <c r="X459" i="6" s="1"/>
  <c r="X460" i="6" s="1"/>
  <c r="X461" i="6" s="1"/>
  <c r="X462" i="6" s="1"/>
  <c r="X463" i="6" s="1"/>
  <c r="X464" i="6" s="1"/>
  <c r="X465" i="6" s="1"/>
  <c r="X466" i="6" s="1"/>
  <c r="X467" i="6" s="1"/>
  <c r="X468" i="6" s="1"/>
  <c r="X469" i="6" s="1"/>
  <c r="X470" i="6" s="1"/>
  <c r="X471" i="6" s="1"/>
  <c r="X472" i="6" s="1"/>
  <c r="X473" i="6" s="1"/>
  <c r="X474" i="6" s="1"/>
  <c r="X475" i="6" s="1"/>
  <c r="X476" i="6" s="1"/>
  <c r="X477" i="6" s="1"/>
  <c r="X478" i="6" s="1"/>
  <c r="X479" i="6" s="1"/>
  <c r="X480" i="6" s="1"/>
  <c r="X481" i="6" s="1"/>
  <c r="X482" i="6" s="1"/>
  <c r="X483" i="6" s="1"/>
  <c r="X484" i="6" s="1"/>
  <c r="X485" i="6" s="1"/>
  <c r="X486" i="6" s="1"/>
  <c r="X487" i="6" s="1"/>
  <c r="X488" i="6" s="1"/>
  <c r="X489" i="6" s="1"/>
  <c r="X490" i="6" s="1"/>
  <c r="X491" i="6" s="1"/>
  <c r="X492" i="6" s="1"/>
  <c r="X493" i="6" s="1"/>
  <c r="X494" i="6" s="1"/>
  <c r="X495" i="6" s="1"/>
  <c r="X496" i="6" s="1"/>
  <c r="X497" i="6" s="1"/>
  <c r="X498" i="6" s="1"/>
  <c r="X499" i="6" s="1"/>
  <c r="X500" i="6" s="1"/>
  <c r="X501" i="6" s="1"/>
  <c r="X502" i="6" s="1"/>
  <c r="X503" i="6" s="1"/>
  <c r="X504" i="6" s="1"/>
  <c r="X505" i="6" s="1"/>
  <c r="X506" i="6" s="1"/>
  <c r="X507" i="6" s="1"/>
  <c r="X508" i="6" s="1"/>
  <c r="X509" i="6" s="1"/>
  <c r="X510" i="6" s="1"/>
  <c r="X511" i="6" s="1"/>
  <c r="X512" i="6" s="1"/>
  <c r="X513" i="6" s="1"/>
  <c r="X514" i="6" s="1"/>
  <c r="X515" i="6" s="1"/>
  <c r="X516" i="6" s="1"/>
  <c r="X517" i="6" s="1"/>
  <c r="X518" i="6" s="1"/>
  <c r="X519" i="6" s="1"/>
  <c r="X520" i="6" s="1"/>
  <c r="X521" i="6" s="1"/>
  <c r="X522" i="6" s="1"/>
  <c r="X523" i="6" s="1"/>
  <c r="X524" i="6" s="1"/>
  <c r="X525" i="6" s="1"/>
  <c r="X526" i="6" s="1"/>
  <c r="X527" i="6" s="1"/>
  <c r="X528" i="6" s="1"/>
  <c r="X529" i="6" s="1"/>
  <c r="X530" i="6" s="1"/>
  <c r="X531" i="6" s="1"/>
  <c r="X532" i="6" s="1"/>
  <c r="X533" i="6" s="1"/>
  <c r="X534" i="6" s="1"/>
  <c r="X535" i="6" s="1"/>
  <c r="X536" i="6" s="1"/>
  <c r="X537" i="6" s="1"/>
  <c r="X538" i="6" s="1"/>
  <c r="X539" i="6" s="1"/>
  <c r="X540" i="6" s="1"/>
  <c r="X541" i="6" s="1"/>
  <c r="X542" i="6" s="1"/>
  <c r="X543" i="6" s="1"/>
  <c r="X544" i="6" s="1"/>
  <c r="X545" i="6" s="1"/>
  <c r="X546" i="6" s="1"/>
  <c r="X547" i="6" s="1"/>
  <c r="X548" i="6" s="1"/>
  <c r="X549" i="6" s="1"/>
  <c r="X550" i="6" s="1"/>
  <c r="X551" i="6" s="1"/>
  <c r="X552" i="6" s="1"/>
  <c r="X553" i="6" s="1"/>
  <c r="X554" i="6" s="1"/>
  <c r="X555" i="6" s="1"/>
  <c r="X556" i="6" s="1"/>
  <c r="X557" i="6" s="1"/>
  <c r="X558" i="6" s="1"/>
  <c r="X559" i="6" s="1"/>
  <c r="X560" i="6" s="1"/>
  <c r="X561" i="6" s="1"/>
  <c r="X562" i="6" s="1"/>
  <c r="X563" i="6" s="1"/>
  <c r="X564" i="6" s="1"/>
  <c r="X565" i="6" s="1"/>
  <c r="X566" i="6" s="1"/>
  <c r="X567" i="6" s="1"/>
  <c r="X568" i="6" s="1"/>
  <c r="X569" i="6" s="1"/>
  <c r="X570" i="6" s="1"/>
  <c r="X571" i="6" s="1"/>
  <c r="X572" i="6" s="1"/>
  <c r="X573" i="6" s="1"/>
  <c r="X574" i="6" s="1"/>
  <c r="X575" i="6" s="1"/>
  <c r="X576" i="6" s="1"/>
  <c r="X577" i="6" s="1"/>
  <c r="X578" i="6" s="1"/>
  <c r="X579" i="6" s="1"/>
  <c r="X580" i="6" s="1"/>
  <c r="X581" i="6" s="1"/>
  <c r="X582" i="6" s="1"/>
  <c r="X583" i="6" s="1"/>
  <c r="X584" i="6" s="1"/>
  <c r="X585" i="6" s="1"/>
  <c r="X586" i="6" s="1"/>
  <c r="X587" i="6" s="1"/>
  <c r="X588" i="6" s="1"/>
  <c r="X589" i="6" s="1"/>
  <c r="X590" i="6" s="1"/>
  <c r="X591" i="6" s="1"/>
  <c r="X592" i="6" s="1"/>
  <c r="X593" i="6" s="1"/>
  <c r="X594" i="6" s="1"/>
  <c r="X595" i="6" s="1"/>
  <c r="X596" i="6" s="1"/>
  <c r="X597" i="6" s="1"/>
  <c r="X598" i="6" s="1"/>
  <c r="X599" i="6" s="1"/>
  <c r="X600" i="6" s="1"/>
  <c r="X601" i="6" s="1"/>
  <c r="X602" i="6" s="1"/>
  <c r="X603" i="6" s="1"/>
  <c r="X604" i="6" s="1"/>
  <c r="X605" i="6" s="1"/>
  <c r="X606" i="6" s="1"/>
  <c r="X607" i="6" s="1"/>
  <c r="X608" i="6" s="1"/>
  <c r="X609" i="6" s="1"/>
  <c r="X610" i="6" s="1"/>
  <c r="X611" i="6" s="1"/>
  <c r="X612" i="6" s="1"/>
  <c r="X613" i="6" s="1"/>
  <c r="X614" i="6" s="1"/>
  <c r="X615" i="6" s="1"/>
  <c r="X616" i="6" s="1"/>
  <c r="X617" i="6" s="1"/>
  <c r="X618" i="6" s="1"/>
  <c r="X619" i="6" s="1"/>
  <c r="X620" i="6" s="1"/>
  <c r="X621" i="6" s="1"/>
  <c r="X622" i="6" s="1"/>
  <c r="X623" i="6" s="1"/>
  <c r="X624" i="6" s="1"/>
  <c r="X625" i="6" s="1"/>
  <c r="X626" i="6" s="1"/>
  <c r="X627" i="6" s="1"/>
  <c r="X628" i="6" s="1"/>
  <c r="X629" i="6" s="1"/>
  <c r="X630" i="6" s="1"/>
  <c r="X631" i="6" s="1"/>
  <c r="X632" i="6" s="1"/>
  <c r="X633" i="6" s="1"/>
  <c r="X634" i="6" s="1"/>
  <c r="X635" i="6" s="1"/>
  <c r="X636" i="6" s="1"/>
  <c r="X637" i="6" s="1"/>
  <c r="X638" i="6" s="1"/>
  <c r="X639" i="6" s="1"/>
  <c r="X640" i="6" s="1"/>
  <c r="X641" i="6" s="1"/>
  <c r="X642" i="6" s="1"/>
  <c r="X643" i="6" s="1"/>
  <c r="X644" i="6" s="1"/>
  <c r="X645" i="6" s="1"/>
  <c r="X646" i="6" s="1"/>
  <c r="X647" i="6" s="1"/>
  <c r="X648" i="6" s="1"/>
  <c r="X649" i="6" s="1"/>
  <c r="X650" i="6" s="1"/>
  <c r="X651" i="6" s="1"/>
  <c r="X652" i="6" s="1"/>
  <c r="X653" i="6" s="1"/>
  <c r="X654" i="6" s="1"/>
  <c r="X655" i="6" s="1"/>
  <c r="X656" i="6" s="1"/>
  <c r="X657" i="6" s="1"/>
  <c r="X658" i="6" s="1"/>
  <c r="X659" i="6" s="1"/>
  <c r="X660" i="6" s="1"/>
  <c r="X661" i="6" s="1"/>
  <c r="X662" i="6" s="1"/>
  <c r="X663" i="6" s="1"/>
  <c r="X664" i="6" s="1"/>
  <c r="X665" i="6" s="1"/>
  <c r="X666" i="6" s="1"/>
  <c r="X667" i="6" s="1"/>
  <c r="X668" i="6" s="1"/>
  <c r="X669" i="6" s="1"/>
  <c r="X670" i="6" s="1"/>
  <c r="X671" i="6" s="1"/>
  <c r="X672" i="6" s="1"/>
  <c r="X673" i="6" s="1"/>
  <c r="X674" i="6" s="1"/>
  <c r="X675" i="6" s="1"/>
  <c r="X676" i="6" s="1"/>
  <c r="X677" i="6" s="1"/>
  <c r="X678" i="6" s="1"/>
  <c r="X679" i="6" s="1"/>
  <c r="X680" i="6" s="1"/>
  <c r="X681" i="6" s="1"/>
  <c r="X682" i="6" s="1"/>
  <c r="X683" i="6" s="1"/>
  <c r="X684" i="6" s="1"/>
  <c r="X685" i="6" s="1"/>
  <c r="X686" i="6" s="1"/>
  <c r="X687" i="6" s="1"/>
  <c r="X688" i="6" s="1"/>
  <c r="X689" i="6" s="1"/>
  <c r="X690" i="6" s="1"/>
  <c r="X691" i="6" s="1"/>
  <c r="P14" i="6"/>
  <c r="O14" i="6"/>
  <c r="N14" i="6"/>
  <c r="M14" i="6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W95" i="6" s="1"/>
  <c r="W96" i="6" s="1"/>
  <c r="W97" i="6" s="1"/>
  <c r="W98" i="6" s="1"/>
  <c r="W99" i="6" s="1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W119" i="6" s="1"/>
  <c r="W120" i="6" s="1"/>
  <c r="W121" i="6" s="1"/>
  <c r="W122" i="6" s="1"/>
  <c r="W123" i="6" s="1"/>
  <c r="W124" i="6" s="1"/>
  <c r="W125" i="6" s="1"/>
  <c r="W126" i="6" s="1"/>
  <c r="W127" i="6" s="1"/>
  <c r="W128" i="6" s="1"/>
  <c r="W129" i="6" s="1"/>
  <c r="W130" i="6" s="1"/>
  <c r="W131" i="6" s="1"/>
  <c r="W132" i="6" s="1"/>
  <c r="W133" i="6" s="1"/>
  <c r="W134" i="6" s="1"/>
  <c r="W135" i="6" s="1"/>
  <c r="W136" i="6" s="1"/>
  <c r="W137" i="6" s="1"/>
  <c r="W138" i="6" s="1"/>
  <c r="W139" i="6" s="1"/>
  <c r="W140" i="6" s="1"/>
  <c r="W141" i="6" s="1"/>
  <c r="W142" i="6" s="1"/>
  <c r="W143" i="6" s="1"/>
  <c r="W144" i="6" s="1"/>
  <c r="W145" i="6" s="1"/>
  <c r="W146" i="6" s="1"/>
  <c r="W147" i="6" s="1"/>
  <c r="W148" i="6" s="1"/>
  <c r="W149" i="6" s="1"/>
  <c r="W150" i="6" s="1"/>
  <c r="W151" i="6" s="1"/>
  <c r="W152" i="6" s="1"/>
  <c r="W153" i="6" s="1"/>
  <c r="W154" i="6" s="1"/>
  <c r="W155" i="6" s="1"/>
  <c r="W156" i="6" s="1"/>
  <c r="W157" i="6" s="1"/>
  <c r="W158" i="6" s="1"/>
  <c r="W159" i="6" s="1"/>
  <c r="W160" i="6" s="1"/>
  <c r="W161" i="6" s="1"/>
  <c r="W162" i="6" s="1"/>
  <c r="W163" i="6" s="1"/>
  <c r="W164" i="6" s="1"/>
  <c r="W165" i="6" s="1"/>
  <c r="W166" i="6" s="1"/>
  <c r="W167" i="6" s="1"/>
  <c r="W168" i="6" s="1"/>
  <c r="W169" i="6" s="1"/>
  <c r="W170" i="6" s="1"/>
  <c r="W171" i="6" s="1"/>
  <c r="W172" i="6" s="1"/>
  <c r="W173" i="6" s="1"/>
  <c r="W174" i="6" s="1"/>
  <c r="W175" i="6" s="1"/>
  <c r="W176" i="6" s="1"/>
  <c r="W177" i="6" s="1"/>
  <c r="W178" i="6" s="1"/>
  <c r="W179" i="6" s="1"/>
  <c r="W180" i="6" s="1"/>
  <c r="W181" i="6" s="1"/>
  <c r="W182" i="6" s="1"/>
  <c r="W183" i="6" s="1"/>
  <c r="W184" i="6" s="1"/>
  <c r="W185" i="6" s="1"/>
  <c r="W186" i="6" s="1"/>
  <c r="W187" i="6" s="1"/>
  <c r="W188" i="6" s="1"/>
  <c r="W189" i="6" s="1"/>
  <c r="W190" i="6" s="1"/>
  <c r="W191" i="6" s="1"/>
  <c r="W192" i="6" s="1"/>
  <c r="W193" i="6" s="1"/>
  <c r="W194" i="6" s="1"/>
  <c r="W195" i="6" s="1"/>
  <c r="W196" i="6" s="1"/>
  <c r="W197" i="6" s="1"/>
  <c r="W198" i="6" s="1"/>
  <c r="W199" i="6" s="1"/>
  <c r="W200" i="6" s="1"/>
  <c r="W201" i="6" s="1"/>
  <c r="W202" i="6" s="1"/>
  <c r="W203" i="6" s="1"/>
  <c r="W204" i="6" s="1"/>
  <c r="W205" i="6" s="1"/>
  <c r="W206" i="6" s="1"/>
  <c r="W207" i="6" s="1"/>
  <c r="W208" i="6" s="1"/>
  <c r="W209" i="6" s="1"/>
  <c r="W210" i="6" s="1"/>
  <c r="W211" i="6" s="1"/>
  <c r="W212" i="6" s="1"/>
  <c r="W213" i="6" s="1"/>
  <c r="W214" i="6" s="1"/>
  <c r="W215" i="6" s="1"/>
  <c r="W216" i="6" s="1"/>
  <c r="W217" i="6" s="1"/>
  <c r="W218" i="6" s="1"/>
  <c r="W219" i="6" s="1"/>
  <c r="W220" i="6" s="1"/>
  <c r="W221" i="6" s="1"/>
  <c r="W222" i="6" s="1"/>
  <c r="W223" i="6" s="1"/>
  <c r="W224" i="6" s="1"/>
  <c r="W225" i="6" s="1"/>
  <c r="W226" i="6" s="1"/>
  <c r="W227" i="6" s="1"/>
  <c r="W228" i="6" s="1"/>
  <c r="W229" i="6" s="1"/>
  <c r="W230" i="6" s="1"/>
  <c r="W231" i="6" s="1"/>
  <c r="W232" i="6" s="1"/>
  <c r="W233" i="6" s="1"/>
  <c r="W234" i="6" s="1"/>
  <c r="W235" i="6" s="1"/>
  <c r="W236" i="6" s="1"/>
  <c r="W237" i="6" s="1"/>
  <c r="W238" i="6" s="1"/>
  <c r="W239" i="6" s="1"/>
  <c r="W240" i="6" s="1"/>
  <c r="W241" i="6" s="1"/>
  <c r="W242" i="6" s="1"/>
  <c r="W243" i="6" s="1"/>
  <c r="W244" i="6" s="1"/>
  <c r="W245" i="6" s="1"/>
  <c r="W246" i="6" s="1"/>
  <c r="W247" i="6" s="1"/>
  <c r="W248" i="6" s="1"/>
  <c r="W249" i="6" s="1"/>
  <c r="W250" i="6" s="1"/>
  <c r="W251" i="6" s="1"/>
  <c r="W252" i="6" s="1"/>
  <c r="W253" i="6" s="1"/>
  <c r="W254" i="6" s="1"/>
  <c r="W255" i="6" s="1"/>
  <c r="W256" i="6" s="1"/>
  <c r="W257" i="6" s="1"/>
  <c r="W258" i="6" s="1"/>
  <c r="W259" i="6" s="1"/>
  <c r="W260" i="6" s="1"/>
  <c r="W261" i="6" s="1"/>
  <c r="W262" i="6" s="1"/>
  <c r="W263" i="6" s="1"/>
  <c r="W264" i="6" s="1"/>
  <c r="W265" i="6" s="1"/>
  <c r="W266" i="6" s="1"/>
  <c r="W267" i="6" s="1"/>
  <c r="W268" i="6" s="1"/>
  <c r="W269" i="6" s="1"/>
  <c r="W270" i="6" s="1"/>
  <c r="W271" i="6" s="1"/>
  <c r="W272" i="6" s="1"/>
  <c r="W273" i="6" s="1"/>
  <c r="W274" i="6" s="1"/>
  <c r="W275" i="6" s="1"/>
  <c r="W276" i="6" s="1"/>
  <c r="W277" i="6" s="1"/>
  <c r="W278" i="6" s="1"/>
  <c r="W279" i="6" s="1"/>
  <c r="W280" i="6" s="1"/>
  <c r="W281" i="6" s="1"/>
  <c r="W282" i="6" s="1"/>
  <c r="W283" i="6" s="1"/>
  <c r="W284" i="6" s="1"/>
  <c r="W285" i="6" s="1"/>
  <c r="W286" i="6" s="1"/>
  <c r="W287" i="6" s="1"/>
  <c r="W288" i="6" s="1"/>
  <c r="W289" i="6" s="1"/>
  <c r="W290" i="6" s="1"/>
  <c r="W291" i="6" s="1"/>
  <c r="W292" i="6" s="1"/>
  <c r="W293" i="6" s="1"/>
  <c r="W294" i="6" s="1"/>
  <c r="W295" i="6" s="1"/>
  <c r="W296" i="6" s="1"/>
  <c r="W297" i="6" s="1"/>
  <c r="W298" i="6" s="1"/>
  <c r="W299" i="6" s="1"/>
  <c r="W300" i="6" s="1"/>
  <c r="W301" i="6" s="1"/>
  <c r="W302" i="6" s="1"/>
  <c r="W303" i="6" s="1"/>
  <c r="W304" i="6" s="1"/>
  <c r="W305" i="6" s="1"/>
  <c r="W306" i="6" s="1"/>
  <c r="W307" i="6" s="1"/>
  <c r="W308" i="6" s="1"/>
  <c r="W309" i="6" s="1"/>
  <c r="W310" i="6" s="1"/>
  <c r="W311" i="6" s="1"/>
  <c r="W312" i="6" s="1"/>
  <c r="W313" i="6" s="1"/>
  <c r="W314" i="6" s="1"/>
  <c r="W315" i="6" s="1"/>
  <c r="W316" i="6" s="1"/>
  <c r="W317" i="6" s="1"/>
  <c r="W318" i="6" s="1"/>
  <c r="W319" i="6" s="1"/>
  <c r="W320" i="6" s="1"/>
  <c r="W321" i="6" s="1"/>
  <c r="W322" i="6" s="1"/>
  <c r="W323" i="6" s="1"/>
  <c r="W324" i="6" s="1"/>
  <c r="W325" i="6" s="1"/>
  <c r="W326" i="6" s="1"/>
  <c r="W327" i="6" s="1"/>
  <c r="W328" i="6" s="1"/>
  <c r="W329" i="6" s="1"/>
  <c r="W330" i="6" s="1"/>
  <c r="W331" i="6" s="1"/>
  <c r="W332" i="6" s="1"/>
  <c r="W333" i="6" s="1"/>
  <c r="W334" i="6" s="1"/>
  <c r="W335" i="6" s="1"/>
  <c r="W336" i="6" s="1"/>
  <c r="W337" i="6" s="1"/>
  <c r="W338" i="6" s="1"/>
  <c r="W339" i="6" s="1"/>
  <c r="W340" i="6" s="1"/>
  <c r="W341" i="6" s="1"/>
  <c r="W342" i="6" s="1"/>
  <c r="W343" i="6" s="1"/>
  <c r="W344" i="6" s="1"/>
  <c r="W345" i="6" s="1"/>
  <c r="W346" i="6" s="1"/>
  <c r="W347" i="6" s="1"/>
  <c r="W348" i="6" s="1"/>
  <c r="W349" i="6" s="1"/>
  <c r="W350" i="6" s="1"/>
  <c r="W351" i="6" s="1"/>
  <c r="W352" i="6" s="1"/>
  <c r="W353" i="6" s="1"/>
  <c r="W354" i="6" s="1"/>
  <c r="W355" i="6" s="1"/>
  <c r="W356" i="6" s="1"/>
  <c r="W357" i="6" s="1"/>
  <c r="W358" i="6" s="1"/>
  <c r="W359" i="6" s="1"/>
  <c r="W360" i="6" s="1"/>
  <c r="W361" i="6" s="1"/>
  <c r="W362" i="6" s="1"/>
  <c r="W363" i="6" s="1"/>
  <c r="W364" i="6" s="1"/>
  <c r="W365" i="6" s="1"/>
  <c r="W366" i="6" s="1"/>
  <c r="W367" i="6" s="1"/>
  <c r="W368" i="6" s="1"/>
  <c r="W369" i="6" s="1"/>
  <c r="W370" i="6" s="1"/>
  <c r="W371" i="6" s="1"/>
  <c r="W372" i="6" s="1"/>
  <c r="W373" i="6" s="1"/>
  <c r="W374" i="6" s="1"/>
  <c r="W375" i="6" s="1"/>
  <c r="W376" i="6" s="1"/>
  <c r="W377" i="6" s="1"/>
  <c r="W378" i="6" s="1"/>
  <c r="W379" i="6" s="1"/>
  <c r="W380" i="6" s="1"/>
  <c r="W381" i="6" s="1"/>
  <c r="W382" i="6" s="1"/>
  <c r="W383" i="6" s="1"/>
  <c r="W384" i="6" s="1"/>
  <c r="W385" i="6" s="1"/>
  <c r="W386" i="6" s="1"/>
  <c r="W387" i="6" s="1"/>
  <c r="W388" i="6" s="1"/>
  <c r="W389" i="6" s="1"/>
  <c r="W390" i="6" s="1"/>
  <c r="W391" i="6" s="1"/>
  <c r="W392" i="6" s="1"/>
  <c r="W393" i="6" s="1"/>
  <c r="W394" i="6" s="1"/>
  <c r="W395" i="6" s="1"/>
  <c r="W396" i="6" s="1"/>
  <c r="W397" i="6" s="1"/>
  <c r="W398" i="6" s="1"/>
  <c r="W399" i="6" s="1"/>
  <c r="W400" i="6" s="1"/>
  <c r="W401" i="6" s="1"/>
  <c r="W402" i="6" s="1"/>
  <c r="W403" i="6" s="1"/>
  <c r="W404" i="6" s="1"/>
  <c r="W405" i="6" s="1"/>
  <c r="W406" i="6" s="1"/>
  <c r="W407" i="6" s="1"/>
  <c r="W408" i="6" s="1"/>
  <c r="W409" i="6" s="1"/>
  <c r="W410" i="6" s="1"/>
  <c r="W411" i="6" s="1"/>
  <c r="W412" i="6" s="1"/>
  <c r="W413" i="6" s="1"/>
  <c r="W414" i="6" s="1"/>
  <c r="W415" i="6" s="1"/>
  <c r="W416" i="6" s="1"/>
  <c r="W417" i="6" s="1"/>
  <c r="W418" i="6" s="1"/>
  <c r="W419" i="6" s="1"/>
  <c r="W420" i="6" s="1"/>
  <c r="W421" i="6" s="1"/>
  <c r="W422" i="6" s="1"/>
  <c r="W423" i="6" s="1"/>
  <c r="W424" i="6" s="1"/>
  <c r="W425" i="6" s="1"/>
  <c r="W426" i="6" s="1"/>
  <c r="W427" i="6" s="1"/>
  <c r="W428" i="6" s="1"/>
  <c r="W429" i="6" s="1"/>
  <c r="W430" i="6" s="1"/>
  <c r="W431" i="6" s="1"/>
  <c r="W432" i="6" s="1"/>
  <c r="W433" i="6" s="1"/>
  <c r="W434" i="6" s="1"/>
  <c r="W435" i="6" s="1"/>
  <c r="W436" i="6" s="1"/>
  <c r="W437" i="6" s="1"/>
  <c r="W438" i="6" s="1"/>
  <c r="W439" i="6" s="1"/>
  <c r="W440" i="6" s="1"/>
  <c r="W441" i="6" s="1"/>
  <c r="W442" i="6" s="1"/>
  <c r="W443" i="6" s="1"/>
  <c r="W444" i="6" s="1"/>
  <c r="W445" i="6" s="1"/>
  <c r="W446" i="6" s="1"/>
  <c r="W447" i="6" s="1"/>
  <c r="W448" i="6" s="1"/>
  <c r="W449" i="6" s="1"/>
  <c r="W450" i="6" s="1"/>
  <c r="W451" i="6" s="1"/>
  <c r="W452" i="6" s="1"/>
  <c r="W453" i="6" s="1"/>
  <c r="W454" i="6" s="1"/>
  <c r="W455" i="6" s="1"/>
  <c r="W456" i="6" s="1"/>
  <c r="W457" i="6" s="1"/>
  <c r="W458" i="6" s="1"/>
  <c r="W459" i="6" s="1"/>
  <c r="W460" i="6" s="1"/>
  <c r="W461" i="6" s="1"/>
  <c r="W462" i="6" s="1"/>
  <c r="W463" i="6" s="1"/>
  <c r="W464" i="6" s="1"/>
  <c r="W465" i="6" s="1"/>
  <c r="W466" i="6" s="1"/>
  <c r="W467" i="6" s="1"/>
  <c r="W468" i="6" s="1"/>
  <c r="W469" i="6" s="1"/>
  <c r="W470" i="6" s="1"/>
  <c r="W471" i="6" s="1"/>
  <c r="W472" i="6" s="1"/>
  <c r="W473" i="6" s="1"/>
  <c r="W474" i="6" s="1"/>
  <c r="W475" i="6" s="1"/>
  <c r="W476" i="6" s="1"/>
  <c r="W477" i="6" s="1"/>
  <c r="W478" i="6" s="1"/>
  <c r="W479" i="6" s="1"/>
  <c r="W480" i="6" s="1"/>
  <c r="W481" i="6" s="1"/>
  <c r="W482" i="6" s="1"/>
  <c r="W483" i="6" s="1"/>
  <c r="W484" i="6" s="1"/>
  <c r="W485" i="6" s="1"/>
  <c r="W486" i="6" s="1"/>
  <c r="W487" i="6" s="1"/>
  <c r="W488" i="6" s="1"/>
  <c r="W489" i="6" s="1"/>
  <c r="W490" i="6" s="1"/>
  <c r="W491" i="6" s="1"/>
  <c r="W492" i="6" s="1"/>
  <c r="W493" i="6" s="1"/>
  <c r="W494" i="6" s="1"/>
  <c r="W495" i="6" s="1"/>
  <c r="W496" i="6" s="1"/>
  <c r="W497" i="6" s="1"/>
  <c r="W498" i="6" s="1"/>
  <c r="W499" i="6" s="1"/>
  <c r="W500" i="6" s="1"/>
  <c r="W501" i="6" s="1"/>
  <c r="W502" i="6" s="1"/>
  <c r="W503" i="6" s="1"/>
  <c r="W504" i="6" s="1"/>
  <c r="W505" i="6" s="1"/>
  <c r="W506" i="6" s="1"/>
  <c r="W507" i="6" s="1"/>
  <c r="W508" i="6" s="1"/>
  <c r="W509" i="6" s="1"/>
  <c r="W510" i="6" s="1"/>
  <c r="W511" i="6" s="1"/>
  <c r="W512" i="6" s="1"/>
  <c r="W513" i="6" s="1"/>
  <c r="W514" i="6" s="1"/>
  <c r="W515" i="6" s="1"/>
  <c r="W516" i="6" s="1"/>
  <c r="W517" i="6" s="1"/>
  <c r="W518" i="6" s="1"/>
  <c r="W519" i="6" s="1"/>
  <c r="W520" i="6" s="1"/>
  <c r="W521" i="6" s="1"/>
  <c r="W522" i="6" s="1"/>
  <c r="W523" i="6" s="1"/>
  <c r="W524" i="6" s="1"/>
  <c r="W525" i="6" s="1"/>
  <c r="W526" i="6" s="1"/>
  <c r="W527" i="6" s="1"/>
  <c r="W528" i="6" s="1"/>
  <c r="W529" i="6" s="1"/>
  <c r="W530" i="6" s="1"/>
  <c r="W531" i="6" s="1"/>
  <c r="W532" i="6" s="1"/>
  <c r="W533" i="6" s="1"/>
  <c r="W534" i="6" s="1"/>
  <c r="W535" i="6" s="1"/>
  <c r="W536" i="6" s="1"/>
  <c r="W537" i="6" s="1"/>
  <c r="W538" i="6" s="1"/>
  <c r="W539" i="6" s="1"/>
  <c r="W540" i="6" s="1"/>
  <c r="W541" i="6" s="1"/>
  <c r="W542" i="6" s="1"/>
  <c r="W543" i="6" s="1"/>
  <c r="W544" i="6" s="1"/>
  <c r="W545" i="6" s="1"/>
  <c r="W546" i="6" s="1"/>
  <c r="W547" i="6" s="1"/>
  <c r="W548" i="6" s="1"/>
  <c r="W549" i="6" s="1"/>
  <c r="W550" i="6" s="1"/>
  <c r="W551" i="6" s="1"/>
  <c r="W552" i="6" s="1"/>
  <c r="W553" i="6" s="1"/>
  <c r="W554" i="6" s="1"/>
  <c r="W555" i="6" s="1"/>
  <c r="W556" i="6" s="1"/>
  <c r="W557" i="6" s="1"/>
  <c r="W558" i="6" s="1"/>
  <c r="W559" i="6" s="1"/>
  <c r="W560" i="6" s="1"/>
  <c r="W561" i="6" s="1"/>
  <c r="W562" i="6" s="1"/>
  <c r="W563" i="6" s="1"/>
  <c r="W564" i="6" s="1"/>
  <c r="W565" i="6" s="1"/>
  <c r="W566" i="6" s="1"/>
  <c r="W567" i="6" s="1"/>
  <c r="W568" i="6" s="1"/>
  <c r="W569" i="6" s="1"/>
  <c r="W570" i="6" s="1"/>
  <c r="W571" i="6" s="1"/>
  <c r="W572" i="6" s="1"/>
  <c r="W573" i="6" s="1"/>
  <c r="W574" i="6" s="1"/>
  <c r="W575" i="6" s="1"/>
  <c r="W576" i="6" s="1"/>
  <c r="W577" i="6" s="1"/>
  <c r="W578" i="6" s="1"/>
  <c r="W579" i="6" s="1"/>
  <c r="W580" i="6" s="1"/>
  <c r="W581" i="6" s="1"/>
  <c r="W582" i="6" s="1"/>
  <c r="W583" i="6" s="1"/>
  <c r="W584" i="6" s="1"/>
  <c r="W585" i="6" s="1"/>
  <c r="W586" i="6" s="1"/>
  <c r="W587" i="6" s="1"/>
  <c r="W588" i="6" s="1"/>
  <c r="W589" i="6" s="1"/>
  <c r="W590" i="6" s="1"/>
  <c r="W591" i="6" s="1"/>
  <c r="W592" i="6" s="1"/>
  <c r="W593" i="6" s="1"/>
  <c r="W594" i="6" s="1"/>
  <c r="W595" i="6" s="1"/>
  <c r="W596" i="6" s="1"/>
  <c r="W597" i="6" s="1"/>
  <c r="W598" i="6" s="1"/>
  <c r="W599" i="6" s="1"/>
  <c r="W600" i="6" s="1"/>
  <c r="W601" i="6" s="1"/>
  <c r="W602" i="6" s="1"/>
  <c r="W603" i="6" s="1"/>
  <c r="W604" i="6" s="1"/>
  <c r="W605" i="6" s="1"/>
  <c r="W606" i="6" s="1"/>
  <c r="W607" i="6" s="1"/>
  <c r="W608" i="6" s="1"/>
  <c r="W609" i="6" s="1"/>
  <c r="W610" i="6" s="1"/>
  <c r="W611" i="6" s="1"/>
  <c r="W612" i="6" s="1"/>
  <c r="W613" i="6" s="1"/>
  <c r="W614" i="6" s="1"/>
  <c r="W615" i="6" s="1"/>
  <c r="W616" i="6" s="1"/>
  <c r="W617" i="6" s="1"/>
  <c r="W618" i="6" s="1"/>
  <c r="W619" i="6" s="1"/>
  <c r="W620" i="6" s="1"/>
  <c r="W621" i="6" s="1"/>
  <c r="W622" i="6" s="1"/>
  <c r="W623" i="6" s="1"/>
  <c r="W624" i="6" s="1"/>
  <c r="W625" i="6" s="1"/>
  <c r="W626" i="6" s="1"/>
  <c r="W627" i="6" s="1"/>
  <c r="W628" i="6" s="1"/>
  <c r="W629" i="6" s="1"/>
  <c r="W630" i="6" s="1"/>
  <c r="W631" i="6" s="1"/>
  <c r="W632" i="6" s="1"/>
  <c r="W633" i="6" s="1"/>
  <c r="W634" i="6" s="1"/>
  <c r="W635" i="6" s="1"/>
  <c r="W636" i="6" s="1"/>
  <c r="W637" i="6" s="1"/>
  <c r="W638" i="6" s="1"/>
  <c r="W639" i="6" s="1"/>
  <c r="W640" i="6" s="1"/>
  <c r="W641" i="6" s="1"/>
  <c r="W642" i="6" s="1"/>
  <c r="W643" i="6" s="1"/>
  <c r="W644" i="6" s="1"/>
  <c r="W645" i="6" s="1"/>
  <c r="W646" i="6" s="1"/>
  <c r="W647" i="6" s="1"/>
  <c r="W648" i="6" s="1"/>
  <c r="W649" i="6" s="1"/>
  <c r="W650" i="6" s="1"/>
  <c r="W651" i="6" s="1"/>
  <c r="W652" i="6" s="1"/>
  <c r="W653" i="6" s="1"/>
  <c r="W654" i="6" s="1"/>
  <c r="W655" i="6" s="1"/>
  <c r="W656" i="6" s="1"/>
  <c r="W657" i="6" s="1"/>
  <c r="W658" i="6" s="1"/>
  <c r="W659" i="6" s="1"/>
  <c r="W660" i="6" s="1"/>
  <c r="W661" i="6" s="1"/>
  <c r="W662" i="6" s="1"/>
  <c r="W663" i="6" s="1"/>
  <c r="W664" i="6" s="1"/>
  <c r="W665" i="6" s="1"/>
  <c r="W666" i="6" s="1"/>
  <c r="W667" i="6" s="1"/>
  <c r="W668" i="6" s="1"/>
  <c r="W669" i="6" s="1"/>
  <c r="W670" i="6" s="1"/>
  <c r="W671" i="6" s="1"/>
  <c r="W672" i="6" s="1"/>
  <c r="W673" i="6" s="1"/>
  <c r="W674" i="6" s="1"/>
  <c r="W675" i="6" s="1"/>
  <c r="W676" i="6" s="1"/>
  <c r="W677" i="6" s="1"/>
  <c r="W678" i="6" s="1"/>
  <c r="W679" i="6" s="1"/>
  <c r="W680" i="6" s="1"/>
  <c r="W681" i="6" s="1"/>
  <c r="W682" i="6" s="1"/>
  <c r="W683" i="6" s="1"/>
  <c r="W684" i="6" s="1"/>
  <c r="W685" i="6" s="1"/>
  <c r="W686" i="6" s="1"/>
  <c r="W687" i="6" s="1"/>
  <c r="W688" i="6" s="1"/>
  <c r="W689" i="6" s="1"/>
  <c r="W690" i="6" s="1"/>
  <c r="W691" i="6" s="1"/>
  <c r="L14" i="6"/>
  <c r="U5" i="6" s="1"/>
  <c r="A14" i="6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U13" i="6"/>
  <c r="Y12" i="6"/>
  <c r="X12" i="6"/>
  <c r="W12" i="6"/>
  <c r="V12" i="6"/>
  <c r="S12" i="6"/>
  <c r="Q12" i="6"/>
  <c r="Q8" i="6"/>
  <c r="F8" i="6"/>
  <c r="E8" i="6"/>
  <c r="D8" i="6"/>
  <c r="C8" i="6"/>
  <c r="Q7" i="6"/>
  <c r="X8" i="6" s="1"/>
  <c r="F7" i="6"/>
  <c r="R77" i="6" s="1"/>
  <c r="F6" i="6"/>
  <c r="E6" i="6"/>
  <c r="D6" i="6"/>
  <c r="C6" i="6"/>
  <c r="F5" i="6"/>
  <c r="E5" i="6"/>
  <c r="D5" i="6"/>
  <c r="C5" i="6"/>
  <c r="V4" i="6"/>
  <c r="V6" i="6" s="1"/>
  <c r="F4" i="6"/>
  <c r="E4" i="6"/>
  <c r="D4" i="6"/>
  <c r="C4" i="6"/>
  <c r="F3" i="6"/>
  <c r="E3" i="6"/>
  <c r="D3" i="6"/>
  <c r="C3" i="6"/>
  <c r="X2" i="6"/>
  <c r="W2" i="6"/>
  <c r="V2" i="6"/>
  <c r="U2" i="6"/>
  <c r="S2" i="6"/>
  <c r="P691" i="5"/>
  <c r="O691" i="5"/>
  <c r="N691" i="5"/>
  <c r="M691" i="5"/>
  <c r="L691" i="5"/>
  <c r="P690" i="5"/>
  <c r="O690" i="5"/>
  <c r="N690" i="5"/>
  <c r="M690" i="5"/>
  <c r="L690" i="5"/>
  <c r="Q690" i="5" s="1"/>
  <c r="P689" i="5"/>
  <c r="Q689" i="5" s="1"/>
  <c r="O689" i="5"/>
  <c r="N689" i="5"/>
  <c r="M689" i="5"/>
  <c r="L689" i="5"/>
  <c r="P688" i="5"/>
  <c r="Q688" i="5" s="1"/>
  <c r="O688" i="5"/>
  <c r="N688" i="5"/>
  <c r="M688" i="5"/>
  <c r="L688" i="5"/>
  <c r="P687" i="5"/>
  <c r="Q687" i="5" s="1"/>
  <c r="O687" i="5"/>
  <c r="N687" i="5"/>
  <c r="M687" i="5"/>
  <c r="L687" i="5"/>
  <c r="P686" i="5"/>
  <c r="O686" i="5"/>
  <c r="N686" i="5"/>
  <c r="M686" i="5"/>
  <c r="L686" i="5"/>
  <c r="P685" i="5"/>
  <c r="O685" i="5"/>
  <c r="N685" i="5"/>
  <c r="M685" i="5"/>
  <c r="L685" i="5"/>
  <c r="P684" i="5"/>
  <c r="Q684" i="5" s="1"/>
  <c r="O684" i="5"/>
  <c r="N684" i="5"/>
  <c r="M684" i="5"/>
  <c r="L684" i="5"/>
  <c r="P683" i="5"/>
  <c r="O683" i="5"/>
  <c r="N683" i="5"/>
  <c r="M683" i="5"/>
  <c r="L683" i="5"/>
  <c r="P682" i="5"/>
  <c r="O682" i="5"/>
  <c r="N682" i="5"/>
  <c r="M682" i="5"/>
  <c r="L682" i="5"/>
  <c r="Q682" i="5" s="1"/>
  <c r="P681" i="5"/>
  <c r="Q681" i="5" s="1"/>
  <c r="O681" i="5"/>
  <c r="N681" i="5"/>
  <c r="M681" i="5"/>
  <c r="L681" i="5"/>
  <c r="P680" i="5"/>
  <c r="Q680" i="5" s="1"/>
  <c r="O680" i="5"/>
  <c r="N680" i="5"/>
  <c r="M680" i="5"/>
  <c r="L680" i="5"/>
  <c r="P679" i="5"/>
  <c r="Q679" i="5" s="1"/>
  <c r="O679" i="5"/>
  <c r="N679" i="5"/>
  <c r="M679" i="5"/>
  <c r="L679" i="5"/>
  <c r="P678" i="5"/>
  <c r="O678" i="5"/>
  <c r="N678" i="5"/>
  <c r="M678" i="5"/>
  <c r="L678" i="5"/>
  <c r="P677" i="5"/>
  <c r="O677" i="5"/>
  <c r="N677" i="5"/>
  <c r="M677" i="5"/>
  <c r="L677" i="5"/>
  <c r="P676" i="5"/>
  <c r="O676" i="5"/>
  <c r="N676" i="5"/>
  <c r="M676" i="5"/>
  <c r="L676" i="5"/>
  <c r="P675" i="5"/>
  <c r="O675" i="5"/>
  <c r="N675" i="5"/>
  <c r="M675" i="5"/>
  <c r="L675" i="5"/>
  <c r="P674" i="5"/>
  <c r="O674" i="5"/>
  <c r="N674" i="5"/>
  <c r="M674" i="5"/>
  <c r="L674" i="5"/>
  <c r="P673" i="5"/>
  <c r="Q673" i="5" s="1"/>
  <c r="O673" i="5"/>
  <c r="N673" i="5"/>
  <c r="M673" i="5"/>
  <c r="L673" i="5"/>
  <c r="Q672" i="5"/>
  <c r="P672" i="5"/>
  <c r="O672" i="5"/>
  <c r="N672" i="5"/>
  <c r="M672" i="5"/>
  <c r="L672" i="5"/>
  <c r="P671" i="5"/>
  <c r="Q671" i="5" s="1"/>
  <c r="O671" i="5"/>
  <c r="N671" i="5"/>
  <c r="M671" i="5"/>
  <c r="L671" i="5"/>
  <c r="P670" i="5"/>
  <c r="O670" i="5"/>
  <c r="N670" i="5"/>
  <c r="M670" i="5"/>
  <c r="L670" i="5"/>
  <c r="P669" i="5"/>
  <c r="O669" i="5"/>
  <c r="N669" i="5"/>
  <c r="M669" i="5"/>
  <c r="L669" i="5"/>
  <c r="P668" i="5"/>
  <c r="O668" i="5"/>
  <c r="N668" i="5"/>
  <c r="M668" i="5"/>
  <c r="L668" i="5"/>
  <c r="P667" i="5"/>
  <c r="O667" i="5"/>
  <c r="N667" i="5"/>
  <c r="M667" i="5"/>
  <c r="L667" i="5"/>
  <c r="P666" i="5"/>
  <c r="O666" i="5"/>
  <c r="N666" i="5"/>
  <c r="M666" i="5"/>
  <c r="L666" i="5"/>
  <c r="Q666" i="5" s="1"/>
  <c r="Q665" i="5"/>
  <c r="P665" i="5"/>
  <c r="O665" i="5"/>
  <c r="N665" i="5"/>
  <c r="M665" i="5"/>
  <c r="L665" i="5"/>
  <c r="P664" i="5"/>
  <c r="Q664" i="5" s="1"/>
  <c r="O664" i="5"/>
  <c r="N664" i="5"/>
  <c r="M664" i="5"/>
  <c r="L664" i="5"/>
  <c r="P663" i="5"/>
  <c r="O663" i="5"/>
  <c r="N663" i="5"/>
  <c r="M663" i="5"/>
  <c r="L663" i="5"/>
  <c r="P662" i="5"/>
  <c r="O662" i="5"/>
  <c r="N662" i="5"/>
  <c r="M662" i="5"/>
  <c r="L662" i="5"/>
  <c r="P661" i="5"/>
  <c r="O661" i="5"/>
  <c r="N661" i="5"/>
  <c r="M661" i="5"/>
  <c r="L661" i="5"/>
  <c r="P660" i="5"/>
  <c r="O660" i="5"/>
  <c r="N660" i="5"/>
  <c r="M660" i="5"/>
  <c r="L660" i="5"/>
  <c r="P659" i="5"/>
  <c r="O659" i="5"/>
  <c r="N659" i="5"/>
  <c r="M659" i="5"/>
  <c r="L659" i="5"/>
  <c r="P658" i="5"/>
  <c r="O658" i="5"/>
  <c r="N658" i="5"/>
  <c r="M658" i="5"/>
  <c r="L658" i="5"/>
  <c r="P657" i="5"/>
  <c r="Q657" i="5" s="1"/>
  <c r="O657" i="5"/>
  <c r="N657" i="5"/>
  <c r="M657" i="5"/>
  <c r="L657" i="5"/>
  <c r="Q656" i="5"/>
  <c r="P656" i="5"/>
  <c r="O656" i="5"/>
  <c r="N656" i="5"/>
  <c r="M656" i="5"/>
  <c r="L656" i="5"/>
  <c r="P655" i="5"/>
  <c r="Q655" i="5" s="1"/>
  <c r="O655" i="5"/>
  <c r="N655" i="5"/>
  <c r="M655" i="5"/>
  <c r="L655" i="5"/>
  <c r="P654" i="5"/>
  <c r="O654" i="5"/>
  <c r="N654" i="5"/>
  <c r="M654" i="5"/>
  <c r="L654" i="5"/>
  <c r="P653" i="5"/>
  <c r="O653" i="5"/>
  <c r="N653" i="5"/>
  <c r="M653" i="5"/>
  <c r="L653" i="5"/>
  <c r="P652" i="5"/>
  <c r="O652" i="5"/>
  <c r="N652" i="5"/>
  <c r="M652" i="5"/>
  <c r="L652" i="5"/>
  <c r="P651" i="5"/>
  <c r="O651" i="5"/>
  <c r="N651" i="5"/>
  <c r="M651" i="5"/>
  <c r="L651" i="5"/>
  <c r="Q651" i="5" s="1"/>
  <c r="P650" i="5"/>
  <c r="O650" i="5"/>
  <c r="N650" i="5"/>
  <c r="M650" i="5"/>
  <c r="L650" i="5"/>
  <c r="P649" i="5"/>
  <c r="Q649" i="5" s="1"/>
  <c r="O649" i="5"/>
  <c r="N649" i="5"/>
  <c r="M649" i="5"/>
  <c r="L649" i="5"/>
  <c r="P648" i="5"/>
  <c r="Q648" i="5" s="1"/>
  <c r="O648" i="5"/>
  <c r="N648" i="5"/>
  <c r="M648" i="5"/>
  <c r="L648" i="5"/>
  <c r="P647" i="5"/>
  <c r="Q647" i="5" s="1"/>
  <c r="O647" i="5"/>
  <c r="N647" i="5"/>
  <c r="M647" i="5"/>
  <c r="L647" i="5"/>
  <c r="P646" i="5"/>
  <c r="O646" i="5"/>
  <c r="N646" i="5"/>
  <c r="M646" i="5"/>
  <c r="L646" i="5"/>
  <c r="P645" i="5"/>
  <c r="O645" i="5"/>
  <c r="N645" i="5"/>
  <c r="M645" i="5"/>
  <c r="L645" i="5"/>
  <c r="P644" i="5"/>
  <c r="O644" i="5"/>
  <c r="N644" i="5"/>
  <c r="M644" i="5"/>
  <c r="L644" i="5"/>
  <c r="P643" i="5"/>
  <c r="O643" i="5"/>
  <c r="N643" i="5"/>
  <c r="M643" i="5"/>
  <c r="L643" i="5"/>
  <c r="P642" i="5"/>
  <c r="O642" i="5"/>
  <c r="N642" i="5"/>
  <c r="M642" i="5"/>
  <c r="L642" i="5"/>
  <c r="Q642" i="5" s="1"/>
  <c r="P641" i="5"/>
  <c r="Q641" i="5" s="1"/>
  <c r="O641" i="5"/>
  <c r="N641" i="5"/>
  <c r="M641" i="5"/>
  <c r="L641" i="5"/>
  <c r="P640" i="5"/>
  <c r="Q640" i="5" s="1"/>
  <c r="O640" i="5"/>
  <c r="N640" i="5"/>
  <c r="M640" i="5"/>
  <c r="L640" i="5"/>
  <c r="P639" i="5"/>
  <c r="Q639" i="5" s="1"/>
  <c r="O639" i="5"/>
  <c r="N639" i="5"/>
  <c r="M639" i="5"/>
  <c r="L639" i="5"/>
  <c r="P638" i="5"/>
  <c r="O638" i="5"/>
  <c r="N638" i="5"/>
  <c r="M638" i="5"/>
  <c r="L638" i="5"/>
  <c r="P637" i="5"/>
  <c r="O637" i="5"/>
  <c r="N637" i="5"/>
  <c r="M637" i="5"/>
  <c r="L637" i="5"/>
  <c r="P636" i="5"/>
  <c r="O636" i="5"/>
  <c r="N636" i="5"/>
  <c r="M636" i="5"/>
  <c r="L636" i="5"/>
  <c r="P635" i="5"/>
  <c r="O635" i="5"/>
  <c r="N635" i="5"/>
  <c r="M635" i="5"/>
  <c r="L635" i="5"/>
  <c r="P634" i="5"/>
  <c r="O634" i="5"/>
  <c r="N634" i="5"/>
  <c r="M634" i="5"/>
  <c r="L634" i="5"/>
  <c r="Q633" i="5"/>
  <c r="P633" i="5"/>
  <c r="O633" i="5"/>
  <c r="N633" i="5"/>
  <c r="M633" i="5"/>
  <c r="L633" i="5"/>
  <c r="P632" i="5"/>
  <c r="Q632" i="5" s="1"/>
  <c r="O632" i="5"/>
  <c r="N632" i="5"/>
  <c r="M632" i="5"/>
  <c r="L632" i="5"/>
  <c r="P631" i="5"/>
  <c r="Q631" i="5" s="1"/>
  <c r="O631" i="5"/>
  <c r="N631" i="5"/>
  <c r="M631" i="5"/>
  <c r="L631" i="5"/>
  <c r="P630" i="5"/>
  <c r="O630" i="5"/>
  <c r="N630" i="5"/>
  <c r="M630" i="5"/>
  <c r="L630" i="5"/>
  <c r="P629" i="5"/>
  <c r="O629" i="5"/>
  <c r="N629" i="5"/>
  <c r="M629" i="5"/>
  <c r="L629" i="5"/>
  <c r="P628" i="5"/>
  <c r="O628" i="5"/>
  <c r="N628" i="5"/>
  <c r="M628" i="5"/>
  <c r="L628" i="5"/>
  <c r="P627" i="5"/>
  <c r="O627" i="5"/>
  <c r="N627" i="5"/>
  <c r="M627" i="5"/>
  <c r="L627" i="5"/>
  <c r="Q627" i="5" s="1"/>
  <c r="P626" i="5"/>
  <c r="O626" i="5"/>
  <c r="N626" i="5"/>
  <c r="M626" i="5"/>
  <c r="L626" i="5"/>
  <c r="Q626" i="5" s="1"/>
  <c r="P625" i="5"/>
  <c r="O625" i="5"/>
  <c r="N625" i="5"/>
  <c r="M625" i="5"/>
  <c r="Q625" i="5" s="1"/>
  <c r="L625" i="5"/>
  <c r="P624" i="5"/>
  <c r="O624" i="5"/>
  <c r="N624" i="5"/>
  <c r="M624" i="5"/>
  <c r="L624" i="5"/>
  <c r="P623" i="5"/>
  <c r="O623" i="5"/>
  <c r="N623" i="5"/>
  <c r="M623" i="5"/>
  <c r="L623" i="5"/>
  <c r="P622" i="5"/>
  <c r="O622" i="5"/>
  <c r="N622" i="5"/>
  <c r="M622" i="5"/>
  <c r="L622" i="5"/>
  <c r="P621" i="5"/>
  <c r="O621" i="5"/>
  <c r="N621" i="5"/>
  <c r="M621" i="5"/>
  <c r="L621" i="5"/>
  <c r="P620" i="5"/>
  <c r="O620" i="5"/>
  <c r="N620" i="5"/>
  <c r="M620" i="5"/>
  <c r="L620" i="5"/>
  <c r="Q620" i="5" s="1"/>
  <c r="P619" i="5"/>
  <c r="O619" i="5"/>
  <c r="N619" i="5"/>
  <c r="M619" i="5"/>
  <c r="L619" i="5"/>
  <c r="P618" i="5"/>
  <c r="Q618" i="5" s="1"/>
  <c r="O618" i="5"/>
  <c r="N618" i="5"/>
  <c r="M618" i="5"/>
  <c r="L618" i="5"/>
  <c r="P617" i="5"/>
  <c r="Q617" i="5" s="1"/>
  <c r="O617" i="5"/>
  <c r="N617" i="5"/>
  <c r="M617" i="5"/>
  <c r="L617" i="5"/>
  <c r="P616" i="5"/>
  <c r="O616" i="5"/>
  <c r="N616" i="5"/>
  <c r="M616" i="5"/>
  <c r="L616" i="5"/>
  <c r="P615" i="5"/>
  <c r="O615" i="5"/>
  <c r="N615" i="5"/>
  <c r="M615" i="5"/>
  <c r="L615" i="5"/>
  <c r="Q614" i="5"/>
  <c r="P614" i="5"/>
  <c r="O614" i="5"/>
  <c r="N614" i="5"/>
  <c r="M614" i="5"/>
  <c r="L614" i="5"/>
  <c r="P613" i="5"/>
  <c r="Q613" i="5" s="1"/>
  <c r="O613" i="5"/>
  <c r="N613" i="5"/>
  <c r="M613" i="5"/>
  <c r="L613" i="5"/>
  <c r="P612" i="5"/>
  <c r="O612" i="5"/>
  <c r="N612" i="5"/>
  <c r="M612" i="5"/>
  <c r="L612" i="5"/>
  <c r="P611" i="5"/>
  <c r="O611" i="5"/>
  <c r="N611" i="5"/>
  <c r="Q611" i="5" s="1"/>
  <c r="M611" i="5"/>
  <c r="L611" i="5"/>
  <c r="P610" i="5"/>
  <c r="Q610" i="5" s="1"/>
  <c r="O610" i="5"/>
  <c r="N610" i="5"/>
  <c r="M610" i="5"/>
  <c r="L610" i="5"/>
  <c r="P609" i="5"/>
  <c r="Q609" i="5" s="1"/>
  <c r="O609" i="5"/>
  <c r="N609" i="5"/>
  <c r="M609" i="5"/>
  <c r="L609" i="5"/>
  <c r="P608" i="5"/>
  <c r="O608" i="5"/>
  <c r="N608" i="5"/>
  <c r="M608" i="5"/>
  <c r="L608" i="5"/>
  <c r="P607" i="5"/>
  <c r="O607" i="5"/>
  <c r="N607" i="5"/>
  <c r="M607" i="5"/>
  <c r="L607" i="5"/>
  <c r="P606" i="5"/>
  <c r="Q606" i="5" s="1"/>
  <c r="O606" i="5"/>
  <c r="N606" i="5"/>
  <c r="M606" i="5"/>
  <c r="L606" i="5"/>
  <c r="P605" i="5"/>
  <c r="O605" i="5"/>
  <c r="N605" i="5"/>
  <c r="M605" i="5"/>
  <c r="L605" i="5"/>
  <c r="P604" i="5"/>
  <c r="O604" i="5"/>
  <c r="N604" i="5"/>
  <c r="M604" i="5"/>
  <c r="L604" i="5"/>
  <c r="P603" i="5"/>
  <c r="O603" i="5"/>
  <c r="N603" i="5"/>
  <c r="Q603" i="5" s="1"/>
  <c r="M603" i="5"/>
  <c r="L603" i="5"/>
  <c r="P602" i="5"/>
  <c r="Q602" i="5" s="1"/>
  <c r="O602" i="5"/>
  <c r="N602" i="5"/>
  <c r="M602" i="5"/>
  <c r="L602" i="5"/>
  <c r="P601" i="5"/>
  <c r="O601" i="5"/>
  <c r="N601" i="5"/>
  <c r="M601" i="5"/>
  <c r="L601" i="5"/>
  <c r="P600" i="5"/>
  <c r="O600" i="5"/>
  <c r="N600" i="5"/>
  <c r="M600" i="5"/>
  <c r="L600" i="5"/>
  <c r="P599" i="5"/>
  <c r="O599" i="5"/>
  <c r="N599" i="5"/>
  <c r="M599" i="5"/>
  <c r="L599" i="5"/>
  <c r="P598" i="5"/>
  <c r="Q598" i="5" s="1"/>
  <c r="O598" i="5"/>
  <c r="N598" i="5"/>
  <c r="M598" i="5"/>
  <c r="L598" i="5"/>
  <c r="P597" i="5"/>
  <c r="Q597" i="5" s="1"/>
  <c r="O597" i="5"/>
  <c r="N597" i="5"/>
  <c r="M597" i="5"/>
  <c r="L597" i="5"/>
  <c r="P596" i="5"/>
  <c r="O596" i="5"/>
  <c r="N596" i="5"/>
  <c r="M596" i="5"/>
  <c r="L596" i="5"/>
  <c r="P595" i="5"/>
  <c r="O595" i="5"/>
  <c r="N595" i="5"/>
  <c r="M595" i="5"/>
  <c r="L595" i="5"/>
  <c r="P594" i="5"/>
  <c r="Q594" i="5" s="1"/>
  <c r="O594" i="5"/>
  <c r="N594" i="5"/>
  <c r="M594" i="5"/>
  <c r="L594" i="5"/>
  <c r="P593" i="5"/>
  <c r="O593" i="5"/>
  <c r="N593" i="5"/>
  <c r="M593" i="5"/>
  <c r="L593" i="5"/>
  <c r="P592" i="5"/>
  <c r="O592" i="5"/>
  <c r="N592" i="5"/>
  <c r="M592" i="5"/>
  <c r="L592" i="5"/>
  <c r="Q591" i="5"/>
  <c r="P591" i="5"/>
  <c r="O591" i="5"/>
  <c r="N591" i="5"/>
  <c r="M591" i="5"/>
  <c r="L591" i="5"/>
  <c r="P590" i="5"/>
  <c r="O590" i="5"/>
  <c r="N590" i="5"/>
  <c r="M590" i="5"/>
  <c r="L590" i="5"/>
  <c r="P589" i="5"/>
  <c r="O589" i="5"/>
  <c r="N589" i="5"/>
  <c r="M589" i="5"/>
  <c r="L589" i="5"/>
  <c r="P588" i="5"/>
  <c r="O588" i="5"/>
  <c r="N588" i="5"/>
  <c r="M588" i="5"/>
  <c r="L588" i="5"/>
  <c r="P587" i="5"/>
  <c r="O587" i="5"/>
  <c r="N587" i="5"/>
  <c r="M587" i="5"/>
  <c r="L587" i="5"/>
  <c r="P586" i="5"/>
  <c r="O586" i="5"/>
  <c r="N586" i="5"/>
  <c r="M586" i="5"/>
  <c r="L586" i="5"/>
  <c r="P585" i="5"/>
  <c r="O585" i="5"/>
  <c r="N585" i="5"/>
  <c r="M585" i="5"/>
  <c r="L585" i="5"/>
  <c r="P584" i="5"/>
  <c r="Q584" i="5" s="1"/>
  <c r="O584" i="5"/>
  <c r="N584" i="5"/>
  <c r="M584" i="5"/>
  <c r="L584" i="5"/>
  <c r="P583" i="5"/>
  <c r="O583" i="5"/>
  <c r="N583" i="5"/>
  <c r="M583" i="5"/>
  <c r="L583" i="5"/>
  <c r="P582" i="5"/>
  <c r="O582" i="5"/>
  <c r="N582" i="5"/>
  <c r="M582" i="5"/>
  <c r="L582" i="5"/>
  <c r="P581" i="5"/>
  <c r="O581" i="5"/>
  <c r="N581" i="5"/>
  <c r="M581" i="5"/>
  <c r="Q581" i="5" s="1"/>
  <c r="L581" i="5"/>
  <c r="P580" i="5"/>
  <c r="O580" i="5"/>
  <c r="N580" i="5"/>
  <c r="M580" i="5"/>
  <c r="L580" i="5"/>
  <c r="P579" i="5"/>
  <c r="O579" i="5"/>
  <c r="N579" i="5"/>
  <c r="M579" i="5"/>
  <c r="L579" i="5"/>
  <c r="P578" i="5"/>
  <c r="O578" i="5"/>
  <c r="N578" i="5"/>
  <c r="M578" i="5"/>
  <c r="L578" i="5"/>
  <c r="P577" i="5"/>
  <c r="O577" i="5"/>
  <c r="N577" i="5"/>
  <c r="M577" i="5"/>
  <c r="L577" i="5"/>
  <c r="P576" i="5"/>
  <c r="O576" i="5"/>
  <c r="N576" i="5"/>
  <c r="M576" i="5"/>
  <c r="L576" i="5"/>
  <c r="P575" i="5"/>
  <c r="O575" i="5"/>
  <c r="N575" i="5"/>
  <c r="M575" i="5"/>
  <c r="L575" i="5"/>
  <c r="P574" i="5"/>
  <c r="Q574" i="5" s="1"/>
  <c r="O574" i="5"/>
  <c r="N574" i="5"/>
  <c r="M574" i="5"/>
  <c r="L574" i="5"/>
  <c r="P573" i="5"/>
  <c r="Q573" i="5" s="1"/>
  <c r="O573" i="5"/>
  <c r="N573" i="5"/>
  <c r="M573" i="5"/>
  <c r="L573" i="5"/>
  <c r="P572" i="5"/>
  <c r="O572" i="5"/>
  <c r="Q572" i="5" s="1"/>
  <c r="N572" i="5"/>
  <c r="M572" i="5"/>
  <c r="L572" i="5"/>
  <c r="P571" i="5"/>
  <c r="Q571" i="5" s="1"/>
  <c r="O571" i="5"/>
  <c r="N571" i="5"/>
  <c r="M571" i="5"/>
  <c r="L571" i="5"/>
  <c r="P570" i="5"/>
  <c r="O570" i="5"/>
  <c r="N570" i="5"/>
  <c r="M570" i="5"/>
  <c r="L570" i="5"/>
  <c r="P569" i="5"/>
  <c r="O569" i="5"/>
  <c r="N569" i="5"/>
  <c r="M569" i="5"/>
  <c r="L569" i="5"/>
  <c r="Q569" i="5" s="1"/>
  <c r="P568" i="5"/>
  <c r="O568" i="5"/>
  <c r="N568" i="5"/>
  <c r="M568" i="5"/>
  <c r="L568" i="5"/>
  <c r="P567" i="5"/>
  <c r="O567" i="5"/>
  <c r="N567" i="5"/>
  <c r="M567" i="5"/>
  <c r="L567" i="5"/>
  <c r="Q567" i="5" s="1"/>
  <c r="Q566" i="5"/>
  <c r="P566" i="5"/>
  <c r="O566" i="5"/>
  <c r="N566" i="5"/>
  <c r="M566" i="5"/>
  <c r="L566" i="5"/>
  <c r="P565" i="5"/>
  <c r="Q565" i="5" s="1"/>
  <c r="O565" i="5"/>
  <c r="N565" i="5"/>
  <c r="M565" i="5"/>
  <c r="L565" i="5"/>
  <c r="P564" i="5"/>
  <c r="O564" i="5"/>
  <c r="N564" i="5"/>
  <c r="Q564" i="5" s="1"/>
  <c r="M564" i="5"/>
  <c r="L564" i="5"/>
  <c r="P563" i="5"/>
  <c r="Q563" i="5" s="1"/>
  <c r="O563" i="5"/>
  <c r="N563" i="5"/>
  <c r="M563" i="5"/>
  <c r="L563" i="5"/>
  <c r="P562" i="5"/>
  <c r="O562" i="5"/>
  <c r="N562" i="5"/>
  <c r="M562" i="5"/>
  <c r="L562" i="5"/>
  <c r="P561" i="5"/>
  <c r="O561" i="5"/>
  <c r="N561" i="5"/>
  <c r="M561" i="5"/>
  <c r="L561" i="5"/>
  <c r="Q561" i="5" s="1"/>
  <c r="P560" i="5"/>
  <c r="O560" i="5"/>
  <c r="Q560" i="5" s="1"/>
  <c r="N560" i="5"/>
  <c r="M560" i="5"/>
  <c r="L560" i="5"/>
  <c r="P559" i="5"/>
  <c r="O559" i="5"/>
  <c r="N559" i="5"/>
  <c r="M559" i="5"/>
  <c r="L559" i="5"/>
  <c r="Q559" i="5" s="1"/>
  <c r="P558" i="5"/>
  <c r="O558" i="5"/>
  <c r="N558" i="5"/>
  <c r="M558" i="5"/>
  <c r="L558" i="5"/>
  <c r="P557" i="5"/>
  <c r="O557" i="5"/>
  <c r="N557" i="5"/>
  <c r="M557" i="5"/>
  <c r="L557" i="5"/>
  <c r="P556" i="5"/>
  <c r="O556" i="5"/>
  <c r="N556" i="5"/>
  <c r="M556" i="5"/>
  <c r="L556" i="5"/>
  <c r="P555" i="5"/>
  <c r="Q555" i="5" s="1"/>
  <c r="O555" i="5"/>
  <c r="N555" i="5"/>
  <c r="M555" i="5"/>
  <c r="L555" i="5"/>
  <c r="P554" i="5"/>
  <c r="Q554" i="5" s="1"/>
  <c r="O554" i="5"/>
  <c r="N554" i="5"/>
  <c r="M554" i="5"/>
  <c r="L554" i="5"/>
  <c r="P553" i="5"/>
  <c r="O553" i="5"/>
  <c r="N553" i="5"/>
  <c r="M553" i="5"/>
  <c r="L553" i="5"/>
  <c r="P552" i="5"/>
  <c r="O552" i="5"/>
  <c r="Q552" i="5" s="1"/>
  <c r="N552" i="5"/>
  <c r="M552" i="5"/>
  <c r="L552" i="5"/>
  <c r="P551" i="5"/>
  <c r="O551" i="5"/>
  <c r="N551" i="5"/>
  <c r="M551" i="5"/>
  <c r="L551" i="5"/>
  <c r="Q551" i="5" s="1"/>
  <c r="P550" i="5"/>
  <c r="O550" i="5"/>
  <c r="N550" i="5"/>
  <c r="M550" i="5"/>
  <c r="L550" i="5"/>
  <c r="Q550" i="5" s="1"/>
  <c r="P549" i="5"/>
  <c r="O549" i="5"/>
  <c r="N549" i="5"/>
  <c r="M549" i="5"/>
  <c r="Q549" i="5" s="1"/>
  <c r="L549" i="5"/>
  <c r="P548" i="5"/>
  <c r="Q548" i="5" s="1"/>
  <c r="O548" i="5"/>
  <c r="N548" i="5"/>
  <c r="M548" i="5"/>
  <c r="L548" i="5"/>
  <c r="Q547" i="5"/>
  <c r="P547" i="5"/>
  <c r="O547" i="5"/>
  <c r="N547" i="5"/>
  <c r="M547" i="5"/>
  <c r="L547" i="5"/>
  <c r="P546" i="5"/>
  <c r="Q546" i="5" s="1"/>
  <c r="O546" i="5"/>
  <c r="N546" i="5"/>
  <c r="M546" i="5"/>
  <c r="L546" i="5"/>
  <c r="P545" i="5"/>
  <c r="O545" i="5"/>
  <c r="N545" i="5"/>
  <c r="M545" i="5"/>
  <c r="L545" i="5"/>
  <c r="P544" i="5"/>
  <c r="O544" i="5"/>
  <c r="N544" i="5"/>
  <c r="M544" i="5"/>
  <c r="L544" i="5"/>
  <c r="P543" i="5"/>
  <c r="O543" i="5"/>
  <c r="N543" i="5"/>
  <c r="M543" i="5"/>
  <c r="L543" i="5"/>
  <c r="P542" i="5"/>
  <c r="O542" i="5"/>
  <c r="N542" i="5"/>
  <c r="M542" i="5"/>
  <c r="L542" i="5"/>
  <c r="Q542" i="5" s="1"/>
  <c r="P541" i="5"/>
  <c r="O541" i="5"/>
  <c r="N541" i="5"/>
  <c r="M541" i="5"/>
  <c r="L541" i="5"/>
  <c r="P540" i="5"/>
  <c r="Q540" i="5" s="1"/>
  <c r="O540" i="5"/>
  <c r="N540" i="5"/>
  <c r="M540" i="5"/>
  <c r="L540" i="5"/>
  <c r="Q539" i="5"/>
  <c r="P539" i="5"/>
  <c r="O539" i="5"/>
  <c r="N539" i="5"/>
  <c r="M539" i="5"/>
  <c r="L539" i="5"/>
  <c r="P538" i="5"/>
  <c r="Q538" i="5" s="1"/>
  <c r="O538" i="5"/>
  <c r="N538" i="5"/>
  <c r="M538" i="5"/>
  <c r="L538" i="5"/>
  <c r="P537" i="5"/>
  <c r="O537" i="5"/>
  <c r="Q537" i="5" s="1"/>
  <c r="N537" i="5"/>
  <c r="M537" i="5"/>
  <c r="L537" i="5"/>
  <c r="P536" i="5"/>
  <c r="O536" i="5"/>
  <c r="N536" i="5"/>
  <c r="M536" i="5"/>
  <c r="L536" i="5"/>
  <c r="P535" i="5"/>
  <c r="O535" i="5"/>
  <c r="N535" i="5"/>
  <c r="M535" i="5"/>
  <c r="L535" i="5"/>
  <c r="P534" i="5"/>
  <c r="O534" i="5"/>
  <c r="N534" i="5"/>
  <c r="M534" i="5"/>
  <c r="L534" i="5"/>
  <c r="Q534" i="5" s="1"/>
  <c r="P533" i="5"/>
  <c r="O533" i="5"/>
  <c r="N533" i="5"/>
  <c r="M533" i="5"/>
  <c r="L533" i="5"/>
  <c r="P532" i="5"/>
  <c r="Q532" i="5" s="1"/>
  <c r="O532" i="5"/>
  <c r="N532" i="5"/>
  <c r="M532" i="5"/>
  <c r="L532" i="5"/>
  <c r="P531" i="5"/>
  <c r="Q531" i="5" s="1"/>
  <c r="O531" i="5"/>
  <c r="N531" i="5"/>
  <c r="M531" i="5"/>
  <c r="L531" i="5"/>
  <c r="P530" i="5"/>
  <c r="Q530" i="5" s="1"/>
  <c r="O530" i="5"/>
  <c r="N530" i="5"/>
  <c r="M530" i="5"/>
  <c r="L530" i="5"/>
  <c r="P529" i="5"/>
  <c r="O529" i="5"/>
  <c r="N529" i="5"/>
  <c r="M529" i="5"/>
  <c r="L529" i="5"/>
  <c r="P528" i="5"/>
  <c r="O528" i="5"/>
  <c r="N528" i="5"/>
  <c r="M528" i="5"/>
  <c r="L528" i="5"/>
  <c r="P527" i="5"/>
  <c r="O527" i="5"/>
  <c r="N527" i="5"/>
  <c r="M527" i="5"/>
  <c r="L527" i="5"/>
  <c r="P526" i="5"/>
  <c r="O526" i="5"/>
  <c r="N526" i="5"/>
  <c r="M526" i="5"/>
  <c r="L526" i="5"/>
  <c r="P525" i="5"/>
  <c r="O525" i="5"/>
  <c r="N525" i="5"/>
  <c r="M525" i="5"/>
  <c r="Q525" i="5" s="1"/>
  <c r="L525" i="5"/>
  <c r="P524" i="5"/>
  <c r="O524" i="5"/>
  <c r="N524" i="5"/>
  <c r="M524" i="5"/>
  <c r="L524" i="5"/>
  <c r="Q523" i="5"/>
  <c r="P523" i="5"/>
  <c r="O523" i="5"/>
  <c r="N523" i="5"/>
  <c r="M523" i="5"/>
  <c r="L523" i="5"/>
  <c r="P522" i="5"/>
  <c r="O522" i="5"/>
  <c r="N522" i="5"/>
  <c r="M522" i="5"/>
  <c r="L522" i="5"/>
  <c r="P521" i="5"/>
  <c r="O521" i="5"/>
  <c r="Q521" i="5" s="1"/>
  <c r="N521" i="5"/>
  <c r="M521" i="5"/>
  <c r="L521" i="5"/>
  <c r="P520" i="5"/>
  <c r="O520" i="5"/>
  <c r="N520" i="5"/>
  <c r="M520" i="5"/>
  <c r="L520" i="5"/>
  <c r="P519" i="5"/>
  <c r="O519" i="5"/>
  <c r="N519" i="5"/>
  <c r="M519" i="5"/>
  <c r="L519" i="5"/>
  <c r="P518" i="5"/>
  <c r="O518" i="5"/>
  <c r="N518" i="5"/>
  <c r="M518" i="5"/>
  <c r="L518" i="5"/>
  <c r="P517" i="5"/>
  <c r="Q517" i="5" s="1"/>
  <c r="O517" i="5"/>
  <c r="N517" i="5"/>
  <c r="M517" i="5"/>
  <c r="L517" i="5"/>
  <c r="P516" i="5"/>
  <c r="Q516" i="5" s="1"/>
  <c r="O516" i="5"/>
  <c r="N516" i="5"/>
  <c r="M516" i="5"/>
  <c r="L516" i="5"/>
  <c r="P515" i="5"/>
  <c r="O515" i="5"/>
  <c r="N515" i="5"/>
  <c r="M515" i="5"/>
  <c r="L515" i="5"/>
  <c r="P514" i="5"/>
  <c r="O514" i="5"/>
  <c r="N514" i="5"/>
  <c r="M514" i="5"/>
  <c r="L514" i="5"/>
  <c r="P513" i="5"/>
  <c r="O513" i="5"/>
  <c r="N513" i="5"/>
  <c r="M513" i="5"/>
  <c r="L513" i="5"/>
  <c r="P512" i="5"/>
  <c r="O512" i="5"/>
  <c r="N512" i="5"/>
  <c r="M512" i="5"/>
  <c r="L512" i="5"/>
  <c r="P511" i="5"/>
  <c r="O511" i="5"/>
  <c r="N511" i="5"/>
  <c r="M511" i="5"/>
  <c r="L511" i="5"/>
  <c r="Q511" i="5" s="1"/>
  <c r="P510" i="5"/>
  <c r="Q510" i="5" s="1"/>
  <c r="O510" i="5"/>
  <c r="N510" i="5"/>
  <c r="M510" i="5"/>
  <c r="L510" i="5"/>
  <c r="P509" i="5"/>
  <c r="O509" i="5"/>
  <c r="N509" i="5"/>
  <c r="M509" i="5"/>
  <c r="L509" i="5"/>
  <c r="Q509" i="5" s="1"/>
  <c r="P508" i="5"/>
  <c r="Q508" i="5" s="1"/>
  <c r="O508" i="5"/>
  <c r="N508" i="5"/>
  <c r="M508" i="5"/>
  <c r="L508" i="5"/>
  <c r="P507" i="5"/>
  <c r="Q507" i="5" s="1"/>
  <c r="O507" i="5"/>
  <c r="N507" i="5"/>
  <c r="M507" i="5"/>
  <c r="L507" i="5"/>
  <c r="P506" i="5"/>
  <c r="O506" i="5"/>
  <c r="N506" i="5"/>
  <c r="M506" i="5"/>
  <c r="L506" i="5"/>
  <c r="P505" i="5"/>
  <c r="O505" i="5"/>
  <c r="N505" i="5"/>
  <c r="M505" i="5"/>
  <c r="L505" i="5"/>
  <c r="P504" i="5"/>
  <c r="O504" i="5"/>
  <c r="N504" i="5"/>
  <c r="M504" i="5"/>
  <c r="L504" i="5"/>
  <c r="P503" i="5"/>
  <c r="O503" i="5"/>
  <c r="N503" i="5"/>
  <c r="M503" i="5"/>
  <c r="L503" i="5"/>
  <c r="Q503" i="5" s="1"/>
  <c r="P502" i="5"/>
  <c r="Q502" i="5" s="1"/>
  <c r="O502" i="5"/>
  <c r="N502" i="5"/>
  <c r="M502" i="5"/>
  <c r="L502" i="5"/>
  <c r="Q501" i="5"/>
  <c r="P501" i="5"/>
  <c r="O501" i="5"/>
  <c r="N501" i="5"/>
  <c r="M501" i="5"/>
  <c r="L501" i="5"/>
  <c r="P500" i="5"/>
  <c r="Q500" i="5" s="1"/>
  <c r="O500" i="5"/>
  <c r="N500" i="5"/>
  <c r="M500" i="5"/>
  <c r="L500" i="5"/>
  <c r="P499" i="5"/>
  <c r="O499" i="5"/>
  <c r="N499" i="5"/>
  <c r="M499" i="5"/>
  <c r="L499" i="5"/>
  <c r="P498" i="5"/>
  <c r="O498" i="5"/>
  <c r="N498" i="5"/>
  <c r="M498" i="5"/>
  <c r="L498" i="5"/>
  <c r="P497" i="5"/>
  <c r="O497" i="5"/>
  <c r="N497" i="5"/>
  <c r="M497" i="5"/>
  <c r="L497" i="5"/>
  <c r="P496" i="5"/>
  <c r="O496" i="5"/>
  <c r="N496" i="5"/>
  <c r="M496" i="5"/>
  <c r="L496" i="5"/>
  <c r="P495" i="5"/>
  <c r="O495" i="5"/>
  <c r="N495" i="5"/>
  <c r="M495" i="5"/>
  <c r="L495" i="5"/>
  <c r="Q495" i="5" s="1"/>
  <c r="Q494" i="5"/>
  <c r="P494" i="5"/>
  <c r="O494" i="5"/>
  <c r="N494" i="5"/>
  <c r="M494" i="5"/>
  <c r="L494" i="5"/>
  <c r="P493" i="5"/>
  <c r="Q493" i="5" s="1"/>
  <c r="O493" i="5"/>
  <c r="N493" i="5"/>
  <c r="M493" i="5"/>
  <c r="L493" i="5"/>
  <c r="P492" i="5"/>
  <c r="Q492" i="5" s="1"/>
  <c r="O492" i="5"/>
  <c r="N492" i="5"/>
  <c r="M492" i="5"/>
  <c r="L492" i="5"/>
  <c r="P491" i="5"/>
  <c r="O491" i="5"/>
  <c r="N491" i="5"/>
  <c r="M491" i="5"/>
  <c r="L491" i="5"/>
  <c r="P490" i="5"/>
  <c r="O490" i="5"/>
  <c r="N490" i="5"/>
  <c r="M490" i="5"/>
  <c r="L490" i="5"/>
  <c r="Q489" i="5"/>
  <c r="P489" i="5"/>
  <c r="O489" i="5"/>
  <c r="N489" i="5"/>
  <c r="M489" i="5"/>
  <c r="L489" i="5"/>
  <c r="P488" i="5"/>
  <c r="Q488" i="5" s="1"/>
  <c r="O488" i="5"/>
  <c r="N488" i="5"/>
  <c r="M488" i="5"/>
  <c r="L488" i="5"/>
  <c r="P487" i="5"/>
  <c r="O487" i="5"/>
  <c r="N487" i="5"/>
  <c r="M487" i="5"/>
  <c r="L487" i="5"/>
  <c r="Q486" i="5"/>
  <c r="P486" i="5"/>
  <c r="O486" i="5"/>
  <c r="N486" i="5"/>
  <c r="M486" i="5"/>
  <c r="L486" i="5"/>
  <c r="P485" i="5"/>
  <c r="O485" i="5"/>
  <c r="N485" i="5"/>
  <c r="M485" i="5"/>
  <c r="Q485" i="5" s="1"/>
  <c r="L485" i="5"/>
  <c r="P484" i="5"/>
  <c r="O484" i="5"/>
  <c r="N484" i="5"/>
  <c r="M484" i="5"/>
  <c r="L484" i="5"/>
  <c r="P483" i="5"/>
  <c r="O483" i="5"/>
  <c r="N483" i="5"/>
  <c r="M483" i="5"/>
  <c r="L483" i="5"/>
  <c r="P482" i="5"/>
  <c r="O482" i="5"/>
  <c r="N482" i="5"/>
  <c r="M482" i="5"/>
  <c r="L482" i="5"/>
  <c r="P481" i="5"/>
  <c r="O481" i="5"/>
  <c r="N481" i="5"/>
  <c r="M481" i="5"/>
  <c r="L481" i="5"/>
  <c r="P480" i="5"/>
  <c r="O480" i="5"/>
  <c r="N480" i="5"/>
  <c r="M480" i="5"/>
  <c r="L480" i="5"/>
  <c r="P479" i="5"/>
  <c r="O479" i="5"/>
  <c r="N479" i="5"/>
  <c r="M479" i="5"/>
  <c r="L479" i="5"/>
  <c r="P478" i="5"/>
  <c r="Q478" i="5" s="1"/>
  <c r="O478" i="5"/>
  <c r="N478" i="5"/>
  <c r="M478" i="5"/>
  <c r="L478" i="5"/>
  <c r="P477" i="5"/>
  <c r="Q477" i="5" s="1"/>
  <c r="O477" i="5"/>
  <c r="N477" i="5"/>
  <c r="M477" i="5"/>
  <c r="L477" i="5"/>
  <c r="P476" i="5"/>
  <c r="O476" i="5"/>
  <c r="N476" i="5"/>
  <c r="M476" i="5"/>
  <c r="L476" i="5"/>
  <c r="P475" i="5"/>
  <c r="O475" i="5"/>
  <c r="N475" i="5"/>
  <c r="M475" i="5"/>
  <c r="L475" i="5"/>
  <c r="P474" i="5"/>
  <c r="O474" i="5"/>
  <c r="N474" i="5"/>
  <c r="M474" i="5"/>
  <c r="L474" i="5"/>
  <c r="P473" i="5"/>
  <c r="O473" i="5"/>
  <c r="N473" i="5"/>
  <c r="M473" i="5"/>
  <c r="L473" i="5"/>
  <c r="P472" i="5"/>
  <c r="O472" i="5"/>
  <c r="N472" i="5"/>
  <c r="M472" i="5"/>
  <c r="L472" i="5"/>
  <c r="P471" i="5"/>
  <c r="O471" i="5"/>
  <c r="N471" i="5"/>
  <c r="M471" i="5"/>
  <c r="L471" i="5"/>
  <c r="Q470" i="5"/>
  <c r="P470" i="5"/>
  <c r="O470" i="5"/>
  <c r="N470" i="5"/>
  <c r="M470" i="5"/>
  <c r="L470" i="5"/>
  <c r="P469" i="5"/>
  <c r="Q469" i="5" s="1"/>
  <c r="O469" i="5"/>
  <c r="N469" i="5"/>
  <c r="M469" i="5"/>
  <c r="L469" i="5"/>
  <c r="P468" i="5"/>
  <c r="O468" i="5"/>
  <c r="N468" i="5"/>
  <c r="M468" i="5"/>
  <c r="L468" i="5"/>
  <c r="Q467" i="5"/>
  <c r="P467" i="5"/>
  <c r="O467" i="5"/>
  <c r="N467" i="5"/>
  <c r="M467" i="5"/>
  <c r="L467" i="5"/>
  <c r="P466" i="5"/>
  <c r="O466" i="5"/>
  <c r="N466" i="5"/>
  <c r="M466" i="5"/>
  <c r="L466" i="5"/>
  <c r="Q466" i="5" s="1"/>
  <c r="Q465" i="5"/>
  <c r="P465" i="5"/>
  <c r="O465" i="5"/>
  <c r="N465" i="5"/>
  <c r="M465" i="5"/>
  <c r="L465" i="5"/>
  <c r="P464" i="5"/>
  <c r="Q464" i="5" s="1"/>
  <c r="O464" i="5"/>
  <c r="N464" i="5"/>
  <c r="M464" i="5"/>
  <c r="L464" i="5"/>
  <c r="P463" i="5"/>
  <c r="O463" i="5"/>
  <c r="N463" i="5"/>
  <c r="M463" i="5"/>
  <c r="L463" i="5"/>
  <c r="P462" i="5"/>
  <c r="O462" i="5"/>
  <c r="N462" i="5"/>
  <c r="M462" i="5"/>
  <c r="L462" i="5"/>
  <c r="P461" i="5"/>
  <c r="O461" i="5"/>
  <c r="N461" i="5"/>
  <c r="M461" i="5"/>
  <c r="L461" i="5"/>
  <c r="P460" i="5"/>
  <c r="O460" i="5"/>
  <c r="N460" i="5"/>
  <c r="M460" i="5"/>
  <c r="L460" i="5"/>
  <c r="P459" i="5"/>
  <c r="Q459" i="5" s="1"/>
  <c r="O459" i="5"/>
  <c r="N459" i="5"/>
  <c r="M459" i="5"/>
  <c r="L459" i="5"/>
  <c r="P458" i="5"/>
  <c r="Q458" i="5" s="1"/>
  <c r="O458" i="5"/>
  <c r="N458" i="5"/>
  <c r="M458" i="5"/>
  <c r="L458" i="5"/>
  <c r="P457" i="5"/>
  <c r="O457" i="5"/>
  <c r="N457" i="5"/>
  <c r="M457" i="5"/>
  <c r="L457" i="5"/>
  <c r="P456" i="5"/>
  <c r="O456" i="5"/>
  <c r="N456" i="5"/>
  <c r="M456" i="5"/>
  <c r="L456" i="5"/>
  <c r="P455" i="5"/>
  <c r="O455" i="5"/>
  <c r="N455" i="5"/>
  <c r="M455" i="5"/>
  <c r="L455" i="5"/>
  <c r="P454" i="5"/>
  <c r="O454" i="5"/>
  <c r="N454" i="5"/>
  <c r="M454" i="5"/>
  <c r="L454" i="5"/>
  <c r="P453" i="5"/>
  <c r="O453" i="5"/>
  <c r="N453" i="5"/>
  <c r="M453" i="5"/>
  <c r="L453" i="5"/>
  <c r="P452" i="5"/>
  <c r="Q452" i="5" s="1"/>
  <c r="O452" i="5"/>
  <c r="N452" i="5"/>
  <c r="M452" i="5"/>
  <c r="L452" i="5"/>
  <c r="P451" i="5"/>
  <c r="Q451" i="5" s="1"/>
  <c r="O451" i="5"/>
  <c r="N451" i="5"/>
  <c r="M451" i="5"/>
  <c r="L451" i="5"/>
  <c r="P450" i="5"/>
  <c r="O450" i="5"/>
  <c r="N450" i="5"/>
  <c r="M450" i="5"/>
  <c r="L450" i="5"/>
  <c r="P449" i="5"/>
  <c r="O449" i="5"/>
  <c r="N449" i="5"/>
  <c r="M449" i="5"/>
  <c r="L449" i="5"/>
  <c r="P448" i="5"/>
  <c r="O448" i="5"/>
  <c r="N448" i="5"/>
  <c r="M448" i="5"/>
  <c r="L448" i="5"/>
  <c r="P447" i="5"/>
  <c r="O447" i="5"/>
  <c r="N447" i="5"/>
  <c r="M447" i="5"/>
  <c r="L447" i="5"/>
  <c r="P446" i="5"/>
  <c r="O446" i="5"/>
  <c r="N446" i="5"/>
  <c r="M446" i="5"/>
  <c r="L446" i="5"/>
  <c r="P445" i="5"/>
  <c r="O445" i="5"/>
  <c r="N445" i="5"/>
  <c r="M445" i="5"/>
  <c r="L445" i="5"/>
  <c r="Q444" i="5"/>
  <c r="P444" i="5"/>
  <c r="O444" i="5"/>
  <c r="N444" i="5"/>
  <c r="M444" i="5"/>
  <c r="L444" i="5"/>
  <c r="P443" i="5"/>
  <c r="Q443" i="5" s="1"/>
  <c r="O443" i="5"/>
  <c r="N443" i="5"/>
  <c r="M443" i="5"/>
  <c r="L443" i="5"/>
  <c r="P442" i="5"/>
  <c r="Q442" i="5" s="1"/>
  <c r="O442" i="5"/>
  <c r="N442" i="5"/>
  <c r="M442" i="5"/>
  <c r="L442" i="5"/>
  <c r="P441" i="5"/>
  <c r="O441" i="5"/>
  <c r="N441" i="5"/>
  <c r="M441" i="5"/>
  <c r="L441" i="5"/>
  <c r="P440" i="5"/>
  <c r="O440" i="5"/>
  <c r="N440" i="5"/>
  <c r="M440" i="5"/>
  <c r="L440" i="5"/>
  <c r="P439" i="5"/>
  <c r="O439" i="5"/>
  <c r="N439" i="5"/>
  <c r="M439" i="5"/>
  <c r="L439" i="5"/>
  <c r="P438" i="5"/>
  <c r="O438" i="5"/>
  <c r="N438" i="5"/>
  <c r="M438" i="5"/>
  <c r="L438" i="5"/>
  <c r="P437" i="5"/>
  <c r="O437" i="5"/>
  <c r="N437" i="5"/>
  <c r="M437" i="5"/>
  <c r="L437" i="5"/>
  <c r="Q436" i="5"/>
  <c r="P436" i="5"/>
  <c r="O436" i="5"/>
  <c r="N436" i="5"/>
  <c r="M436" i="5"/>
  <c r="L436" i="5"/>
  <c r="P435" i="5"/>
  <c r="Q435" i="5" s="1"/>
  <c r="O435" i="5"/>
  <c r="N435" i="5"/>
  <c r="M435" i="5"/>
  <c r="L435" i="5"/>
  <c r="P434" i="5"/>
  <c r="O434" i="5"/>
  <c r="N434" i="5"/>
  <c r="M434" i="5"/>
  <c r="L434" i="5"/>
  <c r="P433" i="5"/>
  <c r="Q433" i="5" s="1"/>
  <c r="O433" i="5"/>
  <c r="N433" i="5"/>
  <c r="M433" i="5"/>
  <c r="L433" i="5"/>
  <c r="P432" i="5"/>
  <c r="O432" i="5"/>
  <c r="N432" i="5"/>
  <c r="M432" i="5"/>
  <c r="L432" i="5"/>
  <c r="P431" i="5"/>
  <c r="O431" i="5"/>
  <c r="N431" i="5"/>
  <c r="M431" i="5"/>
  <c r="L431" i="5"/>
  <c r="P430" i="5"/>
  <c r="O430" i="5"/>
  <c r="N430" i="5"/>
  <c r="M430" i="5"/>
  <c r="L430" i="5"/>
  <c r="Q430" i="5" s="1"/>
  <c r="P429" i="5"/>
  <c r="O429" i="5"/>
  <c r="N429" i="5"/>
  <c r="M429" i="5"/>
  <c r="Q429" i="5" s="1"/>
  <c r="L429" i="5"/>
  <c r="P428" i="5"/>
  <c r="Q428" i="5" s="1"/>
  <c r="O428" i="5"/>
  <c r="N428" i="5"/>
  <c r="M428" i="5"/>
  <c r="L428" i="5"/>
  <c r="P427" i="5"/>
  <c r="Q427" i="5" s="1"/>
  <c r="O427" i="5"/>
  <c r="N427" i="5"/>
  <c r="M427" i="5"/>
  <c r="L427" i="5"/>
  <c r="P426" i="5"/>
  <c r="Q426" i="5" s="1"/>
  <c r="O426" i="5"/>
  <c r="N426" i="5"/>
  <c r="M426" i="5"/>
  <c r="L426" i="5"/>
  <c r="Q425" i="5"/>
  <c r="P425" i="5"/>
  <c r="O425" i="5"/>
  <c r="N425" i="5"/>
  <c r="M425" i="5"/>
  <c r="L425" i="5"/>
  <c r="P424" i="5"/>
  <c r="O424" i="5"/>
  <c r="N424" i="5"/>
  <c r="M424" i="5"/>
  <c r="L424" i="5"/>
  <c r="P423" i="5"/>
  <c r="O423" i="5"/>
  <c r="N423" i="5"/>
  <c r="M423" i="5"/>
  <c r="L423" i="5"/>
  <c r="P422" i="5"/>
  <c r="Q422" i="5" s="1"/>
  <c r="O422" i="5"/>
  <c r="N422" i="5"/>
  <c r="M422" i="5"/>
  <c r="L422" i="5"/>
  <c r="P421" i="5"/>
  <c r="O421" i="5"/>
  <c r="N421" i="5"/>
  <c r="M421" i="5"/>
  <c r="L421" i="5"/>
  <c r="P420" i="5"/>
  <c r="O420" i="5"/>
  <c r="N420" i="5"/>
  <c r="M420" i="5"/>
  <c r="L420" i="5"/>
  <c r="P419" i="5"/>
  <c r="Q419" i="5" s="1"/>
  <c r="O419" i="5"/>
  <c r="N419" i="5"/>
  <c r="M419" i="5"/>
  <c r="L419" i="5"/>
  <c r="P418" i="5"/>
  <c r="O418" i="5"/>
  <c r="N418" i="5"/>
  <c r="M418" i="5"/>
  <c r="L418" i="5"/>
  <c r="P417" i="5"/>
  <c r="O417" i="5"/>
  <c r="N417" i="5"/>
  <c r="M417" i="5"/>
  <c r="L417" i="5"/>
  <c r="Q416" i="5"/>
  <c r="P416" i="5"/>
  <c r="O416" i="5"/>
  <c r="N416" i="5"/>
  <c r="M416" i="5"/>
  <c r="L416" i="5"/>
  <c r="P415" i="5"/>
  <c r="Q415" i="5" s="1"/>
  <c r="O415" i="5"/>
  <c r="N415" i="5"/>
  <c r="M415" i="5"/>
  <c r="L415" i="5"/>
  <c r="P414" i="5"/>
  <c r="O414" i="5"/>
  <c r="N414" i="5"/>
  <c r="M414" i="5"/>
  <c r="L414" i="5"/>
  <c r="P413" i="5"/>
  <c r="O413" i="5"/>
  <c r="N413" i="5"/>
  <c r="M413" i="5"/>
  <c r="L413" i="5"/>
  <c r="P412" i="5"/>
  <c r="O412" i="5"/>
  <c r="N412" i="5"/>
  <c r="M412" i="5"/>
  <c r="L412" i="5"/>
  <c r="P411" i="5"/>
  <c r="O411" i="5"/>
  <c r="N411" i="5"/>
  <c r="M411" i="5"/>
  <c r="L411" i="5"/>
  <c r="P410" i="5"/>
  <c r="O410" i="5"/>
  <c r="N410" i="5"/>
  <c r="M410" i="5"/>
  <c r="L410" i="5"/>
  <c r="P409" i="5"/>
  <c r="O409" i="5"/>
  <c r="N409" i="5"/>
  <c r="M409" i="5"/>
  <c r="L409" i="5"/>
  <c r="P408" i="5"/>
  <c r="Q408" i="5" s="1"/>
  <c r="O408" i="5"/>
  <c r="N408" i="5"/>
  <c r="M408" i="5"/>
  <c r="L408" i="5"/>
  <c r="P407" i="5"/>
  <c r="Q407" i="5" s="1"/>
  <c r="O407" i="5"/>
  <c r="N407" i="5"/>
  <c r="M407" i="5"/>
  <c r="L407" i="5"/>
  <c r="P406" i="5"/>
  <c r="Q406" i="5" s="1"/>
  <c r="O406" i="5"/>
  <c r="N406" i="5"/>
  <c r="M406" i="5"/>
  <c r="L406" i="5"/>
  <c r="P405" i="5"/>
  <c r="Q405" i="5" s="1"/>
  <c r="O405" i="5"/>
  <c r="N405" i="5"/>
  <c r="M405" i="5"/>
  <c r="L405" i="5"/>
  <c r="P404" i="5"/>
  <c r="O404" i="5"/>
  <c r="N404" i="5"/>
  <c r="M404" i="5"/>
  <c r="L404" i="5"/>
  <c r="P403" i="5"/>
  <c r="Q403" i="5" s="1"/>
  <c r="O403" i="5"/>
  <c r="N403" i="5"/>
  <c r="M403" i="5"/>
  <c r="L403" i="5"/>
  <c r="P402" i="5"/>
  <c r="O402" i="5"/>
  <c r="N402" i="5"/>
  <c r="M402" i="5"/>
  <c r="L402" i="5"/>
  <c r="P401" i="5"/>
  <c r="O401" i="5"/>
  <c r="N401" i="5"/>
  <c r="M401" i="5"/>
  <c r="L401" i="5"/>
  <c r="Q401" i="5" s="1"/>
  <c r="P400" i="5"/>
  <c r="Q400" i="5" s="1"/>
  <c r="O400" i="5"/>
  <c r="N400" i="5"/>
  <c r="M400" i="5"/>
  <c r="L400" i="5"/>
  <c r="P399" i="5"/>
  <c r="Q399" i="5" s="1"/>
  <c r="O399" i="5"/>
  <c r="N399" i="5"/>
  <c r="M399" i="5"/>
  <c r="L399" i="5"/>
  <c r="P398" i="5"/>
  <c r="Q398" i="5" s="1"/>
  <c r="O398" i="5"/>
  <c r="N398" i="5"/>
  <c r="M398" i="5"/>
  <c r="L398" i="5"/>
  <c r="P397" i="5"/>
  <c r="Q397" i="5" s="1"/>
  <c r="O397" i="5"/>
  <c r="N397" i="5"/>
  <c r="M397" i="5"/>
  <c r="L397" i="5"/>
  <c r="P396" i="5"/>
  <c r="O396" i="5"/>
  <c r="N396" i="5"/>
  <c r="M396" i="5"/>
  <c r="L396" i="5"/>
  <c r="P395" i="5"/>
  <c r="Q395" i="5" s="1"/>
  <c r="O395" i="5"/>
  <c r="N395" i="5"/>
  <c r="M395" i="5"/>
  <c r="L395" i="5"/>
  <c r="P394" i="5"/>
  <c r="O394" i="5"/>
  <c r="N394" i="5"/>
  <c r="M394" i="5"/>
  <c r="L394" i="5"/>
  <c r="P393" i="5"/>
  <c r="O393" i="5"/>
  <c r="N393" i="5"/>
  <c r="M393" i="5"/>
  <c r="L393" i="5"/>
  <c r="Q393" i="5" s="1"/>
  <c r="P392" i="5"/>
  <c r="O392" i="5"/>
  <c r="N392" i="5"/>
  <c r="M392" i="5"/>
  <c r="L392" i="5"/>
  <c r="P391" i="5"/>
  <c r="Q391" i="5" s="1"/>
  <c r="O391" i="5"/>
  <c r="N391" i="5"/>
  <c r="M391" i="5"/>
  <c r="L391" i="5"/>
  <c r="P390" i="5"/>
  <c r="Q390" i="5" s="1"/>
  <c r="O390" i="5"/>
  <c r="N390" i="5"/>
  <c r="M390" i="5"/>
  <c r="L390" i="5"/>
  <c r="P389" i="5"/>
  <c r="O389" i="5"/>
  <c r="N389" i="5"/>
  <c r="M389" i="5"/>
  <c r="L389" i="5"/>
  <c r="P388" i="5"/>
  <c r="O388" i="5"/>
  <c r="N388" i="5"/>
  <c r="M388" i="5"/>
  <c r="L388" i="5"/>
  <c r="P387" i="5"/>
  <c r="Q387" i="5" s="1"/>
  <c r="O387" i="5"/>
  <c r="N387" i="5"/>
  <c r="M387" i="5"/>
  <c r="L387" i="5"/>
  <c r="P386" i="5"/>
  <c r="O386" i="5"/>
  <c r="N386" i="5"/>
  <c r="M386" i="5"/>
  <c r="L386" i="5"/>
  <c r="P385" i="5"/>
  <c r="O385" i="5"/>
  <c r="N385" i="5"/>
  <c r="M385" i="5"/>
  <c r="L385" i="5"/>
  <c r="Q384" i="5"/>
  <c r="P384" i="5"/>
  <c r="O384" i="5"/>
  <c r="N384" i="5"/>
  <c r="M384" i="5"/>
  <c r="L384" i="5"/>
  <c r="P383" i="5"/>
  <c r="O383" i="5"/>
  <c r="N383" i="5"/>
  <c r="M383" i="5"/>
  <c r="L383" i="5"/>
  <c r="P382" i="5"/>
  <c r="Q382" i="5" s="1"/>
  <c r="O382" i="5"/>
  <c r="N382" i="5"/>
  <c r="M382" i="5"/>
  <c r="L382" i="5"/>
  <c r="P381" i="5"/>
  <c r="O381" i="5"/>
  <c r="N381" i="5"/>
  <c r="M381" i="5"/>
  <c r="L381" i="5"/>
  <c r="P380" i="5"/>
  <c r="O380" i="5"/>
  <c r="N380" i="5"/>
  <c r="M380" i="5"/>
  <c r="L380" i="5"/>
  <c r="P379" i="5"/>
  <c r="Q379" i="5" s="1"/>
  <c r="O379" i="5"/>
  <c r="N379" i="5"/>
  <c r="M379" i="5"/>
  <c r="L379" i="5"/>
  <c r="P378" i="5"/>
  <c r="Q378" i="5" s="1"/>
  <c r="O378" i="5"/>
  <c r="N378" i="5"/>
  <c r="M378" i="5"/>
  <c r="L378" i="5"/>
  <c r="P377" i="5"/>
  <c r="O377" i="5"/>
  <c r="N377" i="5"/>
  <c r="M377" i="5"/>
  <c r="L377" i="5"/>
  <c r="P376" i="5"/>
  <c r="O376" i="5"/>
  <c r="N376" i="5"/>
  <c r="M376" i="5"/>
  <c r="L376" i="5"/>
  <c r="P375" i="5"/>
  <c r="O375" i="5"/>
  <c r="N375" i="5"/>
  <c r="M375" i="5"/>
  <c r="L375" i="5"/>
  <c r="P374" i="5"/>
  <c r="O374" i="5"/>
  <c r="N374" i="5"/>
  <c r="M374" i="5"/>
  <c r="L374" i="5"/>
  <c r="Q374" i="5" s="1"/>
  <c r="P373" i="5"/>
  <c r="O373" i="5"/>
  <c r="N373" i="5"/>
  <c r="M373" i="5"/>
  <c r="L373" i="5"/>
  <c r="P372" i="5"/>
  <c r="O372" i="5"/>
  <c r="N372" i="5"/>
  <c r="M372" i="5"/>
  <c r="L372" i="5"/>
  <c r="Q372" i="5" s="1"/>
  <c r="Q371" i="5"/>
  <c r="P371" i="5"/>
  <c r="O371" i="5"/>
  <c r="N371" i="5"/>
  <c r="M371" i="5"/>
  <c r="L371" i="5"/>
  <c r="Q370" i="5"/>
  <c r="P370" i="5"/>
  <c r="O370" i="5"/>
  <c r="N370" i="5"/>
  <c r="M370" i="5"/>
  <c r="L370" i="5"/>
  <c r="P369" i="5"/>
  <c r="Q369" i="5" s="1"/>
  <c r="O369" i="5"/>
  <c r="N369" i="5"/>
  <c r="M369" i="5"/>
  <c r="L369" i="5"/>
  <c r="P368" i="5"/>
  <c r="O368" i="5"/>
  <c r="N368" i="5"/>
  <c r="M368" i="5"/>
  <c r="L368" i="5"/>
  <c r="P367" i="5"/>
  <c r="O367" i="5"/>
  <c r="N367" i="5"/>
  <c r="M367" i="5"/>
  <c r="L367" i="5"/>
  <c r="P366" i="5"/>
  <c r="O366" i="5"/>
  <c r="N366" i="5"/>
  <c r="M366" i="5"/>
  <c r="L366" i="5"/>
  <c r="P365" i="5"/>
  <c r="O365" i="5"/>
  <c r="N365" i="5"/>
  <c r="M365" i="5"/>
  <c r="L365" i="5"/>
  <c r="P364" i="5"/>
  <c r="O364" i="5"/>
  <c r="N364" i="5"/>
  <c r="M364" i="5"/>
  <c r="L364" i="5"/>
  <c r="Q363" i="5"/>
  <c r="P363" i="5"/>
  <c r="O363" i="5"/>
  <c r="N363" i="5"/>
  <c r="M363" i="5"/>
  <c r="L363" i="5"/>
  <c r="P362" i="5"/>
  <c r="Q362" i="5" s="1"/>
  <c r="O362" i="5"/>
  <c r="N362" i="5"/>
  <c r="M362" i="5"/>
  <c r="L362" i="5"/>
  <c r="P361" i="5"/>
  <c r="O361" i="5"/>
  <c r="N361" i="5"/>
  <c r="M361" i="5"/>
  <c r="L361" i="5"/>
  <c r="P360" i="5"/>
  <c r="O360" i="5"/>
  <c r="N360" i="5"/>
  <c r="M360" i="5"/>
  <c r="L360" i="5"/>
  <c r="P359" i="5"/>
  <c r="O359" i="5"/>
  <c r="N359" i="5"/>
  <c r="M359" i="5"/>
  <c r="L359" i="5"/>
  <c r="P358" i="5"/>
  <c r="O358" i="5"/>
  <c r="N358" i="5"/>
  <c r="M358" i="5"/>
  <c r="L358" i="5"/>
  <c r="P357" i="5"/>
  <c r="O357" i="5"/>
  <c r="N357" i="5"/>
  <c r="M357" i="5"/>
  <c r="L357" i="5"/>
  <c r="P356" i="5"/>
  <c r="O356" i="5"/>
  <c r="N356" i="5"/>
  <c r="M356" i="5"/>
  <c r="L356" i="5"/>
  <c r="Q356" i="5" s="1"/>
  <c r="P355" i="5"/>
  <c r="Q355" i="5" s="1"/>
  <c r="O355" i="5"/>
  <c r="N355" i="5"/>
  <c r="M355" i="5"/>
  <c r="L355" i="5"/>
  <c r="P354" i="5"/>
  <c r="Q354" i="5" s="1"/>
  <c r="O354" i="5"/>
  <c r="N354" i="5"/>
  <c r="M354" i="5"/>
  <c r="L354" i="5"/>
  <c r="P353" i="5"/>
  <c r="Q353" i="5" s="1"/>
  <c r="O353" i="5"/>
  <c r="N353" i="5"/>
  <c r="M353" i="5"/>
  <c r="L353" i="5"/>
  <c r="P352" i="5"/>
  <c r="O352" i="5"/>
  <c r="N352" i="5"/>
  <c r="M352" i="5"/>
  <c r="L352" i="5"/>
  <c r="P351" i="5"/>
  <c r="O351" i="5"/>
  <c r="N351" i="5"/>
  <c r="M351" i="5"/>
  <c r="L351" i="5"/>
  <c r="P350" i="5"/>
  <c r="O350" i="5"/>
  <c r="N350" i="5"/>
  <c r="M350" i="5"/>
  <c r="L350" i="5"/>
  <c r="P349" i="5"/>
  <c r="O349" i="5"/>
  <c r="N349" i="5"/>
  <c r="M349" i="5"/>
  <c r="L349" i="5"/>
  <c r="P348" i="5"/>
  <c r="O348" i="5"/>
  <c r="N348" i="5"/>
  <c r="M348" i="5"/>
  <c r="L348" i="5"/>
  <c r="Q348" i="5" s="1"/>
  <c r="Q347" i="5"/>
  <c r="P347" i="5"/>
  <c r="O347" i="5"/>
  <c r="N347" i="5"/>
  <c r="M347" i="5"/>
  <c r="L347" i="5"/>
  <c r="P346" i="5"/>
  <c r="Q346" i="5" s="1"/>
  <c r="O346" i="5"/>
  <c r="N346" i="5"/>
  <c r="M346" i="5"/>
  <c r="L346" i="5"/>
  <c r="P345" i="5"/>
  <c r="O345" i="5"/>
  <c r="N345" i="5"/>
  <c r="M345" i="5"/>
  <c r="L345" i="5"/>
  <c r="P344" i="5"/>
  <c r="O344" i="5"/>
  <c r="N344" i="5"/>
  <c r="M344" i="5"/>
  <c r="L344" i="5"/>
  <c r="P343" i="5"/>
  <c r="O343" i="5"/>
  <c r="N343" i="5"/>
  <c r="M343" i="5"/>
  <c r="L343" i="5"/>
  <c r="P342" i="5"/>
  <c r="O342" i="5"/>
  <c r="N342" i="5"/>
  <c r="M342" i="5"/>
  <c r="L342" i="5"/>
  <c r="Q342" i="5" s="1"/>
  <c r="P341" i="5"/>
  <c r="O341" i="5"/>
  <c r="N341" i="5"/>
  <c r="M341" i="5"/>
  <c r="L341" i="5"/>
  <c r="P340" i="5"/>
  <c r="O340" i="5"/>
  <c r="N340" i="5"/>
  <c r="M340" i="5"/>
  <c r="L340" i="5"/>
  <c r="Q340" i="5" s="1"/>
  <c r="P339" i="5"/>
  <c r="Q339" i="5" s="1"/>
  <c r="O339" i="5"/>
  <c r="N339" i="5"/>
  <c r="M339" i="5"/>
  <c r="L339" i="5"/>
  <c r="P338" i="5"/>
  <c r="Q338" i="5" s="1"/>
  <c r="O338" i="5"/>
  <c r="N338" i="5"/>
  <c r="M338" i="5"/>
  <c r="L338" i="5"/>
  <c r="P337" i="5"/>
  <c r="Q337" i="5" s="1"/>
  <c r="O337" i="5"/>
  <c r="N337" i="5"/>
  <c r="M337" i="5"/>
  <c r="L337" i="5"/>
  <c r="P336" i="5"/>
  <c r="O336" i="5"/>
  <c r="N336" i="5"/>
  <c r="M336" i="5"/>
  <c r="L336" i="5"/>
  <c r="P335" i="5"/>
  <c r="O335" i="5"/>
  <c r="N335" i="5"/>
  <c r="M335" i="5"/>
  <c r="L335" i="5"/>
  <c r="P334" i="5"/>
  <c r="O334" i="5"/>
  <c r="N334" i="5"/>
  <c r="M334" i="5"/>
  <c r="L334" i="5"/>
  <c r="P333" i="5"/>
  <c r="O333" i="5"/>
  <c r="N333" i="5"/>
  <c r="M333" i="5"/>
  <c r="L333" i="5"/>
  <c r="P332" i="5"/>
  <c r="O332" i="5"/>
  <c r="N332" i="5"/>
  <c r="M332" i="5"/>
  <c r="L332" i="5"/>
  <c r="Q331" i="5"/>
  <c r="P331" i="5"/>
  <c r="O331" i="5"/>
  <c r="N331" i="5"/>
  <c r="M331" i="5"/>
  <c r="L331" i="5"/>
  <c r="P330" i="5"/>
  <c r="Q330" i="5" s="1"/>
  <c r="O330" i="5"/>
  <c r="N330" i="5"/>
  <c r="M330" i="5"/>
  <c r="L330" i="5"/>
  <c r="P329" i="5"/>
  <c r="O329" i="5"/>
  <c r="N329" i="5"/>
  <c r="M329" i="5"/>
  <c r="L329" i="5"/>
  <c r="P328" i="5"/>
  <c r="O328" i="5"/>
  <c r="N328" i="5"/>
  <c r="M328" i="5"/>
  <c r="L328" i="5"/>
  <c r="P327" i="5"/>
  <c r="O327" i="5"/>
  <c r="N327" i="5"/>
  <c r="M327" i="5"/>
  <c r="L327" i="5"/>
  <c r="P326" i="5"/>
  <c r="O326" i="5"/>
  <c r="N326" i="5"/>
  <c r="M326" i="5"/>
  <c r="L326" i="5"/>
  <c r="P325" i="5"/>
  <c r="O325" i="5"/>
  <c r="N325" i="5"/>
  <c r="M325" i="5"/>
  <c r="L325" i="5"/>
  <c r="Q325" i="5" s="1"/>
  <c r="P324" i="5"/>
  <c r="O324" i="5"/>
  <c r="N324" i="5"/>
  <c r="M324" i="5"/>
  <c r="L324" i="5"/>
  <c r="P323" i="5"/>
  <c r="O323" i="5"/>
  <c r="Q323" i="5" s="1"/>
  <c r="N323" i="5"/>
  <c r="M323" i="5"/>
  <c r="L323" i="5"/>
  <c r="P322" i="5"/>
  <c r="Q322" i="5" s="1"/>
  <c r="O322" i="5"/>
  <c r="N322" i="5"/>
  <c r="M322" i="5"/>
  <c r="L322" i="5"/>
  <c r="P321" i="5"/>
  <c r="Q321" i="5" s="1"/>
  <c r="O321" i="5"/>
  <c r="N321" i="5"/>
  <c r="M321" i="5"/>
  <c r="L321" i="5"/>
  <c r="P320" i="5"/>
  <c r="O320" i="5"/>
  <c r="N320" i="5"/>
  <c r="M320" i="5"/>
  <c r="L320" i="5"/>
  <c r="Q320" i="5" s="1"/>
  <c r="P319" i="5"/>
  <c r="Q319" i="5" s="1"/>
  <c r="O319" i="5"/>
  <c r="N319" i="5"/>
  <c r="M319" i="5"/>
  <c r="L319" i="5"/>
  <c r="P318" i="5"/>
  <c r="O318" i="5"/>
  <c r="N318" i="5"/>
  <c r="M318" i="5"/>
  <c r="L318" i="5"/>
  <c r="P317" i="5"/>
  <c r="Q317" i="5" s="1"/>
  <c r="O317" i="5"/>
  <c r="N317" i="5"/>
  <c r="M317" i="5"/>
  <c r="L317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P313" i="5"/>
  <c r="O313" i="5"/>
  <c r="N313" i="5"/>
  <c r="M313" i="5"/>
  <c r="L313" i="5"/>
  <c r="P312" i="5"/>
  <c r="O312" i="5"/>
  <c r="N312" i="5"/>
  <c r="M312" i="5"/>
  <c r="L312" i="5"/>
  <c r="P311" i="5"/>
  <c r="O311" i="5"/>
  <c r="N311" i="5"/>
  <c r="M311" i="5"/>
  <c r="L311" i="5"/>
  <c r="P310" i="5"/>
  <c r="O310" i="5"/>
  <c r="N310" i="5"/>
  <c r="M310" i="5"/>
  <c r="L310" i="5"/>
  <c r="P309" i="5"/>
  <c r="O309" i="5"/>
  <c r="N309" i="5"/>
  <c r="M309" i="5"/>
  <c r="L309" i="5"/>
  <c r="P308" i="5"/>
  <c r="O308" i="5"/>
  <c r="N308" i="5"/>
  <c r="M308" i="5"/>
  <c r="L308" i="5"/>
  <c r="Q308" i="5" s="1"/>
  <c r="P307" i="5"/>
  <c r="O307" i="5"/>
  <c r="Q307" i="5" s="1"/>
  <c r="N307" i="5"/>
  <c r="M307" i="5"/>
  <c r="L307" i="5"/>
  <c r="P306" i="5"/>
  <c r="Q306" i="5" s="1"/>
  <c r="O306" i="5"/>
  <c r="N306" i="5"/>
  <c r="M306" i="5"/>
  <c r="L306" i="5"/>
  <c r="P305" i="5"/>
  <c r="O305" i="5"/>
  <c r="N305" i="5"/>
  <c r="M305" i="5"/>
  <c r="L305" i="5"/>
  <c r="P304" i="5"/>
  <c r="O304" i="5"/>
  <c r="N304" i="5"/>
  <c r="M304" i="5"/>
  <c r="L304" i="5"/>
  <c r="P303" i="5"/>
  <c r="Q303" i="5" s="1"/>
  <c r="O303" i="5"/>
  <c r="N303" i="5"/>
  <c r="M303" i="5"/>
  <c r="L303" i="5"/>
  <c r="P302" i="5"/>
  <c r="O302" i="5"/>
  <c r="N302" i="5"/>
  <c r="M302" i="5"/>
  <c r="L302" i="5"/>
  <c r="Q301" i="5"/>
  <c r="P301" i="5"/>
  <c r="O301" i="5"/>
  <c r="N301" i="5"/>
  <c r="M301" i="5"/>
  <c r="L301" i="5"/>
  <c r="P300" i="5"/>
  <c r="O300" i="5"/>
  <c r="N300" i="5"/>
  <c r="M300" i="5"/>
  <c r="L300" i="5"/>
  <c r="Q300" i="5" s="1"/>
  <c r="Q299" i="5"/>
  <c r="P299" i="5"/>
  <c r="O299" i="5"/>
  <c r="N299" i="5"/>
  <c r="M299" i="5"/>
  <c r="L299" i="5"/>
  <c r="P298" i="5"/>
  <c r="O298" i="5"/>
  <c r="N298" i="5"/>
  <c r="M298" i="5"/>
  <c r="L298" i="5"/>
  <c r="P297" i="5"/>
  <c r="O297" i="5"/>
  <c r="N297" i="5"/>
  <c r="M297" i="5"/>
  <c r="L297" i="5"/>
  <c r="P296" i="5"/>
  <c r="O296" i="5"/>
  <c r="N296" i="5"/>
  <c r="M296" i="5"/>
  <c r="L296" i="5"/>
  <c r="P295" i="5"/>
  <c r="O295" i="5"/>
  <c r="N295" i="5"/>
  <c r="M295" i="5"/>
  <c r="L295" i="5"/>
  <c r="P294" i="5"/>
  <c r="Q294" i="5" s="1"/>
  <c r="O294" i="5"/>
  <c r="N294" i="5"/>
  <c r="M294" i="5"/>
  <c r="L294" i="5"/>
  <c r="P293" i="5"/>
  <c r="Q293" i="5" s="1"/>
  <c r="O293" i="5"/>
  <c r="N293" i="5"/>
  <c r="M293" i="5"/>
  <c r="L293" i="5"/>
  <c r="P292" i="5"/>
  <c r="O292" i="5"/>
  <c r="N292" i="5"/>
  <c r="M292" i="5"/>
  <c r="L292" i="5"/>
  <c r="P291" i="5"/>
  <c r="O291" i="5"/>
  <c r="Q291" i="5" s="1"/>
  <c r="N291" i="5"/>
  <c r="M291" i="5"/>
  <c r="L291" i="5"/>
  <c r="P290" i="5"/>
  <c r="Q290" i="5" s="1"/>
  <c r="O290" i="5"/>
  <c r="N290" i="5"/>
  <c r="M290" i="5"/>
  <c r="L290" i="5"/>
  <c r="P289" i="5"/>
  <c r="O289" i="5"/>
  <c r="N289" i="5"/>
  <c r="M289" i="5"/>
  <c r="L289" i="5"/>
  <c r="Q288" i="5"/>
  <c r="P288" i="5"/>
  <c r="O288" i="5"/>
  <c r="N288" i="5"/>
  <c r="M288" i="5"/>
  <c r="L288" i="5"/>
  <c r="P287" i="5"/>
  <c r="O287" i="5"/>
  <c r="N287" i="5"/>
  <c r="M287" i="5"/>
  <c r="L287" i="5"/>
  <c r="P286" i="5"/>
  <c r="Q286" i="5" s="1"/>
  <c r="O286" i="5"/>
  <c r="N286" i="5"/>
  <c r="M286" i="5"/>
  <c r="L286" i="5"/>
  <c r="P285" i="5"/>
  <c r="Q285" i="5" s="1"/>
  <c r="O285" i="5"/>
  <c r="N285" i="5"/>
  <c r="M285" i="5"/>
  <c r="L285" i="5"/>
  <c r="P284" i="5"/>
  <c r="O284" i="5"/>
  <c r="N284" i="5"/>
  <c r="M284" i="5"/>
  <c r="L284" i="5"/>
  <c r="P283" i="5"/>
  <c r="O283" i="5"/>
  <c r="N283" i="5"/>
  <c r="Q283" i="5" s="1"/>
  <c r="M283" i="5"/>
  <c r="L283" i="5"/>
  <c r="P282" i="5"/>
  <c r="Q282" i="5" s="1"/>
  <c r="O282" i="5"/>
  <c r="N282" i="5"/>
  <c r="M282" i="5"/>
  <c r="L282" i="5"/>
  <c r="P281" i="5"/>
  <c r="Q281" i="5" s="1"/>
  <c r="O281" i="5"/>
  <c r="N281" i="5"/>
  <c r="M281" i="5"/>
  <c r="L281" i="5"/>
  <c r="P280" i="5"/>
  <c r="O280" i="5"/>
  <c r="N280" i="5"/>
  <c r="M280" i="5"/>
  <c r="L280" i="5"/>
  <c r="Q280" i="5" s="1"/>
  <c r="P279" i="5"/>
  <c r="Q279" i="5" s="1"/>
  <c r="O279" i="5"/>
  <c r="N279" i="5"/>
  <c r="M279" i="5"/>
  <c r="L279" i="5"/>
  <c r="P278" i="5"/>
  <c r="O278" i="5"/>
  <c r="N278" i="5"/>
  <c r="M278" i="5"/>
  <c r="L278" i="5"/>
  <c r="Q277" i="5"/>
  <c r="P277" i="5"/>
  <c r="O277" i="5"/>
  <c r="N277" i="5"/>
  <c r="M277" i="5"/>
  <c r="L277" i="5"/>
  <c r="P276" i="5"/>
  <c r="O276" i="5"/>
  <c r="N276" i="5"/>
  <c r="M276" i="5"/>
  <c r="L276" i="5"/>
  <c r="P275" i="5"/>
  <c r="O275" i="5"/>
  <c r="N275" i="5"/>
  <c r="M275" i="5"/>
  <c r="L275" i="5"/>
  <c r="P274" i="5"/>
  <c r="Q274" i="5" s="1"/>
  <c r="O274" i="5"/>
  <c r="N274" i="5"/>
  <c r="M274" i="5"/>
  <c r="L274" i="5"/>
  <c r="P273" i="5"/>
  <c r="O273" i="5"/>
  <c r="N273" i="5"/>
  <c r="M273" i="5"/>
  <c r="L273" i="5"/>
  <c r="P272" i="5"/>
  <c r="Q272" i="5" s="1"/>
  <c r="O272" i="5"/>
  <c r="N272" i="5"/>
  <c r="M272" i="5"/>
  <c r="L272" i="5"/>
  <c r="P271" i="5"/>
  <c r="O271" i="5"/>
  <c r="N271" i="5"/>
  <c r="M271" i="5"/>
  <c r="L271" i="5"/>
  <c r="P270" i="5"/>
  <c r="Q270" i="5" s="1"/>
  <c r="O270" i="5"/>
  <c r="N270" i="5"/>
  <c r="M270" i="5"/>
  <c r="L270" i="5"/>
  <c r="P269" i="5"/>
  <c r="O269" i="5"/>
  <c r="N269" i="5"/>
  <c r="M269" i="5"/>
  <c r="L269" i="5"/>
  <c r="P268" i="5"/>
  <c r="O268" i="5"/>
  <c r="N268" i="5"/>
  <c r="M268" i="5"/>
  <c r="L268" i="5"/>
  <c r="P267" i="5"/>
  <c r="O267" i="5"/>
  <c r="N267" i="5"/>
  <c r="M267" i="5"/>
  <c r="L267" i="5"/>
  <c r="P266" i="5"/>
  <c r="Q266" i="5" s="1"/>
  <c r="O266" i="5"/>
  <c r="N266" i="5"/>
  <c r="M266" i="5"/>
  <c r="L266" i="5"/>
  <c r="P265" i="5"/>
  <c r="O265" i="5"/>
  <c r="N265" i="5"/>
  <c r="M265" i="5"/>
  <c r="L265" i="5"/>
  <c r="Q265" i="5" s="1"/>
  <c r="P264" i="5"/>
  <c r="Q264" i="5" s="1"/>
  <c r="O264" i="5"/>
  <c r="N264" i="5"/>
  <c r="M264" i="5"/>
  <c r="L264" i="5"/>
  <c r="P263" i="5"/>
  <c r="Q263" i="5" s="1"/>
  <c r="O263" i="5"/>
  <c r="N263" i="5"/>
  <c r="M263" i="5"/>
  <c r="L263" i="5"/>
  <c r="P262" i="5"/>
  <c r="Q262" i="5" s="1"/>
  <c r="O262" i="5"/>
  <c r="N262" i="5"/>
  <c r="M262" i="5"/>
  <c r="L262" i="5"/>
  <c r="P261" i="5"/>
  <c r="O261" i="5"/>
  <c r="N261" i="5"/>
  <c r="M261" i="5"/>
  <c r="L261" i="5"/>
  <c r="P260" i="5"/>
  <c r="Q260" i="5" s="1"/>
  <c r="O260" i="5"/>
  <c r="N260" i="5"/>
  <c r="M260" i="5"/>
  <c r="L260" i="5"/>
  <c r="P259" i="5"/>
  <c r="O259" i="5"/>
  <c r="N259" i="5"/>
  <c r="M259" i="5"/>
  <c r="L259" i="5"/>
  <c r="P258" i="5"/>
  <c r="O258" i="5"/>
  <c r="N258" i="5"/>
  <c r="M258" i="5"/>
  <c r="L258" i="5"/>
  <c r="P257" i="5"/>
  <c r="O257" i="5"/>
  <c r="N257" i="5"/>
  <c r="M257" i="5"/>
  <c r="L257" i="5"/>
  <c r="Q257" i="5" s="1"/>
  <c r="Q256" i="5"/>
  <c r="P256" i="5"/>
  <c r="O256" i="5"/>
  <c r="N256" i="5"/>
  <c r="M256" i="5"/>
  <c r="L256" i="5"/>
  <c r="P255" i="5"/>
  <c r="Q255" i="5" s="1"/>
  <c r="O255" i="5"/>
  <c r="N255" i="5"/>
  <c r="M255" i="5"/>
  <c r="L255" i="5"/>
  <c r="P254" i="5"/>
  <c r="O254" i="5"/>
  <c r="N254" i="5"/>
  <c r="M254" i="5"/>
  <c r="L254" i="5"/>
  <c r="P253" i="5"/>
  <c r="O253" i="5"/>
  <c r="N253" i="5"/>
  <c r="M253" i="5"/>
  <c r="L253" i="5"/>
  <c r="P252" i="5"/>
  <c r="O252" i="5"/>
  <c r="N252" i="5"/>
  <c r="M252" i="5"/>
  <c r="L252" i="5"/>
  <c r="P251" i="5"/>
  <c r="O251" i="5"/>
  <c r="N251" i="5"/>
  <c r="M251" i="5"/>
  <c r="L251" i="5"/>
  <c r="Q251" i="5" s="1"/>
  <c r="P250" i="5"/>
  <c r="Q250" i="5" s="1"/>
  <c r="O250" i="5"/>
  <c r="N250" i="5"/>
  <c r="M250" i="5"/>
  <c r="L250" i="5"/>
  <c r="P249" i="5"/>
  <c r="O249" i="5"/>
  <c r="N249" i="5"/>
  <c r="M249" i="5"/>
  <c r="L249" i="5"/>
  <c r="Q249" i="5" s="1"/>
  <c r="P248" i="5"/>
  <c r="Q248" i="5" s="1"/>
  <c r="O248" i="5"/>
  <c r="N248" i="5"/>
  <c r="M248" i="5"/>
  <c r="L248" i="5"/>
  <c r="P247" i="5"/>
  <c r="Q247" i="5" s="1"/>
  <c r="O247" i="5"/>
  <c r="N247" i="5"/>
  <c r="M247" i="5"/>
  <c r="L247" i="5"/>
  <c r="P246" i="5"/>
  <c r="O246" i="5"/>
  <c r="N246" i="5"/>
  <c r="M246" i="5"/>
  <c r="L246" i="5"/>
  <c r="P245" i="5"/>
  <c r="O245" i="5"/>
  <c r="N245" i="5"/>
  <c r="M245" i="5"/>
  <c r="L245" i="5"/>
  <c r="P244" i="5"/>
  <c r="O244" i="5"/>
  <c r="N244" i="5"/>
  <c r="M244" i="5"/>
  <c r="L244" i="5"/>
  <c r="P243" i="5"/>
  <c r="O243" i="5"/>
  <c r="N243" i="5"/>
  <c r="M243" i="5"/>
  <c r="L243" i="5"/>
  <c r="P242" i="5"/>
  <c r="O242" i="5"/>
  <c r="N242" i="5"/>
  <c r="M242" i="5"/>
  <c r="L242" i="5"/>
  <c r="P241" i="5"/>
  <c r="O241" i="5"/>
  <c r="N241" i="5"/>
  <c r="M241" i="5"/>
  <c r="L241" i="5"/>
  <c r="Q240" i="5"/>
  <c r="P240" i="5"/>
  <c r="O240" i="5"/>
  <c r="N240" i="5"/>
  <c r="M240" i="5"/>
  <c r="L240" i="5"/>
  <c r="P239" i="5"/>
  <c r="Q239" i="5" s="1"/>
  <c r="O239" i="5"/>
  <c r="N239" i="5"/>
  <c r="M239" i="5"/>
  <c r="L239" i="5"/>
  <c r="P238" i="5"/>
  <c r="O238" i="5"/>
  <c r="N238" i="5"/>
  <c r="M238" i="5"/>
  <c r="L238" i="5"/>
  <c r="P237" i="5"/>
  <c r="O237" i="5"/>
  <c r="N237" i="5"/>
  <c r="M237" i="5"/>
  <c r="L237" i="5"/>
  <c r="P236" i="5"/>
  <c r="Q236" i="5" s="1"/>
  <c r="O236" i="5"/>
  <c r="N236" i="5"/>
  <c r="M236" i="5"/>
  <c r="L236" i="5"/>
  <c r="P235" i="5"/>
  <c r="O235" i="5"/>
  <c r="N235" i="5"/>
  <c r="M235" i="5"/>
  <c r="L235" i="5"/>
  <c r="P234" i="5"/>
  <c r="Q234" i="5" s="1"/>
  <c r="O234" i="5"/>
  <c r="N234" i="5"/>
  <c r="M234" i="5"/>
  <c r="L234" i="5"/>
  <c r="P233" i="5"/>
  <c r="Q233" i="5" s="1"/>
  <c r="O233" i="5"/>
  <c r="N233" i="5"/>
  <c r="M233" i="5"/>
  <c r="L233" i="5"/>
  <c r="P232" i="5"/>
  <c r="O232" i="5"/>
  <c r="N232" i="5"/>
  <c r="M232" i="5"/>
  <c r="L232" i="5"/>
  <c r="Q232" i="5" s="1"/>
  <c r="P231" i="5"/>
  <c r="Q231" i="5" s="1"/>
  <c r="O231" i="5"/>
  <c r="N231" i="5"/>
  <c r="M231" i="5"/>
  <c r="L231" i="5"/>
  <c r="P230" i="5"/>
  <c r="O230" i="5"/>
  <c r="N230" i="5"/>
  <c r="M230" i="5"/>
  <c r="L230" i="5"/>
  <c r="P229" i="5"/>
  <c r="O229" i="5"/>
  <c r="N229" i="5"/>
  <c r="M229" i="5"/>
  <c r="L229" i="5"/>
  <c r="P228" i="5"/>
  <c r="O228" i="5"/>
  <c r="N228" i="5"/>
  <c r="M228" i="5"/>
  <c r="L228" i="5"/>
  <c r="P227" i="5"/>
  <c r="O227" i="5"/>
  <c r="N227" i="5"/>
  <c r="M227" i="5"/>
  <c r="L227" i="5"/>
  <c r="Q227" i="5" s="1"/>
  <c r="P226" i="5"/>
  <c r="O226" i="5"/>
  <c r="N226" i="5"/>
  <c r="M226" i="5"/>
  <c r="L226" i="5"/>
  <c r="P225" i="5"/>
  <c r="O225" i="5"/>
  <c r="N225" i="5"/>
  <c r="M225" i="5"/>
  <c r="L225" i="5"/>
  <c r="P224" i="5"/>
  <c r="O224" i="5"/>
  <c r="N224" i="5"/>
  <c r="M224" i="5"/>
  <c r="L224" i="5"/>
  <c r="P223" i="5"/>
  <c r="Q223" i="5" s="1"/>
  <c r="O223" i="5"/>
  <c r="N223" i="5"/>
  <c r="M223" i="5"/>
  <c r="L223" i="5"/>
  <c r="P222" i="5"/>
  <c r="O222" i="5"/>
  <c r="N222" i="5"/>
  <c r="M222" i="5"/>
  <c r="L222" i="5"/>
  <c r="P221" i="5"/>
  <c r="O221" i="5"/>
  <c r="N221" i="5"/>
  <c r="Q221" i="5" s="1"/>
  <c r="M221" i="5"/>
  <c r="L221" i="5"/>
  <c r="P220" i="5"/>
  <c r="O220" i="5"/>
  <c r="N220" i="5"/>
  <c r="M220" i="5"/>
  <c r="L220" i="5"/>
  <c r="P219" i="5"/>
  <c r="O219" i="5"/>
  <c r="N219" i="5"/>
  <c r="M219" i="5"/>
  <c r="L219" i="5"/>
  <c r="Q219" i="5" s="1"/>
  <c r="P218" i="5"/>
  <c r="O218" i="5"/>
  <c r="N218" i="5"/>
  <c r="M218" i="5"/>
  <c r="L218" i="5"/>
  <c r="P217" i="5"/>
  <c r="O217" i="5"/>
  <c r="N217" i="5"/>
  <c r="M217" i="5"/>
  <c r="L217" i="5"/>
  <c r="P216" i="5"/>
  <c r="O216" i="5"/>
  <c r="N216" i="5"/>
  <c r="M216" i="5"/>
  <c r="L216" i="5"/>
  <c r="P215" i="5"/>
  <c r="Q215" i="5" s="1"/>
  <c r="O215" i="5"/>
  <c r="N215" i="5"/>
  <c r="M215" i="5"/>
  <c r="L215" i="5"/>
  <c r="P214" i="5"/>
  <c r="O214" i="5"/>
  <c r="N214" i="5"/>
  <c r="M214" i="5"/>
  <c r="L214" i="5"/>
  <c r="P213" i="5"/>
  <c r="O213" i="5"/>
  <c r="N213" i="5"/>
  <c r="Q213" i="5" s="1"/>
  <c r="M213" i="5"/>
  <c r="L213" i="5"/>
  <c r="P212" i="5"/>
  <c r="O212" i="5"/>
  <c r="N212" i="5"/>
  <c r="M212" i="5"/>
  <c r="L212" i="5"/>
  <c r="P211" i="5"/>
  <c r="O211" i="5"/>
  <c r="N211" i="5"/>
  <c r="M211" i="5"/>
  <c r="L211" i="5"/>
  <c r="Q211" i="5" s="1"/>
  <c r="P210" i="5"/>
  <c r="O210" i="5"/>
  <c r="N210" i="5"/>
  <c r="M210" i="5"/>
  <c r="L210" i="5"/>
  <c r="P209" i="5"/>
  <c r="O209" i="5"/>
  <c r="N209" i="5"/>
  <c r="M209" i="5"/>
  <c r="L209" i="5"/>
  <c r="P208" i="5"/>
  <c r="O208" i="5"/>
  <c r="N208" i="5"/>
  <c r="M208" i="5"/>
  <c r="L208" i="5"/>
  <c r="P207" i="5"/>
  <c r="Q207" i="5" s="1"/>
  <c r="O207" i="5"/>
  <c r="N207" i="5"/>
  <c r="M207" i="5"/>
  <c r="L207" i="5"/>
  <c r="P206" i="5"/>
  <c r="O206" i="5"/>
  <c r="N206" i="5"/>
  <c r="M206" i="5"/>
  <c r="L206" i="5"/>
  <c r="P205" i="5"/>
  <c r="O205" i="5"/>
  <c r="N205" i="5"/>
  <c r="Q205" i="5" s="1"/>
  <c r="M205" i="5"/>
  <c r="L205" i="5"/>
  <c r="P204" i="5"/>
  <c r="O204" i="5"/>
  <c r="N204" i="5"/>
  <c r="M204" i="5"/>
  <c r="L204" i="5"/>
  <c r="P203" i="5"/>
  <c r="O203" i="5"/>
  <c r="N203" i="5"/>
  <c r="M203" i="5"/>
  <c r="L203" i="5"/>
  <c r="Q203" i="5" s="1"/>
  <c r="P202" i="5"/>
  <c r="O202" i="5"/>
  <c r="N202" i="5"/>
  <c r="M202" i="5"/>
  <c r="L202" i="5"/>
  <c r="P201" i="5"/>
  <c r="O201" i="5"/>
  <c r="N201" i="5"/>
  <c r="M201" i="5"/>
  <c r="L201" i="5"/>
  <c r="P200" i="5"/>
  <c r="O200" i="5"/>
  <c r="N200" i="5"/>
  <c r="M200" i="5"/>
  <c r="L200" i="5"/>
  <c r="P199" i="5"/>
  <c r="Q199" i="5" s="1"/>
  <c r="O199" i="5"/>
  <c r="N199" i="5"/>
  <c r="M199" i="5"/>
  <c r="L199" i="5"/>
  <c r="P198" i="5"/>
  <c r="O198" i="5"/>
  <c r="N198" i="5"/>
  <c r="M198" i="5"/>
  <c r="L198" i="5"/>
  <c r="P197" i="5"/>
  <c r="O197" i="5"/>
  <c r="N197" i="5"/>
  <c r="Q197" i="5" s="1"/>
  <c r="M197" i="5"/>
  <c r="L197" i="5"/>
  <c r="P196" i="5"/>
  <c r="O196" i="5"/>
  <c r="N196" i="5"/>
  <c r="M196" i="5"/>
  <c r="L196" i="5"/>
  <c r="Q196" i="5" s="1"/>
  <c r="P195" i="5"/>
  <c r="Q195" i="5" s="1"/>
  <c r="O195" i="5"/>
  <c r="N195" i="5"/>
  <c r="M195" i="5"/>
  <c r="L195" i="5"/>
  <c r="P194" i="5"/>
  <c r="O194" i="5"/>
  <c r="N194" i="5"/>
  <c r="Q194" i="5" s="1"/>
  <c r="M194" i="5"/>
  <c r="L194" i="5"/>
  <c r="P193" i="5"/>
  <c r="Q193" i="5" s="1"/>
  <c r="O193" i="5"/>
  <c r="N193" i="5"/>
  <c r="M193" i="5"/>
  <c r="L193" i="5"/>
  <c r="P192" i="5"/>
  <c r="Q192" i="5" s="1"/>
  <c r="O192" i="5"/>
  <c r="N192" i="5"/>
  <c r="M192" i="5"/>
  <c r="L192" i="5"/>
  <c r="P191" i="5"/>
  <c r="O191" i="5"/>
  <c r="N191" i="5"/>
  <c r="Q191" i="5" s="1"/>
  <c r="M191" i="5"/>
  <c r="L191" i="5"/>
  <c r="P190" i="5"/>
  <c r="Q190" i="5" s="1"/>
  <c r="O190" i="5"/>
  <c r="N190" i="5"/>
  <c r="M190" i="5"/>
  <c r="L190" i="5"/>
  <c r="Q189" i="5"/>
  <c r="P189" i="5"/>
  <c r="O189" i="5"/>
  <c r="N189" i="5"/>
  <c r="M189" i="5"/>
  <c r="L189" i="5"/>
  <c r="P188" i="5"/>
  <c r="O188" i="5"/>
  <c r="N188" i="5"/>
  <c r="M188" i="5"/>
  <c r="L188" i="5"/>
  <c r="P187" i="5"/>
  <c r="O187" i="5"/>
  <c r="N187" i="5"/>
  <c r="M187" i="5"/>
  <c r="L187" i="5"/>
  <c r="P186" i="5"/>
  <c r="O186" i="5"/>
  <c r="N186" i="5"/>
  <c r="M186" i="5"/>
  <c r="L186" i="5"/>
  <c r="P185" i="5"/>
  <c r="Q185" i="5" s="1"/>
  <c r="O185" i="5"/>
  <c r="N185" i="5"/>
  <c r="M185" i="5"/>
  <c r="L185" i="5"/>
  <c r="P184" i="5"/>
  <c r="O184" i="5"/>
  <c r="N184" i="5"/>
  <c r="M184" i="5"/>
  <c r="L184" i="5"/>
  <c r="P183" i="5"/>
  <c r="O183" i="5"/>
  <c r="N183" i="5"/>
  <c r="Q183" i="5" s="1"/>
  <c r="M183" i="5"/>
  <c r="L183" i="5"/>
  <c r="P182" i="5"/>
  <c r="Q182" i="5" s="1"/>
  <c r="O182" i="5"/>
  <c r="N182" i="5"/>
  <c r="M182" i="5"/>
  <c r="L182" i="5"/>
  <c r="P181" i="5"/>
  <c r="Q181" i="5" s="1"/>
  <c r="O181" i="5"/>
  <c r="N181" i="5"/>
  <c r="M181" i="5"/>
  <c r="L181" i="5"/>
  <c r="P180" i="5"/>
  <c r="O180" i="5"/>
  <c r="N180" i="5"/>
  <c r="M180" i="5"/>
  <c r="L180" i="5"/>
  <c r="P179" i="5"/>
  <c r="O179" i="5"/>
  <c r="N179" i="5"/>
  <c r="M179" i="5"/>
  <c r="L179" i="5"/>
  <c r="Q179" i="5" s="1"/>
  <c r="P178" i="5"/>
  <c r="O178" i="5"/>
  <c r="N178" i="5"/>
  <c r="Q178" i="5" s="1"/>
  <c r="M178" i="5"/>
  <c r="L178" i="5"/>
  <c r="P177" i="5"/>
  <c r="O177" i="5"/>
  <c r="N177" i="5"/>
  <c r="M177" i="5"/>
  <c r="L177" i="5"/>
  <c r="P176" i="5"/>
  <c r="O176" i="5"/>
  <c r="N176" i="5"/>
  <c r="M176" i="5"/>
  <c r="L176" i="5"/>
  <c r="P175" i="5"/>
  <c r="O175" i="5"/>
  <c r="N175" i="5"/>
  <c r="M175" i="5"/>
  <c r="L175" i="5"/>
  <c r="P174" i="5"/>
  <c r="Q174" i="5" s="1"/>
  <c r="O174" i="5"/>
  <c r="N174" i="5"/>
  <c r="M174" i="5"/>
  <c r="L174" i="5"/>
  <c r="P173" i="5"/>
  <c r="Q173" i="5" s="1"/>
  <c r="O173" i="5"/>
  <c r="N173" i="5"/>
  <c r="M173" i="5"/>
  <c r="L173" i="5"/>
  <c r="P172" i="5"/>
  <c r="O172" i="5"/>
  <c r="N172" i="5"/>
  <c r="M172" i="5"/>
  <c r="L172" i="5"/>
  <c r="P171" i="5"/>
  <c r="O171" i="5"/>
  <c r="N171" i="5"/>
  <c r="M171" i="5"/>
  <c r="L171" i="5"/>
  <c r="P170" i="5"/>
  <c r="Q170" i="5" s="1"/>
  <c r="O170" i="5"/>
  <c r="N170" i="5"/>
  <c r="M170" i="5"/>
  <c r="L170" i="5"/>
  <c r="P169" i="5"/>
  <c r="Q169" i="5" s="1"/>
  <c r="O169" i="5"/>
  <c r="N169" i="5"/>
  <c r="M169" i="5"/>
  <c r="L169" i="5"/>
  <c r="P168" i="5"/>
  <c r="O168" i="5"/>
  <c r="N168" i="5"/>
  <c r="M168" i="5"/>
  <c r="L168" i="5"/>
  <c r="P167" i="5"/>
  <c r="O167" i="5"/>
  <c r="N167" i="5"/>
  <c r="M167" i="5"/>
  <c r="L167" i="5"/>
  <c r="P166" i="5"/>
  <c r="O166" i="5"/>
  <c r="N166" i="5"/>
  <c r="M166" i="5"/>
  <c r="L166" i="5"/>
  <c r="P165" i="5"/>
  <c r="O165" i="5"/>
  <c r="Q165" i="5" s="1"/>
  <c r="N165" i="5"/>
  <c r="M165" i="5"/>
  <c r="L165" i="5"/>
  <c r="P164" i="5"/>
  <c r="O164" i="5"/>
  <c r="N164" i="5"/>
  <c r="M164" i="5"/>
  <c r="L164" i="5"/>
  <c r="P163" i="5"/>
  <c r="O163" i="5"/>
  <c r="N163" i="5"/>
  <c r="M163" i="5"/>
  <c r="L163" i="5"/>
  <c r="Q163" i="5" s="1"/>
  <c r="P162" i="5"/>
  <c r="O162" i="5"/>
  <c r="N162" i="5"/>
  <c r="M162" i="5"/>
  <c r="L162" i="5"/>
  <c r="P161" i="5"/>
  <c r="Q161" i="5" s="1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P158" i="5"/>
  <c r="O158" i="5"/>
  <c r="N158" i="5"/>
  <c r="M158" i="5"/>
  <c r="L158" i="5"/>
  <c r="P157" i="5"/>
  <c r="O157" i="5"/>
  <c r="N157" i="5"/>
  <c r="M157" i="5"/>
  <c r="L157" i="5"/>
  <c r="P156" i="5"/>
  <c r="O156" i="5"/>
  <c r="N156" i="5"/>
  <c r="M156" i="5"/>
  <c r="L156" i="5"/>
  <c r="P155" i="5"/>
  <c r="O155" i="5"/>
  <c r="N155" i="5"/>
  <c r="M155" i="5"/>
  <c r="L155" i="5"/>
  <c r="P154" i="5"/>
  <c r="O154" i="5"/>
  <c r="N154" i="5"/>
  <c r="M154" i="5"/>
  <c r="L154" i="5"/>
  <c r="P153" i="5"/>
  <c r="Q153" i="5" s="1"/>
  <c r="O153" i="5"/>
  <c r="N153" i="5"/>
  <c r="M153" i="5"/>
  <c r="L153" i="5"/>
  <c r="P152" i="5"/>
  <c r="Q152" i="5" s="1"/>
  <c r="O152" i="5"/>
  <c r="N152" i="5"/>
  <c r="M152" i="5"/>
  <c r="L152" i="5"/>
  <c r="Q151" i="5"/>
  <c r="P151" i="5"/>
  <c r="O151" i="5"/>
  <c r="N151" i="5"/>
  <c r="M151" i="5"/>
  <c r="L151" i="5"/>
  <c r="P150" i="5"/>
  <c r="O150" i="5"/>
  <c r="N150" i="5"/>
  <c r="M150" i="5"/>
  <c r="L150" i="5"/>
  <c r="P149" i="5"/>
  <c r="O149" i="5"/>
  <c r="N149" i="5"/>
  <c r="M149" i="5"/>
  <c r="L149" i="5"/>
  <c r="P148" i="5"/>
  <c r="O148" i="5"/>
  <c r="N148" i="5"/>
  <c r="M148" i="5"/>
  <c r="L148" i="5"/>
  <c r="P147" i="5"/>
  <c r="O147" i="5"/>
  <c r="N147" i="5"/>
  <c r="M147" i="5"/>
  <c r="L147" i="5"/>
  <c r="P146" i="5"/>
  <c r="O146" i="5"/>
  <c r="N146" i="5"/>
  <c r="M146" i="5"/>
  <c r="L146" i="5"/>
  <c r="Q146" i="5" s="1"/>
  <c r="P145" i="5"/>
  <c r="Q145" i="5" s="1"/>
  <c r="O145" i="5"/>
  <c r="N145" i="5"/>
  <c r="M145" i="5"/>
  <c r="L145" i="5"/>
  <c r="P144" i="5"/>
  <c r="Q144" i="5" s="1"/>
  <c r="O144" i="5"/>
  <c r="N144" i="5"/>
  <c r="M144" i="5"/>
  <c r="L144" i="5"/>
  <c r="P143" i="5"/>
  <c r="Q143" i="5" s="1"/>
  <c r="O143" i="5"/>
  <c r="N143" i="5"/>
  <c r="M143" i="5"/>
  <c r="L143" i="5"/>
  <c r="P142" i="5"/>
  <c r="O142" i="5"/>
  <c r="N142" i="5"/>
  <c r="M142" i="5"/>
  <c r="L142" i="5"/>
  <c r="P141" i="5"/>
  <c r="O141" i="5"/>
  <c r="Q141" i="5" s="1"/>
  <c r="N141" i="5"/>
  <c r="M141" i="5"/>
  <c r="L141" i="5"/>
  <c r="P140" i="5"/>
  <c r="O140" i="5"/>
  <c r="N140" i="5"/>
  <c r="M140" i="5"/>
  <c r="L140" i="5"/>
  <c r="P139" i="5"/>
  <c r="O139" i="5"/>
  <c r="N139" i="5"/>
  <c r="M139" i="5"/>
  <c r="L139" i="5"/>
  <c r="Q139" i="5" s="1"/>
  <c r="P138" i="5"/>
  <c r="O138" i="5"/>
  <c r="N138" i="5"/>
  <c r="M138" i="5"/>
  <c r="L138" i="5"/>
  <c r="Q138" i="5" s="1"/>
  <c r="P137" i="5"/>
  <c r="Q137" i="5" s="1"/>
  <c r="O137" i="5"/>
  <c r="N137" i="5"/>
  <c r="M137" i="5"/>
  <c r="L137" i="5"/>
  <c r="Q136" i="5"/>
  <c r="P136" i="5"/>
  <c r="O136" i="5"/>
  <c r="N136" i="5"/>
  <c r="M136" i="5"/>
  <c r="L136" i="5"/>
  <c r="P135" i="5"/>
  <c r="Q135" i="5" s="1"/>
  <c r="O135" i="5"/>
  <c r="N135" i="5"/>
  <c r="M135" i="5"/>
  <c r="L135" i="5"/>
  <c r="P134" i="5"/>
  <c r="O134" i="5"/>
  <c r="N134" i="5"/>
  <c r="M134" i="5"/>
  <c r="L134" i="5"/>
  <c r="P133" i="5"/>
  <c r="Q133" i="5" s="1"/>
  <c r="O133" i="5"/>
  <c r="N133" i="5"/>
  <c r="M133" i="5"/>
  <c r="L133" i="5"/>
  <c r="P132" i="5"/>
  <c r="O132" i="5"/>
  <c r="N132" i="5"/>
  <c r="M132" i="5"/>
  <c r="L132" i="5"/>
  <c r="P131" i="5"/>
  <c r="O131" i="5"/>
  <c r="N131" i="5"/>
  <c r="M131" i="5"/>
  <c r="Q131" i="5" s="1"/>
  <c r="L131" i="5"/>
  <c r="P130" i="5"/>
  <c r="Q130" i="5" s="1"/>
  <c r="O130" i="5"/>
  <c r="N130" i="5"/>
  <c r="M130" i="5"/>
  <c r="L130" i="5"/>
  <c r="P129" i="5"/>
  <c r="O129" i="5"/>
  <c r="N129" i="5"/>
  <c r="M129" i="5"/>
  <c r="L129" i="5"/>
  <c r="Q128" i="5"/>
  <c r="P128" i="5"/>
  <c r="O128" i="5"/>
  <c r="N128" i="5"/>
  <c r="M128" i="5"/>
  <c r="L128" i="5"/>
  <c r="P127" i="5"/>
  <c r="O127" i="5"/>
  <c r="N127" i="5"/>
  <c r="M127" i="5"/>
  <c r="L127" i="5"/>
  <c r="P126" i="5"/>
  <c r="Q126" i="5" s="1"/>
  <c r="O126" i="5"/>
  <c r="N126" i="5"/>
  <c r="M126" i="5"/>
  <c r="L126" i="5"/>
  <c r="P125" i="5"/>
  <c r="Q125" i="5" s="1"/>
  <c r="O125" i="5"/>
  <c r="N125" i="5"/>
  <c r="M125" i="5"/>
  <c r="L125" i="5"/>
  <c r="P124" i="5"/>
  <c r="O124" i="5"/>
  <c r="N124" i="5"/>
  <c r="M124" i="5"/>
  <c r="L124" i="5"/>
  <c r="P123" i="5"/>
  <c r="O123" i="5"/>
  <c r="N123" i="5"/>
  <c r="M123" i="5"/>
  <c r="L123" i="5"/>
  <c r="P122" i="5"/>
  <c r="O122" i="5"/>
  <c r="N122" i="5"/>
  <c r="M122" i="5"/>
  <c r="L122" i="5"/>
  <c r="P121" i="5"/>
  <c r="Q121" i="5" s="1"/>
  <c r="O121" i="5"/>
  <c r="N121" i="5"/>
  <c r="M121" i="5"/>
  <c r="L121" i="5"/>
  <c r="P120" i="5"/>
  <c r="O120" i="5"/>
  <c r="N120" i="5"/>
  <c r="M120" i="5"/>
  <c r="L120" i="5"/>
  <c r="Q120" i="5" s="1"/>
  <c r="P119" i="5"/>
  <c r="Q119" i="5" s="1"/>
  <c r="O119" i="5"/>
  <c r="N119" i="5"/>
  <c r="M119" i="5"/>
  <c r="L119" i="5"/>
  <c r="P118" i="5"/>
  <c r="Q118" i="5" s="1"/>
  <c r="O118" i="5"/>
  <c r="N118" i="5"/>
  <c r="M118" i="5"/>
  <c r="L118" i="5"/>
  <c r="P117" i="5"/>
  <c r="Q117" i="5" s="1"/>
  <c r="O117" i="5"/>
  <c r="N117" i="5"/>
  <c r="M117" i="5"/>
  <c r="L117" i="5"/>
  <c r="P116" i="5"/>
  <c r="O116" i="5"/>
  <c r="N116" i="5"/>
  <c r="M116" i="5"/>
  <c r="L116" i="5"/>
  <c r="P115" i="5"/>
  <c r="O115" i="5"/>
  <c r="N115" i="5"/>
  <c r="M115" i="5"/>
  <c r="L115" i="5"/>
  <c r="P114" i="5"/>
  <c r="Q114" i="5" s="1"/>
  <c r="O114" i="5"/>
  <c r="N114" i="5"/>
  <c r="M114" i="5"/>
  <c r="L114" i="5"/>
  <c r="P113" i="5"/>
  <c r="O113" i="5"/>
  <c r="N113" i="5"/>
  <c r="M113" i="5"/>
  <c r="L113" i="5"/>
  <c r="Q112" i="5"/>
  <c r="P112" i="5"/>
  <c r="O112" i="5"/>
  <c r="N112" i="5"/>
  <c r="M112" i="5"/>
  <c r="L112" i="5"/>
  <c r="P111" i="5"/>
  <c r="O111" i="5"/>
  <c r="N111" i="5"/>
  <c r="M111" i="5"/>
  <c r="L111" i="5"/>
  <c r="P110" i="5"/>
  <c r="Q110" i="5" s="1"/>
  <c r="O110" i="5"/>
  <c r="N110" i="5"/>
  <c r="M110" i="5"/>
  <c r="L110" i="5"/>
  <c r="P109" i="5"/>
  <c r="O109" i="5"/>
  <c r="N109" i="5"/>
  <c r="M109" i="5"/>
  <c r="L109" i="5"/>
  <c r="P108" i="5"/>
  <c r="O108" i="5"/>
  <c r="N108" i="5"/>
  <c r="M108" i="5"/>
  <c r="L108" i="5"/>
  <c r="P107" i="5"/>
  <c r="O107" i="5"/>
  <c r="N107" i="5"/>
  <c r="M107" i="5"/>
  <c r="L107" i="5"/>
  <c r="P106" i="5"/>
  <c r="O106" i="5"/>
  <c r="N106" i="5"/>
  <c r="M106" i="5"/>
  <c r="L106" i="5"/>
  <c r="P105" i="5"/>
  <c r="O105" i="5"/>
  <c r="N105" i="5"/>
  <c r="M105" i="5"/>
  <c r="L105" i="5"/>
  <c r="Q105" i="5" s="1"/>
  <c r="P104" i="5"/>
  <c r="O104" i="5"/>
  <c r="Q104" i="5" s="1"/>
  <c r="N104" i="5"/>
  <c r="M104" i="5"/>
  <c r="L104" i="5"/>
  <c r="P103" i="5"/>
  <c r="Q103" i="5" s="1"/>
  <c r="O103" i="5"/>
  <c r="N103" i="5"/>
  <c r="M103" i="5"/>
  <c r="L103" i="5"/>
  <c r="P102" i="5"/>
  <c r="O102" i="5"/>
  <c r="N102" i="5"/>
  <c r="M102" i="5"/>
  <c r="L102" i="5"/>
  <c r="P101" i="5"/>
  <c r="O101" i="5"/>
  <c r="N101" i="5"/>
  <c r="M101" i="5"/>
  <c r="L101" i="5"/>
  <c r="P100" i="5"/>
  <c r="O100" i="5"/>
  <c r="N100" i="5"/>
  <c r="M100" i="5"/>
  <c r="L100" i="5"/>
  <c r="P99" i="5"/>
  <c r="O99" i="5"/>
  <c r="N99" i="5"/>
  <c r="M99" i="5"/>
  <c r="L99" i="5"/>
  <c r="P98" i="5"/>
  <c r="O98" i="5"/>
  <c r="Q98" i="5" s="1"/>
  <c r="N98" i="5"/>
  <c r="M98" i="5"/>
  <c r="L98" i="5"/>
  <c r="P97" i="5"/>
  <c r="Q97" i="5" s="1"/>
  <c r="O97" i="5"/>
  <c r="N97" i="5"/>
  <c r="M97" i="5"/>
  <c r="L97" i="5"/>
  <c r="P96" i="5"/>
  <c r="Q96" i="5" s="1"/>
  <c r="O96" i="5"/>
  <c r="N96" i="5"/>
  <c r="M96" i="5"/>
  <c r="L96" i="5"/>
  <c r="P95" i="5"/>
  <c r="Q95" i="5" s="1"/>
  <c r="O95" i="5"/>
  <c r="N95" i="5"/>
  <c r="M95" i="5"/>
  <c r="L95" i="5"/>
  <c r="P94" i="5"/>
  <c r="O94" i="5"/>
  <c r="N94" i="5"/>
  <c r="Q94" i="5" s="1"/>
  <c r="M94" i="5"/>
  <c r="L94" i="5"/>
  <c r="P93" i="5"/>
  <c r="O93" i="5"/>
  <c r="N93" i="5"/>
  <c r="M93" i="5"/>
  <c r="L93" i="5"/>
  <c r="Q93" i="5" s="1"/>
  <c r="P92" i="5"/>
  <c r="O92" i="5"/>
  <c r="N92" i="5"/>
  <c r="M92" i="5"/>
  <c r="L92" i="5"/>
  <c r="P91" i="5"/>
  <c r="O91" i="5"/>
  <c r="N91" i="5"/>
  <c r="M91" i="5"/>
  <c r="L91" i="5"/>
  <c r="P90" i="5"/>
  <c r="O90" i="5"/>
  <c r="N90" i="5"/>
  <c r="M90" i="5"/>
  <c r="L90" i="5"/>
  <c r="Q89" i="5"/>
  <c r="P89" i="5"/>
  <c r="O89" i="5"/>
  <c r="N89" i="5"/>
  <c r="M89" i="5"/>
  <c r="L89" i="5"/>
  <c r="P88" i="5"/>
  <c r="Q88" i="5" s="1"/>
  <c r="O88" i="5"/>
  <c r="N88" i="5"/>
  <c r="M88" i="5"/>
  <c r="L88" i="5"/>
  <c r="P87" i="5"/>
  <c r="O87" i="5"/>
  <c r="N87" i="5"/>
  <c r="M87" i="5"/>
  <c r="L87" i="5"/>
  <c r="P86" i="5"/>
  <c r="O86" i="5"/>
  <c r="N86" i="5"/>
  <c r="M86" i="5"/>
  <c r="L86" i="5"/>
  <c r="P85" i="5"/>
  <c r="O85" i="5"/>
  <c r="N85" i="5"/>
  <c r="M85" i="5"/>
  <c r="L85" i="5"/>
  <c r="P84" i="5"/>
  <c r="O84" i="5"/>
  <c r="N84" i="5"/>
  <c r="M84" i="5"/>
  <c r="L84" i="5"/>
  <c r="P83" i="5"/>
  <c r="O83" i="5"/>
  <c r="N83" i="5"/>
  <c r="M83" i="5"/>
  <c r="L83" i="5"/>
  <c r="Q83" i="5" s="1"/>
  <c r="P82" i="5"/>
  <c r="O82" i="5"/>
  <c r="N82" i="5"/>
  <c r="M82" i="5"/>
  <c r="L82" i="5"/>
  <c r="Q81" i="5"/>
  <c r="P81" i="5"/>
  <c r="O81" i="5"/>
  <c r="N81" i="5"/>
  <c r="M81" i="5"/>
  <c r="L81" i="5"/>
  <c r="P80" i="5"/>
  <c r="Q80" i="5" s="1"/>
  <c r="O80" i="5"/>
  <c r="N80" i="5"/>
  <c r="M80" i="5"/>
  <c r="L80" i="5"/>
  <c r="P79" i="5"/>
  <c r="O79" i="5"/>
  <c r="N79" i="5"/>
  <c r="M79" i="5"/>
  <c r="L79" i="5"/>
  <c r="P78" i="5"/>
  <c r="O78" i="5"/>
  <c r="N78" i="5"/>
  <c r="Q78" i="5" s="1"/>
  <c r="M78" i="5"/>
  <c r="L78" i="5"/>
  <c r="P77" i="5"/>
  <c r="O77" i="5"/>
  <c r="N77" i="5"/>
  <c r="M77" i="5"/>
  <c r="L77" i="5"/>
  <c r="P76" i="5"/>
  <c r="O76" i="5"/>
  <c r="N76" i="5"/>
  <c r="M76" i="5"/>
  <c r="L76" i="5"/>
  <c r="P75" i="5"/>
  <c r="O75" i="5"/>
  <c r="N75" i="5"/>
  <c r="M75" i="5"/>
  <c r="L75" i="5"/>
  <c r="P74" i="5"/>
  <c r="O74" i="5"/>
  <c r="N74" i="5"/>
  <c r="M74" i="5"/>
  <c r="L74" i="5"/>
  <c r="P73" i="5"/>
  <c r="Q73" i="5" s="1"/>
  <c r="O73" i="5"/>
  <c r="N73" i="5"/>
  <c r="M73" i="5"/>
  <c r="L73" i="5"/>
  <c r="P72" i="5"/>
  <c r="Q72" i="5" s="1"/>
  <c r="O72" i="5"/>
  <c r="N72" i="5"/>
  <c r="M72" i="5"/>
  <c r="L72" i="5"/>
  <c r="P71" i="5"/>
  <c r="Q71" i="5" s="1"/>
  <c r="O71" i="5"/>
  <c r="N71" i="5"/>
  <c r="M71" i="5"/>
  <c r="L71" i="5"/>
  <c r="P70" i="5"/>
  <c r="O70" i="5"/>
  <c r="N70" i="5"/>
  <c r="Q70" i="5" s="1"/>
  <c r="M70" i="5"/>
  <c r="L70" i="5"/>
  <c r="P69" i="5"/>
  <c r="O69" i="5"/>
  <c r="N69" i="5"/>
  <c r="M69" i="5"/>
  <c r="L69" i="5"/>
  <c r="Q69" i="5" s="1"/>
  <c r="P68" i="5"/>
  <c r="O68" i="5"/>
  <c r="N68" i="5"/>
  <c r="M68" i="5"/>
  <c r="L68" i="5"/>
  <c r="P67" i="5"/>
  <c r="O67" i="5"/>
  <c r="N67" i="5"/>
  <c r="M67" i="5"/>
  <c r="L67" i="5"/>
  <c r="P66" i="5"/>
  <c r="O66" i="5"/>
  <c r="N66" i="5"/>
  <c r="M66" i="5"/>
  <c r="L66" i="5"/>
  <c r="P65" i="5"/>
  <c r="O65" i="5"/>
  <c r="N65" i="5"/>
  <c r="M65" i="5"/>
  <c r="L65" i="5"/>
  <c r="P64" i="5"/>
  <c r="Q64" i="5" s="1"/>
  <c r="O64" i="5"/>
  <c r="N64" i="5"/>
  <c r="M64" i="5"/>
  <c r="L64" i="5"/>
  <c r="P63" i="5"/>
  <c r="O63" i="5"/>
  <c r="N63" i="5"/>
  <c r="M63" i="5"/>
  <c r="L63" i="5"/>
  <c r="P62" i="5"/>
  <c r="Q62" i="5" s="1"/>
  <c r="O62" i="5"/>
  <c r="N62" i="5"/>
  <c r="M62" i="5"/>
  <c r="L62" i="5"/>
  <c r="P61" i="5"/>
  <c r="O61" i="5"/>
  <c r="N61" i="5"/>
  <c r="M61" i="5"/>
  <c r="L61" i="5"/>
  <c r="P60" i="5"/>
  <c r="O60" i="5"/>
  <c r="N60" i="5"/>
  <c r="M60" i="5"/>
  <c r="L60" i="5"/>
  <c r="R60" i="5" s="1"/>
  <c r="P59" i="5"/>
  <c r="O59" i="5"/>
  <c r="N59" i="5"/>
  <c r="M59" i="5"/>
  <c r="L59" i="5"/>
  <c r="Q59" i="5" s="1"/>
  <c r="P58" i="5"/>
  <c r="O58" i="5"/>
  <c r="N58" i="5"/>
  <c r="M58" i="5"/>
  <c r="Q58" i="5" s="1"/>
  <c r="L58" i="5"/>
  <c r="P57" i="5"/>
  <c r="Q57" i="5" s="1"/>
  <c r="O57" i="5"/>
  <c r="N57" i="5"/>
  <c r="M57" i="5"/>
  <c r="L57" i="5"/>
  <c r="P56" i="5"/>
  <c r="Q56" i="5" s="1"/>
  <c r="O56" i="5"/>
  <c r="N56" i="5"/>
  <c r="M56" i="5"/>
  <c r="L56" i="5"/>
  <c r="P55" i="5"/>
  <c r="O55" i="5"/>
  <c r="N55" i="5"/>
  <c r="M55" i="5"/>
  <c r="L55" i="5"/>
  <c r="Q54" i="5"/>
  <c r="P54" i="5"/>
  <c r="O54" i="5"/>
  <c r="N54" i="5"/>
  <c r="M54" i="5"/>
  <c r="L54" i="5"/>
  <c r="P53" i="5"/>
  <c r="O53" i="5"/>
  <c r="N53" i="5"/>
  <c r="M53" i="5"/>
  <c r="L53" i="5"/>
  <c r="Q53" i="5" s="1"/>
  <c r="Q52" i="5"/>
  <c r="P52" i="5"/>
  <c r="O52" i="5"/>
  <c r="N52" i="5"/>
  <c r="M52" i="5"/>
  <c r="L52" i="5"/>
  <c r="P51" i="5"/>
  <c r="O51" i="5"/>
  <c r="N51" i="5"/>
  <c r="M51" i="5"/>
  <c r="L51" i="5"/>
  <c r="Q50" i="5"/>
  <c r="P50" i="5"/>
  <c r="O50" i="5"/>
  <c r="N50" i="5"/>
  <c r="M50" i="5"/>
  <c r="L50" i="5"/>
  <c r="R49" i="5"/>
  <c r="P49" i="5"/>
  <c r="Q49" i="5" s="1"/>
  <c r="O49" i="5"/>
  <c r="N49" i="5"/>
  <c r="M49" i="5"/>
  <c r="L49" i="5"/>
  <c r="P48" i="5"/>
  <c r="Q48" i="5" s="1"/>
  <c r="O48" i="5"/>
  <c r="N48" i="5"/>
  <c r="M48" i="5"/>
  <c r="L48" i="5"/>
  <c r="P47" i="5"/>
  <c r="Q47" i="5" s="1"/>
  <c r="O47" i="5"/>
  <c r="N47" i="5"/>
  <c r="M47" i="5"/>
  <c r="L47" i="5"/>
  <c r="P46" i="5"/>
  <c r="Q46" i="5" s="1"/>
  <c r="O46" i="5"/>
  <c r="N46" i="5"/>
  <c r="M46" i="5"/>
  <c r="L46" i="5"/>
  <c r="P45" i="5"/>
  <c r="O45" i="5"/>
  <c r="N45" i="5"/>
  <c r="M45" i="5"/>
  <c r="L45" i="5"/>
  <c r="P44" i="5"/>
  <c r="Q44" i="5" s="1"/>
  <c r="O44" i="5"/>
  <c r="N44" i="5"/>
  <c r="M44" i="5"/>
  <c r="L44" i="5"/>
  <c r="P43" i="5"/>
  <c r="O43" i="5"/>
  <c r="N43" i="5"/>
  <c r="M43" i="5"/>
  <c r="L43" i="5"/>
  <c r="P42" i="5"/>
  <c r="O42" i="5"/>
  <c r="N42" i="5"/>
  <c r="M42" i="5"/>
  <c r="L42" i="5"/>
  <c r="P41" i="5"/>
  <c r="O41" i="5"/>
  <c r="N41" i="5"/>
  <c r="M41" i="5"/>
  <c r="L41" i="5"/>
  <c r="Q41" i="5" s="1"/>
  <c r="P40" i="5"/>
  <c r="Q40" i="5" s="1"/>
  <c r="O40" i="5"/>
  <c r="N40" i="5"/>
  <c r="M40" i="5"/>
  <c r="L40" i="5"/>
  <c r="P39" i="5"/>
  <c r="O39" i="5"/>
  <c r="N39" i="5"/>
  <c r="M39" i="5"/>
  <c r="L39" i="5"/>
  <c r="P38" i="5"/>
  <c r="O38" i="5"/>
  <c r="N38" i="5"/>
  <c r="Q38" i="5" s="1"/>
  <c r="M38" i="5"/>
  <c r="L38" i="5"/>
  <c r="P37" i="5"/>
  <c r="O37" i="5"/>
  <c r="N37" i="5"/>
  <c r="M37" i="5"/>
  <c r="L37" i="5"/>
  <c r="P36" i="5"/>
  <c r="O36" i="5"/>
  <c r="N36" i="5"/>
  <c r="M36" i="5"/>
  <c r="L36" i="5"/>
  <c r="P35" i="5"/>
  <c r="O35" i="5"/>
  <c r="N35" i="5"/>
  <c r="M35" i="5"/>
  <c r="L35" i="5"/>
  <c r="P34" i="5"/>
  <c r="O34" i="5"/>
  <c r="N34" i="5"/>
  <c r="M34" i="5"/>
  <c r="L34" i="5"/>
  <c r="P33" i="5"/>
  <c r="O33" i="5"/>
  <c r="N33" i="5"/>
  <c r="M33" i="5"/>
  <c r="L33" i="5"/>
  <c r="Q33" i="5" s="1"/>
  <c r="P32" i="5"/>
  <c r="Q32" i="5" s="1"/>
  <c r="O32" i="5"/>
  <c r="N32" i="5"/>
  <c r="M32" i="5"/>
  <c r="L32" i="5"/>
  <c r="P31" i="5"/>
  <c r="O31" i="5"/>
  <c r="N31" i="5"/>
  <c r="M31" i="5"/>
  <c r="L31" i="5"/>
  <c r="P30" i="5"/>
  <c r="Q30" i="5" s="1"/>
  <c r="O30" i="5"/>
  <c r="N30" i="5"/>
  <c r="M30" i="5"/>
  <c r="L30" i="5"/>
  <c r="P29" i="5"/>
  <c r="O29" i="5"/>
  <c r="N29" i="5"/>
  <c r="M29" i="5"/>
  <c r="L29" i="5"/>
  <c r="P28" i="5"/>
  <c r="O28" i="5"/>
  <c r="N28" i="5"/>
  <c r="M28" i="5"/>
  <c r="L28" i="5"/>
  <c r="P27" i="5"/>
  <c r="O27" i="5"/>
  <c r="N27" i="5"/>
  <c r="M27" i="5"/>
  <c r="L27" i="5"/>
  <c r="Q26" i="5"/>
  <c r="P26" i="5"/>
  <c r="O26" i="5"/>
  <c r="N26" i="5"/>
  <c r="M26" i="5"/>
  <c r="L26" i="5"/>
  <c r="P25" i="5"/>
  <c r="Q25" i="5" s="1"/>
  <c r="O25" i="5"/>
  <c r="N25" i="5"/>
  <c r="M25" i="5"/>
  <c r="L25" i="5"/>
  <c r="P24" i="5"/>
  <c r="Q24" i="5" s="1"/>
  <c r="O24" i="5"/>
  <c r="N24" i="5"/>
  <c r="M24" i="5"/>
  <c r="V5" i="5" s="1"/>
  <c r="L24" i="5"/>
  <c r="R23" i="5"/>
  <c r="P23" i="5"/>
  <c r="Q23" i="5" s="1"/>
  <c r="O23" i="5"/>
  <c r="N23" i="5"/>
  <c r="M23" i="5"/>
  <c r="L23" i="5"/>
  <c r="P22" i="5"/>
  <c r="O22" i="5"/>
  <c r="N22" i="5"/>
  <c r="Q22" i="5" s="1"/>
  <c r="M22" i="5"/>
  <c r="L22" i="5"/>
  <c r="P21" i="5"/>
  <c r="O21" i="5"/>
  <c r="N21" i="5"/>
  <c r="M21" i="5"/>
  <c r="L21" i="5"/>
  <c r="Q21" i="5" s="1"/>
  <c r="Q20" i="5"/>
  <c r="P20" i="5"/>
  <c r="O20" i="5"/>
  <c r="N20" i="5"/>
  <c r="M20" i="5"/>
  <c r="L20" i="5"/>
  <c r="P19" i="5"/>
  <c r="O19" i="5"/>
  <c r="N19" i="5"/>
  <c r="W4" i="5" s="1"/>
  <c r="W6" i="5" s="1"/>
  <c r="M19" i="5"/>
  <c r="L19" i="5"/>
  <c r="P18" i="5"/>
  <c r="O18" i="5"/>
  <c r="N18" i="5"/>
  <c r="M18" i="5"/>
  <c r="L18" i="5"/>
  <c r="R18" i="5" s="1"/>
  <c r="R17" i="5"/>
  <c r="P17" i="5"/>
  <c r="Q17" i="5" s="1"/>
  <c r="O17" i="5"/>
  <c r="N17" i="5"/>
  <c r="M17" i="5"/>
  <c r="L17" i="5"/>
  <c r="P16" i="5"/>
  <c r="Q16" i="5" s="1"/>
  <c r="O16" i="5"/>
  <c r="N16" i="5"/>
  <c r="M16" i="5"/>
  <c r="L16" i="5"/>
  <c r="R16" i="5" s="1"/>
  <c r="P15" i="5"/>
  <c r="O15" i="5"/>
  <c r="N15" i="5"/>
  <c r="M15" i="5"/>
  <c r="L15" i="5"/>
  <c r="Q15" i="5" s="1"/>
  <c r="A15" i="5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W14" i="5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W84" i="5" s="1"/>
  <c r="W85" i="5" s="1"/>
  <c r="W86" i="5" s="1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W163" i="5" s="1"/>
  <c r="W164" i="5" s="1"/>
  <c r="W165" i="5" s="1"/>
  <c r="W166" i="5" s="1"/>
  <c r="W167" i="5" s="1"/>
  <c r="W168" i="5" s="1"/>
  <c r="W169" i="5" s="1"/>
  <c r="W170" i="5" s="1"/>
  <c r="W171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s="1"/>
  <c r="W183" i="5" s="1"/>
  <c r="W184" i="5" s="1"/>
  <c r="W185" i="5" s="1"/>
  <c r="W186" i="5" s="1"/>
  <c r="W187" i="5" s="1"/>
  <c r="W188" i="5" s="1"/>
  <c r="W189" i="5" s="1"/>
  <c r="W190" i="5" s="1"/>
  <c r="W191" i="5" s="1"/>
  <c r="W192" i="5" s="1"/>
  <c r="W193" i="5" s="1"/>
  <c r="W194" i="5" s="1"/>
  <c r="W195" i="5" s="1"/>
  <c r="W196" i="5" s="1"/>
  <c r="W197" i="5" s="1"/>
  <c r="W198" i="5" s="1"/>
  <c r="W199" i="5" s="1"/>
  <c r="W200" i="5" s="1"/>
  <c r="W201" i="5" s="1"/>
  <c r="W202" i="5" s="1"/>
  <c r="W203" i="5" s="1"/>
  <c r="W204" i="5" s="1"/>
  <c r="W205" i="5" s="1"/>
  <c r="W206" i="5" s="1"/>
  <c r="W207" i="5" s="1"/>
  <c r="W208" i="5" s="1"/>
  <c r="W209" i="5" s="1"/>
  <c r="W210" i="5" s="1"/>
  <c r="W211" i="5" s="1"/>
  <c r="W212" i="5" s="1"/>
  <c r="W213" i="5" s="1"/>
  <c r="W214" i="5" s="1"/>
  <c r="W215" i="5" s="1"/>
  <c r="W216" i="5" s="1"/>
  <c r="W217" i="5" s="1"/>
  <c r="W218" i="5" s="1"/>
  <c r="W219" i="5" s="1"/>
  <c r="W220" i="5" s="1"/>
  <c r="W221" i="5" s="1"/>
  <c r="W222" i="5" s="1"/>
  <c r="W223" i="5" s="1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W368" i="5" s="1"/>
  <c r="W369" i="5" s="1"/>
  <c r="W370" i="5" s="1"/>
  <c r="W371" i="5" s="1"/>
  <c r="W372" i="5" s="1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W387" i="5" s="1"/>
  <c r="W388" i="5" s="1"/>
  <c r="W389" i="5" s="1"/>
  <c r="W390" i="5" s="1"/>
  <c r="W391" i="5" s="1"/>
  <c r="W392" i="5" s="1"/>
  <c r="W393" i="5" s="1"/>
  <c r="W394" i="5" s="1"/>
  <c r="W395" i="5" s="1"/>
  <c r="W396" i="5" s="1"/>
  <c r="W397" i="5" s="1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W424" i="5" s="1"/>
  <c r="W425" i="5" s="1"/>
  <c r="W426" i="5" s="1"/>
  <c r="W427" i="5" s="1"/>
  <c r="W428" i="5" s="1"/>
  <c r="W429" i="5" s="1"/>
  <c r="W430" i="5" s="1"/>
  <c r="W431" i="5" s="1"/>
  <c r="W432" i="5" s="1"/>
  <c r="W433" i="5" s="1"/>
  <c r="W434" i="5" s="1"/>
  <c r="W435" i="5" s="1"/>
  <c r="W436" i="5" s="1"/>
  <c r="W437" i="5" s="1"/>
  <c r="W438" i="5" s="1"/>
  <c r="W439" i="5" s="1"/>
  <c r="W440" i="5" s="1"/>
  <c r="W441" i="5" s="1"/>
  <c r="W442" i="5" s="1"/>
  <c r="W443" i="5" s="1"/>
  <c r="W444" i="5" s="1"/>
  <c r="W445" i="5" s="1"/>
  <c r="W446" i="5" s="1"/>
  <c r="W447" i="5" s="1"/>
  <c r="W448" i="5" s="1"/>
  <c r="W449" i="5" s="1"/>
  <c r="W450" i="5" s="1"/>
  <c r="W451" i="5" s="1"/>
  <c r="W452" i="5" s="1"/>
  <c r="W453" i="5" s="1"/>
  <c r="W454" i="5" s="1"/>
  <c r="W455" i="5" s="1"/>
  <c r="W456" i="5" s="1"/>
  <c r="W457" i="5" s="1"/>
  <c r="W458" i="5" s="1"/>
  <c r="W459" i="5" s="1"/>
  <c r="W460" i="5" s="1"/>
  <c r="W461" i="5" s="1"/>
  <c r="W462" i="5" s="1"/>
  <c r="W463" i="5" s="1"/>
  <c r="W464" i="5" s="1"/>
  <c r="W465" i="5" s="1"/>
  <c r="W466" i="5" s="1"/>
  <c r="W467" i="5" s="1"/>
  <c r="W468" i="5" s="1"/>
  <c r="W469" i="5" s="1"/>
  <c r="W470" i="5" s="1"/>
  <c r="W471" i="5" s="1"/>
  <c r="W472" i="5" s="1"/>
  <c r="W473" i="5" s="1"/>
  <c r="W474" i="5" s="1"/>
  <c r="W475" i="5" s="1"/>
  <c r="W476" i="5" s="1"/>
  <c r="W477" i="5" s="1"/>
  <c r="W478" i="5" s="1"/>
  <c r="W479" i="5" s="1"/>
  <c r="W480" i="5" s="1"/>
  <c r="W481" i="5" s="1"/>
  <c r="W482" i="5" s="1"/>
  <c r="W483" i="5" s="1"/>
  <c r="W484" i="5" s="1"/>
  <c r="W485" i="5" s="1"/>
  <c r="W486" i="5" s="1"/>
  <c r="W487" i="5" s="1"/>
  <c r="W488" i="5" s="1"/>
  <c r="W489" i="5" s="1"/>
  <c r="W490" i="5" s="1"/>
  <c r="W491" i="5" s="1"/>
  <c r="W492" i="5" s="1"/>
  <c r="W493" i="5" s="1"/>
  <c r="W494" i="5" s="1"/>
  <c r="W495" i="5" s="1"/>
  <c r="W496" i="5" s="1"/>
  <c r="W497" i="5" s="1"/>
  <c r="W498" i="5" s="1"/>
  <c r="W499" i="5" s="1"/>
  <c r="W500" i="5" s="1"/>
  <c r="W501" i="5" s="1"/>
  <c r="W502" i="5" s="1"/>
  <c r="W503" i="5" s="1"/>
  <c r="W504" i="5" s="1"/>
  <c r="W505" i="5" s="1"/>
  <c r="W506" i="5" s="1"/>
  <c r="W507" i="5" s="1"/>
  <c r="W508" i="5" s="1"/>
  <c r="W509" i="5" s="1"/>
  <c r="W510" i="5" s="1"/>
  <c r="W511" i="5" s="1"/>
  <c r="W512" i="5" s="1"/>
  <c r="W513" i="5" s="1"/>
  <c r="W514" i="5" s="1"/>
  <c r="W515" i="5" s="1"/>
  <c r="W516" i="5" s="1"/>
  <c r="W517" i="5" s="1"/>
  <c r="W518" i="5" s="1"/>
  <c r="W519" i="5" s="1"/>
  <c r="W520" i="5" s="1"/>
  <c r="W521" i="5" s="1"/>
  <c r="W522" i="5" s="1"/>
  <c r="W523" i="5" s="1"/>
  <c r="W524" i="5" s="1"/>
  <c r="W525" i="5" s="1"/>
  <c r="W526" i="5" s="1"/>
  <c r="W527" i="5" s="1"/>
  <c r="W528" i="5" s="1"/>
  <c r="W529" i="5" s="1"/>
  <c r="W530" i="5" s="1"/>
  <c r="W531" i="5" s="1"/>
  <c r="W532" i="5" s="1"/>
  <c r="W533" i="5" s="1"/>
  <c r="W534" i="5" s="1"/>
  <c r="W535" i="5" s="1"/>
  <c r="W536" i="5" s="1"/>
  <c r="W537" i="5" s="1"/>
  <c r="W538" i="5" s="1"/>
  <c r="W539" i="5" s="1"/>
  <c r="W540" i="5" s="1"/>
  <c r="W541" i="5" s="1"/>
  <c r="W542" i="5" s="1"/>
  <c r="W543" i="5" s="1"/>
  <c r="W544" i="5" s="1"/>
  <c r="W545" i="5" s="1"/>
  <c r="W546" i="5" s="1"/>
  <c r="W547" i="5" s="1"/>
  <c r="W548" i="5" s="1"/>
  <c r="W549" i="5" s="1"/>
  <c r="W550" i="5" s="1"/>
  <c r="W551" i="5" s="1"/>
  <c r="W552" i="5" s="1"/>
  <c r="W553" i="5" s="1"/>
  <c r="W554" i="5" s="1"/>
  <c r="W555" i="5" s="1"/>
  <c r="W556" i="5" s="1"/>
  <c r="W557" i="5" s="1"/>
  <c r="W558" i="5" s="1"/>
  <c r="W559" i="5" s="1"/>
  <c r="W560" i="5" s="1"/>
  <c r="W561" i="5" s="1"/>
  <c r="W562" i="5" s="1"/>
  <c r="W563" i="5" s="1"/>
  <c r="W564" i="5" s="1"/>
  <c r="W565" i="5" s="1"/>
  <c r="W566" i="5" s="1"/>
  <c r="W567" i="5" s="1"/>
  <c r="W568" i="5" s="1"/>
  <c r="W569" i="5" s="1"/>
  <c r="W570" i="5" s="1"/>
  <c r="W571" i="5" s="1"/>
  <c r="W572" i="5" s="1"/>
  <c r="W573" i="5" s="1"/>
  <c r="W574" i="5" s="1"/>
  <c r="W575" i="5" s="1"/>
  <c r="W576" i="5" s="1"/>
  <c r="W577" i="5" s="1"/>
  <c r="W578" i="5" s="1"/>
  <c r="W579" i="5" s="1"/>
  <c r="W580" i="5" s="1"/>
  <c r="W581" i="5" s="1"/>
  <c r="W582" i="5" s="1"/>
  <c r="W583" i="5" s="1"/>
  <c r="W584" i="5" s="1"/>
  <c r="W585" i="5" s="1"/>
  <c r="W586" i="5" s="1"/>
  <c r="W587" i="5" s="1"/>
  <c r="W588" i="5" s="1"/>
  <c r="W589" i="5" s="1"/>
  <c r="W590" i="5" s="1"/>
  <c r="W591" i="5" s="1"/>
  <c r="W592" i="5" s="1"/>
  <c r="W593" i="5" s="1"/>
  <c r="W594" i="5" s="1"/>
  <c r="W595" i="5" s="1"/>
  <c r="W596" i="5" s="1"/>
  <c r="W597" i="5" s="1"/>
  <c r="W598" i="5" s="1"/>
  <c r="W599" i="5" s="1"/>
  <c r="W600" i="5" s="1"/>
  <c r="W601" i="5" s="1"/>
  <c r="W602" i="5" s="1"/>
  <c r="W603" i="5" s="1"/>
  <c r="W604" i="5" s="1"/>
  <c r="W605" i="5" s="1"/>
  <c r="W606" i="5" s="1"/>
  <c r="W607" i="5" s="1"/>
  <c r="W608" i="5" s="1"/>
  <c r="W609" i="5" s="1"/>
  <c r="W610" i="5" s="1"/>
  <c r="W611" i="5" s="1"/>
  <c r="W612" i="5" s="1"/>
  <c r="W613" i="5" s="1"/>
  <c r="W614" i="5" s="1"/>
  <c r="W615" i="5" s="1"/>
  <c r="W616" i="5" s="1"/>
  <c r="W617" i="5" s="1"/>
  <c r="W618" i="5" s="1"/>
  <c r="W619" i="5" s="1"/>
  <c r="W620" i="5" s="1"/>
  <c r="W621" i="5" s="1"/>
  <c r="W622" i="5" s="1"/>
  <c r="W623" i="5" s="1"/>
  <c r="W624" i="5" s="1"/>
  <c r="W625" i="5" s="1"/>
  <c r="W626" i="5" s="1"/>
  <c r="W627" i="5" s="1"/>
  <c r="W628" i="5" s="1"/>
  <c r="W629" i="5" s="1"/>
  <c r="W630" i="5" s="1"/>
  <c r="W631" i="5" s="1"/>
  <c r="W632" i="5" s="1"/>
  <c r="W633" i="5" s="1"/>
  <c r="W634" i="5" s="1"/>
  <c r="W635" i="5" s="1"/>
  <c r="W636" i="5" s="1"/>
  <c r="W637" i="5" s="1"/>
  <c r="W638" i="5" s="1"/>
  <c r="W639" i="5" s="1"/>
  <c r="W640" i="5" s="1"/>
  <c r="W641" i="5" s="1"/>
  <c r="W642" i="5" s="1"/>
  <c r="W643" i="5" s="1"/>
  <c r="W644" i="5" s="1"/>
  <c r="W645" i="5" s="1"/>
  <c r="W646" i="5" s="1"/>
  <c r="W647" i="5" s="1"/>
  <c r="W648" i="5" s="1"/>
  <c r="W649" i="5" s="1"/>
  <c r="W650" i="5" s="1"/>
  <c r="W651" i="5" s="1"/>
  <c r="W652" i="5" s="1"/>
  <c r="W653" i="5" s="1"/>
  <c r="W654" i="5" s="1"/>
  <c r="W655" i="5" s="1"/>
  <c r="W656" i="5" s="1"/>
  <c r="W657" i="5" s="1"/>
  <c r="W658" i="5" s="1"/>
  <c r="W659" i="5" s="1"/>
  <c r="W660" i="5" s="1"/>
  <c r="W661" i="5" s="1"/>
  <c r="W662" i="5" s="1"/>
  <c r="W663" i="5" s="1"/>
  <c r="W664" i="5" s="1"/>
  <c r="W665" i="5" s="1"/>
  <c r="W666" i="5" s="1"/>
  <c r="W667" i="5" s="1"/>
  <c r="W668" i="5" s="1"/>
  <c r="W669" i="5" s="1"/>
  <c r="W670" i="5" s="1"/>
  <c r="W671" i="5" s="1"/>
  <c r="W672" i="5" s="1"/>
  <c r="W673" i="5" s="1"/>
  <c r="W674" i="5" s="1"/>
  <c r="W675" i="5" s="1"/>
  <c r="W676" i="5" s="1"/>
  <c r="W677" i="5" s="1"/>
  <c r="W678" i="5" s="1"/>
  <c r="W679" i="5" s="1"/>
  <c r="W680" i="5" s="1"/>
  <c r="W681" i="5" s="1"/>
  <c r="W682" i="5" s="1"/>
  <c r="W683" i="5" s="1"/>
  <c r="W684" i="5" s="1"/>
  <c r="W685" i="5" s="1"/>
  <c r="W686" i="5" s="1"/>
  <c r="W687" i="5" s="1"/>
  <c r="W688" i="5" s="1"/>
  <c r="W689" i="5" s="1"/>
  <c r="W690" i="5" s="1"/>
  <c r="W691" i="5" s="1"/>
  <c r="P14" i="5"/>
  <c r="O14" i="5"/>
  <c r="X4" i="5" s="1"/>
  <c r="N14" i="5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123" i="5" s="1"/>
  <c r="X124" i="5" s="1"/>
  <c r="X125" i="5" s="1"/>
  <c r="X126" i="5" s="1"/>
  <c r="X127" i="5" s="1"/>
  <c r="X128" i="5" s="1"/>
  <c r="X129" i="5" s="1"/>
  <c r="X130" i="5" s="1"/>
  <c r="X131" i="5" s="1"/>
  <c r="X132" i="5" s="1"/>
  <c r="X133" i="5" s="1"/>
  <c r="X134" i="5" s="1"/>
  <c r="X135" i="5" s="1"/>
  <c r="X136" i="5" s="1"/>
  <c r="X137" i="5" s="1"/>
  <c r="X138" i="5" s="1"/>
  <c r="X139" i="5" s="1"/>
  <c r="X140" i="5" s="1"/>
  <c r="X141" i="5" s="1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X163" i="5" s="1"/>
  <c r="X164" i="5" s="1"/>
  <c r="X165" i="5" s="1"/>
  <c r="X166" i="5" s="1"/>
  <c r="X167" i="5" s="1"/>
  <c r="X168" i="5" s="1"/>
  <c r="X169" i="5" s="1"/>
  <c r="X170" i="5" s="1"/>
  <c r="X171" i="5" s="1"/>
  <c r="X172" i="5" s="1"/>
  <c r="X173" i="5" s="1"/>
  <c r="X174" i="5" s="1"/>
  <c r="X175" i="5" s="1"/>
  <c r="X176" i="5" s="1"/>
  <c r="X177" i="5" s="1"/>
  <c r="X178" i="5" s="1"/>
  <c r="X179" i="5" s="1"/>
  <c r="X180" i="5" s="1"/>
  <c r="X181" i="5" s="1"/>
  <c r="X182" i="5" s="1"/>
  <c r="X183" i="5" s="1"/>
  <c r="X184" i="5" s="1"/>
  <c r="X185" i="5" s="1"/>
  <c r="X186" i="5" s="1"/>
  <c r="X187" i="5" s="1"/>
  <c r="X188" i="5" s="1"/>
  <c r="X189" i="5" s="1"/>
  <c r="X190" i="5" s="1"/>
  <c r="X191" i="5" s="1"/>
  <c r="X192" i="5" s="1"/>
  <c r="X193" i="5" s="1"/>
  <c r="X194" i="5" s="1"/>
  <c r="X195" i="5" s="1"/>
  <c r="X196" i="5" s="1"/>
  <c r="X197" i="5" s="1"/>
  <c r="X198" i="5" s="1"/>
  <c r="X199" i="5" s="1"/>
  <c r="X200" i="5" s="1"/>
  <c r="X201" i="5" s="1"/>
  <c r="X202" i="5" s="1"/>
  <c r="X203" i="5" s="1"/>
  <c r="X204" i="5" s="1"/>
  <c r="X205" i="5" s="1"/>
  <c r="X206" i="5" s="1"/>
  <c r="X207" i="5" s="1"/>
  <c r="X208" i="5" s="1"/>
  <c r="X209" i="5" s="1"/>
  <c r="X210" i="5" s="1"/>
  <c r="X211" i="5" s="1"/>
  <c r="X212" i="5" s="1"/>
  <c r="X213" i="5" s="1"/>
  <c r="X214" i="5" s="1"/>
  <c r="X215" i="5" s="1"/>
  <c r="X216" i="5" s="1"/>
  <c r="X217" i="5" s="1"/>
  <c r="X218" i="5" s="1"/>
  <c r="X219" i="5" s="1"/>
  <c r="X220" i="5" s="1"/>
  <c r="X221" i="5" s="1"/>
  <c r="X222" i="5" s="1"/>
  <c r="X223" i="5" s="1"/>
  <c r="X224" i="5" s="1"/>
  <c r="X225" i="5" s="1"/>
  <c r="X226" i="5" s="1"/>
  <c r="X227" i="5" s="1"/>
  <c r="X228" i="5" s="1"/>
  <c r="X229" i="5" s="1"/>
  <c r="X230" i="5" s="1"/>
  <c r="X231" i="5" s="1"/>
  <c r="X232" i="5" s="1"/>
  <c r="X233" i="5" s="1"/>
  <c r="X234" i="5" s="1"/>
  <c r="X235" i="5" s="1"/>
  <c r="X236" i="5" s="1"/>
  <c r="X237" i="5" s="1"/>
  <c r="X238" i="5" s="1"/>
  <c r="X239" i="5" s="1"/>
  <c r="X240" i="5" s="1"/>
  <c r="X241" i="5" s="1"/>
  <c r="X242" i="5" s="1"/>
  <c r="X243" i="5" s="1"/>
  <c r="X244" i="5" s="1"/>
  <c r="X245" i="5" s="1"/>
  <c r="X246" i="5" s="1"/>
  <c r="X247" i="5" s="1"/>
  <c r="X248" i="5" s="1"/>
  <c r="X249" i="5" s="1"/>
  <c r="X250" i="5" s="1"/>
  <c r="X251" i="5" s="1"/>
  <c r="X252" i="5" s="1"/>
  <c r="X253" i="5" s="1"/>
  <c r="X254" i="5" s="1"/>
  <c r="X255" i="5" s="1"/>
  <c r="X256" i="5" s="1"/>
  <c r="X257" i="5" s="1"/>
  <c r="X258" i="5" s="1"/>
  <c r="X259" i="5" s="1"/>
  <c r="X260" i="5" s="1"/>
  <c r="X261" i="5" s="1"/>
  <c r="X262" i="5" s="1"/>
  <c r="X263" i="5" s="1"/>
  <c r="X264" i="5" s="1"/>
  <c r="X265" i="5" s="1"/>
  <c r="X266" i="5" s="1"/>
  <c r="X267" i="5" s="1"/>
  <c r="X268" i="5" s="1"/>
  <c r="X269" i="5" s="1"/>
  <c r="X270" i="5" s="1"/>
  <c r="X271" i="5" s="1"/>
  <c r="X272" i="5" s="1"/>
  <c r="X273" i="5" s="1"/>
  <c r="X274" i="5" s="1"/>
  <c r="X275" i="5" s="1"/>
  <c r="X276" i="5" s="1"/>
  <c r="X277" i="5" s="1"/>
  <c r="X278" i="5" s="1"/>
  <c r="X279" i="5" s="1"/>
  <c r="X280" i="5" s="1"/>
  <c r="X281" i="5" s="1"/>
  <c r="X282" i="5" s="1"/>
  <c r="X283" i="5" s="1"/>
  <c r="X284" i="5" s="1"/>
  <c r="X285" i="5" s="1"/>
  <c r="X286" i="5" s="1"/>
  <c r="X287" i="5" s="1"/>
  <c r="X288" i="5" s="1"/>
  <c r="X289" i="5" s="1"/>
  <c r="X290" i="5" s="1"/>
  <c r="X291" i="5" s="1"/>
  <c r="X292" i="5" s="1"/>
  <c r="X293" i="5" s="1"/>
  <c r="X294" i="5" s="1"/>
  <c r="X295" i="5" s="1"/>
  <c r="X296" i="5" s="1"/>
  <c r="X297" i="5" s="1"/>
  <c r="X298" i="5" s="1"/>
  <c r="X299" i="5" s="1"/>
  <c r="X300" i="5" s="1"/>
  <c r="X301" i="5" s="1"/>
  <c r="X302" i="5" s="1"/>
  <c r="X303" i="5" s="1"/>
  <c r="X304" i="5" s="1"/>
  <c r="X305" i="5" s="1"/>
  <c r="X306" i="5" s="1"/>
  <c r="X307" i="5" s="1"/>
  <c r="X308" i="5" s="1"/>
  <c r="X309" i="5" s="1"/>
  <c r="X310" i="5" s="1"/>
  <c r="X311" i="5" s="1"/>
  <c r="X312" i="5" s="1"/>
  <c r="X313" i="5" s="1"/>
  <c r="X314" i="5" s="1"/>
  <c r="X315" i="5" s="1"/>
  <c r="X316" i="5" s="1"/>
  <c r="X317" i="5" s="1"/>
  <c r="X318" i="5" s="1"/>
  <c r="X319" i="5" s="1"/>
  <c r="X320" i="5" s="1"/>
  <c r="X321" i="5" s="1"/>
  <c r="X322" i="5" s="1"/>
  <c r="X323" i="5" s="1"/>
  <c r="X324" i="5" s="1"/>
  <c r="X325" i="5" s="1"/>
  <c r="X326" i="5" s="1"/>
  <c r="X327" i="5" s="1"/>
  <c r="X328" i="5" s="1"/>
  <c r="X329" i="5" s="1"/>
  <c r="X330" i="5" s="1"/>
  <c r="X331" i="5" s="1"/>
  <c r="X332" i="5" s="1"/>
  <c r="X333" i="5" s="1"/>
  <c r="X334" i="5" s="1"/>
  <c r="X335" i="5" s="1"/>
  <c r="X336" i="5" s="1"/>
  <c r="X337" i="5" s="1"/>
  <c r="X338" i="5" s="1"/>
  <c r="X339" i="5" s="1"/>
  <c r="X340" i="5" s="1"/>
  <c r="X341" i="5" s="1"/>
  <c r="X342" i="5" s="1"/>
  <c r="X343" i="5" s="1"/>
  <c r="X344" i="5" s="1"/>
  <c r="X345" i="5" s="1"/>
  <c r="X346" i="5" s="1"/>
  <c r="X347" i="5" s="1"/>
  <c r="X348" i="5" s="1"/>
  <c r="X349" i="5" s="1"/>
  <c r="X350" i="5" s="1"/>
  <c r="X351" i="5" s="1"/>
  <c r="X352" i="5" s="1"/>
  <c r="X353" i="5" s="1"/>
  <c r="X354" i="5" s="1"/>
  <c r="X355" i="5" s="1"/>
  <c r="X356" i="5" s="1"/>
  <c r="X357" i="5" s="1"/>
  <c r="X358" i="5" s="1"/>
  <c r="X359" i="5" s="1"/>
  <c r="X360" i="5" s="1"/>
  <c r="X361" i="5" s="1"/>
  <c r="X362" i="5" s="1"/>
  <c r="X363" i="5" s="1"/>
  <c r="X364" i="5" s="1"/>
  <c r="X365" i="5" s="1"/>
  <c r="X366" i="5" s="1"/>
  <c r="X367" i="5" s="1"/>
  <c r="X368" i="5" s="1"/>
  <c r="X369" i="5" s="1"/>
  <c r="X370" i="5" s="1"/>
  <c r="X371" i="5" s="1"/>
  <c r="X372" i="5" s="1"/>
  <c r="X373" i="5" s="1"/>
  <c r="X374" i="5" s="1"/>
  <c r="X375" i="5" s="1"/>
  <c r="X376" i="5" s="1"/>
  <c r="X377" i="5" s="1"/>
  <c r="X378" i="5" s="1"/>
  <c r="X379" i="5" s="1"/>
  <c r="X380" i="5" s="1"/>
  <c r="X381" i="5" s="1"/>
  <c r="X382" i="5" s="1"/>
  <c r="X383" i="5" s="1"/>
  <c r="X384" i="5" s="1"/>
  <c r="X385" i="5" s="1"/>
  <c r="X386" i="5" s="1"/>
  <c r="X387" i="5" s="1"/>
  <c r="X388" i="5" s="1"/>
  <c r="X389" i="5" s="1"/>
  <c r="X390" i="5" s="1"/>
  <c r="X391" i="5" s="1"/>
  <c r="X392" i="5" s="1"/>
  <c r="X393" i="5" s="1"/>
  <c r="X394" i="5" s="1"/>
  <c r="X395" i="5" s="1"/>
  <c r="X396" i="5" s="1"/>
  <c r="X397" i="5" s="1"/>
  <c r="X398" i="5" s="1"/>
  <c r="X399" i="5" s="1"/>
  <c r="X400" i="5" s="1"/>
  <c r="X401" i="5" s="1"/>
  <c r="X402" i="5" s="1"/>
  <c r="X403" i="5" s="1"/>
  <c r="X404" i="5" s="1"/>
  <c r="X405" i="5" s="1"/>
  <c r="X406" i="5" s="1"/>
  <c r="X407" i="5" s="1"/>
  <c r="X408" i="5" s="1"/>
  <c r="X409" i="5" s="1"/>
  <c r="X410" i="5" s="1"/>
  <c r="X411" i="5" s="1"/>
  <c r="X412" i="5" s="1"/>
  <c r="X413" i="5" s="1"/>
  <c r="X414" i="5" s="1"/>
  <c r="X415" i="5" s="1"/>
  <c r="X416" i="5" s="1"/>
  <c r="X417" i="5" s="1"/>
  <c r="X418" i="5" s="1"/>
  <c r="X419" i="5" s="1"/>
  <c r="X420" i="5" s="1"/>
  <c r="X421" i="5" s="1"/>
  <c r="X422" i="5" s="1"/>
  <c r="X423" i="5" s="1"/>
  <c r="X424" i="5" s="1"/>
  <c r="X425" i="5" s="1"/>
  <c r="X426" i="5" s="1"/>
  <c r="X427" i="5" s="1"/>
  <c r="X428" i="5" s="1"/>
  <c r="X429" i="5" s="1"/>
  <c r="X430" i="5" s="1"/>
  <c r="X431" i="5" s="1"/>
  <c r="X432" i="5" s="1"/>
  <c r="X433" i="5" s="1"/>
  <c r="X434" i="5" s="1"/>
  <c r="X435" i="5" s="1"/>
  <c r="X436" i="5" s="1"/>
  <c r="X437" i="5" s="1"/>
  <c r="X438" i="5" s="1"/>
  <c r="X439" i="5" s="1"/>
  <c r="X440" i="5" s="1"/>
  <c r="X441" i="5" s="1"/>
  <c r="X442" i="5" s="1"/>
  <c r="X443" i="5" s="1"/>
  <c r="X444" i="5" s="1"/>
  <c r="X445" i="5" s="1"/>
  <c r="X446" i="5" s="1"/>
  <c r="X447" i="5" s="1"/>
  <c r="X448" i="5" s="1"/>
  <c r="X449" i="5" s="1"/>
  <c r="X450" i="5" s="1"/>
  <c r="X451" i="5" s="1"/>
  <c r="X452" i="5" s="1"/>
  <c r="X453" i="5" s="1"/>
  <c r="X454" i="5" s="1"/>
  <c r="X455" i="5" s="1"/>
  <c r="X456" i="5" s="1"/>
  <c r="X457" i="5" s="1"/>
  <c r="X458" i="5" s="1"/>
  <c r="X459" i="5" s="1"/>
  <c r="X460" i="5" s="1"/>
  <c r="X461" i="5" s="1"/>
  <c r="X462" i="5" s="1"/>
  <c r="X463" i="5" s="1"/>
  <c r="X464" i="5" s="1"/>
  <c r="X465" i="5" s="1"/>
  <c r="X466" i="5" s="1"/>
  <c r="X467" i="5" s="1"/>
  <c r="X468" i="5" s="1"/>
  <c r="X469" i="5" s="1"/>
  <c r="X470" i="5" s="1"/>
  <c r="X471" i="5" s="1"/>
  <c r="X472" i="5" s="1"/>
  <c r="X473" i="5" s="1"/>
  <c r="X474" i="5" s="1"/>
  <c r="X475" i="5" s="1"/>
  <c r="X476" i="5" s="1"/>
  <c r="X477" i="5" s="1"/>
  <c r="X478" i="5" s="1"/>
  <c r="X479" i="5" s="1"/>
  <c r="X480" i="5" s="1"/>
  <c r="X481" i="5" s="1"/>
  <c r="X482" i="5" s="1"/>
  <c r="X483" i="5" s="1"/>
  <c r="X484" i="5" s="1"/>
  <c r="X485" i="5" s="1"/>
  <c r="X486" i="5" s="1"/>
  <c r="X487" i="5" s="1"/>
  <c r="X488" i="5" s="1"/>
  <c r="X489" i="5" s="1"/>
  <c r="X490" i="5" s="1"/>
  <c r="X491" i="5" s="1"/>
  <c r="X492" i="5" s="1"/>
  <c r="X493" i="5" s="1"/>
  <c r="X494" i="5" s="1"/>
  <c r="X495" i="5" s="1"/>
  <c r="X496" i="5" s="1"/>
  <c r="X497" i="5" s="1"/>
  <c r="X498" i="5" s="1"/>
  <c r="X499" i="5" s="1"/>
  <c r="X500" i="5" s="1"/>
  <c r="X501" i="5" s="1"/>
  <c r="X502" i="5" s="1"/>
  <c r="X503" i="5" s="1"/>
  <c r="X504" i="5" s="1"/>
  <c r="X505" i="5" s="1"/>
  <c r="X506" i="5" s="1"/>
  <c r="X507" i="5" s="1"/>
  <c r="X508" i="5" s="1"/>
  <c r="X509" i="5" s="1"/>
  <c r="X510" i="5" s="1"/>
  <c r="X511" i="5" s="1"/>
  <c r="X512" i="5" s="1"/>
  <c r="X513" i="5" s="1"/>
  <c r="X514" i="5" s="1"/>
  <c r="X515" i="5" s="1"/>
  <c r="X516" i="5" s="1"/>
  <c r="X517" i="5" s="1"/>
  <c r="X518" i="5" s="1"/>
  <c r="X519" i="5" s="1"/>
  <c r="X520" i="5" s="1"/>
  <c r="X521" i="5" s="1"/>
  <c r="X522" i="5" s="1"/>
  <c r="X523" i="5" s="1"/>
  <c r="X524" i="5" s="1"/>
  <c r="X525" i="5" s="1"/>
  <c r="X526" i="5" s="1"/>
  <c r="X527" i="5" s="1"/>
  <c r="X528" i="5" s="1"/>
  <c r="X529" i="5" s="1"/>
  <c r="X530" i="5" s="1"/>
  <c r="X531" i="5" s="1"/>
  <c r="X532" i="5" s="1"/>
  <c r="X533" i="5" s="1"/>
  <c r="X534" i="5" s="1"/>
  <c r="X535" i="5" s="1"/>
  <c r="X536" i="5" s="1"/>
  <c r="X537" i="5" s="1"/>
  <c r="X538" i="5" s="1"/>
  <c r="X539" i="5" s="1"/>
  <c r="X540" i="5" s="1"/>
  <c r="X541" i="5" s="1"/>
  <c r="X542" i="5" s="1"/>
  <c r="X543" i="5" s="1"/>
  <c r="X544" i="5" s="1"/>
  <c r="X545" i="5" s="1"/>
  <c r="X546" i="5" s="1"/>
  <c r="X547" i="5" s="1"/>
  <c r="X548" i="5" s="1"/>
  <c r="X549" i="5" s="1"/>
  <c r="X550" i="5" s="1"/>
  <c r="X551" i="5" s="1"/>
  <c r="X552" i="5" s="1"/>
  <c r="X553" i="5" s="1"/>
  <c r="X554" i="5" s="1"/>
  <c r="X555" i="5" s="1"/>
  <c r="X556" i="5" s="1"/>
  <c r="X557" i="5" s="1"/>
  <c r="X558" i="5" s="1"/>
  <c r="X559" i="5" s="1"/>
  <c r="X560" i="5" s="1"/>
  <c r="X561" i="5" s="1"/>
  <c r="X562" i="5" s="1"/>
  <c r="X563" i="5" s="1"/>
  <c r="X564" i="5" s="1"/>
  <c r="X565" i="5" s="1"/>
  <c r="X566" i="5" s="1"/>
  <c r="X567" i="5" s="1"/>
  <c r="X568" i="5" s="1"/>
  <c r="X569" i="5" s="1"/>
  <c r="X570" i="5" s="1"/>
  <c r="X571" i="5" s="1"/>
  <c r="X572" i="5" s="1"/>
  <c r="X573" i="5" s="1"/>
  <c r="X574" i="5" s="1"/>
  <c r="X575" i="5" s="1"/>
  <c r="X576" i="5" s="1"/>
  <c r="X577" i="5" s="1"/>
  <c r="X578" i="5" s="1"/>
  <c r="X579" i="5" s="1"/>
  <c r="X580" i="5" s="1"/>
  <c r="X581" i="5" s="1"/>
  <c r="X582" i="5" s="1"/>
  <c r="X583" i="5" s="1"/>
  <c r="X584" i="5" s="1"/>
  <c r="X585" i="5" s="1"/>
  <c r="X586" i="5" s="1"/>
  <c r="X587" i="5" s="1"/>
  <c r="X588" i="5" s="1"/>
  <c r="X589" i="5" s="1"/>
  <c r="X590" i="5" s="1"/>
  <c r="X591" i="5" s="1"/>
  <c r="X592" i="5" s="1"/>
  <c r="X593" i="5" s="1"/>
  <c r="X594" i="5" s="1"/>
  <c r="X595" i="5" s="1"/>
  <c r="X596" i="5" s="1"/>
  <c r="X597" i="5" s="1"/>
  <c r="X598" i="5" s="1"/>
  <c r="X599" i="5" s="1"/>
  <c r="X600" i="5" s="1"/>
  <c r="X601" i="5" s="1"/>
  <c r="X602" i="5" s="1"/>
  <c r="X603" i="5" s="1"/>
  <c r="X604" i="5" s="1"/>
  <c r="X605" i="5" s="1"/>
  <c r="X606" i="5" s="1"/>
  <c r="X607" i="5" s="1"/>
  <c r="X608" i="5" s="1"/>
  <c r="X609" i="5" s="1"/>
  <c r="X610" i="5" s="1"/>
  <c r="X611" i="5" s="1"/>
  <c r="X612" i="5" s="1"/>
  <c r="X613" i="5" s="1"/>
  <c r="X614" i="5" s="1"/>
  <c r="X615" i="5" s="1"/>
  <c r="X616" i="5" s="1"/>
  <c r="X617" i="5" s="1"/>
  <c r="X618" i="5" s="1"/>
  <c r="X619" i="5" s="1"/>
  <c r="X620" i="5" s="1"/>
  <c r="X621" i="5" s="1"/>
  <c r="X622" i="5" s="1"/>
  <c r="X623" i="5" s="1"/>
  <c r="X624" i="5" s="1"/>
  <c r="X625" i="5" s="1"/>
  <c r="X626" i="5" s="1"/>
  <c r="X627" i="5" s="1"/>
  <c r="X628" i="5" s="1"/>
  <c r="X629" i="5" s="1"/>
  <c r="X630" i="5" s="1"/>
  <c r="X631" i="5" s="1"/>
  <c r="X632" i="5" s="1"/>
  <c r="X633" i="5" s="1"/>
  <c r="X634" i="5" s="1"/>
  <c r="X635" i="5" s="1"/>
  <c r="X636" i="5" s="1"/>
  <c r="X637" i="5" s="1"/>
  <c r="X638" i="5" s="1"/>
  <c r="X639" i="5" s="1"/>
  <c r="X640" i="5" s="1"/>
  <c r="X641" i="5" s="1"/>
  <c r="X642" i="5" s="1"/>
  <c r="X643" i="5" s="1"/>
  <c r="X644" i="5" s="1"/>
  <c r="X645" i="5" s="1"/>
  <c r="X646" i="5" s="1"/>
  <c r="X647" i="5" s="1"/>
  <c r="X648" i="5" s="1"/>
  <c r="X649" i="5" s="1"/>
  <c r="X650" i="5" s="1"/>
  <c r="X651" i="5" s="1"/>
  <c r="X652" i="5" s="1"/>
  <c r="X653" i="5" s="1"/>
  <c r="X654" i="5" s="1"/>
  <c r="X655" i="5" s="1"/>
  <c r="X656" i="5" s="1"/>
  <c r="X657" i="5" s="1"/>
  <c r="X658" i="5" s="1"/>
  <c r="X659" i="5" s="1"/>
  <c r="X660" i="5" s="1"/>
  <c r="X661" i="5" s="1"/>
  <c r="X662" i="5" s="1"/>
  <c r="X663" i="5" s="1"/>
  <c r="X664" i="5" s="1"/>
  <c r="X665" i="5" s="1"/>
  <c r="X666" i="5" s="1"/>
  <c r="X667" i="5" s="1"/>
  <c r="X668" i="5" s="1"/>
  <c r="X669" i="5" s="1"/>
  <c r="X670" i="5" s="1"/>
  <c r="X671" i="5" s="1"/>
  <c r="X672" i="5" s="1"/>
  <c r="X673" i="5" s="1"/>
  <c r="X674" i="5" s="1"/>
  <c r="X675" i="5" s="1"/>
  <c r="X676" i="5" s="1"/>
  <c r="X677" i="5" s="1"/>
  <c r="X678" i="5" s="1"/>
  <c r="X679" i="5" s="1"/>
  <c r="X680" i="5" s="1"/>
  <c r="X681" i="5" s="1"/>
  <c r="X682" i="5" s="1"/>
  <c r="X683" i="5" s="1"/>
  <c r="X684" i="5" s="1"/>
  <c r="X685" i="5" s="1"/>
  <c r="X686" i="5" s="1"/>
  <c r="X687" i="5" s="1"/>
  <c r="X688" i="5" s="1"/>
  <c r="X689" i="5" s="1"/>
  <c r="X690" i="5" s="1"/>
  <c r="X691" i="5" s="1"/>
  <c r="M14" i="5"/>
  <c r="L14" i="5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V163" i="5" s="1"/>
  <c r="V164" i="5" s="1"/>
  <c r="V165" i="5" s="1"/>
  <c r="V166" i="5" s="1"/>
  <c r="V167" i="5" s="1"/>
  <c r="V168" i="5" s="1"/>
  <c r="V169" i="5" s="1"/>
  <c r="V170" i="5" s="1"/>
  <c r="V171" i="5" s="1"/>
  <c r="V172" i="5" s="1"/>
  <c r="V173" i="5" s="1"/>
  <c r="V174" i="5" s="1"/>
  <c r="V175" i="5" s="1"/>
  <c r="V176" i="5" s="1"/>
  <c r="V177" i="5" s="1"/>
  <c r="V178" i="5" s="1"/>
  <c r="V179" i="5" s="1"/>
  <c r="V180" i="5" s="1"/>
  <c r="V181" i="5" s="1"/>
  <c r="V182" i="5" s="1"/>
  <c r="V183" i="5" s="1"/>
  <c r="V184" i="5" s="1"/>
  <c r="V185" i="5" s="1"/>
  <c r="V186" i="5" s="1"/>
  <c r="V187" i="5" s="1"/>
  <c r="V188" i="5" s="1"/>
  <c r="V189" i="5" s="1"/>
  <c r="V190" i="5" s="1"/>
  <c r="V191" i="5" s="1"/>
  <c r="V192" i="5" s="1"/>
  <c r="V193" i="5" s="1"/>
  <c r="V194" i="5" s="1"/>
  <c r="V195" i="5" s="1"/>
  <c r="V196" i="5" s="1"/>
  <c r="V197" i="5" s="1"/>
  <c r="V198" i="5" s="1"/>
  <c r="V199" i="5" s="1"/>
  <c r="V200" i="5" s="1"/>
  <c r="V201" i="5" s="1"/>
  <c r="V202" i="5" s="1"/>
  <c r="V203" i="5" s="1"/>
  <c r="V204" i="5" s="1"/>
  <c r="V205" i="5" s="1"/>
  <c r="V206" i="5" s="1"/>
  <c r="V207" i="5" s="1"/>
  <c r="V208" i="5" s="1"/>
  <c r="V209" i="5" s="1"/>
  <c r="V210" i="5" s="1"/>
  <c r="V211" i="5" s="1"/>
  <c r="V212" i="5" s="1"/>
  <c r="V213" i="5" s="1"/>
  <c r="V214" i="5" s="1"/>
  <c r="V215" i="5" s="1"/>
  <c r="V216" i="5" s="1"/>
  <c r="V217" i="5" s="1"/>
  <c r="V218" i="5" s="1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V462" i="5" s="1"/>
  <c r="V463" i="5" s="1"/>
  <c r="V464" i="5" s="1"/>
  <c r="V465" i="5" s="1"/>
  <c r="V466" i="5" s="1"/>
  <c r="V467" i="5" s="1"/>
  <c r="V468" i="5" s="1"/>
  <c r="V469" i="5" s="1"/>
  <c r="V470" i="5" s="1"/>
  <c r="V471" i="5" s="1"/>
  <c r="V472" i="5" s="1"/>
  <c r="V473" i="5" s="1"/>
  <c r="V474" i="5" s="1"/>
  <c r="V475" i="5" s="1"/>
  <c r="V476" i="5" s="1"/>
  <c r="V477" i="5" s="1"/>
  <c r="V478" i="5" s="1"/>
  <c r="V479" i="5" s="1"/>
  <c r="V480" i="5" s="1"/>
  <c r="V481" i="5" s="1"/>
  <c r="V482" i="5" s="1"/>
  <c r="V483" i="5" s="1"/>
  <c r="V484" i="5" s="1"/>
  <c r="V485" i="5" s="1"/>
  <c r="V486" i="5" s="1"/>
  <c r="V487" i="5" s="1"/>
  <c r="V488" i="5" s="1"/>
  <c r="V489" i="5" s="1"/>
  <c r="V490" i="5" s="1"/>
  <c r="V491" i="5" s="1"/>
  <c r="V492" i="5" s="1"/>
  <c r="V493" i="5" s="1"/>
  <c r="V494" i="5" s="1"/>
  <c r="V495" i="5" s="1"/>
  <c r="V496" i="5" s="1"/>
  <c r="V497" i="5" s="1"/>
  <c r="V498" i="5" s="1"/>
  <c r="V499" i="5" s="1"/>
  <c r="V500" i="5" s="1"/>
  <c r="V501" i="5" s="1"/>
  <c r="V502" i="5" s="1"/>
  <c r="V503" i="5" s="1"/>
  <c r="V504" i="5" s="1"/>
  <c r="V505" i="5" s="1"/>
  <c r="V506" i="5" s="1"/>
  <c r="V507" i="5" s="1"/>
  <c r="V508" i="5" s="1"/>
  <c r="V509" i="5" s="1"/>
  <c r="V510" i="5" s="1"/>
  <c r="V511" i="5" s="1"/>
  <c r="V512" i="5" s="1"/>
  <c r="V513" i="5" s="1"/>
  <c r="V514" i="5" s="1"/>
  <c r="V515" i="5" s="1"/>
  <c r="V516" i="5" s="1"/>
  <c r="V517" i="5" s="1"/>
  <c r="V518" i="5" s="1"/>
  <c r="V519" i="5" s="1"/>
  <c r="V520" i="5" s="1"/>
  <c r="V521" i="5" s="1"/>
  <c r="V522" i="5" s="1"/>
  <c r="V523" i="5" s="1"/>
  <c r="V524" i="5" s="1"/>
  <c r="V525" i="5" s="1"/>
  <c r="V526" i="5" s="1"/>
  <c r="V527" i="5" s="1"/>
  <c r="V528" i="5" s="1"/>
  <c r="V529" i="5" s="1"/>
  <c r="V530" i="5" s="1"/>
  <c r="V531" i="5" s="1"/>
  <c r="V532" i="5" s="1"/>
  <c r="V533" i="5" s="1"/>
  <c r="V534" i="5" s="1"/>
  <c r="V535" i="5" s="1"/>
  <c r="V536" i="5" s="1"/>
  <c r="V537" i="5" s="1"/>
  <c r="V538" i="5" s="1"/>
  <c r="V539" i="5" s="1"/>
  <c r="V540" i="5" s="1"/>
  <c r="V541" i="5" s="1"/>
  <c r="V542" i="5" s="1"/>
  <c r="V543" i="5" s="1"/>
  <c r="V544" i="5" s="1"/>
  <c r="V545" i="5" s="1"/>
  <c r="V546" i="5" s="1"/>
  <c r="V547" i="5" s="1"/>
  <c r="V548" i="5" s="1"/>
  <c r="V549" i="5" s="1"/>
  <c r="V550" i="5" s="1"/>
  <c r="V551" i="5" s="1"/>
  <c r="V552" i="5" s="1"/>
  <c r="V553" i="5" s="1"/>
  <c r="V554" i="5" s="1"/>
  <c r="V555" i="5" s="1"/>
  <c r="V556" i="5" s="1"/>
  <c r="V557" i="5" s="1"/>
  <c r="V558" i="5" s="1"/>
  <c r="V559" i="5" s="1"/>
  <c r="V560" i="5" s="1"/>
  <c r="V561" i="5" s="1"/>
  <c r="V562" i="5" s="1"/>
  <c r="V563" i="5" s="1"/>
  <c r="V564" i="5" s="1"/>
  <c r="V565" i="5" s="1"/>
  <c r="V566" i="5" s="1"/>
  <c r="V567" i="5" s="1"/>
  <c r="V568" i="5" s="1"/>
  <c r="V569" i="5" s="1"/>
  <c r="V570" i="5" s="1"/>
  <c r="V571" i="5" s="1"/>
  <c r="V572" i="5" s="1"/>
  <c r="V573" i="5" s="1"/>
  <c r="V574" i="5" s="1"/>
  <c r="V575" i="5" s="1"/>
  <c r="V576" i="5" s="1"/>
  <c r="V577" i="5" s="1"/>
  <c r="V578" i="5" s="1"/>
  <c r="V579" i="5" s="1"/>
  <c r="V580" i="5" s="1"/>
  <c r="V581" i="5" s="1"/>
  <c r="V582" i="5" s="1"/>
  <c r="V583" i="5" s="1"/>
  <c r="V584" i="5" s="1"/>
  <c r="V585" i="5" s="1"/>
  <c r="V586" i="5" s="1"/>
  <c r="V587" i="5" s="1"/>
  <c r="V588" i="5" s="1"/>
  <c r="V589" i="5" s="1"/>
  <c r="V590" i="5" s="1"/>
  <c r="V591" i="5" s="1"/>
  <c r="V592" i="5" s="1"/>
  <c r="V593" i="5" s="1"/>
  <c r="V594" i="5" s="1"/>
  <c r="V595" i="5" s="1"/>
  <c r="V596" i="5" s="1"/>
  <c r="V597" i="5" s="1"/>
  <c r="V598" i="5" s="1"/>
  <c r="V599" i="5" s="1"/>
  <c r="V600" i="5" s="1"/>
  <c r="V601" i="5" s="1"/>
  <c r="V602" i="5" s="1"/>
  <c r="V603" i="5" s="1"/>
  <c r="V604" i="5" s="1"/>
  <c r="V605" i="5" s="1"/>
  <c r="V606" i="5" s="1"/>
  <c r="V607" i="5" s="1"/>
  <c r="V608" i="5" s="1"/>
  <c r="V609" i="5" s="1"/>
  <c r="V610" i="5" s="1"/>
  <c r="V611" i="5" s="1"/>
  <c r="V612" i="5" s="1"/>
  <c r="V613" i="5" s="1"/>
  <c r="V614" i="5" s="1"/>
  <c r="V615" i="5" s="1"/>
  <c r="V616" i="5" s="1"/>
  <c r="V617" i="5" s="1"/>
  <c r="V618" i="5" s="1"/>
  <c r="V619" i="5" s="1"/>
  <c r="V620" i="5" s="1"/>
  <c r="V621" i="5" s="1"/>
  <c r="V622" i="5" s="1"/>
  <c r="V623" i="5" s="1"/>
  <c r="V624" i="5" s="1"/>
  <c r="V625" i="5" s="1"/>
  <c r="V626" i="5" s="1"/>
  <c r="V627" i="5" s="1"/>
  <c r="V628" i="5" s="1"/>
  <c r="V629" i="5" s="1"/>
  <c r="V630" i="5" s="1"/>
  <c r="V631" i="5" s="1"/>
  <c r="V632" i="5" s="1"/>
  <c r="V633" i="5" s="1"/>
  <c r="V634" i="5" s="1"/>
  <c r="V635" i="5" s="1"/>
  <c r="V636" i="5" s="1"/>
  <c r="V637" i="5" s="1"/>
  <c r="V638" i="5" s="1"/>
  <c r="V639" i="5" s="1"/>
  <c r="V640" i="5" s="1"/>
  <c r="V641" i="5" s="1"/>
  <c r="V642" i="5" s="1"/>
  <c r="V643" i="5" s="1"/>
  <c r="V644" i="5" s="1"/>
  <c r="V645" i="5" s="1"/>
  <c r="V646" i="5" s="1"/>
  <c r="V647" i="5" s="1"/>
  <c r="V648" i="5" s="1"/>
  <c r="V649" i="5" s="1"/>
  <c r="V650" i="5" s="1"/>
  <c r="V651" i="5" s="1"/>
  <c r="V652" i="5" s="1"/>
  <c r="V653" i="5" s="1"/>
  <c r="V654" i="5" s="1"/>
  <c r="V655" i="5" s="1"/>
  <c r="V656" i="5" s="1"/>
  <c r="V657" i="5" s="1"/>
  <c r="V658" i="5" s="1"/>
  <c r="V659" i="5" s="1"/>
  <c r="V660" i="5" s="1"/>
  <c r="V661" i="5" s="1"/>
  <c r="V662" i="5" s="1"/>
  <c r="V663" i="5" s="1"/>
  <c r="V664" i="5" s="1"/>
  <c r="V665" i="5" s="1"/>
  <c r="V666" i="5" s="1"/>
  <c r="V667" i="5" s="1"/>
  <c r="V668" i="5" s="1"/>
  <c r="V669" i="5" s="1"/>
  <c r="V670" i="5" s="1"/>
  <c r="V671" i="5" s="1"/>
  <c r="V672" i="5" s="1"/>
  <c r="V673" i="5" s="1"/>
  <c r="V674" i="5" s="1"/>
  <c r="V675" i="5" s="1"/>
  <c r="V676" i="5" s="1"/>
  <c r="V677" i="5" s="1"/>
  <c r="V678" i="5" s="1"/>
  <c r="V679" i="5" s="1"/>
  <c r="V680" i="5" s="1"/>
  <c r="V681" i="5" s="1"/>
  <c r="V682" i="5" s="1"/>
  <c r="V683" i="5" s="1"/>
  <c r="V684" i="5" s="1"/>
  <c r="V685" i="5" s="1"/>
  <c r="V686" i="5" s="1"/>
  <c r="V687" i="5" s="1"/>
  <c r="V688" i="5" s="1"/>
  <c r="V689" i="5" s="1"/>
  <c r="V690" i="5" s="1"/>
  <c r="V691" i="5" s="1"/>
  <c r="A14" i="5"/>
  <c r="U13" i="5"/>
  <c r="Y12" i="5"/>
  <c r="X12" i="5"/>
  <c r="W12" i="5"/>
  <c r="V2" i="5" s="1"/>
  <c r="V12" i="5"/>
  <c r="S12" i="5"/>
  <c r="Q12" i="5"/>
  <c r="Q8" i="5"/>
  <c r="U7" i="5" s="1"/>
  <c r="F8" i="5"/>
  <c r="E8" i="5"/>
  <c r="D8" i="5"/>
  <c r="C8" i="5"/>
  <c r="Q7" i="5"/>
  <c r="F7" i="5"/>
  <c r="R144" i="5" s="1"/>
  <c r="F6" i="5"/>
  <c r="E6" i="5"/>
  <c r="D6" i="5"/>
  <c r="C6" i="5"/>
  <c r="W5" i="5"/>
  <c r="F5" i="5"/>
  <c r="E5" i="5"/>
  <c r="D5" i="5"/>
  <c r="C5" i="5"/>
  <c r="F4" i="5"/>
  <c r="E4" i="5"/>
  <c r="D4" i="5"/>
  <c r="C4" i="5"/>
  <c r="F3" i="5"/>
  <c r="E3" i="5"/>
  <c r="D3" i="5"/>
  <c r="C3" i="5"/>
  <c r="X2" i="5"/>
  <c r="W2" i="5"/>
  <c r="U2" i="5"/>
  <c r="S2" i="5"/>
  <c r="X8" i="4"/>
  <c r="W8" i="4"/>
  <c r="V8" i="4"/>
  <c r="U8" i="4"/>
  <c r="X7" i="4"/>
  <c r="W7" i="4"/>
  <c r="V7" i="4"/>
  <c r="U7" i="4"/>
  <c r="X5" i="4"/>
  <c r="W5" i="4"/>
  <c r="V5" i="4"/>
  <c r="V6" i="4" s="1"/>
  <c r="U5" i="4"/>
  <c r="U6" i="4" s="1"/>
  <c r="X4" i="4"/>
  <c r="W4" i="4"/>
  <c r="V4" i="4"/>
  <c r="U4" i="4"/>
  <c r="X2" i="4"/>
  <c r="W2" i="4"/>
  <c r="V2" i="4"/>
  <c r="U2" i="4"/>
  <c r="X6" i="4"/>
  <c r="V15" i="4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W15" i="4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X15" i="4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X163" i="4" s="1"/>
  <c r="X164" i="4" s="1"/>
  <c r="X165" i="4" s="1"/>
  <c r="X166" i="4" s="1"/>
  <c r="X167" i="4" s="1"/>
  <c r="X168" i="4" s="1"/>
  <c r="X169" i="4" s="1"/>
  <c r="X170" i="4" s="1"/>
  <c r="X171" i="4" s="1"/>
  <c r="X172" i="4" s="1"/>
  <c r="X173" i="4" s="1"/>
  <c r="X174" i="4" s="1"/>
  <c r="X175" i="4" s="1"/>
  <c r="X176" i="4" s="1"/>
  <c r="X177" i="4" s="1"/>
  <c r="X178" i="4" s="1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X194" i="4" s="1"/>
  <c r="X195" i="4" s="1"/>
  <c r="X196" i="4" s="1"/>
  <c r="X197" i="4" s="1"/>
  <c r="X198" i="4" s="1"/>
  <c r="X199" i="4" s="1"/>
  <c r="X200" i="4" s="1"/>
  <c r="X201" i="4" s="1"/>
  <c r="X202" i="4" s="1"/>
  <c r="X203" i="4" s="1"/>
  <c r="X204" i="4" s="1"/>
  <c r="X205" i="4" s="1"/>
  <c r="X206" i="4" s="1"/>
  <c r="X207" i="4" s="1"/>
  <c r="X208" i="4" s="1"/>
  <c r="X209" i="4" s="1"/>
  <c r="X210" i="4" s="1"/>
  <c r="X211" i="4" s="1"/>
  <c r="X212" i="4" s="1"/>
  <c r="X213" i="4" s="1"/>
  <c r="X214" i="4" s="1"/>
  <c r="X215" i="4" s="1"/>
  <c r="X216" i="4" s="1"/>
  <c r="X217" i="4" s="1"/>
  <c r="X218" i="4" s="1"/>
  <c r="X219" i="4" s="1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X241" i="4" s="1"/>
  <c r="X242" i="4" s="1"/>
  <c r="X243" i="4" s="1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X254" i="4" s="1"/>
  <c r="X255" i="4" s="1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X266" i="4" s="1"/>
  <c r="X267" i="4" s="1"/>
  <c r="X268" i="4" s="1"/>
  <c r="X269" i="4" s="1"/>
  <c r="X270" i="4" s="1"/>
  <c r="X271" i="4" s="1"/>
  <c r="X272" i="4" s="1"/>
  <c r="X273" i="4" s="1"/>
  <c r="X274" i="4" s="1"/>
  <c r="X275" i="4" s="1"/>
  <c r="X276" i="4" s="1"/>
  <c r="X277" i="4" s="1"/>
  <c r="X278" i="4" s="1"/>
  <c r="X279" i="4" s="1"/>
  <c r="X280" i="4" s="1"/>
  <c r="X281" i="4" s="1"/>
  <c r="X282" i="4" s="1"/>
  <c r="X283" i="4" s="1"/>
  <c r="X284" i="4" s="1"/>
  <c r="X285" i="4" s="1"/>
  <c r="X286" i="4" s="1"/>
  <c r="X287" i="4" s="1"/>
  <c r="X288" i="4" s="1"/>
  <c r="X289" i="4" s="1"/>
  <c r="X290" i="4" s="1"/>
  <c r="X291" i="4" s="1"/>
  <c r="X292" i="4" s="1"/>
  <c r="X293" i="4" s="1"/>
  <c r="X294" i="4" s="1"/>
  <c r="X295" i="4" s="1"/>
  <c r="X296" i="4" s="1"/>
  <c r="X297" i="4" s="1"/>
  <c r="X298" i="4" s="1"/>
  <c r="X299" i="4" s="1"/>
  <c r="X300" i="4" s="1"/>
  <c r="X301" i="4" s="1"/>
  <c r="X302" i="4" s="1"/>
  <c r="X303" i="4" s="1"/>
  <c r="X304" i="4" s="1"/>
  <c r="X305" i="4" s="1"/>
  <c r="X306" i="4" s="1"/>
  <c r="X307" i="4" s="1"/>
  <c r="X308" i="4" s="1"/>
  <c r="X309" i="4" s="1"/>
  <c r="X310" i="4" s="1"/>
  <c r="X311" i="4" s="1"/>
  <c r="X312" i="4" s="1"/>
  <c r="X313" i="4" s="1"/>
  <c r="X314" i="4" s="1"/>
  <c r="X315" i="4" s="1"/>
  <c r="X316" i="4" s="1"/>
  <c r="X317" i="4" s="1"/>
  <c r="X318" i="4" s="1"/>
  <c r="X319" i="4" s="1"/>
  <c r="X320" i="4" s="1"/>
  <c r="X321" i="4" s="1"/>
  <c r="X322" i="4" s="1"/>
  <c r="X323" i="4" s="1"/>
  <c r="X324" i="4" s="1"/>
  <c r="X325" i="4" s="1"/>
  <c r="X326" i="4" s="1"/>
  <c r="X327" i="4" s="1"/>
  <c r="X328" i="4" s="1"/>
  <c r="X329" i="4" s="1"/>
  <c r="X330" i="4" s="1"/>
  <c r="X331" i="4" s="1"/>
  <c r="X332" i="4" s="1"/>
  <c r="X333" i="4" s="1"/>
  <c r="X334" i="4" s="1"/>
  <c r="X335" i="4" s="1"/>
  <c r="X336" i="4" s="1"/>
  <c r="X337" i="4" s="1"/>
  <c r="X338" i="4" s="1"/>
  <c r="X339" i="4" s="1"/>
  <c r="X340" i="4" s="1"/>
  <c r="X341" i="4" s="1"/>
  <c r="X342" i="4" s="1"/>
  <c r="X343" i="4" s="1"/>
  <c r="X344" i="4" s="1"/>
  <c r="X345" i="4" s="1"/>
  <c r="X346" i="4" s="1"/>
  <c r="X347" i="4" s="1"/>
  <c r="X348" i="4" s="1"/>
  <c r="X349" i="4" s="1"/>
  <c r="X350" i="4" s="1"/>
  <c r="X351" i="4" s="1"/>
  <c r="X352" i="4" s="1"/>
  <c r="X353" i="4" s="1"/>
  <c r="X354" i="4" s="1"/>
  <c r="X355" i="4" s="1"/>
  <c r="X356" i="4" s="1"/>
  <c r="X357" i="4" s="1"/>
  <c r="X358" i="4" s="1"/>
  <c r="X359" i="4" s="1"/>
  <c r="X360" i="4" s="1"/>
  <c r="X361" i="4" s="1"/>
  <c r="X362" i="4" s="1"/>
  <c r="X363" i="4" s="1"/>
  <c r="X364" i="4" s="1"/>
  <c r="X365" i="4" s="1"/>
  <c r="X366" i="4" s="1"/>
  <c r="X367" i="4" s="1"/>
  <c r="X368" i="4" s="1"/>
  <c r="X369" i="4" s="1"/>
  <c r="X370" i="4" s="1"/>
  <c r="X371" i="4" s="1"/>
  <c r="X372" i="4" s="1"/>
  <c r="X373" i="4" s="1"/>
  <c r="X374" i="4" s="1"/>
  <c r="X375" i="4" s="1"/>
  <c r="X376" i="4" s="1"/>
  <c r="X377" i="4" s="1"/>
  <c r="X378" i="4" s="1"/>
  <c r="X379" i="4" s="1"/>
  <c r="X380" i="4" s="1"/>
  <c r="X381" i="4" s="1"/>
  <c r="X382" i="4" s="1"/>
  <c r="X383" i="4" s="1"/>
  <c r="X384" i="4" s="1"/>
  <c r="X385" i="4" s="1"/>
  <c r="X386" i="4" s="1"/>
  <c r="X387" i="4" s="1"/>
  <c r="X388" i="4" s="1"/>
  <c r="X389" i="4" s="1"/>
  <c r="X390" i="4" s="1"/>
  <c r="X391" i="4" s="1"/>
  <c r="X392" i="4" s="1"/>
  <c r="X393" i="4" s="1"/>
  <c r="X394" i="4" s="1"/>
  <c r="X395" i="4" s="1"/>
  <c r="X396" i="4" s="1"/>
  <c r="X397" i="4" s="1"/>
  <c r="X398" i="4" s="1"/>
  <c r="X399" i="4" s="1"/>
  <c r="X400" i="4" s="1"/>
  <c r="X401" i="4" s="1"/>
  <c r="X402" i="4" s="1"/>
  <c r="X403" i="4" s="1"/>
  <c r="X404" i="4" s="1"/>
  <c r="X405" i="4" s="1"/>
  <c r="X406" i="4" s="1"/>
  <c r="X407" i="4" s="1"/>
  <c r="X408" i="4" s="1"/>
  <c r="X409" i="4" s="1"/>
  <c r="X410" i="4" s="1"/>
  <c r="X411" i="4" s="1"/>
  <c r="X412" i="4" s="1"/>
  <c r="X413" i="4" s="1"/>
  <c r="X414" i="4" s="1"/>
  <c r="X415" i="4" s="1"/>
  <c r="X416" i="4" s="1"/>
  <c r="X417" i="4" s="1"/>
  <c r="X418" i="4" s="1"/>
  <c r="X419" i="4" s="1"/>
  <c r="X420" i="4" s="1"/>
  <c r="X421" i="4" s="1"/>
  <c r="X422" i="4" s="1"/>
  <c r="X423" i="4" s="1"/>
  <c r="X424" i="4" s="1"/>
  <c r="X425" i="4" s="1"/>
  <c r="X426" i="4" s="1"/>
  <c r="X427" i="4" s="1"/>
  <c r="X428" i="4" s="1"/>
  <c r="X429" i="4" s="1"/>
  <c r="X430" i="4" s="1"/>
  <c r="X431" i="4" s="1"/>
  <c r="X432" i="4" s="1"/>
  <c r="X433" i="4" s="1"/>
  <c r="X434" i="4" s="1"/>
  <c r="X435" i="4" s="1"/>
  <c r="X436" i="4" s="1"/>
  <c r="X437" i="4" s="1"/>
  <c r="X438" i="4" s="1"/>
  <c r="X439" i="4" s="1"/>
  <c r="X440" i="4" s="1"/>
  <c r="X441" i="4" s="1"/>
  <c r="X442" i="4" s="1"/>
  <c r="X443" i="4" s="1"/>
  <c r="X444" i="4" s="1"/>
  <c r="X445" i="4" s="1"/>
  <c r="X446" i="4" s="1"/>
  <c r="X447" i="4" s="1"/>
  <c r="X448" i="4" s="1"/>
  <c r="X449" i="4" s="1"/>
  <c r="X450" i="4" s="1"/>
  <c r="X451" i="4" s="1"/>
  <c r="X452" i="4" s="1"/>
  <c r="X453" i="4" s="1"/>
  <c r="X454" i="4" s="1"/>
  <c r="X455" i="4" s="1"/>
  <c r="X456" i="4" s="1"/>
  <c r="X457" i="4" s="1"/>
  <c r="X458" i="4" s="1"/>
  <c r="X459" i="4" s="1"/>
  <c r="X460" i="4" s="1"/>
  <c r="X461" i="4" s="1"/>
  <c r="X462" i="4" s="1"/>
  <c r="X463" i="4" s="1"/>
  <c r="X464" i="4" s="1"/>
  <c r="X465" i="4" s="1"/>
  <c r="X466" i="4" s="1"/>
  <c r="X467" i="4" s="1"/>
  <c r="X468" i="4" s="1"/>
  <c r="X469" i="4" s="1"/>
  <c r="X470" i="4" s="1"/>
  <c r="X471" i="4" s="1"/>
  <c r="X472" i="4" s="1"/>
  <c r="X473" i="4" s="1"/>
  <c r="X474" i="4" s="1"/>
  <c r="X475" i="4" s="1"/>
  <c r="X476" i="4" s="1"/>
  <c r="X477" i="4" s="1"/>
  <c r="X478" i="4" s="1"/>
  <c r="X479" i="4" s="1"/>
  <c r="X480" i="4" s="1"/>
  <c r="X481" i="4" s="1"/>
  <c r="X482" i="4" s="1"/>
  <c r="X483" i="4" s="1"/>
  <c r="X484" i="4" s="1"/>
  <c r="X485" i="4" s="1"/>
  <c r="X486" i="4" s="1"/>
  <c r="X487" i="4" s="1"/>
  <c r="X488" i="4" s="1"/>
  <c r="X489" i="4" s="1"/>
  <c r="X490" i="4" s="1"/>
  <c r="X491" i="4" s="1"/>
  <c r="X492" i="4" s="1"/>
  <c r="X493" i="4" s="1"/>
  <c r="X494" i="4" s="1"/>
  <c r="X495" i="4" s="1"/>
  <c r="X496" i="4" s="1"/>
  <c r="X497" i="4" s="1"/>
  <c r="X498" i="4" s="1"/>
  <c r="X499" i="4" s="1"/>
  <c r="X500" i="4" s="1"/>
  <c r="X501" i="4" s="1"/>
  <c r="X502" i="4" s="1"/>
  <c r="X503" i="4" s="1"/>
  <c r="X504" i="4" s="1"/>
  <c r="X505" i="4" s="1"/>
  <c r="X506" i="4" s="1"/>
  <c r="X507" i="4" s="1"/>
  <c r="X508" i="4" s="1"/>
  <c r="X509" i="4" s="1"/>
  <c r="X510" i="4" s="1"/>
  <c r="X511" i="4" s="1"/>
  <c r="X512" i="4" s="1"/>
  <c r="X513" i="4" s="1"/>
  <c r="X514" i="4" s="1"/>
  <c r="X515" i="4" s="1"/>
  <c r="X516" i="4" s="1"/>
  <c r="X517" i="4" s="1"/>
  <c r="X518" i="4" s="1"/>
  <c r="X519" i="4" s="1"/>
  <c r="X520" i="4" s="1"/>
  <c r="X521" i="4" s="1"/>
  <c r="X522" i="4" s="1"/>
  <c r="X523" i="4" s="1"/>
  <c r="X524" i="4" s="1"/>
  <c r="X525" i="4" s="1"/>
  <c r="X526" i="4" s="1"/>
  <c r="X527" i="4" s="1"/>
  <c r="X528" i="4" s="1"/>
  <c r="X529" i="4" s="1"/>
  <c r="X530" i="4" s="1"/>
  <c r="X531" i="4" s="1"/>
  <c r="X532" i="4" s="1"/>
  <c r="X533" i="4" s="1"/>
  <c r="X534" i="4" s="1"/>
  <c r="X535" i="4" s="1"/>
  <c r="X536" i="4" s="1"/>
  <c r="X537" i="4" s="1"/>
  <c r="X538" i="4" s="1"/>
  <c r="X539" i="4" s="1"/>
  <c r="X540" i="4" s="1"/>
  <c r="X541" i="4" s="1"/>
  <c r="X542" i="4" s="1"/>
  <c r="X543" i="4" s="1"/>
  <c r="X544" i="4" s="1"/>
  <c r="X545" i="4" s="1"/>
  <c r="X546" i="4" s="1"/>
  <c r="X547" i="4" s="1"/>
  <c r="X548" i="4" s="1"/>
  <c r="X549" i="4" s="1"/>
  <c r="X550" i="4" s="1"/>
  <c r="X551" i="4" s="1"/>
  <c r="X552" i="4" s="1"/>
  <c r="X553" i="4" s="1"/>
  <c r="X554" i="4" s="1"/>
  <c r="X555" i="4" s="1"/>
  <c r="X556" i="4" s="1"/>
  <c r="X557" i="4" s="1"/>
  <c r="X558" i="4" s="1"/>
  <c r="X559" i="4" s="1"/>
  <c r="X560" i="4" s="1"/>
  <c r="X561" i="4" s="1"/>
  <c r="X562" i="4" s="1"/>
  <c r="X563" i="4" s="1"/>
  <c r="X564" i="4" s="1"/>
  <c r="X565" i="4" s="1"/>
  <c r="X566" i="4" s="1"/>
  <c r="X567" i="4" s="1"/>
  <c r="X568" i="4" s="1"/>
  <c r="X569" i="4" s="1"/>
  <c r="X570" i="4" s="1"/>
  <c r="X571" i="4" s="1"/>
  <c r="X572" i="4" s="1"/>
  <c r="X573" i="4" s="1"/>
  <c r="X574" i="4" s="1"/>
  <c r="X575" i="4" s="1"/>
  <c r="X576" i="4" s="1"/>
  <c r="X577" i="4" s="1"/>
  <c r="X578" i="4" s="1"/>
  <c r="X579" i="4" s="1"/>
  <c r="X580" i="4" s="1"/>
  <c r="X581" i="4" s="1"/>
  <c r="X582" i="4" s="1"/>
  <c r="X583" i="4" s="1"/>
  <c r="X584" i="4" s="1"/>
  <c r="X585" i="4" s="1"/>
  <c r="X586" i="4" s="1"/>
  <c r="X587" i="4" s="1"/>
  <c r="X588" i="4" s="1"/>
  <c r="X589" i="4" s="1"/>
  <c r="X590" i="4" s="1"/>
  <c r="X591" i="4" s="1"/>
  <c r="X592" i="4" s="1"/>
  <c r="X593" i="4" s="1"/>
  <c r="X594" i="4" s="1"/>
  <c r="X595" i="4" s="1"/>
  <c r="X596" i="4" s="1"/>
  <c r="X597" i="4" s="1"/>
  <c r="X598" i="4" s="1"/>
  <c r="X599" i="4" s="1"/>
  <c r="X600" i="4" s="1"/>
  <c r="X601" i="4" s="1"/>
  <c r="X602" i="4" s="1"/>
  <c r="X603" i="4" s="1"/>
  <c r="X604" i="4" s="1"/>
  <c r="X605" i="4" s="1"/>
  <c r="X606" i="4" s="1"/>
  <c r="X607" i="4" s="1"/>
  <c r="X608" i="4" s="1"/>
  <c r="X609" i="4" s="1"/>
  <c r="X610" i="4" s="1"/>
  <c r="X611" i="4" s="1"/>
  <c r="X612" i="4" s="1"/>
  <c r="X613" i="4" s="1"/>
  <c r="X614" i="4" s="1"/>
  <c r="X615" i="4" s="1"/>
  <c r="X616" i="4" s="1"/>
  <c r="X617" i="4" s="1"/>
  <c r="X618" i="4" s="1"/>
  <c r="X619" i="4" s="1"/>
  <c r="X620" i="4" s="1"/>
  <c r="X621" i="4" s="1"/>
  <c r="X622" i="4" s="1"/>
  <c r="X623" i="4" s="1"/>
  <c r="X624" i="4" s="1"/>
  <c r="X625" i="4" s="1"/>
  <c r="X626" i="4" s="1"/>
  <c r="X627" i="4" s="1"/>
  <c r="X628" i="4" s="1"/>
  <c r="X629" i="4" s="1"/>
  <c r="X630" i="4" s="1"/>
  <c r="X631" i="4" s="1"/>
  <c r="X632" i="4" s="1"/>
  <c r="X633" i="4" s="1"/>
  <c r="X634" i="4" s="1"/>
  <c r="X635" i="4" s="1"/>
  <c r="X636" i="4" s="1"/>
  <c r="X637" i="4" s="1"/>
  <c r="X638" i="4" s="1"/>
  <c r="X639" i="4" s="1"/>
  <c r="X640" i="4" s="1"/>
  <c r="X641" i="4" s="1"/>
  <c r="X642" i="4" s="1"/>
  <c r="X643" i="4" s="1"/>
  <c r="X644" i="4" s="1"/>
  <c r="X645" i="4" s="1"/>
  <c r="X646" i="4" s="1"/>
  <c r="X647" i="4" s="1"/>
  <c r="X648" i="4" s="1"/>
  <c r="X649" i="4" s="1"/>
  <c r="X650" i="4" s="1"/>
  <c r="X651" i="4" s="1"/>
  <c r="X652" i="4" s="1"/>
  <c r="X653" i="4" s="1"/>
  <c r="X654" i="4" s="1"/>
  <c r="X655" i="4" s="1"/>
  <c r="X656" i="4" s="1"/>
  <c r="X657" i="4" s="1"/>
  <c r="X658" i="4" s="1"/>
  <c r="X659" i="4" s="1"/>
  <c r="X660" i="4" s="1"/>
  <c r="X661" i="4" s="1"/>
  <c r="X662" i="4" s="1"/>
  <c r="X663" i="4" s="1"/>
  <c r="X664" i="4" s="1"/>
  <c r="X665" i="4" s="1"/>
  <c r="X666" i="4" s="1"/>
  <c r="X667" i="4" s="1"/>
  <c r="X668" i="4" s="1"/>
  <c r="X669" i="4" s="1"/>
  <c r="X670" i="4" s="1"/>
  <c r="X671" i="4" s="1"/>
  <c r="X672" i="4" s="1"/>
  <c r="X673" i="4" s="1"/>
  <c r="X674" i="4" s="1"/>
  <c r="X675" i="4" s="1"/>
  <c r="X676" i="4" s="1"/>
  <c r="X677" i="4" s="1"/>
  <c r="X678" i="4" s="1"/>
  <c r="X679" i="4" s="1"/>
  <c r="X680" i="4" s="1"/>
  <c r="X681" i="4" s="1"/>
  <c r="X682" i="4" s="1"/>
  <c r="X683" i="4" s="1"/>
  <c r="X684" i="4" s="1"/>
  <c r="X685" i="4" s="1"/>
  <c r="X686" i="4" s="1"/>
  <c r="X687" i="4" s="1"/>
  <c r="X688" i="4" s="1"/>
  <c r="X689" i="4" s="1"/>
  <c r="X690" i="4" s="1"/>
  <c r="X691" i="4" s="1"/>
  <c r="Y15" i="4"/>
  <c r="Y16" i="4"/>
  <c r="Y17" i="4" s="1"/>
  <c r="Y18" i="4"/>
  <c r="Y19" i="4" s="1"/>
  <c r="Y20" i="4" s="1"/>
  <c r="Y21" i="4" s="1"/>
  <c r="Y22" i="4" s="1"/>
  <c r="Y23" i="4" s="1"/>
  <c r="Y24" i="4" s="1"/>
  <c r="Y25" i="4" s="1"/>
  <c r="Y26" i="4" s="1"/>
  <c r="Y27" i="4" s="1"/>
  <c r="W27" i="4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Y28" i="4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Y205" i="4" s="1"/>
  <c r="Y206" i="4" s="1"/>
  <c r="Y207" i="4" s="1"/>
  <c r="Y208" i="4" s="1"/>
  <c r="Y209" i="4" s="1"/>
  <c r="Y210" i="4" s="1"/>
  <c r="Y211" i="4" s="1"/>
  <c r="Y212" i="4" s="1"/>
  <c r="Y213" i="4" s="1"/>
  <c r="Y214" i="4" s="1"/>
  <c r="Y215" i="4" s="1"/>
  <c r="Y216" i="4" s="1"/>
  <c r="Y217" i="4" s="1"/>
  <c r="Y218" i="4" s="1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Y242" i="4" s="1"/>
  <c r="Y243" i="4" s="1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Y266" i="4" s="1"/>
  <c r="Y267" i="4" s="1"/>
  <c r="Y268" i="4" s="1"/>
  <c r="Y269" i="4" s="1"/>
  <c r="Y270" i="4" s="1"/>
  <c r="Y271" i="4" s="1"/>
  <c r="Y272" i="4" s="1"/>
  <c r="Y273" i="4" s="1"/>
  <c r="Y274" i="4" s="1"/>
  <c r="Y275" i="4" s="1"/>
  <c r="Y276" i="4" s="1"/>
  <c r="Y277" i="4" s="1"/>
  <c r="Y278" i="4" s="1"/>
  <c r="Y279" i="4" s="1"/>
  <c r="Y280" i="4" s="1"/>
  <c r="Y281" i="4" s="1"/>
  <c r="Y282" i="4" s="1"/>
  <c r="Y283" i="4" s="1"/>
  <c r="Y284" i="4" s="1"/>
  <c r="Y285" i="4" s="1"/>
  <c r="Y286" i="4" s="1"/>
  <c r="Y287" i="4" s="1"/>
  <c r="Y288" i="4" s="1"/>
  <c r="Y289" i="4" s="1"/>
  <c r="Y290" i="4" s="1"/>
  <c r="Y291" i="4" s="1"/>
  <c r="Y292" i="4" s="1"/>
  <c r="Y293" i="4" s="1"/>
  <c r="Y294" i="4" s="1"/>
  <c r="Y295" i="4" s="1"/>
  <c r="Y296" i="4" s="1"/>
  <c r="Y297" i="4" s="1"/>
  <c r="Y298" i="4" s="1"/>
  <c r="Y299" i="4" s="1"/>
  <c r="Y300" i="4" s="1"/>
  <c r="Y301" i="4" s="1"/>
  <c r="Y302" i="4" s="1"/>
  <c r="Y303" i="4" s="1"/>
  <c r="Y304" i="4" s="1"/>
  <c r="Y305" i="4" s="1"/>
  <c r="Y306" i="4" s="1"/>
  <c r="Y307" i="4" s="1"/>
  <c r="Y308" i="4" s="1"/>
  <c r="Y309" i="4" s="1"/>
  <c r="Y310" i="4" s="1"/>
  <c r="Y311" i="4" s="1"/>
  <c r="Y312" i="4" s="1"/>
  <c r="Y313" i="4" s="1"/>
  <c r="Y314" i="4" s="1"/>
  <c r="Y315" i="4" s="1"/>
  <c r="Y316" i="4" s="1"/>
  <c r="Y317" i="4" s="1"/>
  <c r="Y318" i="4" s="1"/>
  <c r="Y319" i="4" s="1"/>
  <c r="Y320" i="4" s="1"/>
  <c r="Y321" i="4" s="1"/>
  <c r="Y322" i="4" s="1"/>
  <c r="Y323" i="4" s="1"/>
  <c r="Y324" i="4" s="1"/>
  <c r="Y325" i="4" s="1"/>
  <c r="Y326" i="4" s="1"/>
  <c r="Y327" i="4" s="1"/>
  <c r="Y328" i="4" s="1"/>
  <c r="Y329" i="4" s="1"/>
  <c r="Y330" i="4" s="1"/>
  <c r="Y331" i="4" s="1"/>
  <c r="Y332" i="4" s="1"/>
  <c r="Y333" i="4" s="1"/>
  <c r="Y334" i="4" s="1"/>
  <c r="Y335" i="4" s="1"/>
  <c r="Y336" i="4" s="1"/>
  <c r="Y337" i="4" s="1"/>
  <c r="Y338" i="4" s="1"/>
  <c r="Y339" i="4" s="1"/>
  <c r="Y340" i="4" s="1"/>
  <c r="Y341" i="4" s="1"/>
  <c r="Y342" i="4" s="1"/>
  <c r="Y343" i="4" s="1"/>
  <c r="Y344" i="4" s="1"/>
  <c r="Y345" i="4" s="1"/>
  <c r="Y346" i="4" s="1"/>
  <c r="Y347" i="4" s="1"/>
  <c r="Y348" i="4" s="1"/>
  <c r="Y349" i="4" s="1"/>
  <c r="Y350" i="4" s="1"/>
  <c r="Y351" i="4" s="1"/>
  <c r="Y352" i="4" s="1"/>
  <c r="Y353" i="4" s="1"/>
  <c r="Y354" i="4" s="1"/>
  <c r="Y355" i="4" s="1"/>
  <c r="Y356" i="4" s="1"/>
  <c r="Y357" i="4" s="1"/>
  <c r="Y358" i="4" s="1"/>
  <c r="Y359" i="4" s="1"/>
  <c r="Y360" i="4" s="1"/>
  <c r="Y361" i="4" s="1"/>
  <c r="Y362" i="4" s="1"/>
  <c r="Y363" i="4" s="1"/>
  <c r="Y364" i="4" s="1"/>
  <c r="Y365" i="4" s="1"/>
  <c r="Y366" i="4" s="1"/>
  <c r="Y367" i="4" s="1"/>
  <c r="Y368" i="4" s="1"/>
  <c r="Y369" i="4" s="1"/>
  <c r="Y370" i="4" s="1"/>
  <c r="Y371" i="4" s="1"/>
  <c r="Y372" i="4" s="1"/>
  <c r="Y373" i="4" s="1"/>
  <c r="Y374" i="4" s="1"/>
  <c r="Y375" i="4" s="1"/>
  <c r="Y376" i="4" s="1"/>
  <c r="Y377" i="4" s="1"/>
  <c r="Y378" i="4" s="1"/>
  <c r="Y379" i="4" s="1"/>
  <c r="Y380" i="4" s="1"/>
  <c r="Y381" i="4" s="1"/>
  <c r="Y382" i="4" s="1"/>
  <c r="Y383" i="4" s="1"/>
  <c r="Y384" i="4" s="1"/>
  <c r="Y385" i="4" s="1"/>
  <c r="Y386" i="4" s="1"/>
  <c r="Y387" i="4" s="1"/>
  <c r="Y388" i="4" s="1"/>
  <c r="Y389" i="4" s="1"/>
  <c r="Y390" i="4" s="1"/>
  <c r="Y391" i="4" s="1"/>
  <c r="Y392" i="4" s="1"/>
  <c r="Y393" i="4" s="1"/>
  <c r="Y394" i="4" s="1"/>
  <c r="Y395" i="4" s="1"/>
  <c r="Y396" i="4" s="1"/>
  <c r="Y397" i="4" s="1"/>
  <c r="Y398" i="4" s="1"/>
  <c r="Y399" i="4" s="1"/>
  <c r="Y400" i="4" s="1"/>
  <c r="Y401" i="4" s="1"/>
  <c r="Y402" i="4" s="1"/>
  <c r="Y403" i="4" s="1"/>
  <c r="Y404" i="4" s="1"/>
  <c r="Y405" i="4" s="1"/>
  <c r="Y406" i="4" s="1"/>
  <c r="Y407" i="4" s="1"/>
  <c r="Y408" i="4" s="1"/>
  <c r="Y409" i="4" s="1"/>
  <c r="Y410" i="4" s="1"/>
  <c r="Y411" i="4" s="1"/>
  <c r="Y412" i="4" s="1"/>
  <c r="Y413" i="4" s="1"/>
  <c r="Y414" i="4" s="1"/>
  <c r="Y415" i="4" s="1"/>
  <c r="Y416" i="4" s="1"/>
  <c r="Y417" i="4" s="1"/>
  <c r="Y418" i="4" s="1"/>
  <c r="Y419" i="4" s="1"/>
  <c r="Y420" i="4" s="1"/>
  <c r="Y421" i="4" s="1"/>
  <c r="Y422" i="4" s="1"/>
  <c r="Y423" i="4" s="1"/>
  <c r="Y424" i="4" s="1"/>
  <c r="Y425" i="4" s="1"/>
  <c r="Y426" i="4" s="1"/>
  <c r="Y427" i="4" s="1"/>
  <c r="Y428" i="4" s="1"/>
  <c r="Y429" i="4" s="1"/>
  <c r="Y430" i="4" s="1"/>
  <c r="Y431" i="4" s="1"/>
  <c r="Y432" i="4" s="1"/>
  <c r="Y433" i="4" s="1"/>
  <c r="Y434" i="4" s="1"/>
  <c r="Y435" i="4" s="1"/>
  <c r="Y436" i="4" s="1"/>
  <c r="Y437" i="4" s="1"/>
  <c r="Y438" i="4" s="1"/>
  <c r="Y439" i="4" s="1"/>
  <c r="Y440" i="4" s="1"/>
  <c r="Y441" i="4" s="1"/>
  <c r="Y442" i="4" s="1"/>
  <c r="Y443" i="4" s="1"/>
  <c r="Y444" i="4" s="1"/>
  <c r="Y445" i="4" s="1"/>
  <c r="Y446" i="4" s="1"/>
  <c r="Y447" i="4" s="1"/>
  <c r="Y448" i="4" s="1"/>
  <c r="Y449" i="4" s="1"/>
  <c r="Y450" i="4" s="1"/>
  <c r="Y451" i="4" s="1"/>
  <c r="Y452" i="4" s="1"/>
  <c r="Y453" i="4" s="1"/>
  <c r="Y454" i="4" s="1"/>
  <c r="Y455" i="4" s="1"/>
  <c r="Y456" i="4" s="1"/>
  <c r="Y457" i="4" s="1"/>
  <c r="Y458" i="4" s="1"/>
  <c r="Y459" i="4" s="1"/>
  <c r="Y460" i="4" s="1"/>
  <c r="Y461" i="4" s="1"/>
  <c r="Y462" i="4" s="1"/>
  <c r="Y463" i="4" s="1"/>
  <c r="Y464" i="4" s="1"/>
  <c r="Y465" i="4" s="1"/>
  <c r="Y466" i="4" s="1"/>
  <c r="Y467" i="4" s="1"/>
  <c r="Y468" i="4" s="1"/>
  <c r="Y469" i="4" s="1"/>
  <c r="Y470" i="4" s="1"/>
  <c r="Y471" i="4" s="1"/>
  <c r="Y472" i="4" s="1"/>
  <c r="Y473" i="4" s="1"/>
  <c r="Y474" i="4" s="1"/>
  <c r="Y475" i="4" s="1"/>
  <c r="Y476" i="4" s="1"/>
  <c r="Y477" i="4" s="1"/>
  <c r="Y478" i="4" s="1"/>
  <c r="Y479" i="4" s="1"/>
  <c r="Y480" i="4" s="1"/>
  <c r="Y481" i="4" s="1"/>
  <c r="Y482" i="4" s="1"/>
  <c r="Y483" i="4" s="1"/>
  <c r="Y484" i="4" s="1"/>
  <c r="Y485" i="4" s="1"/>
  <c r="Y486" i="4" s="1"/>
  <c r="Y487" i="4" s="1"/>
  <c r="Y488" i="4" s="1"/>
  <c r="Y489" i="4" s="1"/>
  <c r="Y490" i="4" s="1"/>
  <c r="Y491" i="4" s="1"/>
  <c r="Y492" i="4" s="1"/>
  <c r="Y493" i="4" s="1"/>
  <c r="Y494" i="4" s="1"/>
  <c r="Y495" i="4" s="1"/>
  <c r="Y496" i="4" s="1"/>
  <c r="Y497" i="4" s="1"/>
  <c r="Y498" i="4" s="1"/>
  <c r="Y499" i="4" s="1"/>
  <c r="Y500" i="4" s="1"/>
  <c r="Y501" i="4" s="1"/>
  <c r="Y502" i="4" s="1"/>
  <c r="Y503" i="4" s="1"/>
  <c r="Y504" i="4" s="1"/>
  <c r="Y505" i="4" s="1"/>
  <c r="Y506" i="4" s="1"/>
  <c r="Y507" i="4" s="1"/>
  <c r="Y508" i="4" s="1"/>
  <c r="Y509" i="4" s="1"/>
  <c r="Y510" i="4" s="1"/>
  <c r="Y511" i="4" s="1"/>
  <c r="Y512" i="4" s="1"/>
  <c r="Y513" i="4" s="1"/>
  <c r="Y514" i="4" s="1"/>
  <c r="Y515" i="4" s="1"/>
  <c r="Y516" i="4" s="1"/>
  <c r="Y517" i="4" s="1"/>
  <c r="Y518" i="4" s="1"/>
  <c r="Y519" i="4" s="1"/>
  <c r="Y520" i="4" s="1"/>
  <c r="Y521" i="4" s="1"/>
  <c r="Y522" i="4" s="1"/>
  <c r="Y523" i="4" s="1"/>
  <c r="Y524" i="4" s="1"/>
  <c r="Y525" i="4" s="1"/>
  <c r="Y526" i="4" s="1"/>
  <c r="Y527" i="4" s="1"/>
  <c r="Y528" i="4" s="1"/>
  <c r="Y529" i="4" s="1"/>
  <c r="Y530" i="4" s="1"/>
  <c r="Y531" i="4" s="1"/>
  <c r="Y532" i="4" s="1"/>
  <c r="Y533" i="4" s="1"/>
  <c r="Y534" i="4" s="1"/>
  <c r="Y535" i="4" s="1"/>
  <c r="Y536" i="4" s="1"/>
  <c r="Y537" i="4" s="1"/>
  <c r="Y538" i="4" s="1"/>
  <c r="Y539" i="4" s="1"/>
  <c r="Y540" i="4" s="1"/>
  <c r="Y541" i="4" s="1"/>
  <c r="Y542" i="4" s="1"/>
  <c r="Y543" i="4" s="1"/>
  <c r="Y544" i="4" s="1"/>
  <c r="Y545" i="4" s="1"/>
  <c r="Y546" i="4" s="1"/>
  <c r="Y547" i="4" s="1"/>
  <c r="Y548" i="4" s="1"/>
  <c r="Y549" i="4" s="1"/>
  <c r="Y550" i="4" s="1"/>
  <c r="Y551" i="4" s="1"/>
  <c r="Y552" i="4" s="1"/>
  <c r="Y553" i="4" s="1"/>
  <c r="Y554" i="4" s="1"/>
  <c r="Y555" i="4" s="1"/>
  <c r="Y556" i="4" s="1"/>
  <c r="Y557" i="4" s="1"/>
  <c r="Y558" i="4" s="1"/>
  <c r="Y559" i="4" s="1"/>
  <c r="Y560" i="4" s="1"/>
  <c r="Y561" i="4" s="1"/>
  <c r="Y562" i="4" s="1"/>
  <c r="Y563" i="4" s="1"/>
  <c r="Y564" i="4" s="1"/>
  <c r="Y565" i="4" s="1"/>
  <c r="Y566" i="4" s="1"/>
  <c r="Y567" i="4" s="1"/>
  <c r="Y568" i="4" s="1"/>
  <c r="Y569" i="4" s="1"/>
  <c r="Y570" i="4" s="1"/>
  <c r="Y571" i="4" s="1"/>
  <c r="Y572" i="4" s="1"/>
  <c r="Y573" i="4" s="1"/>
  <c r="Y574" i="4" s="1"/>
  <c r="Y575" i="4" s="1"/>
  <c r="Y576" i="4" s="1"/>
  <c r="Y577" i="4" s="1"/>
  <c r="Y578" i="4" s="1"/>
  <c r="Y579" i="4" s="1"/>
  <c r="Y580" i="4" s="1"/>
  <c r="Y581" i="4" s="1"/>
  <c r="Y582" i="4" s="1"/>
  <c r="Y583" i="4" s="1"/>
  <c r="Y584" i="4" s="1"/>
  <c r="Y585" i="4" s="1"/>
  <c r="Y586" i="4" s="1"/>
  <c r="Y587" i="4" s="1"/>
  <c r="Y588" i="4" s="1"/>
  <c r="Y589" i="4" s="1"/>
  <c r="Y590" i="4" s="1"/>
  <c r="Y591" i="4" s="1"/>
  <c r="Y592" i="4" s="1"/>
  <c r="Y593" i="4" s="1"/>
  <c r="Y594" i="4" s="1"/>
  <c r="Y595" i="4" s="1"/>
  <c r="Y596" i="4" s="1"/>
  <c r="Y597" i="4" s="1"/>
  <c r="Y598" i="4" s="1"/>
  <c r="Y599" i="4" s="1"/>
  <c r="Y600" i="4" s="1"/>
  <c r="Y601" i="4" s="1"/>
  <c r="Y602" i="4" s="1"/>
  <c r="Y603" i="4" s="1"/>
  <c r="Y604" i="4" s="1"/>
  <c r="Y605" i="4" s="1"/>
  <c r="Y606" i="4" s="1"/>
  <c r="Y607" i="4" s="1"/>
  <c r="Y608" i="4" s="1"/>
  <c r="Y609" i="4" s="1"/>
  <c r="Y610" i="4" s="1"/>
  <c r="Y611" i="4" s="1"/>
  <c r="Y612" i="4" s="1"/>
  <c r="Y613" i="4" s="1"/>
  <c r="Y614" i="4" s="1"/>
  <c r="Y615" i="4" s="1"/>
  <c r="Y616" i="4" s="1"/>
  <c r="Y617" i="4" s="1"/>
  <c r="Y618" i="4" s="1"/>
  <c r="Y619" i="4" s="1"/>
  <c r="Y620" i="4" s="1"/>
  <c r="Y621" i="4" s="1"/>
  <c r="Y622" i="4" s="1"/>
  <c r="Y623" i="4" s="1"/>
  <c r="Y624" i="4" s="1"/>
  <c r="Y625" i="4" s="1"/>
  <c r="Y626" i="4" s="1"/>
  <c r="Y627" i="4" s="1"/>
  <c r="Y628" i="4" s="1"/>
  <c r="Y629" i="4" s="1"/>
  <c r="Y630" i="4" s="1"/>
  <c r="Y631" i="4" s="1"/>
  <c r="Y632" i="4" s="1"/>
  <c r="Y633" i="4" s="1"/>
  <c r="Y634" i="4" s="1"/>
  <c r="Y635" i="4" s="1"/>
  <c r="Y636" i="4" s="1"/>
  <c r="Y637" i="4" s="1"/>
  <c r="Y638" i="4" s="1"/>
  <c r="Y639" i="4" s="1"/>
  <c r="Y640" i="4" s="1"/>
  <c r="Y641" i="4" s="1"/>
  <c r="Y642" i="4" s="1"/>
  <c r="Y643" i="4" s="1"/>
  <c r="Y644" i="4" s="1"/>
  <c r="Y645" i="4" s="1"/>
  <c r="Y646" i="4" s="1"/>
  <c r="Y647" i="4" s="1"/>
  <c r="Y648" i="4" s="1"/>
  <c r="Y649" i="4" s="1"/>
  <c r="Y650" i="4" s="1"/>
  <c r="Y651" i="4" s="1"/>
  <c r="Y652" i="4" s="1"/>
  <c r="Y653" i="4" s="1"/>
  <c r="Y654" i="4" s="1"/>
  <c r="Y655" i="4" s="1"/>
  <c r="Y656" i="4" s="1"/>
  <c r="Y657" i="4" s="1"/>
  <c r="Y658" i="4" s="1"/>
  <c r="Y659" i="4" s="1"/>
  <c r="Y660" i="4" s="1"/>
  <c r="Y661" i="4" s="1"/>
  <c r="Y662" i="4" s="1"/>
  <c r="Y663" i="4" s="1"/>
  <c r="Y664" i="4" s="1"/>
  <c r="Y665" i="4" s="1"/>
  <c r="Y666" i="4" s="1"/>
  <c r="Y667" i="4" s="1"/>
  <c r="Y668" i="4" s="1"/>
  <c r="Y669" i="4" s="1"/>
  <c r="Y670" i="4" s="1"/>
  <c r="Y671" i="4" s="1"/>
  <c r="Y672" i="4" s="1"/>
  <c r="Y673" i="4" s="1"/>
  <c r="Y674" i="4" s="1"/>
  <c r="Y675" i="4" s="1"/>
  <c r="Y676" i="4" s="1"/>
  <c r="Y677" i="4" s="1"/>
  <c r="Y678" i="4" s="1"/>
  <c r="Y679" i="4" s="1"/>
  <c r="Y680" i="4" s="1"/>
  <c r="Y681" i="4" s="1"/>
  <c r="Y682" i="4" s="1"/>
  <c r="Y683" i="4" s="1"/>
  <c r="Y684" i="4" s="1"/>
  <c r="Y685" i="4" s="1"/>
  <c r="Y686" i="4" s="1"/>
  <c r="Y687" i="4" s="1"/>
  <c r="Y688" i="4" s="1"/>
  <c r="Y689" i="4" s="1"/>
  <c r="Y690" i="4" s="1"/>
  <c r="Y691" i="4" s="1"/>
  <c r="W54" i="4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W169" i="4" s="1"/>
  <c r="W170" i="4" s="1"/>
  <c r="W171" i="4" s="1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W194" i="4" s="1"/>
  <c r="W195" i="4" s="1"/>
  <c r="W196" i="4" s="1"/>
  <c r="W197" i="4" s="1"/>
  <c r="W198" i="4" s="1"/>
  <c r="W199" i="4" s="1"/>
  <c r="W200" i="4" s="1"/>
  <c r="W201" i="4" s="1"/>
  <c r="W202" i="4" s="1"/>
  <c r="W203" i="4" s="1"/>
  <c r="W204" i="4" s="1"/>
  <c r="W205" i="4" s="1"/>
  <c r="W206" i="4" s="1"/>
  <c r="W207" i="4" s="1"/>
  <c r="W208" i="4" s="1"/>
  <c r="W209" i="4" s="1"/>
  <c r="W210" i="4" s="1"/>
  <c r="W211" i="4" s="1"/>
  <c r="W212" i="4" s="1"/>
  <c r="W213" i="4" s="1"/>
  <c r="W214" i="4" s="1"/>
  <c r="W215" i="4" s="1"/>
  <c r="W216" i="4" s="1"/>
  <c r="W217" i="4" s="1"/>
  <c r="W218" i="4" s="1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W241" i="4" s="1"/>
  <c r="W242" i="4" s="1"/>
  <c r="W243" i="4" s="1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W266" i="4" s="1"/>
  <c r="W267" i="4" s="1"/>
  <c r="W268" i="4" s="1"/>
  <c r="W269" i="4" s="1"/>
  <c r="W270" i="4" s="1"/>
  <c r="W271" i="4" s="1"/>
  <c r="W272" i="4" s="1"/>
  <c r="W273" i="4" s="1"/>
  <c r="W274" i="4" s="1"/>
  <c r="W275" i="4" s="1"/>
  <c r="W276" i="4" s="1"/>
  <c r="W277" i="4" s="1"/>
  <c r="W278" i="4" s="1"/>
  <c r="W279" i="4" s="1"/>
  <c r="W280" i="4" s="1"/>
  <c r="W281" i="4" s="1"/>
  <c r="W282" i="4" s="1"/>
  <c r="W283" i="4" s="1"/>
  <c r="W284" i="4" s="1"/>
  <c r="W285" i="4" s="1"/>
  <c r="W286" i="4" s="1"/>
  <c r="W287" i="4" s="1"/>
  <c r="W288" i="4" s="1"/>
  <c r="W289" i="4" s="1"/>
  <c r="W290" i="4" s="1"/>
  <c r="W291" i="4" s="1"/>
  <c r="W292" i="4" s="1"/>
  <c r="W293" i="4" s="1"/>
  <c r="W294" i="4" s="1"/>
  <c r="W295" i="4" s="1"/>
  <c r="W296" i="4" s="1"/>
  <c r="W297" i="4" s="1"/>
  <c r="W298" i="4" s="1"/>
  <c r="W299" i="4" s="1"/>
  <c r="W300" i="4" s="1"/>
  <c r="W301" i="4" s="1"/>
  <c r="W302" i="4" s="1"/>
  <c r="W303" i="4" s="1"/>
  <c r="W304" i="4" s="1"/>
  <c r="W305" i="4" s="1"/>
  <c r="W306" i="4" s="1"/>
  <c r="W307" i="4" s="1"/>
  <c r="W308" i="4" s="1"/>
  <c r="W309" i="4" s="1"/>
  <c r="W310" i="4" s="1"/>
  <c r="W311" i="4" s="1"/>
  <c r="W312" i="4" s="1"/>
  <c r="W313" i="4" s="1"/>
  <c r="W314" i="4" s="1"/>
  <c r="W315" i="4" s="1"/>
  <c r="W316" i="4" s="1"/>
  <c r="W317" i="4" s="1"/>
  <c r="W318" i="4" s="1"/>
  <c r="W319" i="4" s="1"/>
  <c r="W320" i="4" s="1"/>
  <c r="W321" i="4" s="1"/>
  <c r="W322" i="4" s="1"/>
  <c r="W323" i="4" s="1"/>
  <c r="W324" i="4" s="1"/>
  <c r="W325" i="4" s="1"/>
  <c r="W326" i="4" s="1"/>
  <c r="W327" i="4" s="1"/>
  <c r="W328" i="4" s="1"/>
  <c r="W329" i="4" s="1"/>
  <c r="W330" i="4" s="1"/>
  <c r="W331" i="4" s="1"/>
  <c r="W332" i="4" s="1"/>
  <c r="W333" i="4" s="1"/>
  <c r="W334" i="4" s="1"/>
  <c r="W335" i="4" s="1"/>
  <c r="W336" i="4" s="1"/>
  <c r="W337" i="4" s="1"/>
  <c r="W338" i="4" s="1"/>
  <c r="W339" i="4" s="1"/>
  <c r="W340" i="4" s="1"/>
  <c r="W341" i="4" s="1"/>
  <c r="W342" i="4" s="1"/>
  <c r="W343" i="4" s="1"/>
  <c r="W344" i="4" s="1"/>
  <c r="W345" i="4" s="1"/>
  <c r="W346" i="4" s="1"/>
  <c r="W347" i="4" s="1"/>
  <c r="W348" i="4" s="1"/>
  <c r="W349" i="4" s="1"/>
  <c r="W350" i="4" s="1"/>
  <c r="W351" i="4" s="1"/>
  <c r="W352" i="4" s="1"/>
  <c r="W353" i="4" s="1"/>
  <c r="W354" i="4" s="1"/>
  <c r="W355" i="4" s="1"/>
  <c r="W356" i="4" s="1"/>
  <c r="W357" i="4" s="1"/>
  <c r="W358" i="4" s="1"/>
  <c r="W359" i="4" s="1"/>
  <c r="W360" i="4" s="1"/>
  <c r="W361" i="4" s="1"/>
  <c r="W362" i="4" s="1"/>
  <c r="W363" i="4" s="1"/>
  <c r="W364" i="4" s="1"/>
  <c r="W365" i="4" s="1"/>
  <c r="W366" i="4" s="1"/>
  <c r="W367" i="4" s="1"/>
  <c r="W368" i="4" s="1"/>
  <c r="W369" i="4" s="1"/>
  <c r="W370" i="4" s="1"/>
  <c r="W371" i="4" s="1"/>
  <c r="W372" i="4" s="1"/>
  <c r="W373" i="4" s="1"/>
  <c r="W374" i="4" s="1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W385" i="4" s="1"/>
  <c r="W386" i="4" s="1"/>
  <c r="W387" i="4" s="1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W405" i="4" s="1"/>
  <c r="W406" i="4" s="1"/>
  <c r="W407" i="4" s="1"/>
  <c r="W408" i="4" s="1"/>
  <c r="W409" i="4" s="1"/>
  <c r="W410" i="4" s="1"/>
  <c r="W411" i="4" s="1"/>
  <c r="W412" i="4" s="1"/>
  <c r="W413" i="4" s="1"/>
  <c r="W414" i="4" s="1"/>
  <c r="W415" i="4" s="1"/>
  <c r="W416" i="4" s="1"/>
  <c r="W417" i="4" s="1"/>
  <c r="W418" i="4" s="1"/>
  <c r="W419" i="4" s="1"/>
  <c r="W420" i="4" s="1"/>
  <c r="W421" i="4" s="1"/>
  <c r="W422" i="4" s="1"/>
  <c r="W423" i="4" s="1"/>
  <c r="W424" i="4" s="1"/>
  <c r="W425" i="4" s="1"/>
  <c r="W426" i="4" s="1"/>
  <c r="W427" i="4" s="1"/>
  <c r="W428" i="4" s="1"/>
  <c r="W429" i="4" s="1"/>
  <c r="W430" i="4" s="1"/>
  <c r="W431" i="4" s="1"/>
  <c r="W432" i="4" s="1"/>
  <c r="W433" i="4" s="1"/>
  <c r="W434" i="4" s="1"/>
  <c r="W435" i="4" s="1"/>
  <c r="W436" i="4" s="1"/>
  <c r="W437" i="4" s="1"/>
  <c r="W438" i="4" s="1"/>
  <c r="W439" i="4" s="1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450" i="4" s="1"/>
  <c r="W451" i="4" s="1"/>
  <c r="W452" i="4" s="1"/>
  <c r="W453" i="4" s="1"/>
  <c r="W454" i="4" s="1"/>
  <c r="W455" i="4" s="1"/>
  <c r="W456" i="4" s="1"/>
  <c r="W457" i="4" s="1"/>
  <c r="W458" i="4" s="1"/>
  <c r="W459" i="4" s="1"/>
  <c r="W460" i="4" s="1"/>
  <c r="W461" i="4" s="1"/>
  <c r="W462" i="4" s="1"/>
  <c r="W463" i="4" s="1"/>
  <c r="W464" i="4" s="1"/>
  <c r="W465" i="4" s="1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W476" i="4" s="1"/>
  <c r="W477" i="4" s="1"/>
  <c r="W478" i="4" s="1"/>
  <c r="W479" i="4" s="1"/>
  <c r="W480" i="4" s="1"/>
  <c r="W481" i="4" s="1"/>
  <c r="W482" i="4" s="1"/>
  <c r="W483" i="4" s="1"/>
  <c r="W484" i="4" s="1"/>
  <c r="W485" i="4" s="1"/>
  <c r="W486" i="4" s="1"/>
  <c r="W487" i="4" s="1"/>
  <c r="W488" i="4" s="1"/>
  <c r="W489" i="4" s="1"/>
  <c r="W490" i="4" s="1"/>
  <c r="W491" i="4" s="1"/>
  <c r="W492" i="4" s="1"/>
  <c r="W493" i="4" s="1"/>
  <c r="W494" i="4" s="1"/>
  <c r="W495" i="4" s="1"/>
  <c r="W496" i="4" s="1"/>
  <c r="W497" i="4" s="1"/>
  <c r="W498" i="4" s="1"/>
  <c r="W499" i="4" s="1"/>
  <c r="W500" i="4" s="1"/>
  <c r="W501" i="4" s="1"/>
  <c r="W502" i="4" s="1"/>
  <c r="W503" i="4" s="1"/>
  <c r="W504" i="4" s="1"/>
  <c r="W505" i="4" s="1"/>
  <c r="W506" i="4" s="1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517" i="4" s="1"/>
  <c r="W518" i="4" s="1"/>
  <c r="W519" i="4" s="1"/>
  <c r="W520" i="4" s="1"/>
  <c r="W521" i="4" s="1"/>
  <c r="W522" i="4" s="1"/>
  <c r="W523" i="4" s="1"/>
  <c r="W524" i="4" s="1"/>
  <c r="W525" i="4" s="1"/>
  <c r="W526" i="4" s="1"/>
  <c r="W527" i="4" s="1"/>
  <c r="W528" i="4" s="1"/>
  <c r="W529" i="4" s="1"/>
  <c r="W530" i="4" s="1"/>
  <c r="W531" i="4" s="1"/>
  <c r="W532" i="4" s="1"/>
  <c r="W533" i="4" s="1"/>
  <c r="W534" i="4" s="1"/>
  <c r="W535" i="4" s="1"/>
  <c r="W536" i="4" s="1"/>
  <c r="W537" i="4" s="1"/>
  <c r="W538" i="4" s="1"/>
  <c r="W539" i="4" s="1"/>
  <c r="W540" i="4" s="1"/>
  <c r="W541" i="4" s="1"/>
  <c r="W542" i="4" s="1"/>
  <c r="W543" i="4" s="1"/>
  <c r="W544" i="4" s="1"/>
  <c r="W545" i="4" s="1"/>
  <c r="W546" i="4" s="1"/>
  <c r="W547" i="4" s="1"/>
  <c r="W548" i="4" s="1"/>
  <c r="W549" i="4" s="1"/>
  <c r="W550" i="4" s="1"/>
  <c r="W551" i="4" s="1"/>
  <c r="W552" i="4" s="1"/>
  <c r="W553" i="4" s="1"/>
  <c r="W554" i="4" s="1"/>
  <c r="W555" i="4" s="1"/>
  <c r="W556" i="4" s="1"/>
  <c r="W557" i="4" s="1"/>
  <c r="W558" i="4" s="1"/>
  <c r="W559" i="4" s="1"/>
  <c r="W560" i="4" s="1"/>
  <c r="W561" i="4" s="1"/>
  <c r="W562" i="4" s="1"/>
  <c r="W563" i="4" s="1"/>
  <c r="W564" i="4" s="1"/>
  <c r="W565" i="4" s="1"/>
  <c r="W566" i="4" s="1"/>
  <c r="W567" i="4" s="1"/>
  <c r="W568" i="4" s="1"/>
  <c r="W569" i="4" s="1"/>
  <c r="W570" i="4" s="1"/>
  <c r="W571" i="4" s="1"/>
  <c r="W572" i="4" s="1"/>
  <c r="W573" i="4" s="1"/>
  <c r="W574" i="4" s="1"/>
  <c r="W575" i="4" s="1"/>
  <c r="W576" i="4" s="1"/>
  <c r="W577" i="4" s="1"/>
  <c r="W578" i="4" s="1"/>
  <c r="W579" i="4" s="1"/>
  <c r="W580" i="4" s="1"/>
  <c r="W581" i="4" s="1"/>
  <c r="W582" i="4" s="1"/>
  <c r="W583" i="4" s="1"/>
  <c r="W584" i="4" s="1"/>
  <c r="W585" i="4" s="1"/>
  <c r="W586" i="4" s="1"/>
  <c r="W587" i="4" s="1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600" i="4" s="1"/>
  <c r="W601" i="4" s="1"/>
  <c r="W602" i="4" s="1"/>
  <c r="W603" i="4" s="1"/>
  <c r="W604" i="4" s="1"/>
  <c r="W605" i="4" s="1"/>
  <c r="W606" i="4" s="1"/>
  <c r="W607" i="4" s="1"/>
  <c r="W608" i="4" s="1"/>
  <c r="W609" i="4" s="1"/>
  <c r="W610" i="4" s="1"/>
  <c r="W611" i="4" s="1"/>
  <c r="W612" i="4" s="1"/>
  <c r="W613" i="4" s="1"/>
  <c r="W614" i="4" s="1"/>
  <c r="W615" i="4" s="1"/>
  <c r="W616" i="4" s="1"/>
  <c r="W617" i="4" s="1"/>
  <c r="W618" i="4" s="1"/>
  <c r="W619" i="4" s="1"/>
  <c r="W620" i="4" s="1"/>
  <c r="W621" i="4" s="1"/>
  <c r="W622" i="4" s="1"/>
  <c r="W623" i="4" s="1"/>
  <c r="W624" i="4" s="1"/>
  <c r="W625" i="4" s="1"/>
  <c r="W626" i="4" s="1"/>
  <c r="W627" i="4" s="1"/>
  <c r="W628" i="4" s="1"/>
  <c r="W629" i="4" s="1"/>
  <c r="W630" i="4" s="1"/>
  <c r="W631" i="4" s="1"/>
  <c r="W632" i="4" s="1"/>
  <c r="W633" i="4" s="1"/>
  <c r="W634" i="4" s="1"/>
  <c r="W635" i="4" s="1"/>
  <c r="W636" i="4" s="1"/>
  <c r="W637" i="4" s="1"/>
  <c r="W638" i="4" s="1"/>
  <c r="W639" i="4" s="1"/>
  <c r="W640" i="4" s="1"/>
  <c r="W641" i="4" s="1"/>
  <c r="W642" i="4" s="1"/>
  <c r="W643" i="4" s="1"/>
  <c r="W644" i="4" s="1"/>
  <c r="W645" i="4" s="1"/>
  <c r="W646" i="4" s="1"/>
  <c r="W647" i="4" s="1"/>
  <c r="W648" i="4" s="1"/>
  <c r="W649" i="4" s="1"/>
  <c r="W650" i="4" s="1"/>
  <c r="W651" i="4" s="1"/>
  <c r="W652" i="4" s="1"/>
  <c r="W653" i="4" s="1"/>
  <c r="W654" i="4" s="1"/>
  <c r="W655" i="4" s="1"/>
  <c r="W656" i="4" s="1"/>
  <c r="W657" i="4" s="1"/>
  <c r="W658" i="4" s="1"/>
  <c r="W659" i="4" s="1"/>
  <c r="W660" i="4" s="1"/>
  <c r="W661" i="4" s="1"/>
  <c r="W662" i="4" s="1"/>
  <c r="W663" i="4" s="1"/>
  <c r="W664" i="4" s="1"/>
  <c r="W665" i="4" s="1"/>
  <c r="W666" i="4" s="1"/>
  <c r="W667" i="4" s="1"/>
  <c r="W668" i="4" s="1"/>
  <c r="W669" i="4" s="1"/>
  <c r="W670" i="4" s="1"/>
  <c r="W671" i="4" s="1"/>
  <c r="W672" i="4" s="1"/>
  <c r="W673" i="4" s="1"/>
  <c r="W674" i="4" s="1"/>
  <c r="W675" i="4" s="1"/>
  <c r="W676" i="4" s="1"/>
  <c r="W677" i="4" s="1"/>
  <c r="W678" i="4" s="1"/>
  <c r="W679" i="4" s="1"/>
  <c r="W680" i="4" s="1"/>
  <c r="W681" i="4" s="1"/>
  <c r="W682" i="4" s="1"/>
  <c r="W683" i="4" s="1"/>
  <c r="W684" i="4" s="1"/>
  <c r="W685" i="4" s="1"/>
  <c r="W686" i="4" s="1"/>
  <c r="W687" i="4" s="1"/>
  <c r="W688" i="4" s="1"/>
  <c r="W689" i="4" s="1"/>
  <c r="W690" i="4" s="1"/>
  <c r="W691" i="4" s="1"/>
  <c r="V95" i="4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V169" i="4" s="1"/>
  <c r="V170" i="4" s="1"/>
  <c r="V171" i="4" s="1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V194" i="4" s="1"/>
  <c r="V195" i="4" s="1"/>
  <c r="V196" i="4" s="1"/>
  <c r="V197" i="4" s="1"/>
  <c r="V198" i="4" s="1"/>
  <c r="V199" i="4" s="1"/>
  <c r="V200" i="4" s="1"/>
  <c r="V201" i="4" s="1"/>
  <c r="V202" i="4" s="1"/>
  <c r="V203" i="4" s="1"/>
  <c r="V204" i="4" s="1"/>
  <c r="V205" i="4" s="1"/>
  <c r="V206" i="4" s="1"/>
  <c r="V207" i="4" s="1"/>
  <c r="V208" i="4" s="1"/>
  <c r="V209" i="4" s="1"/>
  <c r="V210" i="4" s="1"/>
  <c r="V211" i="4" s="1"/>
  <c r="V212" i="4" s="1"/>
  <c r="V213" i="4" s="1"/>
  <c r="V214" i="4" s="1"/>
  <c r="V215" i="4" s="1"/>
  <c r="V216" i="4" s="1"/>
  <c r="V217" i="4" s="1"/>
  <c r="V218" i="4" s="1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V241" i="4" s="1"/>
  <c r="V242" i="4" s="1"/>
  <c r="V243" i="4" s="1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V266" i="4" s="1"/>
  <c r="V267" i="4" s="1"/>
  <c r="V268" i="4" s="1"/>
  <c r="V269" i="4" s="1"/>
  <c r="V270" i="4" s="1"/>
  <c r="V271" i="4" s="1"/>
  <c r="V272" i="4" s="1"/>
  <c r="V273" i="4" s="1"/>
  <c r="V274" i="4" s="1"/>
  <c r="V275" i="4" s="1"/>
  <c r="V276" i="4" s="1"/>
  <c r="V277" i="4" s="1"/>
  <c r="V278" i="4" s="1"/>
  <c r="V279" i="4" s="1"/>
  <c r="V280" i="4" s="1"/>
  <c r="V281" i="4" s="1"/>
  <c r="V282" i="4" s="1"/>
  <c r="V283" i="4" s="1"/>
  <c r="V284" i="4" s="1"/>
  <c r="V285" i="4" s="1"/>
  <c r="V286" i="4" s="1"/>
  <c r="V287" i="4" s="1"/>
  <c r="V288" i="4" s="1"/>
  <c r="V289" i="4" s="1"/>
  <c r="V290" i="4" s="1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V313" i="4" s="1"/>
  <c r="V314" i="4" s="1"/>
  <c r="V315" i="4" s="1"/>
  <c r="V316" i="4" s="1"/>
  <c r="V317" i="4" s="1"/>
  <c r="V318" i="4" s="1"/>
  <c r="V319" i="4" s="1"/>
  <c r="V320" i="4" s="1"/>
  <c r="V321" i="4" s="1"/>
  <c r="V322" i="4" s="1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V338" i="4" s="1"/>
  <c r="V339" i="4" s="1"/>
  <c r="V340" i="4" s="1"/>
  <c r="V341" i="4" s="1"/>
  <c r="V342" i="4" s="1"/>
  <c r="V343" i="4" s="1"/>
  <c r="V344" i="4" s="1"/>
  <c r="V345" i="4" s="1"/>
  <c r="V346" i="4" s="1"/>
  <c r="V347" i="4" s="1"/>
  <c r="V348" i="4" s="1"/>
  <c r="V349" i="4" s="1"/>
  <c r="V350" i="4" s="1"/>
  <c r="V351" i="4" s="1"/>
  <c r="V352" i="4" s="1"/>
  <c r="V353" i="4" s="1"/>
  <c r="V354" i="4" s="1"/>
  <c r="V355" i="4" s="1"/>
  <c r="V356" i="4" s="1"/>
  <c r="V357" i="4" s="1"/>
  <c r="V358" i="4" s="1"/>
  <c r="V359" i="4" s="1"/>
  <c r="V360" i="4" s="1"/>
  <c r="V361" i="4" s="1"/>
  <c r="V362" i="4" s="1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V385" i="4" s="1"/>
  <c r="V386" i="4" s="1"/>
  <c r="V387" i="4" s="1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V410" i="4" s="1"/>
  <c r="V411" i="4" s="1"/>
  <c r="V412" i="4" s="1"/>
  <c r="V413" i="4" s="1"/>
  <c r="V414" i="4" s="1"/>
  <c r="V415" i="4" s="1"/>
  <c r="V416" i="4" s="1"/>
  <c r="V417" i="4" s="1"/>
  <c r="V418" i="4" s="1"/>
  <c r="V419" i="4" s="1"/>
  <c r="V420" i="4" s="1"/>
  <c r="V421" i="4" s="1"/>
  <c r="V422" i="4" s="1"/>
  <c r="V423" i="4" s="1"/>
  <c r="V424" i="4" s="1"/>
  <c r="V425" i="4" s="1"/>
  <c r="V426" i="4" s="1"/>
  <c r="V427" i="4" s="1"/>
  <c r="V428" i="4" s="1"/>
  <c r="V429" i="4" s="1"/>
  <c r="V430" i="4" s="1"/>
  <c r="V431" i="4" s="1"/>
  <c r="V432" i="4" s="1"/>
  <c r="V433" i="4" s="1"/>
  <c r="V434" i="4" s="1"/>
  <c r="V435" i="4" s="1"/>
  <c r="V436" i="4" s="1"/>
  <c r="V437" i="4" s="1"/>
  <c r="V438" i="4" s="1"/>
  <c r="V439" i="4" s="1"/>
  <c r="V440" i="4" s="1"/>
  <c r="V441" i="4" s="1"/>
  <c r="V442" i="4" s="1"/>
  <c r="V443" i="4" s="1"/>
  <c r="V444" i="4" s="1"/>
  <c r="V445" i="4" s="1"/>
  <c r="V446" i="4" s="1"/>
  <c r="V447" i="4" s="1"/>
  <c r="V448" i="4" s="1"/>
  <c r="V449" i="4" s="1"/>
  <c r="V450" i="4" s="1"/>
  <c r="V451" i="4" s="1"/>
  <c r="V452" i="4" s="1"/>
  <c r="V453" i="4" s="1"/>
  <c r="V454" i="4" s="1"/>
  <c r="V455" i="4" s="1"/>
  <c r="V456" i="4" s="1"/>
  <c r="V457" i="4" s="1"/>
  <c r="V458" i="4" s="1"/>
  <c r="V459" i="4" s="1"/>
  <c r="V460" i="4" s="1"/>
  <c r="V461" i="4" s="1"/>
  <c r="V462" i="4" s="1"/>
  <c r="V463" i="4" s="1"/>
  <c r="V464" i="4" s="1"/>
  <c r="V465" i="4" s="1"/>
  <c r="V466" i="4" s="1"/>
  <c r="V467" i="4" s="1"/>
  <c r="V468" i="4" s="1"/>
  <c r="V469" i="4" s="1"/>
  <c r="V470" i="4" s="1"/>
  <c r="V471" i="4" s="1"/>
  <c r="V472" i="4" s="1"/>
  <c r="V473" i="4" s="1"/>
  <c r="V474" i="4" s="1"/>
  <c r="V475" i="4" s="1"/>
  <c r="V476" i="4" s="1"/>
  <c r="V477" i="4" s="1"/>
  <c r="V478" i="4" s="1"/>
  <c r="V479" i="4" s="1"/>
  <c r="V480" i="4" s="1"/>
  <c r="V481" i="4" s="1"/>
  <c r="V482" i="4" s="1"/>
  <c r="V483" i="4" s="1"/>
  <c r="V484" i="4" s="1"/>
  <c r="V485" i="4" s="1"/>
  <c r="V486" i="4" s="1"/>
  <c r="V487" i="4" s="1"/>
  <c r="V488" i="4" s="1"/>
  <c r="V489" i="4" s="1"/>
  <c r="V490" i="4" s="1"/>
  <c r="V491" i="4" s="1"/>
  <c r="V492" i="4" s="1"/>
  <c r="V493" i="4" s="1"/>
  <c r="V494" i="4" s="1"/>
  <c r="V495" i="4" s="1"/>
  <c r="V496" i="4" s="1"/>
  <c r="V497" i="4" s="1"/>
  <c r="V498" i="4" s="1"/>
  <c r="V499" i="4" s="1"/>
  <c r="V500" i="4" s="1"/>
  <c r="V501" i="4" s="1"/>
  <c r="V502" i="4" s="1"/>
  <c r="V503" i="4" s="1"/>
  <c r="V504" i="4" s="1"/>
  <c r="V505" i="4" s="1"/>
  <c r="V506" i="4" s="1"/>
  <c r="V507" i="4" s="1"/>
  <c r="V508" i="4" s="1"/>
  <c r="V509" i="4" s="1"/>
  <c r="V510" i="4" s="1"/>
  <c r="V511" i="4" s="1"/>
  <c r="V512" i="4" s="1"/>
  <c r="V513" i="4" s="1"/>
  <c r="V514" i="4" s="1"/>
  <c r="V515" i="4" s="1"/>
  <c r="V516" i="4" s="1"/>
  <c r="V517" i="4" s="1"/>
  <c r="V518" i="4" s="1"/>
  <c r="V519" i="4" s="1"/>
  <c r="V520" i="4" s="1"/>
  <c r="V521" i="4" s="1"/>
  <c r="V522" i="4" s="1"/>
  <c r="V523" i="4" s="1"/>
  <c r="V524" i="4" s="1"/>
  <c r="V525" i="4" s="1"/>
  <c r="V526" i="4" s="1"/>
  <c r="V527" i="4" s="1"/>
  <c r="V528" i="4" s="1"/>
  <c r="V529" i="4" s="1"/>
  <c r="V530" i="4" s="1"/>
  <c r="V531" i="4" s="1"/>
  <c r="V532" i="4" s="1"/>
  <c r="V533" i="4" s="1"/>
  <c r="V534" i="4" s="1"/>
  <c r="V535" i="4" s="1"/>
  <c r="V536" i="4" s="1"/>
  <c r="V537" i="4" s="1"/>
  <c r="V538" i="4" s="1"/>
  <c r="V539" i="4" s="1"/>
  <c r="V540" i="4" s="1"/>
  <c r="V541" i="4" s="1"/>
  <c r="V542" i="4" s="1"/>
  <c r="V543" i="4" s="1"/>
  <c r="V544" i="4" s="1"/>
  <c r="V545" i="4" s="1"/>
  <c r="V546" i="4" s="1"/>
  <c r="V547" i="4" s="1"/>
  <c r="V548" i="4" s="1"/>
  <c r="V549" i="4" s="1"/>
  <c r="V550" i="4" s="1"/>
  <c r="V551" i="4" s="1"/>
  <c r="V552" i="4" s="1"/>
  <c r="V553" i="4" s="1"/>
  <c r="V554" i="4" s="1"/>
  <c r="V555" i="4" s="1"/>
  <c r="V556" i="4" s="1"/>
  <c r="V557" i="4" s="1"/>
  <c r="V558" i="4" s="1"/>
  <c r="V559" i="4" s="1"/>
  <c r="V560" i="4" s="1"/>
  <c r="V561" i="4" s="1"/>
  <c r="V562" i="4" s="1"/>
  <c r="V563" i="4" s="1"/>
  <c r="V564" i="4" s="1"/>
  <c r="V565" i="4" s="1"/>
  <c r="V566" i="4" s="1"/>
  <c r="V567" i="4" s="1"/>
  <c r="V568" i="4" s="1"/>
  <c r="V569" i="4" s="1"/>
  <c r="V570" i="4" s="1"/>
  <c r="V571" i="4" s="1"/>
  <c r="V572" i="4" s="1"/>
  <c r="V573" i="4" s="1"/>
  <c r="V574" i="4" s="1"/>
  <c r="V575" i="4" s="1"/>
  <c r="V576" i="4" s="1"/>
  <c r="V577" i="4" s="1"/>
  <c r="V578" i="4" s="1"/>
  <c r="V579" i="4" s="1"/>
  <c r="V580" i="4" s="1"/>
  <c r="V581" i="4" s="1"/>
  <c r="V582" i="4" s="1"/>
  <c r="V583" i="4" s="1"/>
  <c r="V584" i="4" s="1"/>
  <c r="V585" i="4" s="1"/>
  <c r="V586" i="4" s="1"/>
  <c r="V587" i="4" s="1"/>
  <c r="V588" i="4" s="1"/>
  <c r="V589" i="4" s="1"/>
  <c r="V590" i="4" s="1"/>
  <c r="V591" i="4" s="1"/>
  <c r="V592" i="4" s="1"/>
  <c r="V593" i="4" s="1"/>
  <c r="V594" i="4" s="1"/>
  <c r="V595" i="4" s="1"/>
  <c r="V596" i="4" s="1"/>
  <c r="V597" i="4" s="1"/>
  <c r="V598" i="4" s="1"/>
  <c r="V599" i="4" s="1"/>
  <c r="V600" i="4" s="1"/>
  <c r="V601" i="4" s="1"/>
  <c r="V602" i="4" s="1"/>
  <c r="V603" i="4" s="1"/>
  <c r="V604" i="4" s="1"/>
  <c r="V605" i="4" s="1"/>
  <c r="V606" i="4" s="1"/>
  <c r="V607" i="4" s="1"/>
  <c r="V608" i="4" s="1"/>
  <c r="V609" i="4" s="1"/>
  <c r="V610" i="4" s="1"/>
  <c r="V611" i="4" s="1"/>
  <c r="V612" i="4" s="1"/>
  <c r="V613" i="4" s="1"/>
  <c r="V614" i="4" s="1"/>
  <c r="V615" i="4" s="1"/>
  <c r="V616" i="4" s="1"/>
  <c r="V617" i="4" s="1"/>
  <c r="V618" i="4" s="1"/>
  <c r="V619" i="4" s="1"/>
  <c r="V620" i="4" s="1"/>
  <c r="V621" i="4" s="1"/>
  <c r="V622" i="4" s="1"/>
  <c r="V623" i="4" s="1"/>
  <c r="V624" i="4" s="1"/>
  <c r="V625" i="4" s="1"/>
  <c r="V626" i="4" s="1"/>
  <c r="V627" i="4" s="1"/>
  <c r="V628" i="4" s="1"/>
  <c r="V629" i="4" s="1"/>
  <c r="V630" i="4" s="1"/>
  <c r="V631" i="4" s="1"/>
  <c r="V632" i="4" s="1"/>
  <c r="V633" i="4" s="1"/>
  <c r="V634" i="4" s="1"/>
  <c r="V635" i="4" s="1"/>
  <c r="V636" i="4" s="1"/>
  <c r="V637" i="4" s="1"/>
  <c r="V638" i="4" s="1"/>
  <c r="V639" i="4" s="1"/>
  <c r="V640" i="4" s="1"/>
  <c r="V641" i="4" s="1"/>
  <c r="V642" i="4" s="1"/>
  <c r="V643" i="4" s="1"/>
  <c r="V644" i="4" s="1"/>
  <c r="V645" i="4" s="1"/>
  <c r="V646" i="4" s="1"/>
  <c r="V647" i="4" s="1"/>
  <c r="V648" i="4" s="1"/>
  <c r="V649" i="4" s="1"/>
  <c r="V650" i="4" s="1"/>
  <c r="V651" i="4" s="1"/>
  <c r="V652" i="4" s="1"/>
  <c r="V653" i="4" s="1"/>
  <c r="V654" i="4" s="1"/>
  <c r="V655" i="4" s="1"/>
  <c r="V656" i="4" s="1"/>
  <c r="V657" i="4" s="1"/>
  <c r="V658" i="4" s="1"/>
  <c r="V659" i="4" s="1"/>
  <c r="V660" i="4" s="1"/>
  <c r="V661" i="4" s="1"/>
  <c r="V662" i="4" s="1"/>
  <c r="V663" i="4" s="1"/>
  <c r="V664" i="4" s="1"/>
  <c r="V665" i="4" s="1"/>
  <c r="V666" i="4" s="1"/>
  <c r="V667" i="4" s="1"/>
  <c r="V668" i="4" s="1"/>
  <c r="V669" i="4" s="1"/>
  <c r="V670" i="4" s="1"/>
  <c r="V671" i="4" s="1"/>
  <c r="V672" i="4" s="1"/>
  <c r="V673" i="4" s="1"/>
  <c r="V674" i="4" s="1"/>
  <c r="V675" i="4" s="1"/>
  <c r="V676" i="4" s="1"/>
  <c r="V677" i="4" s="1"/>
  <c r="V678" i="4" s="1"/>
  <c r="V679" i="4" s="1"/>
  <c r="V680" i="4" s="1"/>
  <c r="V681" i="4" s="1"/>
  <c r="V682" i="4" s="1"/>
  <c r="V683" i="4" s="1"/>
  <c r="V684" i="4" s="1"/>
  <c r="V685" i="4" s="1"/>
  <c r="V686" i="4" s="1"/>
  <c r="V687" i="4" s="1"/>
  <c r="V688" i="4" s="1"/>
  <c r="V689" i="4" s="1"/>
  <c r="V690" i="4" s="1"/>
  <c r="V691" i="4" s="1"/>
  <c r="Y14" i="4"/>
  <c r="X14" i="4"/>
  <c r="W14" i="4"/>
  <c r="V14" i="4"/>
  <c r="T14" i="4"/>
  <c r="Y12" i="4"/>
  <c r="X12" i="4"/>
  <c r="W12" i="4"/>
  <c r="V12" i="4"/>
  <c r="P691" i="4"/>
  <c r="Q691" i="4" s="1"/>
  <c r="O691" i="4"/>
  <c r="N691" i="4"/>
  <c r="M691" i="4"/>
  <c r="L691" i="4"/>
  <c r="P690" i="4"/>
  <c r="Q690" i="4" s="1"/>
  <c r="O690" i="4"/>
  <c r="N690" i="4"/>
  <c r="M690" i="4"/>
  <c r="L690" i="4"/>
  <c r="P689" i="4"/>
  <c r="O689" i="4"/>
  <c r="N689" i="4"/>
  <c r="M689" i="4"/>
  <c r="L689" i="4"/>
  <c r="P688" i="4"/>
  <c r="O688" i="4"/>
  <c r="N688" i="4"/>
  <c r="M688" i="4"/>
  <c r="L688" i="4"/>
  <c r="P687" i="4"/>
  <c r="O687" i="4"/>
  <c r="N687" i="4"/>
  <c r="M687" i="4"/>
  <c r="L687" i="4"/>
  <c r="P686" i="4"/>
  <c r="Q686" i="4" s="1"/>
  <c r="O686" i="4"/>
  <c r="N686" i="4"/>
  <c r="M686" i="4"/>
  <c r="L686" i="4"/>
  <c r="P685" i="4"/>
  <c r="Q685" i="4" s="1"/>
  <c r="O685" i="4"/>
  <c r="N685" i="4"/>
  <c r="M685" i="4"/>
  <c r="L685" i="4"/>
  <c r="P684" i="4"/>
  <c r="Q684" i="4" s="1"/>
  <c r="O684" i="4"/>
  <c r="N684" i="4"/>
  <c r="M684" i="4"/>
  <c r="L684" i="4"/>
  <c r="P683" i="4"/>
  <c r="Q683" i="4" s="1"/>
  <c r="O683" i="4"/>
  <c r="N683" i="4"/>
  <c r="M683" i="4"/>
  <c r="L683" i="4"/>
  <c r="P682" i="4"/>
  <c r="O682" i="4"/>
  <c r="N682" i="4"/>
  <c r="M682" i="4"/>
  <c r="L682" i="4"/>
  <c r="P681" i="4"/>
  <c r="O681" i="4"/>
  <c r="N681" i="4"/>
  <c r="M681" i="4"/>
  <c r="L681" i="4"/>
  <c r="P680" i="4"/>
  <c r="Q680" i="4" s="1"/>
  <c r="O680" i="4"/>
  <c r="N680" i="4"/>
  <c r="M680" i="4"/>
  <c r="L680" i="4"/>
  <c r="P679" i="4"/>
  <c r="Q679" i="4" s="1"/>
  <c r="O679" i="4"/>
  <c r="N679" i="4"/>
  <c r="M679" i="4"/>
  <c r="L679" i="4"/>
  <c r="Q678" i="4"/>
  <c r="P678" i="4"/>
  <c r="O678" i="4"/>
  <c r="N678" i="4"/>
  <c r="M678" i="4"/>
  <c r="L678" i="4"/>
  <c r="P677" i="4"/>
  <c r="Q677" i="4" s="1"/>
  <c r="O677" i="4"/>
  <c r="N677" i="4"/>
  <c r="M677" i="4"/>
  <c r="L677" i="4"/>
  <c r="P676" i="4"/>
  <c r="O676" i="4"/>
  <c r="N676" i="4"/>
  <c r="M676" i="4"/>
  <c r="L676" i="4"/>
  <c r="P675" i="4"/>
  <c r="Q675" i="4" s="1"/>
  <c r="O675" i="4"/>
  <c r="N675" i="4"/>
  <c r="M675" i="4"/>
  <c r="L675" i="4"/>
  <c r="P674" i="4"/>
  <c r="O674" i="4"/>
  <c r="N674" i="4"/>
  <c r="M674" i="4"/>
  <c r="L674" i="4"/>
  <c r="P673" i="4"/>
  <c r="O673" i="4"/>
  <c r="N673" i="4"/>
  <c r="M673" i="4"/>
  <c r="L673" i="4"/>
  <c r="P672" i="4"/>
  <c r="Q672" i="4" s="1"/>
  <c r="O672" i="4"/>
  <c r="N672" i="4"/>
  <c r="M672" i="4"/>
  <c r="L672" i="4"/>
  <c r="P671" i="4"/>
  <c r="O671" i="4"/>
  <c r="N671" i="4"/>
  <c r="M671" i="4"/>
  <c r="L671" i="4"/>
  <c r="P670" i="4"/>
  <c r="O670" i="4"/>
  <c r="N670" i="4"/>
  <c r="M670" i="4"/>
  <c r="Q670" i="4" s="1"/>
  <c r="L670" i="4"/>
  <c r="P669" i="4"/>
  <c r="Q669" i="4" s="1"/>
  <c r="O669" i="4"/>
  <c r="N669" i="4"/>
  <c r="M669" i="4"/>
  <c r="L669" i="4"/>
  <c r="P668" i="4"/>
  <c r="Q668" i="4" s="1"/>
  <c r="O668" i="4"/>
  <c r="N668" i="4"/>
  <c r="M668" i="4"/>
  <c r="L668" i="4"/>
  <c r="P667" i="4"/>
  <c r="Q667" i="4" s="1"/>
  <c r="O667" i="4"/>
  <c r="N667" i="4"/>
  <c r="M667" i="4"/>
  <c r="L667" i="4"/>
  <c r="P666" i="4"/>
  <c r="O666" i="4"/>
  <c r="N666" i="4"/>
  <c r="M666" i="4"/>
  <c r="L666" i="4"/>
  <c r="P665" i="4"/>
  <c r="O665" i="4"/>
  <c r="N665" i="4"/>
  <c r="M665" i="4"/>
  <c r="L665" i="4"/>
  <c r="P664" i="4"/>
  <c r="Q664" i="4" s="1"/>
  <c r="O664" i="4"/>
  <c r="N664" i="4"/>
  <c r="M664" i="4"/>
  <c r="L664" i="4"/>
  <c r="P663" i="4"/>
  <c r="Q663" i="4" s="1"/>
  <c r="O663" i="4"/>
  <c r="N663" i="4"/>
  <c r="M663" i="4"/>
  <c r="L663" i="4"/>
  <c r="P662" i="4"/>
  <c r="Q662" i="4" s="1"/>
  <c r="O662" i="4"/>
  <c r="N662" i="4"/>
  <c r="M662" i="4"/>
  <c r="L662" i="4"/>
  <c r="P661" i="4"/>
  <c r="Q661" i="4" s="1"/>
  <c r="O661" i="4"/>
  <c r="N661" i="4"/>
  <c r="M661" i="4"/>
  <c r="L661" i="4"/>
  <c r="P660" i="4"/>
  <c r="O660" i="4"/>
  <c r="N660" i="4"/>
  <c r="M660" i="4"/>
  <c r="L660" i="4"/>
  <c r="P659" i="4"/>
  <c r="Q659" i="4" s="1"/>
  <c r="O659" i="4"/>
  <c r="N659" i="4"/>
  <c r="M659" i="4"/>
  <c r="L659" i="4"/>
  <c r="P658" i="4"/>
  <c r="O658" i="4"/>
  <c r="N658" i="4"/>
  <c r="M658" i="4"/>
  <c r="L658" i="4"/>
  <c r="P657" i="4"/>
  <c r="O657" i="4"/>
  <c r="N657" i="4"/>
  <c r="M657" i="4"/>
  <c r="L657" i="4"/>
  <c r="P656" i="4"/>
  <c r="Q656" i="4" s="1"/>
  <c r="O656" i="4"/>
  <c r="N656" i="4"/>
  <c r="M656" i="4"/>
  <c r="L656" i="4"/>
  <c r="P655" i="4"/>
  <c r="O655" i="4"/>
  <c r="N655" i="4"/>
  <c r="M655" i="4"/>
  <c r="L655" i="4"/>
  <c r="P654" i="4"/>
  <c r="O654" i="4"/>
  <c r="N654" i="4"/>
  <c r="M654" i="4"/>
  <c r="Q654" i="4" s="1"/>
  <c r="L654" i="4"/>
  <c r="P653" i="4"/>
  <c r="Q653" i="4" s="1"/>
  <c r="O653" i="4"/>
  <c r="N653" i="4"/>
  <c r="M653" i="4"/>
  <c r="L653" i="4"/>
  <c r="Q652" i="4"/>
  <c r="P652" i="4"/>
  <c r="O652" i="4"/>
  <c r="N652" i="4"/>
  <c r="M652" i="4"/>
  <c r="L652" i="4"/>
  <c r="P651" i="4"/>
  <c r="Q651" i="4" s="1"/>
  <c r="O651" i="4"/>
  <c r="N651" i="4"/>
  <c r="M651" i="4"/>
  <c r="L651" i="4"/>
  <c r="P650" i="4"/>
  <c r="O650" i="4"/>
  <c r="N650" i="4"/>
  <c r="M650" i="4"/>
  <c r="L650" i="4"/>
  <c r="P649" i="4"/>
  <c r="O649" i="4"/>
  <c r="N649" i="4"/>
  <c r="M649" i="4"/>
  <c r="L649" i="4"/>
  <c r="P648" i="4"/>
  <c r="Q648" i="4" s="1"/>
  <c r="O648" i="4"/>
  <c r="N648" i="4"/>
  <c r="M648" i="4"/>
  <c r="L648" i="4"/>
  <c r="P647" i="4"/>
  <c r="Q647" i="4" s="1"/>
  <c r="O647" i="4"/>
  <c r="N647" i="4"/>
  <c r="M647" i="4"/>
  <c r="L647" i="4"/>
  <c r="P646" i="4"/>
  <c r="Q646" i="4" s="1"/>
  <c r="O646" i="4"/>
  <c r="N646" i="4"/>
  <c r="M646" i="4"/>
  <c r="L646" i="4"/>
  <c r="P645" i="4"/>
  <c r="Q645" i="4" s="1"/>
  <c r="O645" i="4"/>
  <c r="N645" i="4"/>
  <c r="M645" i="4"/>
  <c r="L645" i="4"/>
  <c r="P644" i="4"/>
  <c r="O644" i="4"/>
  <c r="N644" i="4"/>
  <c r="M644" i="4"/>
  <c r="L644" i="4"/>
  <c r="P643" i="4"/>
  <c r="Q643" i="4" s="1"/>
  <c r="O643" i="4"/>
  <c r="N643" i="4"/>
  <c r="M643" i="4"/>
  <c r="L643" i="4"/>
  <c r="P642" i="4"/>
  <c r="O642" i="4"/>
  <c r="N642" i="4"/>
  <c r="M642" i="4"/>
  <c r="L642" i="4"/>
  <c r="P641" i="4"/>
  <c r="O641" i="4"/>
  <c r="N641" i="4"/>
  <c r="M641" i="4"/>
  <c r="L641" i="4"/>
  <c r="P640" i="4"/>
  <c r="Q640" i="4" s="1"/>
  <c r="O640" i="4"/>
  <c r="N640" i="4"/>
  <c r="M640" i="4"/>
  <c r="L640" i="4"/>
  <c r="P639" i="4"/>
  <c r="O639" i="4"/>
  <c r="N639" i="4"/>
  <c r="M639" i="4"/>
  <c r="L639" i="4"/>
  <c r="P638" i="4"/>
  <c r="O638" i="4"/>
  <c r="N638" i="4"/>
  <c r="M638" i="4"/>
  <c r="L638" i="4"/>
  <c r="P637" i="4"/>
  <c r="Q637" i="4" s="1"/>
  <c r="O637" i="4"/>
  <c r="N637" i="4"/>
  <c r="M637" i="4"/>
  <c r="L637" i="4"/>
  <c r="P636" i="4"/>
  <c r="Q636" i="4" s="1"/>
  <c r="O636" i="4"/>
  <c r="N636" i="4"/>
  <c r="M636" i="4"/>
  <c r="L636" i="4"/>
  <c r="P635" i="4"/>
  <c r="Q635" i="4" s="1"/>
  <c r="O635" i="4"/>
  <c r="N635" i="4"/>
  <c r="M635" i="4"/>
  <c r="L635" i="4"/>
  <c r="P634" i="4"/>
  <c r="O634" i="4"/>
  <c r="N634" i="4"/>
  <c r="M634" i="4"/>
  <c r="L634" i="4"/>
  <c r="P633" i="4"/>
  <c r="O633" i="4"/>
  <c r="N633" i="4"/>
  <c r="M633" i="4"/>
  <c r="L633" i="4"/>
  <c r="P632" i="4"/>
  <c r="O632" i="4"/>
  <c r="N632" i="4"/>
  <c r="M632" i="4"/>
  <c r="L632" i="4"/>
  <c r="P631" i="4"/>
  <c r="Q631" i="4" s="1"/>
  <c r="O631" i="4"/>
  <c r="N631" i="4"/>
  <c r="M631" i="4"/>
  <c r="L631" i="4"/>
  <c r="P630" i="4"/>
  <c r="Q630" i="4" s="1"/>
  <c r="O630" i="4"/>
  <c r="N630" i="4"/>
  <c r="M630" i="4"/>
  <c r="L630" i="4"/>
  <c r="P629" i="4"/>
  <c r="Q629" i="4" s="1"/>
  <c r="O629" i="4"/>
  <c r="N629" i="4"/>
  <c r="M629" i="4"/>
  <c r="L629" i="4"/>
  <c r="P628" i="4"/>
  <c r="O628" i="4"/>
  <c r="N628" i="4"/>
  <c r="M628" i="4"/>
  <c r="L628" i="4"/>
  <c r="P627" i="4"/>
  <c r="O627" i="4"/>
  <c r="N627" i="4"/>
  <c r="M627" i="4"/>
  <c r="L627" i="4"/>
  <c r="P626" i="4"/>
  <c r="O626" i="4"/>
  <c r="N626" i="4"/>
  <c r="M626" i="4"/>
  <c r="L626" i="4"/>
  <c r="P625" i="4"/>
  <c r="O625" i="4"/>
  <c r="N625" i="4"/>
  <c r="M625" i="4"/>
  <c r="L625" i="4"/>
  <c r="P624" i="4"/>
  <c r="Q624" i="4" s="1"/>
  <c r="O624" i="4"/>
  <c r="N624" i="4"/>
  <c r="M624" i="4"/>
  <c r="L624" i="4"/>
  <c r="P623" i="4"/>
  <c r="O623" i="4"/>
  <c r="N623" i="4"/>
  <c r="M623" i="4"/>
  <c r="L623" i="4"/>
  <c r="P622" i="4"/>
  <c r="O622" i="4"/>
  <c r="N622" i="4"/>
  <c r="M622" i="4"/>
  <c r="L622" i="4"/>
  <c r="P621" i="4"/>
  <c r="Q621" i="4" s="1"/>
  <c r="O621" i="4"/>
  <c r="N621" i="4"/>
  <c r="M621" i="4"/>
  <c r="L621" i="4"/>
  <c r="P620" i="4"/>
  <c r="Q620" i="4" s="1"/>
  <c r="O620" i="4"/>
  <c r="N620" i="4"/>
  <c r="M620" i="4"/>
  <c r="L620" i="4"/>
  <c r="P619" i="4"/>
  <c r="Q619" i="4" s="1"/>
  <c r="O619" i="4"/>
  <c r="N619" i="4"/>
  <c r="M619" i="4"/>
  <c r="L619" i="4"/>
  <c r="P618" i="4"/>
  <c r="O618" i="4"/>
  <c r="N618" i="4"/>
  <c r="M618" i="4"/>
  <c r="L618" i="4"/>
  <c r="P617" i="4"/>
  <c r="O617" i="4"/>
  <c r="N617" i="4"/>
  <c r="M617" i="4"/>
  <c r="L617" i="4"/>
  <c r="P616" i="4"/>
  <c r="Q616" i="4" s="1"/>
  <c r="O616" i="4"/>
  <c r="N616" i="4"/>
  <c r="M616" i="4"/>
  <c r="L616" i="4"/>
  <c r="P615" i="4"/>
  <c r="Q615" i="4" s="1"/>
  <c r="O615" i="4"/>
  <c r="N615" i="4"/>
  <c r="M615" i="4"/>
  <c r="L615" i="4"/>
  <c r="P614" i="4"/>
  <c r="Q614" i="4" s="1"/>
  <c r="O614" i="4"/>
  <c r="N614" i="4"/>
  <c r="M614" i="4"/>
  <c r="L614" i="4"/>
  <c r="P613" i="4"/>
  <c r="Q613" i="4" s="1"/>
  <c r="O613" i="4"/>
  <c r="N613" i="4"/>
  <c r="M613" i="4"/>
  <c r="L613" i="4"/>
  <c r="P612" i="4"/>
  <c r="O612" i="4"/>
  <c r="N612" i="4"/>
  <c r="M612" i="4"/>
  <c r="L612" i="4"/>
  <c r="P611" i="4"/>
  <c r="O611" i="4"/>
  <c r="N611" i="4"/>
  <c r="M611" i="4"/>
  <c r="L611" i="4"/>
  <c r="P610" i="4"/>
  <c r="O610" i="4"/>
  <c r="N610" i="4"/>
  <c r="M610" i="4"/>
  <c r="L610" i="4"/>
  <c r="P609" i="4"/>
  <c r="O609" i="4"/>
  <c r="N609" i="4"/>
  <c r="M609" i="4"/>
  <c r="L609" i="4"/>
  <c r="P608" i="4"/>
  <c r="O608" i="4"/>
  <c r="N608" i="4"/>
  <c r="M608" i="4"/>
  <c r="L608" i="4"/>
  <c r="P607" i="4"/>
  <c r="O607" i="4"/>
  <c r="N607" i="4"/>
  <c r="M607" i="4"/>
  <c r="L607" i="4"/>
  <c r="P606" i="4"/>
  <c r="O606" i="4"/>
  <c r="N606" i="4"/>
  <c r="M606" i="4"/>
  <c r="Q606" i="4" s="1"/>
  <c r="L606" i="4"/>
  <c r="P605" i="4"/>
  <c r="Q605" i="4" s="1"/>
  <c r="O605" i="4"/>
  <c r="N605" i="4"/>
  <c r="M605" i="4"/>
  <c r="L605" i="4"/>
  <c r="P604" i="4"/>
  <c r="O604" i="4"/>
  <c r="N604" i="4"/>
  <c r="M604" i="4"/>
  <c r="L604" i="4"/>
  <c r="P603" i="4"/>
  <c r="O603" i="4"/>
  <c r="N603" i="4"/>
  <c r="M603" i="4"/>
  <c r="L603" i="4"/>
  <c r="P602" i="4"/>
  <c r="O602" i="4"/>
  <c r="N602" i="4"/>
  <c r="M602" i="4"/>
  <c r="L602" i="4"/>
  <c r="P601" i="4"/>
  <c r="O601" i="4"/>
  <c r="N601" i="4"/>
  <c r="M601" i="4"/>
  <c r="L601" i="4"/>
  <c r="Q600" i="4"/>
  <c r="P600" i="4"/>
  <c r="O600" i="4"/>
  <c r="N600" i="4"/>
  <c r="M600" i="4"/>
  <c r="L600" i="4"/>
  <c r="P599" i="4"/>
  <c r="O599" i="4"/>
  <c r="N599" i="4"/>
  <c r="M599" i="4"/>
  <c r="L599" i="4"/>
  <c r="P598" i="4"/>
  <c r="O598" i="4"/>
  <c r="N598" i="4"/>
  <c r="M598" i="4"/>
  <c r="L598" i="4"/>
  <c r="P597" i="4"/>
  <c r="Q597" i="4" s="1"/>
  <c r="O597" i="4"/>
  <c r="N597" i="4"/>
  <c r="M597" i="4"/>
  <c r="L597" i="4"/>
  <c r="P596" i="4"/>
  <c r="Q596" i="4" s="1"/>
  <c r="O596" i="4"/>
  <c r="N596" i="4"/>
  <c r="M596" i="4"/>
  <c r="L596" i="4"/>
  <c r="P595" i="4"/>
  <c r="O595" i="4"/>
  <c r="N595" i="4"/>
  <c r="M595" i="4"/>
  <c r="L595" i="4"/>
  <c r="P594" i="4"/>
  <c r="O594" i="4"/>
  <c r="N594" i="4"/>
  <c r="M594" i="4"/>
  <c r="L594" i="4"/>
  <c r="P593" i="4"/>
  <c r="O593" i="4"/>
  <c r="N593" i="4"/>
  <c r="M593" i="4"/>
  <c r="L593" i="4"/>
  <c r="P592" i="4"/>
  <c r="O592" i="4"/>
  <c r="N592" i="4"/>
  <c r="M592" i="4"/>
  <c r="Q592" i="4" s="1"/>
  <c r="L592" i="4"/>
  <c r="P591" i="4"/>
  <c r="Q591" i="4" s="1"/>
  <c r="O591" i="4"/>
  <c r="N591" i="4"/>
  <c r="M591" i="4"/>
  <c r="L591" i="4"/>
  <c r="P590" i="4"/>
  <c r="O590" i="4"/>
  <c r="N590" i="4"/>
  <c r="M590" i="4"/>
  <c r="L590" i="4"/>
  <c r="P589" i="4"/>
  <c r="Q589" i="4" s="1"/>
  <c r="O589" i="4"/>
  <c r="N589" i="4"/>
  <c r="M589" i="4"/>
  <c r="L589" i="4"/>
  <c r="P588" i="4"/>
  <c r="Q588" i="4" s="1"/>
  <c r="O588" i="4"/>
  <c r="N588" i="4"/>
  <c r="M588" i="4"/>
  <c r="L588" i="4"/>
  <c r="P587" i="4"/>
  <c r="O587" i="4"/>
  <c r="N587" i="4"/>
  <c r="M587" i="4"/>
  <c r="L587" i="4"/>
  <c r="P586" i="4"/>
  <c r="O586" i="4"/>
  <c r="N586" i="4"/>
  <c r="M586" i="4"/>
  <c r="L586" i="4"/>
  <c r="Q586" i="4" s="1"/>
  <c r="P585" i="4"/>
  <c r="O585" i="4"/>
  <c r="N585" i="4"/>
  <c r="M585" i="4"/>
  <c r="L585" i="4"/>
  <c r="P584" i="4"/>
  <c r="Q584" i="4" s="1"/>
  <c r="O584" i="4"/>
  <c r="N584" i="4"/>
  <c r="M584" i="4"/>
  <c r="L584" i="4"/>
  <c r="P583" i="4"/>
  <c r="Q583" i="4" s="1"/>
  <c r="O583" i="4"/>
  <c r="N583" i="4"/>
  <c r="M583" i="4"/>
  <c r="L583" i="4"/>
  <c r="P582" i="4"/>
  <c r="Q582" i="4" s="1"/>
  <c r="O582" i="4"/>
  <c r="N582" i="4"/>
  <c r="M582" i="4"/>
  <c r="L582" i="4"/>
  <c r="P581" i="4"/>
  <c r="Q581" i="4" s="1"/>
  <c r="O581" i="4"/>
  <c r="N581" i="4"/>
  <c r="M581" i="4"/>
  <c r="L581" i="4"/>
  <c r="P580" i="4"/>
  <c r="O580" i="4"/>
  <c r="N580" i="4"/>
  <c r="M580" i="4"/>
  <c r="L580" i="4"/>
  <c r="P579" i="4"/>
  <c r="O579" i="4"/>
  <c r="N579" i="4"/>
  <c r="M579" i="4"/>
  <c r="L579" i="4"/>
  <c r="P578" i="4"/>
  <c r="Q578" i="4" s="1"/>
  <c r="O578" i="4"/>
  <c r="N578" i="4"/>
  <c r="M578" i="4"/>
  <c r="L578" i="4"/>
  <c r="P577" i="4"/>
  <c r="O577" i="4"/>
  <c r="N577" i="4"/>
  <c r="M577" i="4"/>
  <c r="L577" i="4"/>
  <c r="P576" i="4"/>
  <c r="O576" i="4"/>
  <c r="N576" i="4"/>
  <c r="M576" i="4"/>
  <c r="L576" i="4"/>
  <c r="P575" i="4"/>
  <c r="O575" i="4"/>
  <c r="N575" i="4"/>
  <c r="M575" i="4"/>
  <c r="L575" i="4"/>
  <c r="P574" i="4"/>
  <c r="Q574" i="4" s="1"/>
  <c r="O574" i="4"/>
  <c r="N574" i="4"/>
  <c r="M574" i="4"/>
  <c r="L574" i="4"/>
  <c r="P573" i="4"/>
  <c r="Q573" i="4" s="1"/>
  <c r="O573" i="4"/>
  <c r="N573" i="4"/>
  <c r="M573" i="4"/>
  <c r="L573" i="4"/>
  <c r="P572" i="4"/>
  <c r="O572" i="4"/>
  <c r="N572" i="4"/>
  <c r="M572" i="4"/>
  <c r="L572" i="4"/>
  <c r="P571" i="4"/>
  <c r="O571" i="4"/>
  <c r="N571" i="4"/>
  <c r="M571" i="4"/>
  <c r="L571" i="4"/>
  <c r="P570" i="4"/>
  <c r="Q570" i="4" s="1"/>
  <c r="O570" i="4"/>
  <c r="N570" i="4"/>
  <c r="M570" i="4"/>
  <c r="L570" i="4"/>
  <c r="P569" i="4"/>
  <c r="O569" i="4"/>
  <c r="N569" i="4"/>
  <c r="M569" i="4"/>
  <c r="L569" i="4"/>
  <c r="P568" i="4"/>
  <c r="O568" i="4"/>
  <c r="N568" i="4"/>
  <c r="M568" i="4"/>
  <c r="L568" i="4"/>
  <c r="P567" i="4"/>
  <c r="Q567" i="4" s="1"/>
  <c r="O567" i="4"/>
  <c r="N567" i="4"/>
  <c r="M567" i="4"/>
  <c r="L567" i="4"/>
  <c r="P566" i="4"/>
  <c r="Q566" i="4" s="1"/>
  <c r="O566" i="4"/>
  <c r="N566" i="4"/>
  <c r="M566" i="4"/>
  <c r="L566" i="4"/>
  <c r="P565" i="4"/>
  <c r="Q565" i="4" s="1"/>
  <c r="O565" i="4"/>
  <c r="N565" i="4"/>
  <c r="M565" i="4"/>
  <c r="L565" i="4"/>
  <c r="P564" i="4"/>
  <c r="O564" i="4"/>
  <c r="N564" i="4"/>
  <c r="M564" i="4"/>
  <c r="L564" i="4"/>
  <c r="P563" i="4"/>
  <c r="O563" i="4"/>
  <c r="N563" i="4"/>
  <c r="M563" i="4"/>
  <c r="L563" i="4"/>
  <c r="P562" i="4"/>
  <c r="Q562" i="4" s="1"/>
  <c r="O562" i="4"/>
  <c r="N562" i="4"/>
  <c r="M562" i="4"/>
  <c r="L562" i="4"/>
  <c r="P561" i="4"/>
  <c r="Q561" i="4" s="1"/>
  <c r="O561" i="4"/>
  <c r="N561" i="4"/>
  <c r="M561" i="4"/>
  <c r="L561" i="4"/>
  <c r="P560" i="4"/>
  <c r="O560" i="4"/>
  <c r="N560" i="4"/>
  <c r="M560" i="4"/>
  <c r="L560" i="4"/>
  <c r="P559" i="4"/>
  <c r="O559" i="4"/>
  <c r="N559" i="4"/>
  <c r="M559" i="4"/>
  <c r="L559" i="4"/>
  <c r="P558" i="4"/>
  <c r="Q558" i="4" s="1"/>
  <c r="O558" i="4"/>
  <c r="N558" i="4"/>
  <c r="M558" i="4"/>
  <c r="L558" i="4"/>
  <c r="P557" i="4"/>
  <c r="Q557" i="4" s="1"/>
  <c r="O557" i="4"/>
  <c r="N557" i="4"/>
  <c r="M557" i="4"/>
  <c r="L557" i="4"/>
  <c r="P556" i="4"/>
  <c r="O556" i="4"/>
  <c r="N556" i="4"/>
  <c r="M556" i="4"/>
  <c r="L556" i="4"/>
  <c r="P555" i="4"/>
  <c r="O555" i="4"/>
  <c r="N555" i="4"/>
  <c r="M555" i="4"/>
  <c r="L555" i="4"/>
  <c r="P554" i="4"/>
  <c r="Q554" i="4" s="1"/>
  <c r="O554" i="4"/>
  <c r="N554" i="4"/>
  <c r="M554" i="4"/>
  <c r="L554" i="4"/>
  <c r="P553" i="4"/>
  <c r="O553" i="4"/>
  <c r="N553" i="4"/>
  <c r="M553" i="4"/>
  <c r="L553" i="4"/>
  <c r="P552" i="4"/>
  <c r="O552" i="4"/>
  <c r="N552" i="4"/>
  <c r="M552" i="4"/>
  <c r="L552" i="4"/>
  <c r="P551" i="4"/>
  <c r="O551" i="4"/>
  <c r="N551" i="4"/>
  <c r="M551" i="4"/>
  <c r="L551" i="4"/>
  <c r="P550" i="4"/>
  <c r="Q550" i="4" s="1"/>
  <c r="O550" i="4"/>
  <c r="N550" i="4"/>
  <c r="M550" i="4"/>
  <c r="L550" i="4"/>
  <c r="P549" i="4"/>
  <c r="Q549" i="4" s="1"/>
  <c r="O549" i="4"/>
  <c r="N549" i="4"/>
  <c r="M549" i="4"/>
  <c r="L549" i="4"/>
  <c r="P548" i="4"/>
  <c r="Q548" i="4" s="1"/>
  <c r="O548" i="4"/>
  <c r="N548" i="4"/>
  <c r="M548" i="4"/>
  <c r="L548" i="4"/>
  <c r="P547" i="4"/>
  <c r="Q547" i="4" s="1"/>
  <c r="O547" i="4"/>
  <c r="N547" i="4"/>
  <c r="M547" i="4"/>
  <c r="L547" i="4"/>
  <c r="P546" i="4"/>
  <c r="O546" i="4"/>
  <c r="N546" i="4"/>
  <c r="M546" i="4"/>
  <c r="L546" i="4"/>
  <c r="P545" i="4"/>
  <c r="Q545" i="4" s="1"/>
  <c r="O545" i="4"/>
  <c r="N545" i="4"/>
  <c r="M545" i="4"/>
  <c r="L545" i="4"/>
  <c r="P544" i="4"/>
  <c r="Q544" i="4" s="1"/>
  <c r="O544" i="4"/>
  <c r="N544" i="4"/>
  <c r="M544" i="4"/>
  <c r="L544" i="4"/>
  <c r="P543" i="4"/>
  <c r="O543" i="4"/>
  <c r="N543" i="4"/>
  <c r="M543" i="4"/>
  <c r="L543" i="4"/>
  <c r="P542" i="4"/>
  <c r="O542" i="4"/>
  <c r="N542" i="4"/>
  <c r="M542" i="4"/>
  <c r="L542" i="4"/>
  <c r="P541" i="4"/>
  <c r="Q541" i="4" s="1"/>
  <c r="O541" i="4"/>
  <c r="N541" i="4"/>
  <c r="M541" i="4"/>
  <c r="L541" i="4"/>
  <c r="P540" i="4"/>
  <c r="Q540" i="4" s="1"/>
  <c r="O540" i="4"/>
  <c r="N540" i="4"/>
  <c r="M540" i="4"/>
  <c r="L540" i="4"/>
  <c r="P539" i="4"/>
  <c r="Q539" i="4" s="1"/>
  <c r="O539" i="4"/>
  <c r="N539" i="4"/>
  <c r="M539" i="4"/>
  <c r="L539" i="4"/>
  <c r="P538" i="4"/>
  <c r="O538" i="4"/>
  <c r="N538" i="4"/>
  <c r="M538" i="4"/>
  <c r="L538" i="4"/>
  <c r="P537" i="4"/>
  <c r="Q537" i="4" s="1"/>
  <c r="O537" i="4"/>
  <c r="N537" i="4"/>
  <c r="M537" i="4"/>
  <c r="L537" i="4"/>
  <c r="P536" i="4"/>
  <c r="Q536" i="4" s="1"/>
  <c r="O536" i="4"/>
  <c r="N536" i="4"/>
  <c r="M536" i="4"/>
  <c r="L536" i="4"/>
  <c r="P535" i="4"/>
  <c r="O535" i="4"/>
  <c r="N535" i="4"/>
  <c r="M535" i="4"/>
  <c r="L535" i="4"/>
  <c r="P534" i="4"/>
  <c r="O534" i="4"/>
  <c r="N534" i="4"/>
  <c r="M534" i="4"/>
  <c r="L534" i="4"/>
  <c r="P533" i="4"/>
  <c r="Q533" i="4" s="1"/>
  <c r="O533" i="4"/>
  <c r="N533" i="4"/>
  <c r="M533" i="4"/>
  <c r="L533" i="4"/>
  <c r="P532" i="4"/>
  <c r="O532" i="4"/>
  <c r="N532" i="4"/>
  <c r="M532" i="4"/>
  <c r="L532" i="4"/>
  <c r="P531" i="4"/>
  <c r="Q531" i="4" s="1"/>
  <c r="O531" i="4"/>
  <c r="N531" i="4"/>
  <c r="M531" i="4"/>
  <c r="L531" i="4"/>
  <c r="P530" i="4"/>
  <c r="O530" i="4"/>
  <c r="N530" i="4"/>
  <c r="M530" i="4"/>
  <c r="L530" i="4"/>
  <c r="P529" i="4"/>
  <c r="O529" i="4"/>
  <c r="N529" i="4"/>
  <c r="M529" i="4"/>
  <c r="L529" i="4"/>
  <c r="P528" i="4"/>
  <c r="Q528" i="4" s="1"/>
  <c r="O528" i="4"/>
  <c r="N528" i="4"/>
  <c r="M528" i="4"/>
  <c r="L528" i="4"/>
  <c r="P527" i="4"/>
  <c r="O527" i="4"/>
  <c r="N527" i="4"/>
  <c r="M527" i="4"/>
  <c r="L527" i="4"/>
  <c r="P526" i="4"/>
  <c r="O526" i="4"/>
  <c r="N526" i="4"/>
  <c r="M526" i="4"/>
  <c r="L526" i="4"/>
  <c r="P525" i="4"/>
  <c r="Q525" i="4" s="1"/>
  <c r="O525" i="4"/>
  <c r="N525" i="4"/>
  <c r="M525" i="4"/>
  <c r="L525" i="4"/>
  <c r="P524" i="4"/>
  <c r="Q524" i="4" s="1"/>
  <c r="O524" i="4"/>
  <c r="N524" i="4"/>
  <c r="M524" i="4"/>
  <c r="L524" i="4"/>
  <c r="P523" i="4"/>
  <c r="Q523" i="4" s="1"/>
  <c r="O523" i="4"/>
  <c r="N523" i="4"/>
  <c r="M523" i="4"/>
  <c r="L523" i="4"/>
  <c r="P522" i="4"/>
  <c r="O522" i="4"/>
  <c r="N522" i="4"/>
  <c r="M522" i="4"/>
  <c r="L522" i="4"/>
  <c r="P521" i="4"/>
  <c r="O521" i="4"/>
  <c r="N521" i="4"/>
  <c r="M521" i="4"/>
  <c r="L521" i="4"/>
  <c r="P520" i="4"/>
  <c r="Q520" i="4" s="1"/>
  <c r="O520" i="4"/>
  <c r="N520" i="4"/>
  <c r="M520" i="4"/>
  <c r="L520" i="4"/>
  <c r="P519" i="4"/>
  <c r="O519" i="4"/>
  <c r="N519" i="4"/>
  <c r="M519" i="4"/>
  <c r="L519" i="4"/>
  <c r="P518" i="4"/>
  <c r="Q518" i="4" s="1"/>
  <c r="O518" i="4"/>
  <c r="N518" i="4"/>
  <c r="M518" i="4"/>
  <c r="L518" i="4"/>
  <c r="P517" i="4"/>
  <c r="O517" i="4"/>
  <c r="N517" i="4"/>
  <c r="M517" i="4"/>
  <c r="L517" i="4"/>
  <c r="P516" i="4"/>
  <c r="Q516" i="4" s="1"/>
  <c r="O516" i="4"/>
  <c r="N516" i="4"/>
  <c r="M516" i="4"/>
  <c r="L516" i="4"/>
  <c r="P515" i="4"/>
  <c r="Q515" i="4" s="1"/>
  <c r="O515" i="4"/>
  <c r="N515" i="4"/>
  <c r="M515" i="4"/>
  <c r="L515" i="4"/>
  <c r="P514" i="4"/>
  <c r="Q514" i="4" s="1"/>
  <c r="O514" i="4"/>
  <c r="N514" i="4"/>
  <c r="M514" i="4"/>
  <c r="L514" i="4"/>
  <c r="P513" i="4"/>
  <c r="Q513" i="4" s="1"/>
  <c r="O513" i="4"/>
  <c r="N513" i="4"/>
  <c r="M513" i="4"/>
  <c r="L513" i="4"/>
  <c r="P512" i="4"/>
  <c r="Q512" i="4" s="1"/>
  <c r="O512" i="4"/>
  <c r="N512" i="4"/>
  <c r="M512" i="4"/>
  <c r="L512" i="4"/>
  <c r="P511" i="4"/>
  <c r="O511" i="4"/>
  <c r="N511" i="4"/>
  <c r="M511" i="4"/>
  <c r="L511" i="4"/>
  <c r="P510" i="4"/>
  <c r="Q510" i="4" s="1"/>
  <c r="O510" i="4"/>
  <c r="N510" i="4"/>
  <c r="M510" i="4"/>
  <c r="L510" i="4"/>
  <c r="P509" i="4"/>
  <c r="O509" i="4"/>
  <c r="N509" i="4"/>
  <c r="M509" i="4"/>
  <c r="L509" i="4"/>
  <c r="P508" i="4"/>
  <c r="O508" i="4"/>
  <c r="N508" i="4"/>
  <c r="M508" i="4"/>
  <c r="L508" i="4"/>
  <c r="P507" i="4"/>
  <c r="O507" i="4"/>
  <c r="N507" i="4"/>
  <c r="M507" i="4"/>
  <c r="L507" i="4"/>
  <c r="P506" i="4"/>
  <c r="O506" i="4"/>
  <c r="N506" i="4"/>
  <c r="M506" i="4"/>
  <c r="L506" i="4"/>
  <c r="P505" i="4"/>
  <c r="Q505" i="4" s="1"/>
  <c r="O505" i="4"/>
  <c r="N505" i="4"/>
  <c r="M505" i="4"/>
  <c r="L505" i="4"/>
  <c r="P504" i="4"/>
  <c r="Q504" i="4" s="1"/>
  <c r="O504" i="4"/>
  <c r="N504" i="4"/>
  <c r="M504" i="4"/>
  <c r="L504" i="4"/>
  <c r="P503" i="4"/>
  <c r="O503" i="4"/>
  <c r="N503" i="4"/>
  <c r="M503" i="4"/>
  <c r="L503" i="4"/>
  <c r="P502" i="4"/>
  <c r="O502" i="4"/>
  <c r="N502" i="4"/>
  <c r="M502" i="4"/>
  <c r="L502" i="4"/>
  <c r="P501" i="4"/>
  <c r="Q501" i="4" s="1"/>
  <c r="O501" i="4"/>
  <c r="N501" i="4"/>
  <c r="M501" i="4"/>
  <c r="L501" i="4"/>
  <c r="P500" i="4"/>
  <c r="Q500" i="4" s="1"/>
  <c r="O500" i="4"/>
  <c r="N500" i="4"/>
  <c r="M500" i="4"/>
  <c r="L500" i="4"/>
  <c r="P499" i="4"/>
  <c r="Q499" i="4" s="1"/>
  <c r="O499" i="4"/>
  <c r="N499" i="4"/>
  <c r="M499" i="4"/>
  <c r="L499" i="4"/>
  <c r="P498" i="4"/>
  <c r="O498" i="4"/>
  <c r="N498" i="4"/>
  <c r="M498" i="4"/>
  <c r="L498" i="4"/>
  <c r="P497" i="4"/>
  <c r="O497" i="4"/>
  <c r="N497" i="4"/>
  <c r="M497" i="4"/>
  <c r="L497" i="4"/>
  <c r="P496" i="4"/>
  <c r="Q496" i="4" s="1"/>
  <c r="O496" i="4"/>
  <c r="N496" i="4"/>
  <c r="M496" i="4"/>
  <c r="L496" i="4"/>
  <c r="P495" i="4"/>
  <c r="O495" i="4"/>
  <c r="N495" i="4"/>
  <c r="M495" i="4"/>
  <c r="L495" i="4"/>
  <c r="P494" i="4"/>
  <c r="O494" i="4"/>
  <c r="N494" i="4"/>
  <c r="M494" i="4"/>
  <c r="L494" i="4"/>
  <c r="P493" i="4"/>
  <c r="Q493" i="4" s="1"/>
  <c r="O493" i="4"/>
  <c r="N493" i="4"/>
  <c r="M493" i="4"/>
  <c r="L493" i="4"/>
  <c r="P492" i="4"/>
  <c r="O492" i="4"/>
  <c r="N492" i="4"/>
  <c r="M492" i="4"/>
  <c r="L492" i="4"/>
  <c r="P491" i="4"/>
  <c r="O491" i="4"/>
  <c r="N491" i="4"/>
  <c r="M491" i="4"/>
  <c r="L491" i="4"/>
  <c r="P490" i="4"/>
  <c r="O490" i="4"/>
  <c r="N490" i="4"/>
  <c r="M490" i="4"/>
  <c r="L490" i="4"/>
  <c r="P489" i="4"/>
  <c r="Q489" i="4" s="1"/>
  <c r="O489" i="4"/>
  <c r="N489" i="4"/>
  <c r="M489" i="4"/>
  <c r="L489" i="4"/>
  <c r="P488" i="4"/>
  <c r="Q488" i="4" s="1"/>
  <c r="O488" i="4"/>
  <c r="N488" i="4"/>
  <c r="M488" i="4"/>
  <c r="L488" i="4"/>
  <c r="P487" i="4"/>
  <c r="O487" i="4"/>
  <c r="N487" i="4"/>
  <c r="M487" i="4"/>
  <c r="L487" i="4"/>
  <c r="P486" i="4"/>
  <c r="O486" i="4"/>
  <c r="N486" i="4"/>
  <c r="M486" i="4"/>
  <c r="L486" i="4"/>
  <c r="P485" i="4"/>
  <c r="Q485" i="4" s="1"/>
  <c r="O485" i="4"/>
  <c r="N485" i="4"/>
  <c r="M485" i="4"/>
  <c r="L485" i="4"/>
  <c r="P484" i="4"/>
  <c r="Q484" i="4" s="1"/>
  <c r="O484" i="4"/>
  <c r="N484" i="4"/>
  <c r="M484" i="4"/>
  <c r="L484" i="4"/>
  <c r="P483" i="4"/>
  <c r="O483" i="4"/>
  <c r="N483" i="4"/>
  <c r="M483" i="4"/>
  <c r="L483" i="4"/>
  <c r="P482" i="4"/>
  <c r="Q482" i="4" s="1"/>
  <c r="O482" i="4"/>
  <c r="N482" i="4"/>
  <c r="M482" i="4"/>
  <c r="L482" i="4"/>
  <c r="P481" i="4"/>
  <c r="Q481" i="4" s="1"/>
  <c r="O481" i="4"/>
  <c r="N481" i="4"/>
  <c r="M481" i="4"/>
  <c r="L481" i="4"/>
  <c r="P480" i="4"/>
  <c r="O480" i="4"/>
  <c r="N480" i="4"/>
  <c r="M480" i="4"/>
  <c r="L480" i="4"/>
  <c r="P479" i="4"/>
  <c r="O479" i="4"/>
  <c r="N479" i="4"/>
  <c r="M479" i="4"/>
  <c r="L479" i="4"/>
  <c r="P478" i="4"/>
  <c r="O478" i="4"/>
  <c r="N478" i="4"/>
  <c r="M478" i="4"/>
  <c r="L478" i="4"/>
  <c r="P477" i="4"/>
  <c r="Q477" i="4" s="1"/>
  <c r="O477" i="4"/>
  <c r="N477" i="4"/>
  <c r="M477" i="4"/>
  <c r="L477" i="4"/>
  <c r="P476" i="4"/>
  <c r="O476" i="4"/>
  <c r="N476" i="4"/>
  <c r="M476" i="4"/>
  <c r="L476" i="4"/>
  <c r="P475" i="4"/>
  <c r="O475" i="4"/>
  <c r="N475" i="4"/>
  <c r="M475" i="4"/>
  <c r="L475" i="4"/>
  <c r="P474" i="4"/>
  <c r="O474" i="4"/>
  <c r="N474" i="4"/>
  <c r="M474" i="4"/>
  <c r="L474" i="4"/>
  <c r="P473" i="4"/>
  <c r="Q473" i="4" s="1"/>
  <c r="O473" i="4"/>
  <c r="N473" i="4"/>
  <c r="M473" i="4"/>
  <c r="L473" i="4"/>
  <c r="P472" i="4"/>
  <c r="Q472" i="4" s="1"/>
  <c r="O472" i="4"/>
  <c r="N472" i="4"/>
  <c r="M472" i="4"/>
  <c r="L472" i="4"/>
  <c r="P471" i="4"/>
  <c r="O471" i="4"/>
  <c r="N471" i="4"/>
  <c r="M471" i="4"/>
  <c r="L471" i="4"/>
  <c r="P470" i="4"/>
  <c r="O470" i="4"/>
  <c r="N470" i="4"/>
  <c r="M470" i="4"/>
  <c r="L470" i="4"/>
  <c r="P469" i="4"/>
  <c r="O469" i="4"/>
  <c r="N469" i="4"/>
  <c r="M469" i="4"/>
  <c r="L469" i="4"/>
  <c r="P468" i="4"/>
  <c r="O468" i="4"/>
  <c r="N468" i="4"/>
  <c r="M468" i="4"/>
  <c r="L468" i="4"/>
  <c r="P467" i="4"/>
  <c r="O467" i="4"/>
  <c r="N467" i="4"/>
  <c r="M467" i="4"/>
  <c r="L467" i="4"/>
  <c r="P466" i="4"/>
  <c r="Q466" i="4" s="1"/>
  <c r="O466" i="4"/>
  <c r="N466" i="4"/>
  <c r="M466" i="4"/>
  <c r="L466" i="4"/>
  <c r="P465" i="4"/>
  <c r="O465" i="4"/>
  <c r="N465" i="4"/>
  <c r="M465" i="4"/>
  <c r="L465" i="4"/>
  <c r="P464" i="4"/>
  <c r="Q464" i="4" s="1"/>
  <c r="O464" i="4"/>
  <c r="N464" i="4"/>
  <c r="M464" i="4"/>
  <c r="L464" i="4"/>
  <c r="P463" i="4"/>
  <c r="O463" i="4"/>
  <c r="N463" i="4"/>
  <c r="M463" i="4"/>
  <c r="L463" i="4"/>
  <c r="P462" i="4"/>
  <c r="Q462" i="4" s="1"/>
  <c r="O462" i="4"/>
  <c r="N462" i="4"/>
  <c r="M462" i="4"/>
  <c r="L462" i="4"/>
  <c r="P461" i="4"/>
  <c r="Q461" i="4" s="1"/>
  <c r="O461" i="4"/>
  <c r="N461" i="4"/>
  <c r="M461" i="4"/>
  <c r="L461" i="4"/>
  <c r="P460" i="4"/>
  <c r="O460" i="4"/>
  <c r="N460" i="4"/>
  <c r="M460" i="4"/>
  <c r="L460" i="4"/>
  <c r="P459" i="4"/>
  <c r="O459" i="4"/>
  <c r="N459" i="4"/>
  <c r="M459" i="4"/>
  <c r="L459" i="4"/>
  <c r="P458" i="4"/>
  <c r="Q458" i="4" s="1"/>
  <c r="O458" i="4"/>
  <c r="N458" i="4"/>
  <c r="M458" i="4"/>
  <c r="L458" i="4"/>
  <c r="P457" i="4"/>
  <c r="O457" i="4"/>
  <c r="N457" i="4"/>
  <c r="M457" i="4"/>
  <c r="L457" i="4"/>
  <c r="P456" i="4"/>
  <c r="Q456" i="4" s="1"/>
  <c r="O456" i="4"/>
  <c r="N456" i="4"/>
  <c r="M456" i="4"/>
  <c r="L456" i="4"/>
  <c r="P455" i="4"/>
  <c r="O455" i="4"/>
  <c r="N455" i="4"/>
  <c r="M455" i="4"/>
  <c r="L455" i="4"/>
  <c r="P454" i="4"/>
  <c r="Q454" i="4" s="1"/>
  <c r="O454" i="4"/>
  <c r="N454" i="4"/>
  <c r="M454" i="4"/>
  <c r="L454" i="4"/>
  <c r="P453" i="4"/>
  <c r="Q453" i="4" s="1"/>
  <c r="O453" i="4"/>
  <c r="N453" i="4"/>
  <c r="M453" i="4"/>
  <c r="L453" i="4"/>
  <c r="P452" i="4"/>
  <c r="O452" i="4"/>
  <c r="N452" i="4"/>
  <c r="M452" i="4"/>
  <c r="L452" i="4"/>
  <c r="P451" i="4"/>
  <c r="O451" i="4"/>
  <c r="N451" i="4"/>
  <c r="M451" i="4"/>
  <c r="L451" i="4"/>
  <c r="P450" i="4"/>
  <c r="Q450" i="4" s="1"/>
  <c r="O450" i="4"/>
  <c r="N450" i="4"/>
  <c r="M450" i="4"/>
  <c r="L450" i="4"/>
  <c r="P449" i="4"/>
  <c r="O449" i="4"/>
  <c r="N449" i="4"/>
  <c r="M449" i="4"/>
  <c r="L449" i="4"/>
  <c r="P448" i="4"/>
  <c r="Q448" i="4" s="1"/>
  <c r="O448" i="4"/>
  <c r="N448" i="4"/>
  <c r="M448" i="4"/>
  <c r="L448" i="4"/>
  <c r="P447" i="4"/>
  <c r="O447" i="4"/>
  <c r="N447" i="4"/>
  <c r="M447" i="4"/>
  <c r="L447" i="4"/>
  <c r="P446" i="4"/>
  <c r="Q446" i="4" s="1"/>
  <c r="O446" i="4"/>
  <c r="N446" i="4"/>
  <c r="M446" i="4"/>
  <c r="L446" i="4"/>
  <c r="P445" i="4"/>
  <c r="Q445" i="4" s="1"/>
  <c r="O445" i="4"/>
  <c r="N445" i="4"/>
  <c r="M445" i="4"/>
  <c r="L445" i="4"/>
  <c r="P444" i="4"/>
  <c r="O444" i="4"/>
  <c r="N444" i="4"/>
  <c r="M444" i="4"/>
  <c r="L444" i="4"/>
  <c r="P443" i="4"/>
  <c r="O443" i="4"/>
  <c r="N443" i="4"/>
  <c r="M443" i="4"/>
  <c r="L443" i="4"/>
  <c r="P442" i="4"/>
  <c r="O442" i="4"/>
  <c r="N442" i="4"/>
  <c r="M442" i="4"/>
  <c r="L442" i="4"/>
  <c r="P441" i="4"/>
  <c r="O441" i="4"/>
  <c r="N441" i="4"/>
  <c r="M441" i="4"/>
  <c r="L441" i="4"/>
  <c r="P440" i="4"/>
  <c r="Q440" i="4" s="1"/>
  <c r="O440" i="4"/>
  <c r="N440" i="4"/>
  <c r="M440" i="4"/>
  <c r="L440" i="4"/>
  <c r="P439" i="4"/>
  <c r="O439" i="4"/>
  <c r="N439" i="4"/>
  <c r="M439" i="4"/>
  <c r="L439" i="4"/>
  <c r="P438" i="4"/>
  <c r="Q438" i="4" s="1"/>
  <c r="O438" i="4"/>
  <c r="N438" i="4"/>
  <c r="M438" i="4"/>
  <c r="L438" i="4"/>
  <c r="P437" i="4"/>
  <c r="Q437" i="4" s="1"/>
  <c r="O437" i="4"/>
  <c r="N437" i="4"/>
  <c r="M437" i="4"/>
  <c r="L437" i="4"/>
  <c r="P436" i="4"/>
  <c r="O436" i="4"/>
  <c r="N436" i="4"/>
  <c r="M436" i="4"/>
  <c r="L436" i="4"/>
  <c r="P435" i="4"/>
  <c r="O435" i="4"/>
  <c r="N435" i="4"/>
  <c r="M435" i="4"/>
  <c r="L435" i="4"/>
  <c r="P434" i="4"/>
  <c r="Q434" i="4" s="1"/>
  <c r="O434" i="4"/>
  <c r="N434" i="4"/>
  <c r="M434" i="4"/>
  <c r="L434" i="4"/>
  <c r="P433" i="4"/>
  <c r="O433" i="4"/>
  <c r="N433" i="4"/>
  <c r="M433" i="4"/>
  <c r="L433" i="4"/>
  <c r="P432" i="4"/>
  <c r="O432" i="4"/>
  <c r="N432" i="4"/>
  <c r="M432" i="4"/>
  <c r="L432" i="4"/>
  <c r="P431" i="4"/>
  <c r="O431" i="4"/>
  <c r="N431" i="4"/>
  <c r="M431" i="4"/>
  <c r="L431" i="4"/>
  <c r="P430" i="4"/>
  <c r="O430" i="4"/>
  <c r="N430" i="4"/>
  <c r="M430" i="4"/>
  <c r="L430" i="4"/>
  <c r="P429" i="4"/>
  <c r="O429" i="4"/>
  <c r="N429" i="4"/>
  <c r="M429" i="4"/>
  <c r="L429" i="4"/>
  <c r="P428" i="4"/>
  <c r="O428" i="4"/>
  <c r="N428" i="4"/>
  <c r="M428" i="4"/>
  <c r="L428" i="4"/>
  <c r="P427" i="4"/>
  <c r="O427" i="4"/>
  <c r="N427" i="4"/>
  <c r="M427" i="4"/>
  <c r="L427" i="4"/>
  <c r="P426" i="4"/>
  <c r="O426" i="4"/>
  <c r="N426" i="4"/>
  <c r="M426" i="4"/>
  <c r="L426" i="4"/>
  <c r="P425" i="4"/>
  <c r="O425" i="4"/>
  <c r="N425" i="4"/>
  <c r="M425" i="4"/>
  <c r="L425" i="4"/>
  <c r="P424" i="4"/>
  <c r="O424" i="4"/>
  <c r="N424" i="4"/>
  <c r="M424" i="4"/>
  <c r="L424" i="4"/>
  <c r="P423" i="4"/>
  <c r="O423" i="4"/>
  <c r="N423" i="4"/>
  <c r="M423" i="4"/>
  <c r="L423" i="4"/>
  <c r="P422" i="4"/>
  <c r="Q422" i="4" s="1"/>
  <c r="O422" i="4"/>
  <c r="N422" i="4"/>
  <c r="M422" i="4"/>
  <c r="L422" i="4"/>
  <c r="P421" i="4"/>
  <c r="O421" i="4"/>
  <c r="N421" i="4"/>
  <c r="M421" i="4"/>
  <c r="L421" i="4"/>
  <c r="P420" i="4"/>
  <c r="Q420" i="4" s="1"/>
  <c r="O420" i="4"/>
  <c r="N420" i="4"/>
  <c r="M420" i="4"/>
  <c r="L420" i="4"/>
  <c r="P419" i="4"/>
  <c r="O419" i="4"/>
  <c r="N419" i="4"/>
  <c r="M419" i="4"/>
  <c r="L419" i="4"/>
  <c r="P418" i="4"/>
  <c r="O418" i="4"/>
  <c r="N418" i="4"/>
  <c r="M418" i="4"/>
  <c r="L418" i="4"/>
  <c r="P417" i="4"/>
  <c r="O417" i="4"/>
  <c r="N417" i="4"/>
  <c r="M417" i="4"/>
  <c r="L417" i="4"/>
  <c r="P416" i="4"/>
  <c r="O416" i="4"/>
  <c r="N416" i="4"/>
  <c r="M416" i="4"/>
  <c r="L416" i="4"/>
  <c r="P415" i="4"/>
  <c r="Q415" i="4" s="1"/>
  <c r="O415" i="4"/>
  <c r="N415" i="4"/>
  <c r="M415" i="4"/>
  <c r="L415" i="4"/>
  <c r="P414" i="4"/>
  <c r="Q414" i="4" s="1"/>
  <c r="O414" i="4"/>
  <c r="N414" i="4"/>
  <c r="M414" i="4"/>
  <c r="L414" i="4"/>
  <c r="P413" i="4"/>
  <c r="O413" i="4"/>
  <c r="N413" i="4"/>
  <c r="M413" i="4"/>
  <c r="L413" i="4"/>
  <c r="Q412" i="4"/>
  <c r="P412" i="4"/>
  <c r="O412" i="4"/>
  <c r="N412" i="4"/>
  <c r="M412" i="4"/>
  <c r="L412" i="4"/>
  <c r="P411" i="4"/>
  <c r="Q411" i="4" s="1"/>
  <c r="O411" i="4"/>
  <c r="N411" i="4"/>
  <c r="M411" i="4"/>
  <c r="L411" i="4"/>
  <c r="P410" i="4"/>
  <c r="O410" i="4"/>
  <c r="N410" i="4"/>
  <c r="M410" i="4"/>
  <c r="L410" i="4"/>
  <c r="P409" i="4"/>
  <c r="O409" i="4"/>
  <c r="N409" i="4"/>
  <c r="M409" i="4"/>
  <c r="L409" i="4"/>
  <c r="P408" i="4"/>
  <c r="O408" i="4"/>
  <c r="N408" i="4"/>
  <c r="M408" i="4"/>
  <c r="L408" i="4"/>
  <c r="P407" i="4"/>
  <c r="Q407" i="4" s="1"/>
  <c r="O407" i="4"/>
  <c r="N407" i="4"/>
  <c r="M407" i="4"/>
  <c r="L407" i="4"/>
  <c r="P406" i="4"/>
  <c r="Q406" i="4" s="1"/>
  <c r="O406" i="4"/>
  <c r="N406" i="4"/>
  <c r="M406" i="4"/>
  <c r="L406" i="4"/>
  <c r="P405" i="4"/>
  <c r="Q405" i="4" s="1"/>
  <c r="O405" i="4"/>
  <c r="N405" i="4"/>
  <c r="M405" i="4"/>
  <c r="L405" i="4"/>
  <c r="P404" i="4"/>
  <c r="Q404" i="4" s="1"/>
  <c r="O404" i="4"/>
  <c r="N404" i="4"/>
  <c r="M404" i="4"/>
  <c r="L404" i="4"/>
  <c r="P403" i="4"/>
  <c r="Q403" i="4" s="1"/>
  <c r="O403" i="4"/>
  <c r="N403" i="4"/>
  <c r="M403" i="4"/>
  <c r="L403" i="4"/>
  <c r="P402" i="4"/>
  <c r="Q402" i="4" s="1"/>
  <c r="O402" i="4"/>
  <c r="N402" i="4"/>
  <c r="M402" i="4"/>
  <c r="L402" i="4"/>
  <c r="P401" i="4"/>
  <c r="O401" i="4"/>
  <c r="N401" i="4"/>
  <c r="M401" i="4"/>
  <c r="L401" i="4"/>
  <c r="P400" i="4"/>
  <c r="Q400" i="4" s="1"/>
  <c r="O400" i="4"/>
  <c r="N400" i="4"/>
  <c r="M400" i="4"/>
  <c r="L400" i="4"/>
  <c r="P399" i="4"/>
  <c r="Q399" i="4" s="1"/>
  <c r="O399" i="4"/>
  <c r="N399" i="4"/>
  <c r="M399" i="4"/>
  <c r="L399" i="4"/>
  <c r="Q398" i="4"/>
  <c r="P398" i="4"/>
  <c r="O398" i="4"/>
  <c r="N398" i="4"/>
  <c r="M398" i="4"/>
  <c r="L398" i="4"/>
  <c r="P397" i="4"/>
  <c r="Q397" i="4" s="1"/>
  <c r="O397" i="4"/>
  <c r="N397" i="4"/>
  <c r="M397" i="4"/>
  <c r="L397" i="4"/>
  <c r="P396" i="4"/>
  <c r="O396" i="4"/>
  <c r="N396" i="4"/>
  <c r="M396" i="4"/>
  <c r="L396" i="4"/>
  <c r="P395" i="4"/>
  <c r="O395" i="4"/>
  <c r="N395" i="4"/>
  <c r="M395" i="4"/>
  <c r="L395" i="4"/>
  <c r="P394" i="4"/>
  <c r="Q394" i="4" s="1"/>
  <c r="O394" i="4"/>
  <c r="N394" i="4"/>
  <c r="M394" i="4"/>
  <c r="L394" i="4"/>
  <c r="P393" i="4"/>
  <c r="O393" i="4"/>
  <c r="N393" i="4"/>
  <c r="M393" i="4"/>
  <c r="L393" i="4"/>
  <c r="P392" i="4"/>
  <c r="Q392" i="4" s="1"/>
  <c r="O392" i="4"/>
  <c r="N392" i="4"/>
  <c r="M392" i="4"/>
  <c r="L392" i="4"/>
  <c r="P391" i="4"/>
  <c r="O391" i="4"/>
  <c r="N391" i="4"/>
  <c r="M391" i="4"/>
  <c r="L391" i="4"/>
  <c r="P390" i="4"/>
  <c r="Q390" i="4" s="1"/>
  <c r="O390" i="4"/>
  <c r="N390" i="4"/>
  <c r="M390" i="4"/>
  <c r="L390" i="4"/>
  <c r="P389" i="4"/>
  <c r="Q389" i="4" s="1"/>
  <c r="O389" i="4"/>
  <c r="N389" i="4"/>
  <c r="M389" i="4"/>
  <c r="L389" i="4"/>
  <c r="P388" i="4"/>
  <c r="O388" i="4"/>
  <c r="N388" i="4"/>
  <c r="M388" i="4"/>
  <c r="L388" i="4"/>
  <c r="P387" i="4"/>
  <c r="Q387" i="4" s="1"/>
  <c r="O387" i="4"/>
  <c r="N387" i="4"/>
  <c r="M387" i="4"/>
  <c r="L387" i="4"/>
  <c r="P386" i="4"/>
  <c r="Q386" i="4" s="1"/>
  <c r="O386" i="4"/>
  <c r="N386" i="4"/>
  <c r="M386" i="4"/>
  <c r="L386" i="4"/>
  <c r="P385" i="4"/>
  <c r="O385" i="4"/>
  <c r="N385" i="4"/>
  <c r="M385" i="4"/>
  <c r="L385" i="4"/>
  <c r="P384" i="4"/>
  <c r="Q384" i="4" s="1"/>
  <c r="O384" i="4"/>
  <c r="N384" i="4"/>
  <c r="M384" i="4"/>
  <c r="L384" i="4"/>
  <c r="P383" i="4"/>
  <c r="Q383" i="4" s="1"/>
  <c r="O383" i="4"/>
  <c r="N383" i="4"/>
  <c r="M383" i="4"/>
  <c r="L383" i="4"/>
  <c r="P382" i="4"/>
  <c r="O382" i="4"/>
  <c r="N382" i="4"/>
  <c r="M382" i="4"/>
  <c r="L382" i="4"/>
  <c r="P381" i="4"/>
  <c r="Q381" i="4" s="1"/>
  <c r="O381" i="4"/>
  <c r="N381" i="4"/>
  <c r="M381" i="4"/>
  <c r="L381" i="4"/>
  <c r="P380" i="4"/>
  <c r="O380" i="4"/>
  <c r="N380" i="4"/>
  <c r="M380" i="4"/>
  <c r="L380" i="4"/>
  <c r="P379" i="4"/>
  <c r="Q379" i="4" s="1"/>
  <c r="O379" i="4"/>
  <c r="N379" i="4"/>
  <c r="M379" i="4"/>
  <c r="L379" i="4"/>
  <c r="P378" i="4"/>
  <c r="Q378" i="4" s="1"/>
  <c r="O378" i="4"/>
  <c r="N378" i="4"/>
  <c r="M378" i="4"/>
  <c r="L378" i="4"/>
  <c r="P377" i="4"/>
  <c r="O377" i="4"/>
  <c r="N377" i="4"/>
  <c r="M377" i="4"/>
  <c r="L377" i="4"/>
  <c r="P376" i="4"/>
  <c r="Q376" i="4" s="1"/>
  <c r="O376" i="4"/>
  <c r="N376" i="4"/>
  <c r="M376" i="4"/>
  <c r="L376" i="4"/>
  <c r="P375" i="4"/>
  <c r="Q375" i="4" s="1"/>
  <c r="O375" i="4"/>
  <c r="N375" i="4"/>
  <c r="M375" i="4"/>
  <c r="L375" i="4"/>
  <c r="P374" i="4"/>
  <c r="O374" i="4"/>
  <c r="N374" i="4"/>
  <c r="M374" i="4"/>
  <c r="L374" i="4"/>
  <c r="P373" i="4"/>
  <c r="Q373" i="4" s="1"/>
  <c r="O373" i="4"/>
  <c r="N373" i="4"/>
  <c r="M373" i="4"/>
  <c r="L373" i="4"/>
  <c r="P372" i="4"/>
  <c r="O372" i="4"/>
  <c r="N372" i="4"/>
  <c r="M372" i="4"/>
  <c r="L372" i="4"/>
  <c r="P371" i="4"/>
  <c r="Q371" i="4" s="1"/>
  <c r="O371" i="4"/>
  <c r="N371" i="4"/>
  <c r="M371" i="4"/>
  <c r="L371" i="4"/>
  <c r="P370" i="4"/>
  <c r="Q370" i="4" s="1"/>
  <c r="O370" i="4"/>
  <c r="N370" i="4"/>
  <c r="M370" i="4"/>
  <c r="L370" i="4"/>
  <c r="P369" i="4"/>
  <c r="O369" i="4"/>
  <c r="N369" i="4"/>
  <c r="M369" i="4"/>
  <c r="L369" i="4"/>
  <c r="P368" i="4"/>
  <c r="Q368" i="4" s="1"/>
  <c r="O368" i="4"/>
  <c r="N368" i="4"/>
  <c r="M368" i="4"/>
  <c r="L368" i="4"/>
  <c r="P367" i="4"/>
  <c r="Q367" i="4" s="1"/>
  <c r="O367" i="4"/>
  <c r="N367" i="4"/>
  <c r="M367" i="4"/>
  <c r="L367" i="4"/>
  <c r="P366" i="4"/>
  <c r="O366" i="4"/>
  <c r="N366" i="4"/>
  <c r="M366" i="4"/>
  <c r="L366" i="4"/>
  <c r="P365" i="4"/>
  <c r="Q365" i="4" s="1"/>
  <c r="O365" i="4"/>
  <c r="N365" i="4"/>
  <c r="M365" i="4"/>
  <c r="L365" i="4"/>
  <c r="P364" i="4"/>
  <c r="O364" i="4"/>
  <c r="N364" i="4"/>
  <c r="M364" i="4"/>
  <c r="L364" i="4"/>
  <c r="P363" i="4"/>
  <c r="Q363" i="4" s="1"/>
  <c r="O363" i="4"/>
  <c r="N363" i="4"/>
  <c r="M363" i="4"/>
  <c r="L363" i="4"/>
  <c r="P362" i="4"/>
  <c r="Q362" i="4" s="1"/>
  <c r="O362" i="4"/>
  <c r="N362" i="4"/>
  <c r="M362" i="4"/>
  <c r="L362" i="4"/>
  <c r="P361" i="4"/>
  <c r="O361" i="4"/>
  <c r="N361" i="4"/>
  <c r="M361" i="4"/>
  <c r="L361" i="4"/>
  <c r="P360" i="4"/>
  <c r="Q360" i="4" s="1"/>
  <c r="O360" i="4"/>
  <c r="N360" i="4"/>
  <c r="M360" i="4"/>
  <c r="L360" i="4"/>
  <c r="P359" i="4"/>
  <c r="Q359" i="4" s="1"/>
  <c r="O359" i="4"/>
  <c r="N359" i="4"/>
  <c r="M359" i="4"/>
  <c r="L359" i="4"/>
  <c r="P358" i="4"/>
  <c r="O358" i="4"/>
  <c r="N358" i="4"/>
  <c r="M358" i="4"/>
  <c r="L358" i="4"/>
  <c r="P357" i="4"/>
  <c r="Q357" i="4" s="1"/>
  <c r="O357" i="4"/>
  <c r="N357" i="4"/>
  <c r="M357" i="4"/>
  <c r="L357" i="4"/>
  <c r="P356" i="4"/>
  <c r="O356" i="4"/>
  <c r="N356" i="4"/>
  <c r="M356" i="4"/>
  <c r="L356" i="4"/>
  <c r="P355" i="4"/>
  <c r="Q355" i="4" s="1"/>
  <c r="O355" i="4"/>
  <c r="N355" i="4"/>
  <c r="M355" i="4"/>
  <c r="L355" i="4"/>
  <c r="P354" i="4"/>
  <c r="Q354" i="4" s="1"/>
  <c r="O354" i="4"/>
  <c r="N354" i="4"/>
  <c r="M354" i="4"/>
  <c r="L354" i="4"/>
  <c r="P353" i="4"/>
  <c r="O353" i="4"/>
  <c r="N353" i="4"/>
  <c r="M353" i="4"/>
  <c r="L353" i="4"/>
  <c r="P352" i="4"/>
  <c r="Q352" i="4" s="1"/>
  <c r="O352" i="4"/>
  <c r="N352" i="4"/>
  <c r="M352" i="4"/>
  <c r="L352" i="4"/>
  <c r="P351" i="4"/>
  <c r="Q351" i="4" s="1"/>
  <c r="O351" i="4"/>
  <c r="N351" i="4"/>
  <c r="M351" i="4"/>
  <c r="L351" i="4"/>
  <c r="P350" i="4"/>
  <c r="O350" i="4"/>
  <c r="N350" i="4"/>
  <c r="M350" i="4"/>
  <c r="L350" i="4"/>
  <c r="P349" i="4"/>
  <c r="Q349" i="4" s="1"/>
  <c r="O349" i="4"/>
  <c r="N349" i="4"/>
  <c r="M349" i="4"/>
  <c r="L349" i="4"/>
  <c r="P348" i="4"/>
  <c r="Q348" i="4" s="1"/>
  <c r="O348" i="4"/>
  <c r="N348" i="4"/>
  <c r="M348" i="4"/>
  <c r="L348" i="4"/>
  <c r="P347" i="4"/>
  <c r="Q347" i="4" s="1"/>
  <c r="O347" i="4"/>
  <c r="N347" i="4"/>
  <c r="M347" i="4"/>
  <c r="L347" i="4"/>
  <c r="P346" i="4"/>
  <c r="O346" i="4"/>
  <c r="N346" i="4"/>
  <c r="M346" i="4"/>
  <c r="L346" i="4"/>
  <c r="P345" i="4"/>
  <c r="O345" i="4"/>
  <c r="N345" i="4"/>
  <c r="M345" i="4"/>
  <c r="L345" i="4"/>
  <c r="P344" i="4"/>
  <c r="O344" i="4"/>
  <c r="N344" i="4"/>
  <c r="M344" i="4"/>
  <c r="L344" i="4"/>
  <c r="P343" i="4"/>
  <c r="O343" i="4"/>
  <c r="N343" i="4"/>
  <c r="M343" i="4"/>
  <c r="L343" i="4"/>
  <c r="P342" i="4"/>
  <c r="O342" i="4"/>
  <c r="N342" i="4"/>
  <c r="M342" i="4"/>
  <c r="L342" i="4"/>
  <c r="P341" i="4"/>
  <c r="Q341" i="4" s="1"/>
  <c r="O341" i="4"/>
  <c r="N341" i="4"/>
  <c r="M341" i="4"/>
  <c r="L341" i="4"/>
  <c r="P340" i="4"/>
  <c r="Q340" i="4" s="1"/>
  <c r="O340" i="4"/>
  <c r="N340" i="4"/>
  <c r="M340" i="4"/>
  <c r="L340" i="4"/>
  <c r="P339" i="4"/>
  <c r="O339" i="4"/>
  <c r="N339" i="4"/>
  <c r="M339" i="4"/>
  <c r="L339" i="4"/>
  <c r="P338" i="4"/>
  <c r="Q338" i="4" s="1"/>
  <c r="O338" i="4"/>
  <c r="N338" i="4"/>
  <c r="M338" i="4"/>
  <c r="L338" i="4"/>
  <c r="P337" i="4"/>
  <c r="O337" i="4"/>
  <c r="N337" i="4"/>
  <c r="M337" i="4"/>
  <c r="L337" i="4"/>
  <c r="P336" i="4"/>
  <c r="Q336" i="4" s="1"/>
  <c r="O336" i="4"/>
  <c r="N336" i="4"/>
  <c r="M336" i="4"/>
  <c r="L336" i="4"/>
  <c r="P335" i="4"/>
  <c r="Q335" i="4" s="1"/>
  <c r="O335" i="4"/>
  <c r="N335" i="4"/>
  <c r="M335" i="4"/>
  <c r="L335" i="4"/>
  <c r="P334" i="4"/>
  <c r="O334" i="4"/>
  <c r="N334" i="4"/>
  <c r="M334" i="4"/>
  <c r="L334" i="4"/>
  <c r="Q333" i="4"/>
  <c r="P333" i="4"/>
  <c r="O333" i="4"/>
  <c r="N333" i="4"/>
  <c r="M333" i="4"/>
  <c r="L333" i="4"/>
  <c r="P332" i="4"/>
  <c r="O332" i="4"/>
  <c r="N332" i="4"/>
  <c r="M332" i="4"/>
  <c r="L332" i="4"/>
  <c r="P331" i="4"/>
  <c r="O331" i="4"/>
  <c r="N331" i="4"/>
  <c r="M331" i="4"/>
  <c r="L331" i="4"/>
  <c r="P330" i="4"/>
  <c r="O330" i="4"/>
  <c r="N330" i="4"/>
  <c r="M330" i="4"/>
  <c r="L330" i="4"/>
  <c r="P329" i="4"/>
  <c r="O329" i="4"/>
  <c r="N329" i="4"/>
  <c r="M329" i="4"/>
  <c r="L329" i="4"/>
  <c r="P328" i="4"/>
  <c r="O328" i="4"/>
  <c r="N328" i="4"/>
  <c r="M328" i="4"/>
  <c r="L328" i="4"/>
  <c r="P327" i="4"/>
  <c r="Q327" i="4" s="1"/>
  <c r="O327" i="4"/>
  <c r="N327" i="4"/>
  <c r="M327" i="4"/>
  <c r="L327" i="4"/>
  <c r="P326" i="4"/>
  <c r="O326" i="4"/>
  <c r="N326" i="4"/>
  <c r="M326" i="4"/>
  <c r="L326" i="4"/>
  <c r="P325" i="4"/>
  <c r="O325" i="4"/>
  <c r="N325" i="4"/>
  <c r="M325" i="4"/>
  <c r="L325" i="4"/>
  <c r="P324" i="4"/>
  <c r="O324" i="4"/>
  <c r="N324" i="4"/>
  <c r="M324" i="4"/>
  <c r="L324" i="4"/>
  <c r="P323" i="4"/>
  <c r="O323" i="4"/>
  <c r="N323" i="4"/>
  <c r="M323" i="4"/>
  <c r="L323" i="4"/>
  <c r="P322" i="4"/>
  <c r="Q322" i="4" s="1"/>
  <c r="O322" i="4"/>
  <c r="N322" i="4"/>
  <c r="M322" i="4"/>
  <c r="L322" i="4"/>
  <c r="P321" i="4"/>
  <c r="Q321" i="4" s="1"/>
  <c r="O321" i="4"/>
  <c r="N321" i="4"/>
  <c r="M321" i="4"/>
  <c r="L321" i="4"/>
  <c r="P320" i="4"/>
  <c r="O320" i="4"/>
  <c r="N320" i="4"/>
  <c r="M320" i="4"/>
  <c r="L320" i="4"/>
  <c r="P319" i="4"/>
  <c r="Q319" i="4" s="1"/>
  <c r="O319" i="4"/>
  <c r="N319" i="4"/>
  <c r="M319" i="4"/>
  <c r="L319" i="4"/>
  <c r="P318" i="4"/>
  <c r="O318" i="4"/>
  <c r="N318" i="4"/>
  <c r="M318" i="4"/>
  <c r="L318" i="4"/>
  <c r="P317" i="4"/>
  <c r="O317" i="4"/>
  <c r="N317" i="4"/>
  <c r="M317" i="4"/>
  <c r="L317" i="4"/>
  <c r="P316" i="4"/>
  <c r="Q316" i="4" s="1"/>
  <c r="O316" i="4"/>
  <c r="N316" i="4"/>
  <c r="M316" i="4"/>
  <c r="L316" i="4"/>
  <c r="P315" i="4"/>
  <c r="O315" i="4"/>
  <c r="N315" i="4"/>
  <c r="M315" i="4"/>
  <c r="L315" i="4"/>
  <c r="P314" i="4"/>
  <c r="Q314" i="4" s="1"/>
  <c r="O314" i="4"/>
  <c r="N314" i="4"/>
  <c r="M314" i="4"/>
  <c r="L314" i="4"/>
  <c r="P313" i="4"/>
  <c r="Q313" i="4" s="1"/>
  <c r="O313" i="4"/>
  <c r="N313" i="4"/>
  <c r="M313" i="4"/>
  <c r="L313" i="4"/>
  <c r="P312" i="4"/>
  <c r="O312" i="4"/>
  <c r="N312" i="4"/>
  <c r="M312" i="4"/>
  <c r="L312" i="4"/>
  <c r="P311" i="4"/>
  <c r="Q311" i="4" s="1"/>
  <c r="O311" i="4"/>
  <c r="N311" i="4"/>
  <c r="M311" i="4"/>
  <c r="L311" i="4"/>
  <c r="P310" i="4"/>
  <c r="O310" i="4"/>
  <c r="N310" i="4"/>
  <c r="M310" i="4"/>
  <c r="L310" i="4"/>
  <c r="P309" i="4"/>
  <c r="O309" i="4"/>
  <c r="N309" i="4"/>
  <c r="M309" i="4"/>
  <c r="L309" i="4"/>
  <c r="P308" i="4"/>
  <c r="Q308" i="4" s="1"/>
  <c r="O308" i="4"/>
  <c r="N308" i="4"/>
  <c r="M308" i="4"/>
  <c r="L308" i="4"/>
  <c r="P307" i="4"/>
  <c r="O307" i="4"/>
  <c r="N307" i="4"/>
  <c r="M307" i="4"/>
  <c r="L307" i="4"/>
  <c r="P306" i="4"/>
  <c r="Q306" i="4" s="1"/>
  <c r="O306" i="4"/>
  <c r="N306" i="4"/>
  <c r="M306" i="4"/>
  <c r="L306" i="4"/>
  <c r="P305" i="4"/>
  <c r="O305" i="4"/>
  <c r="N305" i="4"/>
  <c r="M305" i="4"/>
  <c r="L305" i="4"/>
  <c r="P304" i="4"/>
  <c r="O304" i="4"/>
  <c r="N304" i="4"/>
  <c r="M304" i="4"/>
  <c r="L304" i="4"/>
  <c r="P303" i="4"/>
  <c r="Q303" i="4" s="1"/>
  <c r="O303" i="4"/>
  <c r="N303" i="4"/>
  <c r="M303" i="4"/>
  <c r="L303" i="4"/>
  <c r="P302" i="4"/>
  <c r="O302" i="4"/>
  <c r="N302" i="4"/>
  <c r="M302" i="4"/>
  <c r="L302" i="4"/>
  <c r="P301" i="4"/>
  <c r="O301" i="4"/>
  <c r="N301" i="4"/>
  <c r="M301" i="4"/>
  <c r="L301" i="4"/>
  <c r="P300" i="4"/>
  <c r="Q300" i="4" s="1"/>
  <c r="O300" i="4"/>
  <c r="N300" i="4"/>
  <c r="M300" i="4"/>
  <c r="L300" i="4"/>
  <c r="P299" i="4"/>
  <c r="O299" i="4"/>
  <c r="N299" i="4"/>
  <c r="M299" i="4"/>
  <c r="L299" i="4"/>
  <c r="P298" i="4"/>
  <c r="Q298" i="4" s="1"/>
  <c r="O298" i="4"/>
  <c r="N298" i="4"/>
  <c r="M298" i="4"/>
  <c r="L298" i="4"/>
  <c r="P297" i="4"/>
  <c r="Q297" i="4" s="1"/>
  <c r="O297" i="4"/>
  <c r="N297" i="4"/>
  <c r="M297" i="4"/>
  <c r="L297" i="4"/>
  <c r="P296" i="4"/>
  <c r="O296" i="4"/>
  <c r="N296" i="4"/>
  <c r="M296" i="4"/>
  <c r="L296" i="4"/>
  <c r="P295" i="4"/>
  <c r="Q295" i="4" s="1"/>
  <c r="O295" i="4"/>
  <c r="N295" i="4"/>
  <c r="M295" i="4"/>
  <c r="L295" i="4"/>
  <c r="P294" i="4"/>
  <c r="O294" i="4"/>
  <c r="N294" i="4"/>
  <c r="M294" i="4"/>
  <c r="L294" i="4"/>
  <c r="P293" i="4"/>
  <c r="O293" i="4"/>
  <c r="N293" i="4"/>
  <c r="M293" i="4"/>
  <c r="L293" i="4"/>
  <c r="P292" i="4"/>
  <c r="Q292" i="4" s="1"/>
  <c r="O292" i="4"/>
  <c r="N292" i="4"/>
  <c r="M292" i="4"/>
  <c r="L292" i="4"/>
  <c r="P291" i="4"/>
  <c r="O291" i="4"/>
  <c r="N291" i="4"/>
  <c r="M291" i="4"/>
  <c r="L291" i="4"/>
  <c r="P290" i="4"/>
  <c r="Q290" i="4" s="1"/>
  <c r="O290" i="4"/>
  <c r="N290" i="4"/>
  <c r="M290" i="4"/>
  <c r="L290" i="4"/>
  <c r="P289" i="4"/>
  <c r="O289" i="4"/>
  <c r="N289" i="4"/>
  <c r="M289" i="4"/>
  <c r="L289" i="4"/>
  <c r="P288" i="4"/>
  <c r="O288" i="4"/>
  <c r="N288" i="4"/>
  <c r="M288" i="4"/>
  <c r="L288" i="4"/>
  <c r="P287" i="4"/>
  <c r="Q287" i="4" s="1"/>
  <c r="O287" i="4"/>
  <c r="N287" i="4"/>
  <c r="M287" i="4"/>
  <c r="L287" i="4"/>
  <c r="P286" i="4"/>
  <c r="O286" i="4"/>
  <c r="N286" i="4"/>
  <c r="M286" i="4"/>
  <c r="L286" i="4"/>
  <c r="P285" i="4"/>
  <c r="O285" i="4"/>
  <c r="N285" i="4"/>
  <c r="M285" i="4"/>
  <c r="L285" i="4"/>
  <c r="P284" i="4"/>
  <c r="Q284" i="4" s="1"/>
  <c r="O284" i="4"/>
  <c r="N284" i="4"/>
  <c r="M284" i="4"/>
  <c r="L284" i="4"/>
  <c r="P283" i="4"/>
  <c r="O283" i="4"/>
  <c r="N283" i="4"/>
  <c r="M283" i="4"/>
  <c r="L283" i="4"/>
  <c r="P282" i="4"/>
  <c r="Q282" i="4" s="1"/>
  <c r="O282" i="4"/>
  <c r="N282" i="4"/>
  <c r="M282" i="4"/>
  <c r="L282" i="4"/>
  <c r="P281" i="4"/>
  <c r="Q281" i="4" s="1"/>
  <c r="O281" i="4"/>
  <c r="N281" i="4"/>
  <c r="M281" i="4"/>
  <c r="L281" i="4"/>
  <c r="P280" i="4"/>
  <c r="O280" i="4"/>
  <c r="N280" i="4"/>
  <c r="M280" i="4"/>
  <c r="L280" i="4"/>
  <c r="P279" i="4"/>
  <c r="Q279" i="4" s="1"/>
  <c r="O279" i="4"/>
  <c r="N279" i="4"/>
  <c r="M279" i="4"/>
  <c r="L279" i="4"/>
  <c r="P278" i="4"/>
  <c r="O278" i="4"/>
  <c r="N278" i="4"/>
  <c r="M278" i="4"/>
  <c r="L278" i="4"/>
  <c r="P277" i="4"/>
  <c r="O277" i="4"/>
  <c r="N277" i="4"/>
  <c r="M277" i="4"/>
  <c r="L277" i="4"/>
  <c r="P276" i="4"/>
  <c r="Q276" i="4" s="1"/>
  <c r="O276" i="4"/>
  <c r="N276" i="4"/>
  <c r="M276" i="4"/>
  <c r="L276" i="4"/>
  <c r="P275" i="4"/>
  <c r="O275" i="4"/>
  <c r="N275" i="4"/>
  <c r="M275" i="4"/>
  <c r="L275" i="4"/>
  <c r="P274" i="4"/>
  <c r="Q274" i="4" s="1"/>
  <c r="O274" i="4"/>
  <c r="N274" i="4"/>
  <c r="M274" i="4"/>
  <c r="L274" i="4"/>
  <c r="P273" i="4"/>
  <c r="O273" i="4"/>
  <c r="N273" i="4"/>
  <c r="M273" i="4"/>
  <c r="L273" i="4"/>
  <c r="P272" i="4"/>
  <c r="O272" i="4"/>
  <c r="N272" i="4"/>
  <c r="M272" i="4"/>
  <c r="L272" i="4"/>
  <c r="P271" i="4"/>
  <c r="Q271" i="4" s="1"/>
  <c r="O271" i="4"/>
  <c r="N271" i="4"/>
  <c r="M271" i="4"/>
  <c r="L271" i="4"/>
  <c r="P270" i="4"/>
  <c r="O270" i="4"/>
  <c r="N270" i="4"/>
  <c r="M270" i="4"/>
  <c r="L270" i="4"/>
  <c r="P269" i="4"/>
  <c r="O269" i="4"/>
  <c r="N269" i="4"/>
  <c r="M269" i="4"/>
  <c r="L269" i="4"/>
  <c r="P268" i="4"/>
  <c r="Q268" i="4" s="1"/>
  <c r="O268" i="4"/>
  <c r="N268" i="4"/>
  <c r="M268" i="4"/>
  <c r="L268" i="4"/>
  <c r="P267" i="4"/>
  <c r="O267" i="4"/>
  <c r="N267" i="4"/>
  <c r="M267" i="4"/>
  <c r="L267" i="4"/>
  <c r="P266" i="4"/>
  <c r="Q266" i="4" s="1"/>
  <c r="O266" i="4"/>
  <c r="N266" i="4"/>
  <c r="M266" i="4"/>
  <c r="L266" i="4"/>
  <c r="P265" i="4"/>
  <c r="O265" i="4"/>
  <c r="N265" i="4"/>
  <c r="M265" i="4"/>
  <c r="L265" i="4"/>
  <c r="P264" i="4"/>
  <c r="O264" i="4"/>
  <c r="N264" i="4"/>
  <c r="M264" i="4"/>
  <c r="L264" i="4"/>
  <c r="P263" i="4"/>
  <c r="Q263" i="4" s="1"/>
  <c r="O263" i="4"/>
  <c r="N263" i="4"/>
  <c r="M263" i="4"/>
  <c r="L263" i="4"/>
  <c r="P262" i="4"/>
  <c r="O262" i="4"/>
  <c r="N262" i="4"/>
  <c r="M262" i="4"/>
  <c r="L262" i="4"/>
  <c r="P261" i="4"/>
  <c r="O261" i="4"/>
  <c r="N261" i="4"/>
  <c r="M261" i="4"/>
  <c r="L261" i="4"/>
  <c r="P260" i="4"/>
  <c r="Q260" i="4" s="1"/>
  <c r="O260" i="4"/>
  <c r="N260" i="4"/>
  <c r="M260" i="4"/>
  <c r="L260" i="4"/>
  <c r="P259" i="4"/>
  <c r="O259" i="4"/>
  <c r="N259" i="4"/>
  <c r="M259" i="4"/>
  <c r="L259" i="4"/>
  <c r="P258" i="4"/>
  <c r="Q258" i="4" s="1"/>
  <c r="O258" i="4"/>
  <c r="N258" i="4"/>
  <c r="M258" i="4"/>
  <c r="L258" i="4"/>
  <c r="P257" i="4"/>
  <c r="O257" i="4"/>
  <c r="N257" i="4"/>
  <c r="M257" i="4"/>
  <c r="L257" i="4"/>
  <c r="P256" i="4"/>
  <c r="O256" i="4"/>
  <c r="N256" i="4"/>
  <c r="M256" i="4"/>
  <c r="L256" i="4"/>
  <c r="P255" i="4"/>
  <c r="Q255" i="4" s="1"/>
  <c r="O255" i="4"/>
  <c r="N255" i="4"/>
  <c r="M255" i="4"/>
  <c r="L255" i="4"/>
  <c r="P254" i="4"/>
  <c r="O254" i="4"/>
  <c r="N254" i="4"/>
  <c r="M254" i="4"/>
  <c r="L254" i="4"/>
  <c r="P253" i="4"/>
  <c r="O253" i="4"/>
  <c r="N253" i="4"/>
  <c r="M253" i="4"/>
  <c r="L253" i="4"/>
  <c r="P252" i="4"/>
  <c r="Q252" i="4" s="1"/>
  <c r="O252" i="4"/>
  <c r="N252" i="4"/>
  <c r="M252" i="4"/>
  <c r="L252" i="4"/>
  <c r="P251" i="4"/>
  <c r="O251" i="4"/>
  <c r="N251" i="4"/>
  <c r="M251" i="4"/>
  <c r="L251" i="4"/>
  <c r="P250" i="4"/>
  <c r="Q250" i="4" s="1"/>
  <c r="O250" i="4"/>
  <c r="N250" i="4"/>
  <c r="M250" i="4"/>
  <c r="L250" i="4"/>
  <c r="P249" i="4"/>
  <c r="O249" i="4"/>
  <c r="N249" i="4"/>
  <c r="M249" i="4"/>
  <c r="L249" i="4"/>
  <c r="Q249" i="4" s="1"/>
  <c r="P248" i="4"/>
  <c r="O248" i="4"/>
  <c r="N248" i="4"/>
  <c r="M248" i="4"/>
  <c r="L248" i="4"/>
  <c r="P247" i="4"/>
  <c r="Q247" i="4" s="1"/>
  <c r="O247" i="4"/>
  <c r="N247" i="4"/>
  <c r="M247" i="4"/>
  <c r="L247" i="4"/>
  <c r="P246" i="4"/>
  <c r="O246" i="4"/>
  <c r="N246" i="4"/>
  <c r="M246" i="4"/>
  <c r="L246" i="4"/>
  <c r="P245" i="4"/>
  <c r="O245" i="4"/>
  <c r="N245" i="4"/>
  <c r="M245" i="4"/>
  <c r="L245" i="4"/>
  <c r="P244" i="4"/>
  <c r="Q244" i="4" s="1"/>
  <c r="O244" i="4"/>
  <c r="N244" i="4"/>
  <c r="M244" i="4"/>
  <c r="L244" i="4"/>
  <c r="P243" i="4"/>
  <c r="O243" i="4"/>
  <c r="N243" i="4"/>
  <c r="M243" i="4"/>
  <c r="L243" i="4"/>
  <c r="P242" i="4"/>
  <c r="Q242" i="4" s="1"/>
  <c r="O242" i="4"/>
  <c r="N242" i="4"/>
  <c r="M242" i="4"/>
  <c r="L242" i="4"/>
  <c r="P241" i="4"/>
  <c r="O241" i="4"/>
  <c r="N241" i="4"/>
  <c r="M241" i="4"/>
  <c r="L241" i="4"/>
  <c r="P240" i="4"/>
  <c r="O240" i="4"/>
  <c r="N240" i="4"/>
  <c r="M240" i="4"/>
  <c r="L240" i="4"/>
  <c r="P239" i="4"/>
  <c r="Q239" i="4" s="1"/>
  <c r="O239" i="4"/>
  <c r="N239" i="4"/>
  <c r="M239" i="4"/>
  <c r="L239" i="4"/>
  <c r="P238" i="4"/>
  <c r="O238" i="4"/>
  <c r="N238" i="4"/>
  <c r="M238" i="4"/>
  <c r="L238" i="4"/>
  <c r="P237" i="4"/>
  <c r="O237" i="4"/>
  <c r="N237" i="4"/>
  <c r="M237" i="4"/>
  <c r="L237" i="4"/>
  <c r="P236" i="4"/>
  <c r="Q236" i="4" s="1"/>
  <c r="O236" i="4"/>
  <c r="N236" i="4"/>
  <c r="M236" i="4"/>
  <c r="L236" i="4"/>
  <c r="P235" i="4"/>
  <c r="O235" i="4"/>
  <c r="N235" i="4"/>
  <c r="M235" i="4"/>
  <c r="L235" i="4"/>
  <c r="P234" i="4"/>
  <c r="O234" i="4"/>
  <c r="N234" i="4"/>
  <c r="M234" i="4"/>
  <c r="L234" i="4"/>
  <c r="P233" i="4"/>
  <c r="O233" i="4"/>
  <c r="N233" i="4"/>
  <c r="M233" i="4"/>
  <c r="L233" i="4"/>
  <c r="P232" i="4"/>
  <c r="O232" i="4"/>
  <c r="N232" i="4"/>
  <c r="M232" i="4"/>
  <c r="L232" i="4"/>
  <c r="P231" i="4"/>
  <c r="Q231" i="4" s="1"/>
  <c r="O231" i="4"/>
  <c r="N231" i="4"/>
  <c r="M231" i="4"/>
  <c r="L231" i="4"/>
  <c r="P230" i="4"/>
  <c r="Q230" i="4" s="1"/>
  <c r="O230" i="4"/>
  <c r="N230" i="4"/>
  <c r="M230" i="4"/>
  <c r="L230" i="4"/>
  <c r="P229" i="4"/>
  <c r="O229" i="4"/>
  <c r="N229" i="4"/>
  <c r="M229" i="4"/>
  <c r="L229" i="4"/>
  <c r="P228" i="4"/>
  <c r="O228" i="4"/>
  <c r="N228" i="4"/>
  <c r="M228" i="4"/>
  <c r="L228" i="4"/>
  <c r="P227" i="4"/>
  <c r="Q227" i="4" s="1"/>
  <c r="O227" i="4"/>
  <c r="N227" i="4"/>
  <c r="M227" i="4"/>
  <c r="L227" i="4"/>
  <c r="P226" i="4"/>
  <c r="Q226" i="4" s="1"/>
  <c r="O226" i="4"/>
  <c r="N226" i="4"/>
  <c r="M226" i="4"/>
  <c r="L226" i="4"/>
  <c r="P225" i="4"/>
  <c r="Q225" i="4" s="1"/>
  <c r="O225" i="4"/>
  <c r="N225" i="4"/>
  <c r="M225" i="4"/>
  <c r="L225" i="4"/>
  <c r="P224" i="4"/>
  <c r="O224" i="4"/>
  <c r="N224" i="4"/>
  <c r="M224" i="4"/>
  <c r="L224" i="4"/>
  <c r="P223" i="4"/>
  <c r="Q223" i="4" s="1"/>
  <c r="O223" i="4"/>
  <c r="N223" i="4"/>
  <c r="M223" i="4"/>
  <c r="L223" i="4"/>
  <c r="P222" i="4"/>
  <c r="Q222" i="4" s="1"/>
  <c r="O222" i="4"/>
  <c r="N222" i="4"/>
  <c r="M222" i="4"/>
  <c r="L222" i="4"/>
  <c r="P221" i="4"/>
  <c r="O221" i="4"/>
  <c r="N221" i="4"/>
  <c r="M221" i="4"/>
  <c r="L221" i="4"/>
  <c r="P220" i="4"/>
  <c r="O220" i="4"/>
  <c r="N220" i="4"/>
  <c r="M220" i="4"/>
  <c r="L220" i="4"/>
  <c r="P219" i="4"/>
  <c r="Q219" i="4" s="1"/>
  <c r="O219" i="4"/>
  <c r="N219" i="4"/>
  <c r="M219" i="4"/>
  <c r="L219" i="4"/>
  <c r="P218" i="4"/>
  <c r="O218" i="4"/>
  <c r="N218" i="4"/>
  <c r="M218" i="4"/>
  <c r="L218" i="4"/>
  <c r="P217" i="4"/>
  <c r="O217" i="4"/>
  <c r="N217" i="4"/>
  <c r="M217" i="4"/>
  <c r="L217" i="4"/>
  <c r="P216" i="4"/>
  <c r="Q216" i="4" s="1"/>
  <c r="O216" i="4"/>
  <c r="N216" i="4"/>
  <c r="M216" i="4"/>
  <c r="L216" i="4"/>
  <c r="P215" i="4"/>
  <c r="Q215" i="4" s="1"/>
  <c r="O215" i="4"/>
  <c r="N215" i="4"/>
  <c r="M215" i="4"/>
  <c r="L215" i="4"/>
  <c r="P214" i="4"/>
  <c r="O214" i="4"/>
  <c r="N214" i="4"/>
  <c r="M214" i="4"/>
  <c r="L214" i="4"/>
  <c r="Q214" i="4" s="1"/>
  <c r="P213" i="4"/>
  <c r="O213" i="4"/>
  <c r="N213" i="4"/>
  <c r="M213" i="4"/>
  <c r="L213" i="4"/>
  <c r="P212" i="4"/>
  <c r="O212" i="4"/>
  <c r="N212" i="4"/>
  <c r="M212" i="4"/>
  <c r="L212" i="4"/>
  <c r="P211" i="4"/>
  <c r="Q211" i="4" s="1"/>
  <c r="O211" i="4"/>
  <c r="N211" i="4"/>
  <c r="M211" i="4"/>
  <c r="L211" i="4"/>
  <c r="P210" i="4"/>
  <c r="Q210" i="4" s="1"/>
  <c r="O210" i="4"/>
  <c r="N210" i="4"/>
  <c r="M210" i="4"/>
  <c r="L210" i="4"/>
  <c r="P209" i="4"/>
  <c r="O209" i="4"/>
  <c r="N209" i="4"/>
  <c r="M209" i="4"/>
  <c r="L209" i="4"/>
  <c r="P208" i="4"/>
  <c r="O208" i="4"/>
  <c r="N208" i="4"/>
  <c r="M208" i="4"/>
  <c r="Q208" i="4" s="1"/>
  <c r="L208" i="4"/>
  <c r="P207" i="4"/>
  <c r="Q207" i="4" s="1"/>
  <c r="O207" i="4"/>
  <c r="N207" i="4"/>
  <c r="M207" i="4"/>
  <c r="L207" i="4"/>
  <c r="P206" i="4"/>
  <c r="Q206" i="4" s="1"/>
  <c r="O206" i="4"/>
  <c r="N206" i="4"/>
  <c r="M206" i="4"/>
  <c r="L206" i="4"/>
  <c r="P205" i="4"/>
  <c r="O205" i="4"/>
  <c r="N205" i="4"/>
  <c r="M205" i="4"/>
  <c r="L205" i="4"/>
  <c r="P204" i="4"/>
  <c r="O204" i="4"/>
  <c r="N204" i="4"/>
  <c r="M204" i="4"/>
  <c r="L204" i="4"/>
  <c r="P203" i="4"/>
  <c r="O203" i="4"/>
  <c r="N203" i="4"/>
  <c r="M203" i="4"/>
  <c r="Q203" i="4" s="1"/>
  <c r="L203" i="4"/>
  <c r="P202" i="4"/>
  <c r="Q202" i="4" s="1"/>
  <c r="O202" i="4"/>
  <c r="N202" i="4"/>
  <c r="M202" i="4"/>
  <c r="L202" i="4"/>
  <c r="P201" i="4"/>
  <c r="O201" i="4"/>
  <c r="N201" i="4"/>
  <c r="M201" i="4"/>
  <c r="L201" i="4"/>
  <c r="P200" i="4"/>
  <c r="Q200" i="4" s="1"/>
  <c r="O200" i="4"/>
  <c r="N200" i="4"/>
  <c r="M200" i="4"/>
  <c r="L200" i="4"/>
  <c r="P199" i="4"/>
  <c r="Q199" i="4" s="1"/>
  <c r="O199" i="4"/>
  <c r="N199" i="4"/>
  <c r="M199" i="4"/>
  <c r="L199" i="4"/>
  <c r="P198" i="4"/>
  <c r="O198" i="4"/>
  <c r="N198" i="4"/>
  <c r="M198" i="4"/>
  <c r="L198" i="4"/>
  <c r="P197" i="4"/>
  <c r="O197" i="4"/>
  <c r="N197" i="4"/>
  <c r="M197" i="4"/>
  <c r="L197" i="4"/>
  <c r="P196" i="4"/>
  <c r="O196" i="4"/>
  <c r="N196" i="4"/>
  <c r="M196" i="4"/>
  <c r="L196" i="4"/>
  <c r="P195" i="4"/>
  <c r="Q195" i="4" s="1"/>
  <c r="O195" i="4"/>
  <c r="N195" i="4"/>
  <c r="M195" i="4"/>
  <c r="L195" i="4"/>
  <c r="P194" i="4"/>
  <c r="O194" i="4"/>
  <c r="N194" i="4"/>
  <c r="M194" i="4"/>
  <c r="L194" i="4"/>
  <c r="P193" i="4"/>
  <c r="Q193" i="4" s="1"/>
  <c r="O193" i="4"/>
  <c r="N193" i="4"/>
  <c r="M193" i="4"/>
  <c r="L193" i="4"/>
  <c r="P192" i="4"/>
  <c r="O192" i="4"/>
  <c r="N192" i="4"/>
  <c r="M192" i="4"/>
  <c r="L192" i="4"/>
  <c r="P191" i="4"/>
  <c r="Q191" i="4" s="1"/>
  <c r="O191" i="4"/>
  <c r="N191" i="4"/>
  <c r="M191" i="4"/>
  <c r="L191" i="4"/>
  <c r="P190" i="4"/>
  <c r="Q190" i="4" s="1"/>
  <c r="O190" i="4"/>
  <c r="N190" i="4"/>
  <c r="M190" i="4"/>
  <c r="L190" i="4"/>
  <c r="P189" i="4"/>
  <c r="O189" i="4"/>
  <c r="N189" i="4"/>
  <c r="M189" i="4"/>
  <c r="L189" i="4"/>
  <c r="P188" i="4"/>
  <c r="O188" i="4"/>
  <c r="N188" i="4"/>
  <c r="M188" i="4"/>
  <c r="L188" i="4"/>
  <c r="P187" i="4"/>
  <c r="O187" i="4"/>
  <c r="N187" i="4"/>
  <c r="M187" i="4"/>
  <c r="L187" i="4"/>
  <c r="P186" i="4"/>
  <c r="Q186" i="4" s="1"/>
  <c r="O186" i="4"/>
  <c r="N186" i="4"/>
  <c r="M186" i="4"/>
  <c r="L186" i="4"/>
  <c r="P185" i="4"/>
  <c r="Q185" i="4" s="1"/>
  <c r="O185" i="4"/>
  <c r="N185" i="4"/>
  <c r="M185" i="4"/>
  <c r="L185" i="4"/>
  <c r="P184" i="4"/>
  <c r="O184" i="4"/>
  <c r="N184" i="4"/>
  <c r="M184" i="4"/>
  <c r="L184" i="4"/>
  <c r="P183" i="4"/>
  <c r="Q183" i="4" s="1"/>
  <c r="O183" i="4"/>
  <c r="N183" i="4"/>
  <c r="M183" i="4"/>
  <c r="L183" i="4"/>
  <c r="P182" i="4"/>
  <c r="O182" i="4"/>
  <c r="N182" i="4"/>
  <c r="M182" i="4"/>
  <c r="L182" i="4"/>
  <c r="P181" i="4"/>
  <c r="O181" i="4"/>
  <c r="N181" i="4"/>
  <c r="M181" i="4"/>
  <c r="L181" i="4"/>
  <c r="P180" i="4"/>
  <c r="Q180" i="4" s="1"/>
  <c r="O180" i="4"/>
  <c r="N180" i="4"/>
  <c r="M180" i="4"/>
  <c r="L180" i="4"/>
  <c r="P179" i="4"/>
  <c r="O179" i="4"/>
  <c r="N179" i="4"/>
  <c r="M179" i="4"/>
  <c r="L179" i="4"/>
  <c r="P178" i="4"/>
  <c r="Q178" i="4" s="1"/>
  <c r="O178" i="4"/>
  <c r="N178" i="4"/>
  <c r="M178" i="4"/>
  <c r="L178" i="4"/>
  <c r="P177" i="4"/>
  <c r="Q177" i="4" s="1"/>
  <c r="O177" i="4"/>
  <c r="N177" i="4"/>
  <c r="M177" i="4"/>
  <c r="L177" i="4"/>
  <c r="P176" i="4"/>
  <c r="O176" i="4"/>
  <c r="N176" i="4"/>
  <c r="M176" i="4"/>
  <c r="L176" i="4"/>
  <c r="P175" i="4"/>
  <c r="Q175" i="4" s="1"/>
  <c r="O175" i="4"/>
  <c r="N175" i="4"/>
  <c r="M175" i="4"/>
  <c r="L175" i="4"/>
  <c r="P174" i="4"/>
  <c r="O174" i="4"/>
  <c r="N174" i="4"/>
  <c r="M174" i="4"/>
  <c r="L174" i="4"/>
  <c r="P173" i="4"/>
  <c r="O173" i="4"/>
  <c r="N173" i="4"/>
  <c r="M173" i="4"/>
  <c r="L173" i="4"/>
  <c r="P172" i="4"/>
  <c r="Q172" i="4" s="1"/>
  <c r="O172" i="4"/>
  <c r="N172" i="4"/>
  <c r="M172" i="4"/>
  <c r="L172" i="4"/>
  <c r="P171" i="4"/>
  <c r="O171" i="4"/>
  <c r="N171" i="4"/>
  <c r="M171" i="4"/>
  <c r="L171" i="4"/>
  <c r="P170" i="4"/>
  <c r="Q170" i="4" s="1"/>
  <c r="O170" i="4"/>
  <c r="N170" i="4"/>
  <c r="M170" i="4"/>
  <c r="L170" i="4"/>
  <c r="P169" i="4"/>
  <c r="Q169" i="4" s="1"/>
  <c r="O169" i="4"/>
  <c r="N169" i="4"/>
  <c r="M169" i="4"/>
  <c r="L169" i="4"/>
  <c r="P168" i="4"/>
  <c r="O168" i="4"/>
  <c r="N168" i="4"/>
  <c r="M168" i="4"/>
  <c r="L168" i="4"/>
  <c r="P167" i="4"/>
  <c r="Q167" i="4" s="1"/>
  <c r="O167" i="4"/>
  <c r="N167" i="4"/>
  <c r="M167" i="4"/>
  <c r="L167" i="4"/>
  <c r="P166" i="4"/>
  <c r="O166" i="4"/>
  <c r="N166" i="4"/>
  <c r="M166" i="4"/>
  <c r="Q166" i="4" s="1"/>
  <c r="L166" i="4"/>
  <c r="P165" i="4"/>
  <c r="O165" i="4"/>
  <c r="N165" i="4"/>
  <c r="M165" i="4"/>
  <c r="L165" i="4"/>
  <c r="P164" i="4"/>
  <c r="O164" i="4"/>
  <c r="N164" i="4"/>
  <c r="M164" i="4"/>
  <c r="L164" i="4"/>
  <c r="P163" i="4"/>
  <c r="O163" i="4"/>
  <c r="N163" i="4"/>
  <c r="M163" i="4"/>
  <c r="L163" i="4"/>
  <c r="Q162" i="4"/>
  <c r="P162" i="4"/>
  <c r="O162" i="4"/>
  <c r="N162" i="4"/>
  <c r="M162" i="4"/>
  <c r="L162" i="4"/>
  <c r="P161" i="4"/>
  <c r="Q161" i="4" s="1"/>
  <c r="O161" i="4"/>
  <c r="N161" i="4"/>
  <c r="M161" i="4"/>
  <c r="L161" i="4"/>
  <c r="P160" i="4"/>
  <c r="O160" i="4"/>
  <c r="N160" i="4"/>
  <c r="M160" i="4"/>
  <c r="L160" i="4"/>
  <c r="P159" i="4"/>
  <c r="Q159" i="4" s="1"/>
  <c r="O159" i="4"/>
  <c r="N159" i="4"/>
  <c r="M159" i="4"/>
  <c r="L159" i="4"/>
  <c r="P158" i="4"/>
  <c r="O158" i="4"/>
  <c r="N158" i="4"/>
  <c r="M158" i="4"/>
  <c r="L158" i="4"/>
  <c r="P157" i="4"/>
  <c r="O157" i="4"/>
  <c r="N157" i="4"/>
  <c r="M157" i="4"/>
  <c r="L157" i="4"/>
  <c r="P156" i="4"/>
  <c r="Q156" i="4" s="1"/>
  <c r="O156" i="4"/>
  <c r="N156" i="4"/>
  <c r="M156" i="4"/>
  <c r="L156" i="4"/>
  <c r="P155" i="4"/>
  <c r="O155" i="4"/>
  <c r="N155" i="4"/>
  <c r="M155" i="4"/>
  <c r="L155" i="4"/>
  <c r="P154" i="4"/>
  <c r="Q154" i="4" s="1"/>
  <c r="O154" i="4"/>
  <c r="N154" i="4"/>
  <c r="M154" i="4"/>
  <c r="L154" i="4"/>
  <c r="P153" i="4"/>
  <c r="Q153" i="4" s="1"/>
  <c r="O153" i="4"/>
  <c r="N153" i="4"/>
  <c r="M153" i="4"/>
  <c r="L153" i="4"/>
  <c r="P152" i="4"/>
  <c r="O152" i="4"/>
  <c r="N152" i="4"/>
  <c r="M152" i="4"/>
  <c r="L152" i="4"/>
  <c r="P151" i="4"/>
  <c r="Q151" i="4" s="1"/>
  <c r="O151" i="4"/>
  <c r="N151" i="4"/>
  <c r="M151" i="4"/>
  <c r="L151" i="4"/>
  <c r="P150" i="4"/>
  <c r="O150" i="4"/>
  <c r="N150" i="4"/>
  <c r="M150" i="4"/>
  <c r="L150" i="4"/>
  <c r="P149" i="4"/>
  <c r="O149" i="4"/>
  <c r="N149" i="4"/>
  <c r="M149" i="4"/>
  <c r="L149" i="4"/>
  <c r="P148" i="4"/>
  <c r="Q148" i="4" s="1"/>
  <c r="O148" i="4"/>
  <c r="N148" i="4"/>
  <c r="M148" i="4"/>
  <c r="L148" i="4"/>
  <c r="P147" i="4"/>
  <c r="O147" i="4"/>
  <c r="N147" i="4"/>
  <c r="M147" i="4"/>
  <c r="L147" i="4"/>
  <c r="P146" i="4"/>
  <c r="O146" i="4"/>
  <c r="N146" i="4"/>
  <c r="M146" i="4"/>
  <c r="L146" i="4"/>
  <c r="P145" i="4"/>
  <c r="Q145" i="4" s="1"/>
  <c r="O145" i="4"/>
  <c r="N145" i="4"/>
  <c r="M145" i="4"/>
  <c r="L145" i="4"/>
  <c r="P144" i="4"/>
  <c r="O144" i="4"/>
  <c r="N144" i="4"/>
  <c r="M144" i="4"/>
  <c r="L144" i="4"/>
  <c r="P143" i="4"/>
  <c r="Q143" i="4" s="1"/>
  <c r="O143" i="4"/>
  <c r="N143" i="4"/>
  <c r="M143" i="4"/>
  <c r="L143" i="4"/>
  <c r="P142" i="4"/>
  <c r="O142" i="4"/>
  <c r="N142" i="4"/>
  <c r="M142" i="4"/>
  <c r="L142" i="4"/>
  <c r="P141" i="4"/>
  <c r="O141" i="4"/>
  <c r="N141" i="4"/>
  <c r="M141" i="4"/>
  <c r="L141" i="4"/>
  <c r="P140" i="4"/>
  <c r="Q140" i="4" s="1"/>
  <c r="O140" i="4"/>
  <c r="N140" i="4"/>
  <c r="M140" i="4"/>
  <c r="L140" i="4"/>
  <c r="P139" i="4"/>
  <c r="O139" i="4"/>
  <c r="N139" i="4"/>
  <c r="M139" i="4"/>
  <c r="L139" i="4"/>
  <c r="P138" i="4"/>
  <c r="O138" i="4"/>
  <c r="N138" i="4"/>
  <c r="M138" i="4"/>
  <c r="L138" i="4"/>
  <c r="P137" i="4"/>
  <c r="Q137" i="4" s="1"/>
  <c r="O137" i="4"/>
  <c r="N137" i="4"/>
  <c r="M137" i="4"/>
  <c r="L137" i="4"/>
  <c r="P136" i="4"/>
  <c r="O136" i="4"/>
  <c r="N136" i="4"/>
  <c r="M136" i="4"/>
  <c r="L136" i="4"/>
  <c r="P135" i="4"/>
  <c r="Q135" i="4" s="1"/>
  <c r="O135" i="4"/>
  <c r="N135" i="4"/>
  <c r="M135" i="4"/>
  <c r="L135" i="4"/>
  <c r="P134" i="4"/>
  <c r="O134" i="4"/>
  <c r="N134" i="4"/>
  <c r="M134" i="4"/>
  <c r="L134" i="4"/>
  <c r="P133" i="4"/>
  <c r="O133" i="4"/>
  <c r="N133" i="4"/>
  <c r="M133" i="4"/>
  <c r="L133" i="4"/>
  <c r="P132" i="4"/>
  <c r="Q132" i="4" s="1"/>
  <c r="O132" i="4"/>
  <c r="N132" i="4"/>
  <c r="M132" i="4"/>
  <c r="L132" i="4"/>
  <c r="P131" i="4"/>
  <c r="O131" i="4"/>
  <c r="N131" i="4"/>
  <c r="M131" i="4"/>
  <c r="L131" i="4"/>
  <c r="Q131" i="4" s="1"/>
  <c r="P130" i="4"/>
  <c r="O130" i="4"/>
  <c r="N130" i="4"/>
  <c r="M130" i="4"/>
  <c r="L130" i="4"/>
  <c r="P129" i="4"/>
  <c r="Q129" i="4" s="1"/>
  <c r="O129" i="4"/>
  <c r="N129" i="4"/>
  <c r="M129" i="4"/>
  <c r="L129" i="4"/>
  <c r="P128" i="4"/>
  <c r="O128" i="4"/>
  <c r="N128" i="4"/>
  <c r="M128" i="4"/>
  <c r="L128" i="4"/>
  <c r="P127" i="4"/>
  <c r="Q127" i="4" s="1"/>
  <c r="O127" i="4"/>
  <c r="N127" i="4"/>
  <c r="M127" i="4"/>
  <c r="L127" i="4"/>
  <c r="P126" i="4"/>
  <c r="O126" i="4"/>
  <c r="N126" i="4"/>
  <c r="M126" i="4"/>
  <c r="Q126" i="4" s="1"/>
  <c r="L126" i="4"/>
  <c r="P125" i="4"/>
  <c r="Q125" i="4" s="1"/>
  <c r="O125" i="4"/>
  <c r="N125" i="4"/>
  <c r="M125" i="4"/>
  <c r="L125" i="4"/>
  <c r="P124" i="4"/>
  <c r="Q124" i="4" s="1"/>
  <c r="O124" i="4"/>
  <c r="N124" i="4"/>
  <c r="M124" i="4"/>
  <c r="L124" i="4"/>
  <c r="P123" i="4"/>
  <c r="O123" i="4"/>
  <c r="N123" i="4"/>
  <c r="M123" i="4"/>
  <c r="L123" i="4"/>
  <c r="P122" i="4"/>
  <c r="O122" i="4"/>
  <c r="N122" i="4"/>
  <c r="M122" i="4"/>
  <c r="L122" i="4"/>
  <c r="P121" i="4"/>
  <c r="Q121" i="4" s="1"/>
  <c r="O121" i="4"/>
  <c r="N121" i="4"/>
  <c r="M121" i="4"/>
  <c r="L121" i="4"/>
  <c r="P120" i="4"/>
  <c r="O120" i="4"/>
  <c r="N120" i="4"/>
  <c r="M120" i="4"/>
  <c r="L120" i="4"/>
  <c r="P119" i="4"/>
  <c r="Q119" i="4" s="1"/>
  <c r="O119" i="4"/>
  <c r="N119" i="4"/>
  <c r="M119" i="4"/>
  <c r="L119" i="4"/>
  <c r="P118" i="4"/>
  <c r="Q118" i="4" s="1"/>
  <c r="O118" i="4"/>
  <c r="N118" i="4"/>
  <c r="M118" i="4"/>
  <c r="L118" i="4"/>
  <c r="P117" i="4"/>
  <c r="Q117" i="4" s="1"/>
  <c r="O117" i="4"/>
  <c r="N117" i="4"/>
  <c r="M117" i="4"/>
  <c r="L117" i="4"/>
  <c r="P116" i="4"/>
  <c r="O116" i="4"/>
  <c r="N116" i="4"/>
  <c r="M116" i="4"/>
  <c r="L116" i="4"/>
  <c r="P115" i="4"/>
  <c r="O115" i="4"/>
  <c r="N115" i="4"/>
  <c r="M115" i="4"/>
  <c r="L115" i="4"/>
  <c r="P114" i="4"/>
  <c r="Q114" i="4" s="1"/>
  <c r="O114" i="4"/>
  <c r="N114" i="4"/>
  <c r="M114" i="4"/>
  <c r="L114" i="4"/>
  <c r="P113" i="4"/>
  <c r="Q113" i="4" s="1"/>
  <c r="O113" i="4"/>
  <c r="N113" i="4"/>
  <c r="M113" i="4"/>
  <c r="L113" i="4"/>
  <c r="P112" i="4"/>
  <c r="O112" i="4"/>
  <c r="N112" i="4"/>
  <c r="M112" i="4"/>
  <c r="L112" i="4"/>
  <c r="P111" i="4"/>
  <c r="Q111" i="4" s="1"/>
  <c r="O111" i="4"/>
  <c r="N111" i="4"/>
  <c r="M111" i="4"/>
  <c r="L111" i="4"/>
  <c r="P110" i="4"/>
  <c r="Q110" i="4" s="1"/>
  <c r="O110" i="4"/>
  <c r="N110" i="4"/>
  <c r="M110" i="4"/>
  <c r="L110" i="4"/>
  <c r="P109" i="4"/>
  <c r="O109" i="4"/>
  <c r="N109" i="4"/>
  <c r="M109" i="4"/>
  <c r="L109" i="4"/>
  <c r="P108" i="4"/>
  <c r="Q108" i="4" s="1"/>
  <c r="O108" i="4"/>
  <c r="N108" i="4"/>
  <c r="M108" i="4"/>
  <c r="L108" i="4"/>
  <c r="P107" i="4"/>
  <c r="O107" i="4"/>
  <c r="N107" i="4"/>
  <c r="M107" i="4"/>
  <c r="L107" i="4"/>
  <c r="P106" i="4"/>
  <c r="Q106" i="4" s="1"/>
  <c r="O106" i="4"/>
  <c r="N106" i="4"/>
  <c r="M106" i="4"/>
  <c r="L106" i="4"/>
  <c r="P105" i="4"/>
  <c r="O105" i="4"/>
  <c r="N105" i="4"/>
  <c r="M105" i="4"/>
  <c r="L105" i="4"/>
  <c r="P104" i="4"/>
  <c r="O104" i="4"/>
  <c r="N104" i="4"/>
  <c r="M104" i="4"/>
  <c r="L104" i="4"/>
  <c r="P103" i="4"/>
  <c r="Q103" i="4" s="1"/>
  <c r="O103" i="4"/>
  <c r="N103" i="4"/>
  <c r="M103" i="4"/>
  <c r="L103" i="4"/>
  <c r="P102" i="4"/>
  <c r="O102" i="4"/>
  <c r="N102" i="4"/>
  <c r="M102" i="4"/>
  <c r="L102" i="4"/>
  <c r="P101" i="4"/>
  <c r="Q101" i="4" s="1"/>
  <c r="O101" i="4"/>
  <c r="N101" i="4"/>
  <c r="M101" i="4"/>
  <c r="L101" i="4"/>
  <c r="P100" i="4"/>
  <c r="O100" i="4"/>
  <c r="N100" i="4"/>
  <c r="M100" i="4"/>
  <c r="L100" i="4"/>
  <c r="P99" i="4"/>
  <c r="O99" i="4"/>
  <c r="N99" i="4"/>
  <c r="M99" i="4"/>
  <c r="L99" i="4"/>
  <c r="P98" i="4"/>
  <c r="Q98" i="4" s="1"/>
  <c r="O98" i="4"/>
  <c r="N98" i="4"/>
  <c r="M98" i="4"/>
  <c r="L98" i="4"/>
  <c r="P97" i="4"/>
  <c r="Q97" i="4" s="1"/>
  <c r="O97" i="4"/>
  <c r="N97" i="4"/>
  <c r="M97" i="4"/>
  <c r="L97" i="4"/>
  <c r="P96" i="4"/>
  <c r="O96" i="4"/>
  <c r="N96" i="4"/>
  <c r="M96" i="4"/>
  <c r="L96" i="4"/>
  <c r="P95" i="4"/>
  <c r="Q95" i="4" s="1"/>
  <c r="O95" i="4"/>
  <c r="N95" i="4"/>
  <c r="M95" i="4"/>
  <c r="L95" i="4"/>
  <c r="P94" i="4"/>
  <c r="O94" i="4"/>
  <c r="N94" i="4"/>
  <c r="M94" i="4"/>
  <c r="L94" i="4"/>
  <c r="P93" i="4"/>
  <c r="Q93" i="4" s="1"/>
  <c r="O93" i="4"/>
  <c r="N93" i="4"/>
  <c r="M93" i="4"/>
  <c r="L93" i="4"/>
  <c r="P92" i="4"/>
  <c r="Q92" i="4" s="1"/>
  <c r="O92" i="4"/>
  <c r="N92" i="4"/>
  <c r="M92" i="4"/>
  <c r="L92" i="4"/>
  <c r="P91" i="4"/>
  <c r="O91" i="4"/>
  <c r="N91" i="4"/>
  <c r="M91" i="4"/>
  <c r="L91" i="4"/>
  <c r="P90" i="4"/>
  <c r="Q90" i="4" s="1"/>
  <c r="O90" i="4"/>
  <c r="N90" i="4"/>
  <c r="M90" i="4"/>
  <c r="L90" i="4"/>
  <c r="P89" i="4"/>
  <c r="O89" i="4"/>
  <c r="N89" i="4"/>
  <c r="M89" i="4"/>
  <c r="L89" i="4"/>
  <c r="P88" i="4"/>
  <c r="O88" i="4"/>
  <c r="N88" i="4"/>
  <c r="M88" i="4"/>
  <c r="L88" i="4"/>
  <c r="P87" i="4"/>
  <c r="Q87" i="4" s="1"/>
  <c r="O87" i="4"/>
  <c r="N87" i="4"/>
  <c r="M87" i="4"/>
  <c r="L87" i="4"/>
  <c r="P86" i="4"/>
  <c r="O86" i="4"/>
  <c r="N86" i="4"/>
  <c r="M86" i="4"/>
  <c r="L86" i="4"/>
  <c r="P85" i="4"/>
  <c r="Q85" i="4" s="1"/>
  <c r="O85" i="4"/>
  <c r="N85" i="4"/>
  <c r="M85" i="4"/>
  <c r="L85" i="4"/>
  <c r="P84" i="4"/>
  <c r="O84" i="4"/>
  <c r="N84" i="4"/>
  <c r="M84" i="4"/>
  <c r="L84" i="4"/>
  <c r="P83" i="4"/>
  <c r="O83" i="4"/>
  <c r="N83" i="4"/>
  <c r="M83" i="4"/>
  <c r="L83" i="4"/>
  <c r="P82" i="4"/>
  <c r="Q82" i="4" s="1"/>
  <c r="O82" i="4"/>
  <c r="N82" i="4"/>
  <c r="M82" i="4"/>
  <c r="L82" i="4"/>
  <c r="P81" i="4"/>
  <c r="Q81" i="4" s="1"/>
  <c r="O81" i="4"/>
  <c r="N81" i="4"/>
  <c r="M81" i="4"/>
  <c r="L81" i="4"/>
  <c r="P80" i="4"/>
  <c r="O80" i="4"/>
  <c r="N80" i="4"/>
  <c r="M80" i="4"/>
  <c r="L80" i="4"/>
  <c r="P79" i="4"/>
  <c r="Q79" i="4" s="1"/>
  <c r="O79" i="4"/>
  <c r="N79" i="4"/>
  <c r="M79" i="4"/>
  <c r="L79" i="4"/>
  <c r="P78" i="4"/>
  <c r="Q78" i="4" s="1"/>
  <c r="O78" i="4"/>
  <c r="N78" i="4"/>
  <c r="M78" i="4"/>
  <c r="L78" i="4"/>
  <c r="P77" i="4"/>
  <c r="O77" i="4"/>
  <c r="N77" i="4"/>
  <c r="M77" i="4"/>
  <c r="L77" i="4"/>
  <c r="Q77" i="4" s="1"/>
  <c r="P76" i="4"/>
  <c r="Q76" i="4" s="1"/>
  <c r="O76" i="4"/>
  <c r="N76" i="4"/>
  <c r="M76" i="4"/>
  <c r="L76" i="4"/>
  <c r="P75" i="4"/>
  <c r="Q75" i="4" s="1"/>
  <c r="O75" i="4"/>
  <c r="N75" i="4"/>
  <c r="M75" i="4"/>
  <c r="L75" i="4"/>
  <c r="P74" i="4"/>
  <c r="O74" i="4"/>
  <c r="N74" i="4"/>
  <c r="M74" i="4"/>
  <c r="L74" i="4"/>
  <c r="Q74" i="4" s="1"/>
  <c r="P73" i="4"/>
  <c r="Q73" i="4" s="1"/>
  <c r="O73" i="4"/>
  <c r="N73" i="4"/>
  <c r="M73" i="4"/>
  <c r="L73" i="4"/>
  <c r="P72" i="4"/>
  <c r="O72" i="4"/>
  <c r="N72" i="4"/>
  <c r="M72" i="4"/>
  <c r="L72" i="4"/>
  <c r="P71" i="4"/>
  <c r="Q71" i="4" s="1"/>
  <c r="O71" i="4"/>
  <c r="N71" i="4"/>
  <c r="M71" i="4"/>
  <c r="L71" i="4"/>
  <c r="R71" i="4" s="1"/>
  <c r="P70" i="4"/>
  <c r="Q70" i="4" s="1"/>
  <c r="O70" i="4"/>
  <c r="N70" i="4"/>
  <c r="M70" i="4"/>
  <c r="L70" i="4"/>
  <c r="P69" i="4"/>
  <c r="O69" i="4"/>
  <c r="N69" i="4"/>
  <c r="M69" i="4"/>
  <c r="L69" i="4"/>
  <c r="Q69" i="4" s="1"/>
  <c r="P68" i="4"/>
  <c r="Q68" i="4" s="1"/>
  <c r="O68" i="4"/>
  <c r="N68" i="4"/>
  <c r="M68" i="4"/>
  <c r="L68" i="4"/>
  <c r="P67" i="4"/>
  <c r="Q67" i="4" s="1"/>
  <c r="O67" i="4"/>
  <c r="N67" i="4"/>
  <c r="M67" i="4"/>
  <c r="L67" i="4"/>
  <c r="P66" i="4"/>
  <c r="O66" i="4"/>
  <c r="N66" i="4"/>
  <c r="M66" i="4"/>
  <c r="L66" i="4"/>
  <c r="Q66" i="4" s="1"/>
  <c r="P65" i="4"/>
  <c r="Q65" i="4" s="1"/>
  <c r="O65" i="4"/>
  <c r="N65" i="4"/>
  <c r="M65" i="4"/>
  <c r="L65" i="4"/>
  <c r="P64" i="4"/>
  <c r="O64" i="4"/>
  <c r="N64" i="4"/>
  <c r="M64" i="4"/>
  <c r="L64" i="4"/>
  <c r="P63" i="4"/>
  <c r="Q63" i="4" s="1"/>
  <c r="O63" i="4"/>
  <c r="N63" i="4"/>
  <c r="M63" i="4"/>
  <c r="L63" i="4"/>
  <c r="P62" i="4"/>
  <c r="Q62" i="4" s="1"/>
  <c r="O62" i="4"/>
  <c r="N62" i="4"/>
  <c r="M62" i="4"/>
  <c r="L62" i="4"/>
  <c r="P61" i="4"/>
  <c r="O61" i="4"/>
  <c r="N61" i="4"/>
  <c r="M61" i="4"/>
  <c r="L61" i="4"/>
  <c r="P60" i="4"/>
  <c r="Q60" i="4" s="1"/>
  <c r="O60" i="4"/>
  <c r="N60" i="4"/>
  <c r="M60" i="4"/>
  <c r="L60" i="4"/>
  <c r="P59" i="4"/>
  <c r="Q59" i="4" s="1"/>
  <c r="O59" i="4"/>
  <c r="N59" i="4"/>
  <c r="M59" i="4"/>
  <c r="L59" i="4"/>
  <c r="P58" i="4"/>
  <c r="O58" i="4"/>
  <c r="N58" i="4"/>
  <c r="M58" i="4"/>
  <c r="L58" i="4"/>
  <c r="P57" i="4"/>
  <c r="Q57" i="4" s="1"/>
  <c r="O57" i="4"/>
  <c r="N57" i="4"/>
  <c r="M57" i="4"/>
  <c r="L57" i="4"/>
  <c r="P56" i="4"/>
  <c r="O56" i="4"/>
  <c r="N56" i="4"/>
  <c r="M56" i="4"/>
  <c r="L56" i="4"/>
  <c r="P55" i="4"/>
  <c r="Q55" i="4" s="1"/>
  <c r="O55" i="4"/>
  <c r="N55" i="4"/>
  <c r="M55" i="4"/>
  <c r="L55" i="4"/>
  <c r="P54" i="4"/>
  <c r="Q54" i="4" s="1"/>
  <c r="O54" i="4"/>
  <c r="N54" i="4"/>
  <c r="M54" i="4"/>
  <c r="L54" i="4"/>
  <c r="P53" i="4"/>
  <c r="O53" i="4"/>
  <c r="N53" i="4"/>
  <c r="M53" i="4"/>
  <c r="L53" i="4"/>
  <c r="P52" i="4"/>
  <c r="Q52" i="4" s="1"/>
  <c r="O52" i="4"/>
  <c r="N52" i="4"/>
  <c r="M52" i="4"/>
  <c r="L52" i="4"/>
  <c r="P51" i="4"/>
  <c r="Q51" i="4" s="1"/>
  <c r="O51" i="4"/>
  <c r="N51" i="4"/>
  <c r="M51" i="4"/>
  <c r="L51" i="4"/>
  <c r="P50" i="4"/>
  <c r="O50" i="4"/>
  <c r="N50" i="4"/>
  <c r="M50" i="4"/>
  <c r="L50" i="4"/>
  <c r="P49" i="4"/>
  <c r="Q49" i="4" s="1"/>
  <c r="O49" i="4"/>
  <c r="N49" i="4"/>
  <c r="M49" i="4"/>
  <c r="L49" i="4"/>
  <c r="P48" i="4"/>
  <c r="O48" i="4"/>
  <c r="N48" i="4"/>
  <c r="M48" i="4"/>
  <c r="L48" i="4"/>
  <c r="P47" i="4"/>
  <c r="Q47" i="4" s="1"/>
  <c r="O47" i="4"/>
  <c r="N47" i="4"/>
  <c r="M47" i="4"/>
  <c r="L47" i="4"/>
  <c r="P46" i="4"/>
  <c r="Q46" i="4" s="1"/>
  <c r="O46" i="4"/>
  <c r="N46" i="4"/>
  <c r="M46" i="4"/>
  <c r="L46" i="4"/>
  <c r="P45" i="4"/>
  <c r="O45" i="4"/>
  <c r="N45" i="4"/>
  <c r="M45" i="4"/>
  <c r="L45" i="4"/>
  <c r="P44" i="4"/>
  <c r="Q44" i="4" s="1"/>
  <c r="O44" i="4"/>
  <c r="N44" i="4"/>
  <c r="M44" i="4"/>
  <c r="L44" i="4"/>
  <c r="P43" i="4"/>
  <c r="Q43" i="4" s="1"/>
  <c r="O43" i="4"/>
  <c r="N43" i="4"/>
  <c r="M43" i="4"/>
  <c r="L43" i="4"/>
  <c r="P42" i="4"/>
  <c r="O42" i="4"/>
  <c r="N42" i="4"/>
  <c r="M42" i="4"/>
  <c r="L42" i="4"/>
  <c r="P41" i="4"/>
  <c r="Q41" i="4" s="1"/>
  <c r="O41" i="4"/>
  <c r="N41" i="4"/>
  <c r="M41" i="4"/>
  <c r="L41" i="4"/>
  <c r="P40" i="4"/>
  <c r="O40" i="4"/>
  <c r="N40" i="4"/>
  <c r="M40" i="4"/>
  <c r="L40" i="4"/>
  <c r="P39" i="4"/>
  <c r="Q39" i="4" s="1"/>
  <c r="O39" i="4"/>
  <c r="N39" i="4"/>
  <c r="M39" i="4"/>
  <c r="L39" i="4"/>
  <c r="R39" i="4" s="1"/>
  <c r="P38" i="4"/>
  <c r="Q38" i="4" s="1"/>
  <c r="O38" i="4"/>
  <c r="N38" i="4"/>
  <c r="M38" i="4"/>
  <c r="L38" i="4"/>
  <c r="P37" i="4"/>
  <c r="O37" i="4"/>
  <c r="N37" i="4"/>
  <c r="M37" i="4"/>
  <c r="L37" i="4"/>
  <c r="P36" i="4"/>
  <c r="Q36" i="4" s="1"/>
  <c r="O36" i="4"/>
  <c r="N36" i="4"/>
  <c r="M36" i="4"/>
  <c r="L36" i="4"/>
  <c r="P35" i="4"/>
  <c r="Q35" i="4" s="1"/>
  <c r="O35" i="4"/>
  <c r="N35" i="4"/>
  <c r="M35" i="4"/>
  <c r="L35" i="4"/>
  <c r="P34" i="4"/>
  <c r="O34" i="4"/>
  <c r="N34" i="4"/>
  <c r="M34" i="4"/>
  <c r="L34" i="4"/>
  <c r="P33" i="4"/>
  <c r="Q33" i="4" s="1"/>
  <c r="O33" i="4"/>
  <c r="N33" i="4"/>
  <c r="M33" i="4"/>
  <c r="L33" i="4"/>
  <c r="P32" i="4"/>
  <c r="O32" i="4"/>
  <c r="N32" i="4"/>
  <c r="M32" i="4"/>
  <c r="L32" i="4"/>
  <c r="P31" i="4"/>
  <c r="Q31" i="4" s="1"/>
  <c r="O31" i="4"/>
  <c r="N31" i="4"/>
  <c r="M31" i="4"/>
  <c r="L31" i="4"/>
  <c r="P30" i="4"/>
  <c r="Q30" i="4" s="1"/>
  <c r="O30" i="4"/>
  <c r="N30" i="4"/>
  <c r="M30" i="4"/>
  <c r="L30" i="4"/>
  <c r="P29" i="4"/>
  <c r="O29" i="4"/>
  <c r="N29" i="4"/>
  <c r="M29" i="4"/>
  <c r="L29" i="4"/>
  <c r="Q28" i="4"/>
  <c r="P28" i="4"/>
  <c r="O28" i="4"/>
  <c r="N28" i="4"/>
  <c r="M28" i="4"/>
  <c r="L28" i="4"/>
  <c r="P27" i="4"/>
  <c r="Q27" i="4" s="1"/>
  <c r="O27" i="4"/>
  <c r="N27" i="4"/>
  <c r="M27" i="4"/>
  <c r="L27" i="4"/>
  <c r="P26" i="4"/>
  <c r="O26" i="4"/>
  <c r="N26" i="4"/>
  <c r="M26" i="4"/>
  <c r="L26" i="4"/>
  <c r="Q25" i="4"/>
  <c r="P25" i="4"/>
  <c r="O25" i="4"/>
  <c r="N25" i="4"/>
  <c r="M25" i="4"/>
  <c r="L25" i="4"/>
  <c r="P24" i="4"/>
  <c r="O24" i="4"/>
  <c r="N24" i="4"/>
  <c r="M24" i="4"/>
  <c r="L24" i="4"/>
  <c r="P23" i="4"/>
  <c r="Q23" i="4" s="1"/>
  <c r="O23" i="4"/>
  <c r="N23" i="4"/>
  <c r="M23" i="4"/>
  <c r="L23" i="4"/>
  <c r="R23" i="4" s="1"/>
  <c r="Q22" i="4"/>
  <c r="P22" i="4"/>
  <c r="O22" i="4"/>
  <c r="N22" i="4"/>
  <c r="M22" i="4"/>
  <c r="L22" i="4"/>
  <c r="P21" i="4"/>
  <c r="O21" i="4"/>
  <c r="N21" i="4"/>
  <c r="M21" i="4"/>
  <c r="L21" i="4"/>
  <c r="P20" i="4"/>
  <c r="Q20" i="4" s="1"/>
  <c r="O20" i="4"/>
  <c r="N20" i="4"/>
  <c r="M20" i="4"/>
  <c r="L20" i="4"/>
  <c r="P19" i="4"/>
  <c r="Q19" i="4" s="1"/>
  <c r="O19" i="4"/>
  <c r="N19" i="4"/>
  <c r="M19" i="4"/>
  <c r="L19" i="4"/>
  <c r="P18" i="4"/>
  <c r="O18" i="4"/>
  <c r="N18" i="4"/>
  <c r="M18" i="4"/>
  <c r="L18" i="4"/>
  <c r="P17" i="4"/>
  <c r="Q17" i="4" s="1"/>
  <c r="O17" i="4"/>
  <c r="N17" i="4"/>
  <c r="M17" i="4"/>
  <c r="L17" i="4"/>
  <c r="P16" i="4"/>
  <c r="O16" i="4"/>
  <c r="N16" i="4"/>
  <c r="M16" i="4"/>
  <c r="L16" i="4"/>
  <c r="P15" i="4"/>
  <c r="Q15" i="4" s="1"/>
  <c r="O15" i="4"/>
  <c r="N15" i="4"/>
  <c r="M15" i="4"/>
  <c r="L15" i="4"/>
  <c r="P14" i="4"/>
  <c r="O14" i="4"/>
  <c r="N14" i="4"/>
  <c r="M14" i="4"/>
  <c r="L14" i="4"/>
  <c r="A14" i="4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U13" i="4"/>
  <c r="S12" i="4"/>
  <c r="Q12" i="4"/>
  <c r="Q8" i="4"/>
  <c r="F8" i="4"/>
  <c r="E8" i="4"/>
  <c r="D8" i="4"/>
  <c r="C8" i="4"/>
  <c r="Q7" i="4"/>
  <c r="F7" i="4"/>
  <c r="F6" i="4"/>
  <c r="E6" i="4"/>
  <c r="D6" i="4"/>
  <c r="C6" i="4"/>
  <c r="F5" i="4"/>
  <c r="E5" i="4"/>
  <c r="D5" i="4"/>
  <c r="C5" i="4"/>
  <c r="F4" i="4"/>
  <c r="E4" i="4"/>
  <c r="D4" i="4"/>
  <c r="C4" i="4"/>
  <c r="F3" i="4"/>
  <c r="E3" i="4"/>
  <c r="D3" i="4"/>
  <c r="C3" i="4"/>
  <c r="S2" i="4"/>
  <c r="S8" i="7" l="1"/>
  <c r="S7" i="7"/>
  <c r="Q679" i="6"/>
  <c r="Q429" i="6"/>
  <c r="Q437" i="6"/>
  <c r="Q461" i="6"/>
  <c r="Q469" i="6"/>
  <c r="Q149" i="6"/>
  <c r="Q130" i="6"/>
  <c r="Q588" i="6"/>
  <c r="Q612" i="6"/>
  <c r="Q45" i="6"/>
  <c r="Q273" i="6"/>
  <c r="Q281" i="6"/>
  <c r="Q23" i="6"/>
  <c r="Q135" i="6"/>
  <c r="Q458" i="6"/>
  <c r="Q166" i="6"/>
  <c r="Q174" i="6"/>
  <c r="Q222" i="6"/>
  <c r="Q607" i="6"/>
  <c r="Q85" i="6"/>
  <c r="Q510" i="6"/>
  <c r="Q186" i="6"/>
  <c r="Q632" i="6"/>
  <c r="Q24" i="6"/>
  <c r="Q61" i="6"/>
  <c r="Q164" i="6"/>
  <c r="Q172" i="6"/>
  <c r="Q180" i="6"/>
  <c r="Q280" i="6"/>
  <c r="Q288" i="6"/>
  <c r="Q312" i="6"/>
  <c r="Q320" i="6"/>
  <c r="Q570" i="6"/>
  <c r="Q613" i="6"/>
  <c r="Q621" i="6"/>
  <c r="Q581" i="6"/>
  <c r="Q69" i="6"/>
  <c r="Q188" i="6"/>
  <c r="Q242" i="6"/>
  <c r="Q344" i="6"/>
  <c r="Q352" i="6"/>
  <c r="Q555" i="6"/>
  <c r="Q624" i="6"/>
  <c r="Q71" i="6"/>
  <c r="Q233" i="6"/>
  <c r="Q601" i="6"/>
  <c r="Q453" i="6"/>
  <c r="Q14" i="6"/>
  <c r="S14" i="6" s="1"/>
  <c r="P10" i="6"/>
  <c r="Q337" i="6"/>
  <c r="Q188" i="4"/>
  <c r="Q243" i="4"/>
  <c r="Q385" i="4"/>
  <c r="Q469" i="4"/>
  <c r="Q471" i="4"/>
  <c r="Q474" i="4"/>
  <c r="Q564" i="4"/>
  <c r="Q130" i="4"/>
  <c r="Q444" i="4"/>
  <c r="Q32" i="4"/>
  <c r="Q324" i="4"/>
  <c r="Q325" i="4"/>
  <c r="Q332" i="4"/>
  <c r="Q494" i="4"/>
  <c r="Q502" i="4"/>
  <c r="Q26" i="4"/>
  <c r="Q29" i="4"/>
  <c r="Q257" i="4"/>
  <c r="Q289" i="4"/>
  <c r="Q425" i="4"/>
  <c r="Q468" i="4"/>
  <c r="Q618" i="4"/>
  <c r="Q447" i="4"/>
  <c r="Q449" i="4"/>
  <c r="Q457" i="4"/>
  <c r="Q463" i="4"/>
  <c r="Q632" i="4"/>
  <c r="Q304" i="4"/>
  <c r="Q309" i="4"/>
  <c r="Q312" i="4"/>
  <c r="Q353" i="4"/>
  <c r="Q391" i="4"/>
  <c r="Q460" i="4"/>
  <c r="Q133" i="4"/>
  <c r="Q149" i="4"/>
  <c r="Q388" i="4"/>
  <c r="Q396" i="4"/>
  <c r="Q555" i="4"/>
  <c r="Q644" i="4"/>
  <c r="Q344" i="4"/>
  <c r="Q598" i="4"/>
  <c r="Q676" i="4"/>
  <c r="Q587" i="4"/>
  <c r="Q595" i="4"/>
  <c r="Q16" i="4"/>
  <c r="Q174" i="4"/>
  <c r="Q179" i="4"/>
  <c r="Q269" i="4"/>
  <c r="Q310" i="4"/>
  <c r="Q318" i="4"/>
  <c r="Q451" i="4"/>
  <c r="Q459" i="4"/>
  <c r="Q467" i="4"/>
  <c r="Q497" i="4"/>
  <c r="Q519" i="4"/>
  <c r="Q658" i="4"/>
  <c r="Q21" i="4"/>
  <c r="Q24" i="4"/>
  <c r="Q102" i="4"/>
  <c r="Q165" i="4"/>
  <c r="Q272" i="4"/>
  <c r="Q277" i="4"/>
  <c r="Q280" i="4"/>
  <c r="Q307" i="4"/>
  <c r="Q315" i="4"/>
  <c r="Q522" i="4"/>
  <c r="Q530" i="4"/>
  <c r="Q590" i="4"/>
  <c r="Q604" i="4"/>
  <c r="Q612" i="4"/>
  <c r="Q628" i="4"/>
  <c r="Q14" i="4"/>
  <c r="S14" i="4" s="1"/>
  <c r="S15" i="4" s="1"/>
  <c r="P10" i="4"/>
  <c r="Q18" i="4"/>
  <c r="Q72" i="4"/>
  <c r="Q146" i="4"/>
  <c r="Q233" i="4"/>
  <c r="Q241" i="4"/>
  <c r="Q301" i="4"/>
  <c r="Q356" i="4"/>
  <c r="Q682" i="4"/>
  <c r="Q116" i="4"/>
  <c r="Q204" i="4"/>
  <c r="Q476" i="4"/>
  <c r="Q490" i="4"/>
  <c r="Q509" i="4"/>
  <c r="Q553" i="4"/>
  <c r="Q603" i="4"/>
  <c r="Q611" i="4"/>
  <c r="Q89" i="4"/>
  <c r="Q163" i="4"/>
  <c r="Q164" i="4"/>
  <c r="Q224" i="4"/>
  <c r="Q261" i="4"/>
  <c r="Q275" i="4"/>
  <c r="Q283" i="4"/>
  <c r="Q427" i="4"/>
  <c r="Q435" i="4"/>
  <c r="Q470" i="4"/>
  <c r="Q534" i="4"/>
  <c r="Q563" i="4"/>
  <c r="Q634" i="4"/>
  <c r="Q642" i="4"/>
  <c r="U9" i="8"/>
  <c r="S8" i="8"/>
  <c r="S7" i="8"/>
  <c r="T14" i="8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T270" i="8" s="1"/>
  <c r="T271" i="8" s="1"/>
  <c r="T272" i="8" s="1"/>
  <c r="T273" i="8" s="1"/>
  <c r="T274" i="8" s="1"/>
  <c r="T275" i="8" s="1"/>
  <c r="T276" i="8" s="1"/>
  <c r="T277" i="8" s="1"/>
  <c r="T278" i="8" s="1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T292" i="8" s="1"/>
  <c r="T293" i="8" s="1"/>
  <c r="T294" i="8" s="1"/>
  <c r="T295" i="8" s="1"/>
  <c r="T296" i="8" s="1"/>
  <c r="T297" i="8" s="1"/>
  <c r="T298" i="8" s="1"/>
  <c r="T299" i="8" s="1"/>
  <c r="T300" i="8" s="1"/>
  <c r="T301" i="8" s="1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T325" i="8" s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T342" i="8" s="1"/>
  <c r="T343" i="8" s="1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T362" i="8" s="1"/>
  <c r="T363" i="8" s="1"/>
  <c r="T364" i="8" s="1"/>
  <c r="T365" i="8" s="1"/>
  <c r="T366" i="8" s="1"/>
  <c r="T367" i="8" s="1"/>
  <c r="T368" i="8" s="1"/>
  <c r="T369" i="8" s="1"/>
  <c r="T370" i="8" s="1"/>
  <c r="T371" i="8" s="1"/>
  <c r="T372" i="8" s="1"/>
  <c r="T373" i="8" s="1"/>
  <c r="T374" i="8" s="1"/>
  <c r="T375" i="8" s="1"/>
  <c r="T376" i="8" s="1"/>
  <c r="T377" i="8" s="1"/>
  <c r="T378" i="8" s="1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T391" i="8" s="1"/>
  <c r="T392" i="8" s="1"/>
  <c r="T393" i="8" s="1"/>
  <c r="T394" i="8" s="1"/>
  <c r="T395" i="8" s="1"/>
  <c r="T396" i="8" s="1"/>
  <c r="T397" i="8" s="1"/>
  <c r="T398" i="8" s="1"/>
  <c r="T399" i="8" s="1"/>
  <c r="T400" i="8" s="1"/>
  <c r="T401" i="8" s="1"/>
  <c r="T402" i="8" s="1"/>
  <c r="T403" i="8" s="1"/>
  <c r="T404" i="8" s="1"/>
  <c r="T405" i="8" s="1"/>
  <c r="T406" i="8" s="1"/>
  <c r="T407" i="8" s="1"/>
  <c r="T408" i="8" s="1"/>
  <c r="T409" i="8" s="1"/>
  <c r="T410" i="8" s="1"/>
  <c r="T411" i="8" s="1"/>
  <c r="T412" i="8" s="1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426" i="8" s="1"/>
  <c r="T427" i="8" s="1"/>
  <c r="T428" i="8" s="1"/>
  <c r="T429" i="8" s="1"/>
  <c r="T430" i="8" s="1"/>
  <c r="T431" i="8" s="1"/>
  <c r="T432" i="8" s="1"/>
  <c r="T433" i="8" s="1"/>
  <c r="T434" i="8" s="1"/>
  <c r="T435" i="8" s="1"/>
  <c r="T436" i="8" s="1"/>
  <c r="T437" i="8" s="1"/>
  <c r="T438" i="8" s="1"/>
  <c r="T439" i="8" s="1"/>
  <c r="T440" i="8" s="1"/>
  <c r="T441" i="8" s="1"/>
  <c r="T442" i="8" s="1"/>
  <c r="T443" i="8" s="1"/>
  <c r="T444" i="8" s="1"/>
  <c r="T445" i="8" s="1"/>
  <c r="T446" i="8" s="1"/>
  <c r="T447" i="8" s="1"/>
  <c r="T448" i="8" s="1"/>
  <c r="T449" i="8" s="1"/>
  <c r="T450" i="8" s="1"/>
  <c r="T451" i="8" s="1"/>
  <c r="T452" i="8" s="1"/>
  <c r="T453" i="8" s="1"/>
  <c r="T454" i="8" s="1"/>
  <c r="T455" i="8" s="1"/>
  <c r="T456" i="8" s="1"/>
  <c r="T457" i="8" s="1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T496" i="8" s="1"/>
  <c r="T497" i="8" s="1"/>
  <c r="T498" i="8" s="1"/>
  <c r="T499" i="8" s="1"/>
  <c r="T500" i="8" s="1"/>
  <c r="T501" i="8" s="1"/>
  <c r="T502" i="8" s="1"/>
  <c r="T503" i="8" s="1"/>
  <c r="T504" i="8" s="1"/>
  <c r="T505" i="8" s="1"/>
  <c r="T506" i="8" s="1"/>
  <c r="T507" i="8" s="1"/>
  <c r="T508" i="8" s="1"/>
  <c r="T509" i="8" s="1"/>
  <c r="T510" i="8" s="1"/>
  <c r="T511" i="8" s="1"/>
  <c r="T512" i="8" s="1"/>
  <c r="T513" i="8" s="1"/>
  <c r="T514" i="8" s="1"/>
  <c r="T515" i="8" s="1"/>
  <c r="T516" i="8" s="1"/>
  <c r="T517" i="8" s="1"/>
  <c r="T518" i="8" s="1"/>
  <c r="T519" i="8" s="1"/>
  <c r="T520" i="8" s="1"/>
  <c r="T521" i="8" s="1"/>
  <c r="T522" i="8" s="1"/>
  <c r="T523" i="8" s="1"/>
  <c r="T524" i="8" s="1"/>
  <c r="T525" i="8" s="1"/>
  <c r="T526" i="8" s="1"/>
  <c r="T527" i="8" s="1"/>
  <c r="T528" i="8" s="1"/>
  <c r="T529" i="8" s="1"/>
  <c r="T530" i="8" s="1"/>
  <c r="T531" i="8" s="1"/>
  <c r="T532" i="8" s="1"/>
  <c r="T533" i="8" s="1"/>
  <c r="T534" i="8" s="1"/>
  <c r="T535" i="8" s="1"/>
  <c r="T536" i="8" s="1"/>
  <c r="T537" i="8" s="1"/>
  <c r="T538" i="8" s="1"/>
  <c r="T539" i="8" s="1"/>
  <c r="T540" i="8" s="1"/>
  <c r="T541" i="8" s="1"/>
  <c r="T542" i="8" s="1"/>
  <c r="T543" i="8" s="1"/>
  <c r="T544" i="8" s="1"/>
  <c r="T545" i="8" s="1"/>
  <c r="T546" i="8" s="1"/>
  <c r="T547" i="8" s="1"/>
  <c r="T548" i="8" s="1"/>
  <c r="T549" i="8" s="1"/>
  <c r="T550" i="8" s="1"/>
  <c r="T551" i="8" s="1"/>
  <c r="T552" i="8" s="1"/>
  <c r="T553" i="8" s="1"/>
  <c r="T554" i="8" s="1"/>
  <c r="T555" i="8" s="1"/>
  <c r="T556" i="8" s="1"/>
  <c r="T557" i="8" s="1"/>
  <c r="T558" i="8" s="1"/>
  <c r="T559" i="8" s="1"/>
  <c r="T560" i="8" s="1"/>
  <c r="T561" i="8" s="1"/>
  <c r="T562" i="8" s="1"/>
  <c r="T563" i="8" s="1"/>
  <c r="T564" i="8" s="1"/>
  <c r="T565" i="8" s="1"/>
  <c r="T566" i="8" s="1"/>
  <c r="T567" i="8" s="1"/>
  <c r="T568" i="8" s="1"/>
  <c r="T569" i="8" s="1"/>
  <c r="T570" i="8" s="1"/>
  <c r="T571" i="8" s="1"/>
  <c r="T572" i="8" s="1"/>
  <c r="T573" i="8" s="1"/>
  <c r="T574" i="8" s="1"/>
  <c r="T575" i="8" s="1"/>
  <c r="T576" i="8" s="1"/>
  <c r="T577" i="8" s="1"/>
  <c r="T578" i="8" s="1"/>
  <c r="T579" i="8" s="1"/>
  <c r="T580" i="8" s="1"/>
  <c r="T581" i="8" s="1"/>
  <c r="T582" i="8" s="1"/>
  <c r="T583" i="8" s="1"/>
  <c r="T584" i="8" s="1"/>
  <c r="T585" i="8" s="1"/>
  <c r="T586" i="8" s="1"/>
  <c r="T587" i="8" s="1"/>
  <c r="T588" i="8" s="1"/>
  <c r="T589" i="8" s="1"/>
  <c r="T590" i="8" s="1"/>
  <c r="T591" i="8" s="1"/>
  <c r="T592" i="8" s="1"/>
  <c r="T593" i="8" s="1"/>
  <c r="T594" i="8" s="1"/>
  <c r="T595" i="8" s="1"/>
  <c r="T596" i="8" s="1"/>
  <c r="T597" i="8" s="1"/>
  <c r="T598" i="8" s="1"/>
  <c r="T599" i="8" s="1"/>
  <c r="T600" i="8" s="1"/>
  <c r="T601" i="8" s="1"/>
  <c r="T602" i="8" s="1"/>
  <c r="T603" i="8" s="1"/>
  <c r="T604" i="8" s="1"/>
  <c r="T605" i="8" s="1"/>
  <c r="T606" i="8" s="1"/>
  <c r="T607" i="8" s="1"/>
  <c r="T608" i="8" s="1"/>
  <c r="T609" i="8" s="1"/>
  <c r="T610" i="8" s="1"/>
  <c r="T611" i="8" s="1"/>
  <c r="T612" i="8" s="1"/>
  <c r="T613" i="8" s="1"/>
  <c r="T614" i="8" s="1"/>
  <c r="T615" i="8" s="1"/>
  <c r="T616" i="8" s="1"/>
  <c r="T617" i="8" s="1"/>
  <c r="T618" i="8" s="1"/>
  <c r="T619" i="8" s="1"/>
  <c r="T620" i="8" s="1"/>
  <c r="T621" i="8" s="1"/>
  <c r="T622" i="8" s="1"/>
  <c r="T623" i="8" s="1"/>
  <c r="T624" i="8" s="1"/>
  <c r="T625" i="8" s="1"/>
  <c r="T626" i="8" s="1"/>
  <c r="T627" i="8" s="1"/>
  <c r="T628" i="8" s="1"/>
  <c r="T629" i="8" s="1"/>
  <c r="T630" i="8" s="1"/>
  <c r="T631" i="8" s="1"/>
  <c r="T632" i="8" s="1"/>
  <c r="T633" i="8" s="1"/>
  <c r="T634" i="8" s="1"/>
  <c r="T635" i="8" s="1"/>
  <c r="T636" i="8" s="1"/>
  <c r="T637" i="8" s="1"/>
  <c r="T638" i="8" s="1"/>
  <c r="T639" i="8" s="1"/>
  <c r="T640" i="8" s="1"/>
  <c r="T641" i="8" s="1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T653" i="8" s="1"/>
  <c r="T654" i="8" s="1"/>
  <c r="T655" i="8" s="1"/>
  <c r="T656" i="8" s="1"/>
  <c r="T657" i="8" s="1"/>
  <c r="T658" i="8" s="1"/>
  <c r="T659" i="8" s="1"/>
  <c r="T660" i="8" s="1"/>
  <c r="T661" i="8" s="1"/>
  <c r="T662" i="8" s="1"/>
  <c r="T663" i="8" s="1"/>
  <c r="T664" i="8" s="1"/>
  <c r="T665" i="8" s="1"/>
  <c r="T666" i="8" s="1"/>
  <c r="T667" i="8" s="1"/>
  <c r="T668" i="8" s="1"/>
  <c r="T669" i="8" s="1"/>
  <c r="T670" i="8" s="1"/>
  <c r="T671" i="8" s="1"/>
  <c r="T672" i="8" s="1"/>
  <c r="T673" i="8" s="1"/>
  <c r="T674" i="8" s="1"/>
  <c r="T675" i="8" s="1"/>
  <c r="T676" i="8" s="1"/>
  <c r="T677" i="8" s="1"/>
  <c r="T678" i="8" s="1"/>
  <c r="T679" i="8" s="1"/>
  <c r="T680" i="8" s="1"/>
  <c r="T681" i="8" s="1"/>
  <c r="T682" i="8" s="1"/>
  <c r="T683" i="8" s="1"/>
  <c r="T684" i="8" s="1"/>
  <c r="T685" i="8" s="1"/>
  <c r="T686" i="8" s="1"/>
  <c r="T687" i="8" s="1"/>
  <c r="T688" i="8" s="1"/>
  <c r="T689" i="8" s="1"/>
  <c r="T690" i="8" s="1"/>
  <c r="T691" i="8" s="1"/>
  <c r="T5" i="8"/>
  <c r="T4" i="8"/>
  <c r="V9" i="8"/>
  <c r="X9" i="8"/>
  <c r="S14" i="8"/>
  <c r="S5" i="8"/>
  <c r="S4" i="8"/>
  <c r="T7" i="8"/>
  <c r="T8" i="8"/>
  <c r="W9" i="8"/>
  <c r="U9" i="7"/>
  <c r="V9" i="7"/>
  <c r="S14" i="7"/>
  <c r="S4" i="7"/>
  <c r="S5" i="7"/>
  <c r="T7" i="7"/>
  <c r="T9" i="7" s="1"/>
  <c r="T5" i="7"/>
  <c r="T6" i="7" s="1"/>
  <c r="W9" i="7"/>
  <c r="T15" i="7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T95" i="7" s="1"/>
  <c r="T96" i="7" s="1"/>
  <c r="T97" i="7" s="1"/>
  <c r="T98" i="7" s="1"/>
  <c r="T99" i="7" s="1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T119" i="7" s="1"/>
  <c r="T120" i="7" s="1"/>
  <c r="T121" i="7" s="1"/>
  <c r="T122" i="7" s="1"/>
  <c r="T123" i="7" s="1"/>
  <c r="T124" i="7" s="1"/>
  <c r="T125" i="7" s="1"/>
  <c r="T126" i="7" s="1"/>
  <c r="T127" i="7" s="1"/>
  <c r="T128" i="7" s="1"/>
  <c r="T129" i="7" s="1"/>
  <c r="T130" i="7" s="1"/>
  <c r="T131" i="7" s="1"/>
  <c r="T132" i="7" s="1"/>
  <c r="T133" i="7" s="1"/>
  <c r="T134" i="7" s="1"/>
  <c r="T135" i="7" s="1"/>
  <c r="T136" i="7" s="1"/>
  <c r="T137" i="7" s="1"/>
  <c r="T138" i="7" s="1"/>
  <c r="T139" i="7" s="1"/>
  <c r="T140" i="7" s="1"/>
  <c r="T141" i="7" s="1"/>
  <c r="T142" i="7" s="1"/>
  <c r="T143" i="7" s="1"/>
  <c r="T144" i="7" s="1"/>
  <c r="T145" i="7" s="1"/>
  <c r="T146" i="7" s="1"/>
  <c r="T147" i="7" s="1"/>
  <c r="T148" i="7" s="1"/>
  <c r="T149" i="7" s="1"/>
  <c r="T150" i="7" s="1"/>
  <c r="T151" i="7" s="1"/>
  <c r="T152" i="7" s="1"/>
  <c r="T153" i="7" s="1"/>
  <c r="T154" i="7" s="1"/>
  <c r="T155" i="7" s="1"/>
  <c r="T156" i="7" s="1"/>
  <c r="T157" i="7" s="1"/>
  <c r="T158" i="7" s="1"/>
  <c r="T159" i="7" s="1"/>
  <c r="T160" i="7" s="1"/>
  <c r="T161" i="7" s="1"/>
  <c r="T162" i="7" s="1"/>
  <c r="T163" i="7" s="1"/>
  <c r="T164" i="7" s="1"/>
  <c r="T165" i="7" s="1"/>
  <c r="T166" i="7" s="1"/>
  <c r="T167" i="7" s="1"/>
  <c r="T168" i="7" s="1"/>
  <c r="T169" i="7" s="1"/>
  <c r="T170" i="7" s="1"/>
  <c r="T171" i="7" s="1"/>
  <c r="T172" i="7" s="1"/>
  <c r="T173" i="7" s="1"/>
  <c r="T174" i="7" s="1"/>
  <c r="T175" i="7" s="1"/>
  <c r="T176" i="7" s="1"/>
  <c r="T177" i="7" s="1"/>
  <c r="T178" i="7" s="1"/>
  <c r="T179" i="7" s="1"/>
  <c r="T180" i="7" s="1"/>
  <c r="T181" i="7" s="1"/>
  <c r="T182" i="7" s="1"/>
  <c r="T183" i="7" s="1"/>
  <c r="T184" i="7" s="1"/>
  <c r="T185" i="7" s="1"/>
  <c r="T186" i="7" s="1"/>
  <c r="T187" i="7" s="1"/>
  <c r="T188" i="7" s="1"/>
  <c r="T189" i="7" s="1"/>
  <c r="T190" i="7" s="1"/>
  <c r="T191" i="7" s="1"/>
  <c r="T192" i="7" s="1"/>
  <c r="T193" i="7" s="1"/>
  <c r="T194" i="7" s="1"/>
  <c r="T195" i="7" s="1"/>
  <c r="T196" i="7" s="1"/>
  <c r="T197" i="7" s="1"/>
  <c r="T198" i="7" s="1"/>
  <c r="T199" i="7" s="1"/>
  <c r="T200" i="7" s="1"/>
  <c r="T201" i="7" s="1"/>
  <c r="T202" i="7" s="1"/>
  <c r="T203" i="7" s="1"/>
  <c r="T204" i="7" s="1"/>
  <c r="T205" i="7" s="1"/>
  <c r="T206" i="7" s="1"/>
  <c r="T207" i="7" s="1"/>
  <c r="T208" i="7" s="1"/>
  <c r="T209" i="7" s="1"/>
  <c r="T210" i="7" s="1"/>
  <c r="T211" i="7" s="1"/>
  <c r="T212" i="7" s="1"/>
  <c r="T213" i="7" s="1"/>
  <c r="T214" i="7" s="1"/>
  <c r="T215" i="7" s="1"/>
  <c r="T216" i="7" s="1"/>
  <c r="T217" i="7" s="1"/>
  <c r="T218" i="7" s="1"/>
  <c r="T219" i="7" s="1"/>
  <c r="T220" i="7" s="1"/>
  <c r="T221" i="7" s="1"/>
  <c r="T222" i="7" s="1"/>
  <c r="T223" i="7" s="1"/>
  <c r="T224" i="7" s="1"/>
  <c r="T225" i="7" s="1"/>
  <c r="T226" i="7" s="1"/>
  <c r="T227" i="7" s="1"/>
  <c r="T228" i="7" s="1"/>
  <c r="T229" i="7" s="1"/>
  <c r="T230" i="7" s="1"/>
  <c r="T231" i="7" s="1"/>
  <c r="T232" i="7" s="1"/>
  <c r="T233" i="7" s="1"/>
  <c r="T234" i="7" s="1"/>
  <c r="T235" i="7" s="1"/>
  <c r="T236" i="7" s="1"/>
  <c r="T237" i="7" s="1"/>
  <c r="T238" i="7" s="1"/>
  <c r="T239" i="7" s="1"/>
  <c r="T240" i="7" s="1"/>
  <c r="T241" i="7" s="1"/>
  <c r="T242" i="7" s="1"/>
  <c r="T243" i="7" s="1"/>
  <c r="T244" i="7" s="1"/>
  <c r="T245" i="7" s="1"/>
  <c r="T246" i="7" s="1"/>
  <c r="T247" i="7" s="1"/>
  <c r="T248" i="7" s="1"/>
  <c r="T249" i="7" s="1"/>
  <c r="T250" i="7" s="1"/>
  <c r="T251" i="7" s="1"/>
  <c r="T252" i="7" s="1"/>
  <c r="T253" i="7" s="1"/>
  <c r="T254" i="7" s="1"/>
  <c r="T255" i="7" s="1"/>
  <c r="T256" i="7" s="1"/>
  <c r="T257" i="7" s="1"/>
  <c r="T258" i="7" s="1"/>
  <c r="T259" i="7" s="1"/>
  <c r="T260" i="7" s="1"/>
  <c r="T261" i="7" s="1"/>
  <c r="T262" i="7" s="1"/>
  <c r="T263" i="7" s="1"/>
  <c r="T264" i="7" s="1"/>
  <c r="T265" i="7" s="1"/>
  <c r="T266" i="7" s="1"/>
  <c r="T267" i="7" s="1"/>
  <c r="T268" i="7" s="1"/>
  <c r="T269" i="7" s="1"/>
  <c r="T270" i="7" s="1"/>
  <c r="T271" i="7" s="1"/>
  <c r="T272" i="7" s="1"/>
  <c r="T273" i="7" s="1"/>
  <c r="T274" i="7" s="1"/>
  <c r="T275" i="7" s="1"/>
  <c r="T276" i="7" s="1"/>
  <c r="T277" i="7" s="1"/>
  <c r="T278" i="7" s="1"/>
  <c r="T279" i="7" s="1"/>
  <c r="T280" i="7" s="1"/>
  <c r="T281" i="7" s="1"/>
  <c r="T282" i="7" s="1"/>
  <c r="T283" i="7" s="1"/>
  <c r="T284" i="7" s="1"/>
  <c r="T285" i="7" s="1"/>
  <c r="T286" i="7" s="1"/>
  <c r="T287" i="7" s="1"/>
  <c r="T288" i="7" s="1"/>
  <c r="T289" i="7" s="1"/>
  <c r="T290" i="7" s="1"/>
  <c r="T291" i="7" s="1"/>
  <c r="T292" i="7" s="1"/>
  <c r="T293" i="7" s="1"/>
  <c r="T294" i="7" s="1"/>
  <c r="T295" i="7" s="1"/>
  <c r="T296" i="7" s="1"/>
  <c r="T297" i="7" s="1"/>
  <c r="T298" i="7" s="1"/>
  <c r="T299" i="7" s="1"/>
  <c r="T300" i="7" s="1"/>
  <c r="T301" i="7" s="1"/>
  <c r="T302" i="7" s="1"/>
  <c r="T303" i="7" s="1"/>
  <c r="T304" i="7" s="1"/>
  <c r="T305" i="7" s="1"/>
  <c r="T306" i="7" s="1"/>
  <c r="T307" i="7" s="1"/>
  <c r="T308" i="7" s="1"/>
  <c r="T309" i="7" s="1"/>
  <c r="T310" i="7" s="1"/>
  <c r="T311" i="7" s="1"/>
  <c r="T312" i="7" s="1"/>
  <c r="T313" i="7" s="1"/>
  <c r="T314" i="7" s="1"/>
  <c r="T315" i="7" s="1"/>
  <c r="T316" i="7" s="1"/>
  <c r="T317" i="7" s="1"/>
  <c r="T318" i="7" s="1"/>
  <c r="T319" i="7" s="1"/>
  <c r="T320" i="7" s="1"/>
  <c r="T321" i="7" s="1"/>
  <c r="T322" i="7" s="1"/>
  <c r="T323" i="7" s="1"/>
  <c r="T324" i="7" s="1"/>
  <c r="T325" i="7" s="1"/>
  <c r="T326" i="7" s="1"/>
  <c r="T327" i="7" s="1"/>
  <c r="T328" i="7" s="1"/>
  <c r="T329" i="7" s="1"/>
  <c r="T330" i="7" s="1"/>
  <c r="T331" i="7" s="1"/>
  <c r="T332" i="7" s="1"/>
  <c r="T333" i="7" s="1"/>
  <c r="T334" i="7" s="1"/>
  <c r="T335" i="7" s="1"/>
  <c r="T336" i="7" s="1"/>
  <c r="T337" i="7" s="1"/>
  <c r="T338" i="7" s="1"/>
  <c r="T339" i="7" s="1"/>
  <c r="T340" i="7" s="1"/>
  <c r="T341" i="7" s="1"/>
  <c r="T342" i="7" s="1"/>
  <c r="T343" i="7" s="1"/>
  <c r="T344" i="7" s="1"/>
  <c r="T345" i="7" s="1"/>
  <c r="T346" i="7" s="1"/>
  <c r="T347" i="7" s="1"/>
  <c r="T348" i="7" s="1"/>
  <c r="T349" i="7" s="1"/>
  <c r="T350" i="7" s="1"/>
  <c r="T351" i="7" s="1"/>
  <c r="T352" i="7" s="1"/>
  <c r="T353" i="7" s="1"/>
  <c r="T354" i="7" s="1"/>
  <c r="T355" i="7" s="1"/>
  <c r="T356" i="7" s="1"/>
  <c r="T357" i="7" s="1"/>
  <c r="T358" i="7" s="1"/>
  <c r="T359" i="7" s="1"/>
  <c r="T360" i="7" s="1"/>
  <c r="T361" i="7" s="1"/>
  <c r="T362" i="7" s="1"/>
  <c r="T363" i="7" s="1"/>
  <c r="T364" i="7" s="1"/>
  <c r="T365" i="7" s="1"/>
  <c r="T366" i="7" s="1"/>
  <c r="T367" i="7" s="1"/>
  <c r="T368" i="7" s="1"/>
  <c r="T369" i="7" s="1"/>
  <c r="T370" i="7" s="1"/>
  <c r="T371" i="7" s="1"/>
  <c r="T372" i="7" s="1"/>
  <c r="T373" i="7" s="1"/>
  <c r="T374" i="7" s="1"/>
  <c r="T375" i="7" s="1"/>
  <c r="T376" i="7" s="1"/>
  <c r="T377" i="7" s="1"/>
  <c r="T378" i="7" s="1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T391" i="7" s="1"/>
  <c r="T392" i="7" s="1"/>
  <c r="T393" i="7" s="1"/>
  <c r="T394" i="7" s="1"/>
  <c r="T395" i="7" s="1"/>
  <c r="T396" i="7" s="1"/>
  <c r="T397" i="7" s="1"/>
  <c r="T398" i="7" s="1"/>
  <c r="T399" i="7" s="1"/>
  <c r="T400" i="7" s="1"/>
  <c r="T401" i="7" s="1"/>
  <c r="T402" i="7" s="1"/>
  <c r="T403" i="7" s="1"/>
  <c r="T404" i="7" s="1"/>
  <c r="T405" i="7" s="1"/>
  <c r="T406" i="7" s="1"/>
  <c r="T407" i="7" s="1"/>
  <c r="T408" i="7" s="1"/>
  <c r="T409" i="7" s="1"/>
  <c r="T410" i="7" s="1"/>
  <c r="T411" i="7" s="1"/>
  <c r="T412" i="7" s="1"/>
  <c r="T413" i="7" s="1"/>
  <c r="T414" i="7" s="1"/>
  <c r="T415" i="7" s="1"/>
  <c r="T416" i="7" s="1"/>
  <c r="T417" i="7" s="1"/>
  <c r="T418" i="7" s="1"/>
  <c r="T419" i="7" s="1"/>
  <c r="T420" i="7" s="1"/>
  <c r="T421" i="7" s="1"/>
  <c r="T422" i="7" s="1"/>
  <c r="T423" i="7" s="1"/>
  <c r="T424" i="7" s="1"/>
  <c r="T425" i="7" s="1"/>
  <c r="T426" i="7" s="1"/>
  <c r="T427" i="7" s="1"/>
  <c r="T428" i="7" s="1"/>
  <c r="T429" i="7" s="1"/>
  <c r="T430" i="7" s="1"/>
  <c r="T431" i="7" s="1"/>
  <c r="T432" i="7" s="1"/>
  <c r="T433" i="7" s="1"/>
  <c r="T434" i="7" s="1"/>
  <c r="T435" i="7" s="1"/>
  <c r="T436" i="7" s="1"/>
  <c r="T437" i="7" s="1"/>
  <c r="T438" i="7" s="1"/>
  <c r="T439" i="7" s="1"/>
  <c r="T440" i="7" s="1"/>
  <c r="T441" i="7" s="1"/>
  <c r="T442" i="7" s="1"/>
  <c r="T443" i="7" s="1"/>
  <c r="T444" i="7" s="1"/>
  <c r="T445" i="7" s="1"/>
  <c r="T446" i="7" s="1"/>
  <c r="T447" i="7" s="1"/>
  <c r="T448" i="7" s="1"/>
  <c r="T449" i="7" s="1"/>
  <c r="T450" i="7" s="1"/>
  <c r="T451" i="7" s="1"/>
  <c r="T452" i="7" s="1"/>
  <c r="T453" i="7" s="1"/>
  <c r="T454" i="7" s="1"/>
  <c r="T455" i="7" s="1"/>
  <c r="T456" i="7" s="1"/>
  <c r="T457" i="7" s="1"/>
  <c r="T458" i="7" s="1"/>
  <c r="T459" i="7" s="1"/>
  <c r="T460" i="7" s="1"/>
  <c r="T461" i="7" s="1"/>
  <c r="T462" i="7" s="1"/>
  <c r="T463" i="7" s="1"/>
  <c r="T464" i="7" s="1"/>
  <c r="T465" i="7" s="1"/>
  <c r="T466" i="7" s="1"/>
  <c r="T467" i="7" s="1"/>
  <c r="T468" i="7" s="1"/>
  <c r="T469" i="7" s="1"/>
  <c r="T470" i="7" s="1"/>
  <c r="T471" i="7" s="1"/>
  <c r="T472" i="7" s="1"/>
  <c r="T473" i="7" s="1"/>
  <c r="T474" i="7" s="1"/>
  <c r="T475" i="7" s="1"/>
  <c r="T476" i="7" s="1"/>
  <c r="T477" i="7" s="1"/>
  <c r="T478" i="7" s="1"/>
  <c r="T479" i="7" s="1"/>
  <c r="T480" i="7" s="1"/>
  <c r="T481" i="7" s="1"/>
  <c r="T482" i="7" s="1"/>
  <c r="T483" i="7" s="1"/>
  <c r="T484" i="7" s="1"/>
  <c r="T485" i="7" s="1"/>
  <c r="T486" i="7" s="1"/>
  <c r="T487" i="7" s="1"/>
  <c r="T488" i="7" s="1"/>
  <c r="T489" i="7" s="1"/>
  <c r="T490" i="7" s="1"/>
  <c r="T491" i="7" s="1"/>
  <c r="T492" i="7" s="1"/>
  <c r="T493" i="7" s="1"/>
  <c r="T494" i="7" s="1"/>
  <c r="T495" i="7" s="1"/>
  <c r="T496" i="7" s="1"/>
  <c r="T497" i="7" s="1"/>
  <c r="T498" i="7" s="1"/>
  <c r="T499" i="7" s="1"/>
  <c r="T500" i="7" s="1"/>
  <c r="T501" i="7" s="1"/>
  <c r="T502" i="7" s="1"/>
  <c r="T503" i="7" s="1"/>
  <c r="T504" i="7" s="1"/>
  <c r="T505" i="7" s="1"/>
  <c r="T506" i="7" s="1"/>
  <c r="T507" i="7" s="1"/>
  <c r="T508" i="7" s="1"/>
  <c r="T509" i="7" s="1"/>
  <c r="T510" i="7" s="1"/>
  <c r="T511" i="7" s="1"/>
  <c r="T512" i="7" s="1"/>
  <c r="T513" i="7" s="1"/>
  <c r="T514" i="7" s="1"/>
  <c r="T515" i="7" s="1"/>
  <c r="T516" i="7" s="1"/>
  <c r="T517" i="7" s="1"/>
  <c r="T518" i="7" s="1"/>
  <c r="T519" i="7" s="1"/>
  <c r="T520" i="7" s="1"/>
  <c r="T521" i="7" s="1"/>
  <c r="T522" i="7" s="1"/>
  <c r="T523" i="7" s="1"/>
  <c r="T524" i="7" s="1"/>
  <c r="T525" i="7" s="1"/>
  <c r="T526" i="7" s="1"/>
  <c r="T527" i="7" s="1"/>
  <c r="T528" i="7" s="1"/>
  <c r="T529" i="7" s="1"/>
  <c r="T530" i="7" s="1"/>
  <c r="T531" i="7" s="1"/>
  <c r="T532" i="7" s="1"/>
  <c r="T533" i="7" s="1"/>
  <c r="T534" i="7" s="1"/>
  <c r="T535" i="7" s="1"/>
  <c r="T536" i="7" s="1"/>
  <c r="T537" i="7" s="1"/>
  <c r="T538" i="7" s="1"/>
  <c r="T539" i="7" s="1"/>
  <c r="T540" i="7" s="1"/>
  <c r="T541" i="7" s="1"/>
  <c r="T542" i="7" s="1"/>
  <c r="T543" i="7" s="1"/>
  <c r="T544" i="7" s="1"/>
  <c r="T545" i="7" s="1"/>
  <c r="T546" i="7" s="1"/>
  <c r="T547" i="7" s="1"/>
  <c r="T548" i="7" s="1"/>
  <c r="T549" i="7" s="1"/>
  <c r="T550" i="7" s="1"/>
  <c r="T551" i="7" s="1"/>
  <c r="T552" i="7" s="1"/>
  <c r="T553" i="7" s="1"/>
  <c r="T554" i="7" s="1"/>
  <c r="T555" i="7" s="1"/>
  <c r="T556" i="7" s="1"/>
  <c r="T557" i="7" s="1"/>
  <c r="T558" i="7" s="1"/>
  <c r="T559" i="7" s="1"/>
  <c r="T560" i="7" s="1"/>
  <c r="T561" i="7" s="1"/>
  <c r="T562" i="7" s="1"/>
  <c r="T563" i="7" s="1"/>
  <c r="T564" i="7" s="1"/>
  <c r="T565" i="7" s="1"/>
  <c r="T566" i="7" s="1"/>
  <c r="T567" i="7" s="1"/>
  <c r="T568" i="7" s="1"/>
  <c r="T569" i="7" s="1"/>
  <c r="T570" i="7" s="1"/>
  <c r="T571" i="7" s="1"/>
  <c r="T572" i="7" s="1"/>
  <c r="T573" i="7" s="1"/>
  <c r="T574" i="7" s="1"/>
  <c r="T575" i="7" s="1"/>
  <c r="T576" i="7" s="1"/>
  <c r="T577" i="7" s="1"/>
  <c r="T578" i="7" s="1"/>
  <c r="T579" i="7" s="1"/>
  <c r="T580" i="7" s="1"/>
  <c r="T581" i="7" s="1"/>
  <c r="T582" i="7" s="1"/>
  <c r="T583" i="7" s="1"/>
  <c r="T584" i="7" s="1"/>
  <c r="T585" i="7" s="1"/>
  <c r="T586" i="7" s="1"/>
  <c r="T587" i="7" s="1"/>
  <c r="T588" i="7" s="1"/>
  <c r="T589" i="7" s="1"/>
  <c r="T590" i="7" s="1"/>
  <c r="T591" i="7" s="1"/>
  <c r="T592" i="7" s="1"/>
  <c r="T593" i="7" s="1"/>
  <c r="T594" i="7" s="1"/>
  <c r="T595" i="7" s="1"/>
  <c r="T596" i="7" s="1"/>
  <c r="T597" i="7" s="1"/>
  <c r="T598" i="7" s="1"/>
  <c r="T599" i="7" s="1"/>
  <c r="T600" i="7" s="1"/>
  <c r="T601" i="7" s="1"/>
  <c r="T602" i="7" s="1"/>
  <c r="T603" i="7" s="1"/>
  <c r="T604" i="7" s="1"/>
  <c r="T605" i="7" s="1"/>
  <c r="T606" i="7" s="1"/>
  <c r="T607" i="7" s="1"/>
  <c r="T608" i="7" s="1"/>
  <c r="T609" i="7" s="1"/>
  <c r="T610" i="7" s="1"/>
  <c r="T611" i="7" s="1"/>
  <c r="T612" i="7" s="1"/>
  <c r="T613" i="7" s="1"/>
  <c r="T614" i="7" s="1"/>
  <c r="T615" i="7" s="1"/>
  <c r="T616" i="7" s="1"/>
  <c r="T617" i="7" s="1"/>
  <c r="T618" i="7" s="1"/>
  <c r="T619" i="7" s="1"/>
  <c r="T620" i="7" s="1"/>
  <c r="T621" i="7" s="1"/>
  <c r="T622" i="7" s="1"/>
  <c r="T623" i="7" s="1"/>
  <c r="T624" i="7" s="1"/>
  <c r="T625" i="7" s="1"/>
  <c r="T626" i="7" s="1"/>
  <c r="T627" i="7" s="1"/>
  <c r="T628" i="7" s="1"/>
  <c r="T629" i="7" s="1"/>
  <c r="T630" i="7" s="1"/>
  <c r="T631" i="7" s="1"/>
  <c r="T632" i="7" s="1"/>
  <c r="T633" i="7" s="1"/>
  <c r="T634" i="7" s="1"/>
  <c r="T635" i="7" s="1"/>
  <c r="T636" i="7" s="1"/>
  <c r="T637" i="7" s="1"/>
  <c r="T638" i="7" s="1"/>
  <c r="T639" i="7" s="1"/>
  <c r="T640" i="7" s="1"/>
  <c r="T641" i="7" s="1"/>
  <c r="T642" i="7" s="1"/>
  <c r="T643" i="7" s="1"/>
  <c r="T644" i="7" s="1"/>
  <c r="T645" i="7" s="1"/>
  <c r="T646" i="7" s="1"/>
  <c r="T647" i="7" s="1"/>
  <c r="T648" i="7" s="1"/>
  <c r="T649" i="7" s="1"/>
  <c r="T650" i="7" s="1"/>
  <c r="T651" i="7" s="1"/>
  <c r="T652" i="7" s="1"/>
  <c r="T653" i="7" s="1"/>
  <c r="T654" i="7" s="1"/>
  <c r="T655" i="7" s="1"/>
  <c r="T656" i="7" s="1"/>
  <c r="T657" i="7" s="1"/>
  <c r="T658" i="7" s="1"/>
  <c r="T659" i="7" s="1"/>
  <c r="T660" i="7" s="1"/>
  <c r="T661" i="7" s="1"/>
  <c r="T662" i="7" s="1"/>
  <c r="T663" i="7" s="1"/>
  <c r="T664" i="7" s="1"/>
  <c r="T665" i="7" s="1"/>
  <c r="T666" i="7" s="1"/>
  <c r="T667" i="7" s="1"/>
  <c r="T668" i="7" s="1"/>
  <c r="T669" i="7" s="1"/>
  <c r="T670" i="7" s="1"/>
  <c r="T671" i="7" s="1"/>
  <c r="T672" i="7" s="1"/>
  <c r="T673" i="7" s="1"/>
  <c r="T674" i="7" s="1"/>
  <c r="T675" i="7" s="1"/>
  <c r="T676" i="7" s="1"/>
  <c r="T677" i="7" s="1"/>
  <c r="T678" i="7" s="1"/>
  <c r="T679" i="7" s="1"/>
  <c r="T680" i="7" s="1"/>
  <c r="T681" i="7" s="1"/>
  <c r="T682" i="7" s="1"/>
  <c r="T683" i="7" s="1"/>
  <c r="T684" i="7" s="1"/>
  <c r="T685" i="7" s="1"/>
  <c r="T686" i="7" s="1"/>
  <c r="T687" i="7" s="1"/>
  <c r="T688" i="7" s="1"/>
  <c r="T689" i="7" s="1"/>
  <c r="T690" i="7" s="1"/>
  <c r="T691" i="7" s="1"/>
  <c r="Q90" i="5"/>
  <c r="Q123" i="5"/>
  <c r="Q461" i="5"/>
  <c r="Q576" i="5"/>
  <c r="Q175" i="5"/>
  <c r="Q186" i="5"/>
  <c r="Q269" i="5"/>
  <c r="Q43" i="5"/>
  <c r="Q75" i="5"/>
  <c r="Q122" i="5"/>
  <c r="Q149" i="5"/>
  <c r="Q154" i="5"/>
  <c r="Q229" i="5"/>
  <c r="Q424" i="5"/>
  <c r="Q515" i="5"/>
  <c r="Q529" i="5"/>
  <c r="Q556" i="5"/>
  <c r="Q575" i="5"/>
  <c r="Q595" i="5"/>
  <c r="Q674" i="5"/>
  <c r="Q86" i="5"/>
  <c r="Q91" i="5"/>
  <c r="Q157" i="5"/>
  <c r="Q162" i="5"/>
  <c r="Q176" i="5"/>
  <c r="Q237" i="5"/>
  <c r="Q364" i="5"/>
  <c r="Q381" i="5"/>
  <c r="Q437" i="5"/>
  <c r="Q482" i="5"/>
  <c r="Q505" i="5"/>
  <c r="Q545" i="5"/>
  <c r="Q588" i="5"/>
  <c r="Q622" i="5"/>
  <c r="Q634" i="5"/>
  <c r="Q659" i="5"/>
  <c r="Q31" i="5"/>
  <c r="Q34" i="5"/>
  <c r="Q66" i="5"/>
  <c r="Q85" i="5"/>
  <c r="Q99" i="5"/>
  <c r="Q132" i="5"/>
  <c r="Q147" i="5"/>
  <c r="Q184" i="5"/>
  <c r="Q198" i="5"/>
  <c r="Q206" i="5"/>
  <c r="Q214" i="5"/>
  <c r="Q222" i="5"/>
  <c r="Q267" i="5"/>
  <c r="Q284" i="5"/>
  <c r="Q358" i="5"/>
  <c r="Q389" i="5"/>
  <c r="Q409" i="5"/>
  <c r="Q412" i="5"/>
  <c r="Q513" i="5"/>
  <c r="Q533" i="5"/>
  <c r="Q596" i="5"/>
  <c r="Q650" i="5"/>
  <c r="Q42" i="5"/>
  <c r="Q74" i="5"/>
  <c r="Q107" i="5"/>
  <c r="Q241" i="5"/>
  <c r="Q253" i="5"/>
  <c r="Q275" i="5"/>
  <c r="Q332" i="5"/>
  <c r="Q383" i="5"/>
  <c r="Q392" i="5"/>
  <c r="Q417" i="5"/>
  <c r="Q434" i="5"/>
  <c r="Q445" i="5"/>
  <c r="Q462" i="5"/>
  <c r="Q473" i="5"/>
  <c r="Q541" i="5"/>
  <c r="Q557" i="5"/>
  <c r="Q558" i="5"/>
  <c r="Q599" i="5"/>
  <c r="Q635" i="5"/>
  <c r="Q36" i="5"/>
  <c r="Q65" i="5"/>
  <c r="Q82" i="5"/>
  <c r="Q101" i="5"/>
  <c r="Q155" i="5"/>
  <c r="Q167" i="5"/>
  <c r="Q200" i="5"/>
  <c r="Q208" i="5"/>
  <c r="Q216" i="5"/>
  <c r="Q224" i="5"/>
  <c r="Q278" i="5"/>
  <c r="Q292" i="5"/>
  <c r="Q318" i="5"/>
  <c r="Q326" i="5"/>
  <c r="Q380" i="5"/>
  <c r="Q453" i="5"/>
  <c r="Q481" i="5"/>
  <c r="Q518" i="5"/>
  <c r="Q587" i="5"/>
  <c r="Q619" i="5"/>
  <c r="Q658" i="5"/>
  <c r="Q197" i="6"/>
  <c r="Q486" i="6"/>
  <c r="Q512" i="6"/>
  <c r="Q590" i="6"/>
  <c r="Q234" i="6"/>
  <c r="Q264" i="6"/>
  <c r="Q21" i="6"/>
  <c r="Q32" i="6"/>
  <c r="Q53" i="6"/>
  <c r="Q122" i="6"/>
  <c r="Q125" i="6"/>
  <c r="Q466" i="6"/>
  <c r="Q133" i="6"/>
  <c r="Q141" i="6"/>
  <c r="Q217" i="6"/>
  <c r="Q225" i="6"/>
  <c r="Q261" i="6"/>
  <c r="Q578" i="6"/>
  <c r="Q605" i="6"/>
  <c r="Q641" i="6"/>
  <c r="Q515" i="6"/>
  <c r="Q534" i="6"/>
  <c r="Q110" i="6"/>
  <c r="Q257" i="6"/>
  <c r="Q375" i="6"/>
  <c r="Q383" i="6"/>
  <c r="Q397" i="6"/>
  <c r="Q495" i="6"/>
  <c r="Q520" i="6"/>
  <c r="Q189" i="6"/>
  <c r="Q265" i="6"/>
  <c r="Q364" i="6"/>
  <c r="Q498" i="6"/>
  <c r="Q615" i="6"/>
  <c r="Q47" i="6"/>
  <c r="Q82" i="6"/>
  <c r="Q143" i="6"/>
  <c r="Q146" i="6"/>
  <c r="Q182" i="6"/>
  <c r="Q196" i="6"/>
  <c r="Q214" i="6"/>
  <c r="Q250" i="6"/>
  <c r="Q296" i="6"/>
  <c r="Q328" i="6"/>
  <c r="Q348" i="6"/>
  <c r="Q360" i="6"/>
  <c r="Q399" i="6"/>
  <c r="Q483" i="6"/>
  <c r="Q503" i="6"/>
  <c r="Q523" i="6"/>
  <c r="Q531" i="6"/>
  <c r="Q542" i="6"/>
  <c r="Q567" i="6"/>
  <c r="Q595" i="6"/>
  <c r="Q686" i="6"/>
  <c r="Q687" i="6"/>
  <c r="Q16" i="6"/>
  <c r="Q93" i="6"/>
  <c r="Q126" i="6"/>
  <c r="Q140" i="6"/>
  <c r="Q154" i="6"/>
  <c r="Q157" i="6"/>
  <c r="Q190" i="6"/>
  <c r="Q210" i="6"/>
  <c r="Q313" i="6"/>
  <c r="Q365" i="6"/>
  <c r="Q368" i="6"/>
  <c r="Q407" i="6"/>
  <c r="Q454" i="6"/>
  <c r="Q470" i="6"/>
  <c r="Q485" i="6"/>
  <c r="Q563" i="6"/>
  <c r="Q31" i="6"/>
  <c r="Q68" i="6"/>
  <c r="Q76" i="6"/>
  <c r="Q84" i="6"/>
  <c r="Q98" i="6"/>
  <c r="Q101" i="6"/>
  <c r="Q134" i="6"/>
  <c r="Q162" i="6"/>
  <c r="Q165" i="6"/>
  <c r="Q230" i="6"/>
  <c r="Q241" i="6"/>
  <c r="Q272" i="6"/>
  <c r="Q304" i="6"/>
  <c r="Q336" i="6"/>
  <c r="Q376" i="6"/>
  <c r="Q418" i="6"/>
  <c r="Q459" i="6"/>
  <c r="Q494" i="6"/>
  <c r="Q514" i="6"/>
  <c r="Q571" i="6"/>
  <c r="Q575" i="6"/>
  <c r="Q620" i="6"/>
  <c r="Q654" i="6"/>
  <c r="Q15" i="6"/>
  <c r="Q37" i="6"/>
  <c r="Q55" i="6"/>
  <c r="Q92" i="6"/>
  <c r="Q109" i="6"/>
  <c r="Q170" i="6"/>
  <c r="Q173" i="6"/>
  <c r="Q226" i="6"/>
  <c r="Q396" i="6"/>
  <c r="Q415" i="6"/>
  <c r="Q475" i="6"/>
  <c r="Q519" i="6"/>
  <c r="Q536" i="6"/>
  <c r="Q565" i="6"/>
  <c r="Q614" i="6"/>
  <c r="Q629" i="6"/>
  <c r="Q677" i="6"/>
  <c r="Q117" i="6"/>
  <c r="Q181" i="6"/>
  <c r="Q384" i="6"/>
  <c r="Q502" i="6"/>
  <c r="Q544" i="6"/>
  <c r="Q685" i="6"/>
  <c r="Q39" i="6"/>
  <c r="Q48" i="6"/>
  <c r="Q249" i="6"/>
  <c r="Q617" i="6"/>
  <c r="Q690" i="6"/>
  <c r="X4" i="6"/>
  <c r="X6" i="6" s="1"/>
  <c r="V14" i="6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V95" i="6" s="1"/>
  <c r="V96" i="6" s="1"/>
  <c r="V97" i="6" s="1"/>
  <c r="V98" i="6" s="1"/>
  <c r="V99" i="6" s="1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V119" i="6" s="1"/>
  <c r="V120" i="6" s="1"/>
  <c r="V121" i="6" s="1"/>
  <c r="V122" i="6" s="1"/>
  <c r="V123" i="6" s="1"/>
  <c r="V124" i="6" s="1"/>
  <c r="V125" i="6" s="1"/>
  <c r="V126" i="6" s="1"/>
  <c r="V127" i="6" s="1"/>
  <c r="V128" i="6" s="1"/>
  <c r="V129" i="6" s="1"/>
  <c r="V130" i="6" s="1"/>
  <c r="V131" i="6" s="1"/>
  <c r="V132" i="6" s="1"/>
  <c r="V133" i="6" s="1"/>
  <c r="V134" i="6" s="1"/>
  <c r="V135" i="6" s="1"/>
  <c r="V136" i="6" s="1"/>
  <c r="V137" i="6" s="1"/>
  <c r="V138" i="6" s="1"/>
  <c r="V139" i="6" s="1"/>
  <c r="V140" i="6" s="1"/>
  <c r="V141" i="6" s="1"/>
  <c r="V142" i="6" s="1"/>
  <c r="V143" i="6" s="1"/>
  <c r="V144" i="6" s="1"/>
  <c r="V145" i="6" s="1"/>
  <c r="V146" i="6" s="1"/>
  <c r="V147" i="6" s="1"/>
  <c r="V148" i="6" s="1"/>
  <c r="V149" i="6" s="1"/>
  <c r="V150" i="6" s="1"/>
  <c r="V151" i="6" s="1"/>
  <c r="V152" i="6" s="1"/>
  <c r="V153" i="6" s="1"/>
  <c r="V154" i="6" s="1"/>
  <c r="V155" i="6" s="1"/>
  <c r="V156" i="6" s="1"/>
  <c r="V157" i="6" s="1"/>
  <c r="V158" i="6" s="1"/>
  <c r="V159" i="6" s="1"/>
  <c r="V160" i="6" s="1"/>
  <c r="V161" i="6" s="1"/>
  <c r="V162" i="6" s="1"/>
  <c r="V163" i="6" s="1"/>
  <c r="V164" i="6" s="1"/>
  <c r="V165" i="6" s="1"/>
  <c r="V166" i="6" s="1"/>
  <c r="V167" i="6" s="1"/>
  <c r="V168" i="6" s="1"/>
  <c r="V169" i="6" s="1"/>
  <c r="V170" i="6" s="1"/>
  <c r="V171" i="6" s="1"/>
  <c r="V172" i="6" s="1"/>
  <c r="V173" i="6" s="1"/>
  <c r="V174" i="6" s="1"/>
  <c r="V175" i="6" s="1"/>
  <c r="V176" i="6" s="1"/>
  <c r="V177" i="6" s="1"/>
  <c r="V178" i="6" s="1"/>
  <c r="V179" i="6" s="1"/>
  <c r="V180" i="6" s="1"/>
  <c r="V181" i="6" s="1"/>
  <c r="V182" i="6" s="1"/>
  <c r="V183" i="6" s="1"/>
  <c r="V184" i="6" s="1"/>
  <c r="V185" i="6" s="1"/>
  <c r="V186" i="6" s="1"/>
  <c r="V187" i="6" s="1"/>
  <c r="V188" i="6" s="1"/>
  <c r="V189" i="6" s="1"/>
  <c r="V190" i="6" s="1"/>
  <c r="V191" i="6" s="1"/>
  <c r="V192" i="6" s="1"/>
  <c r="V193" i="6" s="1"/>
  <c r="V194" i="6" s="1"/>
  <c r="V195" i="6" s="1"/>
  <c r="V196" i="6" s="1"/>
  <c r="V197" i="6" s="1"/>
  <c r="V198" i="6" s="1"/>
  <c r="V199" i="6" s="1"/>
  <c r="V200" i="6" s="1"/>
  <c r="V201" i="6" s="1"/>
  <c r="V202" i="6" s="1"/>
  <c r="V203" i="6" s="1"/>
  <c r="V204" i="6" s="1"/>
  <c r="V205" i="6" s="1"/>
  <c r="V206" i="6" s="1"/>
  <c r="V207" i="6" s="1"/>
  <c r="V208" i="6" s="1"/>
  <c r="V209" i="6" s="1"/>
  <c r="V210" i="6" s="1"/>
  <c r="V211" i="6" s="1"/>
  <c r="V212" i="6" s="1"/>
  <c r="V213" i="6" s="1"/>
  <c r="V214" i="6" s="1"/>
  <c r="V215" i="6" s="1"/>
  <c r="V216" i="6" s="1"/>
  <c r="V217" i="6" s="1"/>
  <c r="V218" i="6" s="1"/>
  <c r="V219" i="6" s="1"/>
  <c r="V220" i="6" s="1"/>
  <c r="V221" i="6" s="1"/>
  <c r="V222" i="6" s="1"/>
  <c r="V223" i="6" s="1"/>
  <c r="V224" i="6" s="1"/>
  <c r="V225" i="6" s="1"/>
  <c r="V226" i="6" s="1"/>
  <c r="V227" i="6" s="1"/>
  <c r="V228" i="6" s="1"/>
  <c r="V229" i="6" s="1"/>
  <c r="V230" i="6" s="1"/>
  <c r="V231" i="6" s="1"/>
  <c r="V232" i="6" s="1"/>
  <c r="V233" i="6" s="1"/>
  <c r="V234" i="6" s="1"/>
  <c r="V235" i="6" s="1"/>
  <c r="V236" i="6" s="1"/>
  <c r="V237" i="6" s="1"/>
  <c r="V238" i="6" s="1"/>
  <c r="V239" i="6" s="1"/>
  <c r="V240" i="6" s="1"/>
  <c r="V241" i="6" s="1"/>
  <c r="V242" i="6" s="1"/>
  <c r="V243" i="6" s="1"/>
  <c r="V244" i="6" s="1"/>
  <c r="V245" i="6" s="1"/>
  <c r="V246" i="6" s="1"/>
  <c r="V247" i="6" s="1"/>
  <c r="V248" i="6" s="1"/>
  <c r="V249" i="6" s="1"/>
  <c r="V250" i="6" s="1"/>
  <c r="V251" i="6" s="1"/>
  <c r="V252" i="6" s="1"/>
  <c r="V253" i="6" s="1"/>
  <c r="V254" i="6" s="1"/>
  <c r="V255" i="6" s="1"/>
  <c r="V256" i="6" s="1"/>
  <c r="V257" i="6" s="1"/>
  <c r="V258" i="6" s="1"/>
  <c r="V259" i="6" s="1"/>
  <c r="V260" i="6" s="1"/>
  <c r="V261" i="6" s="1"/>
  <c r="V262" i="6" s="1"/>
  <c r="V263" i="6" s="1"/>
  <c r="V264" i="6" s="1"/>
  <c r="V265" i="6" s="1"/>
  <c r="V266" i="6" s="1"/>
  <c r="V267" i="6" s="1"/>
  <c r="V268" i="6" s="1"/>
  <c r="V269" i="6" s="1"/>
  <c r="V270" i="6" s="1"/>
  <c r="V271" i="6" s="1"/>
  <c r="V272" i="6" s="1"/>
  <c r="V273" i="6" s="1"/>
  <c r="V274" i="6" s="1"/>
  <c r="V275" i="6" s="1"/>
  <c r="V276" i="6" s="1"/>
  <c r="V277" i="6" s="1"/>
  <c r="V278" i="6" s="1"/>
  <c r="V279" i="6" s="1"/>
  <c r="V280" i="6" s="1"/>
  <c r="V281" i="6" s="1"/>
  <c r="V282" i="6" s="1"/>
  <c r="V283" i="6" s="1"/>
  <c r="V284" i="6" s="1"/>
  <c r="V285" i="6" s="1"/>
  <c r="V286" i="6" s="1"/>
  <c r="V287" i="6" s="1"/>
  <c r="V288" i="6" s="1"/>
  <c r="V289" i="6" s="1"/>
  <c r="V290" i="6" s="1"/>
  <c r="V291" i="6" s="1"/>
  <c r="V292" i="6" s="1"/>
  <c r="V293" i="6" s="1"/>
  <c r="V294" i="6" s="1"/>
  <c r="V295" i="6" s="1"/>
  <c r="V296" i="6" s="1"/>
  <c r="V297" i="6" s="1"/>
  <c r="V298" i="6" s="1"/>
  <c r="V299" i="6" s="1"/>
  <c r="V300" i="6" s="1"/>
  <c r="V301" i="6" s="1"/>
  <c r="V302" i="6" s="1"/>
  <c r="V303" i="6" s="1"/>
  <c r="V304" i="6" s="1"/>
  <c r="V305" i="6" s="1"/>
  <c r="V306" i="6" s="1"/>
  <c r="V307" i="6" s="1"/>
  <c r="V308" i="6" s="1"/>
  <c r="V309" i="6" s="1"/>
  <c r="V310" i="6" s="1"/>
  <c r="V311" i="6" s="1"/>
  <c r="V312" i="6" s="1"/>
  <c r="V313" i="6" s="1"/>
  <c r="V314" i="6" s="1"/>
  <c r="V315" i="6" s="1"/>
  <c r="V316" i="6" s="1"/>
  <c r="V317" i="6" s="1"/>
  <c r="V318" i="6" s="1"/>
  <c r="V319" i="6" s="1"/>
  <c r="V320" i="6" s="1"/>
  <c r="V321" i="6" s="1"/>
  <c r="V322" i="6" s="1"/>
  <c r="V323" i="6" s="1"/>
  <c r="V324" i="6" s="1"/>
  <c r="V325" i="6" s="1"/>
  <c r="V326" i="6" s="1"/>
  <c r="V327" i="6" s="1"/>
  <c r="V328" i="6" s="1"/>
  <c r="V329" i="6" s="1"/>
  <c r="V330" i="6" s="1"/>
  <c r="V331" i="6" s="1"/>
  <c r="V332" i="6" s="1"/>
  <c r="V333" i="6" s="1"/>
  <c r="V334" i="6" s="1"/>
  <c r="V335" i="6" s="1"/>
  <c r="V336" i="6" s="1"/>
  <c r="V337" i="6" s="1"/>
  <c r="V338" i="6" s="1"/>
  <c r="V339" i="6" s="1"/>
  <c r="V340" i="6" s="1"/>
  <c r="V341" i="6" s="1"/>
  <c r="V342" i="6" s="1"/>
  <c r="V343" i="6" s="1"/>
  <c r="V344" i="6" s="1"/>
  <c r="V345" i="6" s="1"/>
  <c r="V346" i="6" s="1"/>
  <c r="V347" i="6" s="1"/>
  <c r="V348" i="6" s="1"/>
  <c r="V349" i="6" s="1"/>
  <c r="V350" i="6" s="1"/>
  <c r="V351" i="6" s="1"/>
  <c r="V352" i="6" s="1"/>
  <c r="V353" i="6" s="1"/>
  <c r="V354" i="6" s="1"/>
  <c r="V355" i="6" s="1"/>
  <c r="V356" i="6" s="1"/>
  <c r="V357" i="6" s="1"/>
  <c r="V358" i="6" s="1"/>
  <c r="V359" i="6" s="1"/>
  <c r="V360" i="6" s="1"/>
  <c r="V361" i="6" s="1"/>
  <c r="V362" i="6" s="1"/>
  <c r="V363" i="6" s="1"/>
  <c r="V364" i="6" s="1"/>
  <c r="V365" i="6" s="1"/>
  <c r="V366" i="6" s="1"/>
  <c r="V367" i="6" s="1"/>
  <c r="V368" i="6" s="1"/>
  <c r="V369" i="6" s="1"/>
  <c r="V370" i="6" s="1"/>
  <c r="V371" i="6" s="1"/>
  <c r="V372" i="6" s="1"/>
  <c r="V373" i="6" s="1"/>
  <c r="V374" i="6" s="1"/>
  <c r="V375" i="6" s="1"/>
  <c r="V376" i="6" s="1"/>
  <c r="V377" i="6" s="1"/>
  <c r="V378" i="6" s="1"/>
  <c r="V379" i="6" s="1"/>
  <c r="V380" i="6" s="1"/>
  <c r="V381" i="6" s="1"/>
  <c r="V382" i="6" s="1"/>
  <c r="V383" i="6" s="1"/>
  <c r="V384" i="6" s="1"/>
  <c r="V385" i="6" s="1"/>
  <c r="V386" i="6" s="1"/>
  <c r="V387" i="6" s="1"/>
  <c r="V388" i="6" s="1"/>
  <c r="V389" i="6" s="1"/>
  <c r="V390" i="6" s="1"/>
  <c r="V391" i="6" s="1"/>
  <c r="V392" i="6" s="1"/>
  <c r="V393" i="6" s="1"/>
  <c r="V394" i="6" s="1"/>
  <c r="V395" i="6" s="1"/>
  <c r="V396" i="6" s="1"/>
  <c r="V397" i="6" s="1"/>
  <c r="V398" i="6" s="1"/>
  <c r="V399" i="6" s="1"/>
  <c r="V400" i="6" s="1"/>
  <c r="V401" i="6" s="1"/>
  <c r="V402" i="6" s="1"/>
  <c r="V403" i="6" s="1"/>
  <c r="V404" i="6" s="1"/>
  <c r="V405" i="6" s="1"/>
  <c r="V406" i="6" s="1"/>
  <c r="V407" i="6" s="1"/>
  <c r="V408" i="6" s="1"/>
  <c r="V409" i="6" s="1"/>
  <c r="V410" i="6" s="1"/>
  <c r="V411" i="6" s="1"/>
  <c r="V412" i="6" s="1"/>
  <c r="V413" i="6" s="1"/>
  <c r="V414" i="6" s="1"/>
  <c r="V415" i="6" s="1"/>
  <c r="V416" i="6" s="1"/>
  <c r="V417" i="6" s="1"/>
  <c r="V418" i="6" s="1"/>
  <c r="V419" i="6" s="1"/>
  <c r="V420" i="6" s="1"/>
  <c r="V421" i="6" s="1"/>
  <c r="V422" i="6" s="1"/>
  <c r="V423" i="6" s="1"/>
  <c r="V424" i="6" s="1"/>
  <c r="V425" i="6" s="1"/>
  <c r="V426" i="6" s="1"/>
  <c r="V427" i="6" s="1"/>
  <c r="V428" i="6" s="1"/>
  <c r="V429" i="6" s="1"/>
  <c r="V430" i="6" s="1"/>
  <c r="V431" i="6" s="1"/>
  <c r="V432" i="6" s="1"/>
  <c r="V433" i="6" s="1"/>
  <c r="V434" i="6" s="1"/>
  <c r="V435" i="6" s="1"/>
  <c r="V436" i="6" s="1"/>
  <c r="V437" i="6" s="1"/>
  <c r="V438" i="6" s="1"/>
  <c r="V439" i="6" s="1"/>
  <c r="V440" i="6" s="1"/>
  <c r="V441" i="6" s="1"/>
  <c r="V442" i="6" s="1"/>
  <c r="V443" i="6" s="1"/>
  <c r="V444" i="6" s="1"/>
  <c r="V445" i="6" s="1"/>
  <c r="V446" i="6" s="1"/>
  <c r="V447" i="6" s="1"/>
  <c r="V448" i="6" s="1"/>
  <c r="V449" i="6" s="1"/>
  <c r="V450" i="6" s="1"/>
  <c r="V451" i="6" s="1"/>
  <c r="V452" i="6" s="1"/>
  <c r="V453" i="6" s="1"/>
  <c r="V454" i="6" s="1"/>
  <c r="V455" i="6" s="1"/>
  <c r="V456" i="6" s="1"/>
  <c r="V457" i="6" s="1"/>
  <c r="V458" i="6" s="1"/>
  <c r="V459" i="6" s="1"/>
  <c r="V460" i="6" s="1"/>
  <c r="V461" i="6" s="1"/>
  <c r="V462" i="6" s="1"/>
  <c r="V463" i="6" s="1"/>
  <c r="V464" i="6" s="1"/>
  <c r="V465" i="6" s="1"/>
  <c r="V466" i="6" s="1"/>
  <c r="V467" i="6" s="1"/>
  <c r="V468" i="6" s="1"/>
  <c r="V469" i="6" s="1"/>
  <c r="V470" i="6" s="1"/>
  <c r="V471" i="6" s="1"/>
  <c r="V472" i="6" s="1"/>
  <c r="V473" i="6" s="1"/>
  <c r="V474" i="6" s="1"/>
  <c r="V475" i="6" s="1"/>
  <c r="V476" i="6" s="1"/>
  <c r="V477" i="6" s="1"/>
  <c r="V478" i="6" s="1"/>
  <c r="V479" i="6" s="1"/>
  <c r="V480" i="6" s="1"/>
  <c r="V481" i="6" s="1"/>
  <c r="V482" i="6" s="1"/>
  <c r="V483" i="6" s="1"/>
  <c r="V484" i="6" s="1"/>
  <c r="V485" i="6" s="1"/>
  <c r="V486" i="6" s="1"/>
  <c r="V487" i="6" s="1"/>
  <c r="V488" i="6" s="1"/>
  <c r="V489" i="6" s="1"/>
  <c r="V490" i="6" s="1"/>
  <c r="V491" i="6" s="1"/>
  <c r="V492" i="6" s="1"/>
  <c r="V493" i="6" s="1"/>
  <c r="V494" i="6" s="1"/>
  <c r="V495" i="6" s="1"/>
  <c r="V496" i="6" s="1"/>
  <c r="V497" i="6" s="1"/>
  <c r="V498" i="6" s="1"/>
  <c r="V499" i="6" s="1"/>
  <c r="V500" i="6" s="1"/>
  <c r="V501" i="6" s="1"/>
  <c r="V502" i="6" s="1"/>
  <c r="V503" i="6" s="1"/>
  <c r="V504" i="6" s="1"/>
  <c r="V505" i="6" s="1"/>
  <c r="V506" i="6" s="1"/>
  <c r="V507" i="6" s="1"/>
  <c r="V508" i="6" s="1"/>
  <c r="V509" i="6" s="1"/>
  <c r="V510" i="6" s="1"/>
  <c r="V511" i="6" s="1"/>
  <c r="V512" i="6" s="1"/>
  <c r="V513" i="6" s="1"/>
  <c r="V514" i="6" s="1"/>
  <c r="V515" i="6" s="1"/>
  <c r="V516" i="6" s="1"/>
  <c r="V517" i="6" s="1"/>
  <c r="V518" i="6" s="1"/>
  <c r="V519" i="6" s="1"/>
  <c r="V520" i="6" s="1"/>
  <c r="V521" i="6" s="1"/>
  <c r="V522" i="6" s="1"/>
  <c r="V523" i="6" s="1"/>
  <c r="V524" i="6" s="1"/>
  <c r="V525" i="6" s="1"/>
  <c r="V526" i="6" s="1"/>
  <c r="V527" i="6" s="1"/>
  <c r="V528" i="6" s="1"/>
  <c r="V529" i="6" s="1"/>
  <c r="V530" i="6" s="1"/>
  <c r="V531" i="6" s="1"/>
  <c r="V532" i="6" s="1"/>
  <c r="V533" i="6" s="1"/>
  <c r="V534" i="6" s="1"/>
  <c r="V535" i="6" s="1"/>
  <c r="V536" i="6" s="1"/>
  <c r="V537" i="6" s="1"/>
  <c r="V538" i="6" s="1"/>
  <c r="V539" i="6" s="1"/>
  <c r="V540" i="6" s="1"/>
  <c r="V541" i="6" s="1"/>
  <c r="V542" i="6" s="1"/>
  <c r="V543" i="6" s="1"/>
  <c r="V544" i="6" s="1"/>
  <c r="V545" i="6" s="1"/>
  <c r="V546" i="6" s="1"/>
  <c r="V547" i="6" s="1"/>
  <c r="V548" i="6" s="1"/>
  <c r="V549" i="6" s="1"/>
  <c r="V550" i="6" s="1"/>
  <c r="V551" i="6" s="1"/>
  <c r="V552" i="6" s="1"/>
  <c r="V553" i="6" s="1"/>
  <c r="V554" i="6" s="1"/>
  <c r="V555" i="6" s="1"/>
  <c r="V556" i="6" s="1"/>
  <c r="V557" i="6" s="1"/>
  <c r="V558" i="6" s="1"/>
  <c r="V559" i="6" s="1"/>
  <c r="V560" i="6" s="1"/>
  <c r="V561" i="6" s="1"/>
  <c r="V562" i="6" s="1"/>
  <c r="V563" i="6" s="1"/>
  <c r="V564" i="6" s="1"/>
  <c r="V565" i="6" s="1"/>
  <c r="V566" i="6" s="1"/>
  <c r="V567" i="6" s="1"/>
  <c r="V568" i="6" s="1"/>
  <c r="V569" i="6" s="1"/>
  <c r="V570" i="6" s="1"/>
  <c r="V571" i="6" s="1"/>
  <c r="V572" i="6" s="1"/>
  <c r="V573" i="6" s="1"/>
  <c r="V574" i="6" s="1"/>
  <c r="V575" i="6" s="1"/>
  <c r="V576" i="6" s="1"/>
  <c r="V577" i="6" s="1"/>
  <c r="V578" i="6" s="1"/>
  <c r="V579" i="6" s="1"/>
  <c r="V580" i="6" s="1"/>
  <c r="V581" i="6" s="1"/>
  <c r="V582" i="6" s="1"/>
  <c r="V583" i="6" s="1"/>
  <c r="V584" i="6" s="1"/>
  <c r="V585" i="6" s="1"/>
  <c r="V586" i="6" s="1"/>
  <c r="V587" i="6" s="1"/>
  <c r="V588" i="6" s="1"/>
  <c r="V589" i="6" s="1"/>
  <c r="V590" i="6" s="1"/>
  <c r="V591" i="6" s="1"/>
  <c r="V592" i="6" s="1"/>
  <c r="V593" i="6" s="1"/>
  <c r="V594" i="6" s="1"/>
  <c r="V595" i="6" s="1"/>
  <c r="V596" i="6" s="1"/>
  <c r="V597" i="6" s="1"/>
  <c r="V598" i="6" s="1"/>
  <c r="V599" i="6" s="1"/>
  <c r="V600" i="6" s="1"/>
  <c r="V601" i="6" s="1"/>
  <c r="V602" i="6" s="1"/>
  <c r="V603" i="6" s="1"/>
  <c r="V604" i="6" s="1"/>
  <c r="V605" i="6" s="1"/>
  <c r="V606" i="6" s="1"/>
  <c r="V607" i="6" s="1"/>
  <c r="V608" i="6" s="1"/>
  <c r="V609" i="6" s="1"/>
  <c r="V610" i="6" s="1"/>
  <c r="V611" i="6" s="1"/>
  <c r="V612" i="6" s="1"/>
  <c r="V613" i="6" s="1"/>
  <c r="V614" i="6" s="1"/>
  <c r="V615" i="6" s="1"/>
  <c r="V616" i="6" s="1"/>
  <c r="V617" i="6" s="1"/>
  <c r="V618" i="6" s="1"/>
  <c r="V619" i="6" s="1"/>
  <c r="V620" i="6" s="1"/>
  <c r="V621" i="6" s="1"/>
  <c r="V622" i="6" s="1"/>
  <c r="V623" i="6" s="1"/>
  <c r="V624" i="6" s="1"/>
  <c r="V625" i="6" s="1"/>
  <c r="V626" i="6" s="1"/>
  <c r="V627" i="6" s="1"/>
  <c r="V628" i="6" s="1"/>
  <c r="V629" i="6" s="1"/>
  <c r="V630" i="6" s="1"/>
  <c r="V631" i="6" s="1"/>
  <c r="V632" i="6" s="1"/>
  <c r="V633" i="6" s="1"/>
  <c r="V634" i="6" s="1"/>
  <c r="V635" i="6" s="1"/>
  <c r="V636" i="6" s="1"/>
  <c r="V637" i="6" s="1"/>
  <c r="V638" i="6" s="1"/>
  <c r="V639" i="6" s="1"/>
  <c r="V640" i="6" s="1"/>
  <c r="V641" i="6" s="1"/>
  <c r="V642" i="6" s="1"/>
  <c r="V643" i="6" s="1"/>
  <c r="V644" i="6" s="1"/>
  <c r="V645" i="6" s="1"/>
  <c r="V646" i="6" s="1"/>
  <c r="V647" i="6" s="1"/>
  <c r="V648" i="6" s="1"/>
  <c r="V649" i="6" s="1"/>
  <c r="V650" i="6" s="1"/>
  <c r="V651" i="6" s="1"/>
  <c r="V652" i="6" s="1"/>
  <c r="V653" i="6" s="1"/>
  <c r="V654" i="6" s="1"/>
  <c r="V655" i="6" s="1"/>
  <c r="V656" i="6" s="1"/>
  <c r="V657" i="6" s="1"/>
  <c r="V658" i="6" s="1"/>
  <c r="V659" i="6" s="1"/>
  <c r="V660" i="6" s="1"/>
  <c r="V661" i="6" s="1"/>
  <c r="V662" i="6" s="1"/>
  <c r="V663" i="6" s="1"/>
  <c r="V664" i="6" s="1"/>
  <c r="V665" i="6" s="1"/>
  <c r="V666" i="6" s="1"/>
  <c r="V667" i="6" s="1"/>
  <c r="V668" i="6" s="1"/>
  <c r="V669" i="6" s="1"/>
  <c r="V670" i="6" s="1"/>
  <c r="V671" i="6" s="1"/>
  <c r="V672" i="6" s="1"/>
  <c r="V673" i="6" s="1"/>
  <c r="V674" i="6" s="1"/>
  <c r="V675" i="6" s="1"/>
  <c r="V676" i="6" s="1"/>
  <c r="V677" i="6" s="1"/>
  <c r="V678" i="6" s="1"/>
  <c r="V679" i="6" s="1"/>
  <c r="V680" i="6" s="1"/>
  <c r="V681" i="6" s="1"/>
  <c r="V682" i="6" s="1"/>
  <c r="V683" i="6" s="1"/>
  <c r="V684" i="6" s="1"/>
  <c r="V685" i="6" s="1"/>
  <c r="V686" i="6" s="1"/>
  <c r="V687" i="6" s="1"/>
  <c r="V688" i="6" s="1"/>
  <c r="V689" i="6" s="1"/>
  <c r="V690" i="6" s="1"/>
  <c r="V691" i="6" s="1"/>
  <c r="R18" i="6"/>
  <c r="R26" i="6"/>
  <c r="R34" i="6"/>
  <c r="R42" i="6"/>
  <c r="R50" i="6"/>
  <c r="R58" i="6"/>
  <c r="R66" i="6"/>
  <c r="Q77" i="6"/>
  <c r="R124" i="6"/>
  <c r="R160" i="6"/>
  <c r="R163" i="6"/>
  <c r="W5" i="6"/>
  <c r="W6" i="6" s="1"/>
  <c r="U7" i="6"/>
  <c r="R41" i="6"/>
  <c r="R65" i="6"/>
  <c r="R73" i="6"/>
  <c r="R90" i="6"/>
  <c r="R115" i="6"/>
  <c r="R132" i="6"/>
  <c r="R171" i="6"/>
  <c r="V7" i="6"/>
  <c r="R16" i="6"/>
  <c r="R24" i="6"/>
  <c r="R32" i="6"/>
  <c r="R40" i="6"/>
  <c r="R48" i="6"/>
  <c r="R56" i="6"/>
  <c r="R64" i="6"/>
  <c r="R72" i="6"/>
  <c r="Q75" i="6"/>
  <c r="W7" i="6"/>
  <c r="R15" i="6"/>
  <c r="R23" i="6"/>
  <c r="R31" i="6"/>
  <c r="R39" i="6"/>
  <c r="R47" i="6"/>
  <c r="R55" i="6"/>
  <c r="R63" i="6"/>
  <c r="R71" i="6"/>
  <c r="R82" i="6"/>
  <c r="R91" i="6"/>
  <c r="R95" i="6"/>
  <c r="R98" i="6"/>
  <c r="R100" i="6"/>
  <c r="Q100" i="6"/>
  <c r="Q102" i="6"/>
  <c r="Q111" i="6"/>
  <c r="R123" i="6"/>
  <c r="R148" i="6"/>
  <c r="R187" i="6"/>
  <c r="X7" i="6"/>
  <c r="X9" i="6" s="1"/>
  <c r="U8" i="6"/>
  <c r="R14" i="6"/>
  <c r="Q78" i="6"/>
  <c r="Q79" i="6"/>
  <c r="R128" i="6"/>
  <c r="R131" i="6"/>
  <c r="R156" i="6"/>
  <c r="R167" i="6"/>
  <c r="R195" i="6"/>
  <c r="U4" i="6"/>
  <c r="U6" i="6" s="1"/>
  <c r="R683" i="6"/>
  <c r="R675" i="6"/>
  <c r="R667" i="6"/>
  <c r="R659" i="6"/>
  <c r="R651" i="6"/>
  <c r="R643" i="6"/>
  <c r="R635" i="6"/>
  <c r="R627" i="6"/>
  <c r="R684" i="6"/>
  <c r="R676" i="6"/>
  <c r="R668" i="6"/>
  <c r="R660" i="6"/>
  <c r="R652" i="6"/>
  <c r="R644" i="6"/>
  <c r="R636" i="6"/>
  <c r="R685" i="6"/>
  <c r="R677" i="6"/>
  <c r="R669" i="6"/>
  <c r="R661" i="6"/>
  <c r="R653" i="6"/>
  <c r="R645" i="6"/>
  <c r="R637" i="6"/>
  <c r="R686" i="6"/>
  <c r="R678" i="6"/>
  <c r="R670" i="6"/>
  <c r="R662" i="6"/>
  <c r="R654" i="6"/>
  <c r="R646" i="6"/>
  <c r="R688" i="6"/>
  <c r="R680" i="6"/>
  <c r="R689" i="6"/>
  <c r="R681" i="6"/>
  <c r="R673" i="6"/>
  <c r="R664" i="6"/>
  <c r="R682" i="6"/>
  <c r="R650" i="6"/>
  <c r="R641" i="6"/>
  <c r="R638" i="6"/>
  <c r="R630" i="6"/>
  <c r="R628" i="6"/>
  <c r="R622" i="6"/>
  <c r="R614" i="6"/>
  <c r="R606" i="6"/>
  <c r="R649" i="6"/>
  <c r="R632" i="6"/>
  <c r="R626" i="6"/>
  <c r="R623" i="6"/>
  <c r="R615" i="6"/>
  <c r="R607" i="6"/>
  <c r="R599" i="6"/>
  <c r="R674" i="6"/>
  <c r="R672" i="6"/>
  <c r="R658" i="6"/>
  <c r="R634" i="6"/>
  <c r="R616" i="6"/>
  <c r="R657" i="6"/>
  <c r="R648" i="6"/>
  <c r="R640" i="6"/>
  <c r="R629" i="6"/>
  <c r="R624" i="6"/>
  <c r="R617" i="6"/>
  <c r="R609" i="6"/>
  <c r="R601" i="6"/>
  <c r="R665" i="6"/>
  <c r="R656" i="6"/>
  <c r="R633" i="6"/>
  <c r="R625" i="6"/>
  <c r="R619" i="6"/>
  <c r="R611" i="6"/>
  <c r="R608" i="6"/>
  <c r="R592" i="6"/>
  <c r="R598" i="6"/>
  <c r="R593" i="6"/>
  <c r="R586" i="6"/>
  <c r="R581" i="6"/>
  <c r="R573" i="6"/>
  <c r="R565" i="6"/>
  <c r="R666" i="6"/>
  <c r="R620" i="6"/>
  <c r="R618" i="6"/>
  <c r="R604" i="6"/>
  <c r="R600" i="6"/>
  <c r="R595" i="6"/>
  <c r="R591" i="6"/>
  <c r="R584" i="6"/>
  <c r="R577" i="6"/>
  <c r="R569" i="6"/>
  <c r="R561" i="6"/>
  <c r="R553" i="6"/>
  <c r="R612" i="6"/>
  <c r="R610" i="6"/>
  <c r="R602" i="6"/>
  <c r="R588" i="6"/>
  <c r="R550" i="6"/>
  <c r="R544" i="6"/>
  <c r="R536" i="6"/>
  <c r="R528" i="6"/>
  <c r="R585" i="6"/>
  <c r="R590" i="6"/>
  <c r="R555" i="6"/>
  <c r="R551" i="6"/>
  <c r="R546" i="6"/>
  <c r="R538" i="6"/>
  <c r="R530" i="6"/>
  <c r="R522" i="6"/>
  <c r="R583" i="6"/>
  <c r="R575" i="6"/>
  <c r="R567" i="6"/>
  <c r="R559" i="6"/>
  <c r="R557" i="6"/>
  <c r="R547" i="6"/>
  <c r="R539" i="6"/>
  <c r="R531" i="6"/>
  <c r="R642" i="6"/>
  <c r="R587" i="6"/>
  <c r="R552" i="6"/>
  <c r="R582" i="6"/>
  <c r="R568" i="6"/>
  <c r="R521" i="6"/>
  <c r="R518" i="6"/>
  <c r="R515" i="6"/>
  <c r="R511" i="6"/>
  <c r="R500" i="6"/>
  <c r="R492" i="6"/>
  <c r="R571" i="6"/>
  <c r="R545" i="6"/>
  <c r="R537" i="6"/>
  <c r="R529" i="6"/>
  <c r="R508" i="6"/>
  <c r="R501" i="6"/>
  <c r="R493" i="6"/>
  <c r="R574" i="6"/>
  <c r="R549" i="6"/>
  <c r="R526" i="6"/>
  <c r="R519" i="6"/>
  <c r="R512" i="6"/>
  <c r="R576" i="6"/>
  <c r="R579" i="6"/>
  <c r="R548" i="6"/>
  <c r="R540" i="6"/>
  <c r="R532" i="6"/>
  <c r="R520" i="6"/>
  <c r="R513" i="6"/>
  <c r="R690" i="6"/>
  <c r="R560" i="6"/>
  <c r="R558" i="6"/>
  <c r="R543" i="6"/>
  <c r="R535" i="6"/>
  <c r="R542" i="6"/>
  <c r="R527" i="6"/>
  <c r="R524" i="6"/>
  <c r="R523" i="6"/>
  <c r="R485" i="6"/>
  <c r="R594" i="6"/>
  <c r="R566" i="6"/>
  <c r="R516" i="6"/>
  <c r="R514" i="6"/>
  <c r="R476" i="6"/>
  <c r="R468" i="6"/>
  <c r="R460" i="6"/>
  <c r="R503" i="6"/>
  <c r="R499" i="6"/>
  <c r="R495" i="6"/>
  <c r="R483" i="6"/>
  <c r="R477" i="6"/>
  <c r="R469" i="6"/>
  <c r="R461" i="6"/>
  <c r="R453" i="6"/>
  <c r="R445" i="6"/>
  <c r="R510" i="6"/>
  <c r="R490" i="6"/>
  <c r="R486" i="6"/>
  <c r="R478" i="6"/>
  <c r="R470" i="6"/>
  <c r="R502" i="6"/>
  <c r="R498" i="6"/>
  <c r="R494" i="6"/>
  <c r="R507" i="6"/>
  <c r="R484" i="6"/>
  <c r="R534" i="6"/>
  <c r="R506" i="6"/>
  <c r="R473" i="6"/>
  <c r="R466" i="6"/>
  <c r="R458" i="6"/>
  <c r="R452" i="6"/>
  <c r="R441" i="6"/>
  <c r="R437" i="6"/>
  <c r="R429" i="6"/>
  <c r="R421" i="6"/>
  <c r="R413" i="6"/>
  <c r="R405" i="6"/>
  <c r="R462" i="6"/>
  <c r="R487" i="6"/>
  <c r="R454" i="6"/>
  <c r="R444" i="6"/>
  <c r="R431" i="6"/>
  <c r="R423" i="6"/>
  <c r="R415" i="6"/>
  <c r="R407" i="6"/>
  <c r="R399" i="6"/>
  <c r="R391" i="6"/>
  <c r="R383" i="6"/>
  <c r="R563" i="6"/>
  <c r="R465" i="6"/>
  <c r="R457" i="6"/>
  <c r="R451" i="6"/>
  <c r="R449" i="6"/>
  <c r="R442" i="6"/>
  <c r="R432" i="6"/>
  <c r="R424" i="6"/>
  <c r="R416" i="6"/>
  <c r="R408" i="6"/>
  <c r="R491" i="6"/>
  <c r="R446" i="6"/>
  <c r="R438" i="6"/>
  <c r="R433" i="6"/>
  <c r="R393" i="6"/>
  <c r="R385" i="6"/>
  <c r="R377" i="6"/>
  <c r="R369" i="6"/>
  <c r="R482" i="6"/>
  <c r="R475" i="6"/>
  <c r="R434" i="6"/>
  <c r="R426" i="6"/>
  <c r="R418" i="6"/>
  <c r="R402" i="6"/>
  <c r="R378" i="6"/>
  <c r="R481" i="6"/>
  <c r="R474" i="6"/>
  <c r="R467" i="6"/>
  <c r="R459" i="6"/>
  <c r="R443" i="6"/>
  <c r="R435" i="6"/>
  <c r="R395" i="6"/>
  <c r="R387" i="6"/>
  <c r="R379" i="6"/>
  <c r="R371" i="6"/>
  <c r="R363" i="6"/>
  <c r="R380" i="6"/>
  <c r="R359" i="6"/>
  <c r="R351" i="6"/>
  <c r="R343" i="6"/>
  <c r="R335" i="6"/>
  <c r="R327" i="6"/>
  <c r="R319" i="6"/>
  <c r="R311" i="6"/>
  <c r="R303" i="6"/>
  <c r="R295" i="6"/>
  <c r="R287" i="6"/>
  <c r="R279" i="6"/>
  <c r="R263" i="6"/>
  <c r="R436" i="6"/>
  <c r="R400" i="6"/>
  <c r="R389" i="6"/>
  <c r="R368" i="6"/>
  <c r="R360" i="6"/>
  <c r="R352" i="6"/>
  <c r="R344" i="6"/>
  <c r="R336" i="6"/>
  <c r="R328" i="6"/>
  <c r="R320" i="6"/>
  <c r="R312" i="6"/>
  <c r="R304" i="6"/>
  <c r="R296" i="6"/>
  <c r="R288" i="6"/>
  <c r="R280" i="6"/>
  <c r="R272" i="6"/>
  <c r="R264" i="6"/>
  <c r="R412" i="6"/>
  <c r="R388" i="6"/>
  <c r="R361" i="6"/>
  <c r="R353" i="6"/>
  <c r="R345" i="6"/>
  <c r="R337" i="6"/>
  <c r="R329" i="6"/>
  <c r="R321" i="6"/>
  <c r="R313" i="6"/>
  <c r="R305" i="6"/>
  <c r="R297" i="6"/>
  <c r="R289" i="6"/>
  <c r="R281" i="6"/>
  <c r="R273" i="6"/>
  <c r="R450" i="6"/>
  <c r="R397" i="6"/>
  <c r="R376" i="6"/>
  <c r="R365" i="6"/>
  <c r="R354" i="6"/>
  <c r="R346" i="6"/>
  <c r="R314" i="6"/>
  <c r="R266" i="6"/>
  <c r="R428" i="6"/>
  <c r="R396" i="6"/>
  <c r="R384" i="6"/>
  <c r="R373" i="6"/>
  <c r="R364" i="6"/>
  <c r="R356" i="6"/>
  <c r="R348" i="6"/>
  <c r="R340" i="6"/>
  <c r="R332" i="6"/>
  <c r="R404" i="6"/>
  <c r="R372" i="6"/>
  <c r="R269" i="6"/>
  <c r="R326" i="6"/>
  <c r="R270" i="6"/>
  <c r="R254" i="6"/>
  <c r="R246" i="6"/>
  <c r="R238" i="6"/>
  <c r="R230" i="6"/>
  <c r="R222" i="6"/>
  <c r="R214" i="6"/>
  <c r="R420" i="6"/>
  <c r="R392" i="6"/>
  <c r="R302" i="6"/>
  <c r="R255" i="6"/>
  <c r="R231" i="6"/>
  <c r="R215" i="6"/>
  <c r="R342" i="6"/>
  <c r="R278" i="6"/>
  <c r="R257" i="6"/>
  <c r="R248" i="6"/>
  <c r="R240" i="6"/>
  <c r="R232" i="6"/>
  <c r="R208" i="6"/>
  <c r="R318" i="6"/>
  <c r="R256" i="6"/>
  <c r="R249" i="6"/>
  <c r="R241" i="6"/>
  <c r="R233" i="6"/>
  <c r="R225" i="6"/>
  <c r="R217" i="6"/>
  <c r="R209" i="6"/>
  <c r="R358" i="6"/>
  <c r="R294" i="6"/>
  <c r="R262" i="6"/>
  <c r="R250" i="6"/>
  <c r="R242" i="6"/>
  <c r="R234" i="6"/>
  <c r="R226" i="6"/>
  <c r="R218" i="6"/>
  <c r="R210" i="6"/>
  <c r="R334" i="6"/>
  <c r="R265" i="6"/>
  <c r="R310" i="6"/>
  <c r="R252" i="6"/>
  <c r="R228" i="6"/>
  <c r="R204" i="6"/>
  <c r="R381" i="6"/>
  <c r="R350" i="6"/>
  <c r="R286" i="6"/>
  <c r="R253" i="6"/>
  <c r="R245" i="6"/>
  <c r="R237" i="6"/>
  <c r="R229" i="6"/>
  <c r="R221" i="6"/>
  <c r="R213" i="6"/>
  <c r="R200" i="6"/>
  <c r="R192" i="6"/>
  <c r="R184" i="6"/>
  <c r="R176" i="6"/>
  <c r="R168" i="6"/>
  <c r="R120" i="6"/>
  <c r="R104" i="6"/>
  <c r="R96" i="6"/>
  <c r="R88" i="6"/>
  <c r="R205" i="6"/>
  <c r="R201" i="6"/>
  <c r="R193" i="6"/>
  <c r="R185" i="6"/>
  <c r="R177" i="6"/>
  <c r="R169" i="6"/>
  <c r="R161" i="6"/>
  <c r="R153" i="6"/>
  <c r="R145" i="6"/>
  <c r="R137" i="6"/>
  <c r="R129" i="6"/>
  <c r="R121" i="6"/>
  <c r="R113" i="6"/>
  <c r="R105" i="6"/>
  <c r="R97" i="6"/>
  <c r="R89" i="6"/>
  <c r="R81" i="6"/>
  <c r="R194" i="6"/>
  <c r="R186" i="6"/>
  <c r="R178" i="6"/>
  <c r="R170" i="6"/>
  <c r="R162" i="6"/>
  <c r="R154" i="6"/>
  <c r="R146" i="6"/>
  <c r="R138" i="6"/>
  <c r="R130" i="6"/>
  <c r="R122" i="6"/>
  <c r="R202" i="6"/>
  <c r="R179" i="6"/>
  <c r="R75" i="6"/>
  <c r="R196" i="6"/>
  <c r="R188" i="6"/>
  <c r="R180" i="6"/>
  <c r="R172" i="6"/>
  <c r="R164" i="6"/>
  <c r="R140" i="6"/>
  <c r="R92" i="6"/>
  <c r="R84" i="6"/>
  <c r="R76" i="6"/>
  <c r="R197" i="6"/>
  <c r="R189" i="6"/>
  <c r="R181" i="6"/>
  <c r="R173" i="6"/>
  <c r="R165" i="6"/>
  <c r="R157" i="6"/>
  <c r="R149" i="6"/>
  <c r="R141" i="6"/>
  <c r="R133" i="6"/>
  <c r="R125" i="6"/>
  <c r="R117" i="6"/>
  <c r="R109" i="6"/>
  <c r="R101" i="6"/>
  <c r="R93" i="6"/>
  <c r="R85" i="6"/>
  <c r="R198" i="6"/>
  <c r="R190" i="6"/>
  <c r="R182" i="6"/>
  <c r="R174" i="6"/>
  <c r="R166" i="6"/>
  <c r="R158" i="6"/>
  <c r="R150" i="6"/>
  <c r="R142" i="6"/>
  <c r="R134" i="6"/>
  <c r="R126" i="6"/>
  <c r="R118" i="6"/>
  <c r="R110" i="6"/>
  <c r="R102" i="6"/>
  <c r="R94" i="6"/>
  <c r="R86" i="6"/>
  <c r="R78" i="6"/>
  <c r="R206" i="6"/>
  <c r="R199" i="6"/>
  <c r="R159" i="6"/>
  <c r="R151" i="6"/>
  <c r="R103" i="6"/>
  <c r="R87" i="6"/>
  <c r="R79" i="6"/>
  <c r="V8" i="6"/>
  <c r="R21" i="6"/>
  <c r="R29" i="6"/>
  <c r="R37" i="6"/>
  <c r="R45" i="6"/>
  <c r="R53" i="6"/>
  <c r="R61" i="6"/>
  <c r="R69" i="6"/>
  <c r="Q94" i="6"/>
  <c r="R99" i="6"/>
  <c r="R106" i="6"/>
  <c r="R108" i="6"/>
  <c r="Q108" i="6"/>
  <c r="R112" i="6"/>
  <c r="R136" i="6"/>
  <c r="R139" i="6"/>
  <c r="R175" i="6"/>
  <c r="W8" i="6"/>
  <c r="R83" i="6"/>
  <c r="R119" i="6"/>
  <c r="R144" i="6"/>
  <c r="R147" i="6"/>
  <c r="R183" i="6"/>
  <c r="R19" i="6"/>
  <c r="R27" i="6"/>
  <c r="R35" i="6"/>
  <c r="R43" i="6"/>
  <c r="R51" i="6"/>
  <c r="R59" i="6"/>
  <c r="R67" i="6"/>
  <c r="R74" i="6"/>
  <c r="R80" i="6"/>
  <c r="R107" i="6"/>
  <c r="R111" i="6"/>
  <c r="R114" i="6"/>
  <c r="R116" i="6"/>
  <c r="R127" i="6"/>
  <c r="R152" i="6"/>
  <c r="R155" i="6"/>
  <c r="R191" i="6"/>
  <c r="R135" i="6"/>
  <c r="R143" i="6"/>
  <c r="R219" i="6"/>
  <c r="R239" i="6"/>
  <c r="Q207" i="6"/>
  <c r="Q208" i="6"/>
  <c r="R216" i="6"/>
  <c r="R227" i="6"/>
  <c r="R244" i="6"/>
  <c r="Q116" i="6"/>
  <c r="Q124" i="6"/>
  <c r="Q132" i="6"/>
  <c r="Q148" i="6"/>
  <c r="Q156" i="6"/>
  <c r="R224" i="6"/>
  <c r="R235" i="6"/>
  <c r="R247" i="6"/>
  <c r="Q99" i="6"/>
  <c r="Q107" i="6"/>
  <c r="Q147" i="6"/>
  <c r="Q155" i="6"/>
  <c r="Q202" i="6"/>
  <c r="R203" i="6"/>
  <c r="Q206" i="6"/>
  <c r="R212" i="6"/>
  <c r="R243" i="6"/>
  <c r="R207" i="6"/>
  <c r="R211" i="6"/>
  <c r="R220" i="6"/>
  <c r="R223" i="6"/>
  <c r="R251" i="6"/>
  <c r="R236" i="6"/>
  <c r="R259" i="6"/>
  <c r="Q259" i="6"/>
  <c r="R283" i="6"/>
  <c r="R298" i="6"/>
  <c r="R317" i="6"/>
  <c r="R347" i="6"/>
  <c r="R398" i="6"/>
  <c r="Q211" i="6"/>
  <c r="Q219" i="6"/>
  <c r="Q235" i="6"/>
  <c r="Q243" i="6"/>
  <c r="R258" i="6"/>
  <c r="Q266" i="6"/>
  <c r="R277" i="6"/>
  <c r="R292" i="6"/>
  <c r="R307" i="6"/>
  <c r="R322" i="6"/>
  <c r="R341" i="6"/>
  <c r="Q354" i="6"/>
  <c r="Q356" i="6"/>
  <c r="Q262" i="6"/>
  <c r="R271" i="6"/>
  <c r="R282" i="6"/>
  <c r="Q297" i="6"/>
  <c r="R301" i="6"/>
  <c r="Q314" i="6"/>
  <c r="R316" i="6"/>
  <c r="Q329" i="6"/>
  <c r="R331" i="6"/>
  <c r="Q361" i="6"/>
  <c r="R268" i="6"/>
  <c r="R276" i="6"/>
  <c r="Q289" i="6"/>
  <c r="R291" i="6"/>
  <c r="R306" i="6"/>
  <c r="R325" i="6"/>
  <c r="Q340" i="6"/>
  <c r="R355" i="6"/>
  <c r="R367" i="6"/>
  <c r="Q367" i="6"/>
  <c r="R267" i="6"/>
  <c r="Q267" i="6"/>
  <c r="R285" i="6"/>
  <c r="R300" i="6"/>
  <c r="R315" i="6"/>
  <c r="R330" i="6"/>
  <c r="R349" i="6"/>
  <c r="R422" i="6"/>
  <c r="R275" i="6"/>
  <c r="R290" i="6"/>
  <c r="R309" i="6"/>
  <c r="Q322" i="6"/>
  <c r="R324" i="6"/>
  <c r="R339" i="6"/>
  <c r="R261" i="6"/>
  <c r="Q270" i="6"/>
  <c r="Q282" i="6"/>
  <c r="R284" i="6"/>
  <c r="R299" i="6"/>
  <c r="R333" i="6"/>
  <c r="Q346" i="6"/>
  <c r="R366" i="6"/>
  <c r="R260" i="6"/>
  <c r="R274" i="6"/>
  <c r="R293" i="6"/>
  <c r="R308" i="6"/>
  <c r="R323" i="6"/>
  <c r="R338" i="6"/>
  <c r="Q353" i="6"/>
  <c r="R357" i="6"/>
  <c r="R411" i="6"/>
  <c r="Q260" i="6"/>
  <c r="Q268" i="6"/>
  <c r="Q276" i="6"/>
  <c r="Q284" i="6"/>
  <c r="Q292" i="6"/>
  <c r="Q300" i="6"/>
  <c r="Q308" i="6"/>
  <c r="Q316" i="6"/>
  <c r="Q324" i="6"/>
  <c r="Q400" i="6"/>
  <c r="Q414" i="6"/>
  <c r="Q416" i="6"/>
  <c r="Q431" i="6"/>
  <c r="Q275" i="6"/>
  <c r="Q283" i="6"/>
  <c r="Q291" i="6"/>
  <c r="Q299" i="6"/>
  <c r="Q307" i="6"/>
  <c r="Q315" i="6"/>
  <c r="Q323" i="6"/>
  <c r="Q331" i="6"/>
  <c r="Q339" i="6"/>
  <c r="Q347" i="6"/>
  <c r="Q355" i="6"/>
  <c r="R370" i="6"/>
  <c r="Q385" i="6"/>
  <c r="Q386" i="6"/>
  <c r="R390" i="6"/>
  <c r="R401" i="6"/>
  <c r="Q402" i="6"/>
  <c r="R403" i="6"/>
  <c r="R406" i="6"/>
  <c r="R410" i="6"/>
  <c r="R425" i="6"/>
  <c r="Q440" i="6"/>
  <c r="Q442" i="6"/>
  <c r="R472" i="6"/>
  <c r="Q258" i="6"/>
  <c r="Q290" i="6"/>
  <c r="Q306" i="6"/>
  <c r="Q330" i="6"/>
  <c r="Q338" i="6"/>
  <c r="R419" i="6"/>
  <c r="R430" i="6"/>
  <c r="T7" i="6" s="1"/>
  <c r="Q366" i="6"/>
  <c r="Q377" i="6"/>
  <c r="Q378" i="6"/>
  <c r="R382" i="6"/>
  <c r="Q392" i="6"/>
  <c r="R394" i="6"/>
  <c r="Q398" i="6"/>
  <c r="R409" i="6"/>
  <c r="Q422" i="6"/>
  <c r="Q424" i="6"/>
  <c r="Q373" i="6"/>
  <c r="R414" i="6"/>
  <c r="Q433" i="6"/>
  <c r="R471" i="6"/>
  <c r="R362" i="6"/>
  <c r="R374" i="6"/>
  <c r="Q374" i="6"/>
  <c r="R375" i="6"/>
  <c r="R386" i="6"/>
  <c r="Q408" i="6"/>
  <c r="Q423" i="6"/>
  <c r="R427" i="6"/>
  <c r="Q381" i="6"/>
  <c r="R417" i="6"/>
  <c r="Q410" i="6"/>
  <c r="R447" i="6"/>
  <c r="Q462" i="6"/>
  <c r="Q401" i="6"/>
  <c r="Q417" i="6"/>
  <c r="Q425" i="6"/>
  <c r="R439" i="6"/>
  <c r="Q439" i="6"/>
  <c r="Q460" i="6"/>
  <c r="Q468" i="6"/>
  <c r="Q476" i="6"/>
  <c r="Q490" i="6"/>
  <c r="R448" i="6"/>
  <c r="R455" i="6"/>
  <c r="R463" i="6"/>
  <c r="R480" i="6"/>
  <c r="Q444" i="6"/>
  <c r="R456" i="6"/>
  <c r="R464" i="6"/>
  <c r="Q467" i="6"/>
  <c r="R479" i="6"/>
  <c r="R440" i="6"/>
  <c r="Q478" i="6"/>
  <c r="R517" i="6"/>
  <c r="Q517" i="6"/>
  <c r="Q438" i="6"/>
  <c r="Q446" i="6"/>
  <c r="Q452" i="6"/>
  <c r="Q477" i="6"/>
  <c r="R556" i="6"/>
  <c r="R572" i="6"/>
  <c r="Q447" i="6"/>
  <c r="Q455" i="6"/>
  <c r="Q463" i="6"/>
  <c r="Q471" i="6"/>
  <c r="Q479" i="6"/>
  <c r="R489" i="6"/>
  <c r="R496" i="6"/>
  <c r="Q496" i="6"/>
  <c r="R504" i="6"/>
  <c r="R505" i="6"/>
  <c r="Q528" i="6"/>
  <c r="R663" i="6"/>
  <c r="Q487" i="6"/>
  <c r="R497" i="6"/>
  <c r="R541" i="6"/>
  <c r="R533" i="6"/>
  <c r="Q518" i="6"/>
  <c r="Q508" i="6"/>
  <c r="Q509" i="6"/>
  <c r="Q522" i="6"/>
  <c r="R488" i="6"/>
  <c r="Q488" i="6"/>
  <c r="Q504" i="6"/>
  <c r="R525" i="6"/>
  <c r="R564" i="6"/>
  <c r="R580" i="6"/>
  <c r="Q529" i="6"/>
  <c r="Q537" i="6"/>
  <c r="Q545" i="6"/>
  <c r="Q554" i="6"/>
  <c r="R509" i="6"/>
  <c r="Q521" i="6"/>
  <c r="Q532" i="6"/>
  <c r="Q540" i="6"/>
  <c r="Q548" i="6"/>
  <c r="Q516" i="6"/>
  <c r="Q524" i="6"/>
  <c r="Q527" i="6"/>
  <c r="Q530" i="6"/>
  <c r="Q538" i="6"/>
  <c r="Q546" i="6"/>
  <c r="Q551" i="6"/>
  <c r="Q593" i="6"/>
  <c r="R562" i="6"/>
  <c r="Q564" i="6"/>
  <c r="R570" i="6"/>
  <c r="Q572" i="6"/>
  <c r="R578" i="6"/>
  <c r="Q580" i="6"/>
  <c r="Q584" i="6"/>
  <c r="R691" i="6"/>
  <c r="R554" i="6"/>
  <c r="Q560" i="6"/>
  <c r="Q568" i="6"/>
  <c r="Q576" i="6"/>
  <c r="Q585" i="6"/>
  <c r="R613" i="6"/>
  <c r="Q579" i="6"/>
  <c r="Q561" i="6"/>
  <c r="Q569" i="6"/>
  <c r="Q577" i="6"/>
  <c r="R589" i="6"/>
  <c r="Q596" i="6"/>
  <c r="R605" i="6"/>
  <c r="Q606" i="6"/>
  <c r="Q616" i="6"/>
  <c r="Q628" i="6"/>
  <c r="R687" i="6"/>
  <c r="R597" i="6"/>
  <c r="Q598" i="6"/>
  <c r="R603" i="6"/>
  <c r="Q637" i="6"/>
  <c r="R655" i="6"/>
  <c r="Q662" i="6"/>
  <c r="Q678" i="6"/>
  <c r="R596" i="6"/>
  <c r="Q608" i="6"/>
  <c r="Q622" i="6"/>
  <c r="Q623" i="6"/>
  <c r="Q668" i="6"/>
  <c r="Q602" i="6"/>
  <c r="Q604" i="6"/>
  <c r="R621" i="6"/>
  <c r="Q630" i="6"/>
  <c r="Q638" i="6"/>
  <c r="Q661" i="6"/>
  <c r="Q634" i="6"/>
  <c r="R639" i="6"/>
  <c r="Q653" i="6"/>
  <c r="Q626" i="6"/>
  <c r="R631" i="6"/>
  <c r="Q646" i="6"/>
  <c r="R647" i="6"/>
  <c r="Q659" i="6"/>
  <c r="Q660" i="6"/>
  <c r="Q645" i="6"/>
  <c r="Q650" i="6"/>
  <c r="Q635" i="6"/>
  <c r="Q651" i="6"/>
  <c r="Q652" i="6"/>
  <c r="Q670" i="6"/>
  <c r="R671" i="6"/>
  <c r="R679" i="6"/>
  <c r="Q642" i="6"/>
  <c r="Q669" i="6"/>
  <c r="R675" i="5"/>
  <c r="Q675" i="5"/>
  <c r="X5" i="5"/>
  <c r="X6" i="5" s="1"/>
  <c r="V7" i="5"/>
  <c r="R32" i="5"/>
  <c r="R47" i="5"/>
  <c r="Q61" i="5"/>
  <c r="R74" i="5"/>
  <c r="R76" i="5"/>
  <c r="Q76" i="5"/>
  <c r="Q87" i="5"/>
  <c r="Q109" i="5"/>
  <c r="Q127" i="5"/>
  <c r="R160" i="5"/>
  <c r="W7" i="5"/>
  <c r="Q14" i="5"/>
  <c r="Y14" i="5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Y84" i="5" s="1"/>
  <c r="Y85" i="5" s="1"/>
  <c r="Y86" i="5" s="1"/>
  <c r="Y87" i="5" s="1"/>
  <c r="Y88" i="5" s="1"/>
  <c r="Y89" i="5" s="1"/>
  <c r="Y90" i="5" s="1"/>
  <c r="Y91" i="5" s="1"/>
  <c r="Y92" i="5" s="1"/>
  <c r="Y93" i="5" s="1"/>
  <c r="Y94" i="5" s="1"/>
  <c r="Y95" i="5" s="1"/>
  <c r="Y96" i="5" s="1"/>
  <c r="Y97" i="5" s="1"/>
  <c r="Y98" i="5" s="1"/>
  <c r="Y99" i="5" s="1"/>
  <c r="Y100" i="5" s="1"/>
  <c r="Y101" i="5" s="1"/>
  <c r="Y102" i="5" s="1"/>
  <c r="Y103" i="5" s="1"/>
  <c r="Y104" i="5" s="1"/>
  <c r="Y105" i="5" s="1"/>
  <c r="Y106" i="5" s="1"/>
  <c r="Y107" i="5" s="1"/>
  <c r="Y108" i="5" s="1"/>
  <c r="Y109" i="5" s="1"/>
  <c r="Y110" i="5" s="1"/>
  <c r="Y111" i="5" s="1"/>
  <c r="Y112" i="5" s="1"/>
  <c r="Y113" i="5" s="1"/>
  <c r="Y114" i="5" s="1"/>
  <c r="Y115" i="5" s="1"/>
  <c r="Y116" i="5" s="1"/>
  <c r="Y117" i="5" s="1"/>
  <c r="Y118" i="5" s="1"/>
  <c r="Y119" i="5" s="1"/>
  <c r="Y120" i="5" s="1"/>
  <c r="Y121" i="5" s="1"/>
  <c r="Y122" i="5" s="1"/>
  <c r="Y123" i="5" s="1"/>
  <c r="Y124" i="5" s="1"/>
  <c r="Y125" i="5" s="1"/>
  <c r="Y126" i="5" s="1"/>
  <c r="Y127" i="5" s="1"/>
  <c r="Y128" i="5" s="1"/>
  <c r="Y129" i="5" s="1"/>
  <c r="Y130" i="5" s="1"/>
  <c r="Y131" i="5" s="1"/>
  <c r="Y132" i="5" s="1"/>
  <c r="Y133" i="5" s="1"/>
  <c r="Y134" i="5" s="1"/>
  <c r="Y135" i="5" s="1"/>
  <c r="Y136" i="5" s="1"/>
  <c r="Y137" i="5" s="1"/>
  <c r="Y138" i="5" s="1"/>
  <c r="Y139" i="5" s="1"/>
  <c r="Y140" i="5" s="1"/>
  <c r="Y141" i="5" s="1"/>
  <c r="Y142" i="5" s="1"/>
  <c r="Y143" i="5" s="1"/>
  <c r="Y144" i="5" s="1"/>
  <c r="Y145" i="5" s="1"/>
  <c r="Y146" i="5" s="1"/>
  <c r="Y147" i="5" s="1"/>
  <c r="Y148" i="5" s="1"/>
  <c r="Y149" i="5" s="1"/>
  <c r="Y150" i="5" s="1"/>
  <c r="Y151" i="5" s="1"/>
  <c r="Y152" i="5" s="1"/>
  <c r="Y153" i="5" s="1"/>
  <c r="Y154" i="5" s="1"/>
  <c r="Y155" i="5" s="1"/>
  <c r="Y156" i="5" s="1"/>
  <c r="Y157" i="5" s="1"/>
  <c r="Y158" i="5" s="1"/>
  <c r="Y159" i="5" s="1"/>
  <c r="Y160" i="5" s="1"/>
  <c r="Y161" i="5" s="1"/>
  <c r="Y162" i="5" s="1"/>
  <c r="Y163" i="5" s="1"/>
  <c r="Y164" i="5" s="1"/>
  <c r="Y165" i="5" s="1"/>
  <c r="Y166" i="5" s="1"/>
  <c r="Y167" i="5" s="1"/>
  <c r="Y168" i="5" s="1"/>
  <c r="Y169" i="5" s="1"/>
  <c r="Y170" i="5" s="1"/>
  <c r="Y171" i="5" s="1"/>
  <c r="Y172" i="5" s="1"/>
  <c r="Y173" i="5" s="1"/>
  <c r="Y174" i="5" s="1"/>
  <c r="Y175" i="5" s="1"/>
  <c r="Y176" i="5" s="1"/>
  <c r="Y177" i="5" s="1"/>
  <c r="Y178" i="5" s="1"/>
  <c r="Y179" i="5" s="1"/>
  <c r="Y180" i="5" s="1"/>
  <c r="Y181" i="5" s="1"/>
  <c r="Y182" i="5" s="1"/>
  <c r="Y183" i="5" s="1"/>
  <c r="Y184" i="5" s="1"/>
  <c r="Y185" i="5" s="1"/>
  <c r="Y186" i="5" s="1"/>
  <c r="Y187" i="5" s="1"/>
  <c r="Y188" i="5" s="1"/>
  <c r="Y189" i="5" s="1"/>
  <c r="Y190" i="5" s="1"/>
  <c r="Y191" i="5" s="1"/>
  <c r="Y192" i="5" s="1"/>
  <c r="Y193" i="5" s="1"/>
  <c r="Y194" i="5" s="1"/>
  <c r="Y195" i="5" s="1"/>
  <c r="Y196" i="5" s="1"/>
  <c r="Y197" i="5" s="1"/>
  <c r="Y198" i="5" s="1"/>
  <c r="Y199" i="5" s="1"/>
  <c r="Y200" i="5" s="1"/>
  <c r="Y201" i="5" s="1"/>
  <c r="Y202" i="5" s="1"/>
  <c r="Y203" i="5" s="1"/>
  <c r="Y204" i="5" s="1"/>
  <c r="Y205" i="5" s="1"/>
  <c r="Y206" i="5" s="1"/>
  <c r="Y207" i="5" s="1"/>
  <c r="Y208" i="5" s="1"/>
  <c r="Y209" i="5" s="1"/>
  <c r="Y210" i="5" s="1"/>
  <c r="Y211" i="5" s="1"/>
  <c r="Y212" i="5" s="1"/>
  <c r="Y213" i="5" s="1"/>
  <c r="Y214" i="5" s="1"/>
  <c r="Y215" i="5" s="1"/>
  <c r="Y216" i="5" s="1"/>
  <c r="Y217" i="5" s="1"/>
  <c r="Y218" i="5" s="1"/>
  <c r="Y219" i="5" s="1"/>
  <c r="Y220" i="5" s="1"/>
  <c r="Y221" i="5" s="1"/>
  <c r="Y222" i="5" s="1"/>
  <c r="Y223" i="5" s="1"/>
  <c r="Y224" i="5" s="1"/>
  <c r="Y225" i="5" s="1"/>
  <c r="Y226" i="5" s="1"/>
  <c r="Y227" i="5" s="1"/>
  <c r="Y228" i="5" s="1"/>
  <c r="Y229" i="5" s="1"/>
  <c r="Y230" i="5" s="1"/>
  <c r="Y231" i="5" s="1"/>
  <c r="Y232" i="5" s="1"/>
  <c r="Y233" i="5" s="1"/>
  <c r="Y234" i="5" s="1"/>
  <c r="Y235" i="5" s="1"/>
  <c r="Y236" i="5" s="1"/>
  <c r="Y237" i="5" s="1"/>
  <c r="Y238" i="5" s="1"/>
  <c r="Y239" i="5" s="1"/>
  <c r="Y240" i="5" s="1"/>
  <c r="Y241" i="5" s="1"/>
  <c r="Y242" i="5" s="1"/>
  <c r="Y243" i="5" s="1"/>
  <c r="Y244" i="5" s="1"/>
  <c r="Y245" i="5" s="1"/>
  <c r="Y246" i="5" s="1"/>
  <c r="Y247" i="5" s="1"/>
  <c r="Y248" i="5" s="1"/>
  <c r="Y249" i="5" s="1"/>
  <c r="Y250" i="5" s="1"/>
  <c r="Y251" i="5" s="1"/>
  <c r="Y252" i="5" s="1"/>
  <c r="Y253" i="5" s="1"/>
  <c r="Y254" i="5" s="1"/>
  <c r="Y255" i="5" s="1"/>
  <c r="Y256" i="5" s="1"/>
  <c r="Y257" i="5" s="1"/>
  <c r="Y258" i="5" s="1"/>
  <c r="Y259" i="5" s="1"/>
  <c r="Y260" i="5" s="1"/>
  <c r="Y261" i="5" s="1"/>
  <c r="Y262" i="5" s="1"/>
  <c r="Y263" i="5" s="1"/>
  <c r="Y264" i="5" s="1"/>
  <c r="Y265" i="5" s="1"/>
  <c r="Y266" i="5" s="1"/>
  <c r="Y267" i="5" s="1"/>
  <c r="Y268" i="5" s="1"/>
  <c r="Y269" i="5" s="1"/>
  <c r="Y270" i="5" s="1"/>
  <c r="Y271" i="5" s="1"/>
  <c r="Y272" i="5" s="1"/>
  <c r="Y273" i="5" s="1"/>
  <c r="Y274" i="5" s="1"/>
  <c r="Y275" i="5" s="1"/>
  <c r="Y276" i="5" s="1"/>
  <c r="Y277" i="5" s="1"/>
  <c r="Y278" i="5" s="1"/>
  <c r="Y279" i="5" s="1"/>
  <c r="Y280" i="5" s="1"/>
  <c r="Y281" i="5" s="1"/>
  <c r="Y282" i="5" s="1"/>
  <c r="Y283" i="5" s="1"/>
  <c r="Y284" i="5" s="1"/>
  <c r="Y285" i="5" s="1"/>
  <c r="Y286" i="5" s="1"/>
  <c r="Y287" i="5" s="1"/>
  <c r="Y288" i="5" s="1"/>
  <c r="Y289" i="5" s="1"/>
  <c r="Y290" i="5" s="1"/>
  <c r="Y291" i="5" s="1"/>
  <c r="Y292" i="5" s="1"/>
  <c r="Y293" i="5" s="1"/>
  <c r="Y294" i="5" s="1"/>
  <c r="Y295" i="5" s="1"/>
  <c r="Y296" i="5" s="1"/>
  <c r="Y297" i="5" s="1"/>
  <c r="Y298" i="5" s="1"/>
  <c r="Y299" i="5" s="1"/>
  <c r="Y300" i="5" s="1"/>
  <c r="Y301" i="5" s="1"/>
  <c r="Y302" i="5" s="1"/>
  <c r="Y303" i="5" s="1"/>
  <c r="Y304" i="5" s="1"/>
  <c r="Y305" i="5" s="1"/>
  <c r="Y306" i="5" s="1"/>
  <c r="Y307" i="5" s="1"/>
  <c r="Y308" i="5" s="1"/>
  <c r="Y309" i="5" s="1"/>
  <c r="Y310" i="5" s="1"/>
  <c r="Y311" i="5" s="1"/>
  <c r="Y312" i="5" s="1"/>
  <c r="Y313" i="5" s="1"/>
  <c r="Y314" i="5" s="1"/>
  <c r="Y315" i="5" s="1"/>
  <c r="Y316" i="5" s="1"/>
  <c r="Y317" i="5" s="1"/>
  <c r="Y318" i="5" s="1"/>
  <c r="Y319" i="5" s="1"/>
  <c r="Y320" i="5" s="1"/>
  <c r="Y321" i="5" s="1"/>
  <c r="Y322" i="5" s="1"/>
  <c r="Y323" i="5" s="1"/>
  <c r="Y324" i="5" s="1"/>
  <c r="Y325" i="5" s="1"/>
  <c r="Y326" i="5" s="1"/>
  <c r="Y327" i="5" s="1"/>
  <c r="Y328" i="5" s="1"/>
  <c r="Y329" i="5" s="1"/>
  <c r="Y330" i="5" s="1"/>
  <c r="Y331" i="5" s="1"/>
  <c r="Y332" i="5" s="1"/>
  <c r="Y333" i="5" s="1"/>
  <c r="Y334" i="5" s="1"/>
  <c r="Y335" i="5" s="1"/>
  <c r="Y336" i="5" s="1"/>
  <c r="Y337" i="5" s="1"/>
  <c r="Y338" i="5" s="1"/>
  <c r="Y339" i="5" s="1"/>
  <c r="Y340" i="5" s="1"/>
  <c r="Y341" i="5" s="1"/>
  <c r="Y342" i="5" s="1"/>
  <c r="Y343" i="5" s="1"/>
  <c r="Y344" i="5" s="1"/>
  <c r="Y345" i="5" s="1"/>
  <c r="Y346" i="5" s="1"/>
  <c r="Y347" i="5" s="1"/>
  <c r="Y348" i="5" s="1"/>
  <c r="Y349" i="5" s="1"/>
  <c r="Y350" i="5" s="1"/>
  <c r="Y351" i="5" s="1"/>
  <c r="Y352" i="5" s="1"/>
  <c r="Y353" i="5" s="1"/>
  <c r="Y354" i="5" s="1"/>
  <c r="Y355" i="5" s="1"/>
  <c r="Y356" i="5" s="1"/>
  <c r="Y357" i="5" s="1"/>
  <c r="Y358" i="5" s="1"/>
  <c r="Y359" i="5" s="1"/>
  <c r="Y360" i="5" s="1"/>
  <c r="Y361" i="5" s="1"/>
  <c r="Y362" i="5" s="1"/>
  <c r="Y363" i="5" s="1"/>
  <c r="Y364" i="5" s="1"/>
  <c r="Y365" i="5" s="1"/>
  <c r="Y366" i="5" s="1"/>
  <c r="Y367" i="5" s="1"/>
  <c r="Y368" i="5" s="1"/>
  <c r="Y369" i="5" s="1"/>
  <c r="Y370" i="5" s="1"/>
  <c r="Y371" i="5" s="1"/>
  <c r="Y372" i="5" s="1"/>
  <c r="Y373" i="5" s="1"/>
  <c r="Y374" i="5" s="1"/>
  <c r="Y375" i="5" s="1"/>
  <c r="Y376" i="5" s="1"/>
  <c r="Y377" i="5" s="1"/>
  <c r="Y378" i="5" s="1"/>
  <c r="Y379" i="5" s="1"/>
  <c r="Y380" i="5" s="1"/>
  <c r="Y381" i="5" s="1"/>
  <c r="Y382" i="5" s="1"/>
  <c r="Y383" i="5" s="1"/>
  <c r="Y384" i="5" s="1"/>
  <c r="Y385" i="5" s="1"/>
  <c r="Y386" i="5" s="1"/>
  <c r="Y387" i="5" s="1"/>
  <c r="Y388" i="5" s="1"/>
  <c r="Y389" i="5" s="1"/>
  <c r="Y390" i="5" s="1"/>
  <c r="Y391" i="5" s="1"/>
  <c r="Y392" i="5" s="1"/>
  <c r="Y393" i="5" s="1"/>
  <c r="Y394" i="5" s="1"/>
  <c r="Y395" i="5" s="1"/>
  <c r="Y396" i="5" s="1"/>
  <c r="Y397" i="5" s="1"/>
  <c r="Y398" i="5" s="1"/>
  <c r="Y399" i="5" s="1"/>
  <c r="Y400" i="5" s="1"/>
  <c r="Y401" i="5" s="1"/>
  <c r="Y402" i="5" s="1"/>
  <c r="Y403" i="5" s="1"/>
  <c r="Y404" i="5" s="1"/>
  <c r="Y405" i="5" s="1"/>
  <c r="Y406" i="5" s="1"/>
  <c r="Y407" i="5" s="1"/>
  <c r="Y408" i="5" s="1"/>
  <c r="Y409" i="5" s="1"/>
  <c r="Y410" i="5" s="1"/>
  <c r="Y411" i="5" s="1"/>
  <c r="Y412" i="5" s="1"/>
  <c r="Y413" i="5" s="1"/>
  <c r="Y414" i="5" s="1"/>
  <c r="Y415" i="5" s="1"/>
  <c r="Y416" i="5" s="1"/>
  <c r="Y417" i="5" s="1"/>
  <c r="Y418" i="5" s="1"/>
  <c r="Y419" i="5" s="1"/>
  <c r="Y420" i="5" s="1"/>
  <c r="Y421" i="5" s="1"/>
  <c r="Y422" i="5" s="1"/>
  <c r="Y423" i="5" s="1"/>
  <c r="Y424" i="5" s="1"/>
  <c r="Y425" i="5" s="1"/>
  <c r="Y426" i="5" s="1"/>
  <c r="Y427" i="5" s="1"/>
  <c r="Y428" i="5" s="1"/>
  <c r="Y429" i="5" s="1"/>
  <c r="Y430" i="5" s="1"/>
  <c r="Y431" i="5" s="1"/>
  <c r="Y432" i="5" s="1"/>
  <c r="Y433" i="5" s="1"/>
  <c r="Y434" i="5" s="1"/>
  <c r="Y435" i="5" s="1"/>
  <c r="Y436" i="5" s="1"/>
  <c r="Y437" i="5" s="1"/>
  <c r="Y438" i="5" s="1"/>
  <c r="Y439" i="5" s="1"/>
  <c r="Y440" i="5" s="1"/>
  <c r="Y441" i="5" s="1"/>
  <c r="Y442" i="5" s="1"/>
  <c r="Y443" i="5" s="1"/>
  <c r="Y444" i="5" s="1"/>
  <c r="Y445" i="5" s="1"/>
  <c r="Y446" i="5" s="1"/>
  <c r="Y447" i="5" s="1"/>
  <c r="Y448" i="5" s="1"/>
  <c r="Y449" i="5" s="1"/>
  <c r="Y450" i="5" s="1"/>
  <c r="Y451" i="5" s="1"/>
  <c r="Y452" i="5" s="1"/>
  <c r="Y453" i="5" s="1"/>
  <c r="Y454" i="5" s="1"/>
  <c r="Y455" i="5" s="1"/>
  <c r="Y456" i="5" s="1"/>
  <c r="Y457" i="5" s="1"/>
  <c r="Y458" i="5" s="1"/>
  <c r="Y459" i="5" s="1"/>
  <c r="Y460" i="5" s="1"/>
  <c r="Y461" i="5" s="1"/>
  <c r="Y462" i="5" s="1"/>
  <c r="Y463" i="5" s="1"/>
  <c r="Y464" i="5" s="1"/>
  <c r="Y465" i="5" s="1"/>
  <c r="Y466" i="5" s="1"/>
  <c r="Y467" i="5" s="1"/>
  <c r="Y468" i="5" s="1"/>
  <c r="Y469" i="5" s="1"/>
  <c r="Y470" i="5" s="1"/>
  <c r="Y471" i="5" s="1"/>
  <c r="Y472" i="5" s="1"/>
  <c r="Y473" i="5" s="1"/>
  <c r="Y474" i="5" s="1"/>
  <c r="Y475" i="5" s="1"/>
  <c r="Y476" i="5" s="1"/>
  <c r="Y477" i="5" s="1"/>
  <c r="Y478" i="5" s="1"/>
  <c r="Y479" i="5" s="1"/>
  <c r="Y480" i="5" s="1"/>
  <c r="Y481" i="5" s="1"/>
  <c r="Y482" i="5" s="1"/>
  <c r="Y483" i="5" s="1"/>
  <c r="Y484" i="5" s="1"/>
  <c r="Y485" i="5" s="1"/>
  <c r="Y486" i="5" s="1"/>
  <c r="Y487" i="5" s="1"/>
  <c r="Y488" i="5" s="1"/>
  <c r="Y489" i="5" s="1"/>
  <c r="Y490" i="5" s="1"/>
  <c r="Y491" i="5" s="1"/>
  <c r="Y492" i="5" s="1"/>
  <c r="Y493" i="5" s="1"/>
  <c r="Y494" i="5" s="1"/>
  <c r="Y495" i="5" s="1"/>
  <c r="Y496" i="5" s="1"/>
  <c r="Y497" i="5" s="1"/>
  <c r="Y498" i="5" s="1"/>
  <c r="Y499" i="5" s="1"/>
  <c r="Y500" i="5" s="1"/>
  <c r="Y501" i="5" s="1"/>
  <c r="Y502" i="5" s="1"/>
  <c r="Y503" i="5" s="1"/>
  <c r="Y504" i="5" s="1"/>
  <c r="Y505" i="5" s="1"/>
  <c r="Y506" i="5" s="1"/>
  <c r="Y507" i="5" s="1"/>
  <c r="Y508" i="5" s="1"/>
  <c r="Y509" i="5" s="1"/>
  <c r="Y510" i="5" s="1"/>
  <c r="Y511" i="5" s="1"/>
  <c r="Y512" i="5" s="1"/>
  <c r="Y513" i="5" s="1"/>
  <c r="Y514" i="5" s="1"/>
  <c r="Y515" i="5" s="1"/>
  <c r="Y516" i="5" s="1"/>
  <c r="Y517" i="5" s="1"/>
  <c r="Y518" i="5" s="1"/>
  <c r="Y519" i="5" s="1"/>
  <c r="Y520" i="5" s="1"/>
  <c r="Y521" i="5" s="1"/>
  <c r="Y522" i="5" s="1"/>
  <c r="Y523" i="5" s="1"/>
  <c r="Y524" i="5" s="1"/>
  <c r="Y525" i="5" s="1"/>
  <c r="Y526" i="5" s="1"/>
  <c r="Y527" i="5" s="1"/>
  <c r="Y528" i="5" s="1"/>
  <c r="Y529" i="5" s="1"/>
  <c r="Y530" i="5" s="1"/>
  <c r="Y531" i="5" s="1"/>
  <c r="Y532" i="5" s="1"/>
  <c r="Y533" i="5" s="1"/>
  <c r="Y534" i="5" s="1"/>
  <c r="Y535" i="5" s="1"/>
  <c r="Y536" i="5" s="1"/>
  <c r="Y537" i="5" s="1"/>
  <c r="Y538" i="5" s="1"/>
  <c r="Y539" i="5" s="1"/>
  <c r="Y540" i="5" s="1"/>
  <c r="Y541" i="5" s="1"/>
  <c r="Y542" i="5" s="1"/>
  <c r="Y543" i="5" s="1"/>
  <c r="Y544" i="5" s="1"/>
  <c r="Y545" i="5" s="1"/>
  <c r="Y546" i="5" s="1"/>
  <c r="Y547" i="5" s="1"/>
  <c r="Y548" i="5" s="1"/>
  <c r="Y549" i="5" s="1"/>
  <c r="Y550" i="5" s="1"/>
  <c r="Y551" i="5" s="1"/>
  <c r="Y552" i="5" s="1"/>
  <c r="Y553" i="5" s="1"/>
  <c r="Y554" i="5" s="1"/>
  <c r="Y555" i="5" s="1"/>
  <c r="Y556" i="5" s="1"/>
  <c r="Y557" i="5" s="1"/>
  <c r="Y558" i="5" s="1"/>
  <c r="Y559" i="5" s="1"/>
  <c r="Y560" i="5" s="1"/>
  <c r="Y561" i="5" s="1"/>
  <c r="Y562" i="5" s="1"/>
  <c r="Y563" i="5" s="1"/>
  <c r="Y564" i="5" s="1"/>
  <c r="Y565" i="5" s="1"/>
  <c r="Y566" i="5" s="1"/>
  <c r="Y567" i="5" s="1"/>
  <c r="Y568" i="5" s="1"/>
  <c r="Y569" i="5" s="1"/>
  <c r="Y570" i="5" s="1"/>
  <c r="Y571" i="5" s="1"/>
  <c r="Y572" i="5" s="1"/>
  <c r="Y573" i="5" s="1"/>
  <c r="Y574" i="5" s="1"/>
  <c r="Y575" i="5" s="1"/>
  <c r="Y576" i="5" s="1"/>
  <c r="Y577" i="5" s="1"/>
  <c r="Y578" i="5" s="1"/>
  <c r="Y579" i="5" s="1"/>
  <c r="Y580" i="5" s="1"/>
  <c r="Y581" i="5" s="1"/>
  <c r="Y582" i="5" s="1"/>
  <c r="Y583" i="5" s="1"/>
  <c r="Y584" i="5" s="1"/>
  <c r="Y585" i="5" s="1"/>
  <c r="Y586" i="5" s="1"/>
  <c r="Y587" i="5" s="1"/>
  <c r="Y588" i="5" s="1"/>
  <c r="Y589" i="5" s="1"/>
  <c r="Y590" i="5" s="1"/>
  <c r="Y591" i="5" s="1"/>
  <c r="Y592" i="5" s="1"/>
  <c r="Y593" i="5" s="1"/>
  <c r="Y594" i="5" s="1"/>
  <c r="Y595" i="5" s="1"/>
  <c r="Y596" i="5" s="1"/>
  <c r="Y597" i="5" s="1"/>
  <c r="Y598" i="5" s="1"/>
  <c r="Y599" i="5" s="1"/>
  <c r="Y600" i="5" s="1"/>
  <c r="Y601" i="5" s="1"/>
  <c r="Y602" i="5" s="1"/>
  <c r="Y603" i="5" s="1"/>
  <c r="Y604" i="5" s="1"/>
  <c r="Y605" i="5" s="1"/>
  <c r="Y606" i="5" s="1"/>
  <c r="Y607" i="5" s="1"/>
  <c r="Y608" i="5" s="1"/>
  <c r="Y609" i="5" s="1"/>
  <c r="Y610" i="5" s="1"/>
  <c r="Y611" i="5" s="1"/>
  <c r="Y612" i="5" s="1"/>
  <c r="Y613" i="5" s="1"/>
  <c r="Y614" i="5" s="1"/>
  <c r="Y615" i="5" s="1"/>
  <c r="Y616" i="5" s="1"/>
  <c r="Y617" i="5" s="1"/>
  <c r="Y618" i="5" s="1"/>
  <c r="Y619" i="5" s="1"/>
  <c r="Y620" i="5" s="1"/>
  <c r="Y621" i="5" s="1"/>
  <c r="Y622" i="5" s="1"/>
  <c r="Y623" i="5" s="1"/>
  <c r="Y624" i="5" s="1"/>
  <c r="Y625" i="5" s="1"/>
  <c r="Y626" i="5" s="1"/>
  <c r="Y627" i="5" s="1"/>
  <c r="Y628" i="5" s="1"/>
  <c r="Y629" i="5" s="1"/>
  <c r="Y630" i="5" s="1"/>
  <c r="Y631" i="5" s="1"/>
  <c r="Y632" i="5" s="1"/>
  <c r="Y633" i="5" s="1"/>
  <c r="Y634" i="5" s="1"/>
  <c r="Y635" i="5" s="1"/>
  <c r="Y636" i="5" s="1"/>
  <c r="Y637" i="5" s="1"/>
  <c r="Y638" i="5" s="1"/>
  <c r="Y639" i="5" s="1"/>
  <c r="Y640" i="5" s="1"/>
  <c r="Y641" i="5" s="1"/>
  <c r="Y642" i="5" s="1"/>
  <c r="Y643" i="5" s="1"/>
  <c r="Y644" i="5" s="1"/>
  <c r="Y645" i="5" s="1"/>
  <c r="Y646" i="5" s="1"/>
  <c r="Y647" i="5" s="1"/>
  <c r="Y648" i="5" s="1"/>
  <c r="Y649" i="5" s="1"/>
  <c r="Y650" i="5" s="1"/>
  <c r="Y651" i="5" s="1"/>
  <c r="Y652" i="5" s="1"/>
  <c r="Y653" i="5" s="1"/>
  <c r="Y654" i="5" s="1"/>
  <c r="Y655" i="5" s="1"/>
  <c r="Y656" i="5" s="1"/>
  <c r="Y657" i="5" s="1"/>
  <c r="Y658" i="5" s="1"/>
  <c r="Y659" i="5" s="1"/>
  <c r="Y660" i="5" s="1"/>
  <c r="Y661" i="5" s="1"/>
  <c r="Y662" i="5" s="1"/>
  <c r="Y663" i="5" s="1"/>
  <c r="Y664" i="5" s="1"/>
  <c r="Y665" i="5" s="1"/>
  <c r="Y666" i="5" s="1"/>
  <c r="Y667" i="5" s="1"/>
  <c r="Y668" i="5" s="1"/>
  <c r="Y669" i="5" s="1"/>
  <c r="Y670" i="5" s="1"/>
  <c r="Y671" i="5" s="1"/>
  <c r="Y672" i="5" s="1"/>
  <c r="Y673" i="5" s="1"/>
  <c r="Y674" i="5" s="1"/>
  <c r="Y675" i="5" s="1"/>
  <c r="Y676" i="5" s="1"/>
  <c r="Y677" i="5" s="1"/>
  <c r="Y678" i="5" s="1"/>
  <c r="Y679" i="5" s="1"/>
  <c r="Y680" i="5" s="1"/>
  <c r="Y681" i="5" s="1"/>
  <c r="Y682" i="5" s="1"/>
  <c r="Y683" i="5" s="1"/>
  <c r="Y684" i="5" s="1"/>
  <c r="Y685" i="5" s="1"/>
  <c r="Y686" i="5" s="1"/>
  <c r="Y687" i="5" s="1"/>
  <c r="Y688" i="5" s="1"/>
  <c r="Y689" i="5" s="1"/>
  <c r="Y690" i="5" s="1"/>
  <c r="Y691" i="5" s="1"/>
  <c r="R15" i="5"/>
  <c r="R25" i="5"/>
  <c r="R28" i="5"/>
  <c r="Q35" i="5"/>
  <c r="Q37" i="5"/>
  <c r="R42" i="5"/>
  <c r="Q51" i="5"/>
  <c r="Q111" i="5"/>
  <c r="R152" i="5"/>
  <c r="R115" i="5"/>
  <c r="Q115" i="5"/>
  <c r="X7" i="5"/>
  <c r="U8" i="5"/>
  <c r="U9" i="5" s="1"/>
  <c r="R14" i="5"/>
  <c r="R19" i="5"/>
  <c r="R20" i="5"/>
  <c r="R27" i="5"/>
  <c r="R29" i="5"/>
  <c r="R34" i="5"/>
  <c r="R44" i="5"/>
  <c r="R45" i="5"/>
  <c r="R53" i="5"/>
  <c r="R82" i="5"/>
  <c r="R84" i="5"/>
  <c r="Q84" i="5"/>
  <c r="U4" i="5"/>
  <c r="R659" i="5"/>
  <c r="R651" i="5"/>
  <c r="R643" i="5"/>
  <c r="R635" i="5"/>
  <c r="R627" i="5"/>
  <c r="R644" i="5"/>
  <c r="R685" i="5"/>
  <c r="R677" i="5"/>
  <c r="R669" i="5"/>
  <c r="R661" i="5"/>
  <c r="R653" i="5"/>
  <c r="R645" i="5"/>
  <c r="R637" i="5"/>
  <c r="R686" i="5"/>
  <c r="R678" i="5"/>
  <c r="R670" i="5"/>
  <c r="R662" i="5"/>
  <c r="R654" i="5"/>
  <c r="R646" i="5"/>
  <c r="R638" i="5"/>
  <c r="R630" i="5"/>
  <c r="R631" i="5"/>
  <c r="R688" i="5"/>
  <c r="R680" i="5"/>
  <c r="R672" i="5"/>
  <c r="R664" i="5"/>
  <c r="R656" i="5"/>
  <c r="R648" i="5"/>
  <c r="R640" i="5"/>
  <c r="R632" i="5"/>
  <c r="R626" i="5"/>
  <c r="R690" i="5"/>
  <c r="R689" i="5"/>
  <c r="R674" i="5"/>
  <c r="R673" i="5"/>
  <c r="R658" i="5"/>
  <c r="R657" i="5"/>
  <c r="R642" i="5"/>
  <c r="R641" i="5"/>
  <c r="R622" i="5"/>
  <c r="R624" i="5"/>
  <c r="R616" i="5"/>
  <c r="R608" i="5"/>
  <c r="R629" i="5"/>
  <c r="R617" i="5"/>
  <c r="R609" i="5"/>
  <c r="R601" i="5"/>
  <c r="R593" i="5"/>
  <c r="R682" i="5"/>
  <c r="R681" i="5"/>
  <c r="R666" i="5"/>
  <c r="R665" i="5"/>
  <c r="R650" i="5"/>
  <c r="R649" i="5"/>
  <c r="R634" i="5"/>
  <c r="R633" i="5"/>
  <c r="R625" i="5"/>
  <c r="R618" i="5"/>
  <c r="R610" i="5"/>
  <c r="R612" i="5"/>
  <c r="R603" i="5"/>
  <c r="R594" i="5"/>
  <c r="R585" i="5"/>
  <c r="R577" i="5"/>
  <c r="R569" i="5"/>
  <c r="R561" i="5"/>
  <c r="R623" i="5"/>
  <c r="R615" i="5"/>
  <c r="R599" i="5"/>
  <c r="R592" i="5"/>
  <c r="R611" i="5"/>
  <c r="R586" i="5"/>
  <c r="R582" i="5"/>
  <c r="R579" i="5"/>
  <c r="R620" i="5"/>
  <c r="R614" i="5"/>
  <c r="R607" i="5"/>
  <c r="R595" i="5"/>
  <c r="R572" i="5"/>
  <c r="R564" i="5"/>
  <c r="R556" i="5"/>
  <c r="R619" i="5"/>
  <c r="R602" i="5"/>
  <c r="R590" i="5"/>
  <c r="R587" i="5"/>
  <c r="R583" i="5"/>
  <c r="R604" i="5"/>
  <c r="R600" i="5"/>
  <c r="R580" i="5"/>
  <c r="R574" i="5"/>
  <c r="R566" i="5"/>
  <c r="R606" i="5"/>
  <c r="R576" i="5"/>
  <c r="R571" i="5"/>
  <c r="R563" i="5"/>
  <c r="R557" i="5"/>
  <c r="R553" i="5"/>
  <c r="R549" i="5"/>
  <c r="R541" i="5"/>
  <c r="R533" i="5"/>
  <c r="R525" i="5"/>
  <c r="R517" i="5"/>
  <c r="R575" i="5"/>
  <c r="R559" i="5"/>
  <c r="R550" i="5"/>
  <c r="R542" i="5"/>
  <c r="R534" i="5"/>
  <c r="R551" i="5"/>
  <c r="R543" i="5"/>
  <c r="R535" i="5"/>
  <c r="R527" i="5"/>
  <c r="R596" i="5"/>
  <c r="R588" i="5"/>
  <c r="R598" i="5"/>
  <c r="R573" i="5"/>
  <c r="R565" i="5"/>
  <c r="R552" i="5"/>
  <c r="R591" i="5"/>
  <c r="R568" i="5"/>
  <c r="R560" i="5"/>
  <c r="R546" i="5"/>
  <c r="R538" i="5"/>
  <c r="R547" i="5"/>
  <c r="R539" i="5"/>
  <c r="R531" i="5"/>
  <c r="R523" i="5"/>
  <c r="R515" i="5"/>
  <c r="R532" i="5"/>
  <c r="R530" i="5"/>
  <c r="R508" i="5"/>
  <c r="R555" i="5"/>
  <c r="R524" i="5"/>
  <c r="R518" i="5"/>
  <c r="R505" i="5"/>
  <c r="R497" i="5"/>
  <c r="R489" i="5"/>
  <c r="R481" i="5"/>
  <c r="R584" i="5"/>
  <c r="R514" i="5"/>
  <c r="R511" i="5"/>
  <c r="R506" i="5"/>
  <c r="R498" i="5"/>
  <c r="R522" i="5"/>
  <c r="R509" i="5"/>
  <c r="R459" i="5"/>
  <c r="R548" i="5"/>
  <c r="R500" i="5"/>
  <c r="R492" i="5"/>
  <c r="R484" i="5"/>
  <c r="R476" i="5"/>
  <c r="R567" i="5"/>
  <c r="R507" i="5"/>
  <c r="R501" i="5"/>
  <c r="R493" i="5"/>
  <c r="R485" i="5"/>
  <c r="R477" i="5"/>
  <c r="R469" i="5"/>
  <c r="R438" i="5"/>
  <c r="R482" i="5"/>
  <c r="R466" i="5"/>
  <c r="R540" i="5"/>
  <c r="R519" i="5"/>
  <c r="R462" i="5"/>
  <c r="R495" i="5"/>
  <c r="R494" i="5"/>
  <c r="R490" i="5"/>
  <c r="R468" i="5"/>
  <c r="R457" i="5"/>
  <c r="R449" i="5"/>
  <c r="R441" i="5"/>
  <c r="R433" i="5"/>
  <c r="R510" i="5"/>
  <c r="R479" i="5"/>
  <c r="R471" i="5"/>
  <c r="R460" i="5"/>
  <c r="R450" i="5"/>
  <c r="R442" i="5"/>
  <c r="R434" i="5"/>
  <c r="R516" i="5"/>
  <c r="R487" i="5"/>
  <c r="R474" i="5"/>
  <c r="R465" i="5"/>
  <c r="R458" i="5"/>
  <c r="R451" i="5"/>
  <c r="R443" i="5"/>
  <c r="R461" i="5"/>
  <c r="R435" i="5"/>
  <c r="R473" i="5"/>
  <c r="R453" i="5"/>
  <c r="R452" i="5"/>
  <c r="R426" i="5"/>
  <c r="R478" i="5"/>
  <c r="R463" i="5"/>
  <c r="R429" i="5"/>
  <c r="R420" i="5"/>
  <c r="R412" i="5"/>
  <c r="R404" i="5"/>
  <c r="R396" i="5"/>
  <c r="R388" i="5"/>
  <c r="R470" i="5"/>
  <c r="R421" i="5"/>
  <c r="R413" i="5"/>
  <c r="R405" i="5"/>
  <c r="R397" i="5"/>
  <c r="R437" i="5"/>
  <c r="R427" i="5"/>
  <c r="R422" i="5"/>
  <c r="R414" i="5"/>
  <c r="R406" i="5"/>
  <c r="R398" i="5"/>
  <c r="R502" i="5"/>
  <c r="R445" i="5"/>
  <c r="R444" i="5"/>
  <c r="R436" i="5"/>
  <c r="R415" i="5"/>
  <c r="R407" i="5"/>
  <c r="R486" i="5"/>
  <c r="R409" i="5"/>
  <c r="R408" i="5"/>
  <c r="R430" i="5"/>
  <c r="T7" i="5" s="1"/>
  <c r="R401" i="5"/>
  <c r="R392" i="5"/>
  <c r="R389" i="5"/>
  <c r="R383" i="5"/>
  <c r="R381" i="5"/>
  <c r="R374" i="5"/>
  <c r="R366" i="5"/>
  <c r="R358" i="5"/>
  <c r="R350" i="5"/>
  <c r="R342" i="5"/>
  <c r="R334" i="5"/>
  <c r="R400" i="5"/>
  <c r="R385" i="5"/>
  <c r="R375" i="5"/>
  <c r="R367" i="5"/>
  <c r="R359" i="5"/>
  <c r="R351" i="5"/>
  <c r="R343" i="5"/>
  <c r="R335" i="5"/>
  <c r="R327" i="5"/>
  <c r="R319" i="5"/>
  <c r="R311" i="5"/>
  <c r="R303" i="5"/>
  <c r="R295" i="5"/>
  <c r="R425" i="5"/>
  <c r="R376" i="5"/>
  <c r="R368" i="5"/>
  <c r="R360" i="5"/>
  <c r="R352" i="5"/>
  <c r="R344" i="5"/>
  <c r="R336" i="5"/>
  <c r="R328" i="5"/>
  <c r="R320" i="5"/>
  <c r="R312" i="5"/>
  <c r="R304" i="5"/>
  <c r="R296" i="5"/>
  <c r="R288" i="5"/>
  <c r="R280" i="5"/>
  <c r="R417" i="5"/>
  <c r="R416" i="5"/>
  <c r="R399" i="5"/>
  <c r="R391" i="5"/>
  <c r="R377" i="5"/>
  <c r="R369" i="5"/>
  <c r="R361" i="5"/>
  <c r="R353" i="5"/>
  <c r="R345" i="5"/>
  <c r="R337" i="5"/>
  <c r="R329" i="5"/>
  <c r="R321" i="5"/>
  <c r="R313" i="5"/>
  <c r="R305" i="5"/>
  <c r="R297" i="5"/>
  <c r="R526" i="5"/>
  <c r="R384" i="5"/>
  <c r="R378" i="5"/>
  <c r="R370" i="5"/>
  <c r="R362" i="5"/>
  <c r="R354" i="5"/>
  <c r="R346" i="5"/>
  <c r="R338" i="5"/>
  <c r="R330" i="5"/>
  <c r="R322" i="5"/>
  <c r="R314" i="5"/>
  <c r="R306" i="5"/>
  <c r="R298" i="5"/>
  <c r="R290" i="5"/>
  <c r="R310" i="5"/>
  <c r="R300" i="5"/>
  <c r="R282" i="5"/>
  <c r="R234" i="5"/>
  <c r="R226" i="5"/>
  <c r="R218" i="5"/>
  <c r="R210" i="5"/>
  <c r="R202" i="5"/>
  <c r="R393" i="5"/>
  <c r="R372" i="5"/>
  <c r="R371" i="5"/>
  <c r="R356" i="5"/>
  <c r="R355" i="5"/>
  <c r="R340" i="5"/>
  <c r="R339" i="5"/>
  <c r="R299" i="5"/>
  <c r="R273" i="5"/>
  <c r="R267" i="5"/>
  <c r="R251" i="5"/>
  <c r="R243" i="5"/>
  <c r="R235" i="5"/>
  <c r="R227" i="5"/>
  <c r="R219" i="5"/>
  <c r="R211" i="5"/>
  <c r="R203" i="5"/>
  <c r="R318" i="5"/>
  <c r="R308" i="5"/>
  <c r="R292" i="5"/>
  <c r="R287" i="5"/>
  <c r="R278" i="5"/>
  <c r="R271" i="5"/>
  <c r="R268" i="5"/>
  <c r="R260" i="5"/>
  <c r="R252" i="5"/>
  <c r="R244" i="5"/>
  <c r="R236" i="5"/>
  <c r="R228" i="5"/>
  <c r="R503" i="5"/>
  <c r="R307" i="5"/>
  <c r="R289" i="5"/>
  <c r="R283" i="5"/>
  <c r="R276" i="5"/>
  <c r="R261" i="5"/>
  <c r="R253" i="5"/>
  <c r="R245" i="5"/>
  <c r="R326" i="5"/>
  <c r="R316" i="5"/>
  <c r="R291" i="5"/>
  <c r="R274" i="5"/>
  <c r="R262" i="5"/>
  <c r="R254" i="5"/>
  <c r="R246" i="5"/>
  <c r="R238" i="5"/>
  <c r="R380" i="5"/>
  <c r="R379" i="5"/>
  <c r="R364" i="5"/>
  <c r="R363" i="5"/>
  <c r="R348" i="5"/>
  <c r="R347" i="5"/>
  <c r="R332" i="5"/>
  <c r="R331" i="5"/>
  <c r="R315" i="5"/>
  <c r="R294" i="5"/>
  <c r="R281" i="5"/>
  <c r="R263" i="5"/>
  <c r="R324" i="5"/>
  <c r="R302" i="5"/>
  <c r="R286" i="5"/>
  <c r="R194" i="5"/>
  <c r="R191" i="5"/>
  <c r="R183" i="5"/>
  <c r="R175" i="5"/>
  <c r="R167" i="5"/>
  <c r="R159" i="5"/>
  <c r="R151" i="5"/>
  <c r="R143" i="5"/>
  <c r="R135" i="5"/>
  <c r="R279" i="5"/>
  <c r="R233" i="5"/>
  <c r="R184" i="5"/>
  <c r="R176" i="5"/>
  <c r="R168" i="5"/>
  <c r="R232" i="5"/>
  <c r="R222" i="5"/>
  <c r="R214" i="5"/>
  <c r="R206" i="5"/>
  <c r="R198" i="5"/>
  <c r="R192" i="5"/>
  <c r="R185" i="5"/>
  <c r="R177" i="5"/>
  <c r="R169" i="5"/>
  <c r="R265" i="5"/>
  <c r="R264" i="5"/>
  <c r="R249" i="5"/>
  <c r="R248" i="5"/>
  <c r="R225" i="5"/>
  <c r="R217" i="5"/>
  <c r="R209" i="5"/>
  <c r="R201" i="5"/>
  <c r="R195" i="5"/>
  <c r="R186" i="5"/>
  <c r="R178" i="5"/>
  <c r="R170" i="5"/>
  <c r="R162" i="5"/>
  <c r="R154" i="5"/>
  <c r="R146" i="5"/>
  <c r="R138" i="5"/>
  <c r="R130" i="5"/>
  <c r="R122" i="5"/>
  <c r="R114" i="5"/>
  <c r="R187" i="5"/>
  <c r="R179" i="5"/>
  <c r="R428" i="5"/>
  <c r="R323" i="5"/>
  <c r="R275" i="5"/>
  <c r="R230" i="5"/>
  <c r="R224" i="5"/>
  <c r="R216" i="5"/>
  <c r="R208" i="5"/>
  <c r="R200" i="5"/>
  <c r="R193" i="5"/>
  <c r="R188" i="5"/>
  <c r="R180" i="5"/>
  <c r="R172" i="5"/>
  <c r="R164" i="5"/>
  <c r="R156" i="5"/>
  <c r="R148" i="5"/>
  <c r="R140" i="5"/>
  <c r="R270" i="5"/>
  <c r="R220" i="5"/>
  <c r="R212" i="5"/>
  <c r="R204" i="5"/>
  <c r="R256" i="5"/>
  <c r="R126" i="5"/>
  <c r="R110" i="5"/>
  <c r="R99" i="5"/>
  <c r="R91" i="5"/>
  <c r="R83" i="5"/>
  <c r="R75" i="5"/>
  <c r="R67" i="5"/>
  <c r="R59" i="5"/>
  <c r="R284" i="5"/>
  <c r="R240" i="5"/>
  <c r="R163" i="5"/>
  <c r="R155" i="5"/>
  <c r="R147" i="5"/>
  <c r="R139" i="5"/>
  <c r="R124" i="5"/>
  <c r="R108" i="5"/>
  <c r="R105" i="5"/>
  <c r="R257" i="5"/>
  <c r="R190" i="5"/>
  <c r="R132" i="5"/>
  <c r="R120" i="5"/>
  <c r="R113" i="5"/>
  <c r="R101" i="5"/>
  <c r="R93" i="5"/>
  <c r="R85" i="5"/>
  <c r="R77" i="5"/>
  <c r="R69" i="5"/>
  <c r="R61" i="5"/>
  <c r="R241" i="5"/>
  <c r="R127" i="5"/>
  <c r="R111" i="5"/>
  <c r="R106" i="5"/>
  <c r="R102" i="5"/>
  <c r="R94" i="5"/>
  <c r="R86" i="5"/>
  <c r="R78" i="5"/>
  <c r="R70" i="5"/>
  <c r="R62" i="5"/>
  <c r="R54" i="5"/>
  <c r="R46" i="5"/>
  <c r="R38" i="5"/>
  <c r="R30" i="5"/>
  <c r="R22" i="5"/>
  <c r="R196" i="5"/>
  <c r="R182" i="5"/>
  <c r="R166" i="5"/>
  <c r="R158" i="5"/>
  <c r="R150" i="5"/>
  <c r="R142" i="5"/>
  <c r="R134" i="5"/>
  <c r="R129" i="5"/>
  <c r="R118" i="5"/>
  <c r="R95" i="5"/>
  <c r="R87" i="5"/>
  <c r="R79" i="5"/>
  <c r="R71" i="5"/>
  <c r="R161" i="5"/>
  <c r="R153" i="5"/>
  <c r="R145" i="5"/>
  <c r="R137" i="5"/>
  <c r="R131" i="5"/>
  <c r="R123" i="5"/>
  <c r="R116" i="5"/>
  <c r="R107" i="5"/>
  <c r="R103" i="5"/>
  <c r="R96" i="5"/>
  <c r="R88" i="5"/>
  <c r="R80" i="5"/>
  <c r="R72" i="5"/>
  <c r="R64" i="5"/>
  <c r="R56" i="5"/>
  <c r="R48" i="5"/>
  <c r="R40" i="5"/>
  <c r="R171" i="5"/>
  <c r="R121" i="5"/>
  <c r="R112" i="5"/>
  <c r="R97" i="5"/>
  <c r="R89" i="5"/>
  <c r="R81" i="5"/>
  <c r="R73" i="5"/>
  <c r="R65" i="5"/>
  <c r="R57" i="5"/>
  <c r="V8" i="5"/>
  <c r="R31" i="5"/>
  <c r="R50" i="5"/>
  <c r="R52" i="5"/>
  <c r="R58" i="5"/>
  <c r="Q63" i="5"/>
  <c r="R66" i="5"/>
  <c r="Q102" i="5"/>
  <c r="R104" i="5"/>
  <c r="Q106" i="5"/>
  <c r="R128" i="5"/>
  <c r="R136" i="5"/>
  <c r="V4" i="5"/>
  <c r="V6" i="5" s="1"/>
  <c r="W8" i="5"/>
  <c r="Q18" i="5"/>
  <c r="R24" i="5"/>
  <c r="R43" i="5"/>
  <c r="Q60" i="5"/>
  <c r="R63" i="5"/>
  <c r="R90" i="5"/>
  <c r="R92" i="5"/>
  <c r="Q92" i="5"/>
  <c r="R174" i="5"/>
  <c r="U5" i="5"/>
  <c r="X8" i="5"/>
  <c r="Q19" i="5"/>
  <c r="R21" i="5"/>
  <c r="Q27" i="5"/>
  <c r="Q29" i="5"/>
  <c r="R33" i="5"/>
  <c r="R36" i="5"/>
  <c r="Q39" i="5"/>
  <c r="R41" i="5"/>
  <c r="Q45" i="5"/>
  <c r="Q55" i="5"/>
  <c r="R68" i="5"/>
  <c r="Q68" i="5"/>
  <c r="R119" i="5"/>
  <c r="R26" i="5"/>
  <c r="Q28" i="5"/>
  <c r="R35" i="5"/>
  <c r="R37" i="5"/>
  <c r="R39" i="5"/>
  <c r="R51" i="5"/>
  <c r="R55" i="5"/>
  <c r="Q67" i="5"/>
  <c r="Q77" i="5"/>
  <c r="Q79" i="5"/>
  <c r="R98" i="5"/>
  <c r="R100" i="5"/>
  <c r="Q100" i="5"/>
  <c r="Q108" i="5"/>
  <c r="R117" i="5"/>
  <c r="Q124" i="5"/>
  <c r="Q180" i="5"/>
  <c r="R189" i="5"/>
  <c r="Q129" i="5"/>
  <c r="Q134" i="5"/>
  <c r="Q142" i="5"/>
  <c r="Q150" i="5"/>
  <c r="Q158" i="5"/>
  <c r="Q166" i="5"/>
  <c r="R133" i="5"/>
  <c r="Q140" i="5"/>
  <c r="Q148" i="5"/>
  <c r="Q156" i="5"/>
  <c r="Q164" i="5"/>
  <c r="R173" i="5"/>
  <c r="Q177" i="5"/>
  <c r="Q188" i="5"/>
  <c r="Q113" i="5"/>
  <c r="R141" i="5"/>
  <c r="R149" i="5"/>
  <c r="R157" i="5"/>
  <c r="R165" i="5"/>
  <c r="Q171" i="5"/>
  <c r="Q172" i="5"/>
  <c r="R109" i="5"/>
  <c r="Q116" i="5"/>
  <c r="R125" i="5"/>
  <c r="Q187" i="5"/>
  <c r="Q168" i="5"/>
  <c r="R181" i="5"/>
  <c r="Q252" i="5"/>
  <c r="Q268" i="5"/>
  <c r="R199" i="5"/>
  <c r="R207" i="5"/>
  <c r="R215" i="5"/>
  <c r="R223" i="5"/>
  <c r="Q235" i="5"/>
  <c r="R237" i="5"/>
  <c r="R239" i="5"/>
  <c r="Q243" i="5"/>
  <c r="Q245" i="5"/>
  <c r="R255" i="5"/>
  <c r="R259" i="5"/>
  <c r="Q259" i="5"/>
  <c r="Q261" i="5"/>
  <c r="Q271" i="5"/>
  <c r="Q201" i="5"/>
  <c r="Q209" i="5"/>
  <c r="Q217" i="5"/>
  <c r="Q225" i="5"/>
  <c r="Q238" i="5"/>
  <c r="R242" i="5"/>
  <c r="Q254" i="5"/>
  <c r="R258" i="5"/>
  <c r="Q204" i="5"/>
  <c r="Q212" i="5"/>
  <c r="Q220" i="5"/>
  <c r="Q228" i="5"/>
  <c r="R229" i="5"/>
  <c r="Q202" i="5"/>
  <c r="Q210" i="5"/>
  <c r="Q218" i="5"/>
  <c r="Q226" i="5"/>
  <c r="Q230" i="5"/>
  <c r="Q244" i="5"/>
  <c r="R197" i="5"/>
  <c r="R205" i="5"/>
  <c r="R213" i="5"/>
  <c r="R221" i="5"/>
  <c r="R231" i="5"/>
  <c r="R247" i="5"/>
  <c r="Q242" i="5"/>
  <c r="Q246" i="5"/>
  <c r="R250" i="5"/>
  <c r="Q258" i="5"/>
  <c r="R266" i="5"/>
  <c r="Q273" i="5"/>
  <c r="Q298" i="5"/>
  <c r="Q305" i="5"/>
  <c r="R309" i="5"/>
  <c r="Q329" i="5"/>
  <c r="R341" i="5"/>
  <c r="Q341" i="5"/>
  <c r="Q345" i="5"/>
  <c r="R357" i="5"/>
  <c r="Q357" i="5"/>
  <c r="Q361" i="5"/>
  <c r="R373" i="5"/>
  <c r="Q373" i="5"/>
  <c r="Q377" i="5"/>
  <c r="R293" i="5"/>
  <c r="Q310" i="5"/>
  <c r="Q336" i="5"/>
  <c r="Q352" i="5"/>
  <c r="Q368" i="5"/>
  <c r="Q388" i="5"/>
  <c r="R455" i="5"/>
  <c r="Q455" i="5"/>
  <c r="R277" i="5"/>
  <c r="Q289" i="5"/>
  <c r="Q295" i="5"/>
  <c r="Q297" i="5"/>
  <c r="R301" i="5"/>
  <c r="Q312" i="5"/>
  <c r="Q327" i="5"/>
  <c r="Q343" i="5"/>
  <c r="Q359" i="5"/>
  <c r="Q375" i="5"/>
  <c r="R272" i="5"/>
  <c r="Q287" i="5"/>
  <c r="Q302" i="5"/>
  <c r="Q324" i="5"/>
  <c r="Q334" i="5"/>
  <c r="Q350" i="5"/>
  <c r="Q366" i="5"/>
  <c r="Q304" i="5"/>
  <c r="R325" i="5"/>
  <c r="R333" i="5"/>
  <c r="Q333" i="5"/>
  <c r="R349" i="5"/>
  <c r="Q349" i="5"/>
  <c r="R365" i="5"/>
  <c r="Q365" i="5"/>
  <c r="R269" i="5"/>
  <c r="Q309" i="5"/>
  <c r="Q316" i="5"/>
  <c r="Q328" i="5"/>
  <c r="Q344" i="5"/>
  <c r="Q360" i="5"/>
  <c r="Q376" i="5"/>
  <c r="Q276" i="5"/>
  <c r="R285" i="5"/>
  <c r="Q296" i="5"/>
  <c r="Q311" i="5"/>
  <c r="Q313" i="5"/>
  <c r="R317" i="5"/>
  <c r="Q335" i="5"/>
  <c r="Q351" i="5"/>
  <c r="Q367" i="5"/>
  <c r="R411" i="5"/>
  <c r="R402" i="5"/>
  <c r="Q402" i="5"/>
  <c r="R403" i="5"/>
  <c r="R410" i="5"/>
  <c r="Q410" i="5"/>
  <c r="Q414" i="5"/>
  <c r="R386" i="5"/>
  <c r="Q386" i="5"/>
  <c r="R390" i="5"/>
  <c r="Q404" i="5"/>
  <c r="Q413" i="5"/>
  <c r="Q385" i="5"/>
  <c r="R394" i="5"/>
  <c r="Q394" i="5"/>
  <c r="R395" i="5"/>
  <c r="R454" i="5"/>
  <c r="Q454" i="5"/>
  <c r="R382" i="5"/>
  <c r="R387" i="5"/>
  <c r="Q396" i="5"/>
  <c r="Q411" i="5"/>
  <c r="R419" i="5"/>
  <c r="Q420" i="5"/>
  <c r="R418" i="5"/>
  <c r="Q418" i="5"/>
  <c r="Q421" i="5"/>
  <c r="R431" i="5"/>
  <c r="Q431" i="5"/>
  <c r="R432" i="5"/>
  <c r="Q432" i="5"/>
  <c r="Q441" i="5"/>
  <c r="Q457" i="5"/>
  <c r="R472" i="5"/>
  <c r="R448" i="5"/>
  <c r="Q456" i="5"/>
  <c r="R480" i="5"/>
  <c r="R423" i="5"/>
  <c r="Q423" i="5"/>
  <c r="R447" i="5"/>
  <c r="Q447" i="5"/>
  <c r="R446" i="5"/>
  <c r="Q446" i="5"/>
  <c r="Q450" i="5"/>
  <c r="R537" i="5"/>
  <c r="Q449" i="5"/>
  <c r="R464" i="5"/>
  <c r="Q472" i="5"/>
  <c r="R491" i="5"/>
  <c r="R424" i="5"/>
  <c r="Q438" i="5"/>
  <c r="R439" i="5"/>
  <c r="Q439" i="5"/>
  <c r="R440" i="5"/>
  <c r="Q448" i="5"/>
  <c r="R456" i="5"/>
  <c r="Q460" i="5"/>
  <c r="R483" i="5"/>
  <c r="Q468" i="5"/>
  <c r="Q496" i="5"/>
  <c r="R504" i="5"/>
  <c r="Q440" i="5"/>
  <c r="Q463" i="5"/>
  <c r="R467" i="5"/>
  <c r="Q476" i="5"/>
  <c r="Q480" i="5"/>
  <c r="R499" i="5"/>
  <c r="R562" i="5"/>
  <c r="Q562" i="5"/>
  <c r="Q474" i="5"/>
  <c r="Q487" i="5"/>
  <c r="Q498" i="5"/>
  <c r="Q506" i="5"/>
  <c r="Q471" i="5"/>
  <c r="Q479" i="5"/>
  <c r="Q484" i="5"/>
  <c r="R488" i="5"/>
  <c r="Q497" i="5"/>
  <c r="R475" i="5"/>
  <c r="Q475" i="5"/>
  <c r="Q490" i="5"/>
  <c r="R496" i="5"/>
  <c r="Q504" i="5"/>
  <c r="R529" i="5"/>
  <c r="Q483" i="5"/>
  <c r="Q491" i="5"/>
  <c r="Q499" i="5"/>
  <c r="R512" i="5"/>
  <c r="Q512" i="5"/>
  <c r="Q519" i="5"/>
  <c r="Q522" i="5"/>
  <c r="Q526" i="5"/>
  <c r="R528" i="5"/>
  <c r="R536" i="5"/>
  <c r="R545" i="5"/>
  <c r="Q514" i="5"/>
  <c r="Q527" i="5"/>
  <c r="R513" i="5"/>
  <c r="R520" i="5"/>
  <c r="Q520" i="5"/>
  <c r="Q524" i="5"/>
  <c r="Q535" i="5"/>
  <c r="R544" i="5"/>
  <c r="R570" i="5"/>
  <c r="Q570" i="5"/>
  <c r="R621" i="5"/>
  <c r="R521" i="5"/>
  <c r="Q543" i="5"/>
  <c r="Q590" i="5"/>
  <c r="Q607" i="5"/>
  <c r="R671" i="5"/>
  <c r="R605" i="5"/>
  <c r="Q605" i="5"/>
  <c r="Q528" i="5"/>
  <c r="Q536" i="5"/>
  <c r="Q544" i="5"/>
  <c r="Q577" i="5"/>
  <c r="R578" i="5"/>
  <c r="Q578" i="5"/>
  <c r="Q579" i="5"/>
  <c r="R558" i="5"/>
  <c r="Q586" i="5"/>
  <c r="Q601" i="5"/>
  <c r="Q553" i="5"/>
  <c r="R554" i="5"/>
  <c r="Q568" i="5"/>
  <c r="Q585" i="5"/>
  <c r="R589" i="5"/>
  <c r="Q589" i="5"/>
  <c r="Q582" i="5"/>
  <c r="Q583" i="5"/>
  <c r="Q593" i="5"/>
  <c r="Q600" i="5"/>
  <c r="R581" i="5"/>
  <c r="Q612" i="5"/>
  <c r="Q615" i="5"/>
  <c r="Q623" i="5"/>
  <c r="Q644" i="5"/>
  <c r="Q661" i="5"/>
  <c r="R687" i="5"/>
  <c r="R691" i="5"/>
  <c r="Q691" i="5"/>
  <c r="R613" i="5"/>
  <c r="Q621" i="5"/>
  <c r="R660" i="5"/>
  <c r="Q660" i="5"/>
  <c r="Q677" i="5"/>
  <c r="Q580" i="5"/>
  <c r="Q592" i="5"/>
  <c r="Q604" i="5"/>
  <c r="R639" i="5"/>
  <c r="Q608" i="5"/>
  <c r="Q624" i="5"/>
  <c r="R628" i="5"/>
  <c r="Q628" i="5"/>
  <c r="R676" i="5"/>
  <c r="Q676" i="5"/>
  <c r="R597" i="5"/>
  <c r="Q616" i="5"/>
  <c r="R655" i="5"/>
  <c r="Q663" i="5"/>
  <c r="Q630" i="5"/>
  <c r="Q638" i="5"/>
  <c r="Q654" i="5"/>
  <c r="Q670" i="5"/>
  <c r="Q637" i="5"/>
  <c r="R636" i="5"/>
  <c r="Q636" i="5"/>
  <c r="R652" i="5"/>
  <c r="Q652" i="5"/>
  <c r="Q653" i="5"/>
  <c r="R668" i="5"/>
  <c r="Q668" i="5"/>
  <c r="Q669" i="5"/>
  <c r="R684" i="5"/>
  <c r="Q685" i="5"/>
  <c r="Q643" i="5"/>
  <c r="R647" i="5"/>
  <c r="R663" i="5"/>
  <c r="R667" i="5"/>
  <c r="Q667" i="5"/>
  <c r="R679" i="5"/>
  <c r="R683" i="5"/>
  <c r="Q683" i="5"/>
  <c r="Q629" i="5"/>
  <c r="Q646" i="5"/>
  <c r="Q662" i="5"/>
  <c r="Q678" i="5"/>
  <c r="Q686" i="5"/>
  <c r="Q645" i="5"/>
  <c r="W6" i="4"/>
  <c r="W9" i="4"/>
  <c r="U9" i="4"/>
  <c r="V9" i="4"/>
  <c r="X9" i="4"/>
  <c r="Q42" i="4"/>
  <c r="Q45" i="4"/>
  <c r="Q48" i="4"/>
  <c r="Q84" i="4"/>
  <c r="Q123" i="4"/>
  <c r="Q138" i="4"/>
  <c r="Q157" i="4"/>
  <c r="Q171" i="4"/>
  <c r="Q194" i="4"/>
  <c r="Q221" i="4"/>
  <c r="Q251" i="4"/>
  <c r="Q265" i="4"/>
  <c r="Q291" i="4"/>
  <c r="Q323" i="4"/>
  <c r="Q331" i="4"/>
  <c r="Q372" i="4"/>
  <c r="Q395" i="4"/>
  <c r="Q487" i="4"/>
  <c r="Q527" i="4"/>
  <c r="Q542" i="4"/>
  <c r="Q575" i="4"/>
  <c r="Q594" i="4"/>
  <c r="Q650" i="4"/>
  <c r="Q689" i="4"/>
  <c r="Q182" i="4"/>
  <c r="Q196" i="4"/>
  <c r="Q240" i="4"/>
  <c r="Q259" i="4"/>
  <c r="Q285" i="4"/>
  <c r="Q317" i="4"/>
  <c r="Q369" i="4"/>
  <c r="Q423" i="4"/>
  <c r="Q535" i="4"/>
  <c r="Q608" i="4"/>
  <c r="Q86" i="4"/>
  <c r="Q100" i="4"/>
  <c r="Q134" i="4"/>
  <c r="Q139" i="4"/>
  <c r="Q173" i="4"/>
  <c r="Q187" i="4"/>
  <c r="Q198" i="4"/>
  <c r="Q245" i="4"/>
  <c r="Q248" i="4"/>
  <c r="Q267" i="4"/>
  <c r="Q273" i="4"/>
  <c r="Q288" i="4"/>
  <c r="Q299" i="4"/>
  <c r="Q305" i="4"/>
  <c r="Q320" i="4"/>
  <c r="Q328" i="4"/>
  <c r="Q345" i="4"/>
  <c r="Q380" i="4"/>
  <c r="Q419" i="4"/>
  <c r="Q431" i="4"/>
  <c r="Q498" i="4"/>
  <c r="Q506" i="4"/>
  <c r="Q538" i="4"/>
  <c r="Q543" i="4"/>
  <c r="Q571" i="4"/>
  <c r="Q602" i="4"/>
  <c r="Q610" i="4"/>
  <c r="Q622" i="4"/>
  <c r="Q666" i="4"/>
  <c r="Q50" i="4"/>
  <c r="Q53" i="4"/>
  <c r="Q56" i="4"/>
  <c r="Q80" i="4"/>
  <c r="Q91" i="4"/>
  <c r="Q94" i="4"/>
  <c r="Q105" i="4"/>
  <c r="Q142" i="4"/>
  <c r="Q147" i="4"/>
  <c r="Q181" i="4"/>
  <c r="Q212" i="4"/>
  <c r="Q253" i="4"/>
  <c r="Q256" i="4"/>
  <c r="Q293" i="4"/>
  <c r="Q377" i="4"/>
  <c r="Q430" i="4"/>
  <c r="Q439" i="4"/>
  <c r="Q478" i="4"/>
  <c r="Q480" i="4"/>
  <c r="Q492" i="4"/>
  <c r="Q511" i="4"/>
  <c r="Q546" i="4"/>
  <c r="Q674" i="4"/>
  <c r="Q150" i="4"/>
  <c r="Q192" i="4"/>
  <c r="Q220" i="4"/>
  <c r="Q228" i="4"/>
  <c r="Q264" i="4"/>
  <c r="Q296" i="4"/>
  <c r="Q486" i="4"/>
  <c r="Q559" i="4"/>
  <c r="Q627" i="4"/>
  <c r="Q638" i="4"/>
  <c r="Q660" i="4"/>
  <c r="Q34" i="4"/>
  <c r="Q37" i="4"/>
  <c r="Q40" i="4"/>
  <c r="Q107" i="4"/>
  <c r="Q141" i="4"/>
  <c r="Q155" i="4"/>
  <c r="Q452" i="4"/>
  <c r="Q455" i="4"/>
  <c r="Q551" i="4"/>
  <c r="Q626" i="4"/>
  <c r="Q58" i="4"/>
  <c r="Q61" i="4"/>
  <c r="Q64" i="4"/>
  <c r="Q158" i="4"/>
  <c r="Q443" i="4"/>
  <c r="Q465" i="4"/>
  <c r="Q526" i="4"/>
  <c r="R15" i="4"/>
  <c r="R63" i="4"/>
  <c r="R687" i="4"/>
  <c r="R689" i="4"/>
  <c r="R691" i="4"/>
  <c r="R688" i="4"/>
  <c r="R685" i="4"/>
  <c r="R690" i="4"/>
  <c r="R682" i="4"/>
  <c r="R666" i="4"/>
  <c r="R650" i="4"/>
  <c r="R634" i="4"/>
  <c r="R618" i="4"/>
  <c r="R602" i="4"/>
  <c r="R586" i="4"/>
  <c r="R573" i="4"/>
  <c r="R565" i="4"/>
  <c r="R557" i="4"/>
  <c r="R671" i="4"/>
  <c r="R655" i="4"/>
  <c r="R639" i="4"/>
  <c r="R623" i="4"/>
  <c r="R607" i="4"/>
  <c r="R591" i="4"/>
  <c r="R581" i="4"/>
  <c r="R578" i="4"/>
  <c r="R570" i="4"/>
  <c r="R681" i="4"/>
  <c r="R680" i="4"/>
  <c r="R675" i="4"/>
  <c r="R665" i="4"/>
  <c r="R664" i="4"/>
  <c r="R659" i="4"/>
  <c r="R649" i="4"/>
  <c r="R648" i="4"/>
  <c r="R643" i="4"/>
  <c r="R633" i="4"/>
  <c r="R632" i="4"/>
  <c r="R627" i="4"/>
  <c r="R617" i="4"/>
  <c r="R616" i="4"/>
  <c r="R611" i="4"/>
  <c r="R669" i="4"/>
  <c r="R653" i="4"/>
  <c r="R637" i="4"/>
  <c r="R621" i="4"/>
  <c r="R605" i="4"/>
  <c r="R589" i="4"/>
  <c r="R674" i="4"/>
  <c r="R658" i="4"/>
  <c r="R642" i="4"/>
  <c r="R626" i="4"/>
  <c r="R610" i="4"/>
  <c r="R594" i="4"/>
  <c r="R679" i="4"/>
  <c r="R663" i="4"/>
  <c r="R647" i="4"/>
  <c r="R631" i="4"/>
  <c r="R615" i="4"/>
  <c r="R599" i="4"/>
  <c r="R583" i="4"/>
  <c r="R574" i="4"/>
  <c r="R683" i="4"/>
  <c r="R673" i="4"/>
  <c r="R672" i="4"/>
  <c r="R667" i="4"/>
  <c r="R657" i="4"/>
  <c r="R656" i="4"/>
  <c r="R651" i="4"/>
  <c r="R641" i="4"/>
  <c r="R640" i="4"/>
  <c r="R635" i="4"/>
  <c r="R625" i="4"/>
  <c r="R624" i="4"/>
  <c r="R619" i="4"/>
  <c r="R609" i="4"/>
  <c r="R608" i="4"/>
  <c r="R677" i="4"/>
  <c r="R661" i="4"/>
  <c r="R645" i="4"/>
  <c r="R629" i="4"/>
  <c r="R613" i="4"/>
  <c r="R597" i="4"/>
  <c r="R576" i="4"/>
  <c r="R600" i="4"/>
  <c r="R595" i="4"/>
  <c r="R572" i="4"/>
  <c r="R571" i="4"/>
  <c r="R567" i="4"/>
  <c r="R562" i="4"/>
  <c r="R551" i="4"/>
  <c r="R545" i="4"/>
  <c r="R537" i="4"/>
  <c r="R529" i="4"/>
  <c r="R521" i="4"/>
  <c r="R513" i="4"/>
  <c r="R505" i="4"/>
  <c r="R497" i="4"/>
  <c r="R587" i="4"/>
  <c r="R556" i="4"/>
  <c r="R542" i="4"/>
  <c r="R534" i="4"/>
  <c r="R526" i="4"/>
  <c r="R601" i="4"/>
  <c r="R592" i="4"/>
  <c r="R575" i="4"/>
  <c r="R566" i="4"/>
  <c r="R555" i="4"/>
  <c r="R550" i="4"/>
  <c r="R547" i="4"/>
  <c r="R539" i="4"/>
  <c r="R531" i="4"/>
  <c r="R584" i="4"/>
  <c r="R560" i="4"/>
  <c r="R544" i="4"/>
  <c r="R536" i="4"/>
  <c r="R528" i="4"/>
  <c r="R520" i="4"/>
  <c r="R512" i="4"/>
  <c r="R504" i="4"/>
  <c r="R496" i="4"/>
  <c r="R488" i="4"/>
  <c r="R480" i="4"/>
  <c r="R472" i="4"/>
  <c r="R593" i="4"/>
  <c r="R559" i="4"/>
  <c r="R554" i="4"/>
  <c r="R549" i="4"/>
  <c r="R541" i="4"/>
  <c r="R585" i="4"/>
  <c r="R564" i="4"/>
  <c r="R546" i="4"/>
  <c r="R538" i="4"/>
  <c r="R530" i="4"/>
  <c r="R522" i="4"/>
  <c r="R514" i="4"/>
  <c r="R603" i="4"/>
  <c r="R579" i="4"/>
  <c r="R563" i="4"/>
  <c r="R558" i="4"/>
  <c r="R543" i="4"/>
  <c r="R535" i="4"/>
  <c r="R527" i="4"/>
  <c r="R519" i="4"/>
  <c r="R568" i="4"/>
  <c r="R552" i="4"/>
  <c r="R517" i="4"/>
  <c r="R511" i="4"/>
  <c r="R509" i="4"/>
  <c r="R498" i="4"/>
  <c r="R487" i="4"/>
  <c r="R471" i="4"/>
  <c r="R467" i="4"/>
  <c r="R459" i="4"/>
  <c r="R451" i="4"/>
  <c r="R443" i="4"/>
  <c r="R525" i="4"/>
  <c r="R507" i="4"/>
  <c r="R486" i="4"/>
  <c r="R481" i="4"/>
  <c r="R470" i="4"/>
  <c r="R464" i="4"/>
  <c r="R456" i="4"/>
  <c r="R448" i="4"/>
  <c r="R440" i="4"/>
  <c r="R432" i="4"/>
  <c r="R506" i="4"/>
  <c r="R491" i="4"/>
  <c r="R475" i="4"/>
  <c r="R461" i="4"/>
  <c r="R453" i="4"/>
  <c r="R445" i="4"/>
  <c r="R437" i="4"/>
  <c r="R429" i="4"/>
  <c r="R421" i="4"/>
  <c r="R413" i="4"/>
  <c r="R405" i="4"/>
  <c r="R397" i="4"/>
  <c r="R533" i="4"/>
  <c r="R490" i="4"/>
  <c r="R485" i="4"/>
  <c r="R474" i="4"/>
  <c r="R466" i="4"/>
  <c r="R458" i="4"/>
  <c r="R450" i="4"/>
  <c r="R442" i="4"/>
  <c r="R434" i="4"/>
  <c r="R426" i="4"/>
  <c r="R418" i="4"/>
  <c r="R410" i="4"/>
  <c r="R402" i="4"/>
  <c r="R495" i="4"/>
  <c r="R479" i="4"/>
  <c r="R469" i="4"/>
  <c r="R463" i="4"/>
  <c r="R455" i="4"/>
  <c r="R447" i="4"/>
  <c r="R439" i="4"/>
  <c r="R431" i="4"/>
  <c r="R423" i="4"/>
  <c r="R415" i="4"/>
  <c r="R407" i="4"/>
  <c r="R399" i="4"/>
  <c r="R523" i="4"/>
  <c r="R503" i="4"/>
  <c r="R502" i="4"/>
  <c r="R494" i="4"/>
  <c r="R489" i="4"/>
  <c r="R478" i="4"/>
  <c r="R473" i="4"/>
  <c r="R460" i="4"/>
  <c r="R452" i="4"/>
  <c r="R444" i="4"/>
  <c r="R436" i="4"/>
  <c r="R501" i="4"/>
  <c r="R483" i="4"/>
  <c r="R465" i="4"/>
  <c r="R457" i="4"/>
  <c r="R449" i="4"/>
  <c r="R441" i="4"/>
  <c r="R433" i="4"/>
  <c r="R518" i="4"/>
  <c r="R515" i="4"/>
  <c r="R510" i="4"/>
  <c r="R499" i="4"/>
  <c r="R493" i="4"/>
  <c r="R482" i="4"/>
  <c r="R477" i="4"/>
  <c r="R428" i="4"/>
  <c r="R383" i="4"/>
  <c r="R375" i="4"/>
  <c r="R367" i="4"/>
  <c r="R359" i="4"/>
  <c r="R351" i="4"/>
  <c r="R343" i="4"/>
  <c r="R335" i="4"/>
  <c r="R327" i="4"/>
  <c r="R395" i="4"/>
  <c r="R388" i="4"/>
  <c r="R380" i="4"/>
  <c r="R372" i="4"/>
  <c r="R364" i="4"/>
  <c r="R356" i="4"/>
  <c r="R348" i="4"/>
  <c r="R340" i="4"/>
  <c r="R391" i="4"/>
  <c r="R385" i="4"/>
  <c r="R377" i="4"/>
  <c r="R369" i="4"/>
  <c r="R361" i="4"/>
  <c r="R353" i="4"/>
  <c r="R435" i="4"/>
  <c r="R394" i="4"/>
  <c r="R425" i="4"/>
  <c r="R420" i="4"/>
  <c r="R417" i="4"/>
  <c r="R412" i="4"/>
  <c r="R409" i="4"/>
  <c r="R404" i="4"/>
  <c r="R401" i="4"/>
  <c r="R384" i="4"/>
  <c r="R376" i="4"/>
  <c r="R368" i="4"/>
  <c r="R360" i="4"/>
  <c r="R352" i="4"/>
  <c r="R344" i="4"/>
  <c r="R336" i="4"/>
  <c r="R424" i="4"/>
  <c r="R419" i="4"/>
  <c r="R416" i="4"/>
  <c r="R411" i="4"/>
  <c r="R408" i="4"/>
  <c r="R403" i="4"/>
  <c r="R400" i="4"/>
  <c r="R393" i="4"/>
  <c r="R389" i="4"/>
  <c r="R381" i="4"/>
  <c r="R373" i="4"/>
  <c r="R427" i="4"/>
  <c r="R396" i="4"/>
  <c r="R392" i="4"/>
  <c r="R386" i="4"/>
  <c r="R378" i="4"/>
  <c r="R370" i="4"/>
  <c r="R362" i="4"/>
  <c r="R354" i="4"/>
  <c r="R319" i="4"/>
  <c r="R311" i="4"/>
  <c r="R303" i="4"/>
  <c r="R295" i="4"/>
  <c r="R287" i="4"/>
  <c r="R279" i="4"/>
  <c r="R271" i="4"/>
  <c r="R263" i="4"/>
  <c r="R255" i="4"/>
  <c r="R247" i="4"/>
  <c r="R239" i="4"/>
  <c r="R231" i="4"/>
  <c r="R223" i="4"/>
  <c r="R349" i="4"/>
  <c r="R338" i="4"/>
  <c r="R337" i="4"/>
  <c r="R333" i="4"/>
  <c r="R316" i="4"/>
  <c r="R308" i="4"/>
  <c r="R300" i="4"/>
  <c r="R292" i="4"/>
  <c r="R284" i="4"/>
  <c r="R276" i="4"/>
  <c r="R268" i="4"/>
  <c r="R260" i="4"/>
  <c r="R252" i="4"/>
  <c r="R244" i="4"/>
  <c r="R324" i="4"/>
  <c r="R321" i="4"/>
  <c r="R313" i="4"/>
  <c r="R305" i="4"/>
  <c r="R297" i="4"/>
  <c r="R289" i="4"/>
  <c r="R281" i="4"/>
  <c r="R273" i="4"/>
  <c r="R265" i="4"/>
  <c r="R257" i="4"/>
  <c r="R249" i="4"/>
  <c r="R241" i="4"/>
  <c r="R341" i="4"/>
  <c r="R332" i="4"/>
  <c r="R318" i="4"/>
  <c r="R310" i="4"/>
  <c r="R230" i="4"/>
  <c r="R222" i="4"/>
  <c r="R198" i="4"/>
  <c r="R330" i="4"/>
  <c r="R315" i="4"/>
  <c r="R307" i="4"/>
  <c r="R299" i="4"/>
  <c r="R291" i="4"/>
  <c r="R283" i="4"/>
  <c r="R275" i="4"/>
  <c r="R267" i="4"/>
  <c r="R259" i="4"/>
  <c r="R251" i="4"/>
  <c r="R243" i="4"/>
  <c r="R357" i="4"/>
  <c r="R329" i="4"/>
  <c r="R328" i="4"/>
  <c r="R320" i="4"/>
  <c r="R312" i="4"/>
  <c r="R304" i="4"/>
  <c r="R296" i="4"/>
  <c r="R288" i="4"/>
  <c r="R280" i="4"/>
  <c r="R272" i="4"/>
  <c r="R264" i="4"/>
  <c r="R256" i="4"/>
  <c r="R248" i="4"/>
  <c r="R240" i="4"/>
  <c r="R232" i="4"/>
  <c r="R365" i="4"/>
  <c r="R317" i="4"/>
  <c r="R309" i="4"/>
  <c r="R301" i="4"/>
  <c r="R293" i="4"/>
  <c r="R285" i="4"/>
  <c r="R277" i="4"/>
  <c r="R269" i="4"/>
  <c r="R261" i="4"/>
  <c r="R253" i="4"/>
  <c r="R245" i="4"/>
  <c r="R237" i="4"/>
  <c r="R229" i="4"/>
  <c r="R346" i="4"/>
  <c r="R345" i="4"/>
  <c r="R325" i="4"/>
  <c r="R236" i="4"/>
  <c r="R225" i="4"/>
  <c r="R216" i="4"/>
  <c r="R211" i="4"/>
  <c r="R200" i="4"/>
  <c r="R195" i="4"/>
  <c r="R186" i="4"/>
  <c r="R178" i="4"/>
  <c r="R170" i="4"/>
  <c r="R162" i="4"/>
  <c r="R154" i="4"/>
  <c r="R146" i="4"/>
  <c r="R138" i="4"/>
  <c r="R130" i="4"/>
  <c r="R122" i="4"/>
  <c r="R114" i="4"/>
  <c r="R235" i="4"/>
  <c r="R224" i="4"/>
  <c r="R205" i="4"/>
  <c r="R189" i="4"/>
  <c r="R183" i="4"/>
  <c r="R175" i="4"/>
  <c r="R167" i="4"/>
  <c r="R159" i="4"/>
  <c r="R151" i="4"/>
  <c r="R143" i="4"/>
  <c r="R135" i="4"/>
  <c r="R127" i="4"/>
  <c r="R119" i="4"/>
  <c r="R215" i="4"/>
  <c r="R204" i="4"/>
  <c r="R199" i="4"/>
  <c r="R188" i="4"/>
  <c r="R180" i="4"/>
  <c r="R172" i="4"/>
  <c r="R164" i="4"/>
  <c r="R156" i="4"/>
  <c r="R148" i="4"/>
  <c r="R140" i="4"/>
  <c r="R132" i="4"/>
  <c r="R124" i="4"/>
  <c r="R209" i="4"/>
  <c r="R193" i="4"/>
  <c r="R185" i="4"/>
  <c r="R177" i="4"/>
  <c r="R169" i="4"/>
  <c r="R161" i="4"/>
  <c r="R153" i="4"/>
  <c r="R145" i="4"/>
  <c r="R137" i="4"/>
  <c r="R129" i="4"/>
  <c r="R221" i="4"/>
  <c r="R220" i="4"/>
  <c r="R208" i="4"/>
  <c r="R203" i="4"/>
  <c r="R192" i="4"/>
  <c r="R182" i="4"/>
  <c r="R174" i="4"/>
  <c r="R166" i="4"/>
  <c r="R158" i="4"/>
  <c r="R150" i="4"/>
  <c r="R142" i="4"/>
  <c r="R134" i="4"/>
  <c r="R126" i="4"/>
  <c r="R118" i="4"/>
  <c r="R110" i="4"/>
  <c r="R219" i="4"/>
  <c r="R213" i="4"/>
  <c r="R197" i="4"/>
  <c r="R187" i="4"/>
  <c r="R179" i="4"/>
  <c r="R171" i="4"/>
  <c r="R163" i="4"/>
  <c r="R155" i="4"/>
  <c r="R147" i="4"/>
  <c r="R139" i="4"/>
  <c r="R131" i="4"/>
  <c r="R123" i="4"/>
  <c r="R233" i="4"/>
  <c r="R228" i="4"/>
  <c r="R212" i="4"/>
  <c r="R207" i="4"/>
  <c r="R196" i="4"/>
  <c r="R191" i="4"/>
  <c r="R227" i="4"/>
  <c r="R217" i="4"/>
  <c r="R201" i="4"/>
  <c r="R116" i="4"/>
  <c r="R111" i="4"/>
  <c r="R103" i="4"/>
  <c r="R98" i="4"/>
  <c r="R87" i="4"/>
  <c r="R82" i="4"/>
  <c r="R113" i="4"/>
  <c r="R108" i="4"/>
  <c r="R92" i="4"/>
  <c r="R76" i="4"/>
  <c r="R68" i="4"/>
  <c r="R60" i="4"/>
  <c r="R52" i="4"/>
  <c r="R44" i="4"/>
  <c r="R36" i="4"/>
  <c r="R28" i="4"/>
  <c r="R20" i="4"/>
  <c r="R115" i="4"/>
  <c r="R97" i="4"/>
  <c r="R81" i="4"/>
  <c r="R73" i="4"/>
  <c r="R65" i="4"/>
  <c r="R57" i="4"/>
  <c r="R49" i="4"/>
  <c r="R41" i="4"/>
  <c r="R33" i="4"/>
  <c r="R25" i="4"/>
  <c r="R17" i="4"/>
  <c r="R102" i="4"/>
  <c r="R86" i="4"/>
  <c r="R78" i="4"/>
  <c r="R70" i="4"/>
  <c r="R62" i="4"/>
  <c r="R54" i="4"/>
  <c r="R46" i="4"/>
  <c r="R38" i="4"/>
  <c r="R30" i="4"/>
  <c r="R22" i="4"/>
  <c r="R14" i="4"/>
  <c r="R107" i="4"/>
  <c r="R106" i="4"/>
  <c r="R95" i="4"/>
  <c r="R91" i="4"/>
  <c r="R90" i="4"/>
  <c r="R75" i="4"/>
  <c r="R67" i="4"/>
  <c r="R59" i="4"/>
  <c r="R51" i="4"/>
  <c r="R43" i="4"/>
  <c r="R35" i="4"/>
  <c r="R27" i="4"/>
  <c r="R19" i="4"/>
  <c r="R121" i="4"/>
  <c r="R100" i="4"/>
  <c r="R84" i="4"/>
  <c r="R80" i="4"/>
  <c r="R72" i="4"/>
  <c r="R64" i="4"/>
  <c r="R56" i="4"/>
  <c r="R48" i="4"/>
  <c r="R40" i="4"/>
  <c r="R32" i="4"/>
  <c r="R24" i="4"/>
  <c r="R16" i="4"/>
  <c r="R105" i="4"/>
  <c r="R89" i="4"/>
  <c r="R77" i="4"/>
  <c r="R69" i="4"/>
  <c r="R61" i="4"/>
  <c r="R53" i="4"/>
  <c r="R45" i="4"/>
  <c r="R37" i="4"/>
  <c r="R29" i="4"/>
  <c r="R21" i="4"/>
  <c r="R94" i="4"/>
  <c r="R47" i="4"/>
  <c r="R31" i="4"/>
  <c r="R55" i="4"/>
  <c r="R79" i="4"/>
  <c r="R18" i="4"/>
  <c r="R26" i="4"/>
  <c r="R34" i="4"/>
  <c r="R42" i="4"/>
  <c r="R50" i="4"/>
  <c r="R58" i="4"/>
  <c r="R66" i="4"/>
  <c r="R74" i="4"/>
  <c r="Q115" i="4"/>
  <c r="R160" i="4"/>
  <c r="R93" i="4"/>
  <c r="Q109" i="4"/>
  <c r="R109" i="4"/>
  <c r="R112" i="4"/>
  <c r="R117" i="4"/>
  <c r="R168" i="4"/>
  <c r="Q83" i="4"/>
  <c r="R88" i="4"/>
  <c r="Q88" i="4"/>
  <c r="Q99" i="4"/>
  <c r="R104" i="4"/>
  <c r="Q104" i="4"/>
  <c r="R176" i="4"/>
  <c r="R128" i="4"/>
  <c r="R184" i="4"/>
  <c r="R125" i="4"/>
  <c r="R136" i="4"/>
  <c r="R85" i="4"/>
  <c r="R101" i="4"/>
  <c r="R144" i="4"/>
  <c r="R96" i="4"/>
  <c r="Q96" i="4"/>
  <c r="R152" i="4"/>
  <c r="R83" i="4"/>
  <c r="R99" i="4"/>
  <c r="R120" i="4"/>
  <c r="Q122" i="4"/>
  <c r="Q112" i="4"/>
  <c r="Q120" i="4"/>
  <c r="Q128" i="4"/>
  <c r="R133" i="4"/>
  <c r="Q136" i="4"/>
  <c r="R141" i="4"/>
  <c r="Q144" i="4"/>
  <c r="R149" i="4"/>
  <c r="Q152" i="4"/>
  <c r="R157" i="4"/>
  <c r="Q160" i="4"/>
  <c r="R165" i="4"/>
  <c r="Q168" i="4"/>
  <c r="R173" i="4"/>
  <c r="Q176" i="4"/>
  <c r="R181" i="4"/>
  <c r="Q184" i="4"/>
  <c r="R194" i="4"/>
  <c r="R210" i="4"/>
  <c r="Q218" i="4"/>
  <c r="Q237" i="4"/>
  <c r="R246" i="4"/>
  <c r="R274" i="4"/>
  <c r="R306" i="4"/>
  <c r="Q189" i="4"/>
  <c r="Q205" i="4"/>
  <c r="Q235" i="4"/>
  <c r="R254" i="4"/>
  <c r="R294" i="4"/>
  <c r="R190" i="4"/>
  <c r="R206" i="4"/>
  <c r="R226" i="4"/>
  <c r="R262" i="4"/>
  <c r="R282" i="4"/>
  <c r="R314" i="4"/>
  <c r="R234" i="4"/>
  <c r="R242" i="4"/>
  <c r="R270" i="4"/>
  <c r="R302" i="4"/>
  <c r="R202" i="4"/>
  <c r="R218" i="4"/>
  <c r="Q229" i="4"/>
  <c r="R250" i="4"/>
  <c r="R290" i="4"/>
  <c r="R322" i="4"/>
  <c r="Q197" i="4"/>
  <c r="Q213" i="4"/>
  <c r="Q232" i="4"/>
  <c r="R258" i="4"/>
  <c r="R278" i="4"/>
  <c r="R214" i="4"/>
  <c r="R238" i="4"/>
  <c r="R266" i="4"/>
  <c r="R298" i="4"/>
  <c r="Q201" i="4"/>
  <c r="Q209" i="4"/>
  <c r="Q217" i="4"/>
  <c r="Q234" i="4"/>
  <c r="R286" i="4"/>
  <c r="R339" i="4"/>
  <c r="R350" i="4"/>
  <c r="R363" i="4"/>
  <c r="R387" i="4"/>
  <c r="R334" i="4"/>
  <c r="Q334" i="4"/>
  <c r="Q337" i="4"/>
  <c r="Q343" i="4"/>
  <c r="R355" i="4"/>
  <c r="Q330" i="4"/>
  <c r="R347" i="4"/>
  <c r="R366" i="4"/>
  <c r="Q238" i="4"/>
  <c r="Q246" i="4"/>
  <c r="Q254" i="4"/>
  <c r="Q262" i="4"/>
  <c r="Q270" i="4"/>
  <c r="Q278" i="4"/>
  <c r="Q286" i="4"/>
  <c r="Q294" i="4"/>
  <c r="Q302" i="4"/>
  <c r="R326" i="4"/>
  <c r="Q326" i="4"/>
  <c r="R358" i="4"/>
  <c r="Q339" i="4"/>
  <c r="Q361" i="4"/>
  <c r="R371" i="4"/>
  <c r="R374" i="4"/>
  <c r="R323" i="4"/>
  <c r="Q329" i="4"/>
  <c r="Q364" i="4"/>
  <c r="R331" i="4"/>
  <c r="R342" i="4"/>
  <c r="R379" i="4"/>
  <c r="R382" i="4"/>
  <c r="Q346" i="4"/>
  <c r="Q408" i="4"/>
  <c r="Q410" i="4"/>
  <c r="Q413" i="4"/>
  <c r="Q416" i="4"/>
  <c r="Q418" i="4"/>
  <c r="Q421" i="4"/>
  <c r="Q424" i="4"/>
  <c r="Q426" i="4"/>
  <c r="Q432" i="4"/>
  <c r="Q436" i="4"/>
  <c r="R438" i="4"/>
  <c r="Q342" i="4"/>
  <c r="Q350" i="4"/>
  <c r="Q358" i="4"/>
  <c r="Q366" i="4"/>
  <c r="Q374" i="4"/>
  <c r="Q382" i="4"/>
  <c r="Q433" i="4"/>
  <c r="Q441" i="4"/>
  <c r="Q393" i="4"/>
  <c r="R398" i="4"/>
  <c r="R406" i="4"/>
  <c r="R414" i="4"/>
  <c r="R422" i="4"/>
  <c r="Q428" i="4"/>
  <c r="Q429" i="4"/>
  <c r="Q442" i="4"/>
  <c r="R390" i="4"/>
  <c r="Q401" i="4"/>
  <c r="Q409" i="4"/>
  <c r="Q417" i="4"/>
  <c r="R446" i="4"/>
  <c r="R430" i="4"/>
  <c r="T7" i="4" s="1"/>
  <c r="R454" i="4"/>
  <c r="R462" i="4"/>
  <c r="Q483" i="4"/>
  <c r="R476" i="4"/>
  <c r="R492" i="4"/>
  <c r="R508" i="4"/>
  <c r="R532" i="4"/>
  <c r="R468" i="4"/>
  <c r="R500" i="4"/>
  <c r="R516" i="4"/>
  <c r="R524" i="4"/>
  <c r="Q475" i="4"/>
  <c r="Q491" i="4"/>
  <c r="Q521" i="4"/>
  <c r="Q529" i="4"/>
  <c r="R540" i="4"/>
  <c r="R484" i="4"/>
  <c r="Q503" i="4"/>
  <c r="Q507" i="4"/>
  <c r="Q508" i="4"/>
  <c r="Q532" i="4"/>
  <c r="R548" i="4"/>
  <c r="Q479" i="4"/>
  <c r="Q495" i="4"/>
  <c r="Q517" i="4"/>
  <c r="R561" i="4"/>
  <c r="Q556" i="4"/>
  <c r="Q572" i="4"/>
  <c r="Q577" i="4"/>
  <c r="Q560" i="4"/>
  <c r="R569" i="4"/>
  <c r="Q576" i="4"/>
  <c r="R580" i="4"/>
  <c r="Q580" i="4"/>
  <c r="R553" i="4"/>
  <c r="Q579" i="4"/>
  <c r="R577" i="4"/>
  <c r="Q552" i="4"/>
  <c r="Q568" i="4"/>
  <c r="Q569" i="4"/>
  <c r="Q599" i="4"/>
  <c r="Q585" i="4"/>
  <c r="R590" i="4"/>
  <c r="R596" i="4"/>
  <c r="Q601" i="4"/>
  <c r="R606" i="4"/>
  <c r="R612" i="4"/>
  <c r="Q617" i="4"/>
  <c r="R622" i="4"/>
  <c r="R628" i="4"/>
  <c r="Q633" i="4"/>
  <c r="R638" i="4"/>
  <c r="R644" i="4"/>
  <c r="Q649" i="4"/>
  <c r="R654" i="4"/>
  <c r="R660" i="4"/>
  <c r="Q665" i="4"/>
  <c r="R670" i="4"/>
  <c r="R676" i="4"/>
  <c r="Q681" i="4"/>
  <c r="R582" i="4"/>
  <c r="R588" i="4"/>
  <c r="Q593" i="4"/>
  <c r="R598" i="4"/>
  <c r="R604" i="4"/>
  <c r="Q609" i="4"/>
  <c r="R614" i="4"/>
  <c r="R620" i="4"/>
  <c r="Q625" i="4"/>
  <c r="R630" i="4"/>
  <c r="R636" i="4"/>
  <c r="Q641" i="4"/>
  <c r="R646" i="4"/>
  <c r="R652" i="4"/>
  <c r="Q657" i="4"/>
  <c r="R662" i="4"/>
  <c r="R668" i="4"/>
  <c r="Q673" i="4"/>
  <c r="R678" i="4"/>
  <c r="R684" i="4"/>
  <c r="Q687" i="4"/>
  <c r="Q688" i="4"/>
  <c r="Q607" i="4"/>
  <c r="Q623" i="4"/>
  <c r="Q639" i="4"/>
  <c r="Q655" i="4"/>
  <c r="Q671" i="4"/>
  <c r="R686" i="4"/>
  <c r="S9" i="7" l="1"/>
  <c r="T9" i="8"/>
  <c r="S9" i="8"/>
  <c r="S6" i="8"/>
  <c r="U14" i="8"/>
  <c r="S15" i="8"/>
  <c r="T6" i="8"/>
  <c r="S6" i="7"/>
  <c r="U14" i="7"/>
  <c r="S15" i="7"/>
  <c r="S8" i="5"/>
  <c r="S7" i="5"/>
  <c r="S7" i="6"/>
  <c r="S8" i="6"/>
  <c r="W9" i="6"/>
  <c r="S5" i="6"/>
  <c r="T8" i="6"/>
  <c r="T9" i="6" s="1"/>
  <c r="T14" i="6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T95" i="6" s="1"/>
  <c r="T96" i="6" s="1"/>
  <c r="T97" i="6" s="1"/>
  <c r="T98" i="6" s="1"/>
  <c r="T99" i="6" s="1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T119" i="6" s="1"/>
  <c r="T120" i="6" s="1"/>
  <c r="T121" i="6" s="1"/>
  <c r="T122" i="6" s="1"/>
  <c r="T123" i="6" s="1"/>
  <c r="T124" i="6" s="1"/>
  <c r="T125" i="6" s="1"/>
  <c r="T126" i="6" s="1"/>
  <c r="T127" i="6" s="1"/>
  <c r="T128" i="6" s="1"/>
  <c r="T129" i="6" s="1"/>
  <c r="T130" i="6" s="1"/>
  <c r="T131" i="6" s="1"/>
  <c r="T132" i="6" s="1"/>
  <c r="T133" i="6" s="1"/>
  <c r="T134" i="6" s="1"/>
  <c r="T135" i="6" s="1"/>
  <c r="T136" i="6" s="1"/>
  <c r="T137" i="6" s="1"/>
  <c r="T138" i="6" s="1"/>
  <c r="T139" i="6" s="1"/>
  <c r="T140" i="6" s="1"/>
  <c r="T141" i="6" s="1"/>
  <c r="T142" i="6" s="1"/>
  <c r="T143" i="6" s="1"/>
  <c r="T144" i="6" s="1"/>
  <c r="T145" i="6" s="1"/>
  <c r="T146" i="6" s="1"/>
  <c r="T147" i="6" s="1"/>
  <c r="T148" i="6" s="1"/>
  <c r="T149" i="6" s="1"/>
  <c r="T150" i="6" s="1"/>
  <c r="T151" i="6" s="1"/>
  <c r="T152" i="6" s="1"/>
  <c r="T153" i="6" s="1"/>
  <c r="T154" i="6" s="1"/>
  <c r="T155" i="6" s="1"/>
  <c r="T156" i="6" s="1"/>
  <c r="T157" i="6" s="1"/>
  <c r="T158" i="6" s="1"/>
  <c r="T159" i="6" s="1"/>
  <c r="T160" i="6" s="1"/>
  <c r="T161" i="6" s="1"/>
  <c r="T162" i="6" s="1"/>
  <c r="T163" i="6" s="1"/>
  <c r="T164" i="6" s="1"/>
  <c r="T165" i="6" s="1"/>
  <c r="T166" i="6" s="1"/>
  <c r="T167" i="6" s="1"/>
  <c r="T168" i="6" s="1"/>
  <c r="T169" i="6" s="1"/>
  <c r="T170" i="6" s="1"/>
  <c r="T171" i="6" s="1"/>
  <c r="T172" i="6" s="1"/>
  <c r="T173" i="6" s="1"/>
  <c r="T174" i="6" s="1"/>
  <c r="T175" i="6" s="1"/>
  <c r="T176" i="6" s="1"/>
  <c r="T177" i="6" s="1"/>
  <c r="T178" i="6" s="1"/>
  <c r="T179" i="6" s="1"/>
  <c r="T180" i="6" s="1"/>
  <c r="T181" i="6" s="1"/>
  <c r="T182" i="6" s="1"/>
  <c r="T183" i="6" s="1"/>
  <c r="T184" i="6" s="1"/>
  <c r="T185" i="6" s="1"/>
  <c r="T186" i="6" s="1"/>
  <c r="T187" i="6" s="1"/>
  <c r="T188" i="6" s="1"/>
  <c r="T189" i="6" s="1"/>
  <c r="T190" i="6" s="1"/>
  <c r="T191" i="6" s="1"/>
  <c r="T192" i="6" s="1"/>
  <c r="T193" i="6" s="1"/>
  <c r="T194" i="6" s="1"/>
  <c r="T195" i="6" s="1"/>
  <c r="T196" i="6" s="1"/>
  <c r="T197" i="6" s="1"/>
  <c r="T198" i="6" s="1"/>
  <c r="T199" i="6" s="1"/>
  <c r="T200" i="6" s="1"/>
  <c r="T201" i="6" s="1"/>
  <c r="T202" i="6" s="1"/>
  <c r="T203" i="6" s="1"/>
  <c r="T204" i="6" s="1"/>
  <c r="T205" i="6" s="1"/>
  <c r="T206" i="6" s="1"/>
  <c r="T207" i="6" s="1"/>
  <c r="T208" i="6" s="1"/>
  <c r="T209" i="6" s="1"/>
  <c r="T210" i="6" s="1"/>
  <c r="T211" i="6" s="1"/>
  <c r="T212" i="6" s="1"/>
  <c r="T213" i="6" s="1"/>
  <c r="T214" i="6" s="1"/>
  <c r="T215" i="6" s="1"/>
  <c r="T216" i="6" s="1"/>
  <c r="T217" i="6" s="1"/>
  <c r="T218" i="6" s="1"/>
  <c r="T219" i="6" s="1"/>
  <c r="T220" i="6" s="1"/>
  <c r="T221" i="6" s="1"/>
  <c r="T222" i="6" s="1"/>
  <c r="T223" i="6" s="1"/>
  <c r="T224" i="6" s="1"/>
  <c r="T225" i="6" s="1"/>
  <c r="T226" i="6" s="1"/>
  <c r="T227" i="6" s="1"/>
  <c r="T228" i="6" s="1"/>
  <c r="T229" i="6" s="1"/>
  <c r="T230" i="6" s="1"/>
  <c r="T231" i="6" s="1"/>
  <c r="T232" i="6" s="1"/>
  <c r="T233" i="6" s="1"/>
  <c r="T234" i="6" s="1"/>
  <c r="T235" i="6" s="1"/>
  <c r="T236" i="6" s="1"/>
  <c r="T237" i="6" s="1"/>
  <c r="T238" i="6" s="1"/>
  <c r="T239" i="6" s="1"/>
  <c r="T240" i="6" s="1"/>
  <c r="T241" i="6" s="1"/>
  <c r="T242" i="6" s="1"/>
  <c r="T243" i="6" s="1"/>
  <c r="T244" i="6" s="1"/>
  <c r="T245" i="6" s="1"/>
  <c r="T246" i="6" s="1"/>
  <c r="T247" i="6" s="1"/>
  <c r="T248" i="6" s="1"/>
  <c r="T249" i="6" s="1"/>
  <c r="T250" i="6" s="1"/>
  <c r="T251" i="6" s="1"/>
  <c r="T252" i="6" s="1"/>
  <c r="T253" i="6" s="1"/>
  <c r="T254" i="6" s="1"/>
  <c r="T255" i="6" s="1"/>
  <c r="T256" i="6" s="1"/>
  <c r="T257" i="6" s="1"/>
  <c r="T258" i="6" s="1"/>
  <c r="T259" i="6" s="1"/>
  <c r="T260" i="6" s="1"/>
  <c r="T261" i="6" s="1"/>
  <c r="T262" i="6" s="1"/>
  <c r="T263" i="6" s="1"/>
  <c r="T264" i="6" s="1"/>
  <c r="T265" i="6" s="1"/>
  <c r="T266" i="6" s="1"/>
  <c r="T267" i="6" s="1"/>
  <c r="T268" i="6" s="1"/>
  <c r="T269" i="6" s="1"/>
  <c r="T270" i="6" s="1"/>
  <c r="T271" i="6" s="1"/>
  <c r="T272" i="6" s="1"/>
  <c r="T273" i="6" s="1"/>
  <c r="T274" i="6" s="1"/>
  <c r="T275" i="6" s="1"/>
  <c r="T276" i="6" s="1"/>
  <c r="T277" i="6" s="1"/>
  <c r="T278" i="6" s="1"/>
  <c r="T279" i="6" s="1"/>
  <c r="T280" i="6" s="1"/>
  <c r="T281" i="6" s="1"/>
  <c r="T282" i="6" s="1"/>
  <c r="T283" i="6" s="1"/>
  <c r="T284" i="6" s="1"/>
  <c r="T285" i="6" s="1"/>
  <c r="T286" i="6" s="1"/>
  <c r="T287" i="6" s="1"/>
  <c r="T288" i="6" s="1"/>
  <c r="T289" i="6" s="1"/>
  <c r="T290" i="6" s="1"/>
  <c r="T291" i="6" s="1"/>
  <c r="T292" i="6" s="1"/>
  <c r="T293" i="6" s="1"/>
  <c r="T294" i="6" s="1"/>
  <c r="T295" i="6" s="1"/>
  <c r="T296" i="6" s="1"/>
  <c r="T297" i="6" s="1"/>
  <c r="T298" i="6" s="1"/>
  <c r="T299" i="6" s="1"/>
  <c r="T300" i="6" s="1"/>
  <c r="T301" i="6" s="1"/>
  <c r="T302" i="6" s="1"/>
  <c r="T303" i="6" s="1"/>
  <c r="T304" i="6" s="1"/>
  <c r="T305" i="6" s="1"/>
  <c r="T306" i="6" s="1"/>
  <c r="T307" i="6" s="1"/>
  <c r="T308" i="6" s="1"/>
  <c r="T309" i="6" s="1"/>
  <c r="T310" i="6" s="1"/>
  <c r="T311" i="6" s="1"/>
  <c r="T312" i="6" s="1"/>
  <c r="T313" i="6" s="1"/>
  <c r="T314" i="6" s="1"/>
  <c r="T315" i="6" s="1"/>
  <c r="T316" i="6" s="1"/>
  <c r="T317" i="6" s="1"/>
  <c r="T318" i="6" s="1"/>
  <c r="T319" i="6" s="1"/>
  <c r="T320" i="6" s="1"/>
  <c r="T321" i="6" s="1"/>
  <c r="T322" i="6" s="1"/>
  <c r="T323" i="6" s="1"/>
  <c r="T324" i="6" s="1"/>
  <c r="T325" i="6" s="1"/>
  <c r="T326" i="6" s="1"/>
  <c r="T327" i="6" s="1"/>
  <c r="T328" i="6" s="1"/>
  <c r="T329" i="6" s="1"/>
  <c r="T330" i="6" s="1"/>
  <c r="T331" i="6" s="1"/>
  <c r="T332" i="6" s="1"/>
  <c r="T333" i="6" s="1"/>
  <c r="T334" i="6" s="1"/>
  <c r="T335" i="6" s="1"/>
  <c r="T336" i="6" s="1"/>
  <c r="T337" i="6" s="1"/>
  <c r="T338" i="6" s="1"/>
  <c r="T339" i="6" s="1"/>
  <c r="T340" i="6" s="1"/>
  <c r="T341" i="6" s="1"/>
  <c r="T342" i="6" s="1"/>
  <c r="T343" i="6" s="1"/>
  <c r="T344" i="6" s="1"/>
  <c r="T345" i="6" s="1"/>
  <c r="T346" i="6" s="1"/>
  <c r="T347" i="6" s="1"/>
  <c r="T348" i="6" s="1"/>
  <c r="T349" i="6" s="1"/>
  <c r="T350" i="6" s="1"/>
  <c r="T351" i="6" s="1"/>
  <c r="T352" i="6" s="1"/>
  <c r="T353" i="6" s="1"/>
  <c r="T354" i="6" s="1"/>
  <c r="T355" i="6" s="1"/>
  <c r="T356" i="6" s="1"/>
  <c r="T357" i="6" s="1"/>
  <c r="T358" i="6" s="1"/>
  <c r="T359" i="6" s="1"/>
  <c r="T360" i="6" s="1"/>
  <c r="T361" i="6" s="1"/>
  <c r="T362" i="6" s="1"/>
  <c r="T363" i="6" s="1"/>
  <c r="T364" i="6" s="1"/>
  <c r="T365" i="6" s="1"/>
  <c r="T366" i="6" s="1"/>
  <c r="T367" i="6" s="1"/>
  <c r="T368" i="6" s="1"/>
  <c r="T369" i="6" s="1"/>
  <c r="T370" i="6" s="1"/>
  <c r="T371" i="6" s="1"/>
  <c r="T372" i="6" s="1"/>
  <c r="T373" i="6" s="1"/>
  <c r="T374" i="6" s="1"/>
  <c r="T375" i="6" s="1"/>
  <c r="T376" i="6" s="1"/>
  <c r="T377" i="6" s="1"/>
  <c r="T378" i="6" s="1"/>
  <c r="T379" i="6" s="1"/>
  <c r="T380" i="6" s="1"/>
  <c r="T381" i="6" s="1"/>
  <c r="T382" i="6" s="1"/>
  <c r="T383" i="6" s="1"/>
  <c r="T384" i="6" s="1"/>
  <c r="T385" i="6" s="1"/>
  <c r="T386" i="6" s="1"/>
  <c r="T387" i="6" s="1"/>
  <c r="T388" i="6" s="1"/>
  <c r="T389" i="6" s="1"/>
  <c r="T390" i="6" s="1"/>
  <c r="T391" i="6" s="1"/>
  <c r="T392" i="6" s="1"/>
  <c r="T393" i="6" s="1"/>
  <c r="T394" i="6" s="1"/>
  <c r="T395" i="6" s="1"/>
  <c r="T396" i="6" s="1"/>
  <c r="T397" i="6" s="1"/>
  <c r="T398" i="6" s="1"/>
  <c r="T399" i="6" s="1"/>
  <c r="T400" i="6" s="1"/>
  <c r="T401" i="6" s="1"/>
  <c r="T402" i="6" s="1"/>
  <c r="T403" i="6" s="1"/>
  <c r="T404" i="6" s="1"/>
  <c r="T405" i="6" s="1"/>
  <c r="T406" i="6" s="1"/>
  <c r="T407" i="6" s="1"/>
  <c r="T408" i="6" s="1"/>
  <c r="T409" i="6" s="1"/>
  <c r="T410" i="6" s="1"/>
  <c r="T411" i="6" s="1"/>
  <c r="T412" i="6" s="1"/>
  <c r="T413" i="6" s="1"/>
  <c r="T414" i="6" s="1"/>
  <c r="T415" i="6" s="1"/>
  <c r="T416" i="6" s="1"/>
  <c r="T417" i="6" s="1"/>
  <c r="T418" i="6" s="1"/>
  <c r="T419" i="6" s="1"/>
  <c r="T420" i="6" s="1"/>
  <c r="T421" i="6" s="1"/>
  <c r="T422" i="6" s="1"/>
  <c r="T423" i="6" s="1"/>
  <c r="T424" i="6" s="1"/>
  <c r="T425" i="6" s="1"/>
  <c r="T426" i="6" s="1"/>
  <c r="T427" i="6" s="1"/>
  <c r="T428" i="6" s="1"/>
  <c r="T429" i="6" s="1"/>
  <c r="T430" i="6" s="1"/>
  <c r="T431" i="6" s="1"/>
  <c r="T432" i="6" s="1"/>
  <c r="T433" i="6" s="1"/>
  <c r="T434" i="6" s="1"/>
  <c r="T435" i="6" s="1"/>
  <c r="T436" i="6" s="1"/>
  <c r="T437" i="6" s="1"/>
  <c r="T438" i="6" s="1"/>
  <c r="T439" i="6" s="1"/>
  <c r="T440" i="6" s="1"/>
  <c r="T441" i="6" s="1"/>
  <c r="T442" i="6" s="1"/>
  <c r="T443" i="6" s="1"/>
  <c r="T444" i="6" s="1"/>
  <c r="T445" i="6" s="1"/>
  <c r="T446" i="6" s="1"/>
  <c r="T447" i="6" s="1"/>
  <c r="T448" i="6" s="1"/>
  <c r="T449" i="6" s="1"/>
  <c r="T450" i="6" s="1"/>
  <c r="T451" i="6" s="1"/>
  <c r="T452" i="6" s="1"/>
  <c r="T453" i="6" s="1"/>
  <c r="T454" i="6" s="1"/>
  <c r="T455" i="6" s="1"/>
  <c r="T456" i="6" s="1"/>
  <c r="T457" i="6" s="1"/>
  <c r="T458" i="6" s="1"/>
  <c r="T459" i="6" s="1"/>
  <c r="T460" i="6" s="1"/>
  <c r="T461" i="6" s="1"/>
  <c r="T462" i="6" s="1"/>
  <c r="T463" i="6" s="1"/>
  <c r="T464" i="6" s="1"/>
  <c r="T465" i="6" s="1"/>
  <c r="T466" i="6" s="1"/>
  <c r="T467" i="6" s="1"/>
  <c r="T468" i="6" s="1"/>
  <c r="T469" i="6" s="1"/>
  <c r="T470" i="6" s="1"/>
  <c r="T471" i="6" s="1"/>
  <c r="T472" i="6" s="1"/>
  <c r="T473" i="6" s="1"/>
  <c r="T474" i="6" s="1"/>
  <c r="T475" i="6" s="1"/>
  <c r="T476" i="6" s="1"/>
  <c r="T477" i="6" s="1"/>
  <c r="T478" i="6" s="1"/>
  <c r="T479" i="6" s="1"/>
  <c r="T480" i="6" s="1"/>
  <c r="T481" i="6" s="1"/>
  <c r="T482" i="6" s="1"/>
  <c r="T483" i="6" s="1"/>
  <c r="T484" i="6" s="1"/>
  <c r="T485" i="6" s="1"/>
  <c r="T486" i="6" s="1"/>
  <c r="T487" i="6" s="1"/>
  <c r="T488" i="6" s="1"/>
  <c r="T489" i="6" s="1"/>
  <c r="T490" i="6" s="1"/>
  <c r="T491" i="6" s="1"/>
  <c r="T492" i="6" s="1"/>
  <c r="T493" i="6" s="1"/>
  <c r="T494" i="6" s="1"/>
  <c r="T495" i="6" s="1"/>
  <c r="T496" i="6" s="1"/>
  <c r="T497" i="6" s="1"/>
  <c r="T498" i="6" s="1"/>
  <c r="T499" i="6" s="1"/>
  <c r="T500" i="6" s="1"/>
  <c r="T501" i="6" s="1"/>
  <c r="T502" i="6" s="1"/>
  <c r="T503" i="6" s="1"/>
  <c r="T504" i="6" s="1"/>
  <c r="T505" i="6" s="1"/>
  <c r="T506" i="6" s="1"/>
  <c r="T507" i="6" s="1"/>
  <c r="T508" i="6" s="1"/>
  <c r="T509" i="6" s="1"/>
  <c r="T510" i="6" s="1"/>
  <c r="T511" i="6" s="1"/>
  <c r="T512" i="6" s="1"/>
  <c r="T513" i="6" s="1"/>
  <c r="T514" i="6" s="1"/>
  <c r="T515" i="6" s="1"/>
  <c r="T516" i="6" s="1"/>
  <c r="T517" i="6" s="1"/>
  <c r="T518" i="6" s="1"/>
  <c r="T519" i="6" s="1"/>
  <c r="T520" i="6" s="1"/>
  <c r="T521" i="6" s="1"/>
  <c r="T522" i="6" s="1"/>
  <c r="T523" i="6" s="1"/>
  <c r="T524" i="6" s="1"/>
  <c r="T525" i="6" s="1"/>
  <c r="T526" i="6" s="1"/>
  <c r="T527" i="6" s="1"/>
  <c r="T528" i="6" s="1"/>
  <c r="T529" i="6" s="1"/>
  <c r="T530" i="6" s="1"/>
  <c r="T531" i="6" s="1"/>
  <c r="T532" i="6" s="1"/>
  <c r="T533" i="6" s="1"/>
  <c r="T534" i="6" s="1"/>
  <c r="T535" i="6" s="1"/>
  <c r="T536" i="6" s="1"/>
  <c r="T537" i="6" s="1"/>
  <c r="T538" i="6" s="1"/>
  <c r="T539" i="6" s="1"/>
  <c r="T540" i="6" s="1"/>
  <c r="T541" i="6" s="1"/>
  <c r="T542" i="6" s="1"/>
  <c r="T543" i="6" s="1"/>
  <c r="T544" i="6" s="1"/>
  <c r="T545" i="6" s="1"/>
  <c r="T546" i="6" s="1"/>
  <c r="T547" i="6" s="1"/>
  <c r="T548" i="6" s="1"/>
  <c r="T549" i="6" s="1"/>
  <c r="T550" i="6" s="1"/>
  <c r="T551" i="6" s="1"/>
  <c r="T552" i="6" s="1"/>
  <c r="T553" i="6" s="1"/>
  <c r="T554" i="6" s="1"/>
  <c r="T555" i="6" s="1"/>
  <c r="T556" i="6" s="1"/>
  <c r="T557" i="6" s="1"/>
  <c r="T558" i="6" s="1"/>
  <c r="T559" i="6" s="1"/>
  <c r="T560" i="6" s="1"/>
  <c r="T561" i="6" s="1"/>
  <c r="T562" i="6" s="1"/>
  <c r="T563" i="6" s="1"/>
  <c r="T564" i="6" s="1"/>
  <c r="T565" i="6" s="1"/>
  <c r="T566" i="6" s="1"/>
  <c r="T567" i="6" s="1"/>
  <c r="T568" i="6" s="1"/>
  <c r="T569" i="6" s="1"/>
  <c r="T570" i="6" s="1"/>
  <c r="T571" i="6" s="1"/>
  <c r="T572" i="6" s="1"/>
  <c r="T573" i="6" s="1"/>
  <c r="T574" i="6" s="1"/>
  <c r="T575" i="6" s="1"/>
  <c r="T576" i="6" s="1"/>
  <c r="T577" i="6" s="1"/>
  <c r="T578" i="6" s="1"/>
  <c r="T579" i="6" s="1"/>
  <c r="T580" i="6" s="1"/>
  <c r="T581" i="6" s="1"/>
  <c r="T582" i="6" s="1"/>
  <c r="T583" i="6" s="1"/>
  <c r="T584" i="6" s="1"/>
  <c r="T585" i="6" s="1"/>
  <c r="T586" i="6" s="1"/>
  <c r="T587" i="6" s="1"/>
  <c r="T588" i="6" s="1"/>
  <c r="T589" i="6" s="1"/>
  <c r="T590" i="6" s="1"/>
  <c r="T591" i="6" s="1"/>
  <c r="T592" i="6" s="1"/>
  <c r="T593" i="6" s="1"/>
  <c r="T594" i="6" s="1"/>
  <c r="T595" i="6" s="1"/>
  <c r="T596" i="6" s="1"/>
  <c r="T597" i="6" s="1"/>
  <c r="T598" i="6" s="1"/>
  <c r="T599" i="6" s="1"/>
  <c r="T600" i="6" s="1"/>
  <c r="T601" i="6" s="1"/>
  <c r="T602" i="6" s="1"/>
  <c r="T603" i="6" s="1"/>
  <c r="T604" i="6" s="1"/>
  <c r="T605" i="6" s="1"/>
  <c r="T606" i="6" s="1"/>
  <c r="T607" i="6" s="1"/>
  <c r="T608" i="6" s="1"/>
  <c r="T609" i="6" s="1"/>
  <c r="T610" i="6" s="1"/>
  <c r="T611" i="6" s="1"/>
  <c r="T612" i="6" s="1"/>
  <c r="T613" i="6" s="1"/>
  <c r="T614" i="6" s="1"/>
  <c r="T615" i="6" s="1"/>
  <c r="T616" i="6" s="1"/>
  <c r="T617" i="6" s="1"/>
  <c r="T618" i="6" s="1"/>
  <c r="T619" i="6" s="1"/>
  <c r="T620" i="6" s="1"/>
  <c r="T621" i="6" s="1"/>
  <c r="T622" i="6" s="1"/>
  <c r="T623" i="6" s="1"/>
  <c r="T624" i="6" s="1"/>
  <c r="T625" i="6" s="1"/>
  <c r="T626" i="6" s="1"/>
  <c r="T627" i="6" s="1"/>
  <c r="T628" i="6" s="1"/>
  <c r="T629" i="6" s="1"/>
  <c r="T630" i="6" s="1"/>
  <c r="T631" i="6" s="1"/>
  <c r="T632" i="6" s="1"/>
  <c r="T633" i="6" s="1"/>
  <c r="T634" i="6" s="1"/>
  <c r="T635" i="6" s="1"/>
  <c r="T636" i="6" s="1"/>
  <c r="T637" i="6" s="1"/>
  <c r="T638" i="6" s="1"/>
  <c r="T639" i="6" s="1"/>
  <c r="T640" i="6" s="1"/>
  <c r="T641" i="6" s="1"/>
  <c r="T642" i="6" s="1"/>
  <c r="T643" i="6" s="1"/>
  <c r="T644" i="6" s="1"/>
  <c r="T645" i="6" s="1"/>
  <c r="T646" i="6" s="1"/>
  <c r="T647" i="6" s="1"/>
  <c r="T648" i="6" s="1"/>
  <c r="T649" i="6" s="1"/>
  <c r="T650" i="6" s="1"/>
  <c r="T651" i="6" s="1"/>
  <c r="T652" i="6" s="1"/>
  <c r="T653" i="6" s="1"/>
  <c r="T654" i="6" s="1"/>
  <c r="T655" i="6" s="1"/>
  <c r="T656" i="6" s="1"/>
  <c r="T657" i="6" s="1"/>
  <c r="T658" i="6" s="1"/>
  <c r="T659" i="6" s="1"/>
  <c r="T660" i="6" s="1"/>
  <c r="T661" i="6" s="1"/>
  <c r="T662" i="6" s="1"/>
  <c r="T663" i="6" s="1"/>
  <c r="T664" i="6" s="1"/>
  <c r="T665" i="6" s="1"/>
  <c r="T666" i="6" s="1"/>
  <c r="T667" i="6" s="1"/>
  <c r="T668" i="6" s="1"/>
  <c r="T669" i="6" s="1"/>
  <c r="T670" i="6" s="1"/>
  <c r="T671" i="6" s="1"/>
  <c r="T672" i="6" s="1"/>
  <c r="T673" i="6" s="1"/>
  <c r="T674" i="6" s="1"/>
  <c r="T675" i="6" s="1"/>
  <c r="T676" i="6" s="1"/>
  <c r="T677" i="6" s="1"/>
  <c r="T678" i="6" s="1"/>
  <c r="T679" i="6" s="1"/>
  <c r="T680" i="6" s="1"/>
  <c r="T681" i="6" s="1"/>
  <c r="T682" i="6" s="1"/>
  <c r="T683" i="6" s="1"/>
  <c r="T684" i="6" s="1"/>
  <c r="T685" i="6" s="1"/>
  <c r="T686" i="6" s="1"/>
  <c r="T687" i="6" s="1"/>
  <c r="T688" i="6" s="1"/>
  <c r="T689" i="6" s="1"/>
  <c r="T690" i="6" s="1"/>
  <c r="T691" i="6" s="1"/>
  <c r="T5" i="6"/>
  <c r="T4" i="6"/>
  <c r="V9" i="6"/>
  <c r="U9" i="6"/>
  <c r="S4" i="6"/>
  <c r="U14" i="6"/>
  <c r="S15" i="6"/>
  <c r="U6" i="5"/>
  <c r="V9" i="5"/>
  <c r="S14" i="5"/>
  <c r="S5" i="5"/>
  <c r="S4" i="5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444" i="5" s="1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64" i="5" s="1"/>
  <c r="T465" i="5" s="1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04" i="5" s="1"/>
  <c r="T505" i="5" s="1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524" i="5" s="1"/>
  <c r="T525" i="5" s="1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544" i="5" s="1"/>
  <c r="T545" i="5" s="1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564" i="5" s="1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584" i="5" s="1"/>
  <c r="T585" i="5" s="1"/>
  <c r="T586" i="5" s="1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04" i="5" s="1"/>
  <c r="T605" i="5" s="1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624" i="5" s="1"/>
  <c r="T625" i="5" s="1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44" i="5" s="1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664" i="5" s="1"/>
  <c r="T665" i="5" s="1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684" i="5" s="1"/>
  <c r="T685" i="5" s="1"/>
  <c r="T686" i="5" s="1"/>
  <c r="T687" i="5" s="1"/>
  <c r="T688" i="5" s="1"/>
  <c r="T689" i="5" s="1"/>
  <c r="T690" i="5" s="1"/>
  <c r="T691" i="5" s="1"/>
  <c r="T5" i="5"/>
  <c r="T4" i="5"/>
  <c r="T8" i="5"/>
  <c r="T9" i="5" s="1"/>
  <c r="W9" i="5"/>
  <c r="X9" i="5"/>
  <c r="S4" i="4"/>
  <c r="S7" i="4"/>
  <c r="T8" i="4"/>
  <c r="T9" i="4" s="1"/>
  <c r="T4" i="4"/>
  <c r="T5" i="4"/>
  <c r="S8" i="4"/>
  <c r="S5" i="4"/>
  <c r="S6" i="4" s="1"/>
  <c r="S16" i="4"/>
  <c r="S4" i="3"/>
  <c r="S5" i="3"/>
  <c r="P691" i="3"/>
  <c r="Q691" i="3" s="1"/>
  <c r="O691" i="3"/>
  <c r="N691" i="3"/>
  <c r="M691" i="3"/>
  <c r="L691" i="3"/>
  <c r="P690" i="3"/>
  <c r="O690" i="3"/>
  <c r="N690" i="3"/>
  <c r="M690" i="3"/>
  <c r="L690" i="3"/>
  <c r="Q690" i="3" s="1"/>
  <c r="P689" i="3"/>
  <c r="O689" i="3"/>
  <c r="N689" i="3"/>
  <c r="M689" i="3"/>
  <c r="L689" i="3"/>
  <c r="P688" i="3"/>
  <c r="Q688" i="3" s="1"/>
  <c r="O688" i="3"/>
  <c r="N688" i="3"/>
  <c r="M688" i="3"/>
  <c r="L688" i="3"/>
  <c r="P687" i="3"/>
  <c r="O687" i="3"/>
  <c r="N687" i="3"/>
  <c r="M687" i="3"/>
  <c r="L687" i="3"/>
  <c r="P686" i="3"/>
  <c r="Q686" i="3" s="1"/>
  <c r="O686" i="3"/>
  <c r="N686" i="3"/>
  <c r="M686" i="3"/>
  <c r="L686" i="3"/>
  <c r="Q685" i="3"/>
  <c r="P685" i="3"/>
  <c r="O685" i="3"/>
  <c r="N685" i="3"/>
  <c r="M685" i="3"/>
  <c r="L685" i="3"/>
  <c r="P684" i="3"/>
  <c r="O684" i="3"/>
  <c r="N684" i="3"/>
  <c r="M684" i="3"/>
  <c r="L684" i="3"/>
  <c r="P683" i="3"/>
  <c r="Q683" i="3" s="1"/>
  <c r="O683" i="3"/>
  <c r="N683" i="3"/>
  <c r="M683" i="3"/>
  <c r="L683" i="3"/>
  <c r="P682" i="3"/>
  <c r="O682" i="3"/>
  <c r="N682" i="3"/>
  <c r="M682" i="3"/>
  <c r="L682" i="3"/>
  <c r="Q682" i="3" s="1"/>
  <c r="P681" i="3"/>
  <c r="O681" i="3"/>
  <c r="N681" i="3"/>
  <c r="M681" i="3"/>
  <c r="L681" i="3"/>
  <c r="P680" i="3"/>
  <c r="Q680" i="3" s="1"/>
  <c r="O680" i="3"/>
  <c r="N680" i="3"/>
  <c r="M680" i="3"/>
  <c r="L680" i="3"/>
  <c r="P679" i="3"/>
  <c r="O679" i="3"/>
  <c r="N679" i="3"/>
  <c r="M679" i="3"/>
  <c r="L679" i="3"/>
  <c r="P678" i="3"/>
  <c r="O678" i="3"/>
  <c r="N678" i="3"/>
  <c r="M678" i="3"/>
  <c r="L678" i="3"/>
  <c r="Q677" i="3"/>
  <c r="P677" i="3"/>
  <c r="O677" i="3"/>
  <c r="N677" i="3"/>
  <c r="M677" i="3"/>
  <c r="L677" i="3"/>
  <c r="P676" i="3"/>
  <c r="O676" i="3"/>
  <c r="N676" i="3"/>
  <c r="M676" i="3"/>
  <c r="L676" i="3"/>
  <c r="P675" i="3"/>
  <c r="Q675" i="3" s="1"/>
  <c r="O675" i="3"/>
  <c r="N675" i="3"/>
  <c r="M675" i="3"/>
  <c r="L675" i="3"/>
  <c r="P674" i="3"/>
  <c r="O674" i="3"/>
  <c r="N674" i="3"/>
  <c r="M674" i="3"/>
  <c r="L674" i="3"/>
  <c r="Q674" i="3" s="1"/>
  <c r="P673" i="3"/>
  <c r="O673" i="3"/>
  <c r="N673" i="3"/>
  <c r="M673" i="3"/>
  <c r="L673" i="3"/>
  <c r="Q672" i="3"/>
  <c r="P672" i="3"/>
  <c r="O672" i="3"/>
  <c r="N672" i="3"/>
  <c r="M672" i="3"/>
  <c r="L672" i="3"/>
  <c r="P671" i="3"/>
  <c r="O671" i="3"/>
  <c r="N671" i="3"/>
  <c r="M671" i="3"/>
  <c r="L671" i="3"/>
  <c r="P670" i="3"/>
  <c r="Q670" i="3" s="1"/>
  <c r="O670" i="3"/>
  <c r="N670" i="3"/>
  <c r="M670" i="3"/>
  <c r="L670" i="3"/>
  <c r="Q669" i="3"/>
  <c r="P669" i="3"/>
  <c r="O669" i="3"/>
  <c r="N669" i="3"/>
  <c r="M669" i="3"/>
  <c r="L669" i="3"/>
  <c r="P668" i="3"/>
  <c r="O668" i="3"/>
  <c r="N668" i="3"/>
  <c r="M668" i="3"/>
  <c r="L668" i="3"/>
  <c r="P667" i="3"/>
  <c r="Q667" i="3" s="1"/>
  <c r="O667" i="3"/>
  <c r="N667" i="3"/>
  <c r="M667" i="3"/>
  <c r="L667" i="3"/>
  <c r="P666" i="3"/>
  <c r="O666" i="3"/>
  <c r="N666" i="3"/>
  <c r="M666" i="3"/>
  <c r="L666" i="3"/>
  <c r="Q666" i="3" s="1"/>
  <c r="P665" i="3"/>
  <c r="O665" i="3"/>
  <c r="N665" i="3"/>
  <c r="M665" i="3"/>
  <c r="L665" i="3"/>
  <c r="P664" i="3"/>
  <c r="Q664" i="3" s="1"/>
  <c r="O664" i="3"/>
  <c r="N664" i="3"/>
  <c r="M664" i="3"/>
  <c r="L664" i="3"/>
  <c r="P663" i="3"/>
  <c r="O663" i="3"/>
  <c r="N663" i="3"/>
  <c r="M663" i="3"/>
  <c r="L663" i="3"/>
  <c r="P662" i="3"/>
  <c r="O662" i="3"/>
  <c r="N662" i="3"/>
  <c r="M662" i="3"/>
  <c r="L662" i="3"/>
  <c r="Q661" i="3"/>
  <c r="P661" i="3"/>
  <c r="O661" i="3"/>
  <c r="N661" i="3"/>
  <c r="M661" i="3"/>
  <c r="L661" i="3"/>
  <c r="P660" i="3"/>
  <c r="O660" i="3"/>
  <c r="N660" i="3"/>
  <c r="M660" i="3"/>
  <c r="L660" i="3"/>
  <c r="P659" i="3"/>
  <c r="Q659" i="3" s="1"/>
  <c r="O659" i="3"/>
  <c r="N659" i="3"/>
  <c r="M659" i="3"/>
  <c r="L659" i="3"/>
  <c r="P658" i="3"/>
  <c r="O658" i="3"/>
  <c r="N658" i="3"/>
  <c r="M658" i="3"/>
  <c r="L658" i="3"/>
  <c r="Q658" i="3" s="1"/>
  <c r="P657" i="3"/>
  <c r="O657" i="3"/>
  <c r="N657" i="3"/>
  <c r="M657" i="3"/>
  <c r="L657" i="3"/>
  <c r="P656" i="3"/>
  <c r="Q656" i="3" s="1"/>
  <c r="O656" i="3"/>
  <c r="N656" i="3"/>
  <c r="M656" i="3"/>
  <c r="L656" i="3"/>
  <c r="P655" i="3"/>
  <c r="O655" i="3"/>
  <c r="N655" i="3"/>
  <c r="M655" i="3"/>
  <c r="L655" i="3"/>
  <c r="P654" i="3"/>
  <c r="Q654" i="3" s="1"/>
  <c r="O654" i="3"/>
  <c r="N654" i="3"/>
  <c r="M654" i="3"/>
  <c r="L654" i="3"/>
  <c r="Q653" i="3"/>
  <c r="P653" i="3"/>
  <c r="O653" i="3"/>
  <c r="N653" i="3"/>
  <c r="M653" i="3"/>
  <c r="L653" i="3"/>
  <c r="P652" i="3"/>
  <c r="O652" i="3"/>
  <c r="N652" i="3"/>
  <c r="M652" i="3"/>
  <c r="L652" i="3"/>
  <c r="P651" i="3"/>
  <c r="Q651" i="3" s="1"/>
  <c r="O651" i="3"/>
  <c r="N651" i="3"/>
  <c r="M651" i="3"/>
  <c r="L651" i="3"/>
  <c r="P650" i="3"/>
  <c r="O650" i="3"/>
  <c r="N650" i="3"/>
  <c r="M650" i="3"/>
  <c r="L650" i="3"/>
  <c r="Q650" i="3" s="1"/>
  <c r="P649" i="3"/>
  <c r="O649" i="3"/>
  <c r="N649" i="3"/>
  <c r="M649" i="3"/>
  <c r="L649" i="3"/>
  <c r="P648" i="3"/>
  <c r="Q648" i="3" s="1"/>
  <c r="O648" i="3"/>
  <c r="N648" i="3"/>
  <c r="M648" i="3"/>
  <c r="L648" i="3"/>
  <c r="P647" i="3"/>
  <c r="O647" i="3"/>
  <c r="N647" i="3"/>
  <c r="M647" i="3"/>
  <c r="L647" i="3"/>
  <c r="P646" i="3"/>
  <c r="O646" i="3"/>
  <c r="N646" i="3"/>
  <c r="M646" i="3"/>
  <c r="L646" i="3"/>
  <c r="Q645" i="3"/>
  <c r="P645" i="3"/>
  <c r="O645" i="3"/>
  <c r="N645" i="3"/>
  <c r="M645" i="3"/>
  <c r="L645" i="3"/>
  <c r="P644" i="3"/>
  <c r="O644" i="3"/>
  <c r="N644" i="3"/>
  <c r="M644" i="3"/>
  <c r="L644" i="3"/>
  <c r="P643" i="3"/>
  <c r="Q643" i="3" s="1"/>
  <c r="O643" i="3"/>
  <c r="N643" i="3"/>
  <c r="M643" i="3"/>
  <c r="L643" i="3"/>
  <c r="P642" i="3"/>
  <c r="O642" i="3"/>
  <c r="N642" i="3"/>
  <c r="M642" i="3"/>
  <c r="L642" i="3"/>
  <c r="P641" i="3"/>
  <c r="Q641" i="3" s="1"/>
  <c r="O641" i="3"/>
  <c r="N641" i="3"/>
  <c r="M641" i="3"/>
  <c r="L641" i="3"/>
  <c r="P640" i="3"/>
  <c r="Q640" i="3" s="1"/>
  <c r="O640" i="3"/>
  <c r="N640" i="3"/>
  <c r="M640" i="3"/>
  <c r="L640" i="3"/>
  <c r="P639" i="3"/>
  <c r="O639" i="3"/>
  <c r="N639" i="3"/>
  <c r="M639" i="3"/>
  <c r="L639" i="3"/>
  <c r="P638" i="3"/>
  <c r="Q638" i="3" s="1"/>
  <c r="O638" i="3"/>
  <c r="N638" i="3"/>
  <c r="M638" i="3"/>
  <c r="L638" i="3"/>
  <c r="Q637" i="3"/>
  <c r="P637" i="3"/>
  <c r="O637" i="3"/>
  <c r="N637" i="3"/>
  <c r="M637" i="3"/>
  <c r="L637" i="3"/>
  <c r="P636" i="3"/>
  <c r="O636" i="3"/>
  <c r="N636" i="3"/>
  <c r="M636" i="3"/>
  <c r="L636" i="3"/>
  <c r="P635" i="3"/>
  <c r="Q635" i="3" s="1"/>
  <c r="O635" i="3"/>
  <c r="N635" i="3"/>
  <c r="M635" i="3"/>
  <c r="L635" i="3"/>
  <c r="P634" i="3"/>
  <c r="O634" i="3"/>
  <c r="N634" i="3"/>
  <c r="M634" i="3"/>
  <c r="L634" i="3"/>
  <c r="P633" i="3"/>
  <c r="Q633" i="3" s="1"/>
  <c r="O633" i="3"/>
  <c r="N633" i="3"/>
  <c r="M633" i="3"/>
  <c r="L633" i="3"/>
  <c r="P632" i="3"/>
  <c r="O632" i="3"/>
  <c r="N632" i="3"/>
  <c r="M632" i="3"/>
  <c r="L632" i="3"/>
  <c r="Q632" i="3" s="1"/>
  <c r="P631" i="3"/>
  <c r="O631" i="3"/>
  <c r="N631" i="3"/>
  <c r="M631" i="3"/>
  <c r="L631" i="3"/>
  <c r="P630" i="3"/>
  <c r="Q630" i="3" s="1"/>
  <c r="O630" i="3"/>
  <c r="N630" i="3"/>
  <c r="M630" i="3"/>
  <c r="L630" i="3"/>
  <c r="Q629" i="3"/>
  <c r="P629" i="3"/>
  <c r="O629" i="3"/>
  <c r="N629" i="3"/>
  <c r="M629" i="3"/>
  <c r="L629" i="3"/>
  <c r="P628" i="3"/>
  <c r="O628" i="3"/>
  <c r="N628" i="3"/>
  <c r="M628" i="3"/>
  <c r="L628" i="3"/>
  <c r="P627" i="3"/>
  <c r="O627" i="3"/>
  <c r="Q627" i="3" s="1"/>
  <c r="N627" i="3"/>
  <c r="M627" i="3"/>
  <c r="L627" i="3"/>
  <c r="P626" i="3"/>
  <c r="O626" i="3"/>
  <c r="N626" i="3"/>
  <c r="M626" i="3"/>
  <c r="L626" i="3"/>
  <c r="Q626" i="3" s="1"/>
  <c r="P625" i="3"/>
  <c r="Q625" i="3" s="1"/>
  <c r="O625" i="3"/>
  <c r="N625" i="3"/>
  <c r="M625" i="3"/>
  <c r="L625" i="3"/>
  <c r="P624" i="3"/>
  <c r="Q624" i="3" s="1"/>
  <c r="O624" i="3"/>
  <c r="N624" i="3"/>
  <c r="M624" i="3"/>
  <c r="L624" i="3"/>
  <c r="P623" i="3"/>
  <c r="O623" i="3"/>
  <c r="N623" i="3"/>
  <c r="M623" i="3"/>
  <c r="L623" i="3"/>
  <c r="P622" i="3"/>
  <c r="Q622" i="3" s="1"/>
  <c r="O622" i="3"/>
  <c r="N622" i="3"/>
  <c r="M622" i="3"/>
  <c r="L622" i="3"/>
  <c r="P621" i="3"/>
  <c r="O621" i="3"/>
  <c r="N621" i="3"/>
  <c r="M621" i="3"/>
  <c r="Q621" i="3" s="1"/>
  <c r="L621" i="3"/>
  <c r="P620" i="3"/>
  <c r="Q620" i="3" s="1"/>
  <c r="O620" i="3"/>
  <c r="N620" i="3"/>
  <c r="M620" i="3"/>
  <c r="L620" i="3"/>
  <c r="Q619" i="3"/>
  <c r="P619" i="3"/>
  <c r="O619" i="3"/>
  <c r="N619" i="3"/>
  <c r="M619" i="3"/>
  <c r="L619" i="3"/>
  <c r="P618" i="3"/>
  <c r="O618" i="3"/>
  <c r="N618" i="3"/>
  <c r="M618" i="3"/>
  <c r="L618" i="3"/>
  <c r="P617" i="3"/>
  <c r="Q617" i="3" s="1"/>
  <c r="O617" i="3"/>
  <c r="N617" i="3"/>
  <c r="M617" i="3"/>
  <c r="L617" i="3"/>
  <c r="P616" i="3"/>
  <c r="O616" i="3"/>
  <c r="N616" i="3"/>
  <c r="M616" i="3"/>
  <c r="L616" i="3"/>
  <c r="Q616" i="3" s="1"/>
  <c r="P615" i="3"/>
  <c r="O615" i="3"/>
  <c r="N615" i="3"/>
  <c r="M615" i="3"/>
  <c r="L615" i="3"/>
  <c r="P614" i="3"/>
  <c r="Q614" i="3" s="1"/>
  <c r="O614" i="3"/>
  <c r="N614" i="3"/>
  <c r="M614" i="3"/>
  <c r="L614" i="3"/>
  <c r="P613" i="3"/>
  <c r="O613" i="3"/>
  <c r="N613" i="3"/>
  <c r="M613" i="3"/>
  <c r="L613" i="3"/>
  <c r="Q613" i="3" s="1"/>
  <c r="P612" i="3"/>
  <c r="O612" i="3"/>
  <c r="N612" i="3"/>
  <c r="M612" i="3"/>
  <c r="L612" i="3"/>
  <c r="Q611" i="3"/>
  <c r="P611" i="3"/>
  <c r="O611" i="3"/>
  <c r="N611" i="3"/>
  <c r="M611" i="3"/>
  <c r="L611" i="3"/>
  <c r="P610" i="3"/>
  <c r="O610" i="3"/>
  <c r="N610" i="3"/>
  <c r="M610" i="3"/>
  <c r="L610" i="3"/>
  <c r="P609" i="3"/>
  <c r="Q609" i="3" s="1"/>
  <c r="O609" i="3"/>
  <c r="N609" i="3"/>
  <c r="M609" i="3"/>
  <c r="L609" i="3"/>
  <c r="P608" i="3"/>
  <c r="Q608" i="3" s="1"/>
  <c r="O608" i="3"/>
  <c r="N608" i="3"/>
  <c r="M608" i="3"/>
  <c r="L608" i="3"/>
  <c r="P607" i="3"/>
  <c r="O607" i="3"/>
  <c r="N607" i="3"/>
  <c r="M607" i="3"/>
  <c r="L607" i="3"/>
  <c r="P606" i="3"/>
  <c r="Q606" i="3" s="1"/>
  <c r="O606" i="3"/>
  <c r="N606" i="3"/>
  <c r="M606" i="3"/>
  <c r="L606" i="3"/>
  <c r="P605" i="3"/>
  <c r="O605" i="3"/>
  <c r="N605" i="3"/>
  <c r="M605" i="3"/>
  <c r="Q605" i="3" s="1"/>
  <c r="L605" i="3"/>
  <c r="P604" i="3"/>
  <c r="Q604" i="3" s="1"/>
  <c r="O604" i="3"/>
  <c r="N604" i="3"/>
  <c r="M604" i="3"/>
  <c r="L604" i="3"/>
  <c r="Q603" i="3"/>
  <c r="P603" i="3"/>
  <c r="O603" i="3"/>
  <c r="N603" i="3"/>
  <c r="M603" i="3"/>
  <c r="L603" i="3"/>
  <c r="P602" i="3"/>
  <c r="O602" i="3"/>
  <c r="N602" i="3"/>
  <c r="M602" i="3"/>
  <c r="L602" i="3"/>
  <c r="P601" i="3"/>
  <c r="Q601" i="3" s="1"/>
  <c r="O601" i="3"/>
  <c r="N601" i="3"/>
  <c r="M601" i="3"/>
  <c r="L601" i="3"/>
  <c r="P600" i="3"/>
  <c r="O600" i="3"/>
  <c r="N600" i="3"/>
  <c r="M600" i="3"/>
  <c r="L600" i="3"/>
  <c r="Q600" i="3" s="1"/>
  <c r="P599" i="3"/>
  <c r="O599" i="3"/>
  <c r="N599" i="3"/>
  <c r="M599" i="3"/>
  <c r="L599" i="3"/>
  <c r="P598" i="3"/>
  <c r="Q598" i="3" s="1"/>
  <c r="O598" i="3"/>
  <c r="N598" i="3"/>
  <c r="M598" i="3"/>
  <c r="L598" i="3"/>
  <c r="P597" i="3"/>
  <c r="O597" i="3"/>
  <c r="N597" i="3"/>
  <c r="M597" i="3"/>
  <c r="L597" i="3"/>
  <c r="Q597" i="3" s="1"/>
  <c r="P596" i="3"/>
  <c r="O596" i="3"/>
  <c r="N596" i="3"/>
  <c r="M596" i="3"/>
  <c r="L596" i="3"/>
  <c r="Q595" i="3"/>
  <c r="P595" i="3"/>
  <c r="O595" i="3"/>
  <c r="N595" i="3"/>
  <c r="M595" i="3"/>
  <c r="L595" i="3"/>
  <c r="P594" i="3"/>
  <c r="O594" i="3"/>
  <c r="N594" i="3"/>
  <c r="M594" i="3"/>
  <c r="L594" i="3"/>
  <c r="P593" i="3"/>
  <c r="Q593" i="3" s="1"/>
  <c r="O593" i="3"/>
  <c r="N593" i="3"/>
  <c r="M593" i="3"/>
  <c r="L593" i="3"/>
  <c r="P592" i="3"/>
  <c r="Q592" i="3" s="1"/>
  <c r="O592" i="3"/>
  <c r="N592" i="3"/>
  <c r="M592" i="3"/>
  <c r="L592" i="3"/>
  <c r="P591" i="3"/>
  <c r="O591" i="3"/>
  <c r="N591" i="3"/>
  <c r="M591" i="3"/>
  <c r="L591" i="3"/>
  <c r="P590" i="3"/>
  <c r="Q590" i="3" s="1"/>
  <c r="O590" i="3"/>
  <c r="N590" i="3"/>
  <c r="M590" i="3"/>
  <c r="L590" i="3"/>
  <c r="P589" i="3"/>
  <c r="O589" i="3"/>
  <c r="N589" i="3"/>
  <c r="M589" i="3"/>
  <c r="Q589" i="3" s="1"/>
  <c r="L589" i="3"/>
  <c r="P588" i="3"/>
  <c r="Q588" i="3" s="1"/>
  <c r="O588" i="3"/>
  <c r="N588" i="3"/>
  <c r="M588" i="3"/>
  <c r="L588" i="3"/>
  <c r="Q587" i="3"/>
  <c r="P587" i="3"/>
  <c r="O587" i="3"/>
  <c r="N587" i="3"/>
  <c r="M587" i="3"/>
  <c r="L587" i="3"/>
  <c r="P586" i="3"/>
  <c r="O586" i="3"/>
  <c r="N586" i="3"/>
  <c r="M586" i="3"/>
  <c r="L586" i="3"/>
  <c r="P585" i="3"/>
  <c r="Q585" i="3" s="1"/>
  <c r="O585" i="3"/>
  <c r="N585" i="3"/>
  <c r="M585" i="3"/>
  <c r="L585" i="3"/>
  <c r="P584" i="3"/>
  <c r="O584" i="3"/>
  <c r="N584" i="3"/>
  <c r="M584" i="3"/>
  <c r="L584" i="3"/>
  <c r="Q584" i="3" s="1"/>
  <c r="P583" i="3"/>
  <c r="O583" i="3"/>
  <c r="N583" i="3"/>
  <c r="M583" i="3"/>
  <c r="L583" i="3"/>
  <c r="P582" i="3"/>
  <c r="Q582" i="3" s="1"/>
  <c r="O582" i="3"/>
  <c r="N582" i="3"/>
  <c r="M582" i="3"/>
  <c r="L582" i="3"/>
  <c r="P581" i="3"/>
  <c r="O581" i="3"/>
  <c r="N581" i="3"/>
  <c r="M581" i="3"/>
  <c r="L581" i="3"/>
  <c r="Q581" i="3" s="1"/>
  <c r="P580" i="3"/>
  <c r="O580" i="3"/>
  <c r="N580" i="3"/>
  <c r="M580" i="3"/>
  <c r="Q580" i="3" s="1"/>
  <c r="L580" i="3"/>
  <c r="P579" i="3"/>
  <c r="Q579" i="3" s="1"/>
  <c r="O579" i="3"/>
  <c r="N579" i="3"/>
  <c r="M579" i="3"/>
  <c r="L579" i="3"/>
  <c r="P578" i="3"/>
  <c r="O578" i="3"/>
  <c r="N578" i="3"/>
  <c r="M578" i="3"/>
  <c r="L578" i="3"/>
  <c r="Q578" i="3" s="1"/>
  <c r="Q577" i="3"/>
  <c r="P577" i="3"/>
  <c r="O577" i="3"/>
  <c r="N577" i="3"/>
  <c r="M577" i="3"/>
  <c r="L577" i="3"/>
  <c r="Q576" i="3"/>
  <c r="P576" i="3"/>
  <c r="O576" i="3"/>
  <c r="N576" i="3"/>
  <c r="M576" i="3"/>
  <c r="L576" i="3"/>
  <c r="P575" i="3"/>
  <c r="O575" i="3"/>
  <c r="N575" i="3"/>
  <c r="M575" i="3"/>
  <c r="L575" i="3"/>
  <c r="P574" i="3"/>
  <c r="O574" i="3"/>
  <c r="N574" i="3"/>
  <c r="M574" i="3"/>
  <c r="L574" i="3"/>
  <c r="P573" i="3"/>
  <c r="O573" i="3"/>
  <c r="N573" i="3"/>
  <c r="M573" i="3"/>
  <c r="Q573" i="3" s="1"/>
  <c r="L573" i="3"/>
  <c r="P572" i="3"/>
  <c r="O572" i="3"/>
  <c r="N572" i="3"/>
  <c r="M572" i="3"/>
  <c r="L572" i="3"/>
  <c r="Q572" i="3" s="1"/>
  <c r="P571" i="3"/>
  <c r="Q571" i="3" s="1"/>
  <c r="O571" i="3"/>
  <c r="N571" i="3"/>
  <c r="M571" i="3"/>
  <c r="L571" i="3"/>
  <c r="P570" i="3"/>
  <c r="O570" i="3"/>
  <c r="N570" i="3"/>
  <c r="M570" i="3"/>
  <c r="L570" i="3"/>
  <c r="P569" i="3"/>
  <c r="O569" i="3"/>
  <c r="N569" i="3"/>
  <c r="M569" i="3"/>
  <c r="Q569" i="3" s="1"/>
  <c r="L569" i="3"/>
  <c r="P568" i="3"/>
  <c r="Q568" i="3" s="1"/>
  <c r="O568" i="3"/>
  <c r="N568" i="3"/>
  <c r="M568" i="3"/>
  <c r="L568" i="3"/>
  <c r="P567" i="3"/>
  <c r="O567" i="3"/>
  <c r="N567" i="3"/>
  <c r="M567" i="3"/>
  <c r="L567" i="3"/>
  <c r="Q566" i="3"/>
  <c r="P566" i="3"/>
  <c r="O566" i="3"/>
  <c r="N566" i="3"/>
  <c r="M566" i="3"/>
  <c r="L566" i="3"/>
  <c r="P565" i="3"/>
  <c r="O565" i="3"/>
  <c r="N565" i="3"/>
  <c r="M565" i="3"/>
  <c r="L565" i="3"/>
  <c r="Q565" i="3" s="1"/>
  <c r="P564" i="3"/>
  <c r="O564" i="3"/>
  <c r="N564" i="3"/>
  <c r="M564" i="3"/>
  <c r="L564" i="3"/>
  <c r="Q564" i="3" s="1"/>
  <c r="P563" i="3"/>
  <c r="Q563" i="3" s="1"/>
  <c r="O563" i="3"/>
  <c r="N563" i="3"/>
  <c r="M563" i="3"/>
  <c r="L563" i="3"/>
  <c r="P562" i="3"/>
  <c r="O562" i="3"/>
  <c r="N562" i="3"/>
  <c r="M562" i="3"/>
  <c r="L562" i="3"/>
  <c r="P561" i="3"/>
  <c r="Q561" i="3" s="1"/>
  <c r="O561" i="3"/>
  <c r="N561" i="3"/>
  <c r="M561" i="3"/>
  <c r="L561" i="3"/>
  <c r="Q560" i="3"/>
  <c r="P560" i="3"/>
  <c r="O560" i="3"/>
  <c r="N560" i="3"/>
  <c r="M560" i="3"/>
  <c r="L560" i="3"/>
  <c r="P559" i="3"/>
  <c r="O559" i="3"/>
  <c r="N559" i="3"/>
  <c r="M559" i="3"/>
  <c r="L559" i="3"/>
  <c r="Q559" i="3" s="1"/>
  <c r="P558" i="3"/>
  <c r="O558" i="3"/>
  <c r="Q558" i="3" s="1"/>
  <c r="N558" i="3"/>
  <c r="M558" i="3"/>
  <c r="L558" i="3"/>
  <c r="Q557" i="3"/>
  <c r="P557" i="3"/>
  <c r="O557" i="3"/>
  <c r="N557" i="3"/>
  <c r="M557" i="3"/>
  <c r="L557" i="3"/>
  <c r="P556" i="3"/>
  <c r="O556" i="3"/>
  <c r="N556" i="3"/>
  <c r="M556" i="3"/>
  <c r="L556" i="3"/>
  <c r="Q556" i="3" s="1"/>
  <c r="P555" i="3"/>
  <c r="O555" i="3"/>
  <c r="N555" i="3"/>
  <c r="M555" i="3"/>
  <c r="Q555" i="3" s="1"/>
  <c r="L555" i="3"/>
  <c r="P554" i="3"/>
  <c r="O554" i="3"/>
  <c r="N554" i="3"/>
  <c r="M554" i="3"/>
  <c r="L554" i="3"/>
  <c r="P553" i="3"/>
  <c r="Q553" i="3" s="1"/>
  <c r="O553" i="3"/>
  <c r="N553" i="3"/>
  <c r="M553" i="3"/>
  <c r="L553" i="3"/>
  <c r="P552" i="3"/>
  <c r="Q552" i="3" s="1"/>
  <c r="O552" i="3"/>
  <c r="N552" i="3"/>
  <c r="M552" i="3"/>
  <c r="L552" i="3"/>
  <c r="P551" i="3"/>
  <c r="O551" i="3"/>
  <c r="N551" i="3"/>
  <c r="M551" i="3"/>
  <c r="L551" i="3"/>
  <c r="Q550" i="3"/>
  <c r="P550" i="3"/>
  <c r="O550" i="3"/>
  <c r="N550" i="3"/>
  <c r="M550" i="3"/>
  <c r="L550" i="3"/>
  <c r="P549" i="3"/>
  <c r="O549" i="3"/>
  <c r="N549" i="3"/>
  <c r="M549" i="3"/>
  <c r="Q549" i="3" s="1"/>
  <c r="L549" i="3"/>
  <c r="P548" i="3"/>
  <c r="O548" i="3"/>
  <c r="N548" i="3"/>
  <c r="M548" i="3"/>
  <c r="L548" i="3"/>
  <c r="P547" i="3"/>
  <c r="O547" i="3"/>
  <c r="Q547" i="3" s="1"/>
  <c r="N547" i="3"/>
  <c r="M547" i="3"/>
  <c r="L547" i="3"/>
  <c r="P546" i="3"/>
  <c r="O546" i="3"/>
  <c r="N546" i="3"/>
  <c r="M546" i="3"/>
  <c r="L546" i="3"/>
  <c r="P545" i="3"/>
  <c r="O545" i="3"/>
  <c r="N545" i="3"/>
  <c r="M545" i="3"/>
  <c r="Q545" i="3" s="1"/>
  <c r="L545" i="3"/>
  <c r="P544" i="3"/>
  <c r="Q544" i="3" s="1"/>
  <c r="O544" i="3"/>
  <c r="N544" i="3"/>
  <c r="M544" i="3"/>
  <c r="L544" i="3"/>
  <c r="P543" i="3"/>
  <c r="Q543" i="3" s="1"/>
  <c r="O543" i="3"/>
  <c r="N543" i="3"/>
  <c r="M543" i="3"/>
  <c r="L543" i="3"/>
  <c r="P542" i="3"/>
  <c r="Q542" i="3" s="1"/>
  <c r="O542" i="3"/>
  <c r="N542" i="3"/>
  <c r="M542" i="3"/>
  <c r="L542" i="3"/>
  <c r="P541" i="3"/>
  <c r="O541" i="3"/>
  <c r="N541" i="3"/>
  <c r="M541" i="3"/>
  <c r="Q541" i="3" s="1"/>
  <c r="L541" i="3"/>
  <c r="P540" i="3"/>
  <c r="O540" i="3"/>
  <c r="Q540" i="3" s="1"/>
  <c r="N540" i="3"/>
  <c r="M540" i="3"/>
  <c r="L540" i="3"/>
  <c r="Q539" i="3"/>
  <c r="P539" i="3"/>
  <c r="O539" i="3"/>
  <c r="N539" i="3"/>
  <c r="M539" i="3"/>
  <c r="L539" i="3"/>
  <c r="P538" i="3"/>
  <c r="Q538" i="3" s="1"/>
  <c r="O538" i="3"/>
  <c r="N538" i="3"/>
  <c r="M538" i="3"/>
  <c r="L538" i="3"/>
  <c r="P537" i="3"/>
  <c r="O537" i="3"/>
  <c r="Q537" i="3" s="1"/>
  <c r="N537" i="3"/>
  <c r="M537" i="3"/>
  <c r="L537" i="3"/>
  <c r="P536" i="3"/>
  <c r="O536" i="3"/>
  <c r="N536" i="3"/>
  <c r="M536" i="3"/>
  <c r="L536" i="3"/>
  <c r="Q536" i="3" s="1"/>
  <c r="P535" i="3"/>
  <c r="O535" i="3"/>
  <c r="N535" i="3"/>
  <c r="M535" i="3"/>
  <c r="Q535" i="3" s="1"/>
  <c r="L535" i="3"/>
  <c r="P534" i="3"/>
  <c r="Q534" i="3" s="1"/>
  <c r="O534" i="3"/>
  <c r="N534" i="3"/>
  <c r="M534" i="3"/>
  <c r="L534" i="3"/>
  <c r="P533" i="3"/>
  <c r="O533" i="3"/>
  <c r="N533" i="3"/>
  <c r="M533" i="3"/>
  <c r="Q533" i="3" s="1"/>
  <c r="L533" i="3"/>
  <c r="P532" i="3"/>
  <c r="Q532" i="3" s="1"/>
  <c r="O532" i="3"/>
  <c r="N532" i="3"/>
  <c r="M532" i="3"/>
  <c r="L532" i="3"/>
  <c r="Q531" i="3"/>
  <c r="P531" i="3"/>
  <c r="O531" i="3"/>
  <c r="N531" i="3"/>
  <c r="M531" i="3"/>
  <c r="L531" i="3"/>
  <c r="P530" i="3"/>
  <c r="Q530" i="3" s="1"/>
  <c r="O530" i="3"/>
  <c r="N530" i="3"/>
  <c r="M530" i="3"/>
  <c r="L530" i="3"/>
  <c r="P529" i="3"/>
  <c r="O529" i="3"/>
  <c r="Q529" i="3" s="1"/>
  <c r="N529" i="3"/>
  <c r="M529" i="3"/>
  <c r="L529" i="3"/>
  <c r="P528" i="3"/>
  <c r="O528" i="3"/>
  <c r="N528" i="3"/>
  <c r="M528" i="3"/>
  <c r="L528" i="3"/>
  <c r="Q528" i="3" s="1"/>
  <c r="P527" i="3"/>
  <c r="O527" i="3"/>
  <c r="N527" i="3"/>
  <c r="M527" i="3"/>
  <c r="Q527" i="3" s="1"/>
  <c r="L527" i="3"/>
  <c r="P526" i="3"/>
  <c r="Q526" i="3" s="1"/>
  <c r="O526" i="3"/>
  <c r="N526" i="3"/>
  <c r="M526" i="3"/>
  <c r="L526" i="3"/>
  <c r="P525" i="3"/>
  <c r="O525" i="3"/>
  <c r="N525" i="3"/>
  <c r="M525" i="3"/>
  <c r="Q525" i="3" s="1"/>
  <c r="L525" i="3"/>
  <c r="P524" i="3"/>
  <c r="Q524" i="3" s="1"/>
  <c r="O524" i="3"/>
  <c r="N524" i="3"/>
  <c r="M524" i="3"/>
  <c r="L524" i="3"/>
  <c r="Q523" i="3"/>
  <c r="P523" i="3"/>
  <c r="O523" i="3"/>
  <c r="N523" i="3"/>
  <c r="M523" i="3"/>
  <c r="L523" i="3"/>
  <c r="P522" i="3"/>
  <c r="Q522" i="3" s="1"/>
  <c r="O522" i="3"/>
  <c r="N522" i="3"/>
  <c r="M522" i="3"/>
  <c r="L522" i="3"/>
  <c r="P521" i="3"/>
  <c r="O521" i="3"/>
  <c r="Q521" i="3" s="1"/>
  <c r="N521" i="3"/>
  <c r="M521" i="3"/>
  <c r="L521" i="3"/>
  <c r="P520" i="3"/>
  <c r="O520" i="3"/>
  <c r="N520" i="3"/>
  <c r="M520" i="3"/>
  <c r="L520" i="3"/>
  <c r="Q520" i="3" s="1"/>
  <c r="P519" i="3"/>
  <c r="O519" i="3"/>
  <c r="N519" i="3"/>
  <c r="M519" i="3"/>
  <c r="Q519" i="3" s="1"/>
  <c r="L519" i="3"/>
  <c r="P518" i="3"/>
  <c r="Q518" i="3" s="1"/>
  <c r="O518" i="3"/>
  <c r="N518" i="3"/>
  <c r="M518" i="3"/>
  <c r="L518" i="3"/>
  <c r="P517" i="3"/>
  <c r="O517" i="3"/>
  <c r="N517" i="3"/>
  <c r="M517" i="3"/>
  <c r="Q517" i="3" s="1"/>
  <c r="L517" i="3"/>
  <c r="P516" i="3"/>
  <c r="O516" i="3"/>
  <c r="N516" i="3"/>
  <c r="M516" i="3"/>
  <c r="L516" i="3"/>
  <c r="Q515" i="3"/>
  <c r="P515" i="3"/>
  <c r="O515" i="3"/>
  <c r="N515" i="3"/>
  <c r="M515" i="3"/>
  <c r="L515" i="3"/>
  <c r="P514" i="3"/>
  <c r="Q514" i="3" s="1"/>
  <c r="O514" i="3"/>
  <c r="N514" i="3"/>
  <c r="M514" i="3"/>
  <c r="L514" i="3"/>
  <c r="P513" i="3"/>
  <c r="O513" i="3"/>
  <c r="Q513" i="3" s="1"/>
  <c r="N513" i="3"/>
  <c r="M513" i="3"/>
  <c r="L513" i="3"/>
  <c r="P512" i="3"/>
  <c r="O512" i="3"/>
  <c r="N512" i="3"/>
  <c r="M512" i="3"/>
  <c r="L512" i="3"/>
  <c r="Q512" i="3" s="1"/>
  <c r="P511" i="3"/>
  <c r="O511" i="3"/>
  <c r="N511" i="3"/>
  <c r="M511" i="3"/>
  <c r="Q511" i="3" s="1"/>
  <c r="L511" i="3"/>
  <c r="P510" i="3"/>
  <c r="Q510" i="3" s="1"/>
  <c r="O510" i="3"/>
  <c r="N510" i="3"/>
  <c r="M510" i="3"/>
  <c r="L510" i="3"/>
  <c r="P509" i="3"/>
  <c r="O509" i="3"/>
  <c r="N509" i="3"/>
  <c r="M509" i="3"/>
  <c r="Q509" i="3" s="1"/>
  <c r="L509" i="3"/>
  <c r="P508" i="3"/>
  <c r="Q508" i="3" s="1"/>
  <c r="O508" i="3"/>
  <c r="N508" i="3"/>
  <c r="M508" i="3"/>
  <c r="L508" i="3"/>
  <c r="Q507" i="3"/>
  <c r="P507" i="3"/>
  <c r="O507" i="3"/>
  <c r="N507" i="3"/>
  <c r="M507" i="3"/>
  <c r="L507" i="3"/>
  <c r="P506" i="3"/>
  <c r="Q506" i="3" s="1"/>
  <c r="O506" i="3"/>
  <c r="N506" i="3"/>
  <c r="M506" i="3"/>
  <c r="L506" i="3"/>
  <c r="Q505" i="3"/>
  <c r="P505" i="3"/>
  <c r="O505" i="3"/>
  <c r="N505" i="3"/>
  <c r="M505" i="3"/>
  <c r="L505" i="3"/>
  <c r="P504" i="3"/>
  <c r="O504" i="3"/>
  <c r="N504" i="3"/>
  <c r="M504" i="3"/>
  <c r="L504" i="3"/>
  <c r="Q504" i="3" s="1"/>
  <c r="P503" i="3"/>
  <c r="O503" i="3"/>
  <c r="N503" i="3"/>
  <c r="M503" i="3"/>
  <c r="Q503" i="3" s="1"/>
  <c r="L503" i="3"/>
  <c r="P502" i="3"/>
  <c r="O502" i="3"/>
  <c r="N502" i="3"/>
  <c r="M502" i="3"/>
  <c r="L502" i="3"/>
  <c r="P501" i="3"/>
  <c r="O501" i="3"/>
  <c r="N501" i="3"/>
  <c r="M501" i="3"/>
  <c r="Q501" i="3" s="1"/>
  <c r="L501" i="3"/>
  <c r="P500" i="3"/>
  <c r="Q500" i="3" s="1"/>
  <c r="O500" i="3"/>
  <c r="N500" i="3"/>
  <c r="M500" i="3"/>
  <c r="L500" i="3"/>
  <c r="P499" i="3"/>
  <c r="O499" i="3"/>
  <c r="N499" i="3"/>
  <c r="M499" i="3"/>
  <c r="Q499" i="3" s="1"/>
  <c r="L499" i="3"/>
  <c r="P498" i="3"/>
  <c r="Q498" i="3" s="1"/>
  <c r="O498" i="3"/>
  <c r="N498" i="3"/>
  <c r="M498" i="3"/>
  <c r="L498" i="3"/>
  <c r="P497" i="3"/>
  <c r="O497" i="3"/>
  <c r="N497" i="3"/>
  <c r="M497" i="3"/>
  <c r="Q497" i="3" s="1"/>
  <c r="L497" i="3"/>
  <c r="P496" i="3"/>
  <c r="O496" i="3"/>
  <c r="N496" i="3"/>
  <c r="M496" i="3"/>
  <c r="L496" i="3"/>
  <c r="P495" i="3"/>
  <c r="O495" i="3"/>
  <c r="N495" i="3"/>
  <c r="M495" i="3"/>
  <c r="Q495" i="3" s="1"/>
  <c r="L495" i="3"/>
  <c r="P494" i="3"/>
  <c r="Q494" i="3" s="1"/>
  <c r="O494" i="3"/>
  <c r="N494" i="3"/>
  <c r="M494" i="3"/>
  <c r="L494" i="3"/>
  <c r="P493" i="3"/>
  <c r="O493" i="3"/>
  <c r="N493" i="3"/>
  <c r="M493" i="3"/>
  <c r="Q493" i="3" s="1"/>
  <c r="L493" i="3"/>
  <c r="P492" i="3"/>
  <c r="Q492" i="3" s="1"/>
  <c r="O492" i="3"/>
  <c r="N492" i="3"/>
  <c r="M492" i="3"/>
  <c r="L492" i="3"/>
  <c r="P491" i="3"/>
  <c r="O491" i="3"/>
  <c r="N491" i="3"/>
  <c r="M491" i="3"/>
  <c r="Q491" i="3" s="1"/>
  <c r="L491" i="3"/>
  <c r="P490" i="3"/>
  <c r="Q490" i="3" s="1"/>
  <c r="O490" i="3"/>
  <c r="N490" i="3"/>
  <c r="M490" i="3"/>
  <c r="L490" i="3"/>
  <c r="P489" i="3"/>
  <c r="O489" i="3"/>
  <c r="N489" i="3"/>
  <c r="M489" i="3"/>
  <c r="Q489" i="3" s="1"/>
  <c r="L489" i="3"/>
  <c r="P488" i="3"/>
  <c r="O488" i="3"/>
  <c r="N488" i="3"/>
  <c r="M488" i="3"/>
  <c r="L488" i="3"/>
  <c r="Q488" i="3" s="1"/>
  <c r="P487" i="3"/>
  <c r="O487" i="3"/>
  <c r="N487" i="3"/>
  <c r="M487" i="3"/>
  <c r="Q487" i="3" s="1"/>
  <c r="L487" i="3"/>
  <c r="P486" i="3"/>
  <c r="Q486" i="3" s="1"/>
  <c r="O486" i="3"/>
  <c r="N486" i="3"/>
  <c r="M486" i="3"/>
  <c r="L486" i="3"/>
  <c r="Q485" i="3"/>
  <c r="P485" i="3"/>
  <c r="O485" i="3"/>
  <c r="N485" i="3"/>
  <c r="M485" i="3"/>
  <c r="L485" i="3"/>
  <c r="P484" i="3"/>
  <c r="O484" i="3"/>
  <c r="N484" i="3"/>
  <c r="M484" i="3"/>
  <c r="L484" i="3"/>
  <c r="P483" i="3"/>
  <c r="O483" i="3"/>
  <c r="N483" i="3"/>
  <c r="M483" i="3"/>
  <c r="Q483" i="3" s="1"/>
  <c r="L483" i="3"/>
  <c r="P482" i="3"/>
  <c r="O482" i="3"/>
  <c r="Q482" i="3" s="1"/>
  <c r="N482" i="3"/>
  <c r="M482" i="3"/>
  <c r="L482" i="3"/>
  <c r="Q481" i="3"/>
  <c r="P481" i="3"/>
  <c r="O481" i="3"/>
  <c r="N481" i="3"/>
  <c r="M481" i="3"/>
  <c r="L481" i="3"/>
  <c r="P480" i="3"/>
  <c r="O480" i="3"/>
  <c r="N480" i="3"/>
  <c r="M480" i="3"/>
  <c r="L480" i="3"/>
  <c r="P479" i="3"/>
  <c r="O479" i="3"/>
  <c r="N479" i="3"/>
  <c r="M479" i="3"/>
  <c r="Q479" i="3" s="1"/>
  <c r="L479" i="3"/>
  <c r="P478" i="3"/>
  <c r="Q478" i="3" s="1"/>
  <c r="O478" i="3"/>
  <c r="N478" i="3"/>
  <c r="M478" i="3"/>
  <c r="L478" i="3"/>
  <c r="P477" i="3"/>
  <c r="Q477" i="3" s="1"/>
  <c r="O477" i="3"/>
  <c r="N477" i="3"/>
  <c r="M477" i="3"/>
  <c r="L477" i="3"/>
  <c r="P476" i="3"/>
  <c r="O476" i="3"/>
  <c r="N476" i="3"/>
  <c r="M476" i="3"/>
  <c r="L476" i="3"/>
  <c r="Q476" i="3" s="1"/>
  <c r="P475" i="3"/>
  <c r="O475" i="3"/>
  <c r="Q475" i="3" s="1"/>
  <c r="N475" i="3"/>
  <c r="M475" i="3"/>
  <c r="L475" i="3"/>
  <c r="Q474" i="3"/>
  <c r="P474" i="3"/>
  <c r="O474" i="3"/>
  <c r="N474" i="3"/>
  <c r="M474" i="3"/>
  <c r="L474" i="3"/>
  <c r="P473" i="3"/>
  <c r="Q473" i="3" s="1"/>
  <c r="O473" i="3"/>
  <c r="N473" i="3"/>
  <c r="M473" i="3"/>
  <c r="L473" i="3"/>
  <c r="P472" i="3"/>
  <c r="O472" i="3"/>
  <c r="N472" i="3"/>
  <c r="M472" i="3"/>
  <c r="L472" i="3"/>
  <c r="P471" i="3"/>
  <c r="O471" i="3"/>
  <c r="N471" i="3"/>
  <c r="Q471" i="3" s="1"/>
  <c r="M471" i="3"/>
  <c r="L471" i="3"/>
  <c r="Q470" i="3"/>
  <c r="P470" i="3"/>
  <c r="O470" i="3"/>
  <c r="N470" i="3"/>
  <c r="M470" i="3"/>
  <c r="L470" i="3"/>
  <c r="P469" i="3"/>
  <c r="O469" i="3"/>
  <c r="N469" i="3"/>
  <c r="M469" i="3"/>
  <c r="L469" i="3"/>
  <c r="P468" i="3"/>
  <c r="Q468" i="3" s="1"/>
  <c r="O468" i="3"/>
  <c r="N468" i="3"/>
  <c r="M468" i="3"/>
  <c r="L468" i="3"/>
  <c r="Q467" i="3"/>
  <c r="P467" i="3"/>
  <c r="O467" i="3"/>
  <c r="N467" i="3"/>
  <c r="M467" i="3"/>
  <c r="L467" i="3"/>
  <c r="P466" i="3"/>
  <c r="Q466" i="3" s="1"/>
  <c r="O466" i="3"/>
  <c r="N466" i="3"/>
  <c r="M466" i="3"/>
  <c r="L466" i="3"/>
  <c r="P465" i="3"/>
  <c r="O465" i="3"/>
  <c r="N465" i="3"/>
  <c r="M465" i="3"/>
  <c r="L465" i="3"/>
  <c r="Q465" i="3" s="1"/>
  <c r="P464" i="3"/>
  <c r="O464" i="3"/>
  <c r="N464" i="3"/>
  <c r="M464" i="3"/>
  <c r="L464" i="3"/>
  <c r="Q463" i="3"/>
  <c r="P463" i="3"/>
  <c r="O463" i="3"/>
  <c r="N463" i="3"/>
  <c r="M463" i="3"/>
  <c r="L463" i="3"/>
  <c r="P462" i="3"/>
  <c r="O462" i="3"/>
  <c r="N462" i="3"/>
  <c r="M462" i="3"/>
  <c r="L462" i="3"/>
  <c r="Q462" i="3" s="1"/>
  <c r="P461" i="3"/>
  <c r="O461" i="3"/>
  <c r="N461" i="3"/>
  <c r="M461" i="3"/>
  <c r="L461" i="3"/>
  <c r="Q461" i="3" s="1"/>
  <c r="P460" i="3"/>
  <c r="O460" i="3"/>
  <c r="N460" i="3"/>
  <c r="M460" i="3"/>
  <c r="L460" i="3"/>
  <c r="P459" i="3"/>
  <c r="Q459" i="3" s="1"/>
  <c r="O459" i="3"/>
  <c r="N459" i="3"/>
  <c r="M459" i="3"/>
  <c r="L459" i="3"/>
  <c r="P458" i="3"/>
  <c r="O458" i="3"/>
  <c r="N458" i="3"/>
  <c r="M458" i="3"/>
  <c r="L458" i="3"/>
  <c r="Q457" i="3"/>
  <c r="P457" i="3"/>
  <c r="O457" i="3"/>
  <c r="N457" i="3"/>
  <c r="M457" i="3"/>
  <c r="L457" i="3"/>
  <c r="P456" i="3"/>
  <c r="O456" i="3"/>
  <c r="N456" i="3"/>
  <c r="M456" i="3"/>
  <c r="L456" i="3"/>
  <c r="Q456" i="3" s="1"/>
  <c r="P455" i="3"/>
  <c r="O455" i="3"/>
  <c r="N455" i="3"/>
  <c r="Q455" i="3" s="1"/>
  <c r="M455" i="3"/>
  <c r="L455" i="3"/>
  <c r="Q454" i="3"/>
  <c r="P454" i="3"/>
  <c r="O454" i="3"/>
  <c r="N454" i="3"/>
  <c r="M454" i="3"/>
  <c r="L454" i="3"/>
  <c r="P453" i="3"/>
  <c r="O453" i="3"/>
  <c r="N453" i="3"/>
  <c r="M453" i="3"/>
  <c r="L453" i="3"/>
  <c r="Q453" i="3" s="1"/>
  <c r="P452" i="3"/>
  <c r="O452" i="3"/>
  <c r="N452" i="3"/>
  <c r="M452" i="3"/>
  <c r="L452" i="3"/>
  <c r="P451" i="3"/>
  <c r="Q451" i="3" s="1"/>
  <c r="O451" i="3"/>
  <c r="N451" i="3"/>
  <c r="M451" i="3"/>
  <c r="L451" i="3"/>
  <c r="P450" i="3"/>
  <c r="O450" i="3"/>
  <c r="N450" i="3"/>
  <c r="M450" i="3"/>
  <c r="L450" i="3"/>
  <c r="Q450" i="3" s="1"/>
  <c r="Q449" i="3"/>
  <c r="P449" i="3"/>
  <c r="O449" i="3"/>
  <c r="N449" i="3"/>
  <c r="M449" i="3"/>
  <c r="L449" i="3"/>
  <c r="P448" i="3"/>
  <c r="O448" i="3"/>
  <c r="N448" i="3"/>
  <c r="M448" i="3"/>
  <c r="L448" i="3"/>
  <c r="Q448" i="3" s="1"/>
  <c r="P447" i="3"/>
  <c r="O447" i="3"/>
  <c r="N447" i="3"/>
  <c r="M447" i="3"/>
  <c r="L447" i="3"/>
  <c r="Q446" i="3"/>
  <c r="P446" i="3"/>
  <c r="O446" i="3"/>
  <c r="N446" i="3"/>
  <c r="M446" i="3"/>
  <c r="L446" i="3"/>
  <c r="P445" i="3"/>
  <c r="O445" i="3"/>
  <c r="N445" i="3"/>
  <c r="M445" i="3"/>
  <c r="L445" i="3"/>
  <c r="P444" i="3"/>
  <c r="O444" i="3"/>
  <c r="N444" i="3"/>
  <c r="M444" i="3"/>
  <c r="L444" i="3"/>
  <c r="P443" i="3"/>
  <c r="Q443" i="3" s="1"/>
  <c r="O443" i="3"/>
  <c r="N443" i="3"/>
  <c r="M443" i="3"/>
  <c r="L443" i="3"/>
  <c r="P442" i="3"/>
  <c r="O442" i="3"/>
  <c r="N442" i="3"/>
  <c r="M442" i="3"/>
  <c r="L442" i="3"/>
  <c r="Q442" i="3" s="1"/>
  <c r="P441" i="3"/>
  <c r="Q441" i="3" s="1"/>
  <c r="O441" i="3"/>
  <c r="N441" i="3"/>
  <c r="M441" i="3"/>
  <c r="L441" i="3"/>
  <c r="P440" i="3"/>
  <c r="O440" i="3"/>
  <c r="N440" i="3"/>
  <c r="M440" i="3"/>
  <c r="L440" i="3"/>
  <c r="Q440" i="3" s="1"/>
  <c r="P439" i="3"/>
  <c r="O439" i="3"/>
  <c r="N439" i="3"/>
  <c r="M439" i="3"/>
  <c r="L439" i="3"/>
  <c r="Q438" i="3"/>
  <c r="P438" i="3"/>
  <c r="O438" i="3"/>
  <c r="N438" i="3"/>
  <c r="M438" i="3"/>
  <c r="L438" i="3"/>
  <c r="P437" i="3"/>
  <c r="O437" i="3"/>
  <c r="N437" i="3"/>
  <c r="M437" i="3"/>
  <c r="L437" i="3"/>
  <c r="P436" i="3"/>
  <c r="O436" i="3"/>
  <c r="N436" i="3"/>
  <c r="M436" i="3"/>
  <c r="L436" i="3"/>
  <c r="P435" i="3"/>
  <c r="Q435" i="3" s="1"/>
  <c r="O435" i="3"/>
  <c r="N435" i="3"/>
  <c r="M435" i="3"/>
  <c r="L435" i="3"/>
  <c r="P434" i="3"/>
  <c r="O434" i="3"/>
  <c r="N434" i="3"/>
  <c r="M434" i="3"/>
  <c r="L434" i="3"/>
  <c r="Q434" i="3" s="1"/>
  <c r="Q433" i="3"/>
  <c r="P433" i="3"/>
  <c r="O433" i="3"/>
  <c r="N433" i="3"/>
  <c r="M433" i="3"/>
  <c r="L433" i="3"/>
  <c r="P432" i="3"/>
  <c r="O432" i="3"/>
  <c r="N432" i="3"/>
  <c r="M432" i="3"/>
  <c r="L432" i="3"/>
  <c r="Q432" i="3" s="1"/>
  <c r="P431" i="3"/>
  <c r="O431" i="3"/>
  <c r="N431" i="3"/>
  <c r="M431" i="3"/>
  <c r="L431" i="3"/>
  <c r="Q430" i="3"/>
  <c r="P430" i="3"/>
  <c r="O430" i="3"/>
  <c r="N430" i="3"/>
  <c r="M430" i="3"/>
  <c r="L430" i="3"/>
  <c r="P429" i="3"/>
  <c r="O429" i="3"/>
  <c r="N429" i="3"/>
  <c r="M429" i="3"/>
  <c r="L429" i="3"/>
  <c r="P428" i="3"/>
  <c r="O428" i="3"/>
  <c r="N428" i="3"/>
  <c r="M428" i="3"/>
  <c r="L428" i="3"/>
  <c r="P427" i="3"/>
  <c r="Q427" i="3" s="1"/>
  <c r="O427" i="3"/>
  <c r="N427" i="3"/>
  <c r="M427" i="3"/>
  <c r="L427" i="3"/>
  <c r="P426" i="3"/>
  <c r="O426" i="3"/>
  <c r="N426" i="3"/>
  <c r="M426" i="3"/>
  <c r="L426" i="3"/>
  <c r="Q426" i="3" s="1"/>
  <c r="Q425" i="3"/>
  <c r="P425" i="3"/>
  <c r="O425" i="3"/>
  <c r="N425" i="3"/>
  <c r="M425" i="3"/>
  <c r="L425" i="3"/>
  <c r="P424" i="3"/>
  <c r="O424" i="3"/>
  <c r="N424" i="3"/>
  <c r="M424" i="3"/>
  <c r="L424" i="3"/>
  <c r="Q424" i="3" s="1"/>
  <c r="P423" i="3"/>
  <c r="O423" i="3"/>
  <c r="N423" i="3"/>
  <c r="M423" i="3"/>
  <c r="L423" i="3"/>
  <c r="Q422" i="3"/>
  <c r="P422" i="3"/>
  <c r="O422" i="3"/>
  <c r="N422" i="3"/>
  <c r="M422" i="3"/>
  <c r="L422" i="3"/>
  <c r="P421" i="3"/>
  <c r="O421" i="3"/>
  <c r="N421" i="3"/>
  <c r="M421" i="3"/>
  <c r="L421" i="3"/>
  <c r="P420" i="3"/>
  <c r="O420" i="3"/>
  <c r="N420" i="3"/>
  <c r="M420" i="3"/>
  <c r="L420" i="3"/>
  <c r="P419" i="3"/>
  <c r="O419" i="3"/>
  <c r="N419" i="3"/>
  <c r="M419" i="3"/>
  <c r="L419" i="3"/>
  <c r="P418" i="3"/>
  <c r="O418" i="3"/>
  <c r="N418" i="3"/>
  <c r="M418" i="3"/>
  <c r="L418" i="3"/>
  <c r="P417" i="3"/>
  <c r="Q417" i="3" s="1"/>
  <c r="O417" i="3"/>
  <c r="N417" i="3"/>
  <c r="M417" i="3"/>
  <c r="L417" i="3"/>
  <c r="P416" i="3"/>
  <c r="O416" i="3"/>
  <c r="N416" i="3"/>
  <c r="M416" i="3"/>
  <c r="L416" i="3"/>
  <c r="Q416" i="3" s="1"/>
  <c r="P415" i="3"/>
  <c r="O415" i="3"/>
  <c r="N415" i="3"/>
  <c r="Q415" i="3" s="1"/>
  <c r="M415" i="3"/>
  <c r="L415" i="3"/>
  <c r="P414" i="3"/>
  <c r="O414" i="3"/>
  <c r="N414" i="3"/>
  <c r="M414" i="3"/>
  <c r="L414" i="3"/>
  <c r="Q414" i="3" s="1"/>
  <c r="P413" i="3"/>
  <c r="O413" i="3"/>
  <c r="N413" i="3"/>
  <c r="M413" i="3"/>
  <c r="L413" i="3"/>
  <c r="P412" i="3"/>
  <c r="O412" i="3"/>
  <c r="N412" i="3"/>
  <c r="M412" i="3"/>
  <c r="L412" i="3"/>
  <c r="P411" i="3"/>
  <c r="Q411" i="3" s="1"/>
  <c r="O411" i="3"/>
  <c r="N411" i="3"/>
  <c r="M411" i="3"/>
  <c r="L411" i="3"/>
  <c r="P410" i="3"/>
  <c r="O410" i="3"/>
  <c r="N410" i="3"/>
  <c r="M410" i="3"/>
  <c r="L410" i="3"/>
  <c r="Q409" i="3"/>
  <c r="P409" i="3"/>
  <c r="O409" i="3"/>
  <c r="N409" i="3"/>
  <c r="M409" i="3"/>
  <c r="L409" i="3"/>
  <c r="P408" i="3"/>
  <c r="O408" i="3"/>
  <c r="N408" i="3"/>
  <c r="M408" i="3"/>
  <c r="L408" i="3"/>
  <c r="P407" i="3"/>
  <c r="O407" i="3"/>
  <c r="N407" i="3"/>
  <c r="Q407" i="3" s="1"/>
  <c r="M407" i="3"/>
  <c r="L407" i="3"/>
  <c r="Q406" i="3"/>
  <c r="P406" i="3"/>
  <c r="O406" i="3"/>
  <c r="N406" i="3"/>
  <c r="M406" i="3"/>
  <c r="L406" i="3"/>
  <c r="P405" i="3"/>
  <c r="O405" i="3"/>
  <c r="N405" i="3"/>
  <c r="M405" i="3"/>
  <c r="L405" i="3"/>
  <c r="P404" i="3"/>
  <c r="O404" i="3"/>
  <c r="N404" i="3"/>
  <c r="M404" i="3"/>
  <c r="L404" i="3"/>
  <c r="Q403" i="3"/>
  <c r="P403" i="3"/>
  <c r="O403" i="3"/>
  <c r="N403" i="3"/>
  <c r="M403" i="3"/>
  <c r="L403" i="3"/>
  <c r="P402" i="3"/>
  <c r="O402" i="3"/>
  <c r="N402" i="3"/>
  <c r="M402" i="3"/>
  <c r="L402" i="3"/>
  <c r="Q402" i="3" s="1"/>
  <c r="P401" i="3"/>
  <c r="Q401" i="3" s="1"/>
  <c r="O401" i="3"/>
  <c r="N401" i="3"/>
  <c r="M401" i="3"/>
  <c r="L401" i="3"/>
  <c r="P400" i="3"/>
  <c r="O400" i="3"/>
  <c r="N400" i="3"/>
  <c r="Q400" i="3" s="1"/>
  <c r="M400" i="3"/>
  <c r="L400" i="3"/>
  <c r="P399" i="3"/>
  <c r="O399" i="3"/>
  <c r="N399" i="3"/>
  <c r="M399" i="3"/>
  <c r="L399" i="3"/>
  <c r="Q399" i="3" s="1"/>
  <c r="Q398" i="3"/>
  <c r="P398" i="3"/>
  <c r="O398" i="3"/>
  <c r="N398" i="3"/>
  <c r="M398" i="3"/>
  <c r="L398" i="3"/>
  <c r="P397" i="3"/>
  <c r="O397" i="3"/>
  <c r="N397" i="3"/>
  <c r="M397" i="3"/>
  <c r="L397" i="3"/>
  <c r="Q397" i="3" s="1"/>
  <c r="P396" i="3"/>
  <c r="O396" i="3"/>
  <c r="N396" i="3"/>
  <c r="M396" i="3"/>
  <c r="L396" i="3"/>
  <c r="Q396" i="3" s="1"/>
  <c r="P395" i="3"/>
  <c r="O395" i="3"/>
  <c r="N395" i="3"/>
  <c r="M395" i="3"/>
  <c r="Q395" i="3" s="1"/>
  <c r="L395" i="3"/>
  <c r="P394" i="3"/>
  <c r="O394" i="3"/>
  <c r="N394" i="3"/>
  <c r="M394" i="3"/>
  <c r="L394" i="3"/>
  <c r="P393" i="3"/>
  <c r="Q393" i="3" s="1"/>
  <c r="O393" i="3"/>
  <c r="N393" i="3"/>
  <c r="M393" i="3"/>
  <c r="L393" i="3"/>
  <c r="P392" i="3"/>
  <c r="O392" i="3"/>
  <c r="N392" i="3"/>
  <c r="Q392" i="3" s="1"/>
  <c r="M392" i="3"/>
  <c r="L392" i="3"/>
  <c r="P391" i="3"/>
  <c r="O391" i="3"/>
  <c r="N391" i="3"/>
  <c r="M391" i="3"/>
  <c r="L391" i="3"/>
  <c r="Q390" i="3"/>
  <c r="P390" i="3"/>
  <c r="O390" i="3"/>
  <c r="N390" i="3"/>
  <c r="M390" i="3"/>
  <c r="L390" i="3"/>
  <c r="P389" i="3"/>
  <c r="O389" i="3"/>
  <c r="N389" i="3"/>
  <c r="M389" i="3"/>
  <c r="Q389" i="3" s="1"/>
  <c r="L389" i="3"/>
  <c r="P388" i="3"/>
  <c r="O388" i="3"/>
  <c r="N388" i="3"/>
  <c r="M388" i="3"/>
  <c r="L388" i="3"/>
  <c r="Q387" i="3"/>
  <c r="P387" i="3"/>
  <c r="O387" i="3"/>
  <c r="N387" i="3"/>
  <c r="M387" i="3"/>
  <c r="L387" i="3"/>
  <c r="P386" i="3"/>
  <c r="O386" i="3"/>
  <c r="N386" i="3"/>
  <c r="M386" i="3"/>
  <c r="L386" i="3"/>
  <c r="Q386" i="3" s="1"/>
  <c r="P385" i="3"/>
  <c r="Q385" i="3" s="1"/>
  <c r="O385" i="3"/>
  <c r="N385" i="3"/>
  <c r="M385" i="3"/>
  <c r="L385" i="3"/>
  <c r="P384" i="3"/>
  <c r="Q384" i="3" s="1"/>
  <c r="O384" i="3"/>
  <c r="N384" i="3"/>
  <c r="M384" i="3"/>
  <c r="L384" i="3"/>
  <c r="Q383" i="3"/>
  <c r="P383" i="3"/>
  <c r="O383" i="3"/>
  <c r="N383" i="3"/>
  <c r="M383" i="3"/>
  <c r="L383" i="3"/>
  <c r="P382" i="3"/>
  <c r="O382" i="3"/>
  <c r="N382" i="3"/>
  <c r="M382" i="3"/>
  <c r="L382" i="3"/>
  <c r="Q382" i="3" s="1"/>
  <c r="P381" i="3"/>
  <c r="O381" i="3"/>
  <c r="N381" i="3"/>
  <c r="Q381" i="3" s="1"/>
  <c r="M381" i="3"/>
  <c r="L381" i="3"/>
  <c r="P380" i="3"/>
  <c r="Q380" i="3" s="1"/>
  <c r="O380" i="3"/>
  <c r="N380" i="3"/>
  <c r="M380" i="3"/>
  <c r="L380" i="3"/>
  <c r="P379" i="3"/>
  <c r="O379" i="3"/>
  <c r="N379" i="3"/>
  <c r="M379" i="3"/>
  <c r="Q379" i="3" s="1"/>
  <c r="L379" i="3"/>
  <c r="P378" i="3"/>
  <c r="O378" i="3"/>
  <c r="N378" i="3"/>
  <c r="M378" i="3"/>
  <c r="L378" i="3"/>
  <c r="P377" i="3"/>
  <c r="O377" i="3"/>
  <c r="N377" i="3"/>
  <c r="Q377" i="3" s="1"/>
  <c r="M377" i="3"/>
  <c r="L377" i="3"/>
  <c r="Q376" i="3"/>
  <c r="P376" i="3"/>
  <c r="O376" i="3"/>
  <c r="N376" i="3"/>
  <c r="M376" i="3"/>
  <c r="L376" i="3"/>
  <c r="P375" i="3"/>
  <c r="O375" i="3"/>
  <c r="N375" i="3"/>
  <c r="M375" i="3"/>
  <c r="L375" i="3"/>
  <c r="Q375" i="3" s="1"/>
  <c r="P374" i="3"/>
  <c r="O374" i="3"/>
  <c r="N374" i="3"/>
  <c r="M374" i="3"/>
  <c r="L374" i="3"/>
  <c r="P373" i="3"/>
  <c r="O373" i="3"/>
  <c r="N373" i="3"/>
  <c r="M373" i="3"/>
  <c r="Q373" i="3" s="1"/>
  <c r="L373" i="3"/>
  <c r="P372" i="3"/>
  <c r="O372" i="3"/>
  <c r="N372" i="3"/>
  <c r="M372" i="3"/>
  <c r="Q372" i="3" s="1"/>
  <c r="L372" i="3"/>
  <c r="P371" i="3"/>
  <c r="Q371" i="3" s="1"/>
  <c r="O371" i="3"/>
  <c r="N371" i="3"/>
  <c r="M371" i="3"/>
  <c r="L371" i="3"/>
  <c r="P370" i="3"/>
  <c r="O370" i="3"/>
  <c r="N370" i="3"/>
  <c r="M370" i="3"/>
  <c r="L370" i="3"/>
  <c r="Q370" i="3" s="1"/>
  <c r="P369" i="3"/>
  <c r="O369" i="3"/>
  <c r="N369" i="3"/>
  <c r="Q369" i="3" s="1"/>
  <c r="M369" i="3"/>
  <c r="L369" i="3"/>
  <c r="Q368" i="3"/>
  <c r="P368" i="3"/>
  <c r="O368" i="3"/>
  <c r="N368" i="3"/>
  <c r="M368" i="3"/>
  <c r="L368" i="3"/>
  <c r="P367" i="3"/>
  <c r="O367" i="3"/>
  <c r="N367" i="3"/>
  <c r="M367" i="3"/>
  <c r="L367" i="3"/>
  <c r="P366" i="3"/>
  <c r="O366" i="3"/>
  <c r="N366" i="3"/>
  <c r="M366" i="3"/>
  <c r="L366" i="3"/>
  <c r="P365" i="3"/>
  <c r="O365" i="3"/>
  <c r="N365" i="3"/>
  <c r="M365" i="3"/>
  <c r="L365" i="3"/>
  <c r="P364" i="3"/>
  <c r="O364" i="3"/>
  <c r="N364" i="3"/>
  <c r="M364" i="3"/>
  <c r="Q364" i="3" s="1"/>
  <c r="L364" i="3"/>
  <c r="P363" i="3"/>
  <c r="Q363" i="3" s="1"/>
  <c r="O363" i="3"/>
  <c r="N363" i="3"/>
  <c r="M363" i="3"/>
  <c r="L363" i="3"/>
  <c r="P362" i="3"/>
  <c r="O362" i="3"/>
  <c r="N362" i="3"/>
  <c r="M362" i="3"/>
  <c r="L362" i="3"/>
  <c r="P361" i="3"/>
  <c r="O361" i="3"/>
  <c r="N361" i="3"/>
  <c r="Q361" i="3" s="1"/>
  <c r="M361" i="3"/>
  <c r="L361" i="3"/>
  <c r="P360" i="3"/>
  <c r="O360" i="3"/>
  <c r="N360" i="3"/>
  <c r="M360" i="3"/>
  <c r="Q360" i="3" s="1"/>
  <c r="L360" i="3"/>
  <c r="P359" i="3"/>
  <c r="O359" i="3"/>
  <c r="N359" i="3"/>
  <c r="M359" i="3"/>
  <c r="L359" i="3"/>
  <c r="Q359" i="3" s="1"/>
  <c r="P358" i="3"/>
  <c r="Q358" i="3" s="1"/>
  <c r="O358" i="3"/>
  <c r="N358" i="3"/>
  <c r="M358" i="3"/>
  <c r="L358" i="3"/>
  <c r="P357" i="3"/>
  <c r="O357" i="3"/>
  <c r="N357" i="3"/>
  <c r="M357" i="3"/>
  <c r="Q357" i="3" s="1"/>
  <c r="L357" i="3"/>
  <c r="Q356" i="3"/>
  <c r="P356" i="3"/>
  <c r="O356" i="3"/>
  <c r="N356" i="3"/>
  <c r="M356" i="3"/>
  <c r="L356" i="3"/>
  <c r="P355" i="3"/>
  <c r="O355" i="3"/>
  <c r="N355" i="3"/>
  <c r="M355" i="3"/>
  <c r="L355" i="3"/>
  <c r="P354" i="3"/>
  <c r="O354" i="3"/>
  <c r="N354" i="3"/>
  <c r="M354" i="3"/>
  <c r="L354" i="3"/>
  <c r="Q354" i="3" s="1"/>
  <c r="P353" i="3"/>
  <c r="O353" i="3"/>
  <c r="N353" i="3"/>
  <c r="Q353" i="3" s="1"/>
  <c r="M353" i="3"/>
  <c r="L353" i="3"/>
  <c r="Q352" i="3"/>
  <c r="P352" i="3"/>
  <c r="O352" i="3"/>
  <c r="N352" i="3"/>
  <c r="M352" i="3"/>
  <c r="L352" i="3"/>
  <c r="P351" i="3"/>
  <c r="O351" i="3"/>
  <c r="N351" i="3"/>
  <c r="M351" i="3"/>
  <c r="L351" i="3"/>
  <c r="P350" i="3"/>
  <c r="O350" i="3"/>
  <c r="N350" i="3"/>
  <c r="M350" i="3"/>
  <c r="L350" i="3"/>
  <c r="P349" i="3"/>
  <c r="O349" i="3"/>
  <c r="N349" i="3"/>
  <c r="M349" i="3"/>
  <c r="L349" i="3"/>
  <c r="P348" i="3"/>
  <c r="O348" i="3"/>
  <c r="N348" i="3"/>
  <c r="M348" i="3"/>
  <c r="Q348" i="3" s="1"/>
  <c r="L348" i="3"/>
  <c r="P347" i="3"/>
  <c r="Q347" i="3" s="1"/>
  <c r="O347" i="3"/>
  <c r="N347" i="3"/>
  <c r="M347" i="3"/>
  <c r="L347" i="3"/>
  <c r="P346" i="3"/>
  <c r="O346" i="3"/>
  <c r="N346" i="3"/>
  <c r="M346" i="3"/>
  <c r="L346" i="3"/>
  <c r="P345" i="3"/>
  <c r="O345" i="3"/>
  <c r="N345" i="3"/>
  <c r="Q345" i="3" s="1"/>
  <c r="M345" i="3"/>
  <c r="L345" i="3"/>
  <c r="P344" i="3"/>
  <c r="O344" i="3"/>
  <c r="N344" i="3"/>
  <c r="M344" i="3"/>
  <c r="Q344" i="3" s="1"/>
  <c r="L344" i="3"/>
  <c r="P343" i="3"/>
  <c r="O343" i="3"/>
  <c r="N343" i="3"/>
  <c r="M343" i="3"/>
  <c r="L343" i="3"/>
  <c r="Q343" i="3" s="1"/>
  <c r="P342" i="3"/>
  <c r="Q342" i="3" s="1"/>
  <c r="O342" i="3"/>
  <c r="N342" i="3"/>
  <c r="M342" i="3"/>
  <c r="L342" i="3"/>
  <c r="P341" i="3"/>
  <c r="O341" i="3"/>
  <c r="N341" i="3"/>
  <c r="M341" i="3"/>
  <c r="Q341" i="3" s="1"/>
  <c r="L341" i="3"/>
  <c r="Q340" i="3"/>
  <c r="P340" i="3"/>
  <c r="O340" i="3"/>
  <c r="N340" i="3"/>
  <c r="M340" i="3"/>
  <c r="L340" i="3"/>
  <c r="P339" i="3"/>
  <c r="O339" i="3"/>
  <c r="N339" i="3"/>
  <c r="M339" i="3"/>
  <c r="L339" i="3"/>
  <c r="P338" i="3"/>
  <c r="O338" i="3"/>
  <c r="N338" i="3"/>
  <c r="M338" i="3"/>
  <c r="L338" i="3"/>
  <c r="Q338" i="3" s="1"/>
  <c r="P337" i="3"/>
  <c r="O337" i="3"/>
  <c r="N337" i="3"/>
  <c r="Q337" i="3" s="1"/>
  <c r="M337" i="3"/>
  <c r="L337" i="3"/>
  <c r="Q336" i="3"/>
  <c r="P336" i="3"/>
  <c r="O336" i="3"/>
  <c r="N336" i="3"/>
  <c r="M336" i="3"/>
  <c r="L336" i="3"/>
  <c r="P335" i="3"/>
  <c r="O335" i="3"/>
  <c r="N335" i="3"/>
  <c r="M335" i="3"/>
  <c r="L335" i="3"/>
  <c r="P334" i="3"/>
  <c r="O334" i="3"/>
  <c r="N334" i="3"/>
  <c r="M334" i="3"/>
  <c r="L334" i="3"/>
  <c r="P333" i="3"/>
  <c r="O333" i="3"/>
  <c r="N333" i="3"/>
  <c r="M333" i="3"/>
  <c r="L333" i="3"/>
  <c r="P332" i="3"/>
  <c r="O332" i="3"/>
  <c r="N332" i="3"/>
  <c r="M332" i="3"/>
  <c r="Q332" i="3" s="1"/>
  <c r="L332" i="3"/>
  <c r="P331" i="3"/>
  <c r="Q331" i="3" s="1"/>
  <c r="O331" i="3"/>
  <c r="N331" i="3"/>
  <c r="M331" i="3"/>
  <c r="L331" i="3"/>
  <c r="P330" i="3"/>
  <c r="O330" i="3"/>
  <c r="N330" i="3"/>
  <c r="M330" i="3"/>
  <c r="L330" i="3"/>
  <c r="P329" i="3"/>
  <c r="O329" i="3"/>
  <c r="N329" i="3"/>
  <c r="Q329" i="3" s="1"/>
  <c r="M329" i="3"/>
  <c r="L329" i="3"/>
  <c r="P328" i="3"/>
  <c r="O328" i="3"/>
  <c r="N328" i="3"/>
  <c r="M328" i="3"/>
  <c r="Q328" i="3" s="1"/>
  <c r="L328" i="3"/>
  <c r="P327" i="3"/>
  <c r="O327" i="3"/>
  <c r="N327" i="3"/>
  <c r="M327" i="3"/>
  <c r="L327" i="3"/>
  <c r="Q327" i="3" s="1"/>
  <c r="P326" i="3"/>
  <c r="Q326" i="3" s="1"/>
  <c r="O326" i="3"/>
  <c r="N326" i="3"/>
  <c r="M326" i="3"/>
  <c r="L326" i="3"/>
  <c r="P325" i="3"/>
  <c r="O325" i="3"/>
  <c r="N325" i="3"/>
  <c r="M325" i="3"/>
  <c r="L325" i="3"/>
  <c r="P324" i="3"/>
  <c r="Q324" i="3" s="1"/>
  <c r="O324" i="3"/>
  <c r="N324" i="3"/>
  <c r="M324" i="3"/>
  <c r="L324" i="3"/>
  <c r="Q323" i="3"/>
  <c r="P323" i="3"/>
  <c r="O323" i="3"/>
  <c r="N323" i="3"/>
  <c r="M323" i="3"/>
  <c r="L323" i="3"/>
  <c r="P322" i="3"/>
  <c r="O322" i="3"/>
  <c r="N322" i="3"/>
  <c r="M322" i="3"/>
  <c r="L322" i="3"/>
  <c r="Q322" i="3" s="1"/>
  <c r="P321" i="3"/>
  <c r="O321" i="3"/>
  <c r="N321" i="3"/>
  <c r="M321" i="3"/>
  <c r="Q321" i="3" s="1"/>
  <c r="L321" i="3"/>
  <c r="P320" i="3"/>
  <c r="O320" i="3"/>
  <c r="N320" i="3"/>
  <c r="M320" i="3"/>
  <c r="L320" i="3"/>
  <c r="Q320" i="3" s="1"/>
  <c r="P319" i="3"/>
  <c r="O319" i="3"/>
  <c r="N319" i="3"/>
  <c r="M319" i="3"/>
  <c r="L319" i="3"/>
  <c r="Q319" i="3" s="1"/>
  <c r="P318" i="3"/>
  <c r="O318" i="3"/>
  <c r="N318" i="3"/>
  <c r="M318" i="3"/>
  <c r="L318" i="3"/>
  <c r="P317" i="3"/>
  <c r="O317" i="3"/>
  <c r="N317" i="3"/>
  <c r="M317" i="3"/>
  <c r="Q317" i="3" s="1"/>
  <c r="L317" i="3"/>
  <c r="P316" i="3"/>
  <c r="Q316" i="3" s="1"/>
  <c r="O316" i="3"/>
  <c r="N316" i="3"/>
  <c r="M316" i="3"/>
  <c r="L316" i="3"/>
  <c r="P315" i="3"/>
  <c r="Q315" i="3" s="1"/>
  <c r="O315" i="3"/>
  <c r="N315" i="3"/>
  <c r="M315" i="3"/>
  <c r="L315" i="3"/>
  <c r="P314" i="3"/>
  <c r="O314" i="3"/>
  <c r="N314" i="3"/>
  <c r="M314" i="3"/>
  <c r="L314" i="3"/>
  <c r="Q314" i="3" s="1"/>
  <c r="P313" i="3"/>
  <c r="O313" i="3"/>
  <c r="N313" i="3"/>
  <c r="M313" i="3"/>
  <c r="L313" i="3"/>
  <c r="P312" i="3"/>
  <c r="Q312" i="3" s="1"/>
  <c r="O312" i="3"/>
  <c r="N312" i="3"/>
  <c r="M312" i="3"/>
  <c r="L312" i="3"/>
  <c r="P311" i="3"/>
  <c r="O311" i="3"/>
  <c r="N311" i="3"/>
  <c r="M311" i="3"/>
  <c r="L311" i="3"/>
  <c r="P310" i="3"/>
  <c r="Q310" i="3" s="1"/>
  <c r="O310" i="3"/>
  <c r="N310" i="3"/>
  <c r="M310" i="3"/>
  <c r="L310" i="3"/>
  <c r="P309" i="3"/>
  <c r="Q309" i="3" s="1"/>
  <c r="O309" i="3"/>
  <c r="N309" i="3"/>
  <c r="M309" i="3"/>
  <c r="L309" i="3"/>
  <c r="P308" i="3"/>
  <c r="O308" i="3"/>
  <c r="N308" i="3"/>
  <c r="M308" i="3"/>
  <c r="L308" i="3"/>
  <c r="P307" i="3"/>
  <c r="O307" i="3"/>
  <c r="N307" i="3"/>
  <c r="Q307" i="3" s="1"/>
  <c r="M307" i="3"/>
  <c r="L307" i="3"/>
  <c r="Q306" i="3"/>
  <c r="P306" i="3"/>
  <c r="O306" i="3"/>
  <c r="N306" i="3"/>
  <c r="M306" i="3"/>
  <c r="L306" i="3"/>
  <c r="P305" i="3"/>
  <c r="O305" i="3"/>
  <c r="N305" i="3"/>
  <c r="M305" i="3"/>
  <c r="L305" i="3"/>
  <c r="P304" i="3"/>
  <c r="O304" i="3"/>
  <c r="N304" i="3"/>
  <c r="M304" i="3"/>
  <c r="L304" i="3"/>
  <c r="P303" i="3"/>
  <c r="O303" i="3"/>
  <c r="N303" i="3"/>
  <c r="M303" i="3"/>
  <c r="L303" i="3"/>
  <c r="Q302" i="3"/>
  <c r="P302" i="3"/>
  <c r="O302" i="3"/>
  <c r="N302" i="3"/>
  <c r="M302" i="3"/>
  <c r="L302" i="3"/>
  <c r="P301" i="3"/>
  <c r="Q301" i="3" s="1"/>
  <c r="O301" i="3"/>
  <c r="N301" i="3"/>
  <c r="M301" i="3"/>
  <c r="L301" i="3"/>
  <c r="P300" i="3"/>
  <c r="O300" i="3"/>
  <c r="N300" i="3"/>
  <c r="M300" i="3"/>
  <c r="L300" i="3"/>
  <c r="P299" i="3"/>
  <c r="Q299" i="3" s="1"/>
  <c r="O299" i="3"/>
  <c r="N299" i="3"/>
  <c r="M299" i="3"/>
  <c r="L299" i="3"/>
  <c r="P298" i="3"/>
  <c r="O298" i="3"/>
  <c r="N298" i="3"/>
  <c r="M298" i="3"/>
  <c r="L298" i="3"/>
  <c r="P297" i="3"/>
  <c r="O297" i="3"/>
  <c r="N297" i="3"/>
  <c r="M297" i="3"/>
  <c r="L297" i="3"/>
  <c r="Q296" i="3"/>
  <c r="P296" i="3"/>
  <c r="O296" i="3"/>
  <c r="N296" i="3"/>
  <c r="M296" i="3"/>
  <c r="L296" i="3"/>
  <c r="P295" i="3"/>
  <c r="O295" i="3"/>
  <c r="N295" i="3"/>
  <c r="M295" i="3"/>
  <c r="L295" i="3"/>
  <c r="P294" i="3"/>
  <c r="Q294" i="3" s="1"/>
  <c r="O294" i="3"/>
  <c r="N294" i="3"/>
  <c r="M294" i="3"/>
  <c r="L294" i="3"/>
  <c r="P293" i="3"/>
  <c r="O293" i="3"/>
  <c r="N293" i="3"/>
  <c r="M293" i="3"/>
  <c r="L293" i="3"/>
  <c r="Q293" i="3" s="1"/>
  <c r="P292" i="3"/>
  <c r="Q292" i="3" s="1"/>
  <c r="O292" i="3"/>
  <c r="N292" i="3"/>
  <c r="M292" i="3"/>
  <c r="L292" i="3"/>
  <c r="Q291" i="3"/>
  <c r="P291" i="3"/>
  <c r="O291" i="3"/>
  <c r="N291" i="3"/>
  <c r="M291" i="3"/>
  <c r="L291" i="3"/>
  <c r="P290" i="3"/>
  <c r="O290" i="3"/>
  <c r="N290" i="3"/>
  <c r="M290" i="3"/>
  <c r="L290" i="3"/>
  <c r="P289" i="3"/>
  <c r="O289" i="3"/>
  <c r="N289" i="3"/>
  <c r="M289" i="3"/>
  <c r="L289" i="3"/>
  <c r="Q288" i="3"/>
  <c r="P288" i="3"/>
  <c r="O288" i="3"/>
  <c r="N288" i="3"/>
  <c r="M288" i="3"/>
  <c r="L288" i="3"/>
  <c r="P287" i="3"/>
  <c r="O287" i="3"/>
  <c r="N287" i="3"/>
  <c r="M287" i="3"/>
  <c r="L287" i="3"/>
  <c r="Q287" i="3" s="1"/>
  <c r="P286" i="3"/>
  <c r="O286" i="3"/>
  <c r="N286" i="3"/>
  <c r="M286" i="3"/>
  <c r="L286" i="3"/>
  <c r="P285" i="3"/>
  <c r="O285" i="3"/>
  <c r="N285" i="3"/>
  <c r="M285" i="3"/>
  <c r="L285" i="3"/>
  <c r="Q285" i="3" s="1"/>
  <c r="P284" i="3"/>
  <c r="O284" i="3"/>
  <c r="N284" i="3"/>
  <c r="M284" i="3"/>
  <c r="L284" i="3"/>
  <c r="P283" i="3"/>
  <c r="Q283" i="3" s="1"/>
  <c r="O283" i="3"/>
  <c r="N283" i="3"/>
  <c r="M283" i="3"/>
  <c r="L283" i="3"/>
  <c r="P282" i="3"/>
  <c r="O282" i="3"/>
  <c r="N282" i="3"/>
  <c r="M282" i="3"/>
  <c r="L282" i="3"/>
  <c r="P281" i="3"/>
  <c r="O281" i="3"/>
  <c r="N281" i="3"/>
  <c r="M281" i="3"/>
  <c r="L281" i="3"/>
  <c r="Q280" i="3"/>
  <c r="P280" i="3"/>
  <c r="O280" i="3"/>
  <c r="N280" i="3"/>
  <c r="M280" i="3"/>
  <c r="L280" i="3"/>
  <c r="P279" i="3"/>
  <c r="O279" i="3"/>
  <c r="N279" i="3"/>
  <c r="M279" i="3"/>
  <c r="L279" i="3"/>
  <c r="P278" i="3"/>
  <c r="Q278" i="3" s="1"/>
  <c r="O278" i="3"/>
  <c r="N278" i="3"/>
  <c r="M278" i="3"/>
  <c r="L278" i="3"/>
  <c r="P277" i="3"/>
  <c r="O277" i="3"/>
  <c r="N277" i="3"/>
  <c r="M277" i="3"/>
  <c r="L277" i="3"/>
  <c r="Q277" i="3" s="1"/>
  <c r="P276" i="3"/>
  <c r="Q276" i="3" s="1"/>
  <c r="O276" i="3"/>
  <c r="N276" i="3"/>
  <c r="M276" i="3"/>
  <c r="L276" i="3"/>
  <c r="Q275" i="3"/>
  <c r="P275" i="3"/>
  <c r="O275" i="3"/>
  <c r="N275" i="3"/>
  <c r="M275" i="3"/>
  <c r="L275" i="3"/>
  <c r="P274" i="3"/>
  <c r="O274" i="3"/>
  <c r="N274" i="3"/>
  <c r="M274" i="3"/>
  <c r="L274" i="3"/>
  <c r="P273" i="3"/>
  <c r="O273" i="3"/>
  <c r="N273" i="3"/>
  <c r="M273" i="3"/>
  <c r="L273" i="3"/>
  <c r="Q272" i="3"/>
  <c r="P272" i="3"/>
  <c r="O272" i="3"/>
  <c r="N272" i="3"/>
  <c r="M272" i="3"/>
  <c r="L272" i="3"/>
  <c r="P271" i="3"/>
  <c r="O271" i="3"/>
  <c r="N271" i="3"/>
  <c r="M271" i="3"/>
  <c r="L271" i="3"/>
  <c r="Q271" i="3" s="1"/>
  <c r="P270" i="3"/>
  <c r="O270" i="3"/>
  <c r="N270" i="3"/>
  <c r="M270" i="3"/>
  <c r="L270" i="3"/>
  <c r="P269" i="3"/>
  <c r="O269" i="3"/>
  <c r="N269" i="3"/>
  <c r="M269" i="3"/>
  <c r="L269" i="3"/>
  <c r="Q269" i="3" s="1"/>
  <c r="P268" i="3"/>
  <c r="O268" i="3"/>
  <c r="N268" i="3"/>
  <c r="M268" i="3"/>
  <c r="L268" i="3"/>
  <c r="P267" i="3"/>
  <c r="Q267" i="3" s="1"/>
  <c r="O267" i="3"/>
  <c r="N267" i="3"/>
  <c r="M267" i="3"/>
  <c r="L267" i="3"/>
  <c r="Q266" i="3"/>
  <c r="P266" i="3"/>
  <c r="O266" i="3"/>
  <c r="N266" i="3"/>
  <c r="M266" i="3"/>
  <c r="L266" i="3"/>
  <c r="P265" i="3"/>
  <c r="O265" i="3"/>
  <c r="N265" i="3"/>
  <c r="M265" i="3"/>
  <c r="L265" i="3"/>
  <c r="P264" i="3"/>
  <c r="O264" i="3"/>
  <c r="Q264" i="3" s="1"/>
  <c r="N264" i="3"/>
  <c r="M264" i="3"/>
  <c r="L264" i="3"/>
  <c r="P263" i="3"/>
  <c r="O263" i="3"/>
  <c r="N263" i="3"/>
  <c r="M263" i="3"/>
  <c r="L263" i="3"/>
  <c r="Q263" i="3" s="1"/>
  <c r="P262" i="3"/>
  <c r="O262" i="3"/>
  <c r="N262" i="3"/>
  <c r="M262" i="3"/>
  <c r="L262" i="3"/>
  <c r="P261" i="3"/>
  <c r="O261" i="3"/>
  <c r="N261" i="3"/>
  <c r="M261" i="3"/>
  <c r="L261" i="3"/>
  <c r="P260" i="3"/>
  <c r="Q260" i="3" s="1"/>
  <c r="O260" i="3"/>
  <c r="N260" i="3"/>
  <c r="M260" i="3"/>
  <c r="L260" i="3"/>
  <c r="P259" i="3"/>
  <c r="Q259" i="3" s="1"/>
  <c r="O259" i="3"/>
  <c r="N259" i="3"/>
  <c r="M259" i="3"/>
  <c r="L259" i="3"/>
  <c r="Q258" i="3"/>
  <c r="P258" i="3"/>
  <c r="O258" i="3"/>
  <c r="N258" i="3"/>
  <c r="M258" i="3"/>
  <c r="L258" i="3"/>
  <c r="P257" i="3"/>
  <c r="O257" i="3"/>
  <c r="N257" i="3"/>
  <c r="M257" i="3"/>
  <c r="L257" i="3"/>
  <c r="Q256" i="3"/>
  <c r="P256" i="3"/>
  <c r="O256" i="3"/>
  <c r="N256" i="3"/>
  <c r="M256" i="3"/>
  <c r="L256" i="3"/>
  <c r="P255" i="3"/>
  <c r="O255" i="3"/>
  <c r="N255" i="3"/>
  <c r="M255" i="3"/>
  <c r="L255" i="3"/>
  <c r="P254" i="3"/>
  <c r="O254" i="3"/>
  <c r="N254" i="3"/>
  <c r="M254" i="3"/>
  <c r="L254" i="3"/>
  <c r="P253" i="3"/>
  <c r="O253" i="3"/>
  <c r="N253" i="3"/>
  <c r="M253" i="3"/>
  <c r="L253" i="3"/>
  <c r="P252" i="3"/>
  <c r="O252" i="3"/>
  <c r="N252" i="3"/>
  <c r="M252" i="3"/>
  <c r="L252" i="3"/>
  <c r="P251" i="3"/>
  <c r="Q251" i="3" s="1"/>
  <c r="O251" i="3"/>
  <c r="N251" i="3"/>
  <c r="M251" i="3"/>
  <c r="L251" i="3"/>
  <c r="P250" i="3"/>
  <c r="O250" i="3"/>
  <c r="N250" i="3"/>
  <c r="M250" i="3"/>
  <c r="L250" i="3"/>
  <c r="P249" i="3"/>
  <c r="O249" i="3"/>
  <c r="N249" i="3"/>
  <c r="M249" i="3"/>
  <c r="L249" i="3"/>
  <c r="P248" i="3"/>
  <c r="O248" i="3"/>
  <c r="N248" i="3"/>
  <c r="M248" i="3"/>
  <c r="L248" i="3"/>
  <c r="Q248" i="3" s="1"/>
  <c r="P247" i="3"/>
  <c r="O247" i="3"/>
  <c r="N247" i="3"/>
  <c r="M247" i="3"/>
  <c r="L247" i="3"/>
  <c r="Q247" i="3" s="1"/>
  <c r="P246" i="3"/>
  <c r="O246" i="3"/>
  <c r="N246" i="3"/>
  <c r="M246" i="3"/>
  <c r="L246" i="3"/>
  <c r="P245" i="3"/>
  <c r="O245" i="3"/>
  <c r="N245" i="3"/>
  <c r="M245" i="3"/>
  <c r="L245" i="3"/>
  <c r="P244" i="3"/>
  <c r="O244" i="3"/>
  <c r="N244" i="3"/>
  <c r="M244" i="3"/>
  <c r="L244" i="3"/>
  <c r="P243" i="3"/>
  <c r="Q243" i="3" s="1"/>
  <c r="O243" i="3"/>
  <c r="N243" i="3"/>
  <c r="M243" i="3"/>
  <c r="L243" i="3"/>
  <c r="P242" i="3"/>
  <c r="O242" i="3"/>
  <c r="N242" i="3"/>
  <c r="M242" i="3"/>
  <c r="L242" i="3"/>
  <c r="P241" i="3"/>
  <c r="O241" i="3"/>
  <c r="N241" i="3"/>
  <c r="M241" i="3"/>
  <c r="L241" i="3"/>
  <c r="P240" i="3"/>
  <c r="O240" i="3"/>
  <c r="N240" i="3"/>
  <c r="M240" i="3"/>
  <c r="L240" i="3"/>
  <c r="P239" i="3"/>
  <c r="O239" i="3"/>
  <c r="N239" i="3"/>
  <c r="M239" i="3"/>
  <c r="L239" i="3"/>
  <c r="P238" i="3"/>
  <c r="Q238" i="3" s="1"/>
  <c r="O238" i="3"/>
  <c r="N238" i="3"/>
  <c r="M238" i="3"/>
  <c r="L238" i="3"/>
  <c r="P237" i="3"/>
  <c r="O237" i="3"/>
  <c r="N237" i="3"/>
  <c r="M237" i="3"/>
  <c r="L237" i="3"/>
  <c r="Q237" i="3" s="1"/>
  <c r="P236" i="3"/>
  <c r="Q236" i="3" s="1"/>
  <c r="O236" i="3"/>
  <c r="N236" i="3"/>
  <c r="M236" i="3"/>
  <c r="L236" i="3"/>
  <c r="P235" i="3"/>
  <c r="O235" i="3"/>
  <c r="N235" i="3"/>
  <c r="M235" i="3"/>
  <c r="L235" i="3"/>
  <c r="Q235" i="3" s="1"/>
  <c r="P234" i="3"/>
  <c r="O234" i="3"/>
  <c r="N234" i="3"/>
  <c r="Q234" i="3" s="1"/>
  <c r="M234" i="3"/>
  <c r="L234" i="3"/>
  <c r="P233" i="3"/>
  <c r="Q233" i="3" s="1"/>
  <c r="O233" i="3"/>
  <c r="N233" i="3"/>
  <c r="M233" i="3"/>
  <c r="L233" i="3"/>
  <c r="Q232" i="3"/>
  <c r="P232" i="3"/>
  <c r="O232" i="3"/>
  <c r="N232" i="3"/>
  <c r="M232" i="3"/>
  <c r="L232" i="3"/>
  <c r="P231" i="3"/>
  <c r="O231" i="3"/>
  <c r="N231" i="3"/>
  <c r="M231" i="3"/>
  <c r="L231" i="3"/>
  <c r="Q230" i="3"/>
  <c r="P230" i="3"/>
  <c r="O230" i="3"/>
  <c r="N230" i="3"/>
  <c r="M230" i="3"/>
  <c r="L230" i="3"/>
  <c r="P229" i="3"/>
  <c r="O229" i="3"/>
  <c r="N229" i="3"/>
  <c r="M229" i="3"/>
  <c r="L229" i="3"/>
  <c r="P228" i="3"/>
  <c r="O228" i="3"/>
  <c r="N228" i="3"/>
  <c r="Q228" i="3" s="1"/>
  <c r="M228" i="3"/>
  <c r="L228" i="3"/>
  <c r="P227" i="3"/>
  <c r="Q227" i="3" s="1"/>
  <c r="O227" i="3"/>
  <c r="N227" i="3"/>
  <c r="M227" i="3"/>
  <c r="L227" i="3"/>
  <c r="P226" i="3"/>
  <c r="O226" i="3"/>
  <c r="N226" i="3"/>
  <c r="M226" i="3"/>
  <c r="L226" i="3"/>
  <c r="P225" i="3"/>
  <c r="O225" i="3"/>
  <c r="N225" i="3"/>
  <c r="Q225" i="3" s="1"/>
  <c r="M225" i="3"/>
  <c r="L225" i="3"/>
  <c r="P224" i="3"/>
  <c r="O224" i="3"/>
  <c r="N224" i="3"/>
  <c r="M224" i="3"/>
  <c r="Q224" i="3" s="1"/>
  <c r="L224" i="3"/>
  <c r="P223" i="3"/>
  <c r="O223" i="3"/>
  <c r="N223" i="3"/>
  <c r="M223" i="3"/>
  <c r="L223" i="3"/>
  <c r="Q222" i="3"/>
  <c r="P222" i="3"/>
  <c r="O222" i="3"/>
  <c r="N222" i="3"/>
  <c r="M222" i="3"/>
  <c r="L222" i="3"/>
  <c r="P221" i="3"/>
  <c r="O221" i="3"/>
  <c r="N221" i="3"/>
  <c r="M221" i="3"/>
  <c r="L221" i="3"/>
  <c r="P220" i="3"/>
  <c r="Q220" i="3" s="1"/>
  <c r="O220" i="3"/>
  <c r="N220" i="3"/>
  <c r="M220" i="3"/>
  <c r="L220" i="3"/>
  <c r="P219" i="3"/>
  <c r="Q219" i="3" s="1"/>
  <c r="O219" i="3"/>
  <c r="N219" i="3"/>
  <c r="M219" i="3"/>
  <c r="L219" i="3"/>
  <c r="P218" i="3"/>
  <c r="O218" i="3"/>
  <c r="N218" i="3"/>
  <c r="M218" i="3"/>
  <c r="L218" i="3"/>
  <c r="P217" i="3"/>
  <c r="O217" i="3"/>
  <c r="N217" i="3"/>
  <c r="M217" i="3"/>
  <c r="L217" i="3"/>
  <c r="P216" i="3"/>
  <c r="Q216" i="3" s="1"/>
  <c r="O216" i="3"/>
  <c r="N216" i="3"/>
  <c r="M216" i="3"/>
  <c r="L216" i="3"/>
  <c r="P215" i="3"/>
  <c r="O215" i="3"/>
  <c r="N215" i="3"/>
  <c r="Q215" i="3" s="1"/>
  <c r="M215" i="3"/>
  <c r="L215" i="3"/>
  <c r="P214" i="3"/>
  <c r="O214" i="3"/>
  <c r="N214" i="3"/>
  <c r="Q214" i="3" s="1"/>
  <c r="M214" i="3"/>
  <c r="L214" i="3"/>
  <c r="Q213" i="3"/>
  <c r="P213" i="3"/>
  <c r="O213" i="3"/>
  <c r="N213" i="3"/>
  <c r="M213" i="3"/>
  <c r="L213" i="3"/>
  <c r="P212" i="3"/>
  <c r="O212" i="3"/>
  <c r="N212" i="3"/>
  <c r="M212" i="3"/>
  <c r="L212" i="3"/>
  <c r="Q212" i="3" s="1"/>
  <c r="P211" i="3"/>
  <c r="O211" i="3"/>
  <c r="N211" i="3"/>
  <c r="M211" i="3"/>
  <c r="L211" i="3"/>
  <c r="P210" i="3"/>
  <c r="O210" i="3"/>
  <c r="N210" i="3"/>
  <c r="M210" i="3"/>
  <c r="L210" i="3"/>
  <c r="Q210" i="3" s="1"/>
  <c r="P209" i="3"/>
  <c r="Q209" i="3" s="1"/>
  <c r="O209" i="3"/>
  <c r="N209" i="3"/>
  <c r="M209" i="3"/>
  <c r="L209" i="3"/>
  <c r="P208" i="3"/>
  <c r="Q208" i="3" s="1"/>
  <c r="O208" i="3"/>
  <c r="N208" i="3"/>
  <c r="M208" i="3"/>
  <c r="L208" i="3"/>
  <c r="P207" i="3"/>
  <c r="O207" i="3"/>
  <c r="N207" i="3"/>
  <c r="Q207" i="3" s="1"/>
  <c r="M207" i="3"/>
  <c r="L207" i="3"/>
  <c r="P206" i="3"/>
  <c r="O206" i="3"/>
  <c r="N206" i="3"/>
  <c r="Q206" i="3" s="1"/>
  <c r="M206" i="3"/>
  <c r="L206" i="3"/>
  <c r="Q205" i="3"/>
  <c r="P205" i="3"/>
  <c r="O205" i="3"/>
  <c r="N205" i="3"/>
  <c r="M205" i="3"/>
  <c r="L205" i="3"/>
  <c r="P204" i="3"/>
  <c r="O204" i="3"/>
  <c r="N204" i="3"/>
  <c r="M204" i="3"/>
  <c r="L204" i="3"/>
  <c r="Q204" i="3" s="1"/>
  <c r="P203" i="3"/>
  <c r="O203" i="3"/>
  <c r="N203" i="3"/>
  <c r="M203" i="3"/>
  <c r="L203" i="3"/>
  <c r="P202" i="3"/>
  <c r="O202" i="3"/>
  <c r="N202" i="3"/>
  <c r="M202" i="3"/>
  <c r="L202" i="3"/>
  <c r="Q202" i="3" s="1"/>
  <c r="P201" i="3"/>
  <c r="O201" i="3"/>
  <c r="N201" i="3"/>
  <c r="M201" i="3"/>
  <c r="L201" i="3"/>
  <c r="P200" i="3"/>
  <c r="Q200" i="3" s="1"/>
  <c r="O200" i="3"/>
  <c r="N200" i="3"/>
  <c r="M200" i="3"/>
  <c r="L200" i="3"/>
  <c r="P199" i="3"/>
  <c r="O199" i="3"/>
  <c r="N199" i="3"/>
  <c r="Q199" i="3" s="1"/>
  <c r="M199" i="3"/>
  <c r="L199" i="3"/>
  <c r="P198" i="3"/>
  <c r="O198" i="3"/>
  <c r="N198" i="3"/>
  <c r="M198" i="3"/>
  <c r="L198" i="3"/>
  <c r="Q198" i="3" s="1"/>
  <c r="Q197" i="3"/>
  <c r="P197" i="3"/>
  <c r="O197" i="3"/>
  <c r="N197" i="3"/>
  <c r="M197" i="3"/>
  <c r="L197" i="3"/>
  <c r="P196" i="3"/>
  <c r="O196" i="3"/>
  <c r="N196" i="3"/>
  <c r="M196" i="3"/>
  <c r="L196" i="3"/>
  <c r="Q196" i="3" s="1"/>
  <c r="P195" i="3"/>
  <c r="Q195" i="3" s="1"/>
  <c r="O195" i="3"/>
  <c r="N195" i="3"/>
  <c r="M195" i="3"/>
  <c r="L195" i="3"/>
  <c r="P194" i="3"/>
  <c r="O194" i="3"/>
  <c r="N194" i="3"/>
  <c r="M194" i="3"/>
  <c r="L194" i="3"/>
  <c r="P193" i="3"/>
  <c r="Q193" i="3" s="1"/>
  <c r="O193" i="3"/>
  <c r="N193" i="3"/>
  <c r="M193" i="3"/>
  <c r="L193" i="3"/>
  <c r="P192" i="3"/>
  <c r="Q192" i="3" s="1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P188" i="3"/>
  <c r="O188" i="3"/>
  <c r="N188" i="3"/>
  <c r="M188" i="3"/>
  <c r="L188" i="3"/>
  <c r="P187" i="3"/>
  <c r="O187" i="3"/>
  <c r="N187" i="3"/>
  <c r="M187" i="3"/>
  <c r="L187" i="3"/>
  <c r="P186" i="3"/>
  <c r="O186" i="3"/>
  <c r="N186" i="3"/>
  <c r="M186" i="3"/>
  <c r="L186" i="3"/>
  <c r="P185" i="3"/>
  <c r="Q185" i="3" s="1"/>
  <c r="O185" i="3"/>
  <c r="N185" i="3"/>
  <c r="M185" i="3"/>
  <c r="L185" i="3"/>
  <c r="P184" i="3"/>
  <c r="Q184" i="3" s="1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P180" i="3"/>
  <c r="O180" i="3"/>
  <c r="N180" i="3"/>
  <c r="M180" i="3"/>
  <c r="L180" i="3"/>
  <c r="Q180" i="3" s="1"/>
  <c r="P179" i="3"/>
  <c r="O179" i="3"/>
  <c r="N179" i="3"/>
  <c r="M179" i="3"/>
  <c r="L179" i="3"/>
  <c r="P178" i="3"/>
  <c r="O178" i="3"/>
  <c r="N178" i="3"/>
  <c r="M178" i="3"/>
  <c r="L178" i="3"/>
  <c r="Q178" i="3" s="1"/>
  <c r="P177" i="3"/>
  <c r="O177" i="3"/>
  <c r="N177" i="3"/>
  <c r="M177" i="3"/>
  <c r="L177" i="3"/>
  <c r="P176" i="3"/>
  <c r="O176" i="3"/>
  <c r="N176" i="3"/>
  <c r="M176" i="3"/>
  <c r="L176" i="3"/>
  <c r="P175" i="3"/>
  <c r="O175" i="3"/>
  <c r="N175" i="3"/>
  <c r="Q175" i="3" s="1"/>
  <c r="M175" i="3"/>
  <c r="L175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P171" i="3"/>
  <c r="O171" i="3"/>
  <c r="N171" i="3"/>
  <c r="M171" i="3"/>
  <c r="L171" i="3"/>
  <c r="P170" i="3"/>
  <c r="O170" i="3"/>
  <c r="N170" i="3"/>
  <c r="M170" i="3"/>
  <c r="L170" i="3"/>
  <c r="Q170" i="3" s="1"/>
  <c r="P169" i="3"/>
  <c r="O169" i="3"/>
  <c r="N169" i="3"/>
  <c r="M169" i="3"/>
  <c r="Q169" i="3" s="1"/>
  <c r="L169" i="3"/>
  <c r="P168" i="3"/>
  <c r="Q168" i="3" s="1"/>
  <c r="O168" i="3"/>
  <c r="N168" i="3"/>
  <c r="M168" i="3"/>
  <c r="L168" i="3"/>
  <c r="Q167" i="3"/>
  <c r="P167" i="3"/>
  <c r="O167" i="3"/>
  <c r="N167" i="3"/>
  <c r="M167" i="3"/>
  <c r="L167" i="3"/>
  <c r="P166" i="3"/>
  <c r="O166" i="3"/>
  <c r="N166" i="3"/>
  <c r="M166" i="3"/>
  <c r="L166" i="3"/>
  <c r="Q166" i="3" s="1"/>
  <c r="P165" i="3"/>
  <c r="O165" i="3"/>
  <c r="N165" i="3"/>
  <c r="M165" i="3"/>
  <c r="Q165" i="3" s="1"/>
  <c r="L165" i="3"/>
  <c r="P164" i="3"/>
  <c r="Q164" i="3" s="1"/>
  <c r="O164" i="3"/>
  <c r="N164" i="3"/>
  <c r="M164" i="3"/>
  <c r="L164" i="3"/>
  <c r="Q163" i="3"/>
  <c r="P163" i="3"/>
  <c r="O163" i="3"/>
  <c r="N163" i="3"/>
  <c r="M163" i="3"/>
  <c r="L163" i="3"/>
  <c r="P162" i="3"/>
  <c r="O162" i="3"/>
  <c r="N162" i="3"/>
  <c r="M162" i="3"/>
  <c r="L162" i="3"/>
  <c r="Q162" i="3" s="1"/>
  <c r="P161" i="3"/>
  <c r="O161" i="3"/>
  <c r="N161" i="3"/>
  <c r="M161" i="3"/>
  <c r="L161" i="3"/>
  <c r="Q160" i="3"/>
  <c r="P160" i="3"/>
  <c r="O160" i="3"/>
  <c r="N160" i="3"/>
  <c r="M160" i="3"/>
  <c r="L160" i="3"/>
  <c r="P159" i="3"/>
  <c r="Q159" i="3" s="1"/>
  <c r="O159" i="3"/>
  <c r="N159" i="3"/>
  <c r="M159" i="3"/>
  <c r="L159" i="3"/>
  <c r="P158" i="3"/>
  <c r="Q158" i="3" s="1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P155" i="3"/>
  <c r="O155" i="3"/>
  <c r="N155" i="3"/>
  <c r="M155" i="3"/>
  <c r="L155" i="3"/>
  <c r="Q155" i="3" s="1"/>
  <c r="P154" i="3"/>
  <c r="O154" i="3"/>
  <c r="N154" i="3"/>
  <c r="M154" i="3"/>
  <c r="L154" i="3"/>
  <c r="P153" i="3"/>
  <c r="Q153" i="3" s="1"/>
  <c r="O153" i="3"/>
  <c r="N153" i="3"/>
  <c r="M153" i="3"/>
  <c r="L153" i="3"/>
  <c r="P152" i="3"/>
  <c r="O152" i="3"/>
  <c r="N152" i="3"/>
  <c r="M152" i="3"/>
  <c r="L152" i="3"/>
  <c r="P151" i="3"/>
  <c r="O151" i="3"/>
  <c r="N151" i="3"/>
  <c r="M151" i="3"/>
  <c r="L151" i="3"/>
  <c r="P150" i="3"/>
  <c r="Q150" i="3" s="1"/>
  <c r="O150" i="3"/>
  <c r="N150" i="3"/>
  <c r="M150" i="3"/>
  <c r="L150" i="3"/>
  <c r="Q149" i="3"/>
  <c r="P149" i="3"/>
  <c r="O149" i="3"/>
  <c r="N149" i="3"/>
  <c r="M149" i="3"/>
  <c r="L149" i="3"/>
  <c r="P148" i="3"/>
  <c r="O148" i="3"/>
  <c r="N148" i="3"/>
  <c r="M148" i="3"/>
  <c r="L148" i="3"/>
  <c r="Q148" i="3" s="1"/>
  <c r="P147" i="3"/>
  <c r="O147" i="3"/>
  <c r="N147" i="3"/>
  <c r="M147" i="3"/>
  <c r="Q147" i="3" s="1"/>
  <c r="L147" i="3"/>
  <c r="P146" i="3"/>
  <c r="O146" i="3"/>
  <c r="N146" i="3"/>
  <c r="M146" i="3"/>
  <c r="L146" i="3"/>
  <c r="Q145" i="3"/>
  <c r="P145" i="3"/>
  <c r="O145" i="3"/>
  <c r="N145" i="3"/>
  <c r="M145" i="3"/>
  <c r="L145" i="3"/>
  <c r="P144" i="3"/>
  <c r="O144" i="3"/>
  <c r="N144" i="3"/>
  <c r="M144" i="3"/>
  <c r="L144" i="3"/>
  <c r="Q143" i="3"/>
  <c r="P143" i="3"/>
  <c r="O143" i="3"/>
  <c r="N143" i="3"/>
  <c r="M143" i="3"/>
  <c r="L143" i="3"/>
  <c r="P142" i="3"/>
  <c r="Q142" i="3" s="1"/>
  <c r="O142" i="3"/>
  <c r="N142" i="3"/>
  <c r="M142" i="3"/>
  <c r="L142" i="3"/>
  <c r="P141" i="3"/>
  <c r="O141" i="3"/>
  <c r="N141" i="3"/>
  <c r="M141" i="3"/>
  <c r="L141" i="3"/>
  <c r="Q140" i="3"/>
  <c r="P140" i="3"/>
  <c r="O140" i="3"/>
  <c r="N140" i="3"/>
  <c r="M140" i="3"/>
  <c r="L140" i="3"/>
  <c r="P139" i="3"/>
  <c r="O139" i="3"/>
  <c r="N139" i="3"/>
  <c r="M139" i="3"/>
  <c r="L139" i="3"/>
  <c r="P138" i="3"/>
  <c r="O138" i="3"/>
  <c r="N138" i="3"/>
  <c r="M138" i="3"/>
  <c r="L138" i="3"/>
  <c r="Q137" i="3"/>
  <c r="P137" i="3"/>
  <c r="O137" i="3"/>
  <c r="N137" i="3"/>
  <c r="M137" i="3"/>
  <c r="L137" i="3"/>
  <c r="P136" i="3"/>
  <c r="Q136" i="3" s="1"/>
  <c r="O136" i="3"/>
  <c r="N136" i="3"/>
  <c r="M136" i="3"/>
  <c r="L136" i="3"/>
  <c r="P135" i="3"/>
  <c r="Q135" i="3" s="1"/>
  <c r="O135" i="3"/>
  <c r="N135" i="3"/>
  <c r="M135" i="3"/>
  <c r="L135" i="3"/>
  <c r="P134" i="3"/>
  <c r="Q134" i="3" s="1"/>
  <c r="O134" i="3"/>
  <c r="N134" i="3"/>
  <c r="M134" i="3"/>
  <c r="L134" i="3"/>
  <c r="P133" i="3"/>
  <c r="O133" i="3"/>
  <c r="N133" i="3"/>
  <c r="M133" i="3"/>
  <c r="Q133" i="3" s="1"/>
  <c r="L133" i="3"/>
  <c r="Q132" i="3"/>
  <c r="P132" i="3"/>
  <c r="O132" i="3"/>
  <c r="N132" i="3"/>
  <c r="M132" i="3"/>
  <c r="L132" i="3"/>
  <c r="P131" i="3"/>
  <c r="O131" i="3"/>
  <c r="N131" i="3"/>
  <c r="M131" i="3"/>
  <c r="L131" i="3"/>
  <c r="P130" i="3"/>
  <c r="O130" i="3"/>
  <c r="N130" i="3"/>
  <c r="M130" i="3"/>
  <c r="L130" i="3"/>
  <c r="Q129" i="3"/>
  <c r="P129" i="3"/>
  <c r="O129" i="3"/>
  <c r="N129" i="3"/>
  <c r="M129" i="3"/>
  <c r="L129" i="3"/>
  <c r="P128" i="3"/>
  <c r="O128" i="3"/>
  <c r="N128" i="3"/>
  <c r="M128" i="3"/>
  <c r="L128" i="3"/>
  <c r="Q127" i="3"/>
  <c r="P127" i="3"/>
  <c r="O127" i="3"/>
  <c r="N127" i="3"/>
  <c r="M127" i="3"/>
  <c r="L127" i="3"/>
  <c r="P126" i="3"/>
  <c r="O126" i="3"/>
  <c r="N126" i="3"/>
  <c r="M126" i="3"/>
  <c r="L126" i="3"/>
  <c r="P125" i="3"/>
  <c r="O125" i="3"/>
  <c r="N125" i="3"/>
  <c r="M125" i="3"/>
  <c r="L125" i="3"/>
  <c r="Q124" i="3"/>
  <c r="P124" i="3"/>
  <c r="O124" i="3"/>
  <c r="N124" i="3"/>
  <c r="M124" i="3"/>
  <c r="L124" i="3"/>
  <c r="P123" i="3"/>
  <c r="Q123" i="3" s="1"/>
  <c r="O123" i="3"/>
  <c r="N123" i="3"/>
  <c r="M123" i="3"/>
  <c r="L123" i="3"/>
  <c r="P122" i="3"/>
  <c r="O122" i="3"/>
  <c r="N122" i="3"/>
  <c r="M122" i="3"/>
  <c r="L122" i="3"/>
  <c r="Q121" i="3"/>
  <c r="P121" i="3"/>
  <c r="O121" i="3"/>
  <c r="N121" i="3"/>
  <c r="M121" i="3"/>
  <c r="L121" i="3"/>
  <c r="P120" i="3"/>
  <c r="O120" i="3"/>
  <c r="N120" i="3"/>
  <c r="M120" i="3"/>
  <c r="L120" i="3"/>
  <c r="Q120" i="3" s="1"/>
  <c r="P119" i="3"/>
  <c r="Q119" i="3" s="1"/>
  <c r="O119" i="3"/>
  <c r="N119" i="3"/>
  <c r="M119" i="3"/>
  <c r="L119" i="3"/>
  <c r="P118" i="3"/>
  <c r="O118" i="3"/>
  <c r="N118" i="3"/>
  <c r="M118" i="3"/>
  <c r="L118" i="3"/>
  <c r="P117" i="3"/>
  <c r="O117" i="3"/>
  <c r="N117" i="3"/>
  <c r="M117" i="3"/>
  <c r="Q117" i="3" s="1"/>
  <c r="L117" i="3"/>
  <c r="Q116" i="3"/>
  <c r="P116" i="3"/>
  <c r="O116" i="3"/>
  <c r="N116" i="3"/>
  <c r="M116" i="3"/>
  <c r="L116" i="3"/>
  <c r="P115" i="3"/>
  <c r="O115" i="3"/>
  <c r="N115" i="3"/>
  <c r="M115" i="3"/>
  <c r="L115" i="3"/>
  <c r="P114" i="3"/>
  <c r="O114" i="3"/>
  <c r="N114" i="3"/>
  <c r="M114" i="3"/>
  <c r="L114" i="3"/>
  <c r="Q113" i="3"/>
  <c r="P113" i="3"/>
  <c r="O113" i="3"/>
  <c r="N113" i="3"/>
  <c r="M113" i="3"/>
  <c r="L113" i="3"/>
  <c r="P112" i="3"/>
  <c r="O112" i="3"/>
  <c r="N112" i="3"/>
  <c r="M112" i="3"/>
  <c r="L112" i="3"/>
  <c r="P111" i="3"/>
  <c r="Q111" i="3" s="1"/>
  <c r="O111" i="3"/>
  <c r="N111" i="3"/>
  <c r="M111" i="3"/>
  <c r="L111" i="3"/>
  <c r="P110" i="3"/>
  <c r="O110" i="3"/>
  <c r="N110" i="3"/>
  <c r="M110" i="3"/>
  <c r="L110" i="3"/>
  <c r="P109" i="3"/>
  <c r="O109" i="3"/>
  <c r="N109" i="3"/>
  <c r="M109" i="3"/>
  <c r="Q109" i="3" s="1"/>
  <c r="L109" i="3"/>
  <c r="Q108" i="3"/>
  <c r="P108" i="3"/>
  <c r="O108" i="3"/>
  <c r="N108" i="3"/>
  <c r="M108" i="3"/>
  <c r="L108" i="3"/>
  <c r="P107" i="3"/>
  <c r="Q107" i="3" s="1"/>
  <c r="O107" i="3"/>
  <c r="N107" i="3"/>
  <c r="M107" i="3"/>
  <c r="L107" i="3"/>
  <c r="P106" i="3"/>
  <c r="O106" i="3"/>
  <c r="N106" i="3"/>
  <c r="M106" i="3"/>
  <c r="L106" i="3"/>
  <c r="Q105" i="3"/>
  <c r="P105" i="3"/>
  <c r="O105" i="3"/>
  <c r="N105" i="3"/>
  <c r="M105" i="3"/>
  <c r="L105" i="3"/>
  <c r="P104" i="3"/>
  <c r="O104" i="3"/>
  <c r="N104" i="3"/>
  <c r="M104" i="3"/>
  <c r="L104" i="3"/>
  <c r="Q104" i="3" s="1"/>
  <c r="P103" i="3"/>
  <c r="Q103" i="3" s="1"/>
  <c r="O103" i="3"/>
  <c r="N103" i="3"/>
  <c r="M103" i="3"/>
  <c r="L103" i="3"/>
  <c r="P102" i="3"/>
  <c r="O102" i="3"/>
  <c r="N102" i="3"/>
  <c r="M102" i="3"/>
  <c r="L102" i="3"/>
  <c r="P101" i="3"/>
  <c r="O101" i="3"/>
  <c r="N101" i="3"/>
  <c r="M101" i="3"/>
  <c r="L101" i="3"/>
  <c r="Q100" i="3"/>
  <c r="P100" i="3"/>
  <c r="O100" i="3"/>
  <c r="N100" i="3"/>
  <c r="M100" i="3"/>
  <c r="L100" i="3"/>
  <c r="P99" i="3"/>
  <c r="O99" i="3"/>
  <c r="N99" i="3"/>
  <c r="M99" i="3"/>
  <c r="L99" i="3"/>
  <c r="P98" i="3"/>
  <c r="O98" i="3"/>
  <c r="N98" i="3"/>
  <c r="M98" i="3"/>
  <c r="L98" i="3"/>
  <c r="Q98" i="3" s="1"/>
  <c r="Q97" i="3"/>
  <c r="P97" i="3"/>
  <c r="O97" i="3"/>
  <c r="N97" i="3"/>
  <c r="M97" i="3"/>
  <c r="L97" i="3"/>
  <c r="P96" i="3"/>
  <c r="O96" i="3"/>
  <c r="N96" i="3"/>
  <c r="M96" i="3"/>
  <c r="L96" i="3"/>
  <c r="Q96" i="3" s="1"/>
  <c r="Q95" i="3"/>
  <c r="P95" i="3"/>
  <c r="O95" i="3"/>
  <c r="N95" i="3"/>
  <c r="M95" i="3"/>
  <c r="L95" i="3"/>
  <c r="P94" i="3"/>
  <c r="Q94" i="3" s="1"/>
  <c r="O94" i="3"/>
  <c r="N94" i="3"/>
  <c r="M94" i="3"/>
  <c r="L94" i="3"/>
  <c r="P93" i="3"/>
  <c r="O93" i="3"/>
  <c r="N93" i="3"/>
  <c r="M93" i="3"/>
  <c r="L93" i="3"/>
  <c r="Q92" i="3"/>
  <c r="P92" i="3"/>
  <c r="O92" i="3"/>
  <c r="N92" i="3"/>
  <c r="M92" i="3"/>
  <c r="L92" i="3"/>
  <c r="P91" i="3"/>
  <c r="O91" i="3"/>
  <c r="N91" i="3"/>
  <c r="M91" i="3"/>
  <c r="L91" i="3"/>
  <c r="P90" i="3"/>
  <c r="O90" i="3"/>
  <c r="N90" i="3"/>
  <c r="M90" i="3"/>
  <c r="L90" i="3"/>
  <c r="Q89" i="3"/>
  <c r="P89" i="3"/>
  <c r="O89" i="3"/>
  <c r="N89" i="3"/>
  <c r="M89" i="3"/>
  <c r="L89" i="3"/>
  <c r="P88" i="3"/>
  <c r="O88" i="3"/>
  <c r="N88" i="3"/>
  <c r="M88" i="3"/>
  <c r="L88" i="3"/>
  <c r="P87" i="3"/>
  <c r="Q87" i="3" s="1"/>
  <c r="O87" i="3"/>
  <c r="N87" i="3"/>
  <c r="M87" i="3"/>
  <c r="L87" i="3"/>
  <c r="P86" i="3"/>
  <c r="Q86" i="3" s="1"/>
  <c r="O86" i="3"/>
  <c r="N86" i="3"/>
  <c r="M86" i="3"/>
  <c r="L86" i="3"/>
  <c r="P85" i="3"/>
  <c r="O85" i="3"/>
  <c r="N85" i="3"/>
  <c r="M85" i="3"/>
  <c r="L85" i="3"/>
  <c r="Q84" i="3"/>
  <c r="P84" i="3"/>
  <c r="O84" i="3"/>
  <c r="N84" i="3"/>
  <c r="M84" i="3"/>
  <c r="L84" i="3"/>
  <c r="P83" i="3"/>
  <c r="O83" i="3"/>
  <c r="N83" i="3"/>
  <c r="M83" i="3"/>
  <c r="L83" i="3"/>
  <c r="P82" i="3"/>
  <c r="O82" i="3"/>
  <c r="N82" i="3"/>
  <c r="M82" i="3"/>
  <c r="L82" i="3"/>
  <c r="Q82" i="3" s="1"/>
  <c r="P81" i="3"/>
  <c r="O81" i="3"/>
  <c r="N81" i="3"/>
  <c r="M81" i="3"/>
  <c r="Q81" i="3" s="1"/>
  <c r="L81" i="3"/>
  <c r="P80" i="3"/>
  <c r="Q80" i="3" s="1"/>
  <c r="O80" i="3"/>
  <c r="N80" i="3"/>
  <c r="M80" i="3"/>
  <c r="L80" i="3"/>
  <c r="P79" i="3"/>
  <c r="Q79" i="3" s="1"/>
  <c r="O79" i="3"/>
  <c r="N79" i="3"/>
  <c r="M79" i="3"/>
  <c r="L79" i="3"/>
  <c r="P78" i="3"/>
  <c r="O78" i="3"/>
  <c r="N78" i="3"/>
  <c r="M78" i="3"/>
  <c r="L78" i="3"/>
  <c r="P77" i="3"/>
  <c r="O77" i="3"/>
  <c r="N77" i="3"/>
  <c r="M77" i="3"/>
  <c r="L77" i="3"/>
  <c r="Q76" i="3"/>
  <c r="P76" i="3"/>
  <c r="O76" i="3"/>
  <c r="N76" i="3"/>
  <c r="M76" i="3"/>
  <c r="L76" i="3"/>
  <c r="P75" i="3"/>
  <c r="O75" i="3"/>
  <c r="N75" i="3"/>
  <c r="M75" i="3"/>
  <c r="L75" i="3"/>
  <c r="P74" i="3"/>
  <c r="O74" i="3"/>
  <c r="N74" i="3"/>
  <c r="M74" i="3"/>
  <c r="L74" i="3"/>
  <c r="P73" i="3"/>
  <c r="O73" i="3"/>
  <c r="N73" i="3"/>
  <c r="M73" i="3"/>
  <c r="Q73" i="3" s="1"/>
  <c r="L73" i="3"/>
  <c r="P72" i="3"/>
  <c r="O72" i="3"/>
  <c r="N72" i="3"/>
  <c r="M72" i="3"/>
  <c r="L72" i="3"/>
  <c r="P71" i="3"/>
  <c r="Q71" i="3" s="1"/>
  <c r="O71" i="3"/>
  <c r="N71" i="3"/>
  <c r="M71" i="3"/>
  <c r="L71" i="3"/>
  <c r="P70" i="3"/>
  <c r="Q70" i="3" s="1"/>
  <c r="O70" i="3"/>
  <c r="N70" i="3"/>
  <c r="M70" i="3"/>
  <c r="L70" i="3"/>
  <c r="P69" i="3"/>
  <c r="O69" i="3"/>
  <c r="N69" i="3"/>
  <c r="M69" i="3"/>
  <c r="L69" i="3"/>
  <c r="Q68" i="3"/>
  <c r="P68" i="3"/>
  <c r="O68" i="3"/>
  <c r="N68" i="3"/>
  <c r="M68" i="3"/>
  <c r="L68" i="3"/>
  <c r="P67" i="3"/>
  <c r="O67" i="3"/>
  <c r="N67" i="3"/>
  <c r="M67" i="3"/>
  <c r="L67" i="3"/>
  <c r="P66" i="3"/>
  <c r="O66" i="3"/>
  <c r="N66" i="3"/>
  <c r="M66" i="3"/>
  <c r="L66" i="3"/>
  <c r="Q66" i="3" s="1"/>
  <c r="P65" i="3"/>
  <c r="O65" i="3"/>
  <c r="N65" i="3"/>
  <c r="M65" i="3"/>
  <c r="Q65" i="3" s="1"/>
  <c r="L65" i="3"/>
  <c r="P64" i="3"/>
  <c r="Q64" i="3" s="1"/>
  <c r="O64" i="3"/>
  <c r="N64" i="3"/>
  <c r="M64" i="3"/>
  <c r="L64" i="3"/>
  <c r="P63" i="3"/>
  <c r="Q63" i="3" s="1"/>
  <c r="O63" i="3"/>
  <c r="N63" i="3"/>
  <c r="M63" i="3"/>
  <c r="L63" i="3"/>
  <c r="P62" i="3"/>
  <c r="O62" i="3"/>
  <c r="N62" i="3"/>
  <c r="M62" i="3"/>
  <c r="L62" i="3"/>
  <c r="P61" i="3"/>
  <c r="O61" i="3"/>
  <c r="N61" i="3"/>
  <c r="M61" i="3"/>
  <c r="L61" i="3"/>
  <c r="Q60" i="3"/>
  <c r="P60" i="3"/>
  <c r="O60" i="3"/>
  <c r="N60" i="3"/>
  <c r="M60" i="3"/>
  <c r="L60" i="3"/>
  <c r="P59" i="3"/>
  <c r="O59" i="3"/>
  <c r="N59" i="3"/>
  <c r="M59" i="3"/>
  <c r="L59" i="3"/>
  <c r="P58" i="3"/>
  <c r="O58" i="3"/>
  <c r="N58" i="3"/>
  <c r="M58" i="3"/>
  <c r="L58" i="3"/>
  <c r="P57" i="3"/>
  <c r="O57" i="3"/>
  <c r="N57" i="3"/>
  <c r="M57" i="3"/>
  <c r="Q57" i="3" s="1"/>
  <c r="L57" i="3"/>
  <c r="P56" i="3"/>
  <c r="O56" i="3"/>
  <c r="N56" i="3"/>
  <c r="M56" i="3"/>
  <c r="L56" i="3"/>
  <c r="Q55" i="3"/>
  <c r="P55" i="3"/>
  <c r="O55" i="3"/>
  <c r="N55" i="3"/>
  <c r="M55" i="3"/>
  <c r="L55" i="3"/>
  <c r="P54" i="3"/>
  <c r="Q54" i="3" s="1"/>
  <c r="O54" i="3"/>
  <c r="N54" i="3"/>
  <c r="M54" i="3"/>
  <c r="L54" i="3"/>
  <c r="P53" i="3"/>
  <c r="O53" i="3"/>
  <c r="N53" i="3"/>
  <c r="M53" i="3"/>
  <c r="L53" i="3"/>
  <c r="Q52" i="3"/>
  <c r="P52" i="3"/>
  <c r="O52" i="3"/>
  <c r="N52" i="3"/>
  <c r="M52" i="3"/>
  <c r="L52" i="3"/>
  <c r="P51" i="3"/>
  <c r="O51" i="3"/>
  <c r="N51" i="3"/>
  <c r="M51" i="3"/>
  <c r="L51" i="3"/>
  <c r="P50" i="3"/>
  <c r="O50" i="3"/>
  <c r="N50" i="3"/>
  <c r="M50" i="3"/>
  <c r="L50" i="3"/>
  <c r="Q50" i="3" s="1"/>
  <c r="P49" i="3"/>
  <c r="O49" i="3"/>
  <c r="N49" i="3"/>
  <c r="M49" i="3"/>
  <c r="Q49" i="3" s="1"/>
  <c r="L49" i="3"/>
  <c r="P48" i="3"/>
  <c r="Q48" i="3" s="1"/>
  <c r="O48" i="3"/>
  <c r="N48" i="3"/>
  <c r="M48" i="3"/>
  <c r="L48" i="3"/>
  <c r="P47" i="3"/>
  <c r="Q47" i="3" s="1"/>
  <c r="O47" i="3"/>
  <c r="N47" i="3"/>
  <c r="M47" i="3"/>
  <c r="L47" i="3"/>
  <c r="P46" i="3"/>
  <c r="O46" i="3"/>
  <c r="N46" i="3"/>
  <c r="M46" i="3"/>
  <c r="L46" i="3"/>
  <c r="P45" i="3"/>
  <c r="O45" i="3"/>
  <c r="N45" i="3"/>
  <c r="M45" i="3"/>
  <c r="L45" i="3"/>
  <c r="Q44" i="3"/>
  <c r="P44" i="3"/>
  <c r="O44" i="3"/>
  <c r="N44" i="3"/>
  <c r="M44" i="3"/>
  <c r="L44" i="3"/>
  <c r="P43" i="3"/>
  <c r="O43" i="3"/>
  <c r="N43" i="3"/>
  <c r="M43" i="3"/>
  <c r="L43" i="3"/>
  <c r="P42" i="3"/>
  <c r="O42" i="3"/>
  <c r="N42" i="3"/>
  <c r="M42" i="3"/>
  <c r="L42" i="3"/>
  <c r="P41" i="3"/>
  <c r="O41" i="3"/>
  <c r="N41" i="3"/>
  <c r="M41" i="3"/>
  <c r="Q41" i="3" s="1"/>
  <c r="L41" i="3"/>
  <c r="P40" i="3"/>
  <c r="O40" i="3"/>
  <c r="N40" i="3"/>
  <c r="M40" i="3"/>
  <c r="L40" i="3"/>
  <c r="Q39" i="3"/>
  <c r="P39" i="3"/>
  <c r="O39" i="3"/>
  <c r="N39" i="3"/>
  <c r="M39" i="3"/>
  <c r="L39" i="3"/>
  <c r="P38" i="3"/>
  <c r="Q38" i="3" s="1"/>
  <c r="O38" i="3"/>
  <c r="N38" i="3"/>
  <c r="M38" i="3"/>
  <c r="L38" i="3"/>
  <c r="P37" i="3"/>
  <c r="O37" i="3"/>
  <c r="N37" i="3"/>
  <c r="M37" i="3"/>
  <c r="L37" i="3"/>
  <c r="Q36" i="3"/>
  <c r="P36" i="3"/>
  <c r="O36" i="3"/>
  <c r="N36" i="3"/>
  <c r="M36" i="3"/>
  <c r="L36" i="3"/>
  <c r="P35" i="3"/>
  <c r="O35" i="3"/>
  <c r="N35" i="3"/>
  <c r="M35" i="3"/>
  <c r="L35" i="3"/>
  <c r="P34" i="3"/>
  <c r="O34" i="3"/>
  <c r="N34" i="3"/>
  <c r="M34" i="3"/>
  <c r="L34" i="3"/>
  <c r="Q34" i="3" s="1"/>
  <c r="P33" i="3"/>
  <c r="O33" i="3"/>
  <c r="N33" i="3"/>
  <c r="M33" i="3"/>
  <c r="Q33" i="3" s="1"/>
  <c r="L33" i="3"/>
  <c r="P32" i="3"/>
  <c r="Q32" i="3" s="1"/>
  <c r="O32" i="3"/>
  <c r="N32" i="3"/>
  <c r="M32" i="3"/>
  <c r="L32" i="3"/>
  <c r="P31" i="3"/>
  <c r="Q31" i="3" s="1"/>
  <c r="O31" i="3"/>
  <c r="N31" i="3"/>
  <c r="M31" i="3"/>
  <c r="L31" i="3"/>
  <c r="P30" i="3"/>
  <c r="O30" i="3"/>
  <c r="N30" i="3"/>
  <c r="M30" i="3"/>
  <c r="L30" i="3"/>
  <c r="P29" i="3"/>
  <c r="O29" i="3"/>
  <c r="N29" i="3"/>
  <c r="M29" i="3"/>
  <c r="L29" i="3"/>
  <c r="Q28" i="3"/>
  <c r="P28" i="3"/>
  <c r="O28" i="3"/>
  <c r="N28" i="3"/>
  <c r="M28" i="3"/>
  <c r="L28" i="3"/>
  <c r="P27" i="3"/>
  <c r="O27" i="3"/>
  <c r="N27" i="3"/>
  <c r="M27" i="3"/>
  <c r="L27" i="3"/>
  <c r="P26" i="3"/>
  <c r="O26" i="3"/>
  <c r="N26" i="3"/>
  <c r="M26" i="3"/>
  <c r="L26" i="3"/>
  <c r="P25" i="3"/>
  <c r="O25" i="3"/>
  <c r="N25" i="3"/>
  <c r="M25" i="3"/>
  <c r="Q25" i="3" s="1"/>
  <c r="L25" i="3"/>
  <c r="P24" i="3"/>
  <c r="O24" i="3"/>
  <c r="N24" i="3"/>
  <c r="M24" i="3"/>
  <c r="L24" i="3"/>
  <c r="Q23" i="3"/>
  <c r="P23" i="3"/>
  <c r="O23" i="3"/>
  <c r="N23" i="3"/>
  <c r="M23" i="3"/>
  <c r="L23" i="3"/>
  <c r="P22" i="3"/>
  <c r="Q22" i="3" s="1"/>
  <c r="O22" i="3"/>
  <c r="N22" i="3"/>
  <c r="M22" i="3"/>
  <c r="L22" i="3"/>
  <c r="P21" i="3"/>
  <c r="O21" i="3"/>
  <c r="N21" i="3"/>
  <c r="M21" i="3"/>
  <c r="L21" i="3"/>
  <c r="Q20" i="3"/>
  <c r="P20" i="3"/>
  <c r="O20" i="3"/>
  <c r="N20" i="3"/>
  <c r="M20" i="3"/>
  <c r="L20" i="3"/>
  <c r="P19" i="3"/>
  <c r="O19" i="3"/>
  <c r="N19" i="3"/>
  <c r="M19" i="3"/>
  <c r="L19" i="3"/>
  <c r="P18" i="3"/>
  <c r="O18" i="3"/>
  <c r="N18" i="3"/>
  <c r="M18" i="3"/>
  <c r="L18" i="3"/>
  <c r="Q18" i="3" s="1"/>
  <c r="P17" i="3"/>
  <c r="O17" i="3"/>
  <c r="N17" i="3"/>
  <c r="M17" i="3"/>
  <c r="Q17" i="3" s="1"/>
  <c r="L17" i="3"/>
  <c r="A17" i="3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P16" i="3"/>
  <c r="Q16" i="3" s="1"/>
  <c r="O16" i="3"/>
  <c r="N16" i="3"/>
  <c r="M16" i="3"/>
  <c r="L16" i="3"/>
  <c r="P15" i="3"/>
  <c r="Q15" i="3" s="1"/>
  <c r="O15" i="3"/>
  <c r="N15" i="3"/>
  <c r="M15" i="3"/>
  <c r="L15" i="3"/>
  <c r="P14" i="3"/>
  <c r="O14" i="3"/>
  <c r="N14" i="3"/>
  <c r="M14" i="3"/>
  <c r="L14" i="3"/>
  <c r="A14" i="3"/>
  <c r="A15" i="3" s="1"/>
  <c r="A16" i="3" s="1"/>
  <c r="T13" i="3"/>
  <c r="S13" i="3"/>
  <c r="U13" i="3" s="1"/>
  <c r="Q8" i="3"/>
  <c r="F8" i="3"/>
  <c r="E8" i="3"/>
  <c r="D8" i="3"/>
  <c r="C8" i="3"/>
  <c r="Q7" i="3"/>
  <c r="F6" i="3"/>
  <c r="E6" i="3"/>
  <c r="D6" i="3"/>
  <c r="C6" i="3"/>
  <c r="F5" i="3"/>
  <c r="E5" i="3"/>
  <c r="D5" i="3"/>
  <c r="C5" i="3"/>
  <c r="F4" i="3"/>
  <c r="E4" i="3"/>
  <c r="D4" i="3"/>
  <c r="C4" i="3"/>
  <c r="F3" i="3"/>
  <c r="E3" i="3"/>
  <c r="D3" i="3"/>
  <c r="C3" i="3"/>
  <c r="U15" i="8" l="1"/>
  <c r="S16" i="8"/>
  <c r="S9" i="5"/>
  <c r="U15" i="7"/>
  <c r="S16" i="7"/>
  <c r="S9" i="6"/>
  <c r="S6" i="6"/>
  <c r="T6" i="6"/>
  <c r="U15" i="6"/>
  <c r="S16" i="6"/>
  <c r="S6" i="5"/>
  <c r="U14" i="5"/>
  <c r="S15" i="5"/>
  <c r="T6" i="5"/>
  <c r="S9" i="4"/>
  <c r="T6" i="4"/>
  <c r="T15" i="4"/>
  <c r="U14" i="4"/>
  <c r="S17" i="4"/>
  <c r="F7" i="3"/>
  <c r="R17" i="3" s="1"/>
  <c r="Q14" i="3"/>
  <c r="S14" i="3" s="1"/>
  <c r="Q19" i="3"/>
  <c r="Q29" i="3"/>
  <c r="Q30" i="3"/>
  <c r="Q35" i="3"/>
  <c r="Q45" i="3"/>
  <c r="Q46" i="3"/>
  <c r="Q51" i="3"/>
  <c r="Q61" i="3"/>
  <c r="Q62" i="3"/>
  <c r="Q67" i="3"/>
  <c r="Q77" i="3"/>
  <c r="Q78" i="3"/>
  <c r="Q83" i="3"/>
  <c r="Q93" i="3"/>
  <c r="Q118" i="3"/>
  <c r="Q122" i="3"/>
  <c r="Q152" i="3"/>
  <c r="Q72" i="3"/>
  <c r="Q40" i="3"/>
  <c r="Q56" i="3"/>
  <c r="Q99" i="3"/>
  <c r="Q128" i="3"/>
  <c r="Q138" i="3"/>
  <c r="Q151" i="3"/>
  <c r="Q24" i="3"/>
  <c r="Q26" i="3"/>
  <c r="Q42" i="3"/>
  <c r="Q58" i="3"/>
  <c r="Q74" i="3"/>
  <c r="Q110" i="3"/>
  <c r="Q114" i="3"/>
  <c r="Q139" i="3"/>
  <c r="Q161" i="3"/>
  <c r="Q88" i="3"/>
  <c r="Q21" i="3"/>
  <c r="Q27" i="3"/>
  <c r="Q37" i="3"/>
  <c r="Q43" i="3"/>
  <c r="Q53" i="3"/>
  <c r="Q59" i="3"/>
  <c r="Q69" i="3"/>
  <c r="Q75" i="3"/>
  <c r="Q85" i="3"/>
  <c r="Q90" i="3"/>
  <c r="Q112" i="3"/>
  <c r="Q115" i="3"/>
  <c r="Q125" i="3"/>
  <c r="Q144" i="3"/>
  <c r="Q176" i="3"/>
  <c r="Q91" i="3"/>
  <c r="Q101" i="3"/>
  <c r="Q126" i="3"/>
  <c r="Q130" i="3"/>
  <c r="Q102" i="3"/>
  <c r="Q106" i="3"/>
  <c r="Q131" i="3"/>
  <c r="Q141" i="3"/>
  <c r="Q174" i="3"/>
  <c r="Q187" i="3"/>
  <c r="Q223" i="3"/>
  <c r="Q201" i="3"/>
  <c r="Q241" i="3"/>
  <c r="Q249" i="3"/>
  <c r="Q282" i="3"/>
  <c r="Q146" i="3"/>
  <c r="Q177" i="3"/>
  <c r="Q188" i="3"/>
  <c r="Q211" i="3"/>
  <c r="Q171" i="3"/>
  <c r="Q179" i="3"/>
  <c r="Q186" i="3"/>
  <c r="Q194" i="3"/>
  <c r="Q240" i="3"/>
  <c r="Q154" i="3"/>
  <c r="Q203" i="3"/>
  <c r="Q217" i="3"/>
  <c r="Q298" i="3"/>
  <c r="Q242" i="3"/>
  <c r="Q250" i="3"/>
  <c r="Q221" i="3"/>
  <c r="Q261" i="3"/>
  <c r="Q284" i="3"/>
  <c r="Q304" i="3"/>
  <c r="Q231" i="3"/>
  <c r="Q254" i="3"/>
  <c r="Q281" i="3"/>
  <c r="Q297" i="3"/>
  <c r="Q244" i="3"/>
  <c r="Q246" i="3"/>
  <c r="Q252" i="3"/>
  <c r="Q257" i="3"/>
  <c r="Q305" i="3"/>
  <c r="Q313" i="3"/>
  <c r="Q239" i="3"/>
  <c r="Q255" i="3"/>
  <c r="Q262" i="3"/>
  <c r="Q274" i="3"/>
  <c r="Q279" i="3"/>
  <c r="Q290" i="3"/>
  <c r="Q295" i="3"/>
  <c r="Q265" i="3"/>
  <c r="Q270" i="3"/>
  <c r="Q273" i="3"/>
  <c r="Q289" i="3"/>
  <c r="Q308" i="3"/>
  <c r="Q218" i="3"/>
  <c r="Q226" i="3"/>
  <c r="Q229" i="3"/>
  <c r="Q245" i="3"/>
  <c r="Q253" i="3"/>
  <c r="Q268" i="3"/>
  <c r="Q286" i="3"/>
  <c r="Q300" i="3"/>
  <c r="Q333" i="3"/>
  <c r="Q349" i="3"/>
  <c r="Q365" i="3"/>
  <c r="Q334" i="3"/>
  <c r="Q339" i="3"/>
  <c r="Q350" i="3"/>
  <c r="Q355" i="3"/>
  <c r="Q366" i="3"/>
  <c r="Q374" i="3"/>
  <c r="Q303" i="3"/>
  <c r="Q318" i="3"/>
  <c r="Q325" i="3"/>
  <c r="Q311" i="3"/>
  <c r="Q330" i="3"/>
  <c r="Q335" i="3"/>
  <c r="Q346" i="3"/>
  <c r="Q351" i="3"/>
  <c r="Q362" i="3"/>
  <c r="Q367" i="3"/>
  <c r="Q378" i="3"/>
  <c r="Q413" i="3"/>
  <c r="Q419" i="3"/>
  <c r="Q428" i="3"/>
  <c r="Q444" i="3"/>
  <c r="Q421" i="3"/>
  <c r="Q423" i="3"/>
  <c r="Q437" i="3"/>
  <c r="Q439" i="3"/>
  <c r="Q460" i="3"/>
  <c r="Q388" i="3"/>
  <c r="Q404" i="3"/>
  <c r="Q412" i="3"/>
  <c r="Q452" i="3"/>
  <c r="Q391" i="3"/>
  <c r="Q394" i="3"/>
  <c r="Q405" i="3"/>
  <c r="Q410" i="3"/>
  <c r="Q469" i="3"/>
  <c r="Q408" i="3"/>
  <c r="Q420" i="3"/>
  <c r="Q436" i="3"/>
  <c r="Q418" i="3"/>
  <c r="Q429" i="3"/>
  <c r="Q431" i="3"/>
  <c r="S8" i="3" s="1"/>
  <c r="Q445" i="3"/>
  <c r="Q447" i="3"/>
  <c r="Q458" i="3"/>
  <c r="Q480" i="3"/>
  <c r="Q496" i="3"/>
  <c r="Q516" i="3"/>
  <c r="Q502" i="3"/>
  <c r="Q464" i="3"/>
  <c r="Q484" i="3"/>
  <c r="Q472" i="3"/>
  <c r="Q668" i="3"/>
  <c r="Q546" i="3"/>
  <c r="Q574" i="3"/>
  <c r="Q647" i="3"/>
  <c r="Q567" i="3"/>
  <c r="Q570" i="3"/>
  <c r="Q548" i="3"/>
  <c r="Q679" i="3"/>
  <c r="Q551" i="3"/>
  <c r="Q554" i="3"/>
  <c r="Q596" i="3"/>
  <c r="Q575" i="3"/>
  <c r="Q612" i="3"/>
  <c r="Q631" i="3"/>
  <c r="Q562" i="3"/>
  <c r="R628" i="3"/>
  <c r="Q628" i="3"/>
  <c r="Q646" i="3"/>
  <c r="Q660" i="3"/>
  <c r="Q671" i="3"/>
  <c r="Q678" i="3"/>
  <c r="Q665" i="3"/>
  <c r="Q586" i="3"/>
  <c r="Q591" i="3"/>
  <c r="Q602" i="3"/>
  <c r="Q607" i="3"/>
  <c r="Q618" i="3"/>
  <c r="Q623" i="3"/>
  <c r="Q673" i="3"/>
  <c r="Q634" i="3"/>
  <c r="R644" i="3"/>
  <c r="Q644" i="3"/>
  <c r="Q655" i="3"/>
  <c r="Q662" i="3"/>
  <c r="Q676" i="3"/>
  <c r="Q687" i="3"/>
  <c r="Q636" i="3"/>
  <c r="Q639" i="3"/>
  <c r="Q642" i="3"/>
  <c r="Q649" i="3"/>
  <c r="Q681" i="3"/>
  <c r="Q652" i="3"/>
  <c r="Q663" i="3"/>
  <c r="Q684" i="3"/>
  <c r="Q583" i="3"/>
  <c r="Q594" i="3"/>
  <c r="Q599" i="3"/>
  <c r="Q610" i="3"/>
  <c r="Q615" i="3"/>
  <c r="Q657" i="3"/>
  <c r="Q689" i="3"/>
  <c r="S17" i="8" l="1"/>
  <c r="U16" i="8"/>
  <c r="U16" i="7"/>
  <c r="S17" i="7"/>
  <c r="U16" i="6"/>
  <c r="S17" i="6"/>
  <c r="U15" i="5"/>
  <c r="S16" i="5"/>
  <c r="T16" i="4"/>
  <c r="U15" i="4"/>
  <c r="S18" i="4"/>
  <c r="R231" i="3"/>
  <c r="R15" i="3"/>
  <c r="R161" i="3"/>
  <c r="R166" i="3"/>
  <c r="R639" i="3"/>
  <c r="R348" i="3"/>
  <c r="R313" i="3"/>
  <c r="R48" i="3"/>
  <c r="R232" i="3"/>
  <c r="R259" i="3"/>
  <c r="R376" i="3"/>
  <c r="R433" i="3"/>
  <c r="R580" i="3"/>
  <c r="R509" i="3"/>
  <c r="R469" i="3"/>
  <c r="R112" i="3"/>
  <c r="R176" i="3"/>
  <c r="R341" i="3"/>
  <c r="R470" i="3"/>
  <c r="R428" i="3"/>
  <c r="R79" i="3"/>
  <c r="R186" i="3"/>
  <c r="R177" i="3"/>
  <c r="R238" i="3"/>
  <c r="R311" i="3"/>
  <c r="R371" i="3"/>
  <c r="R418" i="3"/>
  <c r="R235" i="3"/>
  <c r="R438" i="3"/>
  <c r="R370" i="3"/>
  <c r="R652" i="3"/>
  <c r="R588" i="3"/>
  <c r="R475" i="3"/>
  <c r="R50" i="3"/>
  <c r="R75" i="3"/>
  <c r="R240" i="3"/>
  <c r="R297" i="3"/>
  <c r="R358" i="3"/>
  <c r="R421" i="3"/>
  <c r="R300" i="3"/>
  <c r="R114" i="3"/>
  <c r="R139" i="3"/>
  <c r="R214" i="3"/>
  <c r="R252" i="3"/>
  <c r="R381" i="3"/>
  <c r="R448" i="3"/>
  <c r="R163" i="3"/>
  <c r="R29" i="3"/>
  <c r="R30" i="3"/>
  <c r="R353" i="3"/>
  <c r="R317" i="3"/>
  <c r="R454" i="3"/>
  <c r="R489" i="3"/>
  <c r="R282" i="3"/>
  <c r="R93" i="3"/>
  <c r="R94" i="3"/>
  <c r="R272" i="3"/>
  <c r="R349" i="3"/>
  <c r="R375" i="3"/>
  <c r="R511" i="3"/>
  <c r="R606" i="3"/>
  <c r="R655" i="3"/>
  <c r="R493" i="3"/>
  <c r="R439" i="3"/>
  <c r="R250" i="3"/>
  <c r="R167" i="3"/>
  <c r="R92" i="3"/>
  <c r="R89" i="3"/>
  <c r="R187" i="3"/>
  <c r="R122" i="3"/>
  <c r="R37" i="3"/>
  <c r="R165" i="3"/>
  <c r="R56" i="3"/>
  <c r="R120" i="3"/>
  <c r="R19" i="3"/>
  <c r="R83" i="3"/>
  <c r="R148" i="3"/>
  <c r="R38" i="3"/>
  <c r="R102" i="3"/>
  <c r="R180" i="3"/>
  <c r="R239" i="3"/>
  <c r="R184" i="3"/>
  <c r="R256" i="3"/>
  <c r="R247" i="3"/>
  <c r="R229" i="3"/>
  <c r="R185" i="3"/>
  <c r="R277" i="3"/>
  <c r="R261" i="3"/>
  <c r="R267" i="3"/>
  <c r="R357" i="3"/>
  <c r="R241" i="3"/>
  <c r="R307" i="3"/>
  <c r="R260" i="3"/>
  <c r="R271" i="3"/>
  <c r="R365" i="3"/>
  <c r="R443" i="3"/>
  <c r="R387" i="3"/>
  <c r="R315" i="3"/>
  <c r="R380" i="3"/>
  <c r="R366" i="3"/>
  <c r="R400" i="3"/>
  <c r="R319" i="3"/>
  <c r="R386" i="3"/>
  <c r="R382" i="3"/>
  <c r="R449" i="3"/>
  <c r="R436" i="3"/>
  <c r="R426" i="3"/>
  <c r="R437" i="3"/>
  <c r="R476" i="3"/>
  <c r="R497" i="3"/>
  <c r="R541" i="3"/>
  <c r="R536" i="3"/>
  <c r="R618" i="3"/>
  <c r="R608" i="3"/>
  <c r="R620" i="3"/>
  <c r="R596" i="3"/>
  <c r="R447" i="3"/>
  <c r="R356" i="3"/>
  <c r="R258" i="3"/>
  <c r="R159" i="3"/>
  <c r="R196" i="3"/>
  <c r="R58" i="3"/>
  <c r="R101" i="3"/>
  <c r="R583" i="3"/>
  <c r="R604" i="3"/>
  <c r="R636" i="3"/>
  <c r="R607" i="3"/>
  <c r="R556" i="3"/>
  <c r="R668" i="3"/>
  <c r="R455" i="3"/>
  <c r="R431" i="3"/>
  <c r="R383" i="3"/>
  <c r="R423" i="3"/>
  <c r="R332" i="3"/>
  <c r="R242" i="3"/>
  <c r="R274" i="3"/>
  <c r="R305" i="3"/>
  <c r="R175" i="3"/>
  <c r="R191" i="3"/>
  <c r="R145" i="3"/>
  <c r="R105" i="3"/>
  <c r="R63" i="3"/>
  <c r="R157" i="3"/>
  <c r="R108" i="3"/>
  <c r="R160" i="3"/>
  <c r="R189" i="3"/>
  <c r="R66" i="3"/>
  <c r="R130" i="3"/>
  <c r="R45" i="3"/>
  <c r="R109" i="3"/>
  <c r="R169" i="3"/>
  <c r="R64" i="3"/>
  <c r="R128" i="3"/>
  <c r="R27" i="3"/>
  <c r="R91" i="3"/>
  <c r="R155" i="3"/>
  <c r="R46" i="3"/>
  <c r="R110" i="3"/>
  <c r="R210" i="3"/>
  <c r="R255" i="3"/>
  <c r="R192" i="3"/>
  <c r="R309" i="3"/>
  <c r="R263" i="3"/>
  <c r="R245" i="3"/>
  <c r="R193" i="3"/>
  <c r="R288" i="3"/>
  <c r="R225" i="3"/>
  <c r="R275" i="3"/>
  <c r="R254" i="3"/>
  <c r="R249" i="3"/>
  <c r="R329" i="3"/>
  <c r="R268" i="3"/>
  <c r="R279" i="3"/>
  <c r="R320" i="3"/>
  <c r="R328" i="3"/>
  <c r="R388" i="3"/>
  <c r="R323" i="3"/>
  <c r="R394" i="3"/>
  <c r="R374" i="3"/>
  <c r="R406" i="3"/>
  <c r="R327" i="3"/>
  <c r="R402" i="3"/>
  <c r="R397" i="3"/>
  <c r="R457" i="3"/>
  <c r="R452" i="3"/>
  <c r="R434" i="3"/>
  <c r="R453" i="3"/>
  <c r="R494" i="3"/>
  <c r="R521" i="3"/>
  <c r="R549" i="3"/>
  <c r="R584" i="3"/>
  <c r="R613" i="3"/>
  <c r="R631" i="3"/>
  <c r="R517" i="3"/>
  <c r="R316" i="3"/>
  <c r="R95" i="3"/>
  <c r="R173" i="3"/>
  <c r="R53" i="3"/>
  <c r="R35" i="3"/>
  <c r="R54" i="3"/>
  <c r="R280" i="3"/>
  <c r="R174" i="3"/>
  <c r="R293" i="3"/>
  <c r="R262" i="3"/>
  <c r="R276" i="3"/>
  <c r="R336" i="3"/>
  <c r="R405" i="3"/>
  <c r="R335" i="3"/>
  <c r="R385" i="3"/>
  <c r="R450" i="3"/>
  <c r="R514" i="3"/>
  <c r="R684" i="3"/>
  <c r="R485" i="3"/>
  <c r="R324" i="3"/>
  <c r="R183" i="3"/>
  <c r="R47" i="3"/>
  <c r="R143" i="3"/>
  <c r="R188" i="3"/>
  <c r="R237" i="3"/>
  <c r="R82" i="3"/>
  <c r="R150" i="3"/>
  <c r="R61" i="3"/>
  <c r="R125" i="3"/>
  <c r="R16" i="3"/>
  <c r="R80" i="3"/>
  <c r="R144" i="3"/>
  <c r="R43" i="3"/>
  <c r="R107" i="3"/>
  <c r="R178" i="3"/>
  <c r="R62" i="3"/>
  <c r="R126" i="3"/>
  <c r="R197" i="3"/>
  <c r="R285" i="3"/>
  <c r="R208" i="3"/>
  <c r="R203" i="3"/>
  <c r="R182" i="3"/>
  <c r="R248" i="3"/>
  <c r="R209" i="3"/>
  <c r="R337" i="3"/>
  <c r="R302" i="3"/>
  <c r="R291" i="3"/>
  <c r="R270" i="3"/>
  <c r="R265" i="3"/>
  <c r="R361" i="3"/>
  <c r="R284" i="3"/>
  <c r="R295" i="3"/>
  <c r="R379" i="3"/>
  <c r="R344" i="3"/>
  <c r="R403" i="3"/>
  <c r="R339" i="3"/>
  <c r="R326" i="3"/>
  <c r="R389" i="3"/>
  <c r="R435" i="3"/>
  <c r="R343" i="3"/>
  <c r="R338" i="3"/>
  <c r="R393" i="3"/>
  <c r="R474" i="3"/>
  <c r="R464" i="3"/>
  <c r="R458" i="3"/>
  <c r="R483" i="3"/>
  <c r="R451" i="3"/>
  <c r="R548" i="3"/>
  <c r="R562" i="3"/>
  <c r="R499" i="3"/>
  <c r="R614" i="3"/>
  <c r="R567" i="3"/>
  <c r="R399" i="3"/>
  <c r="R266" i="3"/>
  <c r="R164" i="3"/>
  <c r="R74" i="3"/>
  <c r="R117" i="3"/>
  <c r="R136" i="3"/>
  <c r="R171" i="3"/>
  <c r="R306" i="3"/>
  <c r="R200" i="3"/>
  <c r="R201" i="3"/>
  <c r="R283" i="3"/>
  <c r="R345" i="3"/>
  <c r="R373" i="3"/>
  <c r="R331" i="3"/>
  <c r="R430" i="3"/>
  <c r="R463" i="3"/>
  <c r="R479" i="3"/>
  <c r="R547" i="3"/>
  <c r="R624" i="3"/>
  <c r="R615" i="3"/>
  <c r="R543" i="3"/>
  <c r="R340" i="3"/>
  <c r="R215" i="3"/>
  <c r="R146" i="3"/>
  <c r="R591" i="3"/>
  <c r="R660" i="3"/>
  <c r="R612" i="3"/>
  <c r="R477" i="3"/>
  <c r="R396" i="3"/>
  <c r="R378" i="3"/>
  <c r="R308" i="3"/>
  <c r="R218" i="3"/>
  <c r="R151" i="3"/>
  <c r="R121" i="3"/>
  <c r="R195" i="3"/>
  <c r="R26" i="3"/>
  <c r="R90" i="3"/>
  <c r="R154" i="3"/>
  <c r="R69" i="3"/>
  <c r="R133" i="3"/>
  <c r="R24" i="3"/>
  <c r="R88" i="3"/>
  <c r="R158" i="3"/>
  <c r="R51" i="3"/>
  <c r="R115" i="3"/>
  <c r="R179" i="3"/>
  <c r="R70" i="3"/>
  <c r="R134" i="3"/>
  <c r="R205" i="3"/>
  <c r="R296" i="3"/>
  <c r="R216" i="3"/>
  <c r="R211" i="3"/>
  <c r="R190" i="3"/>
  <c r="R253" i="3"/>
  <c r="R217" i="3"/>
  <c r="R204" i="3"/>
  <c r="R314" i="3"/>
  <c r="R299" i="3"/>
  <c r="R278" i="3"/>
  <c r="R273" i="3"/>
  <c r="R228" i="3"/>
  <c r="R292" i="3"/>
  <c r="R301" i="3"/>
  <c r="R392" i="3"/>
  <c r="R352" i="3"/>
  <c r="R404" i="3"/>
  <c r="R347" i="3"/>
  <c r="R334" i="3"/>
  <c r="R419" i="3"/>
  <c r="R446" i="3"/>
  <c r="R351" i="3"/>
  <c r="R346" i="3"/>
  <c r="R401" i="3"/>
  <c r="R481" i="3"/>
  <c r="R486" i="3"/>
  <c r="R468" i="3"/>
  <c r="R488" i="3"/>
  <c r="R484" i="3"/>
  <c r="R508" i="3"/>
  <c r="R574" i="3"/>
  <c r="R531" i="3"/>
  <c r="R650" i="3"/>
  <c r="R551" i="3"/>
  <c r="R415" i="3"/>
  <c r="R135" i="3"/>
  <c r="R194" i="3"/>
  <c r="R138" i="3"/>
  <c r="R72" i="3"/>
  <c r="R99" i="3"/>
  <c r="R118" i="3"/>
  <c r="R321" i="3"/>
  <c r="R246" i="3"/>
  <c r="R230" i="3"/>
  <c r="R257" i="3"/>
  <c r="R287" i="3"/>
  <c r="R398" i="3"/>
  <c r="R384" i="3"/>
  <c r="R330" i="3"/>
  <c r="R460" i="3"/>
  <c r="R496" i="3"/>
  <c r="R582" i="3"/>
  <c r="R687" i="3"/>
  <c r="R525" i="3"/>
  <c r="R391" i="3"/>
  <c r="R226" i="3"/>
  <c r="R119" i="3"/>
  <c r="R663" i="3"/>
  <c r="R676" i="3"/>
  <c r="R679" i="3"/>
  <c r="R647" i="3"/>
  <c r="R407" i="3"/>
  <c r="R372" i="3"/>
  <c r="R364" i="3"/>
  <c r="R207" i="3"/>
  <c r="R111" i="3"/>
  <c r="R116" i="3"/>
  <c r="R140" i="3"/>
  <c r="R31" i="3"/>
  <c r="R137" i="3"/>
  <c r="R202" i="3"/>
  <c r="R34" i="3"/>
  <c r="R98" i="3"/>
  <c r="R269" i="3"/>
  <c r="R77" i="3"/>
  <c r="R141" i="3"/>
  <c r="R32" i="3"/>
  <c r="R96" i="3"/>
  <c r="R162" i="3"/>
  <c r="R59" i="3"/>
  <c r="R123" i="3"/>
  <c r="R14" i="3"/>
  <c r="T14" i="3" s="1"/>
  <c r="R78" i="3"/>
  <c r="R142" i="3"/>
  <c r="R213" i="3"/>
  <c r="R322" i="3"/>
  <c r="R219" i="3"/>
  <c r="R223" i="3"/>
  <c r="R198" i="3"/>
  <c r="R264" i="3"/>
  <c r="R220" i="3"/>
  <c r="R212" i="3"/>
  <c r="R243" i="3"/>
  <c r="R303" i="3"/>
  <c r="R286" i="3"/>
  <c r="R281" i="3"/>
  <c r="R236" i="3"/>
  <c r="R304" i="3"/>
  <c r="R318" i="3"/>
  <c r="R422" i="3"/>
  <c r="R360" i="3"/>
  <c r="R411" i="3"/>
  <c r="R355" i="3"/>
  <c r="R342" i="3"/>
  <c r="R369" i="3"/>
  <c r="R390" i="3"/>
  <c r="R359" i="3"/>
  <c r="R354" i="3"/>
  <c r="R417" i="3"/>
  <c r="R504" i="3"/>
  <c r="R471" i="3"/>
  <c r="R487" i="3"/>
  <c r="R408" i="3"/>
  <c r="R510" i="3"/>
  <c r="R544" i="3"/>
  <c r="R550" i="3"/>
  <c r="R539" i="3"/>
  <c r="R643" i="3"/>
  <c r="R671" i="3"/>
  <c r="R533" i="3"/>
  <c r="R234" i="3"/>
  <c r="R129" i="3"/>
  <c r="R18" i="3"/>
  <c r="R599" i="3"/>
  <c r="R623" i="3"/>
  <c r="R575" i="3"/>
  <c r="R559" i="3"/>
  <c r="R461" i="3"/>
  <c r="R501" i="3"/>
  <c r="R482" i="3"/>
  <c r="R290" i="3"/>
  <c r="R298" i="3"/>
  <c r="R199" i="3"/>
  <c r="R181" i="3"/>
  <c r="R100" i="3"/>
  <c r="R124" i="3"/>
  <c r="R127" i="3"/>
  <c r="R153" i="3"/>
  <c r="R42" i="3"/>
  <c r="R106" i="3"/>
  <c r="R21" i="3"/>
  <c r="R85" i="3"/>
  <c r="R147" i="3"/>
  <c r="R40" i="3"/>
  <c r="R104" i="3"/>
  <c r="R170" i="3"/>
  <c r="R67" i="3"/>
  <c r="R131" i="3"/>
  <c r="R22" i="3"/>
  <c r="R86" i="3"/>
  <c r="R152" i="3"/>
  <c r="R222" i="3"/>
  <c r="R168" i="3"/>
  <c r="R227" i="3"/>
  <c r="R233" i="3"/>
  <c r="R206" i="3"/>
  <c r="R325" i="3"/>
  <c r="R224" i="3"/>
  <c r="R221" i="3"/>
  <c r="R251" i="3"/>
  <c r="R310" i="3"/>
  <c r="R294" i="3"/>
  <c r="R289" i="3"/>
  <c r="R244" i="3"/>
  <c r="R312" i="3"/>
  <c r="R333" i="3"/>
  <c r="R427" i="3"/>
  <c r="R368" i="3"/>
  <c r="R412" i="3"/>
  <c r="R363" i="3"/>
  <c r="R350" i="3"/>
  <c r="R377" i="3"/>
  <c r="R395" i="3"/>
  <c r="R367" i="3"/>
  <c r="R362" i="3"/>
  <c r="R425" i="3"/>
  <c r="R420" i="3"/>
  <c r="R512" i="3"/>
  <c r="R413" i="3"/>
  <c r="R440" i="3"/>
  <c r="R534" i="3"/>
  <c r="R554" i="3"/>
  <c r="R573" i="3"/>
  <c r="R572" i="3"/>
  <c r="R651" i="3"/>
  <c r="R456" i="3"/>
  <c r="R498" i="3"/>
  <c r="R518" i="3"/>
  <c r="R505" i="3"/>
  <c r="R558" i="3"/>
  <c r="R495" i="3"/>
  <c r="R645" i="3"/>
  <c r="R592" i="3"/>
  <c r="R656" i="3"/>
  <c r="R677" i="3"/>
  <c r="R557" i="3"/>
  <c r="R622" i="3"/>
  <c r="R653" i="3"/>
  <c r="R654" i="3"/>
  <c r="R414" i="3"/>
  <c r="R441" i="3"/>
  <c r="R520" i="3"/>
  <c r="R478" i="3"/>
  <c r="R442" i="3"/>
  <c r="R429" i="3"/>
  <c r="R502" i="3"/>
  <c r="R462" i="3"/>
  <c r="R500" i="3"/>
  <c r="R526" i="3"/>
  <c r="R513" i="3"/>
  <c r="R642" i="3"/>
  <c r="R503" i="3"/>
  <c r="R506" i="3"/>
  <c r="R545" i="3"/>
  <c r="R528" i="3"/>
  <c r="R491" i="3"/>
  <c r="R566" i="3"/>
  <c r="R581" i="3"/>
  <c r="R664" i="3"/>
  <c r="R678" i="3"/>
  <c r="R633" i="3"/>
  <c r="R445" i="3"/>
  <c r="R416" i="3"/>
  <c r="R480" i="3"/>
  <c r="R459" i="3"/>
  <c r="R552" i="3"/>
  <c r="R529" i="3"/>
  <c r="R516" i="3"/>
  <c r="R519" i="3"/>
  <c r="R522" i="3"/>
  <c r="R555" i="3"/>
  <c r="R542" i="3"/>
  <c r="R507" i="3"/>
  <c r="R585" i="3"/>
  <c r="R634" i="3"/>
  <c r="R600" i="3"/>
  <c r="R132" i="3"/>
  <c r="R424" i="3"/>
  <c r="R490" i="3"/>
  <c r="R466" i="3"/>
  <c r="R578" i="3"/>
  <c r="R537" i="3"/>
  <c r="R524" i="3"/>
  <c r="R527" i="3"/>
  <c r="R530" i="3"/>
  <c r="R563" i="3"/>
  <c r="R546" i="3"/>
  <c r="R515" i="3"/>
  <c r="R590" i="3"/>
  <c r="R637" i="3"/>
  <c r="R627" i="3"/>
  <c r="R65" i="3"/>
  <c r="R409" i="3"/>
  <c r="R467" i="3"/>
  <c r="R444" i="3"/>
  <c r="R410" i="3"/>
  <c r="R472" i="3"/>
  <c r="R465" i="3"/>
  <c r="R432" i="3"/>
  <c r="R492" i="3"/>
  <c r="R473" i="3"/>
  <c r="R688" i="3"/>
  <c r="R540" i="3"/>
  <c r="R532" i="3"/>
  <c r="R535" i="3"/>
  <c r="R538" i="3"/>
  <c r="R564" i="3"/>
  <c r="R565" i="3"/>
  <c r="R523" i="3"/>
  <c r="R601" i="3"/>
  <c r="R568" i="3"/>
  <c r="R595" i="3"/>
  <c r="R28" i="3"/>
  <c r="R586" i="3"/>
  <c r="R630" i="3"/>
  <c r="R666" i="3"/>
  <c r="R593" i="3"/>
  <c r="R685" i="3"/>
  <c r="R672" i="3"/>
  <c r="R659" i="3"/>
  <c r="R641" i="3"/>
  <c r="R25" i="3"/>
  <c r="R648" i="3"/>
  <c r="R603" i="3"/>
  <c r="R594" i="3"/>
  <c r="R579" i="3"/>
  <c r="R553" i="3"/>
  <c r="R675" i="3"/>
  <c r="R649" i="3"/>
  <c r="R81" i="3"/>
  <c r="R669" i="3"/>
  <c r="R619" i="3"/>
  <c r="R598" i="3"/>
  <c r="R589" i="3"/>
  <c r="R561" i="3"/>
  <c r="R638" i="3"/>
  <c r="R657" i="3"/>
  <c r="R60" i="3"/>
  <c r="R602" i="3"/>
  <c r="R680" i="3"/>
  <c r="R626" i="3"/>
  <c r="R610" i="3"/>
  <c r="R621" i="3"/>
  <c r="R569" i="3"/>
  <c r="R646" i="3"/>
  <c r="R673" i="3"/>
  <c r="R41" i="3"/>
  <c r="R73" i="3"/>
  <c r="R570" i="3"/>
  <c r="R617" i="3"/>
  <c r="R597" i="3"/>
  <c r="R560" i="3"/>
  <c r="R640" i="3"/>
  <c r="R682" i="3"/>
  <c r="R690" i="3"/>
  <c r="R662" i="3"/>
  <c r="R103" i="3"/>
  <c r="R36" i="3"/>
  <c r="R39" i="3"/>
  <c r="R20" i="3"/>
  <c r="R55" i="3"/>
  <c r="R149" i="3"/>
  <c r="R33" i="3"/>
  <c r="R52" i="3"/>
  <c r="R632" i="3"/>
  <c r="R674" i="3"/>
  <c r="R609" i="3"/>
  <c r="R571" i="3"/>
  <c r="R616" i="3"/>
  <c r="R577" i="3"/>
  <c r="R667" i="3"/>
  <c r="R670" i="3"/>
  <c r="R665" i="3"/>
  <c r="R44" i="3"/>
  <c r="R71" i="3"/>
  <c r="R49" i="3"/>
  <c r="R84" i="3"/>
  <c r="R76" i="3"/>
  <c r="R68" i="3"/>
  <c r="R629" i="3"/>
  <c r="R611" i="3"/>
  <c r="R683" i="3"/>
  <c r="R686" i="3"/>
  <c r="R681" i="3"/>
  <c r="R23" i="3"/>
  <c r="R97" i="3"/>
  <c r="R113" i="3"/>
  <c r="R587" i="3"/>
  <c r="R576" i="3"/>
  <c r="R635" i="3"/>
  <c r="R605" i="3"/>
  <c r="R661" i="3"/>
  <c r="R658" i="3"/>
  <c r="R691" i="3"/>
  <c r="R625" i="3"/>
  <c r="R689" i="3"/>
  <c r="R172" i="3"/>
  <c r="R57" i="3"/>
  <c r="R87" i="3"/>
  <c r="R156" i="3"/>
  <c r="S15" i="3"/>
  <c r="S6" i="3"/>
  <c r="S7" i="3"/>
  <c r="S9" i="3" s="1"/>
  <c r="S18" i="8" l="1"/>
  <c r="U17" i="8"/>
  <c r="U17" i="7"/>
  <c r="S18" i="7"/>
  <c r="U17" i="6"/>
  <c r="S18" i="6"/>
  <c r="U16" i="5"/>
  <c r="S17" i="5"/>
  <c r="T17" i="4"/>
  <c r="U16" i="4"/>
  <c r="S19" i="4"/>
  <c r="U14" i="3"/>
  <c r="T15" i="3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T425" i="3" s="1"/>
  <c r="T426" i="3" s="1"/>
  <c r="T427" i="3" s="1"/>
  <c r="T428" i="3" s="1"/>
  <c r="T429" i="3" s="1"/>
  <c r="T430" i="3" s="1"/>
  <c r="T431" i="3" s="1"/>
  <c r="T432" i="3" s="1"/>
  <c r="T433" i="3" s="1"/>
  <c r="T434" i="3" s="1"/>
  <c r="T435" i="3" s="1"/>
  <c r="T436" i="3" s="1"/>
  <c r="T437" i="3" s="1"/>
  <c r="T438" i="3" s="1"/>
  <c r="T439" i="3" s="1"/>
  <c r="T440" i="3" s="1"/>
  <c r="T441" i="3" s="1"/>
  <c r="T442" i="3" s="1"/>
  <c r="T443" i="3" s="1"/>
  <c r="T444" i="3" s="1"/>
  <c r="T445" i="3" s="1"/>
  <c r="T446" i="3" s="1"/>
  <c r="T447" i="3" s="1"/>
  <c r="T448" i="3" s="1"/>
  <c r="T449" i="3" s="1"/>
  <c r="T450" i="3" s="1"/>
  <c r="T451" i="3" s="1"/>
  <c r="T452" i="3" s="1"/>
  <c r="T453" i="3" s="1"/>
  <c r="T454" i="3" s="1"/>
  <c r="T455" i="3" s="1"/>
  <c r="T456" i="3" s="1"/>
  <c r="T457" i="3" s="1"/>
  <c r="T458" i="3" s="1"/>
  <c r="T459" i="3" s="1"/>
  <c r="T460" i="3" s="1"/>
  <c r="T461" i="3" s="1"/>
  <c r="T462" i="3" s="1"/>
  <c r="T463" i="3" s="1"/>
  <c r="T464" i="3" s="1"/>
  <c r="T465" i="3" s="1"/>
  <c r="T466" i="3" s="1"/>
  <c r="T467" i="3" s="1"/>
  <c r="T468" i="3" s="1"/>
  <c r="T469" i="3" s="1"/>
  <c r="T470" i="3" s="1"/>
  <c r="T471" i="3" s="1"/>
  <c r="T472" i="3" s="1"/>
  <c r="T473" i="3" s="1"/>
  <c r="T474" i="3" s="1"/>
  <c r="T475" i="3" s="1"/>
  <c r="T476" i="3" s="1"/>
  <c r="T477" i="3" s="1"/>
  <c r="T478" i="3" s="1"/>
  <c r="T479" i="3" s="1"/>
  <c r="T480" i="3" s="1"/>
  <c r="T481" i="3" s="1"/>
  <c r="T482" i="3" s="1"/>
  <c r="T483" i="3" s="1"/>
  <c r="T484" i="3" s="1"/>
  <c r="T485" i="3" s="1"/>
  <c r="T486" i="3" s="1"/>
  <c r="T487" i="3" s="1"/>
  <c r="T488" i="3" s="1"/>
  <c r="T489" i="3" s="1"/>
  <c r="T490" i="3" s="1"/>
  <c r="T491" i="3" s="1"/>
  <c r="T492" i="3" s="1"/>
  <c r="T493" i="3" s="1"/>
  <c r="T494" i="3" s="1"/>
  <c r="T495" i="3" s="1"/>
  <c r="T496" i="3" s="1"/>
  <c r="T497" i="3" s="1"/>
  <c r="T498" i="3" s="1"/>
  <c r="T499" i="3" s="1"/>
  <c r="T500" i="3" s="1"/>
  <c r="T501" i="3" s="1"/>
  <c r="T502" i="3" s="1"/>
  <c r="T503" i="3" s="1"/>
  <c r="T504" i="3" s="1"/>
  <c r="T505" i="3" s="1"/>
  <c r="T506" i="3" s="1"/>
  <c r="T507" i="3" s="1"/>
  <c r="T508" i="3" s="1"/>
  <c r="T509" i="3" s="1"/>
  <c r="T510" i="3" s="1"/>
  <c r="T511" i="3" s="1"/>
  <c r="T512" i="3" s="1"/>
  <c r="T513" i="3" s="1"/>
  <c r="T514" i="3" s="1"/>
  <c r="T515" i="3" s="1"/>
  <c r="T516" i="3" s="1"/>
  <c r="T517" i="3" s="1"/>
  <c r="T518" i="3" s="1"/>
  <c r="T519" i="3" s="1"/>
  <c r="T520" i="3" s="1"/>
  <c r="T521" i="3" s="1"/>
  <c r="T522" i="3" s="1"/>
  <c r="T523" i="3" s="1"/>
  <c r="T524" i="3" s="1"/>
  <c r="T525" i="3" s="1"/>
  <c r="T526" i="3" s="1"/>
  <c r="T527" i="3" s="1"/>
  <c r="T528" i="3" s="1"/>
  <c r="T529" i="3" s="1"/>
  <c r="T530" i="3" s="1"/>
  <c r="T531" i="3" s="1"/>
  <c r="T532" i="3" s="1"/>
  <c r="T533" i="3" s="1"/>
  <c r="T534" i="3" s="1"/>
  <c r="T535" i="3" s="1"/>
  <c r="T536" i="3" s="1"/>
  <c r="T537" i="3" s="1"/>
  <c r="T538" i="3" s="1"/>
  <c r="T539" i="3" s="1"/>
  <c r="T540" i="3" s="1"/>
  <c r="T541" i="3" s="1"/>
  <c r="T542" i="3" s="1"/>
  <c r="T543" i="3" s="1"/>
  <c r="T544" i="3" s="1"/>
  <c r="T545" i="3" s="1"/>
  <c r="T546" i="3" s="1"/>
  <c r="T547" i="3" s="1"/>
  <c r="T548" i="3" s="1"/>
  <c r="T549" i="3" s="1"/>
  <c r="T550" i="3" s="1"/>
  <c r="T551" i="3" s="1"/>
  <c r="T552" i="3" s="1"/>
  <c r="T553" i="3" s="1"/>
  <c r="T554" i="3" s="1"/>
  <c r="T555" i="3" s="1"/>
  <c r="T556" i="3" s="1"/>
  <c r="T557" i="3" s="1"/>
  <c r="T558" i="3" s="1"/>
  <c r="T559" i="3" s="1"/>
  <c r="T560" i="3" s="1"/>
  <c r="T561" i="3" s="1"/>
  <c r="T562" i="3" s="1"/>
  <c r="T563" i="3" s="1"/>
  <c r="T564" i="3" s="1"/>
  <c r="T565" i="3" s="1"/>
  <c r="T566" i="3" s="1"/>
  <c r="T567" i="3" s="1"/>
  <c r="T568" i="3" s="1"/>
  <c r="T569" i="3" s="1"/>
  <c r="T570" i="3" s="1"/>
  <c r="T571" i="3" s="1"/>
  <c r="T572" i="3" s="1"/>
  <c r="T573" i="3" s="1"/>
  <c r="T574" i="3" s="1"/>
  <c r="T575" i="3" s="1"/>
  <c r="T576" i="3" s="1"/>
  <c r="T577" i="3" s="1"/>
  <c r="T578" i="3" s="1"/>
  <c r="T579" i="3" s="1"/>
  <c r="T580" i="3" s="1"/>
  <c r="T581" i="3" s="1"/>
  <c r="T582" i="3" s="1"/>
  <c r="T583" i="3" s="1"/>
  <c r="T584" i="3" s="1"/>
  <c r="T585" i="3" s="1"/>
  <c r="T586" i="3" s="1"/>
  <c r="T587" i="3" s="1"/>
  <c r="T588" i="3" s="1"/>
  <c r="T589" i="3" s="1"/>
  <c r="T590" i="3" s="1"/>
  <c r="T591" i="3" s="1"/>
  <c r="T592" i="3" s="1"/>
  <c r="T593" i="3" s="1"/>
  <c r="T594" i="3" s="1"/>
  <c r="T595" i="3" s="1"/>
  <c r="T596" i="3" s="1"/>
  <c r="T597" i="3" s="1"/>
  <c r="T598" i="3" s="1"/>
  <c r="T599" i="3" s="1"/>
  <c r="T600" i="3" s="1"/>
  <c r="T601" i="3" s="1"/>
  <c r="T602" i="3" s="1"/>
  <c r="T603" i="3" s="1"/>
  <c r="T604" i="3" s="1"/>
  <c r="T605" i="3" s="1"/>
  <c r="T606" i="3" s="1"/>
  <c r="T607" i="3" s="1"/>
  <c r="T608" i="3" s="1"/>
  <c r="T609" i="3" s="1"/>
  <c r="T610" i="3" s="1"/>
  <c r="T611" i="3" s="1"/>
  <c r="T612" i="3" s="1"/>
  <c r="T613" i="3" s="1"/>
  <c r="T614" i="3" s="1"/>
  <c r="T615" i="3" s="1"/>
  <c r="T616" i="3" s="1"/>
  <c r="T617" i="3" s="1"/>
  <c r="T618" i="3" s="1"/>
  <c r="T619" i="3" s="1"/>
  <c r="T620" i="3" s="1"/>
  <c r="T621" i="3" s="1"/>
  <c r="T622" i="3" s="1"/>
  <c r="T623" i="3" s="1"/>
  <c r="T624" i="3" s="1"/>
  <c r="T625" i="3" s="1"/>
  <c r="T626" i="3" s="1"/>
  <c r="T627" i="3" s="1"/>
  <c r="T628" i="3" s="1"/>
  <c r="T629" i="3" s="1"/>
  <c r="T630" i="3" s="1"/>
  <c r="T631" i="3" s="1"/>
  <c r="T632" i="3" s="1"/>
  <c r="T633" i="3" s="1"/>
  <c r="T634" i="3" s="1"/>
  <c r="T635" i="3" s="1"/>
  <c r="T636" i="3" s="1"/>
  <c r="T637" i="3" s="1"/>
  <c r="T638" i="3" s="1"/>
  <c r="T639" i="3" s="1"/>
  <c r="T640" i="3" s="1"/>
  <c r="T641" i="3" s="1"/>
  <c r="T642" i="3" s="1"/>
  <c r="T643" i="3" s="1"/>
  <c r="T644" i="3" s="1"/>
  <c r="T645" i="3" s="1"/>
  <c r="T646" i="3" s="1"/>
  <c r="T647" i="3" s="1"/>
  <c r="T648" i="3" s="1"/>
  <c r="T649" i="3" s="1"/>
  <c r="T650" i="3" s="1"/>
  <c r="T651" i="3" s="1"/>
  <c r="T652" i="3" s="1"/>
  <c r="T653" i="3" s="1"/>
  <c r="T654" i="3" s="1"/>
  <c r="T655" i="3" s="1"/>
  <c r="T656" i="3" s="1"/>
  <c r="T657" i="3" s="1"/>
  <c r="T658" i="3" s="1"/>
  <c r="T659" i="3" s="1"/>
  <c r="T660" i="3" s="1"/>
  <c r="T661" i="3" s="1"/>
  <c r="T662" i="3" s="1"/>
  <c r="T663" i="3" s="1"/>
  <c r="T664" i="3" s="1"/>
  <c r="T665" i="3" s="1"/>
  <c r="T666" i="3" s="1"/>
  <c r="T667" i="3" s="1"/>
  <c r="T668" i="3" s="1"/>
  <c r="T669" i="3" s="1"/>
  <c r="T670" i="3" s="1"/>
  <c r="T671" i="3" s="1"/>
  <c r="T672" i="3" s="1"/>
  <c r="T673" i="3" s="1"/>
  <c r="T674" i="3" s="1"/>
  <c r="T675" i="3" s="1"/>
  <c r="T676" i="3" s="1"/>
  <c r="T677" i="3" s="1"/>
  <c r="T678" i="3" s="1"/>
  <c r="T679" i="3" s="1"/>
  <c r="T680" i="3" s="1"/>
  <c r="T681" i="3" s="1"/>
  <c r="T682" i="3" s="1"/>
  <c r="T683" i="3" s="1"/>
  <c r="T684" i="3" s="1"/>
  <c r="T685" i="3" s="1"/>
  <c r="T686" i="3" s="1"/>
  <c r="T687" i="3" s="1"/>
  <c r="T688" i="3" s="1"/>
  <c r="T689" i="3" s="1"/>
  <c r="T690" i="3" s="1"/>
  <c r="T691" i="3" s="1"/>
  <c r="T4" i="3"/>
  <c r="T8" i="3"/>
  <c r="T5" i="3"/>
  <c r="T7" i="3"/>
  <c r="S16" i="3"/>
  <c r="S19" i="8" l="1"/>
  <c r="U18" i="8"/>
  <c r="U18" i="7"/>
  <c r="S19" i="7"/>
  <c r="U18" i="6"/>
  <c r="S19" i="6"/>
  <c r="S18" i="5"/>
  <c r="U17" i="5"/>
  <c r="S20" i="4"/>
  <c r="T18" i="4"/>
  <c r="U17" i="4"/>
  <c r="U15" i="3"/>
  <c r="T9" i="3"/>
  <c r="T6" i="3"/>
  <c r="S17" i="3"/>
  <c r="U16" i="3"/>
  <c r="U19" i="8" l="1"/>
  <c r="S20" i="8"/>
  <c r="S20" i="7"/>
  <c r="U19" i="7"/>
  <c r="S20" i="6"/>
  <c r="U19" i="6"/>
  <c r="S19" i="5"/>
  <c r="U18" i="5"/>
  <c r="T19" i="4"/>
  <c r="U18" i="4"/>
  <c r="S21" i="4"/>
  <c r="U17" i="3"/>
  <c r="S18" i="3"/>
  <c r="U20" i="8" l="1"/>
  <c r="S21" i="8"/>
  <c r="S21" i="7"/>
  <c r="U20" i="7"/>
  <c r="S21" i="6"/>
  <c r="U20" i="6"/>
  <c r="U19" i="5"/>
  <c r="S20" i="5"/>
  <c r="S22" i="4"/>
  <c r="T20" i="4"/>
  <c r="U19" i="4"/>
  <c r="S19" i="3"/>
  <c r="U18" i="3"/>
  <c r="U21" i="8" l="1"/>
  <c r="S22" i="8"/>
  <c r="S22" i="7"/>
  <c r="U21" i="7"/>
  <c r="S22" i="6"/>
  <c r="U21" i="6"/>
  <c r="S21" i="5"/>
  <c r="U20" i="5"/>
  <c r="T21" i="4"/>
  <c r="U20" i="4"/>
  <c r="S23" i="4"/>
  <c r="S20" i="3"/>
  <c r="U19" i="3"/>
  <c r="U22" i="8" l="1"/>
  <c r="S23" i="8"/>
  <c r="U22" i="7"/>
  <c r="S23" i="7"/>
  <c r="U22" i="6"/>
  <c r="S23" i="6"/>
  <c r="S22" i="5"/>
  <c r="U21" i="5"/>
  <c r="T22" i="4"/>
  <c r="U21" i="4"/>
  <c r="S24" i="4"/>
  <c r="S21" i="3"/>
  <c r="U20" i="3"/>
  <c r="U23" i="8" l="1"/>
  <c r="S24" i="8"/>
  <c r="U23" i="7"/>
  <c r="S24" i="7"/>
  <c r="U23" i="6"/>
  <c r="S24" i="6"/>
  <c r="S23" i="5"/>
  <c r="U22" i="5"/>
  <c r="T23" i="4"/>
  <c r="U22" i="4"/>
  <c r="S25" i="4"/>
  <c r="U21" i="3"/>
  <c r="S22" i="3"/>
  <c r="S25" i="8" l="1"/>
  <c r="U24" i="8"/>
  <c r="U24" i="7"/>
  <c r="S25" i="7"/>
  <c r="U24" i="6"/>
  <c r="S25" i="6"/>
  <c r="U23" i="5"/>
  <c r="S24" i="5"/>
  <c r="T24" i="4"/>
  <c r="U23" i="4"/>
  <c r="S26" i="4"/>
  <c r="S23" i="3"/>
  <c r="U22" i="3"/>
  <c r="S26" i="8" l="1"/>
  <c r="U25" i="8"/>
  <c r="U25" i="7"/>
  <c r="S26" i="7"/>
  <c r="U25" i="6"/>
  <c r="S26" i="6"/>
  <c r="U24" i="5"/>
  <c r="S25" i="5"/>
  <c r="T25" i="4"/>
  <c r="U24" i="4"/>
  <c r="S27" i="4"/>
  <c r="S24" i="3"/>
  <c r="U23" i="3"/>
  <c r="S27" i="8" l="1"/>
  <c r="U26" i="8"/>
  <c r="U26" i="7"/>
  <c r="S27" i="7"/>
  <c r="U26" i="6"/>
  <c r="S27" i="6"/>
  <c r="U25" i="5"/>
  <c r="S26" i="5"/>
  <c r="S28" i="4"/>
  <c r="T26" i="4"/>
  <c r="U25" i="4"/>
  <c r="S25" i="3"/>
  <c r="U24" i="3"/>
  <c r="U27" i="8" l="1"/>
  <c r="S28" i="8"/>
  <c r="S28" i="7"/>
  <c r="U27" i="7"/>
  <c r="S28" i="6"/>
  <c r="U27" i="6"/>
  <c r="S27" i="5"/>
  <c r="U26" i="5"/>
  <c r="T27" i="4"/>
  <c r="U26" i="4"/>
  <c r="S29" i="4"/>
  <c r="U25" i="3"/>
  <c r="S26" i="3"/>
  <c r="U28" i="8" l="1"/>
  <c r="S29" i="8"/>
  <c r="S29" i="7"/>
  <c r="U28" i="7"/>
  <c r="S29" i="6"/>
  <c r="U28" i="6"/>
  <c r="U27" i="5"/>
  <c r="S28" i="5"/>
  <c r="S30" i="4"/>
  <c r="T28" i="4"/>
  <c r="U27" i="4"/>
  <c r="S27" i="3"/>
  <c r="U26" i="3"/>
  <c r="U29" i="8" l="1"/>
  <c r="S30" i="8"/>
  <c r="S30" i="7"/>
  <c r="U29" i="7"/>
  <c r="S30" i="6"/>
  <c r="U29" i="6"/>
  <c r="S29" i="5"/>
  <c r="U28" i="5"/>
  <c r="T29" i="4"/>
  <c r="U28" i="4"/>
  <c r="S31" i="4"/>
  <c r="S28" i="3"/>
  <c r="U27" i="3"/>
  <c r="U30" i="8" l="1"/>
  <c r="S31" i="8"/>
  <c r="U30" i="7"/>
  <c r="S31" i="7"/>
  <c r="U30" i="6"/>
  <c r="S31" i="6"/>
  <c r="S30" i="5"/>
  <c r="U29" i="5"/>
  <c r="S32" i="4"/>
  <c r="T30" i="4"/>
  <c r="U29" i="4"/>
  <c r="S29" i="3"/>
  <c r="U28" i="3"/>
  <c r="U31" i="8" l="1"/>
  <c r="S32" i="8"/>
  <c r="U31" i="7"/>
  <c r="S32" i="7"/>
  <c r="U31" i="6"/>
  <c r="S32" i="6"/>
  <c r="S31" i="5"/>
  <c r="U30" i="5"/>
  <c r="T31" i="4"/>
  <c r="U30" i="4"/>
  <c r="S33" i="4"/>
  <c r="U29" i="3"/>
  <c r="S30" i="3"/>
  <c r="S33" i="8" l="1"/>
  <c r="U32" i="8"/>
  <c r="U32" i="7"/>
  <c r="S33" i="7"/>
  <c r="U32" i="6"/>
  <c r="S33" i="6"/>
  <c r="U31" i="5"/>
  <c r="S32" i="5"/>
  <c r="S34" i="4"/>
  <c r="T32" i="4"/>
  <c r="U31" i="4"/>
  <c r="S31" i="3"/>
  <c r="U30" i="3"/>
  <c r="S34" i="8" l="1"/>
  <c r="U33" i="8"/>
  <c r="U33" i="7"/>
  <c r="S34" i="7"/>
  <c r="U33" i="6"/>
  <c r="S34" i="6"/>
  <c r="S33" i="5"/>
  <c r="U32" i="5"/>
  <c r="T33" i="4"/>
  <c r="U32" i="4"/>
  <c r="S35" i="4"/>
  <c r="S32" i="3"/>
  <c r="U31" i="3"/>
  <c r="S35" i="8" l="1"/>
  <c r="U34" i="8"/>
  <c r="U34" i="7"/>
  <c r="S35" i="7"/>
  <c r="U34" i="6"/>
  <c r="S35" i="6"/>
  <c r="U33" i="5"/>
  <c r="S34" i="5"/>
  <c r="S36" i="4"/>
  <c r="T34" i="4"/>
  <c r="U33" i="4"/>
  <c r="S33" i="3"/>
  <c r="U32" i="3"/>
  <c r="U35" i="8" l="1"/>
  <c r="S36" i="8"/>
  <c r="S36" i="7"/>
  <c r="U35" i="7"/>
  <c r="S36" i="6"/>
  <c r="U35" i="6"/>
  <c r="U34" i="5"/>
  <c r="S35" i="5"/>
  <c r="T35" i="4"/>
  <c r="U34" i="4"/>
  <c r="S37" i="4"/>
  <c r="S34" i="3"/>
  <c r="U33" i="3"/>
  <c r="U36" i="8" l="1"/>
  <c r="S37" i="8"/>
  <c r="S37" i="7"/>
  <c r="U36" i="7"/>
  <c r="S37" i="6"/>
  <c r="U36" i="6"/>
  <c r="S36" i="5"/>
  <c r="U35" i="5"/>
  <c r="S38" i="4"/>
  <c r="T36" i="4"/>
  <c r="U35" i="4"/>
  <c r="S35" i="3"/>
  <c r="U34" i="3"/>
  <c r="U37" i="8" l="1"/>
  <c r="S38" i="8"/>
  <c r="S38" i="7"/>
  <c r="U37" i="7"/>
  <c r="S38" i="6"/>
  <c r="U37" i="6"/>
  <c r="S37" i="5"/>
  <c r="U36" i="5"/>
  <c r="T37" i="4"/>
  <c r="U36" i="4"/>
  <c r="S39" i="4"/>
  <c r="S36" i="3"/>
  <c r="U35" i="3"/>
  <c r="U38" i="8" l="1"/>
  <c r="S39" i="8"/>
  <c r="U38" i="7"/>
  <c r="S39" i="7"/>
  <c r="U38" i="6"/>
  <c r="S39" i="6"/>
  <c r="S38" i="5"/>
  <c r="U37" i="5"/>
  <c r="S40" i="4"/>
  <c r="T38" i="4"/>
  <c r="U37" i="4"/>
  <c r="S37" i="3"/>
  <c r="U36" i="3"/>
  <c r="U39" i="8" l="1"/>
  <c r="S40" i="8"/>
  <c r="U39" i="7"/>
  <c r="S40" i="7"/>
  <c r="U39" i="6"/>
  <c r="S40" i="6"/>
  <c r="S39" i="5"/>
  <c r="U38" i="5"/>
  <c r="T39" i="4"/>
  <c r="U38" i="4"/>
  <c r="S41" i="4"/>
  <c r="U37" i="3"/>
  <c r="S38" i="3"/>
  <c r="S41" i="8" l="1"/>
  <c r="U40" i="8"/>
  <c r="U40" i="7"/>
  <c r="S41" i="7"/>
  <c r="U40" i="6"/>
  <c r="S41" i="6"/>
  <c r="U39" i="5"/>
  <c r="S40" i="5"/>
  <c r="S42" i="4"/>
  <c r="T40" i="4"/>
  <c r="U39" i="4"/>
  <c r="S39" i="3"/>
  <c r="U38" i="3"/>
  <c r="S42" i="8" l="1"/>
  <c r="U41" i="8"/>
  <c r="U41" i="7"/>
  <c r="S42" i="7"/>
  <c r="U41" i="6"/>
  <c r="S42" i="6"/>
  <c r="S41" i="5"/>
  <c r="U40" i="5"/>
  <c r="T41" i="4"/>
  <c r="U40" i="4"/>
  <c r="S43" i="4"/>
  <c r="S40" i="3"/>
  <c r="U39" i="3"/>
  <c r="S43" i="8" l="1"/>
  <c r="U42" i="8"/>
  <c r="U42" i="7"/>
  <c r="S43" i="7"/>
  <c r="U42" i="6"/>
  <c r="S43" i="6"/>
  <c r="U41" i="5"/>
  <c r="S42" i="5"/>
  <c r="S44" i="4"/>
  <c r="T42" i="4"/>
  <c r="U41" i="4"/>
  <c r="S41" i="3"/>
  <c r="U40" i="3"/>
  <c r="U43" i="8" l="1"/>
  <c r="S44" i="8"/>
  <c r="S44" i="7"/>
  <c r="U43" i="7"/>
  <c r="S44" i="6"/>
  <c r="U43" i="6"/>
  <c r="S43" i="5"/>
  <c r="U42" i="5"/>
  <c r="T43" i="4"/>
  <c r="U42" i="4"/>
  <c r="S45" i="4"/>
  <c r="S42" i="3"/>
  <c r="U41" i="3"/>
  <c r="U44" i="8" l="1"/>
  <c r="S45" i="8"/>
  <c r="S45" i="7"/>
  <c r="U44" i="7"/>
  <c r="S45" i="6"/>
  <c r="U44" i="6"/>
  <c r="U43" i="5"/>
  <c r="S44" i="5"/>
  <c r="T44" i="4"/>
  <c r="U43" i="4"/>
  <c r="S46" i="4"/>
  <c r="S43" i="3"/>
  <c r="U42" i="3"/>
  <c r="U45" i="8" l="1"/>
  <c r="S46" i="8"/>
  <c r="S46" i="7"/>
  <c r="U45" i="7"/>
  <c r="S46" i="6"/>
  <c r="U45" i="6"/>
  <c r="S45" i="5"/>
  <c r="U44" i="5"/>
  <c r="T45" i="4"/>
  <c r="U44" i="4"/>
  <c r="S47" i="4"/>
  <c r="S44" i="3"/>
  <c r="U43" i="3"/>
  <c r="U46" i="8" l="1"/>
  <c r="S47" i="8"/>
  <c r="U46" i="7"/>
  <c r="S47" i="7"/>
  <c r="U46" i="6"/>
  <c r="S47" i="6"/>
  <c r="S46" i="5"/>
  <c r="U45" i="5"/>
  <c r="S48" i="4"/>
  <c r="T46" i="4"/>
  <c r="U45" i="4"/>
  <c r="S45" i="3"/>
  <c r="U44" i="3"/>
  <c r="U47" i="8" l="1"/>
  <c r="S48" i="8"/>
  <c r="U47" i="7"/>
  <c r="S48" i="7"/>
  <c r="U47" i="6"/>
  <c r="S48" i="6"/>
  <c r="S47" i="5"/>
  <c r="U46" i="5"/>
  <c r="T47" i="4"/>
  <c r="U46" i="4"/>
  <c r="S49" i="4"/>
  <c r="U45" i="3"/>
  <c r="S46" i="3"/>
  <c r="S49" i="8" l="1"/>
  <c r="U48" i="8"/>
  <c r="U48" i="7"/>
  <c r="S49" i="7"/>
  <c r="U48" i="6"/>
  <c r="S49" i="6"/>
  <c r="U47" i="5"/>
  <c r="S48" i="5"/>
  <c r="S50" i="4"/>
  <c r="T48" i="4"/>
  <c r="U47" i="4"/>
  <c r="S47" i="3"/>
  <c r="U46" i="3"/>
  <c r="S50" i="8" l="1"/>
  <c r="U49" i="8"/>
  <c r="U49" i="7"/>
  <c r="S50" i="7"/>
  <c r="U49" i="6"/>
  <c r="S50" i="6"/>
  <c r="S49" i="5"/>
  <c r="U48" i="5"/>
  <c r="T49" i="4"/>
  <c r="U48" i="4"/>
  <c r="S51" i="4"/>
  <c r="S48" i="3"/>
  <c r="U47" i="3"/>
  <c r="S51" i="8" l="1"/>
  <c r="U50" i="8"/>
  <c r="U50" i="7"/>
  <c r="S51" i="7"/>
  <c r="U50" i="6"/>
  <c r="S51" i="6"/>
  <c r="U49" i="5"/>
  <c r="S50" i="5"/>
  <c r="T50" i="4"/>
  <c r="U49" i="4"/>
  <c r="S52" i="4"/>
  <c r="S49" i="3"/>
  <c r="U48" i="3"/>
  <c r="U51" i="8" l="1"/>
  <c r="S52" i="8"/>
  <c r="S52" i="7"/>
  <c r="U51" i="7"/>
  <c r="S52" i="6"/>
  <c r="U51" i="6"/>
  <c r="U50" i="5"/>
  <c r="S51" i="5"/>
  <c r="S53" i="4"/>
  <c r="T51" i="4"/>
  <c r="U50" i="4"/>
  <c r="S50" i="3"/>
  <c r="U49" i="3"/>
  <c r="U52" i="8" l="1"/>
  <c r="S53" i="8"/>
  <c r="S53" i="7"/>
  <c r="U52" i="7"/>
  <c r="S53" i="6"/>
  <c r="U52" i="6"/>
  <c r="U51" i="5"/>
  <c r="S52" i="5"/>
  <c r="S54" i="4"/>
  <c r="T52" i="4"/>
  <c r="U51" i="4"/>
  <c r="S51" i="3"/>
  <c r="U50" i="3"/>
  <c r="U53" i="8" l="1"/>
  <c r="S54" i="8"/>
  <c r="S54" i="7"/>
  <c r="U53" i="7"/>
  <c r="S54" i="6"/>
  <c r="U53" i="6"/>
  <c r="S53" i="5"/>
  <c r="U52" i="5"/>
  <c r="S55" i="4"/>
  <c r="T53" i="4"/>
  <c r="U52" i="4"/>
  <c r="S52" i="3"/>
  <c r="U51" i="3"/>
  <c r="U54" i="8" l="1"/>
  <c r="S55" i="8"/>
  <c r="U54" i="7"/>
  <c r="S55" i="7"/>
  <c r="U54" i="6"/>
  <c r="S55" i="6"/>
  <c r="S54" i="5"/>
  <c r="U53" i="5"/>
  <c r="T54" i="4"/>
  <c r="U53" i="4"/>
  <c r="S56" i="4"/>
  <c r="S53" i="3"/>
  <c r="U52" i="3"/>
  <c r="U55" i="8" l="1"/>
  <c r="S56" i="8"/>
  <c r="U55" i="7"/>
  <c r="S56" i="7"/>
  <c r="U55" i="6"/>
  <c r="S56" i="6"/>
  <c r="S55" i="5"/>
  <c r="U54" i="5"/>
  <c r="S57" i="4"/>
  <c r="T55" i="4"/>
  <c r="U54" i="4"/>
  <c r="U53" i="3"/>
  <c r="S54" i="3"/>
  <c r="S57" i="8" l="1"/>
  <c r="U56" i="8"/>
  <c r="U56" i="7"/>
  <c r="S57" i="7"/>
  <c r="U56" i="6"/>
  <c r="S57" i="6"/>
  <c r="U55" i="5"/>
  <c r="S56" i="5"/>
  <c r="T56" i="4"/>
  <c r="U55" i="4"/>
  <c r="S58" i="4"/>
  <c r="S55" i="3"/>
  <c r="U54" i="3"/>
  <c r="S58" i="8" l="1"/>
  <c r="U57" i="8"/>
  <c r="U57" i="7"/>
  <c r="S58" i="7"/>
  <c r="U57" i="6"/>
  <c r="S58" i="6"/>
  <c r="S57" i="5"/>
  <c r="U56" i="5"/>
  <c r="S59" i="4"/>
  <c r="T57" i="4"/>
  <c r="U56" i="4"/>
  <c r="S56" i="3"/>
  <c r="U55" i="3"/>
  <c r="S59" i="8" l="1"/>
  <c r="U58" i="8"/>
  <c r="U58" i="7"/>
  <c r="S59" i="7"/>
  <c r="U58" i="6"/>
  <c r="S59" i="6"/>
  <c r="U57" i="5"/>
  <c r="S58" i="5"/>
  <c r="S60" i="4"/>
  <c r="T58" i="4"/>
  <c r="U57" i="4"/>
  <c r="S57" i="3"/>
  <c r="U56" i="3"/>
  <c r="U59" i="8" l="1"/>
  <c r="S60" i="8"/>
  <c r="S60" i="7"/>
  <c r="U59" i="7"/>
  <c r="S60" i="6"/>
  <c r="U59" i="6"/>
  <c r="S59" i="5"/>
  <c r="U58" i="5"/>
  <c r="S61" i="4"/>
  <c r="T59" i="4"/>
  <c r="U58" i="4"/>
  <c r="S58" i="3"/>
  <c r="U57" i="3"/>
  <c r="U60" i="8" l="1"/>
  <c r="S61" i="8"/>
  <c r="S61" i="7"/>
  <c r="U60" i="7"/>
  <c r="S61" i="6"/>
  <c r="U60" i="6"/>
  <c r="S60" i="5"/>
  <c r="U59" i="5"/>
  <c r="S62" i="4"/>
  <c r="T60" i="4"/>
  <c r="U59" i="4"/>
  <c r="S59" i="3"/>
  <c r="U58" i="3"/>
  <c r="U61" i="8" l="1"/>
  <c r="S62" i="8"/>
  <c r="S62" i="7"/>
  <c r="U61" i="7"/>
  <c r="S62" i="6"/>
  <c r="U61" i="6"/>
  <c r="S61" i="5"/>
  <c r="U60" i="5"/>
  <c r="S63" i="4"/>
  <c r="T61" i="4"/>
  <c r="U60" i="4"/>
  <c r="S60" i="3"/>
  <c r="U59" i="3"/>
  <c r="U62" i="8" l="1"/>
  <c r="S63" i="8"/>
  <c r="U62" i="7"/>
  <c r="S63" i="7"/>
  <c r="U62" i="6"/>
  <c r="S63" i="6"/>
  <c r="S62" i="5"/>
  <c r="U61" i="5"/>
  <c r="T62" i="4"/>
  <c r="U61" i="4"/>
  <c r="S64" i="4"/>
  <c r="S61" i="3"/>
  <c r="U60" i="3"/>
  <c r="U63" i="8" l="1"/>
  <c r="S64" i="8"/>
  <c r="U63" i="7"/>
  <c r="S64" i="7"/>
  <c r="U63" i="6"/>
  <c r="S64" i="6"/>
  <c r="U62" i="5"/>
  <c r="S63" i="5"/>
  <c r="T63" i="4"/>
  <c r="U62" i="4"/>
  <c r="S65" i="4"/>
  <c r="U61" i="3"/>
  <c r="S62" i="3"/>
  <c r="S65" i="8" l="1"/>
  <c r="U64" i="8"/>
  <c r="U64" i="7"/>
  <c r="S65" i="7"/>
  <c r="U64" i="6"/>
  <c r="S65" i="6"/>
  <c r="U63" i="5"/>
  <c r="S64" i="5"/>
  <c r="T64" i="4"/>
  <c r="U63" i="4"/>
  <c r="S66" i="4"/>
  <c r="S63" i="3"/>
  <c r="U62" i="3"/>
  <c r="S66" i="8" l="1"/>
  <c r="U65" i="8"/>
  <c r="U65" i="7"/>
  <c r="S66" i="7"/>
  <c r="U65" i="6"/>
  <c r="S66" i="6"/>
  <c r="U64" i="5"/>
  <c r="S65" i="5"/>
  <c r="T65" i="4"/>
  <c r="U64" i="4"/>
  <c r="S67" i="4"/>
  <c r="S64" i="3"/>
  <c r="U63" i="3"/>
  <c r="S67" i="8" l="1"/>
  <c r="U66" i="8"/>
  <c r="U66" i="7"/>
  <c r="S67" i="7"/>
  <c r="U66" i="6"/>
  <c r="S67" i="6"/>
  <c r="U65" i="5"/>
  <c r="S66" i="5"/>
  <c r="S68" i="4"/>
  <c r="T66" i="4"/>
  <c r="U65" i="4"/>
  <c r="S65" i="3"/>
  <c r="U64" i="3"/>
  <c r="U67" i="8" l="1"/>
  <c r="S68" i="8"/>
  <c r="S68" i="7"/>
  <c r="U67" i="7"/>
  <c r="S68" i="6"/>
  <c r="U67" i="6"/>
  <c r="U66" i="5"/>
  <c r="S67" i="5"/>
  <c r="T67" i="4"/>
  <c r="U66" i="4"/>
  <c r="S69" i="4"/>
  <c r="S66" i="3"/>
  <c r="U65" i="3"/>
  <c r="U68" i="8" l="1"/>
  <c r="S69" i="8"/>
  <c r="S69" i="7"/>
  <c r="U68" i="7"/>
  <c r="S69" i="6"/>
  <c r="U68" i="6"/>
  <c r="S68" i="5"/>
  <c r="U67" i="5"/>
  <c r="S70" i="4"/>
  <c r="T68" i="4"/>
  <c r="U67" i="4"/>
  <c r="S67" i="3"/>
  <c r="U66" i="3"/>
  <c r="U69" i="8" l="1"/>
  <c r="S70" i="8"/>
  <c r="S70" i="7"/>
  <c r="U69" i="7"/>
  <c r="S70" i="6"/>
  <c r="U69" i="6"/>
  <c r="S69" i="5"/>
  <c r="U68" i="5"/>
  <c r="S71" i="4"/>
  <c r="T69" i="4"/>
  <c r="U68" i="4"/>
  <c r="S68" i="3"/>
  <c r="U67" i="3"/>
  <c r="U70" i="8" l="1"/>
  <c r="S71" i="8"/>
  <c r="U70" i="7"/>
  <c r="S71" i="7"/>
  <c r="U70" i="6"/>
  <c r="S71" i="6"/>
  <c r="S70" i="5"/>
  <c r="U69" i="5"/>
  <c r="S72" i="4"/>
  <c r="T70" i="4"/>
  <c r="U69" i="4"/>
  <c r="S69" i="3"/>
  <c r="U68" i="3"/>
  <c r="U71" i="8" l="1"/>
  <c r="S72" i="8"/>
  <c r="U71" i="7"/>
  <c r="S72" i="7"/>
  <c r="U71" i="6"/>
  <c r="S72" i="6"/>
  <c r="U70" i="5"/>
  <c r="S71" i="5"/>
  <c r="T71" i="4"/>
  <c r="U70" i="4"/>
  <c r="S73" i="4"/>
  <c r="U69" i="3"/>
  <c r="S70" i="3"/>
  <c r="S73" i="8" l="1"/>
  <c r="U72" i="8"/>
  <c r="U72" i="7"/>
  <c r="S73" i="7"/>
  <c r="U72" i="6"/>
  <c r="S73" i="6"/>
  <c r="U71" i="5"/>
  <c r="S72" i="5"/>
  <c r="S74" i="4"/>
  <c r="T72" i="4"/>
  <c r="U71" i="4"/>
  <c r="S71" i="3"/>
  <c r="U70" i="3"/>
  <c r="S74" i="8" l="1"/>
  <c r="U73" i="8"/>
  <c r="U73" i="7"/>
  <c r="S74" i="7"/>
  <c r="U73" i="6"/>
  <c r="S74" i="6"/>
  <c r="U72" i="5"/>
  <c r="S73" i="5"/>
  <c r="T73" i="4"/>
  <c r="U72" i="4"/>
  <c r="S75" i="4"/>
  <c r="S72" i="3"/>
  <c r="U71" i="3"/>
  <c r="S75" i="8" l="1"/>
  <c r="U74" i="8"/>
  <c r="U74" i="7"/>
  <c r="S75" i="7"/>
  <c r="U74" i="6"/>
  <c r="S75" i="6"/>
  <c r="U73" i="5"/>
  <c r="S74" i="5"/>
  <c r="S76" i="4"/>
  <c r="T74" i="4"/>
  <c r="U73" i="4"/>
  <c r="S73" i="3"/>
  <c r="U72" i="3"/>
  <c r="U75" i="8" l="1"/>
  <c r="S76" i="8"/>
  <c r="S76" i="7"/>
  <c r="U75" i="7"/>
  <c r="U75" i="6"/>
  <c r="S76" i="6"/>
  <c r="U74" i="5"/>
  <c r="S75" i="5"/>
  <c r="T75" i="4"/>
  <c r="U74" i="4"/>
  <c r="S77" i="4"/>
  <c r="S74" i="3"/>
  <c r="U73" i="3"/>
  <c r="U76" i="8" l="1"/>
  <c r="S77" i="8"/>
  <c r="S77" i="7"/>
  <c r="U76" i="7"/>
  <c r="S77" i="6"/>
  <c r="U76" i="6"/>
  <c r="S76" i="5"/>
  <c r="U75" i="5"/>
  <c r="S78" i="4"/>
  <c r="T76" i="4"/>
  <c r="U75" i="4"/>
  <c r="S75" i="3"/>
  <c r="U74" i="3"/>
  <c r="U77" i="8" l="1"/>
  <c r="S78" i="8"/>
  <c r="S78" i="7"/>
  <c r="U77" i="7"/>
  <c r="S78" i="6"/>
  <c r="U77" i="6"/>
  <c r="S77" i="5"/>
  <c r="U76" i="5"/>
  <c r="T77" i="4"/>
  <c r="U76" i="4"/>
  <c r="S79" i="4"/>
  <c r="S76" i="3"/>
  <c r="U75" i="3"/>
  <c r="U78" i="8" l="1"/>
  <c r="S79" i="8"/>
  <c r="U78" i="7"/>
  <c r="S79" i="7"/>
  <c r="U78" i="6"/>
  <c r="S79" i="6"/>
  <c r="S78" i="5"/>
  <c r="U77" i="5"/>
  <c r="S80" i="4"/>
  <c r="T78" i="4"/>
  <c r="U77" i="4"/>
  <c r="S77" i="3"/>
  <c r="U76" i="3"/>
  <c r="U79" i="8" l="1"/>
  <c r="S80" i="8"/>
  <c r="U79" i="7"/>
  <c r="S80" i="7"/>
  <c r="U79" i="6"/>
  <c r="S80" i="6"/>
  <c r="U78" i="5"/>
  <c r="S79" i="5"/>
  <c r="T79" i="4"/>
  <c r="U78" i="4"/>
  <c r="S81" i="4"/>
  <c r="U77" i="3"/>
  <c r="S78" i="3"/>
  <c r="S81" i="8" l="1"/>
  <c r="U80" i="8"/>
  <c r="U80" i="7"/>
  <c r="S81" i="7"/>
  <c r="S81" i="6"/>
  <c r="U80" i="6"/>
  <c r="U79" i="5"/>
  <c r="S80" i="5"/>
  <c r="S82" i="4"/>
  <c r="T80" i="4"/>
  <c r="U79" i="4"/>
  <c r="S79" i="3"/>
  <c r="U78" i="3"/>
  <c r="S82" i="8" l="1"/>
  <c r="U81" i="8"/>
  <c r="U81" i="7"/>
  <c r="S82" i="7"/>
  <c r="S82" i="6"/>
  <c r="U81" i="6"/>
  <c r="U80" i="5"/>
  <c r="S81" i="5"/>
  <c r="T81" i="4"/>
  <c r="U80" i="4"/>
  <c r="S83" i="4"/>
  <c r="S80" i="3"/>
  <c r="U79" i="3"/>
  <c r="S83" i="8" l="1"/>
  <c r="U82" i="8"/>
  <c r="U82" i="7"/>
  <c r="S83" i="7"/>
  <c r="U82" i="6"/>
  <c r="S83" i="6"/>
  <c r="U81" i="5"/>
  <c r="S82" i="5"/>
  <c r="S84" i="4"/>
  <c r="T82" i="4"/>
  <c r="U81" i="4"/>
  <c r="S81" i="3"/>
  <c r="U80" i="3"/>
  <c r="U83" i="8" l="1"/>
  <c r="S84" i="8"/>
  <c r="S84" i="7"/>
  <c r="U83" i="7"/>
  <c r="U83" i="6"/>
  <c r="S84" i="6"/>
  <c r="U82" i="5"/>
  <c r="S83" i="5"/>
  <c r="T83" i="4"/>
  <c r="U82" i="4"/>
  <c r="S85" i="4"/>
  <c r="S82" i="3"/>
  <c r="U81" i="3"/>
  <c r="U84" i="8" l="1"/>
  <c r="S85" i="8"/>
  <c r="S85" i="7"/>
  <c r="U84" i="7"/>
  <c r="U84" i="6"/>
  <c r="S85" i="6"/>
  <c r="S84" i="5"/>
  <c r="U83" i="5"/>
  <c r="S86" i="4"/>
  <c r="T84" i="4"/>
  <c r="U83" i="4"/>
  <c r="S83" i="3"/>
  <c r="U82" i="3"/>
  <c r="U85" i="8" l="1"/>
  <c r="S86" i="8"/>
  <c r="S86" i="7"/>
  <c r="U85" i="7"/>
  <c r="S86" i="6"/>
  <c r="U85" i="6"/>
  <c r="S85" i="5"/>
  <c r="U84" i="5"/>
  <c r="T85" i="4"/>
  <c r="U84" i="4"/>
  <c r="S87" i="4"/>
  <c r="S84" i="3"/>
  <c r="U83" i="3"/>
  <c r="U86" i="8" l="1"/>
  <c r="S87" i="8"/>
  <c r="U86" i="7"/>
  <c r="S87" i="7"/>
  <c r="U86" i="6"/>
  <c r="S87" i="6"/>
  <c r="S86" i="5"/>
  <c r="U85" i="5"/>
  <c r="S88" i="4"/>
  <c r="T86" i="4"/>
  <c r="U85" i="4"/>
  <c r="S85" i="3"/>
  <c r="U84" i="3"/>
  <c r="U87" i="8" l="1"/>
  <c r="S88" i="8"/>
  <c r="U87" i="7"/>
  <c r="S88" i="7"/>
  <c r="U87" i="6"/>
  <c r="S88" i="6"/>
  <c r="U86" i="5"/>
  <c r="S87" i="5"/>
  <c r="T87" i="4"/>
  <c r="U86" i="4"/>
  <c r="S89" i="4"/>
  <c r="U85" i="3"/>
  <c r="S86" i="3"/>
  <c r="S89" i="8" l="1"/>
  <c r="U88" i="8"/>
  <c r="U88" i="7"/>
  <c r="S89" i="7"/>
  <c r="S89" i="6"/>
  <c r="U88" i="6"/>
  <c r="U87" i="5"/>
  <c r="S88" i="5"/>
  <c r="S90" i="4"/>
  <c r="T88" i="4"/>
  <c r="U87" i="4"/>
  <c r="S87" i="3"/>
  <c r="U86" i="3"/>
  <c r="S90" i="8" l="1"/>
  <c r="U89" i="8"/>
  <c r="U89" i="7"/>
  <c r="S90" i="7"/>
  <c r="S90" i="6"/>
  <c r="U89" i="6"/>
  <c r="U88" i="5"/>
  <c r="S89" i="5"/>
  <c r="T89" i="4"/>
  <c r="U88" i="4"/>
  <c r="S91" i="4"/>
  <c r="S88" i="3"/>
  <c r="U87" i="3"/>
  <c r="S91" i="8" l="1"/>
  <c r="U90" i="8"/>
  <c r="U90" i="7"/>
  <c r="S91" i="7"/>
  <c r="U90" i="6"/>
  <c r="S91" i="6"/>
  <c r="U89" i="5"/>
  <c r="S90" i="5"/>
  <c r="S92" i="4"/>
  <c r="T90" i="4"/>
  <c r="U89" i="4"/>
  <c r="S89" i="3"/>
  <c r="U88" i="3"/>
  <c r="U91" i="8" l="1"/>
  <c r="S92" i="8"/>
  <c r="S92" i="7"/>
  <c r="U91" i="7"/>
  <c r="U91" i="6"/>
  <c r="S92" i="6"/>
  <c r="U90" i="5"/>
  <c r="S91" i="5"/>
  <c r="T91" i="4"/>
  <c r="U90" i="4"/>
  <c r="S93" i="4"/>
  <c r="S90" i="3"/>
  <c r="U89" i="3"/>
  <c r="U92" i="8" l="1"/>
  <c r="S93" i="8"/>
  <c r="S93" i="7"/>
  <c r="U92" i="7"/>
  <c r="U92" i="6"/>
  <c r="S93" i="6"/>
  <c r="S92" i="5"/>
  <c r="U91" i="5"/>
  <c r="S94" i="4"/>
  <c r="T92" i="4"/>
  <c r="U91" i="4"/>
  <c r="S91" i="3"/>
  <c r="U90" i="3"/>
  <c r="U93" i="8" l="1"/>
  <c r="S94" i="8"/>
  <c r="S94" i="7"/>
  <c r="U93" i="7"/>
  <c r="S94" i="6"/>
  <c r="U93" i="6"/>
  <c r="S93" i="5"/>
  <c r="U92" i="5"/>
  <c r="T93" i="4"/>
  <c r="U92" i="4"/>
  <c r="S95" i="4"/>
  <c r="S92" i="3"/>
  <c r="U91" i="3"/>
  <c r="U94" i="8" l="1"/>
  <c r="S95" i="8"/>
  <c r="U94" i="7"/>
  <c r="S95" i="7"/>
  <c r="U94" i="6"/>
  <c r="S95" i="6"/>
  <c r="S94" i="5"/>
  <c r="U93" i="5"/>
  <c r="S96" i="4"/>
  <c r="T94" i="4"/>
  <c r="U93" i="4"/>
  <c r="S93" i="3"/>
  <c r="U92" i="3"/>
  <c r="U95" i="8" l="1"/>
  <c r="S96" i="8"/>
  <c r="U95" i="7"/>
  <c r="S96" i="7"/>
  <c r="U95" i="6"/>
  <c r="S96" i="6"/>
  <c r="U94" i="5"/>
  <c r="S95" i="5"/>
  <c r="T95" i="4"/>
  <c r="U94" i="4"/>
  <c r="S97" i="4"/>
  <c r="U93" i="3"/>
  <c r="S94" i="3"/>
  <c r="S97" i="8" l="1"/>
  <c r="U96" i="8"/>
  <c r="U96" i="7"/>
  <c r="S97" i="7"/>
  <c r="S97" i="6"/>
  <c r="U96" i="6"/>
  <c r="U95" i="5"/>
  <c r="S96" i="5"/>
  <c r="S98" i="4"/>
  <c r="T96" i="4"/>
  <c r="U95" i="4"/>
  <c r="S95" i="3"/>
  <c r="U94" i="3"/>
  <c r="S98" i="8" l="1"/>
  <c r="U97" i="8"/>
  <c r="U97" i="7"/>
  <c r="S98" i="7"/>
  <c r="S98" i="6"/>
  <c r="U97" i="6"/>
  <c r="U96" i="5"/>
  <c r="S97" i="5"/>
  <c r="T97" i="4"/>
  <c r="U96" i="4"/>
  <c r="S99" i="4"/>
  <c r="S96" i="3"/>
  <c r="U95" i="3"/>
  <c r="S99" i="8" l="1"/>
  <c r="U98" i="8"/>
  <c r="U98" i="7"/>
  <c r="S99" i="7"/>
  <c r="U98" i="6"/>
  <c r="S99" i="6"/>
  <c r="U97" i="5"/>
  <c r="S98" i="5"/>
  <c r="S100" i="4"/>
  <c r="T98" i="4"/>
  <c r="U97" i="4"/>
  <c r="U96" i="3"/>
  <c r="S97" i="3"/>
  <c r="U99" i="8" l="1"/>
  <c r="S100" i="8"/>
  <c r="S100" i="7"/>
  <c r="U99" i="7"/>
  <c r="U99" i="6"/>
  <c r="S100" i="6"/>
  <c r="U98" i="5"/>
  <c r="S99" i="5"/>
  <c r="T99" i="4"/>
  <c r="U98" i="4"/>
  <c r="S101" i="4"/>
  <c r="S98" i="3"/>
  <c r="U97" i="3"/>
  <c r="U100" i="8" l="1"/>
  <c r="S101" i="8"/>
  <c r="S101" i="7"/>
  <c r="U100" i="7"/>
  <c r="U100" i="6"/>
  <c r="S101" i="6"/>
  <c r="S100" i="5"/>
  <c r="U99" i="5"/>
  <c r="S102" i="4"/>
  <c r="T100" i="4"/>
  <c r="U99" i="4"/>
  <c r="S99" i="3"/>
  <c r="U98" i="3"/>
  <c r="U101" i="8" l="1"/>
  <c r="S102" i="8"/>
  <c r="S102" i="7"/>
  <c r="U101" i="7"/>
  <c r="S102" i="6"/>
  <c r="U101" i="6"/>
  <c r="S101" i="5"/>
  <c r="U100" i="5"/>
  <c r="T101" i="4"/>
  <c r="U100" i="4"/>
  <c r="S103" i="4"/>
  <c r="S100" i="3"/>
  <c r="U99" i="3"/>
  <c r="U102" i="8" l="1"/>
  <c r="S103" i="8"/>
  <c r="U102" i="7"/>
  <c r="S103" i="7"/>
  <c r="U102" i="6"/>
  <c r="S103" i="6"/>
  <c r="S102" i="5"/>
  <c r="U101" i="5"/>
  <c r="S104" i="4"/>
  <c r="T102" i="4"/>
  <c r="U101" i="4"/>
  <c r="S101" i="3"/>
  <c r="U100" i="3"/>
  <c r="U103" i="8" l="1"/>
  <c r="S104" i="8"/>
  <c r="U103" i="7"/>
  <c r="S104" i="7"/>
  <c r="U103" i="6"/>
  <c r="S104" i="6"/>
  <c r="U102" i="5"/>
  <c r="S103" i="5"/>
  <c r="T103" i="4"/>
  <c r="U102" i="4"/>
  <c r="S105" i="4"/>
  <c r="U101" i="3"/>
  <c r="S102" i="3"/>
  <c r="S105" i="8" l="1"/>
  <c r="U104" i="8"/>
  <c r="U104" i="7"/>
  <c r="S105" i="7"/>
  <c r="S105" i="6"/>
  <c r="U104" i="6"/>
  <c r="U103" i="5"/>
  <c r="S104" i="5"/>
  <c r="S106" i="4"/>
  <c r="T104" i="4"/>
  <c r="U103" i="4"/>
  <c r="S103" i="3"/>
  <c r="U102" i="3"/>
  <c r="S106" i="8" l="1"/>
  <c r="U105" i="8"/>
  <c r="U105" i="7"/>
  <c r="S106" i="7"/>
  <c r="S106" i="6"/>
  <c r="U105" i="6"/>
  <c r="U104" i="5"/>
  <c r="S105" i="5"/>
  <c r="T105" i="4"/>
  <c r="U104" i="4"/>
  <c r="S107" i="4"/>
  <c r="S104" i="3"/>
  <c r="U103" i="3"/>
  <c r="S107" i="8" l="1"/>
  <c r="U106" i="8"/>
  <c r="S107" i="7"/>
  <c r="U106" i="7"/>
  <c r="U106" i="6"/>
  <c r="S107" i="6"/>
  <c r="S106" i="5"/>
  <c r="U105" i="5"/>
  <c r="S108" i="4"/>
  <c r="T106" i="4"/>
  <c r="U105" i="4"/>
  <c r="S105" i="3"/>
  <c r="U104" i="3"/>
  <c r="U107" i="8" l="1"/>
  <c r="S108" i="8"/>
  <c r="U107" i="7"/>
  <c r="S108" i="7"/>
  <c r="U107" i="6"/>
  <c r="S108" i="6"/>
  <c r="S107" i="5"/>
  <c r="U106" i="5"/>
  <c r="T107" i="4"/>
  <c r="U106" i="4"/>
  <c r="S109" i="4"/>
  <c r="S106" i="3"/>
  <c r="U105" i="3"/>
  <c r="U108" i="8" l="1"/>
  <c r="S109" i="8"/>
  <c r="S109" i="7"/>
  <c r="U108" i="7"/>
  <c r="U108" i="6"/>
  <c r="S109" i="6"/>
  <c r="S108" i="5"/>
  <c r="U107" i="5"/>
  <c r="S110" i="4"/>
  <c r="T108" i="4"/>
  <c r="U107" i="4"/>
  <c r="S107" i="3"/>
  <c r="U106" i="3"/>
  <c r="U109" i="8" l="1"/>
  <c r="S110" i="8"/>
  <c r="U109" i="7"/>
  <c r="S110" i="7"/>
  <c r="S110" i="6"/>
  <c r="U109" i="6"/>
  <c r="S109" i="5"/>
  <c r="U108" i="5"/>
  <c r="T109" i="4"/>
  <c r="U108" i="4"/>
  <c r="S111" i="4"/>
  <c r="S108" i="3"/>
  <c r="U107" i="3"/>
  <c r="U110" i="8" l="1"/>
  <c r="S111" i="8"/>
  <c r="S111" i="7"/>
  <c r="U110" i="7"/>
  <c r="U110" i="6"/>
  <c r="S111" i="6"/>
  <c r="U109" i="5"/>
  <c r="S110" i="5"/>
  <c r="S112" i="4"/>
  <c r="T110" i="4"/>
  <c r="U109" i="4"/>
  <c r="S109" i="3"/>
  <c r="U108" i="3"/>
  <c r="U111" i="8" l="1"/>
  <c r="S112" i="8"/>
  <c r="U111" i="7"/>
  <c r="S112" i="7"/>
  <c r="U111" i="6"/>
  <c r="S112" i="6"/>
  <c r="S111" i="5"/>
  <c r="U110" i="5"/>
  <c r="T111" i="4"/>
  <c r="U110" i="4"/>
  <c r="S113" i="4"/>
  <c r="U109" i="3"/>
  <c r="S110" i="3"/>
  <c r="S113" i="8" l="1"/>
  <c r="U112" i="8"/>
  <c r="S113" i="7"/>
  <c r="U112" i="7"/>
  <c r="S113" i="6"/>
  <c r="U112" i="6"/>
  <c r="U111" i="5"/>
  <c r="S112" i="5"/>
  <c r="S114" i="4"/>
  <c r="T112" i="4"/>
  <c r="U111" i="4"/>
  <c r="S111" i="3"/>
  <c r="U110" i="3"/>
  <c r="S114" i="8" l="1"/>
  <c r="U113" i="8"/>
  <c r="U113" i="7"/>
  <c r="S114" i="7"/>
  <c r="S114" i="6"/>
  <c r="U113" i="6"/>
  <c r="U112" i="5"/>
  <c r="S113" i="5"/>
  <c r="T113" i="4"/>
  <c r="U112" i="4"/>
  <c r="S115" i="4"/>
  <c r="S112" i="3"/>
  <c r="U111" i="3"/>
  <c r="S115" i="8" l="1"/>
  <c r="U114" i="8"/>
  <c r="S115" i="7"/>
  <c r="U114" i="7"/>
  <c r="U114" i="6"/>
  <c r="S115" i="6"/>
  <c r="S114" i="5"/>
  <c r="U113" i="5"/>
  <c r="S116" i="4"/>
  <c r="T114" i="4"/>
  <c r="U113" i="4"/>
  <c r="S113" i="3"/>
  <c r="U112" i="3"/>
  <c r="U115" i="8" l="1"/>
  <c r="S116" i="8"/>
  <c r="S116" i="7"/>
  <c r="U115" i="7"/>
  <c r="U115" i="6"/>
  <c r="S116" i="6"/>
  <c r="S115" i="5"/>
  <c r="U114" i="5"/>
  <c r="T115" i="4"/>
  <c r="U114" i="4"/>
  <c r="S117" i="4"/>
  <c r="S114" i="3"/>
  <c r="U113" i="3"/>
  <c r="U116" i="8" l="1"/>
  <c r="S117" i="8"/>
  <c r="U116" i="7"/>
  <c r="S117" i="7"/>
  <c r="U116" i="6"/>
  <c r="S117" i="6"/>
  <c r="S116" i="5"/>
  <c r="U115" i="5"/>
  <c r="S118" i="4"/>
  <c r="T116" i="4"/>
  <c r="U115" i="4"/>
  <c r="S115" i="3"/>
  <c r="U114" i="3"/>
  <c r="U117" i="8" l="1"/>
  <c r="S118" i="8"/>
  <c r="U117" i="7"/>
  <c r="S118" i="7"/>
  <c r="U117" i="6"/>
  <c r="S118" i="6"/>
  <c r="S117" i="5"/>
  <c r="U116" i="5"/>
  <c r="T117" i="4"/>
  <c r="U116" i="4"/>
  <c r="S119" i="4"/>
  <c r="S116" i="3"/>
  <c r="U115" i="3"/>
  <c r="U118" i="8" l="1"/>
  <c r="S119" i="8"/>
  <c r="S119" i="7"/>
  <c r="U118" i="7"/>
  <c r="U118" i="6"/>
  <c r="S119" i="6"/>
  <c r="U117" i="5"/>
  <c r="S118" i="5"/>
  <c r="S120" i="4"/>
  <c r="T118" i="4"/>
  <c r="U117" i="4"/>
  <c r="S117" i="3"/>
  <c r="U116" i="3"/>
  <c r="U119" i="8" l="1"/>
  <c r="S120" i="8"/>
  <c r="S120" i="7"/>
  <c r="U119" i="7"/>
  <c r="U119" i="6"/>
  <c r="S120" i="6"/>
  <c r="U118" i="5"/>
  <c r="S119" i="5"/>
  <c r="T119" i="4"/>
  <c r="U118" i="4"/>
  <c r="S121" i="4"/>
  <c r="U117" i="3"/>
  <c r="S118" i="3"/>
  <c r="S121" i="8" l="1"/>
  <c r="U120" i="8"/>
  <c r="S121" i="7"/>
  <c r="U120" i="7"/>
  <c r="S121" i="6"/>
  <c r="U120" i="6"/>
  <c r="S120" i="5"/>
  <c r="U119" i="5"/>
  <c r="S122" i="4"/>
  <c r="T120" i="4"/>
  <c r="U119" i="4"/>
  <c r="S119" i="3"/>
  <c r="U118" i="3"/>
  <c r="S122" i="8" l="1"/>
  <c r="U121" i="8"/>
  <c r="U121" i="7"/>
  <c r="S122" i="7"/>
  <c r="S122" i="6"/>
  <c r="U121" i="6"/>
  <c r="U120" i="5"/>
  <c r="S121" i="5"/>
  <c r="S123" i="4"/>
  <c r="T121" i="4"/>
  <c r="U120" i="4"/>
  <c r="S120" i="3"/>
  <c r="U119" i="3"/>
  <c r="S123" i="8" l="1"/>
  <c r="U122" i="8"/>
  <c r="S123" i="7"/>
  <c r="U122" i="7"/>
  <c r="S123" i="6"/>
  <c r="U122" i="6"/>
  <c r="S122" i="5"/>
  <c r="U121" i="5"/>
  <c r="T122" i="4"/>
  <c r="U121" i="4"/>
  <c r="S124" i="4"/>
  <c r="U120" i="3"/>
  <c r="S121" i="3"/>
  <c r="U123" i="8" l="1"/>
  <c r="S124" i="8"/>
  <c r="U123" i="7"/>
  <c r="S124" i="7"/>
  <c r="U123" i="6"/>
  <c r="S124" i="6"/>
  <c r="S123" i="5"/>
  <c r="U122" i="5"/>
  <c r="S125" i="4"/>
  <c r="T123" i="4"/>
  <c r="U122" i="4"/>
  <c r="S122" i="3"/>
  <c r="U121" i="3"/>
  <c r="S125" i="8" l="1"/>
  <c r="U124" i="8"/>
  <c r="S125" i="7"/>
  <c r="U124" i="7"/>
  <c r="U124" i="6"/>
  <c r="S125" i="6"/>
  <c r="S124" i="5"/>
  <c r="U123" i="5"/>
  <c r="T124" i="4"/>
  <c r="U123" i="4"/>
  <c r="S126" i="4"/>
  <c r="S123" i="3"/>
  <c r="U122" i="3"/>
  <c r="U125" i="8" l="1"/>
  <c r="S126" i="8"/>
  <c r="U125" i="7"/>
  <c r="S126" i="7"/>
  <c r="U125" i="6"/>
  <c r="S126" i="6"/>
  <c r="S125" i="5"/>
  <c r="U124" i="5"/>
  <c r="S127" i="4"/>
  <c r="T125" i="4"/>
  <c r="U124" i="4"/>
  <c r="S124" i="3"/>
  <c r="U123" i="3"/>
  <c r="S127" i="8" l="1"/>
  <c r="U126" i="8"/>
  <c r="S127" i="7"/>
  <c r="U126" i="7"/>
  <c r="U126" i="6"/>
  <c r="S127" i="6"/>
  <c r="U125" i="5"/>
  <c r="S126" i="5"/>
  <c r="T126" i="4"/>
  <c r="U125" i="4"/>
  <c r="S128" i="4"/>
  <c r="S125" i="3"/>
  <c r="U124" i="3"/>
  <c r="U127" i="8" l="1"/>
  <c r="S128" i="8"/>
  <c r="U127" i="7"/>
  <c r="S128" i="7"/>
  <c r="U127" i="6"/>
  <c r="S128" i="6"/>
  <c r="S127" i="5"/>
  <c r="U126" i="5"/>
  <c r="S129" i="4"/>
  <c r="T127" i="4"/>
  <c r="U126" i="4"/>
  <c r="U125" i="3"/>
  <c r="S126" i="3"/>
  <c r="S129" i="8" l="1"/>
  <c r="U128" i="8"/>
  <c r="S129" i="7"/>
  <c r="U128" i="7"/>
  <c r="S129" i="6"/>
  <c r="U128" i="6"/>
  <c r="S128" i="5"/>
  <c r="U127" i="5"/>
  <c r="T128" i="4"/>
  <c r="U127" i="4"/>
  <c r="S130" i="4"/>
  <c r="S127" i="3"/>
  <c r="U126" i="3"/>
  <c r="U129" i="8" l="1"/>
  <c r="S130" i="8"/>
  <c r="U129" i="7"/>
  <c r="S130" i="7"/>
  <c r="S130" i="6"/>
  <c r="U129" i="6"/>
  <c r="U128" i="5"/>
  <c r="S129" i="5"/>
  <c r="S131" i="4"/>
  <c r="T129" i="4"/>
  <c r="U128" i="4"/>
  <c r="S128" i="3"/>
  <c r="U127" i="3"/>
  <c r="S131" i="8" l="1"/>
  <c r="U130" i="8"/>
  <c r="U130" i="7"/>
  <c r="S131" i="7"/>
  <c r="S131" i="6"/>
  <c r="U130" i="6"/>
  <c r="S130" i="5"/>
  <c r="U129" i="5"/>
  <c r="T130" i="4"/>
  <c r="U129" i="4"/>
  <c r="S132" i="4"/>
  <c r="S129" i="3"/>
  <c r="U128" i="3"/>
  <c r="S132" i="8" l="1"/>
  <c r="U131" i="8"/>
  <c r="U131" i="7"/>
  <c r="S132" i="7"/>
  <c r="U131" i="6"/>
  <c r="S132" i="6"/>
  <c r="U130" i="5"/>
  <c r="S131" i="5"/>
  <c r="S133" i="4"/>
  <c r="T131" i="4"/>
  <c r="U130" i="4"/>
  <c r="S130" i="3"/>
  <c r="U129" i="3"/>
  <c r="S133" i="8" l="1"/>
  <c r="U132" i="8"/>
  <c r="S133" i="7"/>
  <c r="U132" i="7"/>
  <c r="U132" i="6"/>
  <c r="S133" i="6"/>
  <c r="S132" i="5"/>
  <c r="U131" i="5"/>
  <c r="T132" i="4"/>
  <c r="U131" i="4"/>
  <c r="S134" i="4"/>
  <c r="S131" i="3"/>
  <c r="U130" i="3"/>
  <c r="U133" i="8" l="1"/>
  <c r="S134" i="8"/>
  <c r="U133" i="7"/>
  <c r="S134" i="7"/>
  <c r="U133" i="6"/>
  <c r="S134" i="6"/>
  <c r="U132" i="5"/>
  <c r="S133" i="5"/>
  <c r="S135" i="4"/>
  <c r="T133" i="4"/>
  <c r="U132" i="4"/>
  <c r="S132" i="3"/>
  <c r="U131" i="3"/>
  <c r="U134" i="8" l="1"/>
  <c r="S135" i="8"/>
  <c r="S135" i="7"/>
  <c r="U134" i="7"/>
  <c r="U134" i="6"/>
  <c r="S135" i="6"/>
  <c r="U133" i="5"/>
  <c r="S134" i="5"/>
  <c r="T134" i="4"/>
  <c r="U133" i="4"/>
  <c r="S136" i="4"/>
  <c r="S133" i="3"/>
  <c r="U132" i="3"/>
  <c r="U135" i="8" l="1"/>
  <c r="S136" i="8"/>
  <c r="S136" i="7"/>
  <c r="U135" i="7"/>
  <c r="U135" i="6"/>
  <c r="S136" i="6"/>
  <c r="S135" i="5"/>
  <c r="U134" i="5"/>
  <c r="S137" i="4"/>
  <c r="T135" i="4"/>
  <c r="U134" i="4"/>
  <c r="U133" i="3"/>
  <c r="S134" i="3"/>
  <c r="S137" i="8" l="1"/>
  <c r="U136" i="8"/>
  <c r="S137" i="7"/>
  <c r="U136" i="7"/>
  <c r="S137" i="6"/>
  <c r="U136" i="6"/>
  <c r="S136" i="5"/>
  <c r="U135" i="5"/>
  <c r="T136" i="4"/>
  <c r="U135" i="4"/>
  <c r="S138" i="4"/>
  <c r="S135" i="3"/>
  <c r="U134" i="3"/>
  <c r="U137" i="8" l="1"/>
  <c r="S138" i="8"/>
  <c r="S138" i="7"/>
  <c r="U137" i="7"/>
  <c r="S138" i="6"/>
  <c r="U137" i="6"/>
  <c r="U136" i="5"/>
  <c r="S137" i="5"/>
  <c r="S139" i="4"/>
  <c r="T137" i="4"/>
  <c r="U136" i="4"/>
  <c r="S136" i="3"/>
  <c r="U135" i="3"/>
  <c r="S139" i="8" l="1"/>
  <c r="U138" i="8"/>
  <c r="U138" i="7"/>
  <c r="S139" i="7"/>
  <c r="S139" i="6"/>
  <c r="U138" i="6"/>
  <c r="S138" i="5"/>
  <c r="U137" i="5"/>
  <c r="T138" i="4"/>
  <c r="U137" i="4"/>
  <c r="S140" i="4"/>
  <c r="S137" i="3"/>
  <c r="U136" i="3"/>
  <c r="S140" i="8" l="1"/>
  <c r="U139" i="8"/>
  <c r="U139" i="7"/>
  <c r="S140" i="7"/>
  <c r="U139" i="6"/>
  <c r="S140" i="6"/>
  <c r="U138" i="5"/>
  <c r="S139" i="5"/>
  <c r="S141" i="4"/>
  <c r="T139" i="4"/>
  <c r="U138" i="4"/>
  <c r="S138" i="3"/>
  <c r="U137" i="3"/>
  <c r="S141" i="8" l="1"/>
  <c r="U140" i="8"/>
  <c r="U140" i="7"/>
  <c r="S141" i="7"/>
  <c r="U140" i="6"/>
  <c r="S141" i="6"/>
  <c r="U139" i="5"/>
  <c r="S140" i="5"/>
  <c r="T140" i="4"/>
  <c r="U139" i="4"/>
  <c r="S142" i="4"/>
  <c r="S139" i="3"/>
  <c r="U138" i="3"/>
  <c r="U141" i="8" l="1"/>
  <c r="S142" i="8"/>
  <c r="U141" i="7"/>
  <c r="S142" i="7"/>
  <c r="U141" i="6"/>
  <c r="S142" i="6"/>
  <c r="S141" i="5"/>
  <c r="U140" i="5"/>
  <c r="S143" i="4"/>
  <c r="T141" i="4"/>
  <c r="U140" i="4"/>
  <c r="S140" i="3"/>
  <c r="U139" i="3"/>
  <c r="U142" i="8" l="1"/>
  <c r="S143" i="8"/>
  <c r="U142" i="7"/>
  <c r="S143" i="7"/>
  <c r="U142" i="6"/>
  <c r="S143" i="6"/>
  <c r="U141" i="5"/>
  <c r="S142" i="5"/>
  <c r="T142" i="4"/>
  <c r="U141" i="4"/>
  <c r="S144" i="4"/>
  <c r="S141" i="3"/>
  <c r="U140" i="3"/>
  <c r="U143" i="8" l="1"/>
  <c r="S144" i="8"/>
  <c r="S144" i="7"/>
  <c r="U143" i="7"/>
  <c r="U143" i="6"/>
  <c r="S144" i="6"/>
  <c r="S143" i="5"/>
  <c r="U142" i="5"/>
  <c r="S145" i="4"/>
  <c r="T143" i="4"/>
  <c r="U142" i="4"/>
  <c r="U141" i="3"/>
  <c r="S142" i="3"/>
  <c r="S145" i="8" l="1"/>
  <c r="U144" i="8"/>
  <c r="S145" i="7"/>
  <c r="U144" i="7"/>
  <c r="S145" i="6"/>
  <c r="U144" i="6"/>
  <c r="S144" i="5"/>
  <c r="U143" i="5"/>
  <c r="T144" i="4"/>
  <c r="U143" i="4"/>
  <c r="S146" i="4"/>
  <c r="S143" i="3"/>
  <c r="U142" i="3"/>
  <c r="U145" i="8" l="1"/>
  <c r="S146" i="8"/>
  <c r="S146" i="7"/>
  <c r="U145" i="7"/>
  <c r="S146" i="6"/>
  <c r="U145" i="6"/>
  <c r="U144" i="5"/>
  <c r="S145" i="5"/>
  <c r="S147" i="4"/>
  <c r="T145" i="4"/>
  <c r="U144" i="4"/>
  <c r="S144" i="3"/>
  <c r="U143" i="3"/>
  <c r="S147" i="8" l="1"/>
  <c r="U146" i="8"/>
  <c r="U146" i="7"/>
  <c r="S147" i="7"/>
  <c r="S147" i="6"/>
  <c r="U146" i="6"/>
  <c r="S146" i="5"/>
  <c r="U145" i="5"/>
  <c r="T146" i="4"/>
  <c r="U145" i="4"/>
  <c r="S148" i="4"/>
  <c r="S145" i="3"/>
  <c r="U144" i="3"/>
  <c r="S148" i="8" l="1"/>
  <c r="U147" i="8"/>
  <c r="U147" i="7"/>
  <c r="S148" i="7"/>
  <c r="U147" i="6"/>
  <c r="S148" i="6"/>
  <c r="U146" i="5"/>
  <c r="S147" i="5"/>
  <c r="S149" i="4"/>
  <c r="T147" i="4"/>
  <c r="U146" i="4"/>
  <c r="S146" i="3"/>
  <c r="U145" i="3"/>
  <c r="S149" i="8" l="1"/>
  <c r="U148" i="8"/>
  <c r="U148" i="7"/>
  <c r="S149" i="7"/>
  <c r="U148" i="6"/>
  <c r="S149" i="6"/>
  <c r="U147" i="5"/>
  <c r="S148" i="5"/>
  <c r="T148" i="4"/>
  <c r="U147" i="4"/>
  <c r="S150" i="4"/>
  <c r="S147" i="3"/>
  <c r="U146" i="3"/>
  <c r="U149" i="8" l="1"/>
  <c r="S150" i="8"/>
  <c r="U149" i="7"/>
  <c r="S150" i="7"/>
  <c r="U149" i="6"/>
  <c r="S150" i="6"/>
  <c r="S149" i="5"/>
  <c r="U148" i="5"/>
  <c r="S151" i="4"/>
  <c r="T149" i="4"/>
  <c r="U148" i="4"/>
  <c r="S148" i="3"/>
  <c r="U147" i="3"/>
  <c r="U150" i="8" l="1"/>
  <c r="S151" i="8"/>
  <c r="U150" i="7"/>
  <c r="S151" i="7"/>
  <c r="U150" i="6"/>
  <c r="S151" i="6"/>
  <c r="U149" i="5"/>
  <c r="S150" i="5"/>
  <c r="T150" i="4"/>
  <c r="U149" i="4"/>
  <c r="S152" i="4"/>
  <c r="U148" i="3"/>
  <c r="S149" i="3"/>
  <c r="U151" i="8" l="1"/>
  <c r="S152" i="8"/>
  <c r="S152" i="7"/>
  <c r="U151" i="7"/>
  <c r="U151" i="6"/>
  <c r="S152" i="6"/>
  <c r="S151" i="5"/>
  <c r="U150" i="5"/>
  <c r="S153" i="4"/>
  <c r="T151" i="4"/>
  <c r="U150" i="4"/>
  <c r="S150" i="3"/>
  <c r="U149" i="3"/>
  <c r="S153" i="8" l="1"/>
  <c r="U152" i="8"/>
  <c r="S153" i="7"/>
  <c r="U152" i="7"/>
  <c r="S153" i="6"/>
  <c r="U152" i="6"/>
  <c r="S152" i="5"/>
  <c r="U151" i="5"/>
  <c r="T152" i="4"/>
  <c r="U151" i="4"/>
  <c r="S154" i="4"/>
  <c r="U150" i="3"/>
  <c r="S151" i="3"/>
  <c r="S154" i="8" l="1"/>
  <c r="U153" i="8"/>
  <c r="S154" i="7"/>
  <c r="U153" i="7"/>
  <c r="S154" i="6"/>
  <c r="U153" i="6"/>
  <c r="U152" i="5"/>
  <c r="S153" i="5"/>
  <c r="S155" i="4"/>
  <c r="T153" i="4"/>
  <c r="U152" i="4"/>
  <c r="U151" i="3"/>
  <c r="S152" i="3"/>
  <c r="S155" i="8" l="1"/>
  <c r="U154" i="8"/>
  <c r="U154" i="7"/>
  <c r="S155" i="7"/>
  <c r="S155" i="6"/>
  <c r="U154" i="6"/>
  <c r="S154" i="5"/>
  <c r="U153" i="5"/>
  <c r="T154" i="4"/>
  <c r="U153" i="4"/>
  <c r="S156" i="4"/>
  <c r="S153" i="3"/>
  <c r="U152" i="3"/>
  <c r="S156" i="8" l="1"/>
  <c r="U155" i="8"/>
  <c r="U155" i="7"/>
  <c r="S156" i="7"/>
  <c r="U155" i="6"/>
  <c r="S156" i="6"/>
  <c r="U154" i="5"/>
  <c r="S155" i="5"/>
  <c r="S157" i="4"/>
  <c r="T155" i="4"/>
  <c r="U154" i="4"/>
  <c r="S154" i="3"/>
  <c r="U153" i="3"/>
  <c r="U156" i="8" l="1"/>
  <c r="S157" i="8"/>
  <c r="U156" i="7"/>
  <c r="S157" i="7"/>
  <c r="U156" i="6"/>
  <c r="S157" i="6"/>
  <c r="U155" i="5"/>
  <c r="S156" i="5"/>
  <c r="T156" i="4"/>
  <c r="U155" i="4"/>
  <c r="S158" i="4"/>
  <c r="S155" i="3"/>
  <c r="U154" i="3"/>
  <c r="U157" i="8" l="1"/>
  <c r="S158" i="8"/>
  <c r="U157" i="7"/>
  <c r="S158" i="7"/>
  <c r="U157" i="6"/>
  <c r="S158" i="6"/>
  <c r="S157" i="5"/>
  <c r="U156" i="5"/>
  <c r="S159" i="4"/>
  <c r="T157" i="4"/>
  <c r="U156" i="4"/>
  <c r="S156" i="3"/>
  <c r="U155" i="3"/>
  <c r="U158" i="8" l="1"/>
  <c r="S159" i="8"/>
  <c r="U158" i="7"/>
  <c r="S159" i="7"/>
  <c r="U158" i="6"/>
  <c r="S159" i="6"/>
  <c r="U157" i="5"/>
  <c r="S158" i="5"/>
  <c r="T158" i="4"/>
  <c r="U157" i="4"/>
  <c r="S160" i="4"/>
  <c r="S157" i="3"/>
  <c r="U156" i="3"/>
  <c r="U159" i="8" l="1"/>
  <c r="S160" i="8"/>
  <c r="S160" i="7"/>
  <c r="U159" i="7"/>
  <c r="U159" i="6"/>
  <c r="S160" i="6"/>
  <c r="S159" i="5"/>
  <c r="U158" i="5"/>
  <c r="S161" i="4"/>
  <c r="T159" i="4"/>
  <c r="U158" i="4"/>
  <c r="S158" i="3"/>
  <c r="U157" i="3"/>
  <c r="U160" i="8" l="1"/>
  <c r="S161" i="8"/>
  <c r="S161" i="7"/>
  <c r="U160" i="7"/>
  <c r="S161" i="6"/>
  <c r="U160" i="6"/>
  <c r="S160" i="5"/>
  <c r="U159" i="5"/>
  <c r="T160" i="4"/>
  <c r="U159" i="4"/>
  <c r="S162" i="4"/>
  <c r="U158" i="3"/>
  <c r="S159" i="3"/>
  <c r="S162" i="8" l="1"/>
  <c r="U161" i="8"/>
  <c r="S162" i="7"/>
  <c r="U161" i="7"/>
  <c r="S162" i="6"/>
  <c r="U161" i="6"/>
  <c r="U160" i="5"/>
  <c r="S161" i="5"/>
  <c r="S163" i="4"/>
  <c r="T161" i="4"/>
  <c r="U160" i="4"/>
  <c r="S160" i="3"/>
  <c r="U159" i="3"/>
  <c r="S163" i="8" l="1"/>
  <c r="U162" i="8"/>
  <c r="U162" i="7"/>
  <c r="S163" i="7"/>
  <c r="S163" i="6"/>
  <c r="U162" i="6"/>
  <c r="S162" i="5"/>
  <c r="U161" i="5"/>
  <c r="T162" i="4"/>
  <c r="U161" i="4"/>
  <c r="S164" i="4"/>
  <c r="S161" i="3"/>
  <c r="U160" i="3"/>
  <c r="S164" i="8" l="1"/>
  <c r="U163" i="8"/>
  <c r="U163" i="7"/>
  <c r="S164" i="7"/>
  <c r="U163" i="6"/>
  <c r="S164" i="6"/>
  <c r="U162" i="5"/>
  <c r="S163" i="5"/>
  <c r="S165" i="4"/>
  <c r="T163" i="4"/>
  <c r="U162" i="4"/>
  <c r="S162" i="3"/>
  <c r="U161" i="3"/>
  <c r="U164" i="8" l="1"/>
  <c r="S165" i="8"/>
  <c r="U164" i="7"/>
  <c r="S165" i="7"/>
  <c r="U164" i="6"/>
  <c r="S165" i="6"/>
  <c r="S164" i="5"/>
  <c r="U163" i="5"/>
  <c r="T164" i="4"/>
  <c r="U163" i="4"/>
  <c r="S166" i="4"/>
  <c r="S163" i="3"/>
  <c r="U162" i="3"/>
  <c r="U165" i="8" l="1"/>
  <c r="S166" i="8"/>
  <c r="U165" i="7"/>
  <c r="S166" i="7"/>
  <c r="U165" i="6"/>
  <c r="S166" i="6"/>
  <c r="S165" i="5"/>
  <c r="U164" i="5"/>
  <c r="S167" i="4"/>
  <c r="T165" i="4"/>
  <c r="U164" i="4"/>
  <c r="S164" i="3"/>
  <c r="U163" i="3"/>
  <c r="U166" i="8" l="1"/>
  <c r="S167" i="8"/>
  <c r="U166" i="7"/>
  <c r="S167" i="7"/>
  <c r="U166" i="6"/>
  <c r="S167" i="6"/>
  <c r="U165" i="5"/>
  <c r="S166" i="5"/>
  <c r="T166" i="4"/>
  <c r="U165" i="4"/>
  <c r="S168" i="4"/>
  <c r="S165" i="3"/>
  <c r="U164" i="3"/>
  <c r="U167" i="8" l="1"/>
  <c r="S168" i="8"/>
  <c r="S168" i="7"/>
  <c r="U167" i="7"/>
  <c r="U167" i="6"/>
  <c r="S168" i="6"/>
  <c r="S167" i="5"/>
  <c r="U166" i="5"/>
  <c r="S169" i="4"/>
  <c r="T167" i="4"/>
  <c r="U166" i="4"/>
  <c r="U165" i="3"/>
  <c r="S166" i="3"/>
  <c r="U168" i="8" l="1"/>
  <c r="S169" i="8"/>
  <c r="S169" i="7"/>
  <c r="U168" i="7"/>
  <c r="S169" i="6"/>
  <c r="U168" i="6"/>
  <c r="S168" i="5"/>
  <c r="U167" i="5"/>
  <c r="T168" i="4"/>
  <c r="U167" i="4"/>
  <c r="S170" i="4"/>
  <c r="U166" i="3"/>
  <c r="S167" i="3"/>
  <c r="S170" i="8" l="1"/>
  <c r="U169" i="8"/>
  <c r="S170" i="7"/>
  <c r="U169" i="7"/>
  <c r="S170" i="6"/>
  <c r="U169" i="6"/>
  <c r="S169" i="5"/>
  <c r="U168" i="5"/>
  <c r="S171" i="4"/>
  <c r="T169" i="4"/>
  <c r="U168" i="4"/>
  <c r="U167" i="3"/>
  <c r="S168" i="3"/>
  <c r="S171" i="8" l="1"/>
  <c r="U170" i="8"/>
  <c r="U170" i="7"/>
  <c r="S171" i="7"/>
  <c r="S171" i="6"/>
  <c r="U170" i="6"/>
  <c r="S170" i="5"/>
  <c r="U169" i="5"/>
  <c r="T170" i="4"/>
  <c r="U169" i="4"/>
  <c r="S172" i="4"/>
  <c r="S169" i="3"/>
  <c r="U168" i="3"/>
  <c r="S172" i="8" l="1"/>
  <c r="U171" i="8"/>
  <c r="U171" i="7"/>
  <c r="S172" i="7"/>
  <c r="U171" i="6"/>
  <c r="S172" i="6"/>
  <c r="U170" i="5"/>
  <c r="S171" i="5"/>
  <c r="S173" i="4"/>
  <c r="T171" i="4"/>
  <c r="U170" i="4"/>
  <c r="S170" i="3"/>
  <c r="U169" i="3"/>
  <c r="U172" i="8" l="1"/>
  <c r="S173" i="8"/>
  <c r="U172" i="7"/>
  <c r="S173" i="7"/>
  <c r="U172" i="6"/>
  <c r="S173" i="6"/>
  <c r="U171" i="5"/>
  <c r="S172" i="5"/>
  <c r="T172" i="4"/>
  <c r="U171" i="4"/>
  <c r="S174" i="4"/>
  <c r="S171" i="3"/>
  <c r="U170" i="3"/>
  <c r="U173" i="8" l="1"/>
  <c r="S174" i="8"/>
  <c r="U173" i="7"/>
  <c r="S174" i="7"/>
  <c r="U173" i="6"/>
  <c r="S174" i="6"/>
  <c r="U172" i="5"/>
  <c r="S173" i="5"/>
  <c r="S175" i="4"/>
  <c r="T173" i="4"/>
  <c r="U172" i="4"/>
  <c r="S172" i="3"/>
  <c r="U171" i="3"/>
  <c r="U174" i="8" l="1"/>
  <c r="S175" i="8"/>
  <c r="U174" i="7"/>
  <c r="S175" i="7"/>
  <c r="U174" i="6"/>
  <c r="S175" i="6"/>
  <c r="U173" i="5"/>
  <c r="S174" i="5"/>
  <c r="T174" i="4"/>
  <c r="U173" i="4"/>
  <c r="S176" i="4"/>
  <c r="S173" i="3"/>
  <c r="U172" i="3"/>
  <c r="U175" i="8" l="1"/>
  <c r="S176" i="8"/>
  <c r="S176" i="7"/>
  <c r="U175" i="7"/>
  <c r="U175" i="6"/>
  <c r="S176" i="6"/>
  <c r="U174" i="5"/>
  <c r="S175" i="5"/>
  <c r="S177" i="4"/>
  <c r="T175" i="4"/>
  <c r="U174" i="4"/>
  <c r="S174" i="3"/>
  <c r="U173" i="3"/>
  <c r="U176" i="8" l="1"/>
  <c r="S177" i="8"/>
  <c r="S177" i="7"/>
  <c r="U176" i="7"/>
  <c r="S177" i="6"/>
  <c r="U176" i="6"/>
  <c r="S176" i="5"/>
  <c r="U175" i="5"/>
  <c r="T176" i="4"/>
  <c r="U175" i="4"/>
  <c r="S178" i="4"/>
  <c r="U174" i="3"/>
  <c r="S175" i="3"/>
  <c r="S178" i="8" l="1"/>
  <c r="U177" i="8"/>
  <c r="S178" i="7"/>
  <c r="U177" i="7"/>
  <c r="S178" i="6"/>
  <c r="U177" i="6"/>
  <c r="S177" i="5"/>
  <c r="U176" i="5"/>
  <c r="S179" i="4"/>
  <c r="T177" i="4"/>
  <c r="U176" i="4"/>
  <c r="U175" i="3"/>
  <c r="S176" i="3"/>
  <c r="S179" i="8" l="1"/>
  <c r="U178" i="8"/>
  <c r="U178" i="7"/>
  <c r="S179" i="7"/>
  <c r="S179" i="6"/>
  <c r="U178" i="6"/>
  <c r="S178" i="5"/>
  <c r="U177" i="5"/>
  <c r="T178" i="4"/>
  <c r="U177" i="4"/>
  <c r="S180" i="4"/>
  <c r="S177" i="3"/>
  <c r="U176" i="3"/>
  <c r="S180" i="8" l="1"/>
  <c r="U179" i="8"/>
  <c r="U179" i="7"/>
  <c r="S180" i="7"/>
  <c r="U179" i="6"/>
  <c r="S180" i="6"/>
  <c r="U178" i="5"/>
  <c r="S179" i="5"/>
  <c r="S181" i="4"/>
  <c r="T179" i="4"/>
  <c r="U178" i="4"/>
  <c r="S178" i="3"/>
  <c r="U177" i="3"/>
  <c r="U180" i="8" l="1"/>
  <c r="S181" i="8"/>
  <c r="U180" i="7"/>
  <c r="S181" i="7"/>
  <c r="U180" i="6"/>
  <c r="S181" i="6"/>
  <c r="U179" i="5"/>
  <c r="S180" i="5"/>
  <c r="T180" i="4"/>
  <c r="U179" i="4"/>
  <c r="S182" i="4"/>
  <c r="S179" i="3"/>
  <c r="U178" i="3"/>
  <c r="U181" i="8" l="1"/>
  <c r="S182" i="8"/>
  <c r="U181" i="7"/>
  <c r="S182" i="7"/>
  <c r="U181" i="6"/>
  <c r="S182" i="6"/>
  <c r="U180" i="5"/>
  <c r="S181" i="5"/>
  <c r="S183" i="4"/>
  <c r="T181" i="4"/>
  <c r="U180" i="4"/>
  <c r="S180" i="3"/>
  <c r="U179" i="3"/>
  <c r="U182" i="8" l="1"/>
  <c r="S183" i="8"/>
  <c r="U182" i="7"/>
  <c r="S183" i="7"/>
  <c r="U182" i="6"/>
  <c r="S183" i="6"/>
  <c r="U181" i="5"/>
  <c r="S182" i="5"/>
  <c r="T182" i="4"/>
  <c r="U181" i="4"/>
  <c r="S184" i="4"/>
  <c r="S181" i="3"/>
  <c r="U180" i="3"/>
  <c r="U183" i="8" l="1"/>
  <c r="S184" i="8"/>
  <c r="S184" i="7"/>
  <c r="U183" i="7"/>
  <c r="U183" i="6"/>
  <c r="S184" i="6"/>
  <c r="U182" i="5"/>
  <c r="S183" i="5"/>
  <c r="S185" i="4"/>
  <c r="T183" i="4"/>
  <c r="U182" i="4"/>
  <c r="U181" i="3"/>
  <c r="S182" i="3"/>
  <c r="U184" i="8" l="1"/>
  <c r="S185" i="8"/>
  <c r="S185" i="7"/>
  <c r="U184" i="7"/>
  <c r="S185" i="6"/>
  <c r="U184" i="6"/>
  <c r="S184" i="5"/>
  <c r="U183" i="5"/>
  <c r="T184" i="4"/>
  <c r="U183" i="4"/>
  <c r="S186" i="4"/>
  <c r="U182" i="3"/>
  <c r="S183" i="3"/>
  <c r="S186" i="8" l="1"/>
  <c r="U185" i="8"/>
  <c r="S186" i="7"/>
  <c r="U185" i="7"/>
  <c r="S186" i="6"/>
  <c r="U185" i="6"/>
  <c r="S185" i="5"/>
  <c r="U184" i="5"/>
  <c r="S187" i="4"/>
  <c r="T185" i="4"/>
  <c r="U184" i="4"/>
  <c r="U183" i="3"/>
  <c r="S184" i="3"/>
  <c r="S187" i="8" l="1"/>
  <c r="U186" i="8"/>
  <c r="U186" i="7"/>
  <c r="S187" i="7"/>
  <c r="S187" i="6"/>
  <c r="U186" i="6"/>
  <c r="S186" i="5"/>
  <c r="U185" i="5"/>
  <c r="T186" i="4"/>
  <c r="U185" i="4"/>
  <c r="S188" i="4"/>
  <c r="U184" i="3"/>
  <c r="S185" i="3"/>
  <c r="S188" i="8" l="1"/>
  <c r="U187" i="8"/>
  <c r="U187" i="7"/>
  <c r="S188" i="7"/>
  <c r="U187" i="6"/>
  <c r="S188" i="6"/>
  <c r="U186" i="5"/>
  <c r="S187" i="5"/>
  <c r="S189" i="4"/>
  <c r="T187" i="4"/>
  <c r="U186" i="4"/>
  <c r="S186" i="3"/>
  <c r="U185" i="3"/>
  <c r="U188" i="8" l="1"/>
  <c r="S189" i="8"/>
  <c r="U188" i="7"/>
  <c r="S189" i="7"/>
  <c r="U188" i="6"/>
  <c r="S189" i="6"/>
  <c r="U187" i="5"/>
  <c r="S188" i="5"/>
  <c r="T188" i="4"/>
  <c r="U187" i="4"/>
  <c r="S190" i="4"/>
  <c r="S187" i="3"/>
  <c r="U186" i="3"/>
  <c r="U189" i="8" l="1"/>
  <c r="S190" i="8"/>
  <c r="U189" i="7"/>
  <c r="S190" i="7"/>
  <c r="U189" i="6"/>
  <c r="S190" i="6"/>
  <c r="U188" i="5"/>
  <c r="S189" i="5"/>
  <c r="S191" i="4"/>
  <c r="T189" i="4"/>
  <c r="U188" i="4"/>
  <c r="S188" i="3"/>
  <c r="U187" i="3"/>
  <c r="U190" i="8" l="1"/>
  <c r="S191" i="8"/>
  <c r="U190" i="7"/>
  <c r="S191" i="7"/>
  <c r="U190" i="6"/>
  <c r="S191" i="6"/>
  <c r="U189" i="5"/>
  <c r="S190" i="5"/>
  <c r="T190" i="4"/>
  <c r="U189" i="4"/>
  <c r="S192" i="4"/>
  <c r="S189" i="3"/>
  <c r="U188" i="3"/>
  <c r="U191" i="8" l="1"/>
  <c r="S192" i="8"/>
  <c r="S192" i="7"/>
  <c r="U191" i="7"/>
  <c r="U191" i="6"/>
  <c r="S192" i="6"/>
  <c r="U190" i="5"/>
  <c r="S191" i="5"/>
  <c r="S193" i="4"/>
  <c r="T191" i="4"/>
  <c r="U190" i="4"/>
  <c r="S190" i="3"/>
  <c r="U189" i="3"/>
  <c r="U192" i="8" l="1"/>
  <c r="S193" i="8"/>
  <c r="S193" i="7"/>
  <c r="U192" i="7"/>
  <c r="S193" i="6"/>
  <c r="U192" i="6"/>
  <c r="S192" i="5"/>
  <c r="U191" i="5"/>
  <c r="T192" i="4"/>
  <c r="U191" i="4"/>
  <c r="S194" i="4"/>
  <c r="U190" i="3"/>
  <c r="S191" i="3"/>
  <c r="S194" i="8" l="1"/>
  <c r="U193" i="8"/>
  <c r="S194" i="7"/>
  <c r="U193" i="7"/>
  <c r="S194" i="6"/>
  <c r="U193" i="6"/>
  <c r="U192" i="5"/>
  <c r="S193" i="5"/>
  <c r="S195" i="4"/>
  <c r="T193" i="4"/>
  <c r="U192" i="4"/>
  <c r="U191" i="3"/>
  <c r="S192" i="3"/>
  <c r="S195" i="8" l="1"/>
  <c r="U194" i="8"/>
  <c r="U194" i="7"/>
  <c r="S195" i="7"/>
  <c r="S195" i="6"/>
  <c r="U194" i="6"/>
  <c r="U193" i="5"/>
  <c r="S194" i="5"/>
  <c r="T194" i="4"/>
  <c r="U193" i="4"/>
  <c r="S196" i="4"/>
  <c r="U192" i="3"/>
  <c r="S193" i="3"/>
  <c r="S196" i="8" l="1"/>
  <c r="U195" i="8"/>
  <c r="U195" i="7"/>
  <c r="S196" i="7"/>
  <c r="U195" i="6"/>
  <c r="S196" i="6"/>
  <c r="U194" i="5"/>
  <c r="S195" i="5"/>
  <c r="S197" i="4"/>
  <c r="T195" i="4"/>
  <c r="U194" i="4"/>
  <c r="S194" i="3"/>
  <c r="U193" i="3"/>
  <c r="U196" i="8" l="1"/>
  <c r="S197" i="8"/>
  <c r="U196" i="7"/>
  <c r="S197" i="7"/>
  <c r="U196" i="6"/>
  <c r="S197" i="6"/>
  <c r="U195" i="5"/>
  <c r="S196" i="5"/>
  <c r="T196" i="4"/>
  <c r="U195" i="4"/>
  <c r="S198" i="4"/>
  <c r="S195" i="3"/>
  <c r="U194" i="3"/>
  <c r="U197" i="8" l="1"/>
  <c r="S198" i="8"/>
  <c r="U197" i="7"/>
  <c r="S198" i="7"/>
  <c r="U197" i="6"/>
  <c r="S198" i="6"/>
  <c r="S197" i="5"/>
  <c r="U196" i="5"/>
  <c r="S199" i="4"/>
  <c r="T197" i="4"/>
  <c r="U196" i="4"/>
  <c r="S196" i="3"/>
  <c r="U195" i="3"/>
  <c r="U198" i="8" l="1"/>
  <c r="S199" i="8"/>
  <c r="U198" i="7"/>
  <c r="S199" i="7"/>
  <c r="U198" i="6"/>
  <c r="S199" i="6"/>
  <c r="U197" i="5"/>
  <c r="S198" i="5"/>
  <c r="T198" i="4"/>
  <c r="U197" i="4"/>
  <c r="S200" i="4"/>
  <c r="S197" i="3"/>
  <c r="U196" i="3"/>
  <c r="U199" i="8" l="1"/>
  <c r="S200" i="8"/>
  <c r="S200" i="7"/>
  <c r="U199" i="7"/>
  <c r="U199" i="6"/>
  <c r="S200" i="6"/>
  <c r="U198" i="5"/>
  <c r="S199" i="5"/>
  <c r="S201" i="4"/>
  <c r="T199" i="4"/>
  <c r="U198" i="4"/>
  <c r="S198" i="3"/>
  <c r="U197" i="3"/>
  <c r="U200" i="8" l="1"/>
  <c r="S201" i="8"/>
  <c r="S201" i="7"/>
  <c r="U200" i="7"/>
  <c r="S201" i="6"/>
  <c r="U200" i="6"/>
  <c r="S200" i="5"/>
  <c r="U199" i="5"/>
  <c r="T200" i="4"/>
  <c r="U199" i="4"/>
  <c r="S202" i="4"/>
  <c r="U198" i="3"/>
  <c r="S199" i="3"/>
  <c r="S202" i="8" l="1"/>
  <c r="U201" i="8"/>
  <c r="S202" i="7"/>
  <c r="U201" i="7"/>
  <c r="S202" i="6"/>
  <c r="U201" i="6"/>
  <c r="U200" i="5"/>
  <c r="S201" i="5"/>
  <c r="S203" i="4"/>
  <c r="T201" i="4"/>
  <c r="U200" i="4"/>
  <c r="U199" i="3"/>
  <c r="S200" i="3"/>
  <c r="S203" i="8" l="1"/>
  <c r="U202" i="8"/>
  <c r="U202" i="7"/>
  <c r="S203" i="7"/>
  <c r="U202" i="6"/>
  <c r="S203" i="6"/>
  <c r="S202" i="5"/>
  <c r="U201" i="5"/>
  <c r="T202" i="4"/>
  <c r="U201" i="4"/>
  <c r="S204" i="4"/>
  <c r="S201" i="3"/>
  <c r="U200" i="3"/>
  <c r="S204" i="8" l="1"/>
  <c r="U203" i="8"/>
  <c r="U203" i="7"/>
  <c r="S204" i="7"/>
  <c r="U203" i="6"/>
  <c r="S204" i="6"/>
  <c r="S203" i="5"/>
  <c r="U202" i="5"/>
  <c r="S205" i="4"/>
  <c r="T203" i="4"/>
  <c r="U202" i="4"/>
  <c r="S202" i="3"/>
  <c r="U201" i="3"/>
  <c r="U204" i="8" l="1"/>
  <c r="S205" i="8"/>
  <c r="U204" i="7"/>
  <c r="S205" i="7"/>
  <c r="S205" i="6"/>
  <c r="U204" i="6"/>
  <c r="S204" i="5"/>
  <c r="U203" i="5"/>
  <c r="T204" i="4"/>
  <c r="U203" i="4"/>
  <c r="S206" i="4"/>
  <c r="S203" i="3"/>
  <c r="U202" i="3"/>
  <c r="U205" i="8" l="1"/>
  <c r="S206" i="8"/>
  <c r="U205" i="7"/>
  <c r="S206" i="7"/>
  <c r="U205" i="6"/>
  <c r="S206" i="6"/>
  <c r="S205" i="5"/>
  <c r="U204" i="5"/>
  <c r="S207" i="4"/>
  <c r="T205" i="4"/>
  <c r="U204" i="4"/>
  <c r="S204" i="3"/>
  <c r="U203" i="3"/>
  <c r="U206" i="8" l="1"/>
  <c r="S207" i="8"/>
  <c r="U206" i="7"/>
  <c r="S207" i="7"/>
  <c r="U206" i="6"/>
  <c r="S207" i="6"/>
  <c r="U205" i="5"/>
  <c r="S206" i="5"/>
  <c r="T206" i="4"/>
  <c r="U205" i="4"/>
  <c r="S208" i="4"/>
  <c r="S205" i="3"/>
  <c r="U204" i="3"/>
  <c r="U207" i="8" l="1"/>
  <c r="S208" i="8"/>
  <c r="S208" i="7"/>
  <c r="U207" i="7"/>
  <c r="S208" i="6"/>
  <c r="U207" i="6"/>
  <c r="U206" i="5"/>
  <c r="S207" i="5"/>
  <c r="S209" i="4"/>
  <c r="T207" i="4"/>
  <c r="U206" i="4"/>
  <c r="S206" i="3"/>
  <c r="U205" i="3"/>
  <c r="U208" i="8" l="1"/>
  <c r="S209" i="8"/>
  <c r="S209" i="7"/>
  <c r="U208" i="7"/>
  <c r="S209" i="6"/>
  <c r="U208" i="6"/>
  <c r="S208" i="5"/>
  <c r="U207" i="5"/>
  <c r="T208" i="4"/>
  <c r="U207" i="4"/>
  <c r="S210" i="4"/>
  <c r="U206" i="3"/>
  <c r="S207" i="3"/>
  <c r="S210" i="8" l="1"/>
  <c r="U209" i="8"/>
  <c r="S210" i="7"/>
  <c r="U209" i="7"/>
  <c r="S210" i="6"/>
  <c r="U209" i="6"/>
  <c r="U208" i="5"/>
  <c r="S209" i="5"/>
  <c r="S211" i="4"/>
  <c r="T209" i="4"/>
  <c r="U208" i="4"/>
  <c r="S208" i="3"/>
  <c r="U207" i="3"/>
  <c r="S211" i="8" l="1"/>
  <c r="U210" i="8"/>
  <c r="U210" i="7"/>
  <c r="S211" i="7"/>
  <c r="U210" i="6"/>
  <c r="S211" i="6"/>
  <c r="S210" i="5"/>
  <c r="U209" i="5"/>
  <c r="T210" i="4"/>
  <c r="U209" i="4"/>
  <c r="S212" i="4"/>
  <c r="S209" i="3"/>
  <c r="U208" i="3"/>
  <c r="S212" i="8" l="1"/>
  <c r="U211" i="8"/>
  <c r="U211" i="7"/>
  <c r="S212" i="7"/>
  <c r="U211" i="6"/>
  <c r="S212" i="6"/>
  <c r="S211" i="5"/>
  <c r="U210" i="5"/>
  <c r="S213" i="4"/>
  <c r="T211" i="4"/>
  <c r="U210" i="4"/>
  <c r="S210" i="3"/>
  <c r="U209" i="3"/>
  <c r="U212" i="8" l="1"/>
  <c r="S213" i="8"/>
  <c r="U212" i="7"/>
  <c r="S213" i="7"/>
  <c r="U212" i="6"/>
  <c r="S213" i="6"/>
  <c r="S212" i="5"/>
  <c r="U211" i="5"/>
  <c r="T212" i="4"/>
  <c r="U211" i="4"/>
  <c r="S214" i="4"/>
  <c r="S211" i="3"/>
  <c r="U210" i="3"/>
  <c r="U213" i="8" l="1"/>
  <c r="S214" i="8"/>
  <c r="U213" i="7"/>
  <c r="S214" i="7"/>
  <c r="U213" i="6"/>
  <c r="S214" i="6"/>
  <c r="S213" i="5"/>
  <c r="U212" i="5"/>
  <c r="S215" i="4"/>
  <c r="T213" i="4"/>
  <c r="U212" i="4"/>
  <c r="S212" i="3"/>
  <c r="U211" i="3"/>
  <c r="U214" i="8" l="1"/>
  <c r="S215" i="8"/>
  <c r="U214" i="7"/>
  <c r="S215" i="7"/>
  <c r="S215" i="6"/>
  <c r="U214" i="6"/>
  <c r="U213" i="5"/>
  <c r="S214" i="5"/>
  <c r="T214" i="4"/>
  <c r="U213" i="4"/>
  <c r="S216" i="4"/>
  <c r="S213" i="3"/>
  <c r="U212" i="3"/>
  <c r="U215" i="8" l="1"/>
  <c r="S216" i="8"/>
  <c r="S216" i="7"/>
  <c r="U215" i="7"/>
  <c r="S216" i="6"/>
  <c r="U215" i="6"/>
  <c r="U214" i="5"/>
  <c r="S215" i="5"/>
  <c r="S217" i="4"/>
  <c r="T215" i="4"/>
  <c r="U214" i="4"/>
  <c r="S214" i="3"/>
  <c r="U213" i="3"/>
  <c r="U216" i="8" l="1"/>
  <c r="S217" i="8"/>
  <c r="S217" i="7"/>
  <c r="U216" i="7"/>
  <c r="S217" i="6"/>
  <c r="U216" i="6"/>
  <c r="S216" i="5"/>
  <c r="U215" i="5"/>
  <c r="T216" i="4"/>
  <c r="U215" i="4"/>
  <c r="S218" i="4"/>
  <c r="U214" i="3"/>
  <c r="S215" i="3"/>
  <c r="S218" i="8" l="1"/>
  <c r="U217" i="8"/>
  <c r="S218" i="7"/>
  <c r="U217" i="7"/>
  <c r="U217" i="6"/>
  <c r="S218" i="6"/>
  <c r="U216" i="5"/>
  <c r="S217" i="5"/>
  <c r="S219" i="4"/>
  <c r="T217" i="4"/>
  <c r="U216" i="4"/>
  <c r="S216" i="3"/>
  <c r="U215" i="3"/>
  <c r="S219" i="8" l="1"/>
  <c r="U218" i="8"/>
  <c r="U218" i="7"/>
  <c r="S219" i="7"/>
  <c r="U218" i="6"/>
  <c r="S219" i="6"/>
  <c r="S218" i="5"/>
  <c r="U217" i="5"/>
  <c r="T218" i="4"/>
  <c r="U217" i="4"/>
  <c r="S220" i="4"/>
  <c r="S217" i="3"/>
  <c r="U216" i="3"/>
  <c r="S220" i="8" l="1"/>
  <c r="U219" i="8"/>
  <c r="U219" i="7"/>
  <c r="S220" i="7"/>
  <c r="U219" i="6"/>
  <c r="S220" i="6"/>
  <c r="S219" i="5"/>
  <c r="U218" i="5"/>
  <c r="S221" i="4"/>
  <c r="T219" i="4"/>
  <c r="U218" i="4"/>
  <c r="U217" i="3"/>
  <c r="S218" i="3"/>
  <c r="U220" i="8" l="1"/>
  <c r="S221" i="8"/>
  <c r="U220" i="7"/>
  <c r="S221" i="7"/>
  <c r="U220" i="6"/>
  <c r="S221" i="6"/>
  <c r="S220" i="5"/>
  <c r="U219" i="5"/>
  <c r="T220" i="4"/>
  <c r="U219" i="4"/>
  <c r="S222" i="4"/>
  <c r="S219" i="3"/>
  <c r="U218" i="3"/>
  <c r="U221" i="8" l="1"/>
  <c r="S222" i="8"/>
  <c r="U221" i="7"/>
  <c r="S222" i="7"/>
  <c r="U221" i="6"/>
  <c r="S222" i="6"/>
  <c r="S221" i="5"/>
  <c r="U220" i="5"/>
  <c r="S223" i="4"/>
  <c r="T221" i="4"/>
  <c r="U220" i="4"/>
  <c r="S220" i="3"/>
  <c r="U219" i="3"/>
  <c r="U222" i="8" l="1"/>
  <c r="S223" i="8"/>
  <c r="U222" i="7"/>
  <c r="S223" i="7"/>
  <c r="S223" i="6"/>
  <c r="U222" i="6"/>
  <c r="U221" i="5"/>
  <c r="S222" i="5"/>
  <c r="T222" i="4"/>
  <c r="U221" i="4"/>
  <c r="S224" i="4"/>
  <c r="S221" i="3"/>
  <c r="U220" i="3"/>
  <c r="U223" i="8" l="1"/>
  <c r="S224" i="8"/>
  <c r="S224" i="7"/>
  <c r="U223" i="7"/>
  <c r="S224" i="6"/>
  <c r="U223" i="6"/>
  <c r="U222" i="5"/>
  <c r="S223" i="5"/>
  <c r="S225" i="4"/>
  <c r="T223" i="4"/>
  <c r="U222" i="4"/>
  <c r="S222" i="3"/>
  <c r="U221" i="3"/>
  <c r="U224" i="8" l="1"/>
  <c r="S225" i="8"/>
  <c r="S225" i="7"/>
  <c r="U224" i="7"/>
  <c r="S225" i="6"/>
  <c r="U224" i="6"/>
  <c r="S224" i="5"/>
  <c r="U223" i="5"/>
  <c r="T224" i="4"/>
  <c r="U223" i="4"/>
  <c r="S226" i="4"/>
  <c r="S223" i="3"/>
  <c r="U222" i="3"/>
  <c r="S226" i="8" l="1"/>
  <c r="U225" i="8"/>
  <c r="S226" i="7"/>
  <c r="U225" i="7"/>
  <c r="U225" i="6"/>
  <c r="S226" i="6"/>
  <c r="U224" i="5"/>
  <c r="S225" i="5"/>
  <c r="S227" i="4"/>
  <c r="T225" i="4"/>
  <c r="U224" i="4"/>
  <c r="S224" i="3"/>
  <c r="U223" i="3"/>
  <c r="S227" i="8" l="1"/>
  <c r="U226" i="8"/>
  <c r="U226" i="7"/>
  <c r="S227" i="7"/>
  <c r="U226" i="6"/>
  <c r="S227" i="6"/>
  <c r="S226" i="5"/>
  <c r="U225" i="5"/>
  <c r="T226" i="4"/>
  <c r="U225" i="4"/>
  <c r="S228" i="4"/>
  <c r="S225" i="3"/>
  <c r="U224" i="3"/>
  <c r="S228" i="8" l="1"/>
  <c r="U227" i="8"/>
  <c r="U227" i="7"/>
  <c r="S228" i="7"/>
  <c r="U227" i="6"/>
  <c r="S228" i="6"/>
  <c r="S227" i="5"/>
  <c r="U226" i="5"/>
  <c r="S229" i="4"/>
  <c r="T227" i="4"/>
  <c r="U226" i="4"/>
  <c r="U225" i="3"/>
  <c r="S226" i="3"/>
  <c r="U228" i="8" l="1"/>
  <c r="S229" i="8"/>
  <c r="U228" i="7"/>
  <c r="S229" i="7"/>
  <c r="U228" i="6"/>
  <c r="S229" i="6"/>
  <c r="S228" i="5"/>
  <c r="U227" i="5"/>
  <c r="T228" i="4"/>
  <c r="U227" i="4"/>
  <c r="S230" i="4"/>
  <c r="S227" i="3"/>
  <c r="U226" i="3"/>
  <c r="U229" i="8" l="1"/>
  <c r="S230" i="8"/>
  <c r="S230" i="7"/>
  <c r="U229" i="7"/>
  <c r="U229" i="6"/>
  <c r="S230" i="6"/>
  <c r="S229" i="5"/>
  <c r="U228" i="5"/>
  <c r="S231" i="4"/>
  <c r="T229" i="4"/>
  <c r="U228" i="4"/>
  <c r="U227" i="3"/>
  <c r="S228" i="3"/>
  <c r="U230" i="8" l="1"/>
  <c r="S231" i="8"/>
  <c r="S231" i="7"/>
  <c r="U230" i="7"/>
  <c r="S231" i="6"/>
  <c r="U230" i="6"/>
  <c r="U229" i="5"/>
  <c r="S230" i="5"/>
  <c r="T230" i="4"/>
  <c r="U229" i="4"/>
  <c r="S232" i="4"/>
  <c r="S229" i="3"/>
  <c r="U228" i="3"/>
  <c r="U231" i="8" l="1"/>
  <c r="S232" i="8"/>
  <c r="U231" i="7"/>
  <c r="S232" i="7"/>
  <c r="S232" i="6"/>
  <c r="U231" i="6"/>
  <c r="U230" i="5"/>
  <c r="S231" i="5"/>
  <c r="S233" i="4"/>
  <c r="T231" i="4"/>
  <c r="U230" i="4"/>
  <c r="U229" i="3"/>
  <c r="S230" i="3"/>
  <c r="U232" i="8" l="1"/>
  <c r="S233" i="8"/>
  <c r="S233" i="7"/>
  <c r="U232" i="7"/>
  <c r="S233" i="6"/>
  <c r="U232" i="6"/>
  <c r="U231" i="5"/>
  <c r="S232" i="5"/>
  <c r="T232" i="4"/>
  <c r="U231" i="4"/>
  <c r="S234" i="4"/>
  <c r="S231" i="3"/>
  <c r="U230" i="3"/>
  <c r="S234" i="8" l="1"/>
  <c r="U233" i="8"/>
  <c r="U233" i="7"/>
  <c r="S234" i="7"/>
  <c r="U233" i="6"/>
  <c r="S234" i="6"/>
  <c r="U232" i="5"/>
  <c r="S233" i="5"/>
  <c r="S235" i="4"/>
  <c r="T233" i="4"/>
  <c r="U232" i="4"/>
  <c r="S232" i="3"/>
  <c r="U231" i="3"/>
  <c r="S235" i="8" l="1"/>
  <c r="U234" i="8"/>
  <c r="S235" i="7"/>
  <c r="U234" i="7"/>
  <c r="U234" i="6"/>
  <c r="S235" i="6"/>
  <c r="S234" i="5"/>
  <c r="U233" i="5"/>
  <c r="T234" i="4"/>
  <c r="U233" i="4"/>
  <c r="S236" i="4"/>
  <c r="S233" i="3"/>
  <c r="U232" i="3"/>
  <c r="S236" i="8" l="1"/>
  <c r="U235" i="8"/>
  <c r="U235" i="7"/>
  <c r="S236" i="7"/>
  <c r="U235" i="6"/>
  <c r="S236" i="6"/>
  <c r="S235" i="5"/>
  <c r="U234" i="5"/>
  <c r="S237" i="4"/>
  <c r="T235" i="4"/>
  <c r="U234" i="4"/>
  <c r="U233" i="3"/>
  <c r="S234" i="3"/>
  <c r="S237" i="8" l="1"/>
  <c r="U236" i="8"/>
  <c r="S237" i="7"/>
  <c r="U236" i="7"/>
  <c r="U236" i="6"/>
  <c r="S237" i="6"/>
  <c r="S236" i="5"/>
  <c r="U235" i="5"/>
  <c r="T236" i="4"/>
  <c r="U235" i="4"/>
  <c r="S238" i="4"/>
  <c r="S235" i="3"/>
  <c r="U234" i="3"/>
  <c r="U237" i="8" l="1"/>
  <c r="S238" i="8"/>
  <c r="S238" i="7"/>
  <c r="U237" i="7"/>
  <c r="U237" i="6"/>
  <c r="S238" i="6"/>
  <c r="S237" i="5"/>
  <c r="U236" i="5"/>
  <c r="S239" i="4"/>
  <c r="T237" i="4"/>
  <c r="U236" i="4"/>
  <c r="U235" i="3"/>
  <c r="S236" i="3"/>
  <c r="S239" i="8" l="1"/>
  <c r="U238" i="8"/>
  <c r="S239" i="7"/>
  <c r="U238" i="7"/>
  <c r="S239" i="6"/>
  <c r="U238" i="6"/>
  <c r="U237" i="5"/>
  <c r="S238" i="5"/>
  <c r="T238" i="4"/>
  <c r="U237" i="4"/>
  <c r="S240" i="4"/>
  <c r="S237" i="3"/>
  <c r="U236" i="3"/>
  <c r="S240" i="8" l="1"/>
  <c r="U239" i="8"/>
  <c r="U239" i="7"/>
  <c r="S240" i="7"/>
  <c r="S240" i="6"/>
  <c r="U239" i="6"/>
  <c r="U238" i="5"/>
  <c r="S239" i="5"/>
  <c r="S241" i="4"/>
  <c r="T239" i="4"/>
  <c r="U238" i="4"/>
  <c r="S238" i="3"/>
  <c r="U237" i="3"/>
  <c r="S241" i="8" l="1"/>
  <c r="U240" i="8"/>
  <c r="U240" i="7"/>
  <c r="S241" i="7"/>
  <c r="S241" i="6"/>
  <c r="U240" i="6"/>
  <c r="U239" i="5"/>
  <c r="S240" i="5"/>
  <c r="T240" i="4"/>
  <c r="U239" i="4"/>
  <c r="S242" i="4"/>
  <c r="S239" i="3"/>
  <c r="U238" i="3"/>
  <c r="S242" i="8" l="1"/>
  <c r="U241" i="8"/>
  <c r="U241" i="7"/>
  <c r="S242" i="7"/>
  <c r="U241" i="6"/>
  <c r="S242" i="6"/>
  <c r="U240" i="5"/>
  <c r="S241" i="5"/>
  <c r="S243" i="4"/>
  <c r="T241" i="4"/>
  <c r="U240" i="4"/>
  <c r="S240" i="3"/>
  <c r="U239" i="3"/>
  <c r="U242" i="8" l="1"/>
  <c r="S243" i="8"/>
  <c r="S243" i="7"/>
  <c r="U242" i="7"/>
  <c r="U242" i="6"/>
  <c r="S243" i="6"/>
  <c r="U241" i="5"/>
  <c r="S242" i="5"/>
  <c r="T242" i="4"/>
  <c r="U241" i="4"/>
  <c r="S244" i="4"/>
  <c r="S241" i="3"/>
  <c r="U240" i="3"/>
  <c r="U243" i="8" l="1"/>
  <c r="S244" i="8"/>
  <c r="S244" i="7"/>
  <c r="U243" i="7"/>
  <c r="U243" i="6"/>
  <c r="S244" i="6"/>
  <c r="S243" i="5"/>
  <c r="U242" i="5"/>
  <c r="S245" i="4"/>
  <c r="T243" i="4"/>
  <c r="U242" i="4"/>
  <c r="U241" i="3"/>
  <c r="S242" i="3"/>
  <c r="S245" i="8" l="1"/>
  <c r="U244" i="8"/>
  <c r="S245" i="7"/>
  <c r="U244" i="7"/>
  <c r="U244" i="6"/>
  <c r="S245" i="6"/>
  <c r="S244" i="5"/>
  <c r="U243" i="5"/>
  <c r="T244" i="4"/>
  <c r="U243" i="4"/>
  <c r="S246" i="4"/>
  <c r="U242" i="3"/>
  <c r="S243" i="3"/>
  <c r="U245" i="8" l="1"/>
  <c r="S246" i="8"/>
  <c r="U245" i="7"/>
  <c r="S246" i="7"/>
  <c r="U245" i="6"/>
  <c r="S246" i="6"/>
  <c r="S245" i="5"/>
  <c r="U244" i="5"/>
  <c r="S247" i="4"/>
  <c r="T245" i="4"/>
  <c r="U244" i="4"/>
  <c r="U243" i="3"/>
  <c r="S244" i="3"/>
  <c r="S247" i="8" l="1"/>
  <c r="U246" i="8"/>
  <c r="U246" i="7"/>
  <c r="S247" i="7"/>
  <c r="S247" i="6"/>
  <c r="U246" i="6"/>
  <c r="U245" i="5"/>
  <c r="S246" i="5"/>
  <c r="T246" i="4"/>
  <c r="U245" i="4"/>
  <c r="S248" i="4"/>
  <c r="S245" i="3"/>
  <c r="U244" i="3"/>
  <c r="S248" i="8" l="1"/>
  <c r="U247" i="8"/>
  <c r="U247" i="7"/>
  <c r="S248" i="7"/>
  <c r="S248" i="6"/>
  <c r="U247" i="6"/>
  <c r="U246" i="5"/>
  <c r="S247" i="5"/>
  <c r="S249" i="4"/>
  <c r="T247" i="4"/>
  <c r="U246" i="4"/>
  <c r="S246" i="3"/>
  <c r="U245" i="3"/>
  <c r="S249" i="8" l="1"/>
  <c r="U248" i="8"/>
  <c r="U248" i="7"/>
  <c r="S249" i="7"/>
  <c r="S249" i="6"/>
  <c r="U248" i="6"/>
  <c r="U247" i="5"/>
  <c r="S248" i="5"/>
  <c r="T248" i="4"/>
  <c r="U247" i="4"/>
  <c r="S250" i="4"/>
  <c r="S247" i="3"/>
  <c r="U246" i="3"/>
  <c r="S250" i="8" l="1"/>
  <c r="U249" i="8"/>
  <c r="S250" i="7"/>
  <c r="U249" i="7"/>
  <c r="U249" i="6"/>
  <c r="S250" i="6"/>
  <c r="U248" i="5"/>
  <c r="S249" i="5"/>
  <c r="S251" i="4"/>
  <c r="T249" i="4"/>
  <c r="U248" i="4"/>
  <c r="S248" i="3"/>
  <c r="U247" i="3"/>
  <c r="U250" i="8" l="1"/>
  <c r="S251" i="8"/>
  <c r="S251" i="7"/>
  <c r="U250" i="7"/>
  <c r="U250" i="6"/>
  <c r="S251" i="6"/>
  <c r="U249" i="5"/>
  <c r="S250" i="5"/>
  <c r="T250" i="4"/>
  <c r="U249" i="4"/>
  <c r="S252" i="4"/>
  <c r="S249" i="3"/>
  <c r="U248" i="3"/>
  <c r="U251" i="8" l="1"/>
  <c r="S252" i="8"/>
  <c r="S252" i="7"/>
  <c r="U251" i="7"/>
  <c r="U251" i="6"/>
  <c r="S252" i="6"/>
  <c r="S251" i="5"/>
  <c r="U250" i="5"/>
  <c r="S253" i="4"/>
  <c r="T251" i="4"/>
  <c r="U250" i="4"/>
  <c r="U249" i="3"/>
  <c r="S250" i="3"/>
  <c r="S253" i="8" l="1"/>
  <c r="U252" i="8"/>
  <c r="U252" i="7"/>
  <c r="S253" i="7"/>
  <c r="U252" i="6"/>
  <c r="S253" i="6"/>
  <c r="S252" i="5"/>
  <c r="U251" i="5"/>
  <c r="T252" i="4"/>
  <c r="U251" i="4"/>
  <c r="S254" i="4"/>
  <c r="U250" i="3"/>
  <c r="S251" i="3"/>
  <c r="U253" i="8" l="1"/>
  <c r="S254" i="8"/>
  <c r="U253" i="7"/>
  <c r="S254" i="7"/>
  <c r="U253" i="6"/>
  <c r="S254" i="6"/>
  <c r="S253" i="5"/>
  <c r="U252" i="5"/>
  <c r="S255" i="4"/>
  <c r="T253" i="4"/>
  <c r="U252" i="4"/>
  <c r="U251" i="3"/>
  <c r="S252" i="3"/>
  <c r="S255" i="8" l="1"/>
  <c r="U254" i="8"/>
  <c r="U254" i="7"/>
  <c r="S255" i="7"/>
  <c r="S255" i="6"/>
  <c r="U254" i="6"/>
  <c r="U253" i="5"/>
  <c r="S254" i="5"/>
  <c r="T254" i="4"/>
  <c r="U253" i="4"/>
  <c r="S256" i="4"/>
  <c r="S253" i="3"/>
  <c r="U252" i="3"/>
  <c r="S256" i="8" l="1"/>
  <c r="U255" i="8"/>
  <c r="U255" i="7"/>
  <c r="S256" i="7"/>
  <c r="S256" i="6"/>
  <c r="U255" i="6"/>
  <c r="U254" i="5"/>
  <c r="S255" i="5"/>
  <c r="S257" i="4"/>
  <c r="T255" i="4"/>
  <c r="U254" i="4"/>
  <c r="S254" i="3"/>
  <c r="U253" i="3"/>
  <c r="S257" i="8" l="1"/>
  <c r="U256" i="8"/>
  <c r="U256" i="7"/>
  <c r="S257" i="7"/>
  <c r="U256" i="6"/>
  <c r="S257" i="6"/>
  <c r="U255" i="5"/>
  <c r="S256" i="5"/>
  <c r="T256" i="4"/>
  <c r="U255" i="4"/>
  <c r="S258" i="4"/>
  <c r="S255" i="3"/>
  <c r="U254" i="3"/>
  <c r="S258" i="8" l="1"/>
  <c r="U257" i="8"/>
  <c r="S258" i="7"/>
  <c r="U257" i="7"/>
  <c r="U257" i="6"/>
  <c r="S258" i="6"/>
  <c r="U256" i="5"/>
  <c r="S257" i="5"/>
  <c r="S259" i="4"/>
  <c r="T257" i="4"/>
  <c r="U256" i="4"/>
  <c r="S256" i="3"/>
  <c r="U255" i="3"/>
  <c r="U258" i="8" l="1"/>
  <c r="S259" i="8"/>
  <c r="S259" i="7"/>
  <c r="U258" i="7"/>
  <c r="U258" i="6"/>
  <c r="S259" i="6"/>
  <c r="U257" i="5"/>
  <c r="S258" i="5"/>
  <c r="T258" i="4"/>
  <c r="U257" i="4"/>
  <c r="S260" i="4"/>
  <c r="S257" i="3"/>
  <c r="U256" i="3"/>
  <c r="U259" i="8" l="1"/>
  <c r="S260" i="8"/>
  <c r="S260" i="7"/>
  <c r="U259" i="7"/>
  <c r="U259" i="6"/>
  <c r="S260" i="6"/>
  <c r="S259" i="5"/>
  <c r="U258" i="5"/>
  <c r="S261" i="4"/>
  <c r="T259" i="4"/>
  <c r="U258" i="4"/>
  <c r="U257" i="3"/>
  <c r="S258" i="3"/>
  <c r="S261" i="8" l="1"/>
  <c r="U260" i="8"/>
  <c r="U260" i="7"/>
  <c r="S261" i="7"/>
  <c r="S261" i="6"/>
  <c r="U260" i="6"/>
  <c r="S260" i="5"/>
  <c r="U259" i="5"/>
  <c r="T260" i="4"/>
  <c r="U259" i="4"/>
  <c r="S262" i="4"/>
  <c r="S259" i="3"/>
  <c r="U258" i="3"/>
  <c r="U261" i="8" l="1"/>
  <c r="S262" i="8"/>
  <c r="U261" i="7"/>
  <c r="S262" i="7"/>
  <c r="U261" i="6"/>
  <c r="S262" i="6"/>
  <c r="S261" i="5"/>
  <c r="U260" i="5"/>
  <c r="S263" i="4"/>
  <c r="T261" i="4"/>
  <c r="U260" i="4"/>
  <c r="U259" i="3"/>
  <c r="S260" i="3"/>
  <c r="S263" i="8" l="1"/>
  <c r="U262" i="8"/>
  <c r="U262" i="7"/>
  <c r="S263" i="7"/>
  <c r="U262" i="6"/>
  <c r="S263" i="6"/>
  <c r="U261" i="5"/>
  <c r="S262" i="5"/>
  <c r="T262" i="4"/>
  <c r="U261" i="4"/>
  <c r="S264" i="4"/>
  <c r="S261" i="3"/>
  <c r="U260" i="3"/>
  <c r="S264" i="8" l="1"/>
  <c r="U263" i="8"/>
  <c r="U263" i="7"/>
  <c r="S264" i="7"/>
  <c r="S264" i="6"/>
  <c r="U263" i="6"/>
  <c r="U262" i="5"/>
  <c r="S263" i="5"/>
  <c r="S265" i="4"/>
  <c r="T263" i="4"/>
  <c r="U262" i="4"/>
  <c r="S262" i="3"/>
  <c r="U261" i="3"/>
  <c r="S265" i="8" l="1"/>
  <c r="U264" i="8"/>
  <c r="U264" i="7"/>
  <c r="S265" i="7"/>
  <c r="S265" i="6"/>
  <c r="U264" i="6"/>
  <c r="U263" i="5"/>
  <c r="S264" i="5"/>
  <c r="T264" i="4"/>
  <c r="U263" i="4"/>
  <c r="S266" i="4"/>
  <c r="S263" i="3"/>
  <c r="U262" i="3"/>
  <c r="U265" i="8" l="1"/>
  <c r="S266" i="8"/>
  <c r="S266" i="7"/>
  <c r="U265" i="7"/>
  <c r="U265" i="6"/>
  <c r="S266" i="6"/>
  <c r="U264" i="5"/>
  <c r="S265" i="5"/>
  <c r="S267" i="4"/>
  <c r="T265" i="4"/>
  <c r="U264" i="4"/>
  <c r="S264" i="3"/>
  <c r="U263" i="3"/>
  <c r="U266" i="8" l="1"/>
  <c r="S267" i="8"/>
  <c r="S267" i="7"/>
  <c r="U266" i="7"/>
  <c r="U266" i="6"/>
  <c r="S267" i="6"/>
  <c r="U265" i="5"/>
  <c r="S266" i="5"/>
  <c r="T266" i="4"/>
  <c r="U265" i="4"/>
  <c r="S268" i="4"/>
  <c r="S265" i="3"/>
  <c r="U264" i="3"/>
  <c r="U267" i="8" l="1"/>
  <c r="S268" i="8"/>
  <c r="U267" i="7"/>
  <c r="S268" i="7"/>
  <c r="U267" i="6"/>
  <c r="S268" i="6"/>
  <c r="S267" i="5"/>
  <c r="U266" i="5"/>
  <c r="S269" i="4"/>
  <c r="T267" i="4"/>
  <c r="U266" i="4"/>
  <c r="U265" i="3"/>
  <c r="S266" i="3"/>
  <c r="U268" i="8" l="1"/>
  <c r="S269" i="8"/>
  <c r="S269" i="7"/>
  <c r="U268" i="7"/>
  <c r="S269" i="6"/>
  <c r="U268" i="6"/>
  <c r="S268" i="5"/>
  <c r="U267" i="5"/>
  <c r="T268" i="4"/>
  <c r="U267" i="4"/>
  <c r="S270" i="4"/>
  <c r="S267" i="3"/>
  <c r="U266" i="3"/>
  <c r="S270" i="8" l="1"/>
  <c r="U269" i="8"/>
  <c r="S270" i="7"/>
  <c r="U269" i="7"/>
  <c r="U269" i="6"/>
  <c r="S270" i="6"/>
  <c r="S269" i="5"/>
  <c r="U268" i="5"/>
  <c r="S271" i="4"/>
  <c r="T269" i="4"/>
  <c r="U268" i="4"/>
  <c r="U267" i="3"/>
  <c r="S268" i="3"/>
  <c r="S271" i="8" l="1"/>
  <c r="U270" i="8"/>
  <c r="U270" i="7"/>
  <c r="S271" i="7"/>
  <c r="U270" i="6"/>
  <c r="S271" i="6"/>
  <c r="S270" i="5"/>
  <c r="U269" i="5"/>
  <c r="T270" i="4"/>
  <c r="U269" i="4"/>
  <c r="S272" i="4"/>
  <c r="S269" i="3"/>
  <c r="U268" i="3"/>
  <c r="S272" i="8" l="1"/>
  <c r="U271" i="8"/>
  <c r="U271" i="7"/>
  <c r="S272" i="7"/>
  <c r="S272" i="6"/>
  <c r="U271" i="6"/>
  <c r="S271" i="5"/>
  <c r="U270" i="5"/>
  <c r="S273" i="4"/>
  <c r="T271" i="4"/>
  <c r="U270" i="4"/>
  <c r="S270" i="3"/>
  <c r="U269" i="3"/>
  <c r="U272" i="8" l="1"/>
  <c r="S273" i="8"/>
  <c r="S273" i="7"/>
  <c r="U272" i="7"/>
  <c r="S273" i="6"/>
  <c r="U272" i="6"/>
  <c r="U271" i="5"/>
  <c r="S272" i="5"/>
  <c r="T272" i="4"/>
  <c r="U271" i="4"/>
  <c r="S274" i="4"/>
  <c r="S271" i="3"/>
  <c r="U270" i="3"/>
  <c r="U273" i="8" l="1"/>
  <c r="S274" i="8"/>
  <c r="S274" i="7"/>
  <c r="U273" i="7"/>
  <c r="S274" i="6"/>
  <c r="U273" i="6"/>
  <c r="U272" i="5"/>
  <c r="S273" i="5"/>
  <c r="S275" i="4"/>
  <c r="T273" i="4"/>
  <c r="U272" i="4"/>
  <c r="S272" i="3"/>
  <c r="U271" i="3"/>
  <c r="U274" i="8" l="1"/>
  <c r="S275" i="8"/>
  <c r="S275" i="7"/>
  <c r="U274" i="7"/>
  <c r="U274" i="6"/>
  <c r="S275" i="6"/>
  <c r="S274" i="5"/>
  <c r="U273" i="5"/>
  <c r="T274" i="4"/>
  <c r="U273" i="4"/>
  <c r="S276" i="4"/>
  <c r="S273" i="3"/>
  <c r="U272" i="3"/>
  <c r="U275" i="8" l="1"/>
  <c r="S276" i="8"/>
  <c r="U275" i="7"/>
  <c r="S276" i="7"/>
  <c r="U275" i="6"/>
  <c r="S276" i="6"/>
  <c r="U274" i="5"/>
  <c r="S275" i="5"/>
  <c r="S277" i="4"/>
  <c r="T275" i="4"/>
  <c r="U274" i="4"/>
  <c r="U273" i="3"/>
  <c r="S274" i="3"/>
  <c r="U276" i="8" l="1"/>
  <c r="S277" i="8"/>
  <c r="S277" i="7"/>
  <c r="U276" i="7"/>
  <c r="U276" i="6"/>
  <c r="S277" i="6"/>
  <c r="U275" i="5"/>
  <c r="S276" i="5"/>
  <c r="T276" i="4"/>
  <c r="U275" i="4"/>
  <c r="S278" i="4"/>
  <c r="S275" i="3"/>
  <c r="U274" i="3"/>
  <c r="S278" i="8" l="1"/>
  <c r="U277" i="8"/>
  <c r="U277" i="7"/>
  <c r="S278" i="7"/>
  <c r="U277" i="6"/>
  <c r="S278" i="6"/>
  <c r="U276" i="5"/>
  <c r="S277" i="5"/>
  <c r="S279" i="4"/>
  <c r="T277" i="4"/>
  <c r="U276" i="4"/>
  <c r="S276" i="3"/>
  <c r="U275" i="3"/>
  <c r="S279" i="8" l="1"/>
  <c r="U278" i="8"/>
  <c r="S279" i="7"/>
  <c r="U278" i="7"/>
  <c r="U278" i="6"/>
  <c r="S279" i="6"/>
  <c r="S278" i="5"/>
  <c r="U277" i="5"/>
  <c r="T278" i="4"/>
  <c r="U277" i="4"/>
  <c r="S280" i="4"/>
  <c r="S277" i="3"/>
  <c r="U276" i="3"/>
  <c r="S280" i="8" l="1"/>
  <c r="U279" i="8"/>
  <c r="U279" i="7"/>
  <c r="S280" i="7"/>
  <c r="S280" i="6"/>
  <c r="U279" i="6"/>
  <c r="U278" i="5"/>
  <c r="S279" i="5"/>
  <c r="S281" i="4"/>
  <c r="T279" i="4"/>
  <c r="U278" i="4"/>
  <c r="S278" i="3"/>
  <c r="U277" i="3"/>
  <c r="U280" i="8" l="1"/>
  <c r="S281" i="8"/>
  <c r="S281" i="7"/>
  <c r="U280" i="7"/>
  <c r="S281" i="6"/>
  <c r="U280" i="6"/>
  <c r="S280" i="5"/>
  <c r="U279" i="5"/>
  <c r="T280" i="4"/>
  <c r="U279" i="4"/>
  <c r="S282" i="4"/>
  <c r="S279" i="3"/>
  <c r="U278" i="3"/>
  <c r="U281" i="8" l="1"/>
  <c r="S282" i="8"/>
  <c r="U281" i="7"/>
  <c r="S282" i="7"/>
  <c r="S282" i="6"/>
  <c r="U281" i="6"/>
  <c r="U280" i="5"/>
  <c r="S281" i="5"/>
  <c r="S283" i="4"/>
  <c r="T281" i="4"/>
  <c r="U280" i="4"/>
  <c r="S280" i="3"/>
  <c r="U279" i="3"/>
  <c r="U282" i="8" l="1"/>
  <c r="S283" i="8"/>
  <c r="S283" i="7"/>
  <c r="U282" i="7"/>
  <c r="U282" i="6"/>
  <c r="S283" i="6"/>
  <c r="U281" i="5"/>
  <c r="S282" i="5"/>
  <c r="T282" i="4"/>
  <c r="U281" i="4"/>
  <c r="S284" i="4"/>
  <c r="S281" i="3"/>
  <c r="U280" i="3"/>
  <c r="U283" i="8" l="1"/>
  <c r="S284" i="8"/>
  <c r="U283" i="7"/>
  <c r="S284" i="7"/>
  <c r="U283" i="6"/>
  <c r="S284" i="6"/>
  <c r="S283" i="5"/>
  <c r="U282" i="5"/>
  <c r="S285" i="4"/>
  <c r="T283" i="4"/>
  <c r="U282" i="4"/>
  <c r="U281" i="3"/>
  <c r="S282" i="3"/>
  <c r="U284" i="8" l="1"/>
  <c r="S285" i="8"/>
  <c r="S285" i="7"/>
  <c r="U284" i="7"/>
  <c r="U284" i="6"/>
  <c r="S285" i="6"/>
  <c r="U283" i="5"/>
  <c r="S284" i="5"/>
  <c r="T284" i="4"/>
  <c r="U283" i="4"/>
  <c r="S286" i="4"/>
  <c r="S283" i="3"/>
  <c r="U282" i="3"/>
  <c r="S286" i="8" l="1"/>
  <c r="U285" i="8"/>
  <c r="S286" i="7"/>
  <c r="U285" i="7"/>
  <c r="U285" i="6"/>
  <c r="S286" i="6"/>
  <c r="S285" i="5"/>
  <c r="U284" i="5"/>
  <c r="S287" i="4"/>
  <c r="T285" i="4"/>
  <c r="U284" i="4"/>
  <c r="S284" i="3"/>
  <c r="U283" i="3"/>
  <c r="S287" i="8" l="1"/>
  <c r="U286" i="8"/>
  <c r="U286" i="7"/>
  <c r="S287" i="7"/>
  <c r="U286" i="6"/>
  <c r="S287" i="6"/>
  <c r="S286" i="5"/>
  <c r="U285" i="5"/>
  <c r="T286" i="4"/>
  <c r="U285" i="4"/>
  <c r="S288" i="4"/>
  <c r="S285" i="3"/>
  <c r="U284" i="3"/>
  <c r="S288" i="8" l="1"/>
  <c r="U287" i="8"/>
  <c r="U287" i="7"/>
  <c r="S288" i="7"/>
  <c r="S288" i="6"/>
  <c r="U287" i="6"/>
  <c r="S287" i="5"/>
  <c r="U286" i="5"/>
  <c r="S289" i="4"/>
  <c r="T287" i="4"/>
  <c r="U286" i="4"/>
  <c r="S286" i="3"/>
  <c r="U285" i="3"/>
  <c r="U288" i="8" l="1"/>
  <c r="S289" i="8"/>
  <c r="S289" i="7"/>
  <c r="U288" i="7"/>
  <c r="S289" i="6"/>
  <c r="U288" i="6"/>
  <c r="U287" i="5"/>
  <c r="S288" i="5"/>
  <c r="T288" i="4"/>
  <c r="U287" i="4"/>
  <c r="S290" i="4"/>
  <c r="S287" i="3"/>
  <c r="U286" i="3"/>
  <c r="U289" i="8" l="1"/>
  <c r="S290" i="8"/>
  <c r="S290" i="7"/>
  <c r="U289" i="7"/>
  <c r="S290" i="6"/>
  <c r="U289" i="6"/>
  <c r="U288" i="5"/>
  <c r="S289" i="5"/>
  <c r="S291" i="4"/>
  <c r="T289" i="4"/>
  <c r="U288" i="4"/>
  <c r="S288" i="3"/>
  <c r="U287" i="3"/>
  <c r="U290" i="8" l="1"/>
  <c r="S291" i="8"/>
  <c r="S291" i="7"/>
  <c r="U290" i="7"/>
  <c r="U290" i="6"/>
  <c r="S291" i="6"/>
  <c r="U289" i="5"/>
  <c r="S290" i="5"/>
  <c r="T290" i="4"/>
  <c r="U289" i="4"/>
  <c r="S292" i="4"/>
  <c r="S289" i="3"/>
  <c r="U288" i="3"/>
  <c r="U291" i="8" l="1"/>
  <c r="S292" i="8"/>
  <c r="U291" i="7"/>
  <c r="S292" i="7"/>
  <c r="U291" i="6"/>
  <c r="S292" i="6"/>
  <c r="S291" i="5"/>
  <c r="U290" i="5"/>
  <c r="S293" i="4"/>
  <c r="T291" i="4"/>
  <c r="U290" i="4"/>
  <c r="U289" i="3"/>
  <c r="S290" i="3"/>
  <c r="U292" i="8" l="1"/>
  <c r="S293" i="8"/>
  <c r="S293" i="7"/>
  <c r="U292" i="7"/>
  <c r="U292" i="6"/>
  <c r="S293" i="6"/>
  <c r="U291" i="5"/>
  <c r="S292" i="5"/>
  <c r="T292" i="4"/>
  <c r="U291" i="4"/>
  <c r="S294" i="4"/>
  <c r="S291" i="3"/>
  <c r="U290" i="3"/>
  <c r="S294" i="8" l="1"/>
  <c r="U293" i="8"/>
  <c r="U293" i="7"/>
  <c r="S294" i="7"/>
  <c r="U293" i="6"/>
  <c r="S294" i="6"/>
  <c r="U292" i="5"/>
  <c r="S293" i="5"/>
  <c r="S295" i="4"/>
  <c r="T293" i="4"/>
  <c r="U292" i="4"/>
  <c r="S292" i="3"/>
  <c r="U291" i="3"/>
  <c r="S295" i="8" l="1"/>
  <c r="U294" i="8"/>
  <c r="S295" i="7"/>
  <c r="U294" i="7"/>
  <c r="U294" i="6"/>
  <c r="S295" i="6"/>
  <c r="S294" i="5"/>
  <c r="U293" i="5"/>
  <c r="T294" i="4"/>
  <c r="U293" i="4"/>
  <c r="S296" i="4"/>
  <c r="S293" i="3"/>
  <c r="U292" i="3"/>
  <c r="S296" i="8" l="1"/>
  <c r="U295" i="8"/>
  <c r="U295" i="7"/>
  <c r="S296" i="7"/>
  <c r="S296" i="6"/>
  <c r="U295" i="6"/>
  <c r="S295" i="5"/>
  <c r="U294" i="5"/>
  <c r="S297" i="4"/>
  <c r="T295" i="4"/>
  <c r="U294" i="4"/>
  <c r="S294" i="3"/>
  <c r="U293" i="3"/>
  <c r="U296" i="8" l="1"/>
  <c r="S297" i="8"/>
  <c r="S297" i="7"/>
  <c r="U296" i="7"/>
  <c r="S297" i="6"/>
  <c r="U296" i="6"/>
  <c r="S296" i="5"/>
  <c r="U295" i="5"/>
  <c r="T296" i="4"/>
  <c r="U295" i="4"/>
  <c r="S298" i="4"/>
  <c r="S295" i="3"/>
  <c r="U294" i="3"/>
  <c r="U297" i="8" l="1"/>
  <c r="S298" i="8"/>
  <c r="U297" i="7"/>
  <c r="S298" i="7"/>
  <c r="S298" i="6"/>
  <c r="U297" i="6"/>
  <c r="U296" i="5"/>
  <c r="S297" i="5"/>
  <c r="S299" i="4"/>
  <c r="T297" i="4"/>
  <c r="U296" i="4"/>
  <c r="S296" i="3"/>
  <c r="U295" i="3"/>
  <c r="U298" i="8" l="1"/>
  <c r="S299" i="8"/>
  <c r="S299" i="7"/>
  <c r="U298" i="7"/>
  <c r="U298" i="6"/>
  <c r="S299" i="6"/>
  <c r="S298" i="5"/>
  <c r="U297" i="5"/>
  <c r="T298" i="4"/>
  <c r="U297" i="4"/>
  <c r="S300" i="4"/>
  <c r="S297" i="3"/>
  <c r="U296" i="3"/>
  <c r="U299" i="8" l="1"/>
  <c r="S300" i="8"/>
  <c r="U299" i="7"/>
  <c r="S300" i="7"/>
  <c r="U299" i="6"/>
  <c r="S300" i="6"/>
  <c r="U298" i="5"/>
  <c r="S299" i="5"/>
  <c r="S301" i="4"/>
  <c r="T299" i="4"/>
  <c r="U298" i="4"/>
  <c r="U297" i="3"/>
  <c r="S298" i="3"/>
  <c r="U300" i="8" l="1"/>
  <c r="S301" i="8"/>
  <c r="S301" i="7"/>
  <c r="U300" i="7"/>
  <c r="U300" i="6"/>
  <c r="S301" i="6"/>
  <c r="U299" i="5"/>
  <c r="S300" i="5"/>
  <c r="T300" i="4"/>
  <c r="U299" i="4"/>
  <c r="S302" i="4"/>
  <c r="S299" i="3"/>
  <c r="U298" i="3"/>
  <c r="S302" i="8" l="1"/>
  <c r="U301" i="8"/>
  <c r="S302" i="7"/>
  <c r="U301" i="7"/>
  <c r="U301" i="6"/>
  <c r="S302" i="6"/>
  <c r="U300" i="5"/>
  <c r="S301" i="5"/>
  <c r="S303" i="4"/>
  <c r="T301" i="4"/>
  <c r="U300" i="4"/>
  <c r="U299" i="3"/>
  <c r="S300" i="3"/>
  <c r="S303" i="8" l="1"/>
  <c r="U302" i="8"/>
  <c r="U302" i="7"/>
  <c r="S303" i="7"/>
  <c r="U302" i="6"/>
  <c r="S303" i="6"/>
  <c r="S302" i="5"/>
  <c r="U301" i="5"/>
  <c r="T302" i="4"/>
  <c r="U301" i="4"/>
  <c r="S304" i="4"/>
  <c r="S301" i="3"/>
  <c r="U300" i="3"/>
  <c r="S304" i="8" l="1"/>
  <c r="U303" i="8"/>
  <c r="U303" i="7"/>
  <c r="S304" i="7"/>
  <c r="S304" i="6"/>
  <c r="U303" i="6"/>
  <c r="U302" i="5"/>
  <c r="S303" i="5"/>
  <c r="T303" i="4"/>
  <c r="U302" i="4"/>
  <c r="S305" i="4"/>
  <c r="S302" i="3"/>
  <c r="U301" i="3"/>
  <c r="U304" i="8" l="1"/>
  <c r="S305" i="8"/>
  <c r="S305" i="7"/>
  <c r="U304" i="7"/>
  <c r="S305" i="6"/>
  <c r="U304" i="6"/>
  <c r="S304" i="5"/>
  <c r="U303" i="5"/>
  <c r="S306" i="4"/>
  <c r="T304" i="4"/>
  <c r="U303" i="4"/>
  <c r="S303" i="3"/>
  <c r="U302" i="3"/>
  <c r="U305" i="8" l="1"/>
  <c r="S306" i="8"/>
  <c r="S306" i="7"/>
  <c r="U305" i="7"/>
  <c r="S306" i="6"/>
  <c r="U305" i="6"/>
  <c r="U304" i="5"/>
  <c r="S305" i="5"/>
  <c r="T305" i="4"/>
  <c r="U304" i="4"/>
  <c r="S307" i="4"/>
  <c r="S304" i="3"/>
  <c r="U303" i="3"/>
  <c r="U306" i="8" l="1"/>
  <c r="S307" i="8"/>
  <c r="S307" i="7"/>
  <c r="U306" i="7"/>
  <c r="U306" i="6"/>
  <c r="S307" i="6"/>
  <c r="S306" i="5"/>
  <c r="U305" i="5"/>
  <c r="S308" i="4"/>
  <c r="T306" i="4"/>
  <c r="U305" i="4"/>
  <c r="S305" i="3"/>
  <c r="U304" i="3"/>
  <c r="U307" i="8" l="1"/>
  <c r="S308" i="8"/>
  <c r="U307" i="7"/>
  <c r="S308" i="7"/>
  <c r="U307" i="6"/>
  <c r="S308" i="6"/>
  <c r="U306" i="5"/>
  <c r="S307" i="5"/>
  <c r="T307" i="4"/>
  <c r="U306" i="4"/>
  <c r="S309" i="4"/>
  <c r="S306" i="3"/>
  <c r="U305" i="3"/>
  <c r="U308" i="8" l="1"/>
  <c r="S309" i="8"/>
  <c r="S309" i="7"/>
  <c r="U308" i="7"/>
  <c r="U308" i="6"/>
  <c r="S309" i="6"/>
  <c r="U307" i="5"/>
  <c r="S308" i="5"/>
  <c r="S310" i="4"/>
  <c r="T308" i="4"/>
  <c r="U307" i="4"/>
  <c r="S307" i="3"/>
  <c r="U306" i="3"/>
  <c r="S310" i="8" l="1"/>
  <c r="U309" i="8"/>
  <c r="U309" i="7"/>
  <c r="S310" i="7"/>
  <c r="U309" i="6"/>
  <c r="S310" i="6"/>
  <c r="U308" i="5"/>
  <c r="S309" i="5"/>
  <c r="T309" i="4"/>
  <c r="U308" i="4"/>
  <c r="S311" i="4"/>
  <c r="U307" i="3"/>
  <c r="S308" i="3"/>
  <c r="S311" i="8" l="1"/>
  <c r="U310" i="8"/>
  <c r="S311" i="7"/>
  <c r="U310" i="7"/>
  <c r="U310" i="6"/>
  <c r="S311" i="6"/>
  <c r="S310" i="5"/>
  <c r="U309" i="5"/>
  <c r="S312" i="4"/>
  <c r="T310" i="4"/>
  <c r="U309" i="4"/>
  <c r="S309" i="3"/>
  <c r="U308" i="3"/>
  <c r="S312" i="8" l="1"/>
  <c r="U311" i="8"/>
  <c r="U311" i="7"/>
  <c r="S312" i="7"/>
  <c r="S312" i="6"/>
  <c r="U311" i="6"/>
  <c r="U310" i="5"/>
  <c r="S311" i="5"/>
  <c r="T311" i="4"/>
  <c r="U310" i="4"/>
  <c r="S313" i="4"/>
  <c r="S310" i="3"/>
  <c r="U309" i="3"/>
  <c r="U312" i="8" l="1"/>
  <c r="S313" i="8"/>
  <c r="U312" i="7"/>
  <c r="S313" i="7"/>
  <c r="S313" i="6"/>
  <c r="U312" i="6"/>
  <c r="S312" i="5"/>
  <c r="U311" i="5"/>
  <c r="S314" i="4"/>
  <c r="T312" i="4"/>
  <c r="U311" i="4"/>
  <c r="S311" i="3"/>
  <c r="U310" i="3"/>
  <c r="U313" i="8" l="1"/>
  <c r="S314" i="8"/>
  <c r="S314" i="7"/>
  <c r="U313" i="7"/>
  <c r="S314" i="6"/>
  <c r="U313" i="6"/>
  <c r="U312" i="5"/>
  <c r="S313" i="5"/>
  <c r="T313" i="4"/>
  <c r="U312" i="4"/>
  <c r="S315" i="4"/>
  <c r="S312" i="3"/>
  <c r="U311" i="3"/>
  <c r="U314" i="8" l="1"/>
  <c r="S315" i="8"/>
  <c r="S315" i="7"/>
  <c r="U314" i="7"/>
  <c r="U314" i="6"/>
  <c r="S315" i="6"/>
  <c r="S314" i="5"/>
  <c r="U313" i="5"/>
  <c r="S316" i="4"/>
  <c r="T314" i="4"/>
  <c r="U313" i="4"/>
  <c r="S313" i="3"/>
  <c r="U312" i="3"/>
  <c r="U315" i="8" l="1"/>
  <c r="S316" i="8"/>
  <c r="S316" i="7"/>
  <c r="U315" i="7"/>
  <c r="U315" i="6"/>
  <c r="S316" i="6"/>
  <c r="U314" i="5"/>
  <c r="S315" i="5"/>
  <c r="T315" i="4"/>
  <c r="U314" i="4"/>
  <c r="S317" i="4"/>
  <c r="U313" i="3"/>
  <c r="S314" i="3"/>
  <c r="U316" i="8" l="1"/>
  <c r="S317" i="8"/>
  <c r="U316" i="7"/>
  <c r="S317" i="7"/>
  <c r="U316" i="6"/>
  <c r="S317" i="6"/>
  <c r="U315" i="5"/>
  <c r="S316" i="5"/>
  <c r="S318" i="4"/>
  <c r="T316" i="4"/>
  <c r="U315" i="4"/>
  <c r="U314" i="3"/>
  <c r="S315" i="3"/>
  <c r="S318" i="8" l="1"/>
  <c r="U317" i="8"/>
  <c r="U317" i="7"/>
  <c r="S318" i="7"/>
  <c r="U317" i="6"/>
  <c r="S318" i="6"/>
  <c r="U316" i="5"/>
  <c r="S317" i="5"/>
  <c r="T317" i="4"/>
  <c r="U316" i="4"/>
  <c r="S319" i="4"/>
  <c r="U315" i="3"/>
  <c r="S316" i="3"/>
  <c r="S319" i="8" l="1"/>
  <c r="U318" i="8"/>
  <c r="U318" i="7"/>
  <c r="S319" i="7"/>
  <c r="U318" i="6"/>
  <c r="S319" i="6"/>
  <c r="S318" i="5"/>
  <c r="U317" i="5"/>
  <c r="S320" i="4"/>
  <c r="T318" i="4"/>
  <c r="U317" i="4"/>
  <c r="S317" i="3"/>
  <c r="U316" i="3"/>
  <c r="U319" i="8" l="1"/>
  <c r="S320" i="8"/>
  <c r="U319" i="7"/>
  <c r="S320" i="7"/>
  <c r="S320" i="6"/>
  <c r="U319" i="6"/>
  <c r="U318" i="5"/>
  <c r="S319" i="5"/>
  <c r="T319" i="4"/>
  <c r="U318" i="4"/>
  <c r="S321" i="4"/>
  <c r="S318" i="3"/>
  <c r="U317" i="3"/>
  <c r="S321" i="8" l="1"/>
  <c r="U320" i="8"/>
  <c r="U320" i="7"/>
  <c r="S321" i="7"/>
  <c r="S321" i="6"/>
  <c r="U320" i="6"/>
  <c r="S320" i="5"/>
  <c r="U319" i="5"/>
  <c r="S322" i="4"/>
  <c r="T320" i="4"/>
  <c r="U319" i="4"/>
  <c r="U318" i="3"/>
  <c r="S319" i="3"/>
  <c r="U321" i="8" l="1"/>
  <c r="S322" i="8"/>
  <c r="S322" i="7"/>
  <c r="U321" i="7"/>
  <c r="S322" i="6"/>
  <c r="U321" i="6"/>
  <c r="U320" i="5"/>
  <c r="S321" i="5"/>
  <c r="T321" i="4"/>
  <c r="U320" i="4"/>
  <c r="S323" i="4"/>
  <c r="S320" i="3"/>
  <c r="U319" i="3"/>
  <c r="S323" i="8" l="1"/>
  <c r="U322" i="8"/>
  <c r="S323" i="7"/>
  <c r="U322" i="7"/>
  <c r="U322" i="6"/>
  <c r="S323" i="6"/>
  <c r="S322" i="5"/>
  <c r="U321" i="5"/>
  <c r="S324" i="4"/>
  <c r="T322" i="4"/>
  <c r="U321" i="4"/>
  <c r="S321" i="3"/>
  <c r="U320" i="3"/>
  <c r="S324" i="8" l="1"/>
  <c r="U323" i="8"/>
  <c r="S324" i="7"/>
  <c r="U323" i="7"/>
  <c r="U323" i="6"/>
  <c r="S324" i="6"/>
  <c r="U322" i="5"/>
  <c r="S323" i="5"/>
  <c r="T323" i="4"/>
  <c r="U322" i="4"/>
  <c r="S325" i="4"/>
  <c r="U321" i="3"/>
  <c r="S322" i="3"/>
  <c r="U324" i="8" l="1"/>
  <c r="S325" i="8"/>
  <c r="U324" i="7"/>
  <c r="S325" i="7"/>
  <c r="U324" i="6"/>
  <c r="S325" i="6"/>
  <c r="U323" i="5"/>
  <c r="S324" i="5"/>
  <c r="S326" i="4"/>
  <c r="T324" i="4"/>
  <c r="U323" i="4"/>
  <c r="U322" i="3"/>
  <c r="S323" i="3"/>
  <c r="U325" i="8" l="1"/>
  <c r="S326" i="8"/>
  <c r="U325" i="7"/>
  <c r="S326" i="7"/>
  <c r="U325" i="6"/>
  <c r="S326" i="6"/>
  <c r="U324" i="5"/>
  <c r="S325" i="5"/>
  <c r="T325" i="4"/>
  <c r="U324" i="4"/>
  <c r="S327" i="4"/>
  <c r="S324" i="3"/>
  <c r="U323" i="3"/>
  <c r="S327" i="8" l="1"/>
  <c r="U326" i="8"/>
  <c r="U326" i="7"/>
  <c r="S327" i="7"/>
  <c r="U326" i="6"/>
  <c r="S327" i="6"/>
  <c r="S326" i="5"/>
  <c r="U325" i="5"/>
  <c r="S328" i="4"/>
  <c r="T326" i="4"/>
  <c r="U325" i="4"/>
  <c r="S325" i="3"/>
  <c r="U324" i="3"/>
  <c r="S328" i="8" l="1"/>
  <c r="U327" i="8"/>
  <c r="U327" i="7"/>
  <c r="S328" i="7"/>
  <c r="S328" i="6"/>
  <c r="U327" i="6"/>
  <c r="S327" i="5"/>
  <c r="U326" i="5"/>
  <c r="T327" i="4"/>
  <c r="U326" i="4"/>
  <c r="S329" i="4"/>
  <c r="U325" i="3"/>
  <c r="S326" i="3"/>
  <c r="S329" i="8" l="1"/>
  <c r="U328" i="8"/>
  <c r="U328" i="7"/>
  <c r="S329" i="7"/>
  <c r="S329" i="6"/>
  <c r="U328" i="6"/>
  <c r="S328" i="5"/>
  <c r="U327" i="5"/>
  <c r="S330" i="4"/>
  <c r="T328" i="4"/>
  <c r="U327" i="4"/>
  <c r="S327" i="3"/>
  <c r="U326" i="3"/>
  <c r="U329" i="8" l="1"/>
  <c r="S330" i="8"/>
  <c r="S330" i="7"/>
  <c r="U329" i="7"/>
  <c r="S330" i="6"/>
  <c r="U329" i="6"/>
  <c r="U328" i="5"/>
  <c r="S329" i="5"/>
  <c r="T329" i="4"/>
  <c r="U328" i="4"/>
  <c r="S331" i="4"/>
  <c r="S328" i="3"/>
  <c r="U327" i="3"/>
  <c r="S331" i="8" l="1"/>
  <c r="U330" i="8"/>
  <c r="S331" i="7"/>
  <c r="U330" i="7"/>
  <c r="U330" i="6"/>
  <c r="S331" i="6"/>
  <c r="U329" i="5"/>
  <c r="S330" i="5"/>
  <c r="S332" i="4"/>
  <c r="T330" i="4"/>
  <c r="U329" i="4"/>
  <c r="S329" i="3"/>
  <c r="U328" i="3"/>
  <c r="U331" i="8" l="1"/>
  <c r="S332" i="8"/>
  <c r="S332" i="7"/>
  <c r="U331" i="7"/>
  <c r="U331" i="6"/>
  <c r="S332" i="6"/>
  <c r="U330" i="5"/>
  <c r="S331" i="5"/>
  <c r="T331" i="4"/>
  <c r="U330" i="4"/>
  <c r="S333" i="4"/>
  <c r="U329" i="3"/>
  <c r="S330" i="3"/>
  <c r="S333" i="8" l="1"/>
  <c r="U332" i="8"/>
  <c r="U332" i="7"/>
  <c r="S333" i="7"/>
  <c r="U332" i="6"/>
  <c r="S333" i="6"/>
  <c r="U331" i="5"/>
  <c r="S332" i="5"/>
  <c r="S334" i="4"/>
  <c r="T332" i="4"/>
  <c r="U331" i="4"/>
  <c r="S331" i="3"/>
  <c r="U330" i="3"/>
  <c r="U333" i="8" l="1"/>
  <c r="S334" i="8"/>
  <c r="U333" i="7"/>
  <c r="S334" i="7"/>
  <c r="U333" i="6"/>
  <c r="S334" i="6"/>
  <c r="U332" i="5"/>
  <c r="S333" i="5"/>
  <c r="T333" i="4"/>
  <c r="U332" i="4"/>
  <c r="S335" i="4"/>
  <c r="S332" i="3"/>
  <c r="U331" i="3"/>
  <c r="S335" i="8" l="1"/>
  <c r="U334" i="8"/>
  <c r="U334" i="7"/>
  <c r="S335" i="7"/>
  <c r="U334" i="6"/>
  <c r="S335" i="6"/>
  <c r="S334" i="5"/>
  <c r="U333" i="5"/>
  <c r="S336" i="4"/>
  <c r="T334" i="4"/>
  <c r="U333" i="4"/>
  <c r="S333" i="3"/>
  <c r="U332" i="3"/>
  <c r="U335" i="8" l="1"/>
  <c r="S336" i="8"/>
  <c r="U335" i="7"/>
  <c r="S336" i="7"/>
  <c r="S336" i="6"/>
  <c r="U335" i="6"/>
  <c r="S335" i="5"/>
  <c r="U334" i="5"/>
  <c r="T335" i="4"/>
  <c r="U334" i="4"/>
  <c r="S337" i="4"/>
  <c r="U333" i="3"/>
  <c r="S334" i="3"/>
  <c r="S337" i="8" l="1"/>
  <c r="U336" i="8"/>
  <c r="U336" i="7"/>
  <c r="S337" i="7"/>
  <c r="S337" i="6"/>
  <c r="U336" i="6"/>
  <c r="S336" i="5"/>
  <c r="U335" i="5"/>
  <c r="S338" i="4"/>
  <c r="T336" i="4"/>
  <c r="U335" i="4"/>
  <c r="S335" i="3"/>
  <c r="U334" i="3"/>
  <c r="U337" i="8" l="1"/>
  <c r="S338" i="8"/>
  <c r="S338" i="7"/>
  <c r="U337" i="7"/>
  <c r="S338" i="6"/>
  <c r="U337" i="6"/>
  <c r="U336" i="5"/>
  <c r="S337" i="5"/>
  <c r="T337" i="4"/>
  <c r="U336" i="4"/>
  <c r="S339" i="4"/>
  <c r="S336" i="3"/>
  <c r="U335" i="3"/>
  <c r="S339" i="8" l="1"/>
  <c r="U338" i="8"/>
  <c r="S339" i="7"/>
  <c r="U338" i="7"/>
  <c r="U338" i="6"/>
  <c r="S339" i="6"/>
  <c r="U337" i="5"/>
  <c r="S338" i="5"/>
  <c r="S340" i="4"/>
  <c r="T338" i="4"/>
  <c r="U337" i="4"/>
  <c r="S337" i="3"/>
  <c r="U336" i="3"/>
  <c r="S340" i="8" l="1"/>
  <c r="U339" i="8"/>
  <c r="S340" i="7"/>
  <c r="U339" i="7"/>
  <c r="U339" i="6"/>
  <c r="S340" i="6"/>
  <c r="U338" i="5"/>
  <c r="S339" i="5"/>
  <c r="T339" i="4"/>
  <c r="U338" i="4"/>
  <c r="S341" i="4"/>
  <c r="U337" i="3"/>
  <c r="S338" i="3"/>
  <c r="U340" i="8" l="1"/>
  <c r="S341" i="8"/>
  <c r="U340" i="7"/>
  <c r="S341" i="7"/>
  <c r="U340" i="6"/>
  <c r="S341" i="6"/>
  <c r="U339" i="5"/>
  <c r="S340" i="5"/>
  <c r="S342" i="4"/>
  <c r="T340" i="4"/>
  <c r="U339" i="4"/>
  <c r="S339" i="3"/>
  <c r="U338" i="3"/>
  <c r="U341" i="8" l="1"/>
  <c r="S342" i="8"/>
  <c r="U341" i="7"/>
  <c r="S342" i="7"/>
  <c r="U341" i="6"/>
  <c r="S342" i="6"/>
  <c r="U340" i="5"/>
  <c r="S341" i="5"/>
  <c r="T341" i="4"/>
  <c r="U340" i="4"/>
  <c r="S343" i="4"/>
  <c r="S340" i="3"/>
  <c r="U339" i="3"/>
  <c r="S343" i="8" l="1"/>
  <c r="U342" i="8"/>
  <c r="U342" i="7"/>
  <c r="S343" i="7"/>
  <c r="U342" i="6"/>
  <c r="S343" i="6"/>
  <c r="S342" i="5"/>
  <c r="U341" i="5"/>
  <c r="S344" i="4"/>
  <c r="T342" i="4"/>
  <c r="U341" i="4"/>
  <c r="S341" i="3"/>
  <c r="U340" i="3"/>
  <c r="S344" i="8" l="1"/>
  <c r="U343" i="8"/>
  <c r="U343" i="7"/>
  <c r="S344" i="7"/>
  <c r="S344" i="6"/>
  <c r="U343" i="6"/>
  <c r="S343" i="5"/>
  <c r="U342" i="5"/>
  <c r="T343" i="4"/>
  <c r="U342" i="4"/>
  <c r="S345" i="4"/>
  <c r="U341" i="3"/>
  <c r="S342" i="3"/>
  <c r="S345" i="8" l="1"/>
  <c r="U344" i="8"/>
  <c r="U344" i="7"/>
  <c r="S345" i="7"/>
  <c r="S345" i="6"/>
  <c r="U344" i="6"/>
  <c r="S344" i="5"/>
  <c r="U343" i="5"/>
  <c r="S346" i="4"/>
  <c r="T344" i="4"/>
  <c r="U343" i="4"/>
  <c r="S343" i="3"/>
  <c r="U342" i="3"/>
  <c r="U345" i="8" l="1"/>
  <c r="S346" i="8"/>
  <c r="S346" i="7"/>
  <c r="U345" i="7"/>
  <c r="S346" i="6"/>
  <c r="U345" i="6"/>
  <c r="U344" i="5"/>
  <c r="S345" i="5"/>
  <c r="T345" i="4"/>
  <c r="U344" i="4"/>
  <c r="S347" i="4"/>
  <c r="S344" i="3"/>
  <c r="U343" i="3"/>
  <c r="S347" i="8" l="1"/>
  <c r="U346" i="8"/>
  <c r="S347" i="7"/>
  <c r="U346" i="7"/>
  <c r="U346" i="6"/>
  <c r="S347" i="6"/>
  <c r="U345" i="5"/>
  <c r="S346" i="5"/>
  <c r="S348" i="4"/>
  <c r="T346" i="4"/>
  <c r="U345" i="4"/>
  <c r="S345" i="3"/>
  <c r="U344" i="3"/>
  <c r="S348" i="8" l="1"/>
  <c r="U347" i="8"/>
  <c r="S348" i="7"/>
  <c r="U347" i="7"/>
  <c r="U347" i="6"/>
  <c r="S348" i="6"/>
  <c r="U346" i="5"/>
  <c r="S347" i="5"/>
  <c r="T347" i="4"/>
  <c r="U346" i="4"/>
  <c r="S349" i="4"/>
  <c r="U345" i="3"/>
  <c r="S346" i="3"/>
  <c r="S349" i="8" l="1"/>
  <c r="U348" i="8"/>
  <c r="U348" i="7"/>
  <c r="S349" i="7"/>
  <c r="U348" i="6"/>
  <c r="S349" i="6"/>
  <c r="U347" i="5"/>
  <c r="S348" i="5"/>
  <c r="S350" i="4"/>
  <c r="T348" i="4"/>
  <c r="U347" i="4"/>
  <c r="S347" i="3"/>
  <c r="U346" i="3"/>
  <c r="U349" i="8" l="1"/>
  <c r="S350" i="8"/>
  <c r="U349" i="7"/>
  <c r="S350" i="7"/>
  <c r="U349" i="6"/>
  <c r="S350" i="6"/>
  <c r="U348" i="5"/>
  <c r="S349" i="5"/>
  <c r="T349" i="4"/>
  <c r="U348" i="4"/>
  <c r="S351" i="4"/>
  <c r="S348" i="3"/>
  <c r="U347" i="3"/>
  <c r="U350" i="8" l="1"/>
  <c r="S351" i="8"/>
  <c r="U350" i="7"/>
  <c r="S351" i="7"/>
  <c r="U350" i="6"/>
  <c r="S351" i="6"/>
  <c r="S350" i="5"/>
  <c r="U349" i="5"/>
  <c r="S352" i="4"/>
  <c r="T350" i="4"/>
  <c r="U349" i="4"/>
  <c r="S349" i="3"/>
  <c r="U348" i="3"/>
  <c r="S352" i="8" l="1"/>
  <c r="U351" i="8"/>
  <c r="U351" i="7"/>
  <c r="S352" i="7"/>
  <c r="S352" i="6"/>
  <c r="U351" i="6"/>
  <c r="S351" i="5"/>
  <c r="U350" i="5"/>
  <c r="T351" i="4"/>
  <c r="U350" i="4"/>
  <c r="S353" i="4"/>
  <c r="U349" i="3"/>
  <c r="S350" i="3"/>
  <c r="S353" i="8" l="1"/>
  <c r="U352" i="8"/>
  <c r="U352" i="7"/>
  <c r="S353" i="7"/>
  <c r="S353" i="6"/>
  <c r="U352" i="6"/>
  <c r="S352" i="5"/>
  <c r="U351" i="5"/>
  <c r="S354" i="4"/>
  <c r="T352" i="4"/>
  <c r="U351" i="4"/>
  <c r="S351" i="3"/>
  <c r="U350" i="3"/>
  <c r="S354" i="8" l="1"/>
  <c r="U353" i="8"/>
  <c r="S354" i="7"/>
  <c r="U353" i="7"/>
  <c r="S354" i="6"/>
  <c r="U353" i="6"/>
  <c r="U352" i="5"/>
  <c r="S353" i="5"/>
  <c r="T353" i="4"/>
  <c r="U352" i="4"/>
  <c r="S355" i="4"/>
  <c r="S352" i="3"/>
  <c r="U351" i="3"/>
  <c r="U354" i="8" l="1"/>
  <c r="S355" i="8"/>
  <c r="S355" i="7"/>
  <c r="U354" i="7"/>
  <c r="U354" i="6"/>
  <c r="S355" i="6"/>
  <c r="U353" i="5"/>
  <c r="S354" i="5"/>
  <c r="S356" i="4"/>
  <c r="T354" i="4"/>
  <c r="U353" i="4"/>
  <c r="S353" i="3"/>
  <c r="U352" i="3"/>
  <c r="U355" i="8" l="1"/>
  <c r="S356" i="8"/>
  <c r="S356" i="7"/>
  <c r="U355" i="7"/>
  <c r="U355" i="6"/>
  <c r="S356" i="6"/>
  <c r="U354" i="5"/>
  <c r="S355" i="5"/>
  <c r="T355" i="4"/>
  <c r="U354" i="4"/>
  <c r="S357" i="4"/>
  <c r="U353" i="3"/>
  <c r="S354" i="3"/>
  <c r="U356" i="8" l="1"/>
  <c r="S357" i="8"/>
  <c r="U356" i="7"/>
  <c r="S357" i="7"/>
  <c r="U356" i="6"/>
  <c r="S357" i="6"/>
  <c r="U355" i="5"/>
  <c r="S356" i="5"/>
  <c r="S358" i="4"/>
  <c r="T356" i="4"/>
  <c r="U355" i="4"/>
  <c r="S355" i="3"/>
  <c r="U354" i="3"/>
  <c r="U357" i="8" l="1"/>
  <c r="S358" i="8"/>
  <c r="U357" i="7"/>
  <c r="S358" i="7"/>
  <c r="U357" i="6"/>
  <c r="S358" i="6"/>
  <c r="U356" i="5"/>
  <c r="S357" i="5"/>
  <c r="T357" i="4"/>
  <c r="U356" i="4"/>
  <c r="S359" i="4"/>
  <c r="S356" i="3"/>
  <c r="U355" i="3"/>
  <c r="U358" i="8" l="1"/>
  <c r="S359" i="8"/>
  <c r="U358" i="7"/>
  <c r="S359" i="7"/>
  <c r="U358" i="6"/>
  <c r="S359" i="6"/>
  <c r="S358" i="5"/>
  <c r="U357" i="5"/>
  <c r="S360" i="4"/>
  <c r="T358" i="4"/>
  <c r="U357" i="4"/>
  <c r="S357" i="3"/>
  <c r="U356" i="3"/>
  <c r="S360" i="8" l="1"/>
  <c r="U359" i="8"/>
  <c r="U359" i="7"/>
  <c r="S360" i="7"/>
  <c r="S360" i="6"/>
  <c r="U359" i="6"/>
  <c r="S359" i="5"/>
  <c r="U358" i="5"/>
  <c r="T359" i="4"/>
  <c r="U358" i="4"/>
  <c r="S361" i="4"/>
  <c r="U357" i="3"/>
  <c r="S358" i="3"/>
  <c r="S361" i="8" l="1"/>
  <c r="U360" i="8"/>
  <c r="U360" i="7"/>
  <c r="S361" i="7"/>
  <c r="S361" i="6"/>
  <c r="U360" i="6"/>
  <c r="S360" i="5"/>
  <c r="U359" i="5"/>
  <c r="S362" i="4"/>
  <c r="T360" i="4"/>
  <c r="U359" i="4"/>
  <c r="S359" i="3"/>
  <c r="U358" i="3"/>
  <c r="S362" i="8" l="1"/>
  <c r="U361" i="8"/>
  <c r="S362" i="7"/>
  <c r="U361" i="7"/>
  <c r="S362" i="6"/>
  <c r="U361" i="6"/>
  <c r="U360" i="5"/>
  <c r="S361" i="5"/>
  <c r="T361" i="4"/>
  <c r="U360" i="4"/>
  <c r="S363" i="4"/>
  <c r="S360" i="3"/>
  <c r="U359" i="3"/>
  <c r="U362" i="8" l="1"/>
  <c r="S363" i="8"/>
  <c r="S363" i="7"/>
  <c r="U362" i="7"/>
  <c r="U362" i="6"/>
  <c r="S363" i="6"/>
  <c r="U361" i="5"/>
  <c r="S362" i="5"/>
  <c r="S364" i="4"/>
  <c r="T362" i="4"/>
  <c r="U361" i="4"/>
  <c r="S361" i="3"/>
  <c r="U360" i="3"/>
  <c r="U363" i="8" l="1"/>
  <c r="S364" i="8"/>
  <c r="S364" i="7"/>
  <c r="U363" i="7"/>
  <c r="S364" i="6"/>
  <c r="U363" i="6"/>
  <c r="U362" i="5"/>
  <c r="S363" i="5"/>
  <c r="T363" i="4"/>
  <c r="U362" i="4"/>
  <c r="S365" i="4"/>
  <c r="U361" i="3"/>
  <c r="S362" i="3"/>
  <c r="S365" i="8" l="1"/>
  <c r="U364" i="8"/>
  <c r="S365" i="7"/>
  <c r="U364" i="7"/>
  <c r="S365" i="6"/>
  <c r="U364" i="6"/>
  <c r="U363" i="5"/>
  <c r="S364" i="5"/>
  <c r="S366" i="4"/>
  <c r="T364" i="4"/>
  <c r="U363" i="4"/>
  <c r="S363" i="3"/>
  <c r="U362" i="3"/>
  <c r="U365" i="8" l="1"/>
  <c r="S366" i="8"/>
  <c r="S366" i="7"/>
  <c r="U365" i="7"/>
  <c r="U365" i="6"/>
  <c r="S366" i="6"/>
  <c r="U364" i="5"/>
  <c r="S365" i="5"/>
  <c r="T365" i="4"/>
  <c r="U364" i="4"/>
  <c r="S367" i="4"/>
  <c r="S364" i="3"/>
  <c r="U363" i="3"/>
  <c r="S367" i="8" l="1"/>
  <c r="U366" i="8"/>
  <c r="U366" i="7"/>
  <c r="S367" i="7"/>
  <c r="S367" i="6"/>
  <c r="U366" i="6"/>
  <c r="S366" i="5"/>
  <c r="U365" i="5"/>
  <c r="S368" i="4"/>
  <c r="T366" i="4"/>
  <c r="U365" i="4"/>
  <c r="S365" i="3"/>
  <c r="U364" i="3"/>
  <c r="U367" i="8" l="1"/>
  <c r="S368" i="8"/>
  <c r="U367" i="7"/>
  <c r="S368" i="7"/>
  <c r="S368" i="6"/>
  <c r="U367" i="6"/>
  <c r="S367" i="5"/>
  <c r="U366" i="5"/>
  <c r="T367" i="4"/>
  <c r="U366" i="4"/>
  <c r="S369" i="4"/>
  <c r="U365" i="3"/>
  <c r="S366" i="3"/>
  <c r="S369" i="8" l="1"/>
  <c r="U368" i="8"/>
  <c r="U368" i="7"/>
  <c r="S369" i="7"/>
  <c r="S369" i="6"/>
  <c r="U368" i="6"/>
  <c r="S368" i="5"/>
  <c r="U367" i="5"/>
  <c r="S370" i="4"/>
  <c r="T368" i="4"/>
  <c r="U367" i="4"/>
  <c r="S367" i="3"/>
  <c r="U366" i="3"/>
  <c r="U369" i="8" l="1"/>
  <c r="S370" i="8"/>
  <c r="S370" i="7"/>
  <c r="U369" i="7"/>
  <c r="U369" i="6"/>
  <c r="S370" i="6"/>
  <c r="U368" i="5"/>
  <c r="S369" i="5"/>
  <c r="T369" i="4"/>
  <c r="U368" i="4"/>
  <c r="S371" i="4"/>
  <c r="S368" i="3"/>
  <c r="U367" i="3"/>
  <c r="S371" i="8" l="1"/>
  <c r="U370" i="8"/>
  <c r="S371" i="7"/>
  <c r="U370" i="7"/>
  <c r="U370" i="6"/>
  <c r="S371" i="6"/>
  <c r="U369" i="5"/>
  <c r="S370" i="5"/>
  <c r="S372" i="4"/>
  <c r="T370" i="4"/>
  <c r="U369" i="4"/>
  <c r="S369" i="3"/>
  <c r="U368" i="3"/>
  <c r="S372" i="8" l="1"/>
  <c r="U371" i="8"/>
  <c r="S372" i="7"/>
  <c r="U371" i="7"/>
  <c r="S372" i="6"/>
  <c r="U371" i="6"/>
  <c r="U370" i="5"/>
  <c r="S371" i="5"/>
  <c r="T371" i="4"/>
  <c r="U370" i="4"/>
  <c r="S373" i="4"/>
  <c r="U369" i="3"/>
  <c r="S370" i="3"/>
  <c r="S373" i="8" l="1"/>
  <c r="U372" i="8"/>
  <c r="S373" i="7"/>
  <c r="U372" i="7"/>
  <c r="U372" i="6"/>
  <c r="S373" i="6"/>
  <c r="U371" i="5"/>
  <c r="S372" i="5"/>
  <c r="S374" i="4"/>
  <c r="T372" i="4"/>
  <c r="U371" i="4"/>
  <c r="S371" i="3"/>
  <c r="U370" i="3"/>
  <c r="S374" i="8" l="1"/>
  <c r="U373" i="8"/>
  <c r="S374" i="7"/>
  <c r="U373" i="7"/>
  <c r="U373" i="6"/>
  <c r="S374" i="6"/>
  <c r="U372" i="5"/>
  <c r="S373" i="5"/>
  <c r="T373" i="4"/>
  <c r="U372" i="4"/>
  <c r="S375" i="4"/>
  <c r="S372" i="3"/>
  <c r="U371" i="3"/>
  <c r="U374" i="8" l="1"/>
  <c r="S375" i="8"/>
  <c r="U374" i="7"/>
  <c r="S375" i="7"/>
  <c r="S375" i="6"/>
  <c r="U374" i="6"/>
  <c r="S374" i="5"/>
  <c r="U373" i="5"/>
  <c r="S376" i="4"/>
  <c r="T374" i="4"/>
  <c r="U373" i="4"/>
  <c r="S373" i="3"/>
  <c r="U372" i="3"/>
  <c r="S376" i="8" l="1"/>
  <c r="U375" i="8"/>
  <c r="U375" i="7"/>
  <c r="S376" i="7"/>
  <c r="S376" i="6"/>
  <c r="U375" i="6"/>
  <c r="S375" i="5"/>
  <c r="U374" i="5"/>
  <c r="T375" i="4"/>
  <c r="U374" i="4"/>
  <c r="S377" i="4"/>
  <c r="S374" i="3"/>
  <c r="U373" i="3"/>
  <c r="U376" i="8" l="1"/>
  <c r="S377" i="8"/>
  <c r="U376" i="7"/>
  <c r="S377" i="7"/>
  <c r="S377" i="6"/>
  <c r="U376" i="6"/>
  <c r="S376" i="5"/>
  <c r="U375" i="5"/>
  <c r="S378" i="4"/>
  <c r="T376" i="4"/>
  <c r="U375" i="4"/>
  <c r="S375" i="3"/>
  <c r="U374" i="3"/>
  <c r="U377" i="8" l="1"/>
  <c r="S378" i="8"/>
  <c r="S378" i="7"/>
  <c r="U377" i="7"/>
  <c r="U377" i="6"/>
  <c r="S378" i="6"/>
  <c r="U376" i="5"/>
  <c r="S377" i="5"/>
  <c r="T377" i="4"/>
  <c r="U376" i="4"/>
  <c r="S379" i="4"/>
  <c r="S376" i="3"/>
  <c r="U375" i="3"/>
  <c r="S379" i="8" l="1"/>
  <c r="U378" i="8"/>
  <c r="S379" i="7"/>
  <c r="U378" i="7"/>
  <c r="U378" i="6"/>
  <c r="S379" i="6"/>
  <c r="U377" i="5"/>
  <c r="S378" i="5"/>
  <c r="S380" i="4"/>
  <c r="T378" i="4"/>
  <c r="U377" i="4"/>
  <c r="S377" i="3"/>
  <c r="U376" i="3"/>
  <c r="S380" i="8" l="1"/>
  <c r="U379" i="8"/>
  <c r="S380" i="7"/>
  <c r="U379" i="7"/>
  <c r="S380" i="6"/>
  <c r="U379" i="6"/>
  <c r="U378" i="5"/>
  <c r="S379" i="5"/>
  <c r="T379" i="4"/>
  <c r="U378" i="4"/>
  <c r="S381" i="4"/>
  <c r="S378" i="3"/>
  <c r="U377" i="3"/>
  <c r="S381" i="8" l="1"/>
  <c r="U380" i="8"/>
  <c r="U380" i="7"/>
  <c r="S381" i="7"/>
  <c r="U380" i="6"/>
  <c r="S381" i="6"/>
  <c r="U379" i="5"/>
  <c r="S380" i="5"/>
  <c r="S382" i="4"/>
  <c r="T380" i="4"/>
  <c r="U379" i="4"/>
  <c r="S379" i="3"/>
  <c r="U378" i="3"/>
  <c r="S382" i="8" l="1"/>
  <c r="U381" i="8"/>
  <c r="S382" i="7"/>
  <c r="U381" i="7"/>
  <c r="U381" i="6"/>
  <c r="S382" i="6"/>
  <c r="S381" i="5"/>
  <c r="U380" i="5"/>
  <c r="T381" i="4"/>
  <c r="U380" i="4"/>
  <c r="S383" i="4"/>
  <c r="S380" i="3"/>
  <c r="U379" i="3"/>
  <c r="U382" i="8" l="1"/>
  <c r="S383" i="8"/>
  <c r="U382" i="7"/>
  <c r="S383" i="7"/>
  <c r="S383" i="6"/>
  <c r="U382" i="6"/>
  <c r="S382" i="5"/>
  <c r="U381" i="5"/>
  <c r="S384" i="4"/>
  <c r="T382" i="4"/>
  <c r="U381" i="4"/>
  <c r="S381" i="3"/>
  <c r="U380" i="3"/>
  <c r="S384" i="8" l="1"/>
  <c r="U383" i="8"/>
  <c r="U383" i="7"/>
  <c r="S384" i="7"/>
  <c r="S384" i="6"/>
  <c r="U383" i="6"/>
  <c r="U382" i="5"/>
  <c r="S383" i="5"/>
  <c r="T383" i="4"/>
  <c r="U382" i="4"/>
  <c r="S385" i="4"/>
  <c r="U381" i="3"/>
  <c r="S382" i="3"/>
  <c r="U384" i="8" l="1"/>
  <c r="S385" i="8"/>
  <c r="U384" i="7"/>
  <c r="S385" i="7"/>
  <c r="S385" i="6"/>
  <c r="U384" i="6"/>
  <c r="S384" i="5"/>
  <c r="U383" i="5"/>
  <c r="S386" i="4"/>
  <c r="T384" i="4"/>
  <c r="U383" i="4"/>
  <c r="U382" i="3"/>
  <c r="S383" i="3"/>
  <c r="U385" i="8" l="1"/>
  <c r="S386" i="8"/>
  <c r="S386" i="7"/>
  <c r="U385" i="7"/>
  <c r="U385" i="6"/>
  <c r="S386" i="6"/>
  <c r="S385" i="5"/>
  <c r="U384" i="5"/>
  <c r="T385" i="4"/>
  <c r="U384" i="4"/>
  <c r="S387" i="4"/>
  <c r="S384" i="3"/>
  <c r="U383" i="3"/>
  <c r="U386" i="8" l="1"/>
  <c r="S387" i="8"/>
  <c r="S387" i="7"/>
  <c r="U386" i="7"/>
  <c r="U386" i="6"/>
  <c r="S387" i="6"/>
  <c r="U385" i="5"/>
  <c r="S386" i="5"/>
  <c r="S388" i="4"/>
  <c r="T386" i="4"/>
  <c r="U385" i="4"/>
  <c r="S385" i="3"/>
  <c r="U384" i="3"/>
  <c r="S388" i="8" l="1"/>
  <c r="U387" i="8"/>
  <c r="S388" i="7"/>
  <c r="U387" i="7"/>
  <c r="S388" i="6"/>
  <c r="U387" i="6"/>
  <c r="S387" i="5"/>
  <c r="U386" i="5"/>
  <c r="T387" i="4"/>
  <c r="U386" i="4"/>
  <c r="S389" i="4"/>
  <c r="S386" i="3"/>
  <c r="U385" i="3"/>
  <c r="U388" i="8" l="1"/>
  <c r="S389" i="8"/>
  <c r="U388" i="7"/>
  <c r="S389" i="7"/>
  <c r="U388" i="6"/>
  <c r="S389" i="6"/>
  <c r="S388" i="5"/>
  <c r="U387" i="5"/>
  <c r="S390" i="4"/>
  <c r="T388" i="4"/>
  <c r="U387" i="4"/>
  <c r="S387" i="3"/>
  <c r="U386" i="3"/>
  <c r="S390" i="8" l="1"/>
  <c r="U389" i="8"/>
  <c r="U389" i="7"/>
  <c r="S390" i="7"/>
  <c r="U389" i="6"/>
  <c r="S390" i="6"/>
  <c r="S389" i="5"/>
  <c r="U388" i="5"/>
  <c r="T389" i="4"/>
  <c r="U388" i="4"/>
  <c r="S391" i="4"/>
  <c r="S388" i="3"/>
  <c r="U387" i="3"/>
  <c r="U390" i="8" l="1"/>
  <c r="S391" i="8"/>
  <c r="U390" i="7"/>
  <c r="S391" i="7"/>
  <c r="S391" i="6"/>
  <c r="U390" i="6"/>
  <c r="U389" i="5"/>
  <c r="S390" i="5"/>
  <c r="S392" i="4"/>
  <c r="T390" i="4"/>
  <c r="U389" i="4"/>
  <c r="S389" i="3"/>
  <c r="U388" i="3"/>
  <c r="S392" i="8" l="1"/>
  <c r="U391" i="8"/>
  <c r="U391" i="7"/>
  <c r="S392" i="7"/>
  <c r="S392" i="6"/>
  <c r="U391" i="6"/>
  <c r="U390" i="5"/>
  <c r="S391" i="5"/>
  <c r="T391" i="4"/>
  <c r="U390" i="4"/>
  <c r="S393" i="4"/>
  <c r="S390" i="3"/>
  <c r="U389" i="3"/>
  <c r="U392" i="8" l="1"/>
  <c r="S393" i="8"/>
  <c r="U392" i="7"/>
  <c r="S393" i="7"/>
  <c r="S393" i="6"/>
  <c r="U392" i="6"/>
  <c r="U391" i="5"/>
  <c r="S392" i="5"/>
  <c r="S394" i="4"/>
  <c r="T392" i="4"/>
  <c r="U391" i="4"/>
  <c r="U390" i="3"/>
  <c r="S391" i="3"/>
  <c r="U393" i="8" l="1"/>
  <c r="S394" i="8"/>
  <c r="S394" i="7"/>
  <c r="U393" i="7"/>
  <c r="U393" i="6"/>
  <c r="S394" i="6"/>
  <c r="S393" i="5"/>
  <c r="U392" i="5"/>
  <c r="T393" i="4"/>
  <c r="U392" i="4"/>
  <c r="S395" i="4"/>
  <c r="S392" i="3"/>
  <c r="U391" i="3"/>
  <c r="U394" i="8" l="1"/>
  <c r="S395" i="8"/>
  <c r="S395" i="7"/>
  <c r="U394" i="7"/>
  <c r="U394" i="6"/>
  <c r="S395" i="6"/>
  <c r="U393" i="5"/>
  <c r="S394" i="5"/>
  <c r="S396" i="4"/>
  <c r="T394" i="4"/>
  <c r="U393" i="4"/>
  <c r="U392" i="3"/>
  <c r="S393" i="3"/>
  <c r="S396" i="8" l="1"/>
  <c r="U395" i="8"/>
  <c r="S396" i="7"/>
  <c r="U395" i="7"/>
  <c r="S396" i="6"/>
  <c r="U395" i="6"/>
  <c r="S395" i="5"/>
  <c r="U394" i="5"/>
  <c r="T395" i="4"/>
  <c r="U394" i="4"/>
  <c r="S397" i="4"/>
  <c r="S394" i="3"/>
  <c r="U393" i="3"/>
  <c r="S397" i="8" l="1"/>
  <c r="U396" i="8"/>
  <c r="U396" i="7"/>
  <c r="S397" i="7"/>
  <c r="U396" i="6"/>
  <c r="S397" i="6"/>
  <c r="S396" i="5"/>
  <c r="U395" i="5"/>
  <c r="S398" i="4"/>
  <c r="T396" i="4"/>
  <c r="U395" i="4"/>
  <c r="S395" i="3"/>
  <c r="U394" i="3"/>
  <c r="S398" i="8" l="1"/>
  <c r="U397" i="8"/>
  <c r="U397" i="7"/>
  <c r="S398" i="7"/>
  <c r="U397" i="6"/>
  <c r="S398" i="6"/>
  <c r="S397" i="5"/>
  <c r="U396" i="5"/>
  <c r="T397" i="4"/>
  <c r="U396" i="4"/>
  <c r="S399" i="4"/>
  <c r="S396" i="3"/>
  <c r="U395" i="3"/>
  <c r="U398" i="8" l="1"/>
  <c r="S399" i="8"/>
  <c r="U398" i="7"/>
  <c r="S399" i="7"/>
  <c r="S399" i="6"/>
  <c r="U398" i="6"/>
  <c r="U397" i="5"/>
  <c r="S398" i="5"/>
  <c r="S400" i="4"/>
  <c r="T398" i="4"/>
  <c r="U397" i="4"/>
  <c r="U396" i="3"/>
  <c r="S397" i="3"/>
  <c r="U399" i="8" l="1"/>
  <c r="S400" i="8"/>
  <c r="U399" i="7"/>
  <c r="S400" i="7"/>
  <c r="S400" i="6"/>
  <c r="U399" i="6"/>
  <c r="U398" i="5"/>
  <c r="S399" i="5"/>
  <c r="T399" i="4"/>
  <c r="U398" i="4"/>
  <c r="S401" i="4"/>
  <c r="S398" i="3"/>
  <c r="U397" i="3"/>
  <c r="U400" i="8" l="1"/>
  <c r="S401" i="8"/>
  <c r="U400" i="7"/>
  <c r="S401" i="7"/>
  <c r="S401" i="6"/>
  <c r="U400" i="6"/>
  <c r="U399" i="5"/>
  <c r="S400" i="5"/>
  <c r="S402" i="4"/>
  <c r="T400" i="4"/>
  <c r="U399" i="4"/>
  <c r="U398" i="3"/>
  <c r="S399" i="3"/>
  <c r="U401" i="8" l="1"/>
  <c r="S402" i="8"/>
  <c r="S402" i="7"/>
  <c r="U401" i="7"/>
  <c r="U401" i="6"/>
  <c r="S402" i="6"/>
  <c r="U400" i="5"/>
  <c r="S401" i="5"/>
  <c r="T401" i="4"/>
  <c r="U400" i="4"/>
  <c r="S403" i="4"/>
  <c r="S400" i="3"/>
  <c r="U399" i="3"/>
  <c r="S403" i="8" l="1"/>
  <c r="U402" i="8"/>
  <c r="S403" i="7"/>
  <c r="U402" i="7"/>
  <c r="U402" i="6"/>
  <c r="S403" i="6"/>
  <c r="U401" i="5"/>
  <c r="S402" i="5"/>
  <c r="S404" i="4"/>
  <c r="T402" i="4"/>
  <c r="U401" i="4"/>
  <c r="U400" i="3"/>
  <c r="S401" i="3"/>
  <c r="S404" i="8" l="1"/>
  <c r="U403" i="8"/>
  <c r="U403" i="7"/>
  <c r="S404" i="7"/>
  <c r="S404" i="6"/>
  <c r="U403" i="6"/>
  <c r="S403" i="5"/>
  <c r="U402" i="5"/>
  <c r="T403" i="4"/>
  <c r="U402" i="4"/>
  <c r="S405" i="4"/>
  <c r="S402" i="3"/>
  <c r="U401" i="3"/>
  <c r="S405" i="8" l="1"/>
  <c r="U404" i="8"/>
  <c r="S405" i="7"/>
  <c r="U404" i="7"/>
  <c r="U404" i="6"/>
  <c r="S405" i="6"/>
  <c r="S404" i="5"/>
  <c r="U403" i="5"/>
  <c r="S406" i="4"/>
  <c r="T404" i="4"/>
  <c r="U403" i="4"/>
  <c r="S403" i="3"/>
  <c r="U402" i="3"/>
  <c r="U405" i="8" l="1"/>
  <c r="S406" i="8"/>
  <c r="U405" i="7"/>
  <c r="S406" i="7"/>
  <c r="S406" i="6"/>
  <c r="U405" i="6"/>
  <c r="S405" i="5"/>
  <c r="U404" i="5"/>
  <c r="S407" i="4"/>
  <c r="T405" i="4"/>
  <c r="U404" i="4"/>
  <c r="S404" i="3"/>
  <c r="U403" i="3"/>
  <c r="U406" i="8" l="1"/>
  <c r="S407" i="8"/>
  <c r="S407" i="7"/>
  <c r="U406" i="7"/>
  <c r="S407" i="6"/>
  <c r="U406" i="6"/>
  <c r="U405" i="5"/>
  <c r="S406" i="5"/>
  <c r="T406" i="4"/>
  <c r="U405" i="4"/>
  <c r="S408" i="4"/>
  <c r="S405" i="3"/>
  <c r="U404" i="3"/>
  <c r="U407" i="8" l="1"/>
  <c r="S408" i="8"/>
  <c r="S408" i="7"/>
  <c r="U407" i="7"/>
  <c r="S408" i="6"/>
  <c r="U407" i="6"/>
  <c r="U406" i="5"/>
  <c r="S407" i="5"/>
  <c r="S409" i="4"/>
  <c r="T407" i="4"/>
  <c r="U406" i="4"/>
  <c r="S406" i="3"/>
  <c r="U405" i="3"/>
  <c r="U408" i="8" l="1"/>
  <c r="S409" i="8"/>
  <c r="U408" i="7"/>
  <c r="S409" i="7"/>
  <c r="U408" i="6"/>
  <c r="S409" i="6"/>
  <c r="U407" i="5"/>
  <c r="S408" i="5"/>
  <c r="T408" i="4"/>
  <c r="U407" i="4"/>
  <c r="S410" i="4"/>
  <c r="S407" i="3"/>
  <c r="U406" i="3"/>
  <c r="U409" i="8" l="1"/>
  <c r="S410" i="8"/>
  <c r="U409" i="7"/>
  <c r="S410" i="7"/>
  <c r="U409" i="6"/>
  <c r="S410" i="6"/>
  <c r="U408" i="5"/>
  <c r="S409" i="5"/>
  <c r="S411" i="4"/>
  <c r="T409" i="4"/>
  <c r="U408" i="4"/>
  <c r="U407" i="3"/>
  <c r="S408" i="3"/>
  <c r="S411" i="8" l="1"/>
  <c r="U410" i="8"/>
  <c r="S411" i="7"/>
  <c r="U410" i="7"/>
  <c r="U410" i="6"/>
  <c r="S411" i="6"/>
  <c r="U409" i="5"/>
  <c r="S410" i="5"/>
  <c r="T410" i="4"/>
  <c r="U409" i="4"/>
  <c r="S412" i="4"/>
  <c r="U408" i="3"/>
  <c r="S409" i="3"/>
  <c r="S412" i="8" l="1"/>
  <c r="U411" i="8"/>
  <c r="S412" i="7"/>
  <c r="U411" i="7"/>
  <c r="U411" i="6"/>
  <c r="S412" i="6"/>
  <c r="S411" i="5"/>
  <c r="U410" i="5"/>
  <c r="S413" i="4"/>
  <c r="T411" i="4"/>
  <c r="U410" i="4"/>
  <c r="S410" i="3"/>
  <c r="U409" i="3"/>
  <c r="S413" i="8" l="1"/>
  <c r="U412" i="8"/>
  <c r="U412" i="7"/>
  <c r="S413" i="7"/>
  <c r="U412" i="6"/>
  <c r="S413" i="6"/>
  <c r="S412" i="5"/>
  <c r="U411" i="5"/>
  <c r="T412" i="4"/>
  <c r="U411" i="4"/>
  <c r="S414" i="4"/>
  <c r="S411" i="3"/>
  <c r="U410" i="3"/>
  <c r="U413" i="8" l="1"/>
  <c r="S414" i="8"/>
  <c r="U413" i="7"/>
  <c r="S414" i="7"/>
  <c r="S414" i="6"/>
  <c r="U413" i="6"/>
  <c r="S413" i="5"/>
  <c r="U412" i="5"/>
  <c r="S415" i="4"/>
  <c r="T413" i="4"/>
  <c r="U412" i="4"/>
  <c r="S412" i="3"/>
  <c r="U411" i="3"/>
  <c r="U414" i="8" l="1"/>
  <c r="S415" i="8"/>
  <c r="S415" i="7"/>
  <c r="U414" i="7"/>
  <c r="S415" i="6"/>
  <c r="U414" i="6"/>
  <c r="U413" i="5"/>
  <c r="S414" i="5"/>
  <c r="T414" i="4"/>
  <c r="U413" i="4"/>
  <c r="S416" i="4"/>
  <c r="S413" i="3"/>
  <c r="U412" i="3"/>
  <c r="U415" i="8" l="1"/>
  <c r="S416" i="8"/>
  <c r="U415" i="7"/>
  <c r="S416" i="7"/>
  <c r="S416" i="6"/>
  <c r="U415" i="6"/>
  <c r="U414" i="5"/>
  <c r="S415" i="5"/>
  <c r="S417" i="4"/>
  <c r="T415" i="4"/>
  <c r="U414" i="4"/>
  <c r="S414" i="3"/>
  <c r="U413" i="3"/>
  <c r="U416" i="8" l="1"/>
  <c r="S417" i="8"/>
  <c r="S417" i="7"/>
  <c r="U416" i="7"/>
  <c r="U416" i="6"/>
  <c r="S417" i="6"/>
  <c r="U415" i="5"/>
  <c r="S416" i="5"/>
  <c r="T416" i="4"/>
  <c r="U415" i="4"/>
  <c r="S418" i="4"/>
  <c r="S415" i="3"/>
  <c r="U414" i="3"/>
  <c r="U417" i="8" l="1"/>
  <c r="S418" i="8"/>
  <c r="U417" i="7"/>
  <c r="S418" i="7"/>
  <c r="U417" i="6"/>
  <c r="S418" i="6"/>
  <c r="U416" i="5"/>
  <c r="S417" i="5"/>
  <c r="S419" i="4"/>
  <c r="T417" i="4"/>
  <c r="U416" i="4"/>
  <c r="U415" i="3"/>
  <c r="S416" i="3"/>
  <c r="S419" i="8" l="1"/>
  <c r="U418" i="8"/>
  <c r="S419" i="7"/>
  <c r="U418" i="7"/>
  <c r="U418" i="6"/>
  <c r="S419" i="6"/>
  <c r="U417" i="5"/>
  <c r="S418" i="5"/>
  <c r="T418" i="4"/>
  <c r="U417" i="4"/>
  <c r="S420" i="4"/>
  <c r="U416" i="3"/>
  <c r="S417" i="3"/>
  <c r="S420" i="8" l="1"/>
  <c r="U419" i="8"/>
  <c r="U419" i="7"/>
  <c r="S420" i="7"/>
  <c r="U419" i="6"/>
  <c r="S420" i="6"/>
  <c r="S419" i="5"/>
  <c r="U418" i="5"/>
  <c r="S421" i="4"/>
  <c r="T419" i="4"/>
  <c r="U418" i="4"/>
  <c r="S418" i="3"/>
  <c r="U417" i="3"/>
  <c r="S421" i="8" l="1"/>
  <c r="U420" i="8"/>
  <c r="S421" i="7"/>
  <c r="U420" i="7"/>
  <c r="U420" i="6"/>
  <c r="S421" i="6"/>
  <c r="S420" i="5"/>
  <c r="U419" i="5"/>
  <c r="T420" i="4"/>
  <c r="U419" i="4"/>
  <c r="S422" i="4"/>
  <c r="S419" i="3"/>
  <c r="U418" i="3"/>
  <c r="U421" i="8" l="1"/>
  <c r="S422" i="8"/>
  <c r="U421" i="7"/>
  <c r="S422" i="7"/>
  <c r="S422" i="6"/>
  <c r="U421" i="6"/>
  <c r="S421" i="5"/>
  <c r="U420" i="5"/>
  <c r="S423" i="4"/>
  <c r="T421" i="4"/>
  <c r="U420" i="4"/>
  <c r="S420" i="3"/>
  <c r="U419" i="3"/>
  <c r="U422" i="8" l="1"/>
  <c r="S423" i="8"/>
  <c r="S423" i="7"/>
  <c r="U422" i="7"/>
  <c r="S423" i="6"/>
  <c r="U422" i="6"/>
  <c r="U421" i="5"/>
  <c r="S422" i="5"/>
  <c r="T422" i="4"/>
  <c r="U421" i="4"/>
  <c r="S424" i="4"/>
  <c r="S421" i="3"/>
  <c r="U420" i="3"/>
  <c r="U423" i="8" l="1"/>
  <c r="S424" i="8"/>
  <c r="S424" i="7"/>
  <c r="U423" i="7"/>
  <c r="S424" i="6"/>
  <c r="U423" i="6"/>
  <c r="U422" i="5"/>
  <c r="S423" i="5"/>
  <c r="S425" i="4"/>
  <c r="T423" i="4"/>
  <c r="U422" i="4"/>
  <c r="S422" i="3"/>
  <c r="U421" i="3"/>
  <c r="U424" i="8" l="1"/>
  <c r="S425" i="8"/>
  <c r="U424" i="7"/>
  <c r="S425" i="7"/>
  <c r="U424" i="6"/>
  <c r="S425" i="6"/>
  <c r="S424" i="5"/>
  <c r="U423" i="5"/>
  <c r="T424" i="4"/>
  <c r="U423" i="4"/>
  <c r="S426" i="4"/>
  <c r="S423" i="3"/>
  <c r="U422" i="3"/>
  <c r="U425" i="8" l="1"/>
  <c r="S426" i="8"/>
  <c r="U425" i="7"/>
  <c r="S426" i="7"/>
  <c r="U425" i="6"/>
  <c r="S426" i="6"/>
  <c r="S425" i="5"/>
  <c r="U424" i="5"/>
  <c r="S427" i="4"/>
  <c r="T425" i="4"/>
  <c r="U424" i="4"/>
  <c r="U423" i="3"/>
  <c r="S424" i="3"/>
  <c r="S427" i="8" l="1"/>
  <c r="U426" i="8"/>
  <c r="S427" i="7"/>
  <c r="U426" i="7"/>
  <c r="U426" i="6"/>
  <c r="S427" i="6"/>
  <c r="S426" i="5"/>
  <c r="U425" i="5"/>
  <c r="T426" i="4"/>
  <c r="U425" i="4"/>
  <c r="S428" i="4"/>
  <c r="S425" i="3"/>
  <c r="U424" i="3"/>
  <c r="S428" i="8" l="1"/>
  <c r="U427" i="8"/>
  <c r="S428" i="7"/>
  <c r="U427" i="7"/>
  <c r="U427" i="6"/>
  <c r="S428" i="6"/>
  <c r="U426" i="5"/>
  <c r="S427" i="5"/>
  <c r="S429" i="4"/>
  <c r="T427" i="4"/>
  <c r="U426" i="4"/>
  <c r="S426" i="3"/>
  <c r="U425" i="3"/>
  <c r="S429" i="8" l="1"/>
  <c r="U428" i="8"/>
  <c r="U428" i="7"/>
  <c r="S429" i="7"/>
  <c r="U428" i="6"/>
  <c r="S429" i="6"/>
  <c r="U427" i="5"/>
  <c r="S428" i="5"/>
  <c r="T428" i="4"/>
  <c r="U427" i="4"/>
  <c r="S430" i="4"/>
  <c r="S427" i="3"/>
  <c r="U426" i="3"/>
  <c r="U429" i="8" l="1"/>
  <c r="S430" i="8"/>
  <c r="U429" i="7"/>
  <c r="S430" i="7"/>
  <c r="S430" i="6"/>
  <c r="U429" i="6"/>
  <c r="S429" i="5"/>
  <c r="U428" i="5"/>
  <c r="S431" i="4"/>
  <c r="T429" i="4"/>
  <c r="U428" i="4"/>
  <c r="S428" i="3"/>
  <c r="U427" i="3"/>
  <c r="U430" i="8" l="1"/>
  <c r="S431" i="8"/>
  <c r="U430" i="7"/>
  <c r="S431" i="7"/>
  <c r="S431" i="6"/>
  <c r="U430" i="6"/>
  <c r="S430" i="5"/>
  <c r="U429" i="5"/>
  <c r="T430" i="4"/>
  <c r="U429" i="4"/>
  <c r="S432" i="4"/>
  <c r="S429" i="3"/>
  <c r="U428" i="3"/>
  <c r="S432" i="8" l="1"/>
  <c r="U431" i="8"/>
  <c r="S432" i="7"/>
  <c r="U431" i="7"/>
  <c r="S432" i="6"/>
  <c r="U431" i="6"/>
  <c r="S431" i="5"/>
  <c r="U430" i="5"/>
  <c r="S433" i="4"/>
  <c r="T431" i="4"/>
  <c r="U430" i="4"/>
  <c r="S430" i="3"/>
  <c r="U429" i="3"/>
  <c r="S433" i="8" l="1"/>
  <c r="U432" i="8"/>
  <c r="S433" i="7"/>
  <c r="U432" i="7"/>
  <c r="U432" i="6"/>
  <c r="S433" i="6"/>
  <c r="S432" i="5"/>
  <c r="U431" i="5"/>
  <c r="T432" i="4"/>
  <c r="U431" i="4"/>
  <c r="S434" i="4"/>
  <c r="S431" i="3"/>
  <c r="U430" i="3"/>
  <c r="S434" i="8" l="1"/>
  <c r="U433" i="8"/>
  <c r="U433" i="7"/>
  <c r="S434" i="7"/>
  <c r="U433" i="6"/>
  <c r="S434" i="6"/>
  <c r="S433" i="5"/>
  <c r="U432" i="5"/>
  <c r="S435" i="4"/>
  <c r="T433" i="4"/>
  <c r="U432" i="4"/>
  <c r="U431" i="3"/>
  <c r="S432" i="3"/>
  <c r="U434" i="8" l="1"/>
  <c r="S435" i="8"/>
  <c r="U434" i="7"/>
  <c r="S435" i="7"/>
  <c r="U434" i="6"/>
  <c r="S435" i="6"/>
  <c r="S434" i="5"/>
  <c r="U433" i="5"/>
  <c r="T434" i="4"/>
  <c r="U433" i="4"/>
  <c r="S436" i="4"/>
  <c r="S433" i="3"/>
  <c r="U432" i="3"/>
  <c r="S436" i="8" l="1"/>
  <c r="U435" i="8"/>
  <c r="S436" i="7"/>
  <c r="U435" i="7"/>
  <c r="U435" i="6"/>
  <c r="S436" i="6"/>
  <c r="U434" i="5"/>
  <c r="S435" i="5"/>
  <c r="S437" i="4"/>
  <c r="T435" i="4"/>
  <c r="U434" i="4"/>
  <c r="S434" i="3"/>
  <c r="U433" i="3"/>
  <c r="S437" i="8" l="1"/>
  <c r="U436" i="8"/>
  <c r="S437" i="7"/>
  <c r="U436" i="7"/>
  <c r="U436" i="6"/>
  <c r="S437" i="6"/>
  <c r="U435" i="5"/>
  <c r="S436" i="5"/>
  <c r="T436" i="4"/>
  <c r="U435" i="4"/>
  <c r="S438" i="4"/>
  <c r="S435" i="3"/>
  <c r="U434" i="3"/>
  <c r="S438" i="8" l="1"/>
  <c r="U437" i="8"/>
  <c r="S438" i="7"/>
  <c r="U437" i="7"/>
  <c r="S438" i="6"/>
  <c r="U437" i="6"/>
  <c r="U436" i="5"/>
  <c r="S437" i="5"/>
  <c r="S439" i="4"/>
  <c r="T437" i="4"/>
  <c r="U436" i="4"/>
  <c r="S436" i="3"/>
  <c r="U435" i="3"/>
  <c r="U438" i="8" l="1"/>
  <c r="S439" i="8"/>
  <c r="U438" i="7"/>
  <c r="S439" i="7"/>
  <c r="S439" i="6"/>
  <c r="U438" i="6"/>
  <c r="U437" i="5"/>
  <c r="S438" i="5"/>
  <c r="T438" i="4"/>
  <c r="U437" i="4"/>
  <c r="S440" i="4"/>
  <c r="S437" i="3"/>
  <c r="U436" i="3"/>
  <c r="U439" i="8" l="1"/>
  <c r="S440" i="8"/>
  <c r="U439" i="7"/>
  <c r="S440" i="7"/>
  <c r="S440" i="6"/>
  <c r="U439" i="6"/>
  <c r="S439" i="5"/>
  <c r="U438" i="5"/>
  <c r="S441" i="4"/>
  <c r="T439" i="4"/>
  <c r="U438" i="4"/>
  <c r="S438" i="3"/>
  <c r="U437" i="3"/>
  <c r="U440" i="8" l="1"/>
  <c r="S441" i="8"/>
  <c r="U440" i="7"/>
  <c r="S441" i="7"/>
  <c r="S441" i="6"/>
  <c r="U440" i="6"/>
  <c r="S440" i="5"/>
  <c r="U439" i="5"/>
  <c r="T440" i="4"/>
  <c r="U439" i="4"/>
  <c r="S442" i="4"/>
  <c r="S439" i="3"/>
  <c r="U438" i="3"/>
  <c r="U441" i="8" l="1"/>
  <c r="S442" i="8"/>
  <c r="U441" i="7"/>
  <c r="S442" i="7"/>
  <c r="S442" i="6"/>
  <c r="U441" i="6"/>
  <c r="S441" i="5"/>
  <c r="U440" i="5"/>
  <c r="S443" i="4"/>
  <c r="T441" i="4"/>
  <c r="U440" i="4"/>
  <c r="U439" i="3"/>
  <c r="S440" i="3"/>
  <c r="U442" i="8" l="1"/>
  <c r="S443" i="8"/>
  <c r="U442" i="7"/>
  <c r="S443" i="7"/>
  <c r="U442" i="6"/>
  <c r="S443" i="6"/>
  <c r="U441" i="5"/>
  <c r="S442" i="5"/>
  <c r="T442" i="4"/>
  <c r="U441" i="4"/>
  <c r="S444" i="4"/>
  <c r="S441" i="3"/>
  <c r="U440" i="3"/>
  <c r="U443" i="8" l="1"/>
  <c r="S444" i="8"/>
  <c r="S444" i="7"/>
  <c r="U443" i="7"/>
  <c r="U443" i="6"/>
  <c r="S444" i="6"/>
  <c r="U442" i="5"/>
  <c r="S443" i="5"/>
  <c r="S445" i="4"/>
  <c r="T443" i="4"/>
  <c r="U442" i="4"/>
  <c r="S442" i="3"/>
  <c r="U441" i="3"/>
  <c r="S445" i="8" l="1"/>
  <c r="U444" i="8"/>
  <c r="S445" i="7"/>
  <c r="U444" i="7"/>
  <c r="S445" i="6"/>
  <c r="U444" i="6"/>
  <c r="U443" i="5"/>
  <c r="S444" i="5"/>
  <c r="T444" i="4"/>
  <c r="U443" i="4"/>
  <c r="S446" i="4"/>
  <c r="S443" i="3"/>
  <c r="U442" i="3"/>
  <c r="U445" i="8" l="1"/>
  <c r="S446" i="8"/>
  <c r="S446" i="7"/>
  <c r="U445" i="7"/>
  <c r="S446" i="6"/>
  <c r="U445" i="6"/>
  <c r="U444" i="5"/>
  <c r="S445" i="5"/>
  <c r="S447" i="4"/>
  <c r="T445" i="4"/>
  <c r="U444" i="4"/>
  <c r="S444" i="3"/>
  <c r="U443" i="3"/>
  <c r="S447" i="8" l="1"/>
  <c r="U446" i="8"/>
  <c r="U446" i="7"/>
  <c r="S447" i="7"/>
  <c r="S447" i="6"/>
  <c r="U446" i="6"/>
  <c r="U445" i="5"/>
  <c r="S446" i="5"/>
  <c r="T446" i="4"/>
  <c r="U445" i="4"/>
  <c r="S448" i="4"/>
  <c r="S445" i="3"/>
  <c r="U444" i="3"/>
  <c r="U447" i="8" l="1"/>
  <c r="S448" i="8"/>
  <c r="U447" i="7"/>
  <c r="S448" i="7"/>
  <c r="S448" i="6"/>
  <c r="U447" i="6"/>
  <c r="S447" i="5"/>
  <c r="U446" i="5"/>
  <c r="S449" i="4"/>
  <c r="T447" i="4"/>
  <c r="U446" i="4"/>
  <c r="S446" i="3"/>
  <c r="U445" i="3"/>
  <c r="S449" i="8" l="1"/>
  <c r="U448" i="8"/>
  <c r="U448" i="7"/>
  <c r="S449" i="7"/>
  <c r="U448" i="6"/>
  <c r="S449" i="6"/>
  <c r="S448" i="5"/>
  <c r="U447" i="5"/>
  <c r="T448" i="4"/>
  <c r="U447" i="4"/>
  <c r="S450" i="4"/>
  <c r="S447" i="3"/>
  <c r="U446" i="3"/>
  <c r="U449" i="8" l="1"/>
  <c r="S450" i="8"/>
  <c r="U449" i="7"/>
  <c r="S450" i="7"/>
  <c r="U449" i="6"/>
  <c r="S450" i="6"/>
  <c r="S449" i="5"/>
  <c r="U448" i="5"/>
  <c r="S451" i="4"/>
  <c r="T449" i="4"/>
  <c r="U448" i="4"/>
  <c r="U447" i="3"/>
  <c r="S448" i="3"/>
  <c r="U450" i="8" l="1"/>
  <c r="S451" i="8"/>
  <c r="U450" i="7"/>
  <c r="S451" i="7"/>
  <c r="U450" i="6"/>
  <c r="S451" i="6"/>
  <c r="U449" i="5"/>
  <c r="S450" i="5"/>
  <c r="T450" i="4"/>
  <c r="U449" i="4"/>
  <c r="S452" i="4"/>
  <c r="S449" i="3"/>
  <c r="U448" i="3"/>
  <c r="S452" i="8" l="1"/>
  <c r="U451" i="8"/>
  <c r="S452" i="7"/>
  <c r="U451" i="7"/>
  <c r="U451" i="6"/>
  <c r="S452" i="6"/>
  <c r="U450" i="5"/>
  <c r="S451" i="5"/>
  <c r="S453" i="4"/>
  <c r="T451" i="4"/>
  <c r="U450" i="4"/>
  <c r="S450" i="3"/>
  <c r="U449" i="3"/>
  <c r="S453" i="8" l="1"/>
  <c r="U452" i="8"/>
  <c r="S453" i="7"/>
  <c r="U452" i="7"/>
  <c r="S453" i="6"/>
  <c r="U452" i="6"/>
  <c r="U451" i="5"/>
  <c r="S452" i="5"/>
  <c r="T452" i="4"/>
  <c r="U451" i="4"/>
  <c r="S454" i="4"/>
  <c r="U450" i="3"/>
  <c r="S451" i="3"/>
  <c r="S454" i="8" l="1"/>
  <c r="U453" i="8"/>
  <c r="S454" i="7"/>
  <c r="U453" i="7"/>
  <c r="S454" i="6"/>
  <c r="U453" i="6"/>
  <c r="U452" i="5"/>
  <c r="S453" i="5"/>
  <c r="S455" i="4"/>
  <c r="T453" i="4"/>
  <c r="U452" i="4"/>
  <c r="S452" i="3"/>
  <c r="U451" i="3"/>
  <c r="S455" i="8" l="1"/>
  <c r="U454" i="8"/>
  <c r="U454" i="7"/>
  <c r="S455" i="7"/>
  <c r="U454" i="6"/>
  <c r="S455" i="6"/>
  <c r="U453" i="5"/>
  <c r="S454" i="5"/>
  <c r="T454" i="4"/>
  <c r="U453" i="4"/>
  <c r="S456" i="4"/>
  <c r="S453" i="3"/>
  <c r="U452" i="3"/>
  <c r="U455" i="8" l="1"/>
  <c r="S456" i="8"/>
  <c r="U455" i="7"/>
  <c r="S456" i="7"/>
  <c r="U455" i="6"/>
  <c r="S456" i="6"/>
  <c r="S455" i="5"/>
  <c r="U454" i="5"/>
  <c r="S457" i="4"/>
  <c r="T455" i="4"/>
  <c r="U454" i="4"/>
  <c r="S454" i="3"/>
  <c r="U453" i="3"/>
  <c r="S457" i="8" l="1"/>
  <c r="U456" i="8"/>
  <c r="U456" i="7"/>
  <c r="S457" i="7"/>
  <c r="U456" i="6"/>
  <c r="S457" i="6"/>
  <c r="S456" i="5"/>
  <c r="U455" i="5"/>
  <c r="T456" i="4"/>
  <c r="U455" i="4"/>
  <c r="S458" i="4"/>
  <c r="S455" i="3"/>
  <c r="U454" i="3"/>
  <c r="U457" i="8" l="1"/>
  <c r="S458" i="8"/>
  <c r="U457" i="7"/>
  <c r="S458" i="7"/>
  <c r="U457" i="6"/>
  <c r="S458" i="6"/>
  <c r="S457" i="5"/>
  <c r="U456" i="5"/>
  <c r="S459" i="4"/>
  <c r="T457" i="4"/>
  <c r="U456" i="4"/>
  <c r="S456" i="3"/>
  <c r="U455" i="3"/>
  <c r="S459" i="8" l="1"/>
  <c r="U458" i="8"/>
  <c r="U458" i="7"/>
  <c r="S459" i="7"/>
  <c r="U458" i="6"/>
  <c r="S459" i="6"/>
  <c r="U457" i="5"/>
  <c r="S458" i="5"/>
  <c r="T458" i="4"/>
  <c r="U457" i="4"/>
  <c r="S460" i="4"/>
  <c r="S457" i="3"/>
  <c r="U456" i="3"/>
  <c r="S460" i="8" l="1"/>
  <c r="U459" i="8"/>
  <c r="S460" i="7"/>
  <c r="U459" i="7"/>
  <c r="U459" i="6"/>
  <c r="S460" i="6"/>
  <c r="S459" i="5"/>
  <c r="U458" i="5"/>
  <c r="S461" i="4"/>
  <c r="T459" i="4"/>
  <c r="U458" i="4"/>
  <c r="S458" i="3"/>
  <c r="U457" i="3"/>
  <c r="S461" i="8" l="1"/>
  <c r="U460" i="8"/>
  <c r="S461" i="7"/>
  <c r="U460" i="7"/>
  <c r="S461" i="6"/>
  <c r="U460" i="6"/>
  <c r="U459" i="5"/>
  <c r="S460" i="5"/>
  <c r="T460" i="4"/>
  <c r="U459" i="4"/>
  <c r="S462" i="4"/>
  <c r="U458" i="3"/>
  <c r="S459" i="3"/>
  <c r="U461" i="8" l="1"/>
  <c r="S462" i="8"/>
  <c r="S462" i="7"/>
  <c r="U461" i="7"/>
  <c r="S462" i="6"/>
  <c r="U461" i="6"/>
  <c r="U460" i="5"/>
  <c r="S461" i="5"/>
  <c r="S463" i="4"/>
  <c r="T461" i="4"/>
  <c r="U460" i="4"/>
  <c r="S460" i="3"/>
  <c r="U459" i="3"/>
  <c r="U462" i="8" l="1"/>
  <c r="S463" i="8"/>
  <c r="U462" i="7"/>
  <c r="S463" i="7"/>
  <c r="U462" i="6"/>
  <c r="S463" i="6"/>
  <c r="S462" i="5"/>
  <c r="U461" i="5"/>
  <c r="T462" i="4"/>
  <c r="U461" i="4"/>
  <c r="S464" i="4"/>
  <c r="U460" i="3"/>
  <c r="S461" i="3"/>
  <c r="U463" i="8" l="1"/>
  <c r="S464" i="8"/>
  <c r="U463" i="7"/>
  <c r="S464" i="7"/>
  <c r="U463" i="6"/>
  <c r="S464" i="6"/>
  <c r="U462" i="5"/>
  <c r="S463" i="5"/>
  <c r="S465" i="4"/>
  <c r="T463" i="4"/>
  <c r="U462" i="4"/>
  <c r="S462" i="3"/>
  <c r="U461" i="3"/>
  <c r="U464" i="8" l="1"/>
  <c r="S465" i="8"/>
  <c r="U464" i="7"/>
  <c r="S465" i="7"/>
  <c r="U464" i="6"/>
  <c r="S465" i="6"/>
  <c r="S464" i="5"/>
  <c r="U463" i="5"/>
  <c r="T464" i="4"/>
  <c r="U463" i="4"/>
  <c r="S466" i="4"/>
  <c r="S463" i="3"/>
  <c r="U462" i="3"/>
  <c r="U465" i="8" l="1"/>
  <c r="S466" i="8"/>
  <c r="U465" i="7"/>
  <c r="S466" i="7"/>
  <c r="U465" i="6"/>
  <c r="S466" i="6"/>
  <c r="S465" i="5"/>
  <c r="U464" i="5"/>
  <c r="S467" i="4"/>
  <c r="T465" i="4"/>
  <c r="U464" i="4"/>
  <c r="S464" i="3"/>
  <c r="U463" i="3"/>
  <c r="S467" i="8" l="1"/>
  <c r="U466" i="8"/>
  <c r="U466" i="7"/>
  <c r="S467" i="7"/>
  <c r="U466" i="6"/>
  <c r="S467" i="6"/>
  <c r="S466" i="5"/>
  <c r="U465" i="5"/>
  <c r="T466" i="4"/>
  <c r="U465" i="4"/>
  <c r="S468" i="4"/>
  <c r="S465" i="3"/>
  <c r="U464" i="3"/>
  <c r="S468" i="8" l="1"/>
  <c r="U467" i="8"/>
  <c r="S468" i="7"/>
  <c r="U467" i="7"/>
  <c r="U467" i="6"/>
  <c r="S468" i="6"/>
  <c r="S467" i="5"/>
  <c r="U466" i="5"/>
  <c r="S469" i="4"/>
  <c r="T467" i="4"/>
  <c r="U466" i="4"/>
  <c r="S466" i="3"/>
  <c r="U465" i="3"/>
  <c r="S469" i="8" l="1"/>
  <c r="U468" i="8"/>
  <c r="S469" i="7"/>
  <c r="U468" i="7"/>
  <c r="S469" i="6"/>
  <c r="U468" i="6"/>
  <c r="U467" i="5"/>
  <c r="S468" i="5"/>
  <c r="T468" i="4"/>
  <c r="U467" i="4"/>
  <c r="S470" i="4"/>
  <c r="S467" i="3"/>
  <c r="U466" i="3"/>
  <c r="U469" i="8" l="1"/>
  <c r="S470" i="8"/>
  <c r="S470" i="7"/>
  <c r="U469" i="7"/>
  <c r="S470" i="6"/>
  <c r="U469" i="6"/>
  <c r="S469" i="5"/>
  <c r="U468" i="5"/>
  <c r="S471" i="4"/>
  <c r="T469" i="4"/>
  <c r="U468" i="4"/>
  <c r="S468" i="3"/>
  <c r="U467" i="3"/>
  <c r="U470" i="8" l="1"/>
  <c r="S471" i="8"/>
  <c r="U470" i="7"/>
  <c r="S471" i="7"/>
  <c r="S471" i="6"/>
  <c r="U470" i="6"/>
  <c r="S470" i="5"/>
  <c r="U469" i="5"/>
  <c r="T470" i="4"/>
  <c r="U469" i="4"/>
  <c r="S472" i="4"/>
  <c r="U468" i="3"/>
  <c r="S469" i="3"/>
  <c r="U471" i="8" l="1"/>
  <c r="S472" i="8"/>
  <c r="U471" i="7"/>
  <c r="S472" i="7"/>
  <c r="U471" i="6"/>
  <c r="S472" i="6"/>
  <c r="U470" i="5"/>
  <c r="S471" i="5"/>
  <c r="S473" i="4"/>
  <c r="T471" i="4"/>
  <c r="U470" i="4"/>
  <c r="S470" i="3"/>
  <c r="U469" i="3"/>
  <c r="S473" i="8" l="1"/>
  <c r="U472" i="8"/>
  <c r="U472" i="7"/>
  <c r="S473" i="7"/>
  <c r="U472" i="6"/>
  <c r="S473" i="6"/>
  <c r="U471" i="5"/>
  <c r="S472" i="5"/>
  <c r="T472" i="4"/>
  <c r="U471" i="4"/>
  <c r="S474" i="4"/>
  <c r="S471" i="3"/>
  <c r="U470" i="3"/>
  <c r="S474" i="8" l="1"/>
  <c r="U473" i="8"/>
  <c r="U473" i="7"/>
  <c r="S474" i="7"/>
  <c r="U473" i="6"/>
  <c r="S474" i="6"/>
  <c r="S473" i="5"/>
  <c r="U472" i="5"/>
  <c r="S475" i="4"/>
  <c r="T473" i="4"/>
  <c r="U472" i="4"/>
  <c r="S472" i="3"/>
  <c r="U471" i="3"/>
  <c r="S475" i="8" l="1"/>
  <c r="U474" i="8"/>
  <c r="U474" i="7"/>
  <c r="S475" i="7"/>
  <c r="U474" i="6"/>
  <c r="S475" i="6"/>
  <c r="S474" i="5"/>
  <c r="U473" i="5"/>
  <c r="T474" i="4"/>
  <c r="U473" i="4"/>
  <c r="S476" i="4"/>
  <c r="U472" i="3"/>
  <c r="S473" i="3"/>
  <c r="S476" i="8" l="1"/>
  <c r="U475" i="8"/>
  <c r="S476" i="7"/>
  <c r="U475" i="7"/>
  <c r="U475" i="6"/>
  <c r="S476" i="6"/>
  <c r="S475" i="5"/>
  <c r="U474" i="5"/>
  <c r="S477" i="4"/>
  <c r="T475" i="4"/>
  <c r="U474" i="4"/>
  <c r="S474" i="3"/>
  <c r="U473" i="3"/>
  <c r="U476" i="8" l="1"/>
  <c r="S477" i="8"/>
  <c r="S477" i="7"/>
  <c r="U476" i="7"/>
  <c r="S477" i="6"/>
  <c r="U476" i="6"/>
  <c r="U475" i="5"/>
  <c r="S476" i="5"/>
  <c r="T476" i="4"/>
  <c r="U475" i="4"/>
  <c r="S478" i="4"/>
  <c r="S475" i="3"/>
  <c r="U474" i="3"/>
  <c r="U477" i="8" l="1"/>
  <c r="S478" i="8"/>
  <c r="S478" i="7"/>
  <c r="U477" i="7"/>
  <c r="S478" i="6"/>
  <c r="U477" i="6"/>
  <c r="S477" i="5"/>
  <c r="U476" i="5"/>
  <c r="S479" i="4"/>
  <c r="T477" i="4"/>
  <c r="U476" i="4"/>
  <c r="S476" i="3"/>
  <c r="U475" i="3"/>
  <c r="U478" i="8" l="1"/>
  <c r="S479" i="8"/>
  <c r="U478" i="7"/>
  <c r="S479" i="7"/>
  <c r="U478" i="6"/>
  <c r="S479" i="6"/>
  <c r="S478" i="5"/>
  <c r="U477" i="5"/>
  <c r="T478" i="4"/>
  <c r="U477" i="4"/>
  <c r="S480" i="4"/>
  <c r="U476" i="3"/>
  <c r="S477" i="3"/>
  <c r="U479" i="8" l="1"/>
  <c r="S480" i="8"/>
  <c r="S480" i="7"/>
  <c r="U479" i="7"/>
  <c r="U479" i="6"/>
  <c r="S480" i="6"/>
  <c r="U478" i="5"/>
  <c r="S479" i="5"/>
  <c r="S481" i="4"/>
  <c r="T479" i="4"/>
  <c r="U478" i="4"/>
  <c r="S478" i="3"/>
  <c r="U477" i="3"/>
  <c r="U480" i="8" l="1"/>
  <c r="S481" i="8"/>
  <c r="U480" i="7"/>
  <c r="S481" i="7"/>
  <c r="U480" i="6"/>
  <c r="S481" i="6"/>
  <c r="U479" i="5"/>
  <c r="S480" i="5"/>
  <c r="T480" i="4"/>
  <c r="U479" i="4"/>
  <c r="S482" i="4"/>
  <c r="S479" i="3"/>
  <c r="U478" i="3"/>
  <c r="S482" i="8" l="1"/>
  <c r="U481" i="8"/>
  <c r="S482" i="7"/>
  <c r="U481" i="7"/>
  <c r="S482" i="6"/>
  <c r="U481" i="6"/>
  <c r="S481" i="5"/>
  <c r="U480" i="5"/>
  <c r="S483" i="4"/>
  <c r="T481" i="4"/>
  <c r="U480" i="4"/>
  <c r="S480" i="3"/>
  <c r="U479" i="3"/>
  <c r="S483" i="8" l="1"/>
  <c r="U482" i="8"/>
  <c r="U482" i="7"/>
  <c r="S483" i="7"/>
  <c r="S483" i="6"/>
  <c r="U482" i="6"/>
  <c r="S482" i="5"/>
  <c r="U481" i="5"/>
  <c r="T482" i="4"/>
  <c r="U481" i="4"/>
  <c r="S484" i="4"/>
  <c r="S481" i="3"/>
  <c r="U480" i="3"/>
  <c r="S484" i="8" l="1"/>
  <c r="U483" i="8"/>
  <c r="U483" i="7"/>
  <c r="S484" i="7"/>
  <c r="U483" i="6"/>
  <c r="S484" i="6"/>
  <c r="S483" i="5"/>
  <c r="U482" i="5"/>
  <c r="S485" i="4"/>
  <c r="T483" i="4"/>
  <c r="U482" i="4"/>
  <c r="S482" i="3"/>
  <c r="U481" i="3"/>
  <c r="U484" i="8" l="1"/>
  <c r="S485" i="8"/>
  <c r="S485" i="7"/>
  <c r="U484" i="7"/>
  <c r="U484" i="6"/>
  <c r="S485" i="6"/>
  <c r="U483" i="5"/>
  <c r="S484" i="5"/>
  <c r="T484" i="4"/>
  <c r="U483" i="4"/>
  <c r="S486" i="4"/>
  <c r="S483" i="3"/>
  <c r="U482" i="3"/>
  <c r="U485" i="8" l="1"/>
  <c r="S486" i="8"/>
  <c r="S486" i="7"/>
  <c r="U485" i="7"/>
  <c r="S486" i="6"/>
  <c r="U485" i="6"/>
  <c r="U484" i="5"/>
  <c r="S485" i="5"/>
  <c r="S487" i="4"/>
  <c r="T485" i="4"/>
  <c r="U484" i="4"/>
  <c r="U483" i="3"/>
  <c r="S484" i="3"/>
  <c r="U486" i="8" l="1"/>
  <c r="S487" i="8"/>
  <c r="S487" i="7"/>
  <c r="U486" i="7"/>
  <c r="U486" i="6"/>
  <c r="S487" i="6"/>
  <c r="S486" i="5"/>
  <c r="U485" i="5"/>
  <c r="T486" i="4"/>
  <c r="U485" i="4"/>
  <c r="S488" i="4"/>
  <c r="U484" i="3"/>
  <c r="S485" i="3"/>
  <c r="U487" i="8" l="1"/>
  <c r="S488" i="8"/>
  <c r="U487" i="7"/>
  <c r="S488" i="7"/>
  <c r="S488" i="6"/>
  <c r="U487" i="6"/>
  <c r="U486" i="5"/>
  <c r="S487" i="5"/>
  <c r="S489" i="4"/>
  <c r="T487" i="4"/>
  <c r="U486" i="4"/>
  <c r="S486" i="3"/>
  <c r="U485" i="3"/>
  <c r="U488" i="8" l="1"/>
  <c r="S489" i="8"/>
  <c r="U488" i="7"/>
  <c r="S489" i="7"/>
  <c r="S489" i="6"/>
  <c r="U488" i="6"/>
  <c r="U487" i="5"/>
  <c r="S488" i="5"/>
  <c r="T488" i="4"/>
  <c r="U487" i="4"/>
  <c r="S490" i="4"/>
  <c r="S487" i="3"/>
  <c r="U486" i="3"/>
  <c r="S490" i="8" l="1"/>
  <c r="U489" i="8"/>
  <c r="U489" i="7"/>
  <c r="S490" i="7"/>
  <c r="S490" i="6"/>
  <c r="U489" i="6"/>
  <c r="S489" i="5"/>
  <c r="U488" i="5"/>
  <c r="S491" i="4"/>
  <c r="T489" i="4"/>
  <c r="U488" i="4"/>
  <c r="S488" i="3"/>
  <c r="U487" i="3"/>
  <c r="S491" i="8" l="1"/>
  <c r="U490" i="8"/>
  <c r="S491" i="7"/>
  <c r="U490" i="7"/>
  <c r="U490" i="6"/>
  <c r="S491" i="6"/>
  <c r="S490" i="5"/>
  <c r="U489" i="5"/>
  <c r="T490" i="4"/>
  <c r="U489" i="4"/>
  <c r="S492" i="4"/>
  <c r="U488" i="3"/>
  <c r="S489" i="3"/>
  <c r="S492" i="8" l="1"/>
  <c r="U491" i="8"/>
  <c r="U491" i="7"/>
  <c r="S492" i="7"/>
  <c r="U491" i="6"/>
  <c r="S492" i="6"/>
  <c r="S491" i="5"/>
  <c r="U490" i="5"/>
  <c r="S493" i="4"/>
  <c r="T491" i="4"/>
  <c r="U490" i="4"/>
  <c r="S490" i="3"/>
  <c r="U489" i="3"/>
  <c r="U492" i="8" l="1"/>
  <c r="S493" i="8"/>
  <c r="S493" i="7"/>
  <c r="U492" i="7"/>
  <c r="S493" i="6"/>
  <c r="U492" i="6"/>
  <c r="U491" i="5"/>
  <c r="S492" i="5"/>
  <c r="T492" i="4"/>
  <c r="U491" i="4"/>
  <c r="S494" i="4"/>
  <c r="U490" i="3"/>
  <c r="S491" i="3"/>
  <c r="U493" i="8" l="1"/>
  <c r="S494" i="8"/>
  <c r="S494" i="7"/>
  <c r="U493" i="7"/>
  <c r="S494" i="6"/>
  <c r="U493" i="6"/>
  <c r="U492" i="5"/>
  <c r="S493" i="5"/>
  <c r="S495" i="4"/>
  <c r="T493" i="4"/>
  <c r="U492" i="4"/>
  <c r="S492" i="3"/>
  <c r="U491" i="3"/>
  <c r="U494" i="8" l="1"/>
  <c r="S495" i="8"/>
  <c r="S495" i="7"/>
  <c r="U494" i="7"/>
  <c r="S495" i="6"/>
  <c r="U494" i="6"/>
  <c r="U493" i="5"/>
  <c r="S494" i="5"/>
  <c r="T494" i="4"/>
  <c r="U493" i="4"/>
  <c r="S496" i="4"/>
  <c r="U492" i="3"/>
  <c r="S493" i="3"/>
  <c r="S496" i="8" l="1"/>
  <c r="U495" i="8"/>
  <c r="U495" i="7"/>
  <c r="S496" i="7"/>
  <c r="U495" i="6"/>
  <c r="S496" i="6"/>
  <c r="U494" i="5"/>
  <c r="S495" i="5"/>
  <c r="S497" i="4"/>
  <c r="T495" i="4"/>
  <c r="U494" i="4"/>
  <c r="S494" i="3"/>
  <c r="U493" i="3"/>
  <c r="S497" i="8" l="1"/>
  <c r="U496" i="8"/>
  <c r="U496" i="7"/>
  <c r="S497" i="7"/>
  <c r="U496" i="6"/>
  <c r="S497" i="6"/>
  <c r="U495" i="5"/>
  <c r="S496" i="5"/>
  <c r="T496" i="4"/>
  <c r="U495" i="4"/>
  <c r="S498" i="4"/>
  <c r="U494" i="3"/>
  <c r="S495" i="3"/>
  <c r="U497" i="8" l="1"/>
  <c r="S498" i="8"/>
  <c r="U497" i="7"/>
  <c r="S498" i="7"/>
  <c r="S498" i="6"/>
  <c r="U497" i="6"/>
  <c r="S497" i="5"/>
  <c r="U496" i="5"/>
  <c r="S499" i="4"/>
  <c r="T497" i="4"/>
  <c r="U496" i="4"/>
  <c r="S496" i="3"/>
  <c r="U495" i="3"/>
  <c r="S499" i="8" l="1"/>
  <c r="U498" i="8"/>
  <c r="S499" i="7"/>
  <c r="U498" i="7"/>
  <c r="S499" i="6"/>
  <c r="U498" i="6"/>
  <c r="S498" i="5"/>
  <c r="U497" i="5"/>
  <c r="T498" i="4"/>
  <c r="U497" i="4"/>
  <c r="S500" i="4"/>
  <c r="U496" i="3"/>
  <c r="S497" i="3"/>
  <c r="U499" i="8" l="1"/>
  <c r="S500" i="8"/>
  <c r="U499" i="7"/>
  <c r="S500" i="7"/>
  <c r="U499" i="6"/>
  <c r="S500" i="6"/>
  <c r="S499" i="5"/>
  <c r="U498" i="5"/>
  <c r="S501" i="4"/>
  <c r="T499" i="4"/>
  <c r="U498" i="4"/>
  <c r="S498" i="3"/>
  <c r="U497" i="3"/>
  <c r="U500" i="8" l="1"/>
  <c r="S501" i="8"/>
  <c r="U500" i="7"/>
  <c r="S501" i="7"/>
  <c r="S501" i="6"/>
  <c r="U500" i="6"/>
  <c r="U499" i="5"/>
  <c r="S500" i="5"/>
  <c r="T500" i="4"/>
  <c r="U499" i="4"/>
  <c r="S502" i="4"/>
  <c r="U498" i="3"/>
  <c r="S499" i="3"/>
  <c r="S502" i="8" l="1"/>
  <c r="U501" i="8"/>
  <c r="S502" i="7"/>
  <c r="U501" i="7"/>
  <c r="S502" i="6"/>
  <c r="U501" i="6"/>
  <c r="U500" i="5"/>
  <c r="S501" i="5"/>
  <c r="T501" i="4"/>
  <c r="U500" i="4"/>
  <c r="S503" i="4"/>
  <c r="S500" i="3"/>
  <c r="U499" i="3"/>
  <c r="S503" i="8" l="1"/>
  <c r="U502" i="8"/>
  <c r="U502" i="7"/>
  <c r="S503" i="7"/>
  <c r="S503" i="6"/>
  <c r="U502" i="6"/>
  <c r="U501" i="5"/>
  <c r="S502" i="5"/>
  <c r="S504" i="4"/>
  <c r="T502" i="4"/>
  <c r="U501" i="4"/>
  <c r="U500" i="3"/>
  <c r="S501" i="3"/>
  <c r="S504" i="8" l="1"/>
  <c r="U503" i="8"/>
  <c r="U503" i="7"/>
  <c r="S504" i="7"/>
  <c r="U503" i="6"/>
  <c r="S504" i="6"/>
  <c r="U502" i="5"/>
  <c r="S503" i="5"/>
  <c r="T503" i="4"/>
  <c r="U502" i="4"/>
  <c r="S505" i="4"/>
  <c r="S502" i="3"/>
  <c r="U501" i="3"/>
  <c r="S505" i="8" l="1"/>
  <c r="U504" i="8"/>
  <c r="U504" i="7"/>
  <c r="S505" i="7"/>
  <c r="U504" i="6"/>
  <c r="S505" i="6"/>
  <c r="U503" i="5"/>
  <c r="S504" i="5"/>
  <c r="T504" i="4"/>
  <c r="U503" i="4"/>
  <c r="S506" i="4"/>
  <c r="S503" i="3"/>
  <c r="U502" i="3"/>
  <c r="U505" i="8" l="1"/>
  <c r="S506" i="8"/>
  <c r="S506" i="7"/>
  <c r="U505" i="7"/>
  <c r="U505" i="6"/>
  <c r="S506" i="6"/>
  <c r="S505" i="5"/>
  <c r="U504" i="5"/>
  <c r="T505" i="4"/>
  <c r="U504" i="4"/>
  <c r="S507" i="4"/>
  <c r="S504" i="3"/>
  <c r="U503" i="3"/>
  <c r="S507" i="8" l="1"/>
  <c r="U506" i="8"/>
  <c r="S507" i="7"/>
  <c r="U506" i="7"/>
  <c r="S507" i="6"/>
  <c r="U506" i="6"/>
  <c r="S506" i="5"/>
  <c r="U505" i="5"/>
  <c r="T506" i="4"/>
  <c r="U505" i="4"/>
  <c r="S508" i="4"/>
  <c r="S505" i="3"/>
  <c r="U504" i="3"/>
  <c r="U507" i="8" l="1"/>
  <c r="S508" i="8"/>
  <c r="S508" i="7"/>
  <c r="U507" i="7"/>
  <c r="S508" i="6"/>
  <c r="U507" i="6"/>
  <c r="U506" i="5"/>
  <c r="S507" i="5"/>
  <c r="T507" i="4"/>
  <c r="U506" i="4"/>
  <c r="S509" i="4"/>
  <c r="S506" i="3"/>
  <c r="U505" i="3"/>
  <c r="U508" i="8" l="1"/>
  <c r="S509" i="8"/>
  <c r="U508" i="7"/>
  <c r="S509" i="7"/>
  <c r="U508" i="6"/>
  <c r="S509" i="6"/>
  <c r="U507" i="5"/>
  <c r="S508" i="5"/>
  <c r="S510" i="4"/>
  <c r="T508" i="4"/>
  <c r="U507" i="4"/>
  <c r="U506" i="3"/>
  <c r="S507" i="3"/>
  <c r="U509" i="8" l="1"/>
  <c r="S510" i="8"/>
  <c r="U509" i="7"/>
  <c r="S510" i="7"/>
  <c r="S510" i="6"/>
  <c r="U509" i="6"/>
  <c r="U508" i="5"/>
  <c r="S509" i="5"/>
  <c r="T509" i="4"/>
  <c r="U508" i="4"/>
  <c r="S511" i="4"/>
  <c r="S508" i="3"/>
  <c r="U507" i="3"/>
  <c r="S511" i="8" l="1"/>
  <c r="U510" i="8"/>
  <c r="U510" i="7"/>
  <c r="S511" i="7"/>
  <c r="U510" i="6"/>
  <c r="S511" i="6"/>
  <c r="U509" i="5"/>
  <c r="S510" i="5"/>
  <c r="T510" i="4"/>
  <c r="U509" i="4"/>
  <c r="S512" i="4"/>
  <c r="U508" i="3"/>
  <c r="S509" i="3"/>
  <c r="U511" i="8" l="1"/>
  <c r="S512" i="8"/>
  <c r="U511" i="7"/>
  <c r="S512" i="7"/>
  <c r="S512" i="6"/>
  <c r="U511" i="6"/>
  <c r="S511" i="5"/>
  <c r="U510" i="5"/>
  <c r="S513" i="4"/>
  <c r="T511" i="4"/>
  <c r="U510" i="4"/>
  <c r="S510" i="3"/>
  <c r="U509" i="3"/>
  <c r="S513" i="8" l="1"/>
  <c r="U512" i="8"/>
  <c r="U512" i="7"/>
  <c r="S513" i="7"/>
  <c r="U512" i="6"/>
  <c r="S513" i="6"/>
  <c r="U511" i="5"/>
  <c r="S512" i="5"/>
  <c r="S514" i="4"/>
  <c r="T512" i="4"/>
  <c r="U511" i="4"/>
  <c r="S511" i="3"/>
  <c r="U510" i="3"/>
  <c r="U513" i="8" l="1"/>
  <c r="S514" i="8"/>
  <c r="S514" i="7"/>
  <c r="U513" i="7"/>
  <c r="U513" i="6"/>
  <c r="S514" i="6"/>
  <c r="S513" i="5"/>
  <c r="U512" i="5"/>
  <c r="T513" i="4"/>
  <c r="U512" i="4"/>
  <c r="S515" i="4"/>
  <c r="S512" i="3"/>
  <c r="U511" i="3"/>
  <c r="S515" i="8" l="1"/>
  <c r="U514" i="8"/>
  <c r="S515" i="7"/>
  <c r="U514" i="7"/>
  <c r="U514" i="6"/>
  <c r="S515" i="6"/>
  <c r="S514" i="5"/>
  <c r="U513" i="5"/>
  <c r="S516" i="4"/>
  <c r="T514" i="4"/>
  <c r="U513" i="4"/>
  <c r="S513" i="3"/>
  <c r="U512" i="3"/>
  <c r="U515" i="8" l="1"/>
  <c r="S516" i="8"/>
  <c r="S516" i="7"/>
  <c r="U515" i="7"/>
  <c r="S516" i="6"/>
  <c r="U515" i="6"/>
  <c r="U514" i="5"/>
  <c r="S515" i="5"/>
  <c r="T515" i="4"/>
  <c r="U514" i="4"/>
  <c r="S517" i="4"/>
  <c r="S514" i="3"/>
  <c r="U513" i="3"/>
  <c r="U516" i="8" l="1"/>
  <c r="S517" i="8"/>
  <c r="U516" i="7"/>
  <c r="S517" i="7"/>
  <c r="U516" i="6"/>
  <c r="S517" i="6"/>
  <c r="U515" i="5"/>
  <c r="S516" i="5"/>
  <c r="T516" i="4"/>
  <c r="U515" i="4"/>
  <c r="S518" i="4"/>
  <c r="U514" i="3"/>
  <c r="S515" i="3"/>
  <c r="U517" i="8" l="1"/>
  <c r="S518" i="8"/>
  <c r="U517" i="7"/>
  <c r="S518" i="7"/>
  <c r="S518" i="6"/>
  <c r="U517" i="6"/>
  <c r="U516" i="5"/>
  <c r="S517" i="5"/>
  <c r="S519" i="4"/>
  <c r="T517" i="4"/>
  <c r="U516" i="4"/>
  <c r="S516" i="3"/>
  <c r="U515" i="3"/>
  <c r="S519" i="8" l="1"/>
  <c r="U518" i="8"/>
  <c r="U518" i="7"/>
  <c r="S519" i="7"/>
  <c r="S519" i="6"/>
  <c r="U518" i="6"/>
  <c r="S518" i="5"/>
  <c r="U517" i="5"/>
  <c r="S520" i="4"/>
  <c r="T518" i="4"/>
  <c r="U517" i="4"/>
  <c r="U516" i="3"/>
  <c r="S517" i="3"/>
  <c r="S520" i="8" l="1"/>
  <c r="U519" i="8"/>
  <c r="U519" i="7"/>
  <c r="S520" i="7"/>
  <c r="U519" i="6"/>
  <c r="S520" i="6"/>
  <c r="U518" i="5"/>
  <c r="S519" i="5"/>
  <c r="T519" i="4"/>
  <c r="U518" i="4"/>
  <c r="S521" i="4"/>
  <c r="S518" i="3"/>
  <c r="U517" i="3"/>
  <c r="S521" i="8" l="1"/>
  <c r="U520" i="8"/>
  <c r="U520" i="7"/>
  <c r="S521" i="7"/>
  <c r="U520" i="6"/>
  <c r="S521" i="6"/>
  <c r="S520" i="5"/>
  <c r="U519" i="5"/>
  <c r="S522" i="4"/>
  <c r="T520" i="4"/>
  <c r="U519" i="4"/>
  <c r="S519" i="3"/>
  <c r="U518" i="3"/>
  <c r="U521" i="8" l="1"/>
  <c r="S522" i="8"/>
  <c r="S522" i="7"/>
  <c r="U521" i="7"/>
  <c r="U521" i="6"/>
  <c r="S522" i="6"/>
  <c r="U520" i="5"/>
  <c r="S521" i="5"/>
  <c r="T521" i="4"/>
  <c r="U520" i="4"/>
  <c r="S523" i="4"/>
  <c r="S520" i="3"/>
  <c r="U519" i="3"/>
  <c r="U522" i="8" l="1"/>
  <c r="S523" i="8"/>
  <c r="S523" i="7"/>
  <c r="U522" i="7"/>
  <c r="S523" i="6"/>
  <c r="U522" i="6"/>
  <c r="S522" i="5"/>
  <c r="U521" i="5"/>
  <c r="T522" i="4"/>
  <c r="U521" i="4"/>
  <c r="S524" i="4"/>
  <c r="S521" i="3"/>
  <c r="U520" i="3"/>
  <c r="U523" i="8" l="1"/>
  <c r="S524" i="8"/>
  <c r="S524" i="7"/>
  <c r="U523" i="7"/>
  <c r="S524" i="6"/>
  <c r="U523" i="6"/>
  <c r="U522" i="5"/>
  <c r="S523" i="5"/>
  <c r="T523" i="4"/>
  <c r="U522" i="4"/>
  <c r="S525" i="4"/>
  <c r="S522" i="3"/>
  <c r="U521" i="3"/>
  <c r="U524" i="8" l="1"/>
  <c r="S525" i="8"/>
  <c r="U524" i="7"/>
  <c r="S525" i="7"/>
  <c r="U524" i="6"/>
  <c r="S525" i="6"/>
  <c r="U523" i="5"/>
  <c r="S524" i="5"/>
  <c r="S526" i="4"/>
  <c r="T524" i="4"/>
  <c r="U523" i="4"/>
  <c r="U522" i="3"/>
  <c r="S523" i="3"/>
  <c r="U525" i="8" l="1"/>
  <c r="S526" i="8"/>
  <c r="U525" i="7"/>
  <c r="S526" i="7"/>
  <c r="U525" i="6"/>
  <c r="S526" i="6"/>
  <c r="U524" i="5"/>
  <c r="S525" i="5"/>
  <c r="T525" i="4"/>
  <c r="U524" i="4"/>
  <c r="S527" i="4"/>
  <c r="S524" i="3"/>
  <c r="U523" i="3"/>
  <c r="S527" i="8" l="1"/>
  <c r="U526" i="8"/>
  <c r="U526" i="7"/>
  <c r="S527" i="7"/>
  <c r="U526" i="6"/>
  <c r="S527" i="6"/>
  <c r="S526" i="5"/>
  <c r="U525" i="5"/>
  <c r="S528" i="4"/>
  <c r="T526" i="4"/>
  <c r="U525" i="4"/>
  <c r="S525" i="3"/>
  <c r="U524" i="3"/>
  <c r="S528" i="8" l="1"/>
  <c r="U527" i="8"/>
  <c r="U527" i="7"/>
  <c r="S528" i="7"/>
  <c r="U527" i="6"/>
  <c r="S528" i="6"/>
  <c r="S527" i="5"/>
  <c r="U526" i="5"/>
  <c r="S529" i="4"/>
  <c r="T527" i="4"/>
  <c r="U526" i="4"/>
  <c r="S526" i="3"/>
  <c r="U525" i="3"/>
  <c r="S529" i="8" l="1"/>
  <c r="U528" i="8"/>
  <c r="U528" i="7"/>
  <c r="S529" i="7"/>
  <c r="S529" i="6"/>
  <c r="U528" i="6"/>
  <c r="S528" i="5"/>
  <c r="U527" i="5"/>
  <c r="T528" i="4"/>
  <c r="U527" i="4"/>
  <c r="S530" i="4"/>
  <c r="S527" i="3"/>
  <c r="U526" i="3"/>
  <c r="U529" i="8" l="1"/>
  <c r="S530" i="8"/>
  <c r="S530" i="7"/>
  <c r="U529" i="7"/>
  <c r="U529" i="6"/>
  <c r="S530" i="6"/>
  <c r="U528" i="5"/>
  <c r="S529" i="5"/>
  <c r="T529" i="4"/>
  <c r="U528" i="4"/>
  <c r="S531" i="4"/>
  <c r="S528" i="3"/>
  <c r="U527" i="3"/>
  <c r="S531" i="8" l="1"/>
  <c r="U530" i="8"/>
  <c r="U530" i="7"/>
  <c r="S531" i="7"/>
  <c r="S531" i="6"/>
  <c r="U530" i="6"/>
  <c r="U529" i="5"/>
  <c r="S530" i="5"/>
  <c r="T530" i="4"/>
  <c r="U529" i="4"/>
  <c r="S532" i="4"/>
  <c r="S529" i="3"/>
  <c r="U528" i="3"/>
  <c r="U531" i="8" l="1"/>
  <c r="S532" i="8"/>
  <c r="U531" i="7"/>
  <c r="S532" i="7"/>
  <c r="U531" i="6"/>
  <c r="S532" i="6"/>
  <c r="U530" i="5"/>
  <c r="S531" i="5"/>
  <c r="T531" i="4"/>
  <c r="U530" i="4"/>
  <c r="S533" i="4"/>
  <c r="S530" i="3"/>
  <c r="U529" i="3"/>
  <c r="U532" i="8" l="1"/>
  <c r="S533" i="8"/>
  <c r="S533" i="7"/>
  <c r="U532" i="7"/>
  <c r="S533" i="6"/>
  <c r="U532" i="6"/>
  <c r="U531" i="5"/>
  <c r="S532" i="5"/>
  <c r="S534" i="4"/>
  <c r="T532" i="4"/>
  <c r="U531" i="4"/>
  <c r="U530" i="3"/>
  <c r="S531" i="3"/>
  <c r="U533" i="8" l="1"/>
  <c r="S534" i="8"/>
  <c r="S534" i="7"/>
  <c r="U533" i="7"/>
  <c r="U533" i="6"/>
  <c r="S534" i="6"/>
  <c r="U532" i="5"/>
  <c r="S533" i="5"/>
  <c r="S535" i="4"/>
  <c r="T533" i="4"/>
  <c r="U532" i="4"/>
  <c r="S532" i="3"/>
  <c r="U531" i="3"/>
  <c r="U534" i="8" l="1"/>
  <c r="S535" i="8"/>
  <c r="S535" i="7"/>
  <c r="U534" i="7"/>
  <c r="U534" i="6"/>
  <c r="S535" i="6"/>
  <c r="S534" i="5"/>
  <c r="U533" i="5"/>
  <c r="T534" i="4"/>
  <c r="U533" i="4"/>
  <c r="S536" i="4"/>
  <c r="S533" i="3"/>
  <c r="U532" i="3"/>
  <c r="U535" i="8" l="1"/>
  <c r="S536" i="8"/>
  <c r="S536" i="7"/>
  <c r="U535" i="7"/>
  <c r="S536" i="6"/>
  <c r="U535" i="6"/>
  <c r="S535" i="5"/>
  <c r="U534" i="5"/>
  <c r="S537" i="4"/>
  <c r="T535" i="4"/>
  <c r="U534" i="4"/>
  <c r="S534" i="3"/>
  <c r="U533" i="3"/>
  <c r="S537" i="8" l="1"/>
  <c r="U536" i="8"/>
  <c r="U536" i="7"/>
  <c r="S537" i="7"/>
  <c r="S537" i="6"/>
  <c r="U536" i="6"/>
  <c r="S536" i="5"/>
  <c r="U535" i="5"/>
  <c r="T536" i="4"/>
  <c r="U535" i="4"/>
  <c r="S538" i="4"/>
  <c r="S535" i="3"/>
  <c r="U534" i="3"/>
  <c r="U537" i="8" l="1"/>
  <c r="S538" i="8"/>
  <c r="U537" i="7"/>
  <c r="S538" i="7"/>
  <c r="U537" i="6"/>
  <c r="S538" i="6"/>
  <c r="U536" i="5"/>
  <c r="S537" i="5"/>
  <c r="S539" i="4"/>
  <c r="T537" i="4"/>
  <c r="U536" i="4"/>
  <c r="S536" i="3"/>
  <c r="U535" i="3"/>
  <c r="S539" i="8" l="1"/>
  <c r="U538" i="8"/>
  <c r="U538" i="7"/>
  <c r="S539" i="7"/>
  <c r="S539" i="6"/>
  <c r="U538" i="6"/>
  <c r="U537" i="5"/>
  <c r="S538" i="5"/>
  <c r="T538" i="4"/>
  <c r="U537" i="4"/>
  <c r="S540" i="4"/>
  <c r="S537" i="3"/>
  <c r="U536" i="3"/>
  <c r="U539" i="8" l="1"/>
  <c r="S540" i="8"/>
  <c r="U539" i="7"/>
  <c r="S540" i="7"/>
  <c r="U539" i="6"/>
  <c r="S540" i="6"/>
  <c r="U538" i="5"/>
  <c r="S539" i="5"/>
  <c r="S541" i="4"/>
  <c r="T539" i="4"/>
  <c r="U538" i="4"/>
  <c r="S538" i="3"/>
  <c r="U537" i="3"/>
  <c r="S541" i="8" l="1"/>
  <c r="U540" i="8"/>
  <c r="S541" i="7"/>
  <c r="U540" i="7"/>
  <c r="S541" i="6"/>
  <c r="U540" i="6"/>
  <c r="U539" i="5"/>
  <c r="S540" i="5"/>
  <c r="T540" i="4"/>
  <c r="U539" i="4"/>
  <c r="S542" i="4"/>
  <c r="U538" i="3"/>
  <c r="S539" i="3"/>
  <c r="S542" i="8" l="1"/>
  <c r="U541" i="8"/>
  <c r="S542" i="7"/>
  <c r="U541" i="7"/>
  <c r="U541" i="6"/>
  <c r="S542" i="6"/>
  <c r="U540" i="5"/>
  <c r="S541" i="5"/>
  <c r="S543" i="4"/>
  <c r="T541" i="4"/>
  <c r="U540" i="4"/>
  <c r="S540" i="3"/>
  <c r="U539" i="3"/>
  <c r="U542" i="8" l="1"/>
  <c r="S543" i="8"/>
  <c r="S543" i="7"/>
  <c r="U542" i="7"/>
  <c r="U542" i="6"/>
  <c r="S543" i="6"/>
  <c r="S542" i="5"/>
  <c r="U541" i="5"/>
  <c r="T542" i="4"/>
  <c r="U541" i="4"/>
  <c r="S544" i="4"/>
  <c r="S541" i="3"/>
  <c r="U540" i="3"/>
  <c r="S544" i="8" l="1"/>
  <c r="U543" i="8"/>
  <c r="U543" i="7"/>
  <c r="S544" i="7"/>
  <c r="S544" i="6"/>
  <c r="U543" i="6"/>
  <c r="S543" i="5"/>
  <c r="U542" i="5"/>
  <c r="S545" i="4"/>
  <c r="T543" i="4"/>
  <c r="U542" i="4"/>
  <c r="S542" i="3"/>
  <c r="U541" i="3"/>
  <c r="S545" i="8" l="1"/>
  <c r="U544" i="8"/>
  <c r="U544" i="7"/>
  <c r="S545" i="7"/>
  <c r="S545" i="6"/>
  <c r="U544" i="6"/>
  <c r="S544" i="5"/>
  <c r="U543" i="5"/>
  <c r="T544" i="4"/>
  <c r="U543" i="4"/>
  <c r="S546" i="4"/>
  <c r="U542" i="3"/>
  <c r="S543" i="3"/>
  <c r="S546" i="8" l="1"/>
  <c r="U545" i="8"/>
  <c r="S546" i="7"/>
  <c r="U545" i="7"/>
  <c r="U545" i="6"/>
  <c r="S546" i="6"/>
  <c r="U544" i="5"/>
  <c r="S545" i="5"/>
  <c r="S547" i="4"/>
  <c r="T545" i="4"/>
  <c r="U544" i="4"/>
  <c r="S544" i="3"/>
  <c r="U543" i="3"/>
  <c r="S547" i="8" l="1"/>
  <c r="U546" i="8"/>
  <c r="U546" i="7"/>
  <c r="S547" i="7"/>
  <c r="S547" i="6"/>
  <c r="U546" i="6"/>
  <c r="U545" i="5"/>
  <c r="S546" i="5"/>
  <c r="T546" i="4"/>
  <c r="U545" i="4"/>
  <c r="S548" i="4"/>
  <c r="S545" i="3"/>
  <c r="U544" i="3"/>
  <c r="U547" i="8" l="1"/>
  <c r="S548" i="8"/>
  <c r="U547" i="7"/>
  <c r="S548" i="7"/>
  <c r="U547" i="6"/>
  <c r="S548" i="6"/>
  <c r="U546" i="5"/>
  <c r="S547" i="5"/>
  <c r="S549" i="4"/>
  <c r="T547" i="4"/>
  <c r="U546" i="4"/>
  <c r="S546" i="3"/>
  <c r="U545" i="3"/>
  <c r="S549" i="8" l="1"/>
  <c r="U548" i="8"/>
  <c r="S549" i="7"/>
  <c r="U548" i="7"/>
  <c r="S549" i="6"/>
  <c r="U548" i="6"/>
  <c r="U547" i="5"/>
  <c r="S548" i="5"/>
  <c r="T548" i="4"/>
  <c r="U547" i="4"/>
  <c r="S550" i="4"/>
  <c r="S547" i="3"/>
  <c r="U546" i="3"/>
  <c r="U549" i="8" l="1"/>
  <c r="S550" i="8"/>
  <c r="S550" i="7"/>
  <c r="U549" i="7"/>
  <c r="S550" i="6"/>
  <c r="U549" i="6"/>
  <c r="U548" i="5"/>
  <c r="S549" i="5"/>
  <c r="S551" i="4"/>
  <c r="T549" i="4"/>
  <c r="U548" i="4"/>
  <c r="S548" i="3"/>
  <c r="U547" i="3"/>
  <c r="U550" i="8" l="1"/>
  <c r="S551" i="8"/>
  <c r="S551" i="7"/>
  <c r="U550" i="7"/>
  <c r="U550" i="6"/>
  <c r="S551" i="6"/>
  <c r="S550" i="5"/>
  <c r="U549" i="5"/>
  <c r="T550" i="4"/>
  <c r="U549" i="4"/>
  <c r="S552" i="4"/>
  <c r="S549" i="3"/>
  <c r="U548" i="3"/>
  <c r="S552" i="8" l="1"/>
  <c r="U551" i="8"/>
  <c r="U551" i="7"/>
  <c r="S552" i="7"/>
  <c r="U551" i="6"/>
  <c r="S552" i="6"/>
  <c r="S551" i="5"/>
  <c r="U550" i="5"/>
  <c r="S553" i="4"/>
  <c r="T551" i="4"/>
  <c r="U550" i="4"/>
  <c r="S550" i="3"/>
  <c r="U549" i="3"/>
  <c r="S553" i="8" l="1"/>
  <c r="U552" i="8"/>
  <c r="U552" i="7"/>
  <c r="S553" i="7"/>
  <c r="S553" i="6"/>
  <c r="U552" i="6"/>
  <c r="U551" i="5"/>
  <c r="S552" i="5"/>
  <c r="T552" i="4"/>
  <c r="U551" i="4"/>
  <c r="S554" i="4"/>
  <c r="U550" i="3"/>
  <c r="S551" i="3"/>
  <c r="S554" i="8" l="1"/>
  <c r="U553" i="8"/>
  <c r="S554" i="7"/>
  <c r="U553" i="7"/>
  <c r="S554" i="6"/>
  <c r="U553" i="6"/>
  <c r="U552" i="5"/>
  <c r="S553" i="5"/>
  <c r="S555" i="4"/>
  <c r="T553" i="4"/>
  <c r="U552" i="4"/>
  <c r="S552" i="3"/>
  <c r="U551" i="3"/>
  <c r="S555" i="8" l="1"/>
  <c r="U554" i="8"/>
  <c r="U554" i="7"/>
  <c r="S555" i="7"/>
  <c r="S555" i="6"/>
  <c r="U554" i="6"/>
  <c r="U553" i="5"/>
  <c r="S554" i="5"/>
  <c r="T554" i="4"/>
  <c r="U553" i="4"/>
  <c r="S556" i="4"/>
  <c r="U552" i="3"/>
  <c r="S553" i="3"/>
  <c r="U555" i="8" l="1"/>
  <c r="S556" i="8"/>
  <c r="U555" i="7"/>
  <c r="S556" i="7"/>
  <c r="S556" i="6"/>
  <c r="U555" i="6"/>
  <c r="S555" i="5"/>
  <c r="U554" i="5"/>
  <c r="S557" i="4"/>
  <c r="T555" i="4"/>
  <c r="U554" i="4"/>
  <c r="S554" i="3"/>
  <c r="U553" i="3"/>
  <c r="S557" i="8" l="1"/>
  <c r="U556" i="8"/>
  <c r="U556" i="7"/>
  <c r="S557" i="7"/>
  <c r="S557" i="6"/>
  <c r="U556" i="6"/>
  <c r="S556" i="5"/>
  <c r="U555" i="5"/>
  <c r="T556" i="4"/>
  <c r="U555" i="4"/>
  <c r="S558" i="4"/>
  <c r="S555" i="3"/>
  <c r="U554" i="3"/>
  <c r="U557" i="8" l="1"/>
  <c r="S558" i="8"/>
  <c r="U557" i="7"/>
  <c r="S558" i="7"/>
  <c r="U557" i="6"/>
  <c r="S558" i="6"/>
  <c r="S557" i="5"/>
  <c r="U556" i="5"/>
  <c r="S559" i="4"/>
  <c r="T557" i="4"/>
  <c r="U556" i="4"/>
  <c r="S556" i="3"/>
  <c r="U555" i="3"/>
  <c r="U558" i="8" l="1"/>
  <c r="S559" i="8"/>
  <c r="S559" i="7"/>
  <c r="U558" i="7"/>
  <c r="S559" i="6"/>
  <c r="U558" i="6"/>
  <c r="U557" i="5"/>
  <c r="S558" i="5"/>
  <c r="T558" i="4"/>
  <c r="U557" i="4"/>
  <c r="S560" i="4"/>
  <c r="U556" i="3"/>
  <c r="S557" i="3"/>
  <c r="S560" i="8" l="1"/>
  <c r="U559" i="8"/>
  <c r="U559" i="7"/>
  <c r="S560" i="7"/>
  <c r="U559" i="6"/>
  <c r="S560" i="6"/>
  <c r="S559" i="5"/>
  <c r="U558" i="5"/>
  <c r="S561" i="4"/>
  <c r="T559" i="4"/>
  <c r="U558" i="4"/>
  <c r="S558" i="3"/>
  <c r="U557" i="3"/>
  <c r="S561" i="8" l="1"/>
  <c r="U560" i="8"/>
  <c r="U560" i="7"/>
  <c r="S561" i="7"/>
  <c r="U560" i="6"/>
  <c r="S561" i="6"/>
  <c r="U559" i="5"/>
  <c r="S560" i="5"/>
  <c r="T560" i="4"/>
  <c r="U559" i="4"/>
  <c r="S562" i="4"/>
  <c r="U558" i="3"/>
  <c r="S559" i="3"/>
  <c r="S562" i="8" l="1"/>
  <c r="U561" i="8"/>
  <c r="S562" i="7"/>
  <c r="U561" i="7"/>
  <c r="S562" i="6"/>
  <c r="U561" i="6"/>
  <c r="S561" i="5"/>
  <c r="U560" i="5"/>
  <c r="S563" i="4"/>
  <c r="T561" i="4"/>
  <c r="U560" i="4"/>
  <c r="U559" i="3"/>
  <c r="S560" i="3"/>
  <c r="S563" i="8" l="1"/>
  <c r="U562" i="8"/>
  <c r="S563" i="7"/>
  <c r="U562" i="7"/>
  <c r="S563" i="6"/>
  <c r="U562" i="6"/>
  <c r="S562" i="5"/>
  <c r="U561" i="5"/>
  <c r="T562" i="4"/>
  <c r="U561" i="4"/>
  <c r="S564" i="4"/>
  <c r="U560" i="3"/>
  <c r="S561" i="3"/>
  <c r="U563" i="8" l="1"/>
  <c r="S564" i="8"/>
  <c r="S564" i="7"/>
  <c r="U563" i="7"/>
  <c r="S564" i="6"/>
  <c r="U563" i="6"/>
  <c r="S563" i="5"/>
  <c r="U562" i="5"/>
  <c r="S565" i="4"/>
  <c r="T563" i="4"/>
  <c r="U562" i="4"/>
  <c r="S562" i="3"/>
  <c r="U561" i="3"/>
  <c r="U564" i="8" l="1"/>
  <c r="S565" i="8"/>
  <c r="U564" i="7"/>
  <c r="S565" i="7"/>
  <c r="S565" i="6"/>
  <c r="U564" i="6"/>
  <c r="S564" i="5"/>
  <c r="U563" i="5"/>
  <c r="T564" i="4"/>
  <c r="U563" i="4"/>
  <c r="S566" i="4"/>
  <c r="S563" i="3"/>
  <c r="U562" i="3"/>
  <c r="S566" i="8" l="1"/>
  <c r="U565" i="8"/>
  <c r="U565" i="7"/>
  <c r="S566" i="7"/>
  <c r="S566" i="6"/>
  <c r="U565" i="6"/>
  <c r="U564" i="5"/>
  <c r="S565" i="5"/>
  <c r="S567" i="4"/>
  <c r="T565" i="4"/>
  <c r="U564" i="4"/>
  <c r="S564" i="3"/>
  <c r="U563" i="3"/>
  <c r="S567" i="8" l="1"/>
  <c r="U566" i="8"/>
  <c r="U566" i="7"/>
  <c r="S567" i="7"/>
  <c r="S567" i="6"/>
  <c r="U566" i="6"/>
  <c r="U565" i="5"/>
  <c r="S566" i="5"/>
  <c r="T566" i="4"/>
  <c r="U565" i="4"/>
  <c r="S568" i="4"/>
  <c r="S565" i="3"/>
  <c r="U564" i="3"/>
  <c r="U567" i="8" l="1"/>
  <c r="S568" i="8"/>
  <c r="U567" i="7"/>
  <c r="S568" i="7"/>
  <c r="U567" i="6"/>
  <c r="S568" i="6"/>
  <c r="S567" i="5"/>
  <c r="U566" i="5"/>
  <c r="S569" i="4"/>
  <c r="T567" i="4"/>
  <c r="U566" i="4"/>
  <c r="S566" i="3"/>
  <c r="U565" i="3"/>
  <c r="U568" i="8" l="1"/>
  <c r="S569" i="8"/>
  <c r="U568" i="7"/>
  <c r="S569" i="7"/>
  <c r="U568" i="6"/>
  <c r="S569" i="6"/>
  <c r="U567" i="5"/>
  <c r="S568" i="5"/>
  <c r="T568" i="4"/>
  <c r="U567" i="4"/>
  <c r="S570" i="4"/>
  <c r="U566" i="3"/>
  <c r="S567" i="3"/>
  <c r="U569" i="8" l="1"/>
  <c r="S570" i="8"/>
  <c r="S570" i="7"/>
  <c r="U569" i="7"/>
  <c r="S570" i="6"/>
  <c r="U569" i="6"/>
  <c r="S569" i="5"/>
  <c r="U568" i="5"/>
  <c r="S571" i="4"/>
  <c r="T569" i="4"/>
  <c r="U568" i="4"/>
  <c r="U567" i="3"/>
  <c r="S568" i="3"/>
  <c r="S571" i="8" l="1"/>
  <c r="U570" i="8"/>
  <c r="S571" i="7"/>
  <c r="U570" i="7"/>
  <c r="S571" i="6"/>
  <c r="U570" i="6"/>
  <c r="S570" i="5"/>
  <c r="U569" i="5"/>
  <c r="T570" i="4"/>
  <c r="U569" i="4"/>
  <c r="S572" i="4"/>
  <c r="U568" i="3"/>
  <c r="S569" i="3"/>
  <c r="U571" i="8" l="1"/>
  <c r="S572" i="8"/>
  <c r="S572" i="7"/>
  <c r="U571" i="7"/>
  <c r="S572" i="6"/>
  <c r="U571" i="6"/>
  <c r="S571" i="5"/>
  <c r="U570" i="5"/>
  <c r="S573" i="4"/>
  <c r="T571" i="4"/>
  <c r="U570" i="4"/>
  <c r="S570" i="3"/>
  <c r="U569" i="3"/>
  <c r="U572" i="8" l="1"/>
  <c r="S573" i="8"/>
  <c r="U572" i="7"/>
  <c r="S573" i="7"/>
  <c r="S573" i="6"/>
  <c r="U572" i="6"/>
  <c r="S572" i="5"/>
  <c r="U571" i="5"/>
  <c r="T572" i="4"/>
  <c r="U571" i="4"/>
  <c r="S574" i="4"/>
  <c r="U570" i="3"/>
  <c r="S571" i="3"/>
  <c r="S574" i="8" l="1"/>
  <c r="U573" i="8"/>
  <c r="U573" i="7"/>
  <c r="S574" i="7"/>
  <c r="S574" i="6"/>
  <c r="U573" i="6"/>
  <c r="U572" i="5"/>
  <c r="S573" i="5"/>
  <c r="S575" i="4"/>
  <c r="T573" i="4"/>
  <c r="U572" i="4"/>
  <c r="S572" i="3"/>
  <c r="U571" i="3"/>
  <c r="S575" i="8" l="1"/>
  <c r="U574" i="8"/>
  <c r="U574" i="7"/>
  <c r="S575" i="7"/>
  <c r="S575" i="6"/>
  <c r="U574" i="6"/>
  <c r="U573" i="5"/>
  <c r="S574" i="5"/>
  <c r="T574" i="4"/>
  <c r="U573" i="4"/>
  <c r="S576" i="4"/>
  <c r="S573" i="3"/>
  <c r="U572" i="3"/>
  <c r="S576" i="8" l="1"/>
  <c r="U575" i="8"/>
  <c r="U575" i="7"/>
  <c r="S576" i="7"/>
  <c r="U575" i="6"/>
  <c r="S576" i="6"/>
  <c r="U574" i="5"/>
  <c r="S575" i="5"/>
  <c r="S577" i="4"/>
  <c r="T575" i="4"/>
  <c r="U574" i="4"/>
  <c r="S574" i="3"/>
  <c r="U573" i="3"/>
  <c r="U576" i="8" l="1"/>
  <c r="S577" i="8"/>
  <c r="S577" i="7"/>
  <c r="U576" i="7"/>
  <c r="U576" i="6"/>
  <c r="S577" i="6"/>
  <c r="U575" i="5"/>
  <c r="S576" i="5"/>
  <c r="T576" i="4"/>
  <c r="U575" i="4"/>
  <c r="S578" i="4"/>
  <c r="U574" i="3"/>
  <c r="S575" i="3"/>
  <c r="U577" i="8" l="1"/>
  <c r="S578" i="8"/>
  <c r="U577" i="7"/>
  <c r="S578" i="7"/>
  <c r="S578" i="6"/>
  <c r="U577" i="6"/>
  <c r="U576" i="5"/>
  <c r="S577" i="5"/>
  <c r="S579" i="4"/>
  <c r="T577" i="4"/>
  <c r="U576" i="4"/>
  <c r="S576" i="3"/>
  <c r="U575" i="3"/>
  <c r="S579" i="8" l="1"/>
  <c r="U578" i="8"/>
  <c r="U578" i="7"/>
  <c r="S579" i="7"/>
  <c r="S579" i="6"/>
  <c r="U578" i="6"/>
  <c r="S578" i="5"/>
  <c r="U577" i="5"/>
  <c r="T578" i="4"/>
  <c r="U577" i="4"/>
  <c r="S580" i="4"/>
  <c r="U576" i="3"/>
  <c r="S577" i="3"/>
  <c r="U579" i="8" l="1"/>
  <c r="S580" i="8"/>
  <c r="S580" i="7"/>
  <c r="U579" i="7"/>
  <c r="S580" i="6"/>
  <c r="U579" i="6"/>
  <c r="S579" i="5"/>
  <c r="U578" i="5"/>
  <c r="S581" i="4"/>
  <c r="T579" i="4"/>
  <c r="U578" i="4"/>
  <c r="S578" i="3"/>
  <c r="U577" i="3"/>
  <c r="U580" i="8" l="1"/>
  <c r="S581" i="8"/>
  <c r="S581" i="7"/>
  <c r="U580" i="7"/>
  <c r="S581" i="6"/>
  <c r="U580" i="6"/>
  <c r="U579" i="5"/>
  <c r="S580" i="5"/>
  <c r="T580" i="4"/>
  <c r="U579" i="4"/>
  <c r="S582" i="4"/>
  <c r="U578" i="3"/>
  <c r="S579" i="3"/>
  <c r="U581" i="8" l="1"/>
  <c r="S582" i="8"/>
  <c r="S582" i="7"/>
  <c r="U581" i="7"/>
  <c r="S582" i="6"/>
  <c r="U581" i="6"/>
  <c r="U580" i="5"/>
  <c r="S581" i="5"/>
  <c r="S583" i="4"/>
  <c r="T581" i="4"/>
  <c r="U580" i="4"/>
  <c r="U579" i="3"/>
  <c r="S580" i="3"/>
  <c r="S583" i="8" l="1"/>
  <c r="U582" i="8"/>
  <c r="S583" i="7"/>
  <c r="U582" i="7"/>
  <c r="S583" i="6"/>
  <c r="U582" i="6"/>
  <c r="S582" i="5"/>
  <c r="U581" i="5"/>
  <c r="T582" i="4"/>
  <c r="U581" i="4"/>
  <c r="S584" i="4"/>
  <c r="U580" i="3"/>
  <c r="S581" i="3"/>
  <c r="S584" i="8" l="1"/>
  <c r="U583" i="8"/>
  <c r="U583" i="7"/>
  <c r="S584" i="7"/>
  <c r="U583" i="6"/>
  <c r="S584" i="6"/>
  <c r="U582" i="5"/>
  <c r="S583" i="5"/>
  <c r="S585" i="4"/>
  <c r="T583" i="4"/>
  <c r="U582" i="4"/>
  <c r="S582" i="3"/>
  <c r="U581" i="3"/>
  <c r="U584" i="8" l="1"/>
  <c r="S585" i="8"/>
  <c r="U584" i="7"/>
  <c r="S585" i="7"/>
  <c r="U584" i="6"/>
  <c r="S585" i="6"/>
  <c r="U583" i="5"/>
  <c r="S584" i="5"/>
  <c r="T584" i="4"/>
  <c r="U583" i="4"/>
  <c r="S586" i="4"/>
  <c r="U582" i="3"/>
  <c r="S583" i="3"/>
  <c r="S586" i="8" l="1"/>
  <c r="U585" i="8"/>
  <c r="U585" i="7"/>
  <c r="S586" i="7"/>
  <c r="S586" i="6"/>
  <c r="U585" i="6"/>
  <c r="U584" i="5"/>
  <c r="S585" i="5"/>
  <c r="S587" i="4"/>
  <c r="T585" i="4"/>
  <c r="U584" i="4"/>
  <c r="S584" i="3"/>
  <c r="U583" i="3"/>
  <c r="S587" i="8" l="1"/>
  <c r="U586" i="8"/>
  <c r="S587" i="7"/>
  <c r="U586" i="7"/>
  <c r="U586" i="6"/>
  <c r="S587" i="6"/>
  <c r="S586" i="5"/>
  <c r="U585" i="5"/>
  <c r="T586" i="4"/>
  <c r="U585" i="4"/>
  <c r="S588" i="4"/>
  <c r="S585" i="3"/>
  <c r="U584" i="3"/>
  <c r="U587" i="8" l="1"/>
  <c r="S588" i="8"/>
  <c r="U587" i="7"/>
  <c r="S588" i="7"/>
  <c r="U587" i="6"/>
  <c r="S588" i="6"/>
  <c r="S587" i="5"/>
  <c r="U586" i="5"/>
  <c r="S589" i="4"/>
  <c r="T587" i="4"/>
  <c r="U586" i="4"/>
  <c r="S586" i="3"/>
  <c r="U585" i="3"/>
  <c r="S589" i="8" l="1"/>
  <c r="U588" i="8"/>
  <c r="S589" i="7"/>
  <c r="U588" i="7"/>
  <c r="S589" i="6"/>
  <c r="U588" i="6"/>
  <c r="U587" i="5"/>
  <c r="S588" i="5"/>
  <c r="T588" i="4"/>
  <c r="U587" i="4"/>
  <c r="S590" i="4"/>
  <c r="S587" i="3"/>
  <c r="U586" i="3"/>
  <c r="U589" i="8" l="1"/>
  <c r="S590" i="8"/>
  <c r="S590" i="7"/>
  <c r="U589" i="7"/>
  <c r="S590" i="6"/>
  <c r="U589" i="6"/>
  <c r="S589" i="5"/>
  <c r="U588" i="5"/>
  <c r="S591" i="4"/>
  <c r="T589" i="4"/>
  <c r="U588" i="4"/>
  <c r="S588" i="3"/>
  <c r="U587" i="3"/>
  <c r="S591" i="8" l="1"/>
  <c r="U590" i="8"/>
  <c r="S591" i="7"/>
  <c r="U590" i="7"/>
  <c r="U590" i="6"/>
  <c r="S591" i="6"/>
  <c r="S590" i="5"/>
  <c r="U589" i="5"/>
  <c r="T590" i="4"/>
  <c r="U589" i="4"/>
  <c r="S592" i="4"/>
  <c r="S589" i="3"/>
  <c r="U588" i="3"/>
  <c r="U591" i="8" l="1"/>
  <c r="S592" i="8"/>
  <c r="U591" i="7"/>
  <c r="S592" i="7"/>
  <c r="S592" i="6"/>
  <c r="U591" i="6"/>
  <c r="U590" i="5"/>
  <c r="S591" i="5"/>
  <c r="S593" i="4"/>
  <c r="T591" i="4"/>
  <c r="U590" i="4"/>
  <c r="S590" i="3"/>
  <c r="U589" i="3"/>
  <c r="U592" i="8" l="1"/>
  <c r="S593" i="8"/>
  <c r="U592" i="7"/>
  <c r="S593" i="7"/>
  <c r="U592" i="6"/>
  <c r="S593" i="6"/>
  <c r="S592" i="5"/>
  <c r="U591" i="5"/>
  <c r="T592" i="4"/>
  <c r="U591" i="4"/>
  <c r="S594" i="4"/>
  <c r="U590" i="3"/>
  <c r="S591" i="3"/>
  <c r="S594" i="8" l="1"/>
  <c r="U593" i="8"/>
  <c r="S594" i="7"/>
  <c r="U593" i="7"/>
  <c r="S594" i="6"/>
  <c r="U593" i="6"/>
  <c r="U592" i="5"/>
  <c r="S593" i="5"/>
  <c r="S595" i="4"/>
  <c r="T593" i="4"/>
  <c r="U592" i="4"/>
  <c r="S592" i="3"/>
  <c r="U591" i="3"/>
  <c r="S595" i="8" l="1"/>
  <c r="U594" i="8"/>
  <c r="U594" i="7"/>
  <c r="S595" i="7"/>
  <c r="U594" i="6"/>
  <c r="S595" i="6"/>
  <c r="S594" i="5"/>
  <c r="U593" i="5"/>
  <c r="T594" i="4"/>
  <c r="U593" i="4"/>
  <c r="S596" i="4"/>
  <c r="S593" i="3"/>
  <c r="U592" i="3"/>
  <c r="S596" i="8" l="1"/>
  <c r="U595" i="8"/>
  <c r="U595" i="7"/>
  <c r="S596" i="7"/>
  <c r="S596" i="6"/>
  <c r="U595" i="6"/>
  <c r="S595" i="5"/>
  <c r="U594" i="5"/>
  <c r="S597" i="4"/>
  <c r="T595" i="4"/>
  <c r="U594" i="4"/>
  <c r="S594" i="3"/>
  <c r="U593" i="3"/>
  <c r="S597" i="8" l="1"/>
  <c r="U596" i="8"/>
  <c r="U596" i="7"/>
  <c r="S597" i="7"/>
  <c r="U596" i="6"/>
  <c r="S597" i="6"/>
  <c r="U595" i="5"/>
  <c r="S596" i="5"/>
  <c r="T596" i="4"/>
  <c r="U595" i="4"/>
  <c r="S598" i="4"/>
  <c r="U594" i="3"/>
  <c r="S595" i="3"/>
  <c r="U597" i="8" l="1"/>
  <c r="S598" i="8"/>
  <c r="S598" i="7"/>
  <c r="U597" i="7"/>
  <c r="S598" i="6"/>
  <c r="U597" i="6"/>
  <c r="U596" i="5"/>
  <c r="S597" i="5"/>
  <c r="S599" i="4"/>
  <c r="T597" i="4"/>
  <c r="U596" i="4"/>
  <c r="S596" i="3"/>
  <c r="U595" i="3"/>
  <c r="S599" i="8" l="1"/>
  <c r="U598" i="8"/>
  <c r="S599" i="7"/>
  <c r="U598" i="7"/>
  <c r="U598" i="6"/>
  <c r="S599" i="6"/>
  <c r="S598" i="5"/>
  <c r="U597" i="5"/>
  <c r="T598" i="4"/>
  <c r="U597" i="4"/>
  <c r="S600" i="4"/>
  <c r="U596" i="3"/>
  <c r="S597" i="3"/>
  <c r="U599" i="8" l="1"/>
  <c r="S600" i="8"/>
  <c r="U599" i="7"/>
  <c r="S600" i="7"/>
  <c r="S600" i="6"/>
  <c r="U599" i="6"/>
  <c r="S599" i="5"/>
  <c r="U598" i="5"/>
  <c r="S601" i="4"/>
  <c r="T599" i="4"/>
  <c r="U598" i="4"/>
  <c r="S598" i="3"/>
  <c r="U597" i="3"/>
  <c r="U600" i="8" l="1"/>
  <c r="S601" i="8"/>
  <c r="U600" i="7"/>
  <c r="S601" i="7"/>
  <c r="U600" i="6"/>
  <c r="S601" i="6"/>
  <c r="S600" i="5"/>
  <c r="U599" i="5"/>
  <c r="T600" i="4"/>
  <c r="U599" i="4"/>
  <c r="S602" i="4"/>
  <c r="U598" i="3"/>
  <c r="S599" i="3"/>
  <c r="U601" i="8" l="1"/>
  <c r="S602" i="8"/>
  <c r="S602" i="7"/>
  <c r="U601" i="7"/>
  <c r="S602" i="6"/>
  <c r="U601" i="6"/>
  <c r="U600" i="5"/>
  <c r="S601" i="5"/>
  <c r="S603" i="4"/>
  <c r="T601" i="4"/>
  <c r="U600" i="4"/>
  <c r="S600" i="3"/>
  <c r="U599" i="3"/>
  <c r="S603" i="8" l="1"/>
  <c r="U602" i="8"/>
  <c r="U602" i="7"/>
  <c r="S603" i="7"/>
  <c r="U602" i="6"/>
  <c r="S603" i="6"/>
  <c r="S602" i="5"/>
  <c r="U601" i="5"/>
  <c r="T602" i="4"/>
  <c r="U601" i="4"/>
  <c r="S604" i="4"/>
  <c r="S601" i="3"/>
  <c r="U600" i="3"/>
  <c r="S604" i="8" l="1"/>
  <c r="U603" i="8"/>
  <c r="U603" i="7"/>
  <c r="S604" i="7"/>
  <c r="S604" i="6"/>
  <c r="U603" i="6"/>
  <c r="U602" i="5"/>
  <c r="S603" i="5"/>
  <c r="S605" i="4"/>
  <c r="T603" i="4"/>
  <c r="U602" i="4"/>
  <c r="S602" i="3"/>
  <c r="U601" i="3"/>
  <c r="S605" i="8" l="1"/>
  <c r="U604" i="8"/>
  <c r="U604" i="7"/>
  <c r="S605" i="7"/>
  <c r="U604" i="6"/>
  <c r="S605" i="6"/>
  <c r="U603" i="5"/>
  <c r="S604" i="5"/>
  <c r="T604" i="4"/>
  <c r="U603" i="4"/>
  <c r="S606" i="4"/>
  <c r="S603" i="3"/>
  <c r="U602" i="3"/>
  <c r="U605" i="8" l="1"/>
  <c r="S606" i="8"/>
  <c r="S606" i="7"/>
  <c r="U605" i="7"/>
  <c r="S606" i="6"/>
  <c r="U605" i="6"/>
  <c r="U604" i="5"/>
  <c r="S605" i="5"/>
  <c r="S607" i="4"/>
  <c r="T605" i="4"/>
  <c r="U604" i="4"/>
  <c r="S604" i="3"/>
  <c r="U603" i="3"/>
  <c r="S607" i="8" l="1"/>
  <c r="U606" i="8"/>
  <c r="S607" i="7"/>
  <c r="U606" i="7"/>
  <c r="S607" i="6"/>
  <c r="U606" i="6"/>
  <c r="S606" i="5"/>
  <c r="U605" i="5"/>
  <c r="T606" i="4"/>
  <c r="U605" i="4"/>
  <c r="S608" i="4"/>
  <c r="S605" i="3"/>
  <c r="U604" i="3"/>
  <c r="U607" i="8" l="1"/>
  <c r="S608" i="8"/>
  <c r="U607" i="7"/>
  <c r="S608" i="7"/>
  <c r="S608" i="6"/>
  <c r="U607" i="6"/>
  <c r="S607" i="5"/>
  <c r="U606" i="5"/>
  <c r="S609" i="4"/>
  <c r="T607" i="4"/>
  <c r="U606" i="4"/>
  <c r="S606" i="3"/>
  <c r="U605" i="3"/>
  <c r="U608" i="8" l="1"/>
  <c r="S609" i="8"/>
  <c r="U608" i="7"/>
  <c r="S609" i="7"/>
  <c r="U608" i="6"/>
  <c r="S609" i="6"/>
  <c r="S608" i="5"/>
  <c r="U607" i="5"/>
  <c r="T608" i="4"/>
  <c r="U607" i="4"/>
  <c r="S610" i="4"/>
  <c r="U606" i="3"/>
  <c r="S607" i="3"/>
  <c r="S610" i="8" l="1"/>
  <c r="U609" i="8"/>
  <c r="S610" i="7"/>
  <c r="U609" i="7"/>
  <c r="U609" i="6"/>
  <c r="S610" i="6"/>
  <c r="U608" i="5"/>
  <c r="S609" i="5"/>
  <c r="S611" i="4"/>
  <c r="T609" i="4"/>
  <c r="U608" i="4"/>
  <c r="S608" i="3"/>
  <c r="U607" i="3"/>
  <c r="S611" i="8" l="1"/>
  <c r="U610" i="8"/>
  <c r="U610" i="7"/>
  <c r="S611" i="7"/>
  <c r="U610" i="6"/>
  <c r="S611" i="6"/>
  <c r="S610" i="5"/>
  <c r="U609" i="5"/>
  <c r="T610" i="4"/>
  <c r="U609" i="4"/>
  <c r="S612" i="4"/>
  <c r="S609" i="3"/>
  <c r="U608" i="3"/>
  <c r="U611" i="8" l="1"/>
  <c r="S612" i="8"/>
  <c r="S612" i="7"/>
  <c r="U611" i="7"/>
  <c r="U611" i="6"/>
  <c r="S612" i="6"/>
  <c r="S611" i="5"/>
  <c r="U610" i="5"/>
  <c r="S613" i="4"/>
  <c r="T611" i="4"/>
  <c r="U610" i="4"/>
  <c r="S610" i="3"/>
  <c r="U609" i="3"/>
  <c r="U612" i="8" l="1"/>
  <c r="S613" i="8"/>
  <c r="U612" i="7"/>
  <c r="S613" i="7"/>
  <c r="U612" i="6"/>
  <c r="S613" i="6"/>
  <c r="U611" i="5"/>
  <c r="S612" i="5"/>
  <c r="T612" i="4"/>
  <c r="U611" i="4"/>
  <c r="S614" i="4"/>
  <c r="U610" i="3"/>
  <c r="S611" i="3"/>
  <c r="U613" i="8" l="1"/>
  <c r="S614" i="8"/>
  <c r="S614" i="7"/>
  <c r="U613" i="7"/>
  <c r="S614" i="6"/>
  <c r="U613" i="6"/>
  <c r="U612" i="5"/>
  <c r="S613" i="5"/>
  <c r="S615" i="4"/>
  <c r="T613" i="4"/>
  <c r="U612" i="4"/>
  <c r="S612" i="3"/>
  <c r="U611" i="3"/>
  <c r="U614" i="8" l="1"/>
  <c r="S615" i="8"/>
  <c r="U614" i="7"/>
  <c r="S615" i="7"/>
  <c r="S615" i="6"/>
  <c r="U614" i="6"/>
  <c r="S614" i="5"/>
  <c r="U613" i="5"/>
  <c r="T614" i="4"/>
  <c r="U613" i="4"/>
  <c r="S616" i="4"/>
  <c r="U612" i="3"/>
  <c r="S613" i="3"/>
  <c r="U615" i="8" l="1"/>
  <c r="S616" i="8"/>
  <c r="U615" i="7"/>
  <c r="S616" i="7"/>
  <c r="S616" i="6"/>
  <c r="U615" i="6"/>
  <c r="S615" i="5"/>
  <c r="U614" i="5"/>
  <c r="S617" i="4"/>
  <c r="T615" i="4"/>
  <c r="U614" i="4"/>
  <c r="S614" i="3"/>
  <c r="U613" i="3"/>
  <c r="U616" i="8" l="1"/>
  <c r="S617" i="8"/>
  <c r="U616" i="7"/>
  <c r="S617" i="7"/>
  <c r="U616" i="6"/>
  <c r="S617" i="6"/>
  <c r="U615" i="5"/>
  <c r="S616" i="5"/>
  <c r="T616" i="4"/>
  <c r="U615" i="4"/>
  <c r="S618" i="4"/>
  <c r="U614" i="3"/>
  <c r="S615" i="3"/>
  <c r="S618" i="8" l="1"/>
  <c r="U617" i="8"/>
  <c r="S618" i="7"/>
  <c r="U617" i="7"/>
  <c r="U617" i="6"/>
  <c r="S618" i="6"/>
  <c r="U616" i="5"/>
  <c r="S617" i="5"/>
  <c r="S619" i="4"/>
  <c r="T617" i="4"/>
  <c r="U616" i="4"/>
  <c r="S616" i="3"/>
  <c r="U615" i="3"/>
  <c r="S619" i="8" l="1"/>
  <c r="U618" i="8"/>
  <c r="U618" i="7"/>
  <c r="S619" i="7"/>
  <c r="U618" i="6"/>
  <c r="S619" i="6"/>
  <c r="U617" i="5"/>
  <c r="S618" i="5"/>
  <c r="T618" i="4"/>
  <c r="U617" i="4"/>
  <c r="S620" i="4"/>
  <c r="S617" i="3"/>
  <c r="U616" i="3"/>
  <c r="S620" i="8" l="1"/>
  <c r="U619" i="8"/>
  <c r="S620" i="7"/>
  <c r="U619" i="7"/>
  <c r="U619" i="6"/>
  <c r="S620" i="6"/>
  <c r="S619" i="5"/>
  <c r="U618" i="5"/>
  <c r="S621" i="4"/>
  <c r="T619" i="4"/>
  <c r="U618" i="4"/>
  <c r="S618" i="3"/>
  <c r="U617" i="3"/>
  <c r="U620" i="8" l="1"/>
  <c r="S621" i="8"/>
  <c r="U620" i="7"/>
  <c r="S621" i="7"/>
  <c r="U620" i="6"/>
  <c r="S621" i="6"/>
  <c r="U619" i="5"/>
  <c r="S620" i="5"/>
  <c r="T620" i="4"/>
  <c r="U619" i="4"/>
  <c r="S622" i="4"/>
  <c r="S619" i="3"/>
  <c r="U618" i="3"/>
  <c r="U621" i="8" l="1"/>
  <c r="S622" i="8"/>
  <c r="S622" i="7"/>
  <c r="U621" i="7"/>
  <c r="S622" i="6"/>
  <c r="U621" i="6"/>
  <c r="U620" i="5"/>
  <c r="S621" i="5"/>
  <c r="S623" i="4"/>
  <c r="T621" i="4"/>
  <c r="U620" i="4"/>
  <c r="S620" i="3"/>
  <c r="U619" i="3"/>
  <c r="U622" i="8" l="1"/>
  <c r="S623" i="8"/>
  <c r="S623" i="7"/>
  <c r="U622" i="7"/>
  <c r="S623" i="6"/>
  <c r="U622" i="6"/>
  <c r="S622" i="5"/>
  <c r="U621" i="5"/>
  <c r="T622" i="4"/>
  <c r="U621" i="4"/>
  <c r="S624" i="4"/>
  <c r="S621" i="3"/>
  <c r="U620" i="3"/>
  <c r="S624" i="8" l="1"/>
  <c r="U623" i="8"/>
  <c r="U623" i="7"/>
  <c r="S624" i="7"/>
  <c r="S624" i="6"/>
  <c r="U623" i="6"/>
  <c r="S623" i="5"/>
  <c r="U622" i="5"/>
  <c r="S625" i="4"/>
  <c r="T623" i="4"/>
  <c r="U622" i="4"/>
  <c r="S622" i="3"/>
  <c r="U621" i="3"/>
  <c r="S625" i="8" l="1"/>
  <c r="U624" i="8"/>
  <c r="U624" i="7"/>
  <c r="S625" i="7"/>
  <c r="U624" i="6"/>
  <c r="S625" i="6"/>
  <c r="S624" i="5"/>
  <c r="U623" i="5"/>
  <c r="T624" i="4"/>
  <c r="U623" i="4"/>
  <c r="S626" i="4"/>
  <c r="U622" i="3"/>
  <c r="S623" i="3"/>
  <c r="U625" i="8" l="1"/>
  <c r="S626" i="8"/>
  <c r="U625" i="7"/>
  <c r="S626" i="7"/>
  <c r="S626" i="6"/>
  <c r="U625" i="6"/>
  <c r="U624" i="5"/>
  <c r="S625" i="5"/>
  <c r="S627" i="4"/>
  <c r="T625" i="4"/>
  <c r="U624" i="4"/>
  <c r="S624" i="3"/>
  <c r="U623" i="3"/>
  <c r="U626" i="8" l="1"/>
  <c r="S627" i="8"/>
  <c r="U626" i="7"/>
  <c r="S627" i="7"/>
  <c r="U626" i="6"/>
  <c r="S627" i="6"/>
  <c r="U625" i="5"/>
  <c r="S626" i="5"/>
  <c r="T626" i="4"/>
  <c r="U625" i="4"/>
  <c r="S628" i="4"/>
  <c r="S625" i="3"/>
  <c r="U624" i="3"/>
  <c r="U627" i="8" l="1"/>
  <c r="S628" i="8"/>
  <c r="S628" i="7"/>
  <c r="U627" i="7"/>
  <c r="S628" i="6"/>
  <c r="U627" i="6"/>
  <c r="U626" i="5"/>
  <c r="S627" i="5"/>
  <c r="S629" i="4"/>
  <c r="T627" i="4"/>
  <c r="U626" i="4"/>
  <c r="S626" i="3"/>
  <c r="U625" i="3"/>
  <c r="S629" i="8" l="1"/>
  <c r="U628" i="8"/>
  <c r="U628" i="7"/>
  <c r="S629" i="7"/>
  <c r="S629" i="6"/>
  <c r="U628" i="6"/>
  <c r="S628" i="5"/>
  <c r="U627" i="5"/>
  <c r="T628" i="4"/>
  <c r="U627" i="4"/>
  <c r="S630" i="4"/>
  <c r="S627" i="3"/>
  <c r="U626" i="3"/>
  <c r="S630" i="8" l="1"/>
  <c r="U629" i="8"/>
  <c r="S630" i="7"/>
  <c r="U629" i="7"/>
  <c r="S630" i="6"/>
  <c r="U629" i="6"/>
  <c r="S629" i="5"/>
  <c r="U628" i="5"/>
  <c r="S631" i="4"/>
  <c r="T629" i="4"/>
  <c r="U628" i="4"/>
  <c r="S628" i="3"/>
  <c r="U627" i="3"/>
  <c r="S631" i="8" l="1"/>
  <c r="U630" i="8"/>
  <c r="S631" i="7"/>
  <c r="U630" i="7"/>
  <c r="U630" i="6"/>
  <c r="S631" i="6"/>
  <c r="S630" i="5"/>
  <c r="U629" i="5"/>
  <c r="T630" i="4"/>
  <c r="U629" i="4"/>
  <c r="S632" i="4"/>
  <c r="S629" i="3"/>
  <c r="U628" i="3"/>
  <c r="U631" i="8" l="1"/>
  <c r="S632" i="8"/>
  <c r="S632" i="7"/>
  <c r="U631" i="7"/>
  <c r="U631" i="6"/>
  <c r="S632" i="6"/>
  <c r="U630" i="5"/>
  <c r="S631" i="5"/>
  <c r="S633" i="4"/>
  <c r="T631" i="4"/>
  <c r="U630" i="4"/>
  <c r="S630" i="3"/>
  <c r="U629" i="3"/>
  <c r="S633" i="8" l="1"/>
  <c r="U632" i="8"/>
  <c r="S633" i="7"/>
  <c r="U632" i="7"/>
  <c r="U632" i="6"/>
  <c r="S633" i="6"/>
  <c r="U631" i="5"/>
  <c r="S632" i="5"/>
  <c r="T632" i="4"/>
  <c r="U631" i="4"/>
  <c r="S634" i="4"/>
  <c r="U630" i="3"/>
  <c r="S631" i="3"/>
  <c r="U633" i="8" l="1"/>
  <c r="S634" i="8"/>
  <c r="U633" i="7"/>
  <c r="S634" i="7"/>
  <c r="S634" i="6"/>
  <c r="U633" i="6"/>
  <c r="U632" i="5"/>
  <c r="S633" i="5"/>
  <c r="S635" i="4"/>
  <c r="T633" i="4"/>
  <c r="U632" i="4"/>
  <c r="U631" i="3"/>
  <c r="S632" i="3"/>
  <c r="U634" i="8" l="1"/>
  <c r="S635" i="8"/>
  <c r="U634" i="7"/>
  <c r="S635" i="7"/>
  <c r="U634" i="6"/>
  <c r="S635" i="6"/>
  <c r="U633" i="5"/>
  <c r="S634" i="5"/>
  <c r="T634" i="4"/>
  <c r="U633" i="4"/>
  <c r="S636" i="4"/>
  <c r="S633" i="3"/>
  <c r="U632" i="3"/>
  <c r="U635" i="8" l="1"/>
  <c r="S636" i="8"/>
  <c r="S636" i="7"/>
  <c r="U635" i="7"/>
  <c r="S636" i="6"/>
  <c r="U635" i="6"/>
  <c r="U634" i="5"/>
  <c r="S635" i="5"/>
  <c r="S637" i="4"/>
  <c r="T635" i="4"/>
  <c r="U634" i="4"/>
  <c r="U633" i="3"/>
  <c r="S634" i="3"/>
  <c r="S637" i="8" l="1"/>
  <c r="U636" i="8"/>
  <c r="U636" i="7"/>
  <c r="S637" i="7"/>
  <c r="S637" i="6"/>
  <c r="U636" i="6"/>
  <c r="S636" i="5"/>
  <c r="U635" i="5"/>
  <c r="T636" i="4"/>
  <c r="U635" i="4"/>
  <c r="S638" i="4"/>
  <c r="S635" i="3"/>
  <c r="U634" i="3"/>
  <c r="U637" i="8" l="1"/>
  <c r="S638" i="8"/>
  <c r="U637" i="7"/>
  <c r="S638" i="7"/>
  <c r="S638" i="6"/>
  <c r="U637" i="6"/>
  <c r="S637" i="5"/>
  <c r="U636" i="5"/>
  <c r="S639" i="4"/>
  <c r="T637" i="4"/>
  <c r="U636" i="4"/>
  <c r="S636" i="3"/>
  <c r="U635" i="3"/>
  <c r="S639" i="8" l="1"/>
  <c r="U638" i="8"/>
  <c r="U638" i="7"/>
  <c r="S639" i="7"/>
  <c r="U638" i="6"/>
  <c r="S639" i="6"/>
  <c r="S638" i="5"/>
  <c r="U637" i="5"/>
  <c r="T638" i="4"/>
  <c r="U637" i="4"/>
  <c r="S640" i="4"/>
  <c r="S637" i="3"/>
  <c r="U636" i="3"/>
  <c r="U639" i="8" l="1"/>
  <c r="S640" i="8"/>
  <c r="S640" i="7"/>
  <c r="U639" i="7"/>
  <c r="U639" i="6"/>
  <c r="S640" i="6"/>
  <c r="U638" i="5"/>
  <c r="S639" i="5"/>
  <c r="S641" i="4"/>
  <c r="T639" i="4"/>
  <c r="U638" i="4"/>
  <c r="S638" i="3"/>
  <c r="U637" i="3"/>
  <c r="S641" i="8" l="1"/>
  <c r="U640" i="8"/>
  <c r="S641" i="7"/>
  <c r="U640" i="7"/>
  <c r="U640" i="6"/>
  <c r="S641" i="6"/>
  <c r="U639" i="5"/>
  <c r="S640" i="5"/>
  <c r="T640" i="4"/>
  <c r="U639" i="4"/>
  <c r="S642" i="4"/>
  <c r="U638" i="3"/>
  <c r="S639" i="3"/>
  <c r="U641" i="8" l="1"/>
  <c r="S642" i="8"/>
  <c r="U641" i="7"/>
  <c r="S642" i="7"/>
  <c r="S642" i="6"/>
  <c r="U641" i="6"/>
  <c r="U640" i="5"/>
  <c r="S641" i="5"/>
  <c r="S643" i="4"/>
  <c r="T641" i="4"/>
  <c r="U640" i="4"/>
  <c r="S640" i="3"/>
  <c r="U639" i="3"/>
  <c r="U642" i="8" l="1"/>
  <c r="S643" i="8"/>
  <c r="U642" i="7"/>
  <c r="S643" i="7"/>
  <c r="U642" i="6"/>
  <c r="S643" i="6"/>
  <c r="U641" i="5"/>
  <c r="S642" i="5"/>
  <c r="T642" i="4"/>
  <c r="U641" i="4"/>
  <c r="S644" i="4"/>
  <c r="S641" i="3"/>
  <c r="U640" i="3"/>
  <c r="U643" i="8" l="1"/>
  <c r="S644" i="8"/>
  <c r="S644" i="7"/>
  <c r="U643" i="7"/>
  <c r="S644" i="6"/>
  <c r="U643" i="6"/>
  <c r="U642" i="5"/>
  <c r="S643" i="5"/>
  <c r="S645" i="4"/>
  <c r="T643" i="4"/>
  <c r="U642" i="4"/>
  <c r="S642" i="3"/>
  <c r="U641" i="3"/>
  <c r="S645" i="8" l="1"/>
  <c r="U644" i="8"/>
  <c r="U644" i="7"/>
  <c r="S645" i="7"/>
  <c r="S645" i="6"/>
  <c r="U644" i="6"/>
  <c r="S644" i="5"/>
  <c r="U643" i="5"/>
  <c r="T644" i="4"/>
  <c r="U643" i="4"/>
  <c r="S646" i="4"/>
  <c r="S643" i="3"/>
  <c r="U642" i="3"/>
  <c r="U645" i="8" l="1"/>
  <c r="S646" i="8"/>
  <c r="U645" i="7"/>
  <c r="S646" i="7"/>
  <c r="S646" i="6"/>
  <c r="U645" i="6"/>
  <c r="S645" i="5"/>
  <c r="U644" i="5"/>
  <c r="S647" i="4"/>
  <c r="T645" i="4"/>
  <c r="U644" i="4"/>
  <c r="S644" i="3"/>
  <c r="U643" i="3"/>
  <c r="S647" i="8" l="1"/>
  <c r="U646" i="8"/>
  <c r="U646" i="7"/>
  <c r="S647" i="7"/>
  <c r="U646" i="6"/>
  <c r="S647" i="6"/>
  <c r="S646" i="5"/>
  <c r="U645" i="5"/>
  <c r="T646" i="4"/>
  <c r="U645" i="4"/>
  <c r="S648" i="4"/>
  <c r="S645" i="3"/>
  <c r="U644" i="3"/>
  <c r="U647" i="8" l="1"/>
  <c r="S648" i="8"/>
  <c r="S648" i="7"/>
  <c r="U647" i="7"/>
  <c r="U647" i="6"/>
  <c r="S648" i="6"/>
  <c r="U646" i="5"/>
  <c r="S647" i="5"/>
  <c r="S649" i="4"/>
  <c r="T647" i="4"/>
  <c r="U646" i="4"/>
  <c r="S646" i="3"/>
  <c r="U645" i="3"/>
  <c r="S649" i="8" l="1"/>
  <c r="U648" i="8"/>
  <c r="U648" i="7"/>
  <c r="S649" i="7"/>
  <c r="U648" i="6"/>
  <c r="S649" i="6"/>
  <c r="U647" i="5"/>
  <c r="S648" i="5"/>
  <c r="T648" i="4"/>
  <c r="U647" i="4"/>
  <c r="S650" i="4"/>
  <c r="U646" i="3"/>
  <c r="S647" i="3"/>
  <c r="U649" i="8" l="1"/>
  <c r="S650" i="8"/>
  <c r="U649" i="7"/>
  <c r="S650" i="7"/>
  <c r="U649" i="6"/>
  <c r="S650" i="6"/>
  <c r="U648" i="5"/>
  <c r="S649" i="5"/>
  <c r="S651" i="4"/>
  <c r="T649" i="4"/>
  <c r="U648" i="4"/>
  <c r="S648" i="3"/>
  <c r="U647" i="3"/>
  <c r="U650" i="8" l="1"/>
  <c r="S651" i="8"/>
  <c r="U650" i="7"/>
  <c r="S651" i="7"/>
  <c r="U650" i="6"/>
  <c r="S651" i="6"/>
  <c r="U649" i="5"/>
  <c r="S650" i="5"/>
  <c r="T650" i="4"/>
  <c r="U649" i="4"/>
  <c r="S652" i="4"/>
  <c r="S649" i="3"/>
  <c r="U648" i="3"/>
  <c r="U651" i="8" l="1"/>
  <c r="S652" i="8"/>
  <c r="S652" i="7"/>
  <c r="U651" i="7"/>
  <c r="S652" i="6"/>
  <c r="U651" i="6"/>
  <c r="U650" i="5"/>
  <c r="S651" i="5"/>
  <c r="S653" i="4"/>
  <c r="T651" i="4"/>
  <c r="U650" i="4"/>
  <c r="S650" i="3"/>
  <c r="U649" i="3"/>
  <c r="S653" i="8" l="1"/>
  <c r="U652" i="8"/>
  <c r="U652" i="7"/>
  <c r="S653" i="7"/>
  <c r="S653" i="6"/>
  <c r="U652" i="6"/>
  <c r="S652" i="5"/>
  <c r="U651" i="5"/>
  <c r="T652" i="4"/>
  <c r="U651" i="4"/>
  <c r="S654" i="4"/>
  <c r="S651" i="3"/>
  <c r="U650" i="3"/>
  <c r="S654" i="8" l="1"/>
  <c r="U653" i="8"/>
  <c r="S654" i="7"/>
  <c r="U653" i="7"/>
  <c r="S654" i="6"/>
  <c r="U653" i="6"/>
  <c r="S653" i="5"/>
  <c r="U652" i="5"/>
  <c r="S655" i="4"/>
  <c r="T653" i="4"/>
  <c r="U652" i="4"/>
  <c r="S652" i="3"/>
  <c r="U651" i="3"/>
  <c r="U654" i="8" l="1"/>
  <c r="S655" i="8"/>
  <c r="U654" i="7"/>
  <c r="S655" i="7"/>
  <c r="U654" i="6"/>
  <c r="S655" i="6"/>
  <c r="S654" i="5"/>
  <c r="U653" i="5"/>
  <c r="T654" i="4"/>
  <c r="U653" i="4"/>
  <c r="S656" i="4"/>
  <c r="S653" i="3"/>
  <c r="U652" i="3"/>
  <c r="U655" i="8" l="1"/>
  <c r="S656" i="8"/>
  <c r="S656" i="7"/>
  <c r="U655" i="7"/>
  <c r="U655" i="6"/>
  <c r="S656" i="6"/>
  <c r="U654" i="5"/>
  <c r="S655" i="5"/>
  <c r="S657" i="4"/>
  <c r="T655" i="4"/>
  <c r="U654" i="4"/>
  <c r="S654" i="3"/>
  <c r="U653" i="3"/>
  <c r="U656" i="8" l="1"/>
  <c r="S657" i="8"/>
  <c r="U656" i="7"/>
  <c r="S657" i="7"/>
  <c r="U656" i="6"/>
  <c r="S657" i="6"/>
  <c r="U655" i="5"/>
  <c r="S656" i="5"/>
  <c r="T656" i="4"/>
  <c r="U655" i="4"/>
  <c r="S658" i="4"/>
  <c r="U654" i="3"/>
  <c r="S655" i="3"/>
  <c r="U657" i="8" l="1"/>
  <c r="S658" i="8"/>
  <c r="U657" i="7"/>
  <c r="S658" i="7"/>
  <c r="U657" i="6"/>
  <c r="S658" i="6"/>
  <c r="U656" i="5"/>
  <c r="S657" i="5"/>
  <c r="S659" i="4"/>
  <c r="T657" i="4"/>
  <c r="U656" i="4"/>
  <c r="S656" i="3"/>
  <c r="U655" i="3"/>
  <c r="U658" i="8" l="1"/>
  <c r="S659" i="8"/>
  <c r="U658" i="7"/>
  <c r="S659" i="7"/>
  <c r="U658" i="6"/>
  <c r="S659" i="6"/>
  <c r="U657" i="5"/>
  <c r="S658" i="5"/>
  <c r="T658" i="4"/>
  <c r="U657" i="4"/>
  <c r="S660" i="4"/>
  <c r="S657" i="3"/>
  <c r="U656" i="3"/>
  <c r="S660" i="8" l="1"/>
  <c r="U659" i="8"/>
  <c r="S660" i="7"/>
  <c r="U659" i="7"/>
  <c r="S660" i="6"/>
  <c r="U659" i="6"/>
  <c r="U658" i="5"/>
  <c r="S659" i="5"/>
  <c r="S661" i="4"/>
  <c r="T659" i="4"/>
  <c r="U658" i="4"/>
  <c r="S658" i="3"/>
  <c r="U657" i="3"/>
  <c r="S661" i="8" l="1"/>
  <c r="U660" i="8"/>
  <c r="U660" i="7"/>
  <c r="S661" i="7"/>
  <c r="S661" i="6"/>
  <c r="U660" i="6"/>
  <c r="S660" i="5"/>
  <c r="U659" i="5"/>
  <c r="T660" i="4"/>
  <c r="U659" i="4"/>
  <c r="S662" i="4"/>
  <c r="S659" i="3"/>
  <c r="U658" i="3"/>
  <c r="S662" i="8" l="1"/>
  <c r="U661" i="8"/>
  <c r="S662" i="7"/>
  <c r="U661" i="7"/>
  <c r="S662" i="6"/>
  <c r="U661" i="6"/>
  <c r="S661" i="5"/>
  <c r="U660" i="5"/>
  <c r="S663" i="4"/>
  <c r="T661" i="4"/>
  <c r="U660" i="4"/>
  <c r="S660" i="3"/>
  <c r="U659" i="3"/>
  <c r="U662" i="8" l="1"/>
  <c r="S663" i="8"/>
  <c r="U662" i="7"/>
  <c r="S663" i="7"/>
  <c r="U662" i="6"/>
  <c r="S663" i="6"/>
  <c r="S662" i="5"/>
  <c r="U661" i="5"/>
  <c r="T662" i="4"/>
  <c r="U661" i="4"/>
  <c r="S664" i="4"/>
  <c r="S661" i="3"/>
  <c r="U660" i="3"/>
  <c r="U663" i="8" l="1"/>
  <c r="S664" i="8"/>
  <c r="U663" i="7"/>
  <c r="S664" i="7"/>
  <c r="U663" i="6"/>
  <c r="S664" i="6"/>
  <c r="U662" i="5"/>
  <c r="S663" i="5"/>
  <c r="S665" i="4"/>
  <c r="T663" i="4"/>
  <c r="U662" i="4"/>
  <c r="S662" i="3"/>
  <c r="U661" i="3"/>
  <c r="U664" i="8" l="1"/>
  <c r="S665" i="8"/>
  <c r="U664" i="7"/>
  <c r="S665" i="7"/>
  <c r="U664" i="6"/>
  <c r="S665" i="6"/>
  <c r="U663" i="5"/>
  <c r="S664" i="5"/>
  <c r="T664" i="4"/>
  <c r="U663" i="4"/>
  <c r="S666" i="4"/>
  <c r="U662" i="3"/>
  <c r="S663" i="3"/>
  <c r="U665" i="8" l="1"/>
  <c r="S666" i="8"/>
  <c r="U665" i="7"/>
  <c r="S666" i="7"/>
  <c r="U665" i="6"/>
  <c r="S666" i="6"/>
  <c r="U664" i="5"/>
  <c r="S665" i="5"/>
  <c r="S667" i="4"/>
  <c r="T665" i="4"/>
  <c r="U664" i="4"/>
  <c r="S664" i="3"/>
  <c r="U663" i="3"/>
  <c r="U666" i="8" l="1"/>
  <c r="S667" i="8"/>
  <c r="U666" i="7"/>
  <c r="S667" i="7"/>
  <c r="U666" i="6"/>
  <c r="S667" i="6"/>
  <c r="U665" i="5"/>
  <c r="S666" i="5"/>
  <c r="T666" i="4"/>
  <c r="U665" i="4"/>
  <c r="S668" i="4"/>
  <c r="S665" i="3"/>
  <c r="U664" i="3"/>
  <c r="S668" i="8" l="1"/>
  <c r="U667" i="8"/>
  <c r="S668" i="7"/>
  <c r="U667" i="7"/>
  <c r="S668" i="6"/>
  <c r="U667" i="6"/>
  <c r="U666" i="5"/>
  <c r="S667" i="5"/>
  <c r="S669" i="4"/>
  <c r="T667" i="4"/>
  <c r="U666" i="4"/>
  <c r="U665" i="3"/>
  <c r="S666" i="3"/>
  <c r="S669" i="8" l="1"/>
  <c r="U668" i="8"/>
  <c r="S669" i="7"/>
  <c r="U668" i="7"/>
  <c r="S669" i="6"/>
  <c r="U668" i="6"/>
  <c r="S668" i="5"/>
  <c r="U667" i="5"/>
  <c r="T668" i="4"/>
  <c r="U667" i="4"/>
  <c r="S670" i="4"/>
  <c r="S667" i="3"/>
  <c r="U666" i="3"/>
  <c r="S670" i="8" l="1"/>
  <c r="U669" i="8"/>
  <c r="S670" i="7"/>
  <c r="U669" i="7"/>
  <c r="S670" i="6"/>
  <c r="U669" i="6"/>
  <c r="S669" i="5"/>
  <c r="U668" i="5"/>
  <c r="S671" i="4"/>
  <c r="T669" i="4"/>
  <c r="U668" i="4"/>
  <c r="S668" i="3"/>
  <c r="U667" i="3"/>
  <c r="U670" i="8" l="1"/>
  <c r="S671" i="8"/>
  <c r="U670" i="7"/>
  <c r="S671" i="7"/>
  <c r="U670" i="6"/>
  <c r="S671" i="6"/>
  <c r="S670" i="5"/>
  <c r="U669" i="5"/>
  <c r="T670" i="4"/>
  <c r="U669" i="4"/>
  <c r="S672" i="4"/>
  <c r="S669" i="3"/>
  <c r="U668" i="3"/>
  <c r="U671" i="8" l="1"/>
  <c r="S672" i="8"/>
  <c r="U671" i="7"/>
  <c r="S672" i="7"/>
  <c r="U671" i="6"/>
  <c r="S672" i="6"/>
  <c r="U670" i="5"/>
  <c r="S671" i="5"/>
  <c r="S673" i="4"/>
  <c r="T671" i="4"/>
  <c r="U670" i="4"/>
  <c r="S670" i="3"/>
  <c r="U669" i="3"/>
  <c r="U672" i="8" l="1"/>
  <c r="S673" i="8"/>
  <c r="U672" i="7"/>
  <c r="S673" i="7"/>
  <c r="U672" i="6"/>
  <c r="S673" i="6"/>
  <c r="U671" i="5"/>
  <c r="S672" i="5"/>
  <c r="T672" i="4"/>
  <c r="U671" i="4"/>
  <c r="S674" i="4"/>
  <c r="U670" i="3"/>
  <c r="S671" i="3"/>
  <c r="U673" i="8" l="1"/>
  <c r="S674" i="8"/>
  <c r="U673" i="7"/>
  <c r="S674" i="7"/>
  <c r="U673" i="6"/>
  <c r="S674" i="6"/>
  <c r="U672" i="5"/>
  <c r="S673" i="5"/>
  <c r="S675" i="4"/>
  <c r="T673" i="4"/>
  <c r="U672" i="4"/>
  <c r="S672" i="3"/>
  <c r="U671" i="3"/>
  <c r="U674" i="8" l="1"/>
  <c r="S675" i="8"/>
  <c r="U674" i="7"/>
  <c r="S675" i="7"/>
  <c r="U674" i="6"/>
  <c r="S675" i="6"/>
  <c r="U673" i="5"/>
  <c r="S674" i="5"/>
  <c r="T674" i="4"/>
  <c r="U673" i="4"/>
  <c r="S676" i="4"/>
  <c r="S673" i="3"/>
  <c r="U672" i="3"/>
  <c r="S676" i="8" l="1"/>
  <c r="U675" i="8"/>
  <c r="S676" i="7"/>
  <c r="U675" i="7"/>
  <c r="S676" i="6"/>
  <c r="U675" i="6"/>
  <c r="U674" i="5"/>
  <c r="S675" i="5"/>
  <c r="S677" i="4"/>
  <c r="T675" i="4"/>
  <c r="U674" i="4"/>
  <c r="S674" i="3"/>
  <c r="U673" i="3"/>
  <c r="S677" i="8" l="1"/>
  <c r="U676" i="8"/>
  <c r="S677" i="7"/>
  <c r="U676" i="7"/>
  <c r="S677" i="6"/>
  <c r="U676" i="6"/>
  <c r="S676" i="5"/>
  <c r="U675" i="5"/>
  <c r="T676" i="4"/>
  <c r="U675" i="4"/>
  <c r="S678" i="4"/>
  <c r="S675" i="3"/>
  <c r="U674" i="3"/>
  <c r="S678" i="8" l="1"/>
  <c r="U677" i="8"/>
  <c r="S678" i="7"/>
  <c r="U677" i="7"/>
  <c r="S678" i="6"/>
  <c r="U677" i="6"/>
  <c r="S677" i="5"/>
  <c r="U676" i="5"/>
  <c r="S679" i="4"/>
  <c r="T677" i="4"/>
  <c r="U676" i="4"/>
  <c r="S676" i="3"/>
  <c r="U675" i="3"/>
  <c r="U678" i="8" l="1"/>
  <c r="S679" i="8"/>
  <c r="U678" i="7"/>
  <c r="S679" i="7"/>
  <c r="U678" i="6"/>
  <c r="S679" i="6"/>
  <c r="S678" i="5"/>
  <c r="U677" i="5"/>
  <c r="T678" i="4"/>
  <c r="U677" i="4"/>
  <c r="S680" i="4"/>
  <c r="S677" i="3"/>
  <c r="U676" i="3"/>
  <c r="U679" i="8" l="1"/>
  <c r="S680" i="8"/>
  <c r="U679" i="7"/>
  <c r="S680" i="7"/>
  <c r="U679" i="6"/>
  <c r="S680" i="6"/>
  <c r="U678" i="5"/>
  <c r="S679" i="5"/>
  <c r="S681" i="4"/>
  <c r="T679" i="4"/>
  <c r="U678" i="4"/>
  <c r="S678" i="3"/>
  <c r="U677" i="3"/>
  <c r="U680" i="8" l="1"/>
  <c r="S681" i="8"/>
  <c r="U680" i="7"/>
  <c r="S681" i="7"/>
  <c r="U680" i="6"/>
  <c r="S681" i="6"/>
  <c r="U679" i="5"/>
  <c r="S680" i="5"/>
  <c r="T680" i="4"/>
  <c r="U679" i="4"/>
  <c r="S682" i="4"/>
  <c r="U678" i="3"/>
  <c r="S679" i="3"/>
  <c r="U681" i="8" l="1"/>
  <c r="S682" i="8"/>
  <c r="U681" i="7"/>
  <c r="S682" i="7"/>
  <c r="U681" i="6"/>
  <c r="S682" i="6"/>
  <c r="U680" i="5"/>
  <c r="S681" i="5"/>
  <c r="S683" i="4"/>
  <c r="T681" i="4"/>
  <c r="U680" i="4"/>
  <c r="S680" i="3"/>
  <c r="U679" i="3"/>
  <c r="U682" i="8" l="1"/>
  <c r="S683" i="8"/>
  <c r="U682" i="7"/>
  <c r="S683" i="7"/>
  <c r="U682" i="6"/>
  <c r="S683" i="6"/>
  <c r="U681" i="5"/>
  <c r="S682" i="5"/>
  <c r="T682" i="4"/>
  <c r="U681" i="4"/>
  <c r="S684" i="4"/>
  <c r="S681" i="3"/>
  <c r="U680" i="3"/>
  <c r="S684" i="8" l="1"/>
  <c r="U683" i="8"/>
  <c r="S684" i="7"/>
  <c r="U683" i="7"/>
  <c r="S684" i="6"/>
  <c r="U683" i="6"/>
  <c r="U682" i="5"/>
  <c r="S683" i="5"/>
  <c r="S685" i="4"/>
  <c r="T683" i="4"/>
  <c r="U682" i="4"/>
  <c r="S682" i="3"/>
  <c r="U681" i="3"/>
  <c r="S685" i="8" l="1"/>
  <c r="U684" i="8"/>
  <c r="S685" i="7"/>
  <c r="U684" i="7"/>
  <c r="S685" i="6"/>
  <c r="U684" i="6"/>
  <c r="S684" i="5"/>
  <c r="U683" i="5"/>
  <c r="T684" i="4"/>
  <c r="U683" i="4"/>
  <c r="S686" i="4"/>
  <c r="S683" i="3"/>
  <c r="U682" i="3"/>
  <c r="S686" i="8" l="1"/>
  <c r="U685" i="8"/>
  <c r="S686" i="7"/>
  <c r="U685" i="7"/>
  <c r="S686" i="6"/>
  <c r="U685" i="6"/>
  <c r="S685" i="5"/>
  <c r="U684" i="5"/>
  <c r="S687" i="4"/>
  <c r="T685" i="4"/>
  <c r="U684" i="4"/>
  <c r="S684" i="3"/>
  <c r="U683" i="3"/>
  <c r="U686" i="8" l="1"/>
  <c r="S687" i="8"/>
  <c r="U686" i="7"/>
  <c r="S687" i="7"/>
  <c r="U686" i="6"/>
  <c r="S687" i="6"/>
  <c r="S686" i="5"/>
  <c r="U685" i="5"/>
  <c r="T686" i="4"/>
  <c r="U685" i="4"/>
  <c r="S688" i="4"/>
  <c r="S685" i="3"/>
  <c r="U684" i="3"/>
  <c r="U687" i="8" l="1"/>
  <c r="S688" i="8"/>
  <c r="U687" i="7"/>
  <c r="S688" i="7"/>
  <c r="U687" i="6"/>
  <c r="S688" i="6"/>
  <c r="U686" i="5"/>
  <c r="S687" i="5"/>
  <c r="S689" i="4"/>
  <c r="T687" i="4"/>
  <c r="U686" i="4"/>
  <c r="S686" i="3"/>
  <c r="U685" i="3"/>
  <c r="U688" i="8" l="1"/>
  <c r="S689" i="8"/>
  <c r="U688" i="7"/>
  <c r="S689" i="7"/>
  <c r="U688" i="6"/>
  <c r="S689" i="6"/>
  <c r="U687" i="5"/>
  <c r="S688" i="5"/>
  <c r="T688" i="4"/>
  <c r="U687" i="4"/>
  <c r="S690" i="4"/>
  <c r="U686" i="3"/>
  <c r="S687" i="3"/>
  <c r="U689" i="8" l="1"/>
  <c r="S690" i="8"/>
  <c r="U689" i="7"/>
  <c r="S690" i="7"/>
  <c r="U689" i="6"/>
  <c r="S690" i="6"/>
  <c r="U688" i="5"/>
  <c r="S689" i="5"/>
  <c r="S691" i="4"/>
  <c r="T689" i="4"/>
  <c r="U688" i="4"/>
  <c r="S688" i="3"/>
  <c r="U687" i="3"/>
  <c r="U690" i="8" l="1"/>
  <c r="S691" i="8"/>
  <c r="U691" i="8" s="1"/>
  <c r="U690" i="7"/>
  <c r="S691" i="7"/>
  <c r="U691" i="7" s="1"/>
  <c r="U690" i="6"/>
  <c r="S691" i="6"/>
  <c r="U691" i="6" s="1"/>
  <c r="U689" i="5"/>
  <c r="S690" i="5"/>
  <c r="T690" i="4"/>
  <c r="U689" i="4"/>
  <c r="S689" i="3"/>
  <c r="U688" i="3"/>
  <c r="U690" i="5" l="1"/>
  <c r="S691" i="5"/>
  <c r="U691" i="5" s="1"/>
  <c r="T691" i="4"/>
  <c r="U691" i="4" s="1"/>
  <c r="U690" i="4"/>
  <c r="S690" i="3"/>
  <c r="U689" i="3"/>
  <c r="S691" i="3" l="1"/>
  <c r="U691" i="3" s="1"/>
  <c r="U690" i="3"/>
</calcChain>
</file>

<file path=xl/sharedStrings.xml><?xml version="1.0" encoding="utf-8"?>
<sst xmlns="http://schemas.openxmlformats.org/spreadsheetml/2006/main" count="282" uniqueCount="32">
  <si>
    <t>Date</t>
  </si>
  <si>
    <t>UST_JPY</t>
  </si>
  <si>
    <t>SPX_JPY</t>
  </si>
  <si>
    <t>TPXDDVD Index</t>
  </si>
  <si>
    <t>SPJGBTR Index</t>
  </si>
  <si>
    <t>min</t>
    <phoneticPr fontId="18"/>
  </si>
  <si>
    <t>max</t>
    <phoneticPr fontId="18"/>
  </si>
  <si>
    <t>average</t>
    <phoneticPr fontId="18"/>
  </si>
  <si>
    <t>stdev</t>
    <phoneticPr fontId="18"/>
  </si>
  <si>
    <t>Asset Return</t>
    <phoneticPr fontId="18"/>
  </si>
  <si>
    <t>Index</t>
    <phoneticPr fontId="18"/>
  </si>
  <si>
    <t>Weight</t>
    <phoneticPr fontId="18"/>
  </si>
  <si>
    <t>Trade Cost</t>
    <phoneticPr fontId="18"/>
  </si>
  <si>
    <t>Return</t>
    <phoneticPr fontId="18"/>
  </si>
  <si>
    <t>Cumulative Return</t>
    <phoneticPr fontId="18"/>
  </si>
  <si>
    <t>Comparative</t>
  </si>
  <si>
    <t>Comparative</t>
    <phoneticPr fontId="18"/>
  </si>
  <si>
    <t>Diffrence</t>
    <phoneticPr fontId="18"/>
  </si>
  <si>
    <t>Risk</t>
    <phoneticPr fontId="18"/>
  </si>
  <si>
    <t>R/R</t>
    <phoneticPr fontId="18"/>
  </si>
  <si>
    <t>UST</t>
    <phoneticPr fontId="18"/>
  </si>
  <si>
    <t>SPX</t>
    <phoneticPr fontId="18"/>
  </si>
  <si>
    <t>USDJPY</t>
    <phoneticPr fontId="18"/>
  </si>
  <si>
    <t>超過数</t>
    <rPh sb="0" eb="2">
      <t>チョウカ</t>
    </rPh>
    <rPh sb="2" eb="3">
      <t>スウ</t>
    </rPh>
    <phoneticPr fontId="18"/>
  </si>
  <si>
    <t>開始</t>
    <rPh sb="0" eb="2">
      <t>カイシ</t>
    </rPh>
    <phoneticPr fontId="18"/>
  </si>
  <si>
    <t>終了</t>
    <rPh sb="0" eb="2">
      <t>シュウリョウ</t>
    </rPh>
    <phoneticPr fontId="18"/>
  </si>
  <si>
    <t>日付</t>
    <rPh sb="0" eb="2">
      <t>ヒヅケ</t>
    </rPh>
    <phoneticPr fontId="18"/>
  </si>
  <si>
    <t>行</t>
    <rPh sb="0" eb="1">
      <t>ギョウ</t>
    </rPh>
    <phoneticPr fontId="18"/>
  </si>
  <si>
    <t>Proposed</t>
    <phoneticPr fontId="18"/>
  </si>
  <si>
    <t>Reference: Cum Return by Asset</t>
    <phoneticPr fontId="18"/>
  </si>
  <si>
    <t>Trade Cost</t>
    <phoneticPr fontId="18"/>
  </si>
  <si>
    <t>Proposed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</si>
</sst>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0.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10" fontId="0" fillId="0" borderId="0" xfId="1" applyNumberFormat="1" applyFont="1">
      <alignment vertical="center"/>
    </xf>
    <xf numFmtId="1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10" xfId="0" applyBorder="1">
      <alignment vertical="center"/>
    </xf>
    <xf numFmtId="10" fontId="0" fillId="34" borderId="10" xfId="1" applyNumberFormat="1" applyFont="1" applyFill="1" applyBorder="1">
      <alignment vertical="center"/>
    </xf>
    <xf numFmtId="10" fontId="0" fillId="33" borderId="10" xfId="1" applyNumberFormat="1" applyFont="1" applyFill="1" applyBorder="1">
      <alignment vertical="center"/>
    </xf>
    <xf numFmtId="10" fontId="0" fillId="0" borderId="10" xfId="0" applyNumberFormat="1" applyBorder="1">
      <alignment vertical="center"/>
    </xf>
    <xf numFmtId="10" fontId="0" fillId="0" borderId="10" xfId="1" applyNumberFormat="1" applyFont="1" applyBorder="1">
      <alignment vertical="center"/>
    </xf>
    <xf numFmtId="177" fontId="0" fillId="0" borderId="10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10" xfId="1" applyNumberFormat="1" applyFont="1" applyBorder="1">
      <alignment vertical="center"/>
    </xf>
    <xf numFmtId="0" fontId="0" fillId="35" borderId="10" xfId="0" applyFill="1" applyBorder="1">
      <alignment vertical="center"/>
    </xf>
    <xf numFmtId="176" fontId="0" fillId="33" borderId="0" xfId="1" applyNumberFormat="1" applyFont="1" applyFill="1">
      <alignment vertical="center"/>
    </xf>
    <xf numFmtId="177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76" fontId="0" fillId="36" borderId="10" xfId="1" applyNumberFormat="1" applyFont="1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>
      <alignment vertical="center"/>
    </xf>
    <xf numFmtId="176" fontId="0" fillId="33" borderId="10" xfId="1" applyNumberFormat="1" applyFont="1" applyFill="1" applyBorder="1">
      <alignment vertical="center"/>
    </xf>
    <xf numFmtId="177" fontId="0" fillId="0" borderId="0" xfId="0" applyNumberFormat="1" applyBorder="1">
      <alignment vertical="center"/>
    </xf>
  </cellXfs>
  <cellStyles count="43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2"/>
          <c:tx>
            <c:strRef>
              <c:f>雛形!$U$12</c:f>
              <c:strCache>
                <c:ptCount val="1"/>
                <c:pt idx="0">
                  <c:v>Diffrence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雛形!$B$14:$B$691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雛形!$U$14:$U$691</c:f>
              <c:numCache>
                <c:formatCode>0.000</c:formatCode>
                <c:ptCount val="678"/>
                <c:pt idx="0">
                  <c:v>1.0442948579949984E-2</c:v>
                </c:pt>
                <c:pt idx="1">
                  <c:v>-0.21982828545333177</c:v>
                </c:pt>
                <c:pt idx="2">
                  <c:v>-0.186379749260567</c:v>
                </c:pt>
                <c:pt idx="3">
                  <c:v>-0.11174567505074151</c:v>
                </c:pt>
                <c:pt idx="4">
                  <c:v>-0.18438500253800783</c:v>
                </c:pt>
                <c:pt idx="5">
                  <c:v>-0.18071556324437665</c:v>
                </c:pt>
                <c:pt idx="6">
                  <c:v>4.038830197627874E-2</c:v>
                </c:pt>
                <c:pt idx="7">
                  <c:v>2.2975686382025629E-2</c:v>
                </c:pt>
                <c:pt idx="8">
                  <c:v>0.46665190038014259</c:v>
                </c:pt>
                <c:pt idx="9">
                  <c:v>0.24834288621873668</c:v>
                </c:pt>
                <c:pt idx="10">
                  <c:v>0.57179172122057764</c:v>
                </c:pt>
                <c:pt idx="11">
                  <c:v>0.18885618551590255</c:v>
                </c:pt>
                <c:pt idx="12">
                  <c:v>0.2955067524046342</c:v>
                </c:pt>
                <c:pt idx="13">
                  <c:v>5.3730879672144738E-3</c:v>
                </c:pt>
                <c:pt idx="14">
                  <c:v>6.914241093710416E-3</c:v>
                </c:pt>
                <c:pt idx="15">
                  <c:v>-0.19215320593076513</c:v>
                </c:pt>
                <c:pt idx="16">
                  <c:v>-0.23374715123620149</c:v>
                </c:pt>
                <c:pt idx="17">
                  <c:v>-0.38425045392216362</c:v>
                </c:pt>
                <c:pt idx="18">
                  <c:v>-0.43155410154196261</c:v>
                </c:pt>
                <c:pt idx="19">
                  <c:v>-0.5935603573237529</c:v>
                </c:pt>
                <c:pt idx="20">
                  <c:v>-0.70189406984968628</c:v>
                </c:pt>
                <c:pt idx="21">
                  <c:v>-0.85484089942244168</c:v>
                </c:pt>
                <c:pt idx="22">
                  <c:v>-0.75282669839440075</c:v>
                </c:pt>
                <c:pt idx="23">
                  <c:v>-1.0011183635717202</c:v>
                </c:pt>
                <c:pt idx="24">
                  <c:v>-0.94724732552022317</c:v>
                </c:pt>
                <c:pt idx="25">
                  <c:v>-0.932409229568961</c:v>
                </c:pt>
                <c:pt idx="26">
                  <c:v>-0.95869892935678536</c:v>
                </c:pt>
                <c:pt idx="27">
                  <c:v>-0.92227467161978893</c:v>
                </c:pt>
                <c:pt idx="28">
                  <c:v>-0.99550595189319324</c:v>
                </c:pt>
                <c:pt idx="29">
                  <c:v>-0.87361289457567182</c:v>
                </c:pt>
                <c:pt idx="30">
                  <c:v>-0.84930091867921931</c:v>
                </c:pt>
                <c:pt idx="31">
                  <c:v>-0.70676399186189087</c:v>
                </c:pt>
                <c:pt idx="32">
                  <c:v>0.31234052804124701</c:v>
                </c:pt>
                <c:pt idx="33">
                  <c:v>-0.61791140432529801</c:v>
                </c:pt>
                <c:pt idx="34">
                  <c:v>-0.84899893243253644</c:v>
                </c:pt>
                <c:pt idx="35">
                  <c:v>-0.13056057485468386</c:v>
                </c:pt>
                <c:pt idx="36">
                  <c:v>-0.47640278415164516</c:v>
                </c:pt>
                <c:pt idx="37">
                  <c:v>-0.9706370307733323</c:v>
                </c:pt>
                <c:pt idx="38">
                  <c:v>-1.2039697936899785</c:v>
                </c:pt>
                <c:pt idx="39">
                  <c:v>-2.0181043118329711</c:v>
                </c:pt>
                <c:pt idx="40">
                  <c:v>-2.1411583358274413</c:v>
                </c:pt>
                <c:pt idx="41">
                  <c:v>-1.3718957923902764</c:v>
                </c:pt>
                <c:pt idx="42">
                  <c:v>-1.1990674649078841</c:v>
                </c:pt>
                <c:pt idx="43">
                  <c:v>-1.4000121115468005</c:v>
                </c:pt>
                <c:pt idx="44">
                  <c:v>0.38583413978838621</c:v>
                </c:pt>
                <c:pt idx="45">
                  <c:v>0.35285050991875266</c:v>
                </c:pt>
                <c:pt idx="46">
                  <c:v>1.3593712770523894</c:v>
                </c:pt>
                <c:pt idx="47">
                  <c:v>-0.43208622517428807</c:v>
                </c:pt>
                <c:pt idx="48">
                  <c:v>-1.12951627191444</c:v>
                </c:pt>
                <c:pt idx="49">
                  <c:v>-0.67326399160116068</c:v>
                </c:pt>
                <c:pt idx="50">
                  <c:v>-0.93003558100240014</c:v>
                </c:pt>
                <c:pt idx="51">
                  <c:v>-0.54069608900144317</c:v>
                </c:pt>
                <c:pt idx="52">
                  <c:v>1.338457961103714</c:v>
                </c:pt>
                <c:pt idx="53">
                  <c:v>1.866528346046195</c:v>
                </c:pt>
                <c:pt idx="54">
                  <c:v>3.6997194166772118</c:v>
                </c:pt>
                <c:pt idx="55">
                  <c:v>3.4117972741147895</c:v>
                </c:pt>
                <c:pt idx="56">
                  <c:v>2.4463884917006169</c:v>
                </c:pt>
                <c:pt idx="57">
                  <c:v>3.930925599137737</c:v>
                </c:pt>
                <c:pt idx="58">
                  <c:v>2.8146339834301131</c:v>
                </c:pt>
                <c:pt idx="59">
                  <c:v>3.0459165749708035</c:v>
                </c:pt>
                <c:pt idx="60">
                  <c:v>4.4174666589407252</c:v>
                </c:pt>
                <c:pt idx="61">
                  <c:v>6.4331460941144343</c:v>
                </c:pt>
                <c:pt idx="62">
                  <c:v>8.2980781898728964</c:v>
                </c:pt>
                <c:pt idx="63">
                  <c:v>7.1657074937495366</c:v>
                </c:pt>
                <c:pt idx="64">
                  <c:v>6.9263330652999002</c:v>
                </c:pt>
                <c:pt idx="65">
                  <c:v>4.1620335172012517</c:v>
                </c:pt>
                <c:pt idx="66">
                  <c:v>5.0097490792202848</c:v>
                </c:pt>
                <c:pt idx="67">
                  <c:v>2.8184522354776078</c:v>
                </c:pt>
                <c:pt idx="68">
                  <c:v>1.1347425717763997</c:v>
                </c:pt>
                <c:pt idx="69">
                  <c:v>0.24034543453656454</c:v>
                </c:pt>
                <c:pt idx="70">
                  <c:v>1.7886311586123043</c:v>
                </c:pt>
                <c:pt idx="71">
                  <c:v>-0.15848966309695811</c:v>
                </c:pt>
                <c:pt idx="72">
                  <c:v>0.92220016315174291</c:v>
                </c:pt>
                <c:pt idx="73">
                  <c:v>-0.2409276497578503</c:v>
                </c:pt>
                <c:pt idx="74">
                  <c:v>0.37317368517899752</c:v>
                </c:pt>
                <c:pt idx="75">
                  <c:v>-0.61536831349343402</c:v>
                </c:pt>
                <c:pt idx="76">
                  <c:v>0.80458889644631881</c:v>
                </c:pt>
                <c:pt idx="77">
                  <c:v>2.5889088575254107</c:v>
                </c:pt>
                <c:pt idx="78">
                  <c:v>2.8254486597443247</c:v>
                </c:pt>
                <c:pt idx="79">
                  <c:v>3.8105272990605243</c:v>
                </c:pt>
                <c:pt idx="80">
                  <c:v>3.7764494394793076</c:v>
                </c:pt>
                <c:pt idx="81">
                  <c:v>2.8772142552847697</c:v>
                </c:pt>
                <c:pt idx="82">
                  <c:v>3.3419912506903842</c:v>
                </c:pt>
                <c:pt idx="83">
                  <c:v>2.3414652107888685</c:v>
                </c:pt>
                <c:pt idx="84">
                  <c:v>2.4204465723218078</c:v>
                </c:pt>
                <c:pt idx="85">
                  <c:v>3.0849657534684098</c:v>
                </c:pt>
                <c:pt idx="86">
                  <c:v>3.0032101069196813</c:v>
                </c:pt>
                <c:pt idx="87">
                  <c:v>5.5530398721761856</c:v>
                </c:pt>
                <c:pt idx="88">
                  <c:v>4.8128561962876404</c:v>
                </c:pt>
                <c:pt idx="89">
                  <c:v>5.2739345981229775</c:v>
                </c:pt>
                <c:pt idx="90">
                  <c:v>6.1964216399608318</c:v>
                </c:pt>
                <c:pt idx="91">
                  <c:v>10.97191496776307</c:v>
                </c:pt>
                <c:pt idx="92">
                  <c:v>21.043095678187669</c:v>
                </c:pt>
                <c:pt idx="93">
                  <c:v>17.465591888830303</c:v>
                </c:pt>
                <c:pt idx="94">
                  <c:v>24.964677963081471</c:v>
                </c:pt>
                <c:pt idx="95">
                  <c:v>19.113452368527874</c:v>
                </c:pt>
                <c:pt idx="96">
                  <c:v>19.212956214452035</c:v>
                </c:pt>
                <c:pt idx="97">
                  <c:v>22.383879689471883</c:v>
                </c:pt>
                <c:pt idx="98">
                  <c:v>26.082099476304109</c:v>
                </c:pt>
                <c:pt idx="99">
                  <c:v>22.034614026363258</c:v>
                </c:pt>
                <c:pt idx="100">
                  <c:v>24.773380589381745</c:v>
                </c:pt>
                <c:pt idx="101">
                  <c:v>24.526044193172979</c:v>
                </c:pt>
                <c:pt idx="102">
                  <c:v>24.160005710213241</c:v>
                </c:pt>
                <c:pt idx="103">
                  <c:v>23.395203347080283</c:v>
                </c:pt>
                <c:pt idx="104">
                  <c:v>21.462993649555003</c:v>
                </c:pt>
                <c:pt idx="105">
                  <c:v>22.668392055372834</c:v>
                </c:pt>
                <c:pt idx="106">
                  <c:v>25.039019230361447</c:v>
                </c:pt>
                <c:pt idx="107">
                  <c:v>28.09251171938233</c:v>
                </c:pt>
                <c:pt idx="108">
                  <c:v>26.883595273306568</c:v>
                </c:pt>
                <c:pt idx="109">
                  <c:v>24.449810158127434</c:v>
                </c:pt>
                <c:pt idx="110">
                  <c:v>26.736358843312971</c:v>
                </c:pt>
                <c:pt idx="111">
                  <c:v>28.509659452671755</c:v>
                </c:pt>
                <c:pt idx="112">
                  <c:v>27.4850494086662</c:v>
                </c:pt>
                <c:pt idx="113">
                  <c:v>29.519290038665915</c:v>
                </c:pt>
                <c:pt idx="114">
                  <c:v>26.809898522942888</c:v>
                </c:pt>
                <c:pt idx="115">
                  <c:v>25.889000068134379</c:v>
                </c:pt>
                <c:pt idx="116">
                  <c:v>20.832806291372705</c:v>
                </c:pt>
                <c:pt idx="117">
                  <c:v>18.661760299860475</c:v>
                </c:pt>
                <c:pt idx="118">
                  <c:v>17.503389403320469</c:v>
                </c:pt>
                <c:pt idx="119">
                  <c:v>17.52035022997147</c:v>
                </c:pt>
                <c:pt idx="120">
                  <c:v>18.767883399431938</c:v>
                </c:pt>
                <c:pt idx="121">
                  <c:v>17.533840454933511</c:v>
                </c:pt>
                <c:pt idx="122">
                  <c:v>14.54876316274823</c:v>
                </c:pt>
                <c:pt idx="123">
                  <c:v>17.003597975126411</c:v>
                </c:pt>
                <c:pt idx="124">
                  <c:v>17.122026939459673</c:v>
                </c:pt>
                <c:pt idx="125">
                  <c:v>15.21015809581894</c:v>
                </c:pt>
                <c:pt idx="126">
                  <c:v>13.405021117973078</c:v>
                </c:pt>
                <c:pt idx="127">
                  <c:v>12.247598405699932</c:v>
                </c:pt>
                <c:pt idx="128">
                  <c:v>14.859149041138963</c:v>
                </c:pt>
                <c:pt idx="129">
                  <c:v>15.192952242827161</c:v>
                </c:pt>
                <c:pt idx="130">
                  <c:v>15.972980316223584</c:v>
                </c:pt>
                <c:pt idx="131">
                  <c:v>19.055987500285582</c:v>
                </c:pt>
                <c:pt idx="132">
                  <c:v>16.621495791640584</c:v>
                </c:pt>
                <c:pt idx="133">
                  <c:v>14.045211904802613</c:v>
                </c:pt>
                <c:pt idx="134">
                  <c:v>12.757872844354566</c:v>
                </c:pt>
                <c:pt idx="135">
                  <c:v>10.870730505647629</c:v>
                </c:pt>
                <c:pt idx="136">
                  <c:v>11.503161794116878</c:v>
                </c:pt>
                <c:pt idx="137">
                  <c:v>12.400878888001159</c:v>
                </c:pt>
                <c:pt idx="138">
                  <c:v>11.871256841537132</c:v>
                </c:pt>
                <c:pt idx="139">
                  <c:v>13.286772956801101</c:v>
                </c:pt>
                <c:pt idx="140">
                  <c:v>13.287984128372173</c:v>
                </c:pt>
                <c:pt idx="141">
                  <c:v>12.552980965388954</c:v>
                </c:pt>
                <c:pt idx="142">
                  <c:v>14.195993858039927</c:v>
                </c:pt>
                <c:pt idx="143">
                  <c:v>15.954567139024377</c:v>
                </c:pt>
                <c:pt idx="144">
                  <c:v>14.141391932589684</c:v>
                </c:pt>
                <c:pt idx="145">
                  <c:v>12.986866010201155</c:v>
                </c:pt>
                <c:pt idx="146">
                  <c:v>12.317622046933053</c:v>
                </c:pt>
                <c:pt idx="147">
                  <c:v>14.159161513123735</c:v>
                </c:pt>
                <c:pt idx="148">
                  <c:v>13.911324818969135</c:v>
                </c:pt>
                <c:pt idx="149">
                  <c:v>14.201254060006974</c:v>
                </c:pt>
                <c:pt idx="150">
                  <c:v>15.506874907054026</c:v>
                </c:pt>
                <c:pt idx="151">
                  <c:v>17.559841253744665</c:v>
                </c:pt>
                <c:pt idx="152">
                  <c:v>13.094126765319317</c:v>
                </c:pt>
                <c:pt idx="153">
                  <c:v>14.010605441874304</c:v>
                </c:pt>
                <c:pt idx="154">
                  <c:v>13.519613249278407</c:v>
                </c:pt>
                <c:pt idx="155">
                  <c:v>12.361524382509273</c:v>
                </c:pt>
                <c:pt idx="156">
                  <c:v>11.743943865295478</c:v>
                </c:pt>
                <c:pt idx="157">
                  <c:v>9.7404296160612063</c:v>
                </c:pt>
                <c:pt idx="158">
                  <c:v>10.192519354376827</c:v>
                </c:pt>
                <c:pt idx="159">
                  <c:v>12.186608581606123</c:v>
                </c:pt>
                <c:pt idx="160">
                  <c:v>13.531293513644499</c:v>
                </c:pt>
                <c:pt idx="161">
                  <c:v>14.099498560505651</c:v>
                </c:pt>
                <c:pt idx="162">
                  <c:v>13.872260817501669</c:v>
                </c:pt>
                <c:pt idx="163">
                  <c:v>12.511856020402632</c:v>
                </c:pt>
                <c:pt idx="164">
                  <c:v>13.742954981025775</c:v>
                </c:pt>
                <c:pt idx="165">
                  <c:v>12.051129369260735</c:v>
                </c:pt>
                <c:pt idx="166">
                  <c:v>10.716806982963845</c:v>
                </c:pt>
                <c:pt idx="167">
                  <c:v>10.022657580326296</c:v>
                </c:pt>
                <c:pt idx="168">
                  <c:v>8.4731695852287032</c:v>
                </c:pt>
                <c:pt idx="169">
                  <c:v>6.6502591244732514</c:v>
                </c:pt>
                <c:pt idx="170">
                  <c:v>6.7161804272426622</c:v>
                </c:pt>
                <c:pt idx="171">
                  <c:v>7.3350321807908188</c:v>
                </c:pt>
                <c:pt idx="172">
                  <c:v>6.4715837216830607</c:v>
                </c:pt>
                <c:pt idx="173">
                  <c:v>6.7902138244241286</c:v>
                </c:pt>
                <c:pt idx="174">
                  <c:v>10.575958347116185</c:v>
                </c:pt>
                <c:pt idx="175">
                  <c:v>9.4069238473767314</c:v>
                </c:pt>
                <c:pt idx="176">
                  <c:v>13.104163537048493</c:v>
                </c:pt>
                <c:pt idx="177">
                  <c:v>12.673708214790537</c:v>
                </c:pt>
                <c:pt idx="178">
                  <c:v>12.351143832562002</c:v>
                </c:pt>
                <c:pt idx="179">
                  <c:v>12.569696726020169</c:v>
                </c:pt>
                <c:pt idx="180">
                  <c:v>12.033863370411638</c:v>
                </c:pt>
                <c:pt idx="181">
                  <c:v>14.200114267144542</c:v>
                </c:pt>
                <c:pt idx="182">
                  <c:v>17.312622645795457</c:v>
                </c:pt>
                <c:pt idx="183">
                  <c:v>14.4513442095122</c:v>
                </c:pt>
                <c:pt idx="184">
                  <c:v>16.441154835155061</c:v>
                </c:pt>
                <c:pt idx="185">
                  <c:v>15.110611903502416</c:v>
                </c:pt>
                <c:pt idx="186">
                  <c:v>15.307995833455905</c:v>
                </c:pt>
                <c:pt idx="187">
                  <c:v>14.87147609020252</c:v>
                </c:pt>
                <c:pt idx="188">
                  <c:v>16.280407083780219</c:v>
                </c:pt>
                <c:pt idx="189">
                  <c:v>16.952990861167066</c:v>
                </c:pt>
                <c:pt idx="190">
                  <c:v>17.529308160112919</c:v>
                </c:pt>
                <c:pt idx="191">
                  <c:v>16.739140448710515</c:v>
                </c:pt>
                <c:pt idx="192">
                  <c:v>16.305799947493611</c:v>
                </c:pt>
                <c:pt idx="193">
                  <c:v>14.725952757009907</c:v>
                </c:pt>
                <c:pt idx="194">
                  <c:v>15.713744523535269</c:v>
                </c:pt>
                <c:pt idx="195">
                  <c:v>16.411086024091176</c:v>
                </c:pt>
                <c:pt idx="196">
                  <c:v>16.527269728220787</c:v>
                </c:pt>
                <c:pt idx="197">
                  <c:v>17.206326243634436</c:v>
                </c:pt>
                <c:pt idx="198">
                  <c:v>16.901431648706534</c:v>
                </c:pt>
                <c:pt idx="199">
                  <c:v>17.84945466619503</c:v>
                </c:pt>
                <c:pt idx="200">
                  <c:v>15.371232540150501</c:v>
                </c:pt>
                <c:pt idx="201">
                  <c:v>14.839457153259104</c:v>
                </c:pt>
                <c:pt idx="202">
                  <c:v>13.343576013568807</c:v>
                </c:pt>
                <c:pt idx="203">
                  <c:v>12.684651996345366</c:v>
                </c:pt>
                <c:pt idx="204">
                  <c:v>12.945171534147548</c:v>
                </c:pt>
                <c:pt idx="205">
                  <c:v>11.900507217596541</c:v>
                </c:pt>
                <c:pt idx="206">
                  <c:v>11.388536252548946</c:v>
                </c:pt>
                <c:pt idx="207">
                  <c:v>11.848490623054786</c:v>
                </c:pt>
                <c:pt idx="208">
                  <c:v>13.224429029000063</c:v>
                </c:pt>
                <c:pt idx="209">
                  <c:v>10.516704680932264</c:v>
                </c:pt>
                <c:pt idx="210">
                  <c:v>10.322364223698983</c:v>
                </c:pt>
                <c:pt idx="211">
                  <c:v>11.150479591911591</c:v>
                </c:pt>
                <c:pt idx="212">
                  <c:v>11.188040525270878</c:v>
                </c:pt>
                <c:pt idx="213">
                  <c:v>10.235756744980378</c:v>
                </c:pt>
                <c:pt idx="214">
                  <c:v>8.7617058888607176</c:v>
                </c:pt>
                <c:pt idx="215">
                  <c:v>7.9386866630129163</c:v>
                </c:pt>
                <c:pt idx="216">
                  <c:v>9.9134565234077172</c:v>
                </c:pt>
                <c:pt idx="217">
                  <c:v>9.1554589407462004</c:v>
                </c:pt>
                <c:pt idx="218">
                  <c:v>10.878212667251219</c:v>
                </c:pt>
                <c:pt idx="219">
                  <c:v>14.308947014050858</c:v>
                </c:pt>
                <c:pt idx="220">
                  <c:v>12.845947012934815</c:v>
                </c:pt>
                <c:pt idx="221">
                  <c:v>10.245024000216418</c:v>
                </c:pt>
                <c:pt idx="222">
                  <c:v>10.125461506876789</c:v>
                </c:pt>
                <c:pt idx="223">
                  <c:v>11.380470229480721</c:v>
                </c:pt>
                <c:pt idx="224">
                  <c:v>12.089271885157856</c:v>
                </c:pt>
                <c:pt idx="225">
                  <c:v>11.643784685693277</c:v>
                </c:pt>
                <c:pt idx="226">
                  <c:v>12.328075258791699</c:v>
                </c:pt>
                <c:pt idx="227">
                  <c:v>12.728949471476241</c:v>
                </c:pt>
                <c:pt idx="228">
                  <c:v>12.531377223588777</c:v>
                </c:pt>
                <c:pt idx="229">
                  <c:v>13.007703730992688</c:v>
                </c:pt>
                <c:pt idx="230">
                  <c:v>13.96129807764342</c:v>
                </c:pt>
                <c:pt idx="231">
                  <c:v>14.397494389651627</c:v>
                </c:pt>
                <c:pt idx="232">
                  <c:v>14.984448541764053</c:v>
                </c:pt>
                <c:pt idx="233">
                  <c:v>13.860532782355193</c:v>
                </c:pt>
                <c:pt idx="234">
                  <c:v>12.081030216661858</c:v>
                </c:pt>
                <c:pt idx="235">
                  <c:v>10.957574286399876</c:v>
                </c:pt>
                <c:pt idx="236">
                  <c:v>13.008978808139659</c:v>
                </c:pt>
                <c:pt idx="237">
                  <c:v>12.592022287061809</c:v>
                </c:pt>
                <c:pt idx="238">
                  <c:v>15.232542028102401</c:v>
                </c:pt>
                <c:pt idx="239">
                  <c:v>16.921504345679921</c:v>
                </c:pt>
                <c:pt idx="240">
                  <c:v>18.616471384036927</c:v>
                </c:pt>
                <c:pt idx="241">
                  <c:v>20.373441251678827</c:v>
                </c:pt>
                <c:pt idx="242">
                  <c:v>18.92914699130786</c:v>
                </c:pt>
                <c:pt idx="243">
                  <c:v>18.059644772085861</c:v>
                </c:pt>
                <c:pt idx="244">
                  <c:v>18.525326822167997</c:v>
                </c:pt>
                <c:pt idx="245">
                  <c:v>17.597700845037011</c:v>
                </c:pt>
                <c:pt idx="246">
                  <c:v>19.738319192243665</c:v>
                </c:pt>
                <c:pt idx="247">
                  <c:v>18.671364717579152</c:v>
                </c:pt>
                <c:pt idx="248">
                  <c:v>19.508435812681768</c:v>
                </c:pt>
                <c:pt idx="249">
                  <c:v>17.88008955805492</c:v>
                </c:pt>
                <c:pt idx="250">
                  <c:v>18.328650757608116</c:v>
                </c:pt>
                <c:pt idx="251">
                  <c:v>17.074181243827724</c:v>
                </c:pt>
                <c:pt idx="252">
                  <c:v>16.489125727832644</c:v>
                </c:pt>
                <c:pt idx="253">
                  <c:v>17.721848498308347</c:v>
                </c:pt>
                <c:pt idx="254">
                  <c:v>18.864478769131551</c:v>
                </c:pt>
                <c:pt idx="255">
                  <c:v>19.158919667042881</c:v>
                </c:pt>
                <c:pt idx="256">
                  <c:v>16.391764174186903</c:v>
                </c:pt>
                <c:pt idx="257">
                  <c:v>16.853633069447085</c:v>
                </c:pt>
                <c:pt idx="258">
                  <c:v>17.461515157962594</c:v>
                </c:pt>
                <c:pt idx="259">
                  <c:v>17.095673966699096</c:v>
                </c:pt>
                <c:pt idx="260">
                  <c:v>17.296632604760916</c:v>
                </c:pt>
                <c:pt idx="261">
                  <c:v>17.090779651018138</c:v>
                </c:pt>
                <c:pt idx="262">
                  <c:v>16.71482319663204</c:v>
                </c:pt>
                <c:pt idx="263">
                  <c:v>15.863096998548855</c:v>
                </c:pt>
                <c:pt idx="264">
                  <c:v>15.633209492681388</c:v>
                </c:pt>
                <c:pt idx="265">
                  <c:v>15.504693435684899</c:v>
                </c:pt>
                <c:pt idx="266">
                  <c:v>14.269773071227192</c:v>
                </c:pt>
                <c:pt idx="267">
                  <c:v>12.37288467657487</c:v>
                </c:pt>
                <c:pt idx="268">
                  <c:v>10.703613139137417</c:v>
                </c:pt>
                <c:pt idx="269">
                  <c:v>10.271051495401252</c:v>
                </c:pt>
                <c:pt idx="270">
                  <c:v>9.7928257548688435</c:v>
                </c:pt>
                <c:pt idx="271">
                  <c:v>8.6725017692808137</c:v>
                </c:pt>
                <c:pt idx="272">
                  <c:v>9.6244968479404491</c:v>
                </c:pt>
                <c:pt idx="273">
                  <c:v>9.1151228040568526</c:v>
                </c:pt>
                <c:pt idx="274">
                  <c:v>10.248883340422054</c:v>
                </c:pt>
                <c:pt idx="275">
                  <c:v>11.226736000814469</c:v>
                </c:pt>
                <c:pt idx="276">
                  <c:v>10.990348563812773</c:v>
                </c:pt>
                <c:pt idx="277">
                  <c:v>11.682453800529586</c:v>
                </c:pt>
                <c:pt idx="278">
                  <c:v>12.373583969583066</c:v>
                </c:pt>
                <c:pt idx="279">
                  <c:v>13.604271006581456</c:v>
                </c:pt>
                <c:pt idx="280">
                  <c:v>15.507220137996555</c:v>
                </c:pt>
                <c:pt idx="281">
                  <c:v>14.94568336899907</c:v>
                </c:pt>
                <c:pt idx="282">
                  <c:v>16.51959865208859</c:v>
                </c:pt>
                <c:pt idx="283">
                  <c:v>15.07900081311665</c:v>
                </c:pt>
                <c:pt idx="284">
                  <c:v>14.828225372054291</c:v>
                </c:pt>
                <c:pt idx="285">
                  <c:v>13.512639727668585</c:v>
                </c:pt>
                <c:pt idx="286">
                  <c:v>12.772057921723857</c:v>
                </c:pt>
                <c:pt idx="287">
                  <c:v>12.769920794328357</c:v>
                </c:pt>
                <c:pt idx="288">
                  <c:v>13.819681426365477</c:v>
                </c:pt>
                <c:pt idx="289">
                  <c:v>14.469746181688492</c:v>
                </c:pt>
                <c:pt idx="290">
                  <c:v>14.523022201927219</c:v>
                </c:pt>
                <c:pt idx="291">
                  <c:v>14.650373474159679</c:v>
                </c:pt>
                <c:pt idx="292">
                  <c:v>13.563967184687669</c:v>
                </c:pt>
                <c:pt idx="293">
                  <c:v>12.270061760175196</c:v>
                </c:pt>
                <c:pt idx="294">
                  <c:v>12.941857441614786</c:v>
                </c:pt>
                <c:pt idx="295">
                  <c:v>13.796486895677532</c:v>
                </c:pt>
                <c:pt idx="296">
                  <c:v>13.519755304427264</c:v>
                </c:pt>
                <c:pt idx="297">
                  <c:v>12.677119000305041</c:v>
                </c:pt>
                <c:pt idx="298">
                  <c:v>12.661225375754213</c:v>
                </c:pt>
                <c:pt idx="299">
                  <c:v>13.301166396752379</c:v>
                </c:pt>
                <c:pt idx="300">
                  <c:v>12.896101030912149</c:v>
                </c:pt>
                <c:pt idx="301">
                  <c:v>13.942180706309074</c:v>
                </c:pt>
                <c:pt idx="302">
                  <c:v>12.30194313649487</c:v>
                </c:pt>
                <c:pt idx="303">
                  <c:v>12.913787496777232</c:v>
                </c:pt>
                <c:pt idx="304">
                  <c:v>12.084333894109164</c:v>
                </c:pt>
                <c:pt idx="305">
                  <c:v>13.55628613276177</c:v>
                </c:pt>
                <c:pt idx="306">
                  <c:v>12.455673082693451</c:v>
                </c:pt>
                <c:pt idx="307">
                  <c:v>10.650731041717165</c:v>
                </c:pt>
                <c:pt idx="308">
                  <c:v>10.448666049975103</c:v>
                </c:pt>
                <c:pt idx="309">
                  <c:v>10.209472447284739</c:v>
                </c:pt>
                <c:pt idx="310">
                  <c:v>9.6000096640722745</c:v>
                </c:pt>
                <c:pt idx="311">
                  <c:v>8.1800110801770103</c:v>
                </c:pt>
                <c:pt idx="312">
                  <c:v>7.1766791848259999</c:v>
                </c:pt>
                <c:pt idx="313">
                  <c:v>5.0238873776426374</c:v>
                </c:pt>
                <c:pt idx="314">
                  <c:v>4.5925967540150197</c:v>
                </c:pt>
                <c:pt idx="315">
                  <c:v>4.1075757664224</c:v>
                </c:pt>
                <c:pt idx="316">
                  <c:v>3.7597904740987218</c:v>
                </c:pt>
                <c:pt idx="317">
                  <c:v>2.6981415721143804</c:v>
                </c:pt>
                <c:pt idx="318">
                  <c:v>2.3425513950261774</c:v>
                </c:pt>
                <c:pt idx="319">
                  <c:v>2.6730666136882633</c:v>
                </c:pt>
                <c:pt idx="320">
                  <c:v>2.2247449347506603</c:v>
                </c:pt>
                <c:pt idx="321">
                  <c:v>1.8719969486904944</c:v>
                </c:pt>
                <c:pt idx="322">
                  <c:v>0.50938673747496921</c:v>
                </c:pt>
                <c:pt idx="323">
                  <c:v>-0.23869607839684193</c:v>
                </c:pt>
                <c:pt idx="324">
                  <c:v>0.2466576053435432</c:v>
                </c:pt>
                <c:pt idx="325">
                  <c:v>3.0838604703419037E-2</c:v>
                </c:pt>
                <c:pt idx="326">
                  <c:v>-0.9579725080639605</c:v>
                </c:pt>
                <c:pt idx="327">
                  <c:v>-3.2961147697544817</c:v>
                </c:pt>
                <c:pt idx="328">
                  <c:v>-2.3427481532807093</c:v>
                </c:pt>
                <c:pt idx="329">
                  <c:v>-3.3394788055597502</c:v>
                </c:pt>
                <c:pt idx="330">
                  <c:v>-3.4163683550499968</c:v>
                </c:pt>
                <c:pt idx="331">
                  <c:v>-4.8941687074034945</c:v>
                </c:pt>
                <c:pt idx="332">
                  <c:v>-6.0706773920752823</c:v>
                </c:pt>
                <c:pt idx="333">
                  <c:v>-5.2233333739677619</c:v>
                </c:pt>
                <c:pt idx="334">
                  <c:v>-4.3070346473246417</c:v>
                </c:pt>
                <c:pt idx="335">
                  <c:v>-2.8437698893870476</c:v>
                </c:pt>
                <c:pt idx="336">
                  <c:v>-2.9160678780757507</c:v>
                </c:pt>
                <c:pt idx="337">
                  <c:v>-4.1348311200685117</c:v>
                </c:pt>
                <c:pt idx="338">
                  <c:v>-4.9220509190712249</c:v>
                </c:pt>
                <c:pt idx="339">
                  <c:v>-6.2205590250305818</c:v>
                </c:pt>
                <c:pt idx="340">
                  <c:v>-6.4603200149043971</c:v>
                </c:pt>
                <c:pt idx="341">
                  <c:v>-6.5120315994951312</c:v>
                </c:pt>
                <c:pt idx="342">
                  <c:v>-5.6293252039612582</c:v>
                </c:pt>
                <c:pt idx="343">
                  <c:v>-6.2708489404317618</c:v>
                </c:pt>
                <c:pt idx="344">
                  <c:v>-4.9722953237710357</c:v>
                </c:pt>
                <c:pt idx="345">
                  <c:v>-5.0406523549541333</c:v>
                </c:pt>
                <c:pt idx="346">
                  <c:v>-5.111573067877444</c:v>
                </c:pt>
                <c:pt idx="347">
                  <c:v>-4.1966089884386548</c:v>
                </c:pt>
                <c:pt idx="348">
                  <c:v>-5.2592192421170409</c:v>
                </c:pt>
                <c:pt idx="349">
                  <c:v>-5.9927948918138583</c:v>
                </c:pt>
                <c:pt idx="350">
                  <c:v>-6.7131894135701202</c:v>
                </c:pt>
                <c:pt idx="351">
                  <c:v>-6.7605044825776019</c:v>
                </c:pt>
                <c:pt idx="352">
                  <c:v>-5.6222557480159452</c:v>
                </c:pt>
                <c:pt idx="353">
                  <c:v>-6.3535038581871248</c:v>
                </c:pt>
                <c:pt idx="354">
                  <c:v>-6.5070357175433458</c:v>
                </c:pt>
                <c:pt idx="355">
                  <c:v>-5.9276549841681572</c:v>
                </c:pt>
                <c:pt idx="356">
                  <c:v>-5.9948846741572197</c:v>
                </c:pt>
                <c:pt idx="357">
                  <c:v>-5.8955685228297057</c:v>
                </c:pt>
                <c:pt idx="358">
                  <c:v>-7.2806257896381226</c:v>
                </c:pt>
                <c:pt idx="359">
                  <c:v>-7.4666336421865225</c:v>
                </c:pt>
                <c:pt idx="360">
                  <c:v>-7.6145021415997434</c:v>
                </c:pt>
                <c:pt idx="361">
                  <c:v>-7.2899024648929469</c:v>
                </c:pt>
                <c:pt idx="362">
                  <c:v>-7.2835102438065036</c:v>
                </c:pt>
                <c:pt idx="363">
                  <c:v>-7.7699501694769566</c:v>
                </c:pt>
                <c:pt idx="364">
                  <c:v>-8.4426229583041419</c:v>
                </c:pt>
                <c:pt idx="365">
                  <c:v>-8.7126032837383889</c:v>
                </c:pt>
                <c:pt idx="366">
                  <c:v>-8.5367930509913208</c:v>
                </c:pt>
                <c:pt idx="367">
                  <c:v>-8.4110165564854498</c:v>
                </c:pt>
                <c:pt idx="368">
                  <c:v>-7.8405339491163204</c:v>
                </c:pt>
                <c:pt idx="369">
                  <c:v>-6.8947937505937205</c:v>
                </c:pt>
                <c:pt idx="370">
                  <c:v>-6.2826478138429991</c:v>
                </c:pt>
                <c:pt idx="371">
                  <c:v>-6.4068372753527427</c:v>
                </c:pt>
                <c:pt idx="372">
                  <c:v>-7.1170964034478175</c:v>
                </c:pt>
                <c:pt idx="373">
                  <c:v>-6.9396510588101989</c:v>
                </c:pt>
                <c:pt idx="374">
                  <c:v>-7.5227553174569834</c:v>
                </c:pt>
                <c:pt idx="375">
                  <c:v>-6.0439951814098265</c:v>
                </c:pt>
                <c:pt idx="376">
                  <c:v>-5.6564651936730002</c:v>
                </c:pt>
                <c:pt idx="377">
                  <c:v>-6.6698103330257794</c:v>
                </c:pt>
                <c:pt idx="378">
                  <c:v>-7.275127060208419</c:v>
                </c:pt>
                <c:pt idx="379">
                  <c:v>-5.4569696382647237</c:v>
                </c:pt>
                <c:pt idx="380">
                  <c:v>-6.4699590764259653</c:v>
                </c:pt>
                <c:pt idx="381">
                  <c:v>-6.3475216800118659</c:v>
                </c:pt>
                <c:pt idx="382">
                  <c:v>-6.5052200143557712</c:v>
                </c:pt>
                <c:pt idx="383">
                  <c:v>-6.1668258185356422</c:v>
                </c:pt>
                <c:pt idx="384">
                  <c:v>-5.9304106100539684</c:v>
                </c:pt>
                <c:pt idx="385">
                  <c:v>-6.3701434626445206</c:v>
                </c:pt>
                <c:pt idx="386">
                  <c:v>-6.7746122370368624</c:v>
                </c:pt>
                <c:pt idx="387">
                  <c:v>-7.5729044479009957</c:v>
                </c:pt>
                <c:pt idx="388">
                  <c:v>-7.8426512488921105</c:v>
                </c:pt>
                <c:pt idx="389">
                  <c:v>-8.3243256528086391</c:v>
                </c:pt>
                <c:pt idx="390">
                  <c:v>-8.0102100856349665</c:v>
                </c:pt>
                <c:pt idx="391">
                  <c:v>-8.7341339930594728</c:v>
                </c:pt>
                <c:pt idx="392">
                  <c:v>-8.0467895057501693</c:v>
                </c:pt>
                <c:pt idx="393">
                  <c:v>-8.1581182238370644</c:v>
                </c:pt>
                <c:pt idx="394">
                  <c:v>-8.3903763703852405</c:v>
                </c:pt>
                <c:pt idx="395">
                  <c:v>-8.295363570623806</c:v>
                </c:pt>
                <c:pt idx="396">
                  <c:v>-7.2586108695901714</c:v>
                </c:pt>
                <c:pt idx="397">
                  <c:v>-7.8366740808596091</c:v>
                </c:pt>
                <c:pt idx="398">
                  <c:v>-7.644921588881914</c:v>
                </c:pt>
                <c:pt idx="399">
                  <c:v>-7.312395969494915</c:v>
                </c:pt>
                <c:pt idx="400">
                  <c:v>-7.4571332559615655</c:v>
                </c:pt>
                <c:pt idx="401">
                  <c:v>-7.6225905669316347</c:v>
                </c:pt>
                <c:pt idx="402">
                  <c:v>-7.3909473587562502</c:v>
                </c:pt>
                <c:pt idx="403">
                  <c:v>-7.6965552995634567</c:v>
                </c:pt>
                <c:pt idx="404">
                  <c:v>-6.7017879017981414</c:v>
                </c:pt>
                <c:pt idx="405">
                  <c:v>-6.7680398713536505</c:v>
                </c:pt>
                <c:pt idx="406">
                  <c:v>-5.6444201070092674</c:v>
                </c:pt>
                <c:pt idx="407">
                  <c:v>-6.4839606127877403</c:v>
                </c:pt>
                <c:pt idx="408">
                  <c:v>-7.1070389303263823</c:v>
                </c:pt>
                <c:pt idx="409">
                  <c:v>-6.8976434747949327</c:v>
                </c:pt>
                <c:pt idx="410">
                  <c:v>-7.011800888821881</c:v>
                </c:pt>
                <c:pt idx="411">
                  <c:v>-6.374561211475509</c:v>
                </c:pt>
                <c:pt idx="412">
                  <c:v>-6.0141779594527804</c:v>
                </c:pt>
                <c:pt idx="413">
                  <c:v>-5.9838890295951614</c:v>
                </c:pt>
                <c:pt idx="414">
                  <c:v>-5.9715705772172498</c:v>
                </c:pt>
                <c:pt idx="415">
                  <c:v>-5.6191178408965641</c:v>
                </c:pt>
                <c:pt idx="416">
                  <c:v>-5.885004727001558</c:v>
                </c:pt>
                <c:pt idx="417">
                  <c:v>-5.2405556243559772</c:v>
                </c:pt>
                <c:pt idx="418">
                  <c:v>-5.1368861473431764</c:v>
                </c:pt>
                <c:pt idx="419">
                  <c:v>-4.9189533607832914</c:v>
                </c:pt>
                <c:pt idx="420">
                  <c:v>-5.4239694863644274</c:v>
                </c:pt>
                <c:pt idx="421">
                  <c:v>-5.2235171717068454</c:v>
                </c:pt>
                <c:pt idx="422">
                  <c:v>-5.5602001881015894</c:v>
                </c:pt>
                <c:pt idx="423">
                  <c:v>-6.5617925730682884</c:v>
                </c:pt>
                <c:pt idx="424">
                  <c:v>-7.6428205130083882</c:v>
                </c:pt>
                <c:pt idx="425">
                  <c:v>-7.5343711692347881</c:v>
                </c:pt>
                <c:pt idx="426">
                  <c:v>-8.0930107034293428</c:v>
                </c:pt>
                <c:pt idx="427">
                  <c:v>-7.8732789546452011</c:v>
                </c:pt>
                <c:pt idx="428">
                  <c:v>-8.0974157759347065</c:v>
                </c:pt>
                <c:pt idx="429">
                  <c:v>-8.1773719280773491</c:v>
                </c:pt>
                <c:pt idx="430">
                  <c:v>-8.0096841829309255</c:v>
                </c:pt>
                <c:pt idx="431">
                  <c:v>-8.3574932995947222</c:v>
                </c:pt>
                <c:pt idx="432">
                  <c:v>-8.5597998039785352</c:v>
                </c:pt>
                <c:pt idx="433">
                  <c:v>-9.0959837646867641</c:v>
                </c:pt>
                <c:pt idx="434">
                  <c:v>-8.7420434347771447</c:v>
                </c:pt>
                <c:pt idx="435">
                  <c:v>-8.8699616626844033</c:v>
                </c:pt>
                <c:pt idx="436">
                  <c:v>-9.375759882260212</c:v>
                </c:pt>
                <c:pt idx="437">
                  <c:v>-9.3195211297110632</c:v>
                </c:pt>
                <c:pt idx="438">
                  <c:v>-8.7766801034019011</c:v>
                </c:pt>
                <c:pt idx="439">
                  <c:v>-8.8218395619281296</c:v>
                </c:pt>
                <c:pt idx="440">
                  <c:v>-9.2807762496988175</c:v>
                </c:pt>
                <c:pt idx="441">
                  <c:v>-8.9048079464782006</c:v>
                </c:pt>
                <c:pt idx="442">
                  <c:v>-9.517193930454539</c:v>
                </c:pt>
                <c:pt idx="443">
                  <c:v>-9.5733783083997537</c:v>
                </c:pt>
                <c:pt idx="444">
                  <c:v>-8.6065335296018475</c:v>
                </c:pt>
                <c:pt idx="445">
                  <c:v>-9.0127020206240616</c:v>
                </c:pt>
                <c:pt idx="446">
                  <c:v>-9.1097411846691898</c:v>
                </c:pt>
                <c:pt idx="447">
                  <c:v>-8.8106624208549817</c:v>
                </c:pt>
                <c:pt idx="448">
                  <c:v>-9.0097855857279114</c:v>
                </c:pt>
                <c:pt idx="449">
                  <c:v>-8.8211478266759968</c:v>
                </c:pt>
                <c:pt idx="450">
                  <c:v>-8.1294014663335474</c:v>
                </c:pt>
                <c:pt idx="451">
                  <c:v>-8.1890243980486446</c:v>
                </c:pt>
                <c:pt idx="452">
                  <c:v>-7.2906917239907898</c:v>
                </c:pt>
                <c:pt idx="453">
                  <c:v>-7.5403099394237358</c:v>
                </c:pt>
                <c:pt idx="454">
                  <c:v>-7.2100628464336012</c:v>
                </c:pt>
                <c:pt idx="455">
                  <c:v>-6.9057482128066852</c:v>
                </c:pt>
                <c:pt idx="456">
                  <c:v>-6.5759697090576026</c:v>
                </c:pt>
                <c:pt idx="457">
                  <c:v>-8.2104181181543936</c:v>
                </c:pt>
                <c:pt idx="458">
                  <c:v>-8.1378667914372613</c:v>
                </c:pt>
                <c:pt idx="459">
                  <c:v>-8.4575919030180273</c:v>
                </c:pt>
                <c:pt idx="460">
                  <c:v>-9.0397798937981122</c:v>
                </c:pt>
                <c:pt idx="461">
                  <c:v>-8.8673681877661465</c:v>
                </c:pt>
                <c:pt idx="462">
                  <c:v>-9.4072816142904969</c:v>
                </c:pt>
                <c:pt idx="463">
                  <c:v>-9.376920811355177</c:v>
                </c:pt>
                <c:pt idx="464">
                  <c:v>-9.1620258203947458</c:v>
                </c:pt>
                <c:pt idx="465">
                  <c:v>-8.8788714940758382</c:v>
                </c:pt>
                <c:pt idx="466">
                  <c:v>-8.817915221298307</c:v>
                </c:pt>
                <c:pt idx="467">
                  <c:v>-8.7102564612333708</c:v>
                </c:pt>
                <c:pt idx="468">
                  <c:v>-8.7192523772417587</c:v>
                </c:pt>
                <c:pt idx="469">
                  <c:v>-9.2516561423576036</c:v>
                </c:pt>
                <c:pt idx="470">
                  <c:v>-7.7632808952641597</c:v>
                </c:pt>
                <c:pt idx="471">
                  <c:v>-6.8647425373861495</c:v>
                </c:pt>
                <c:pt idx="472">
                  <c:v>-6.4106534742755628</c:v>
                </c:pt>
                <c:pt idx="473">
                  <c:v>-7.1435806631988896</c:v>
                </c:pt>
                <c:pt idx="474">
                  <c:v>-5.7765812945271193</c:v>
                </c:pt>
                <c:pt idx="475">
                  <c:v>-2.733119680628505</c:v>
                </c:pt>
                <c:pt idx="476">
                  <c:v>-5.0930356951727163</c:v>
                </c:pt>
                <c:pt idx="477">
                  <c:v>-5.6653989840910697</c:v>
                </c:pt>
                <c:pt idx="478">
                  <c:v>-7.261637763412665</c:v>
                </c:pt>
                <c:pt idx="479">
                  <c:v>-7.2456573287894059</c:v>
                </c:pt>
                <c:pt idx="480">
                  <c:v>-6.7271929799581187</c:v>
                </c:pt>
                <c:pt idx="481">
                  <c:v>-7.1684518502277115</c:v>
                </c:pt>
                <c:pt idx="482">
                  <c:v>-6.3701885191175336</c:v>
                </c:pt>
                <c:pt idx="483">
                  <c:v>-5.3048507487972358</c:v>
                </c:pt>
                <c:pt idx="484">
                  <c:v>-6.8955089057129157</c:v>
                </c:pt>
                <c:pt idx="485">
                  <c:v>-8.3363187057681216</c:v>
                </c:pt>
                <c:pt idx="486">
                  <c:v>-5.9517328625395862</c:v>
                </c:pt>
                <c:pt idx="487">
                  <c:v>-5.2636135126877548</c:v>
                </c:pt>
                <c:pt idx="488">
                  <c:v>-6.2563713216025576</c:v>
                </c:pt>
                <c:pt idx="489">
                  <c:v>-7.0422622068493865</c:v>
                </c:pt>
                <c:pt idx="490">
                  <c:v>-7.3959164897546827</c:v>
                </c:pt>
                <c:pt idx="491">
                  <c:v>-6.3491688066164045</c:v>
                </c:pt>
                <c:pt idx="492">
                  <c:v>-6.2487547732921769</c:v>
                </c:pt>
                <c:pt idx="493">
                  <c:v>-4.1064270530589795</c:v>
                </c:pt>
                <c:pt idx="494">
                  <c:v>-2.4900621151092537</c:v>
                </c:pt>
                <c:pt idx="495">
                  <c:v>-3.976932888449852</c:v>
                </c:pt>
                <c:pt idx="496">
                  <c:v>-2.6381789772794662</c:v>
                </c:pt>
                <c:pt idx="497">
                  <c:v>-6.3561542824282355</c:v>
                </c:pt>
                <c:pt idx="498">
                  <c:v>-7.1319733096756863</c:v>
                </c:pt>
                <c:pt idx="499">
                  <c:v>-6.359226367409974</c:v>
                </c:pt>
                <c:pt idx="500">
                  <c:v>-5.8103757061916781</c:v>
                </c:pt>
                <c:pt idx="501">
                  <c:v>-6.5933969043040008</c:v>
                </c:pt>
                <c:pt idx="502">
                  <c:v>-5.8234634998118224</c:v>
                </c:pt>
                <c:pt idx="503">
                  <c:v>-5.9634120415121572</c:v>
                </c:pt>
                <c:pt idx="504">
                  <c:v>-7.8894066893300874</c:v>
                </c:pt>
                <c:pt idx="505">
                  <c:v>-7.2332015784179191</c:v>
                </c:pt>
                <c:pt idx="506">
                  <c:v>-6.5432008881192019</c:v>
                </c:pt>
                <c:pt idx="507">
                  <c:v>-7.145353195473291</c:v>
                </c:pt>
                <c:pt idx="508">
                  <c:v>-6.8029170474079308</c:v>
                </c:pt>
                <c:pt idx="509">
                  <c:v>-7.7009373355479624</c:v>
                </c:pt>
                <c:pt idx="510">
                  <c:v>-7.8495077770188573</c:v>
                </c:pt>
                <c:pt idx="511">
                  <c:v>-8.2190627425862886</c:v>
                </c:pt>
                <c:pt idx="512">
                  <c:v>-8.8341541998081823</c:v>
                </c:pt>
                <c:pt idx="513">
                  <c:v>-7.3055574879898586</c:v>
                </c:pt>
                <c:pt idx="514">
                  <c:v>-9.3990037995174589</c:v>
                </c:pt>
                <c:pt idx="515">
                  <c:v>-11.862417084226081</c:v>
                </c:pt>
                <c:pt idx="516">
                  <c:v>-13.322851221515208</c:v>
                </c:pt>
                <c:pt idx="517">
                  <c:v>-13.436015791097361</c:v>
                </c:pt>
                <c:pt idx="518">
                  <c:v>-15.038113754090176</c:v>
                </c:pt>
                <c:pt idx="519">
                  <c:v>-16.117867944821825</c:v>
                </c:pt>
                <c:pt idx="520">
                  <c:v>-15.876714706394239</c:v>
                </c:pt>
                <c:pt idx="521">
                  <c:v>-15.218833576171392</c:v>
                </c:pt>
                <c:pt idx="522">
                  <c:v>-16.104431982448943</c:v>
                </c:pt>
                <c:pt idx="523">
                  <c:v>-15.484782807767601</c:v>
                </c:pt>
                <c:pt idx="524">
                  <c:v>-15.306394828762507</c:v>
                </c:pt>
                <c:pt idx="525">
                  <c:v>-15.843092135035391</c:v>
                </c:pt>
                <c:pt idx="526">
                  <c:v>-14.881028427349719</c:v>
                </c:pt>
                <c:pt idx="527">
                  <c:v>-15.637641071039099</c:v>
                </c:pt>
                <c:pt idx="528">
                  <c:v>-15.719998866570393</c:v>
                </c:pt>
                <c:pt idx="529">
                  <c:v>-15.696503350225157</c:v>
                </c:pt>
                <c:pt idx="530">
                  <c:v>-16.094906147636294</c:v>
                </c:pt>
                <c:pt idx="531">
                  <c:v>-16.47949854822636</c:v>
                </c:pt>
                <c:pt idx="532">
                  <c:v>-15.941605271189076</c:v>
                </c:pt>
                <c:pt idx="533">
                  <c:v>-15.137208549298919</c:v>
                </c:pt>
                <c:pt idx="534">
                  <c:v>-15.04792247374246</c:v>
                </c:pt>
                <c:pt idx="535">
                  <c:v>-14.482203954898239</c:v>
                </c:pt>
                <c:pt idx="536">
                  <c:v>-13.275489419226261</c:v>
                </c:pt>
                <c:pt idx="537">
                  <c:v>-13.995255872938202</c:v>
                </c:pt>
                <c:pt idx="538">
                  <c:v>-15.599535669616756</c:v>
                </c:pt>
                <c:pt idx="539">
                  <c:v>-16.286182230950061</c:v>
                </c:pt>
                <c:pt idx="540">
                  <c:v>-17.035034605973266</c:v>
                </c:pt>
                <c:pt idx="541">
                  <c:v>-16.262441999774836</c:v>
                </c:pt>
                <c:pt idx="542">
                  <c:v>-16.568729054965956</c:v>
                </c:pt>
                <c:pt idx="543">
                  <c:v>-17.177706280456022</c:v>
                </c:pt>
                <c:pt idx="544">
                  <c:v>-16.804541665086958</c:v>
                </c:pt>
                <c:pt idx="545">
                  <c:v>-17.171824082729586</c:v>
                </c:pt>
                <c:pt idx="546">
                  <c:v>-17.552784615780979</c:v>
                </c:pt>
                <c:pt idx="547">
                  <c:v>-17.740315948951178</c:v>
                </c:pt>
                <c:pt idx="548">
                  <c:v>-18.082500851141333</c:v>
                </c:pt>
                <c:pt idx="549">
                  <c:v>-18.205768025447128</c:v>
                </c:pt>
                <c:pt idx="550">
                  <c:v>-18.052317406858435</c:v>
                </c:pt>
                <c:pt idx="551">
                  <c:v>-17.770328427525726</c:v>
                </c:pt>
                <c:pt idx="552">
                  <c:v>-17.972008700727571</c:v>
                </c:pt>
                <c:pt idx="553">
                  <c:v>-17.252832876177365</c:v>
                </c:pt>
                <c:pt idx="554">
                  <c:v>-16.788481012737293</c:v>
                </c:pt>
                <c:pt idx="555">
                  <c:v>-16.862515962777991</c:v>
                </c:pt>
                <c:pt idx="556">
                  <c:v>-17.66942487920295</c:v>
                </c:pt>
                <c:pt idx="557">
                  <c:v>-16.451520429145262</c:v>
                </c:pt>
                <c:pt idx="558">
                  <c:v>-18.268979498077329</c:v>
                </c:pt>
                <c:pt idx="559">
                  <c:v>-19.003238951577032</c:v>
                </c:pt>
                <c:pt idx="560">
                  <c:v>-19.675459473298162</c:v>
                </c:pt>
                <c:pt idx="561">
                  <c:v>-19.993088256229953</c:v>
                </c:pt>
                <c:pt idx="562">
                  <c:v>-20.172491545921872</c:v>
                </c:pt>
                <c:pt idx="563">
                  <c:v>-20.916235845456725</c:v>
                </c:pt>
                <c:pt idx="564">
                  <c:v>-21.307117985959053</c:v>
                </c:pt>
                <c:pt idx="565">
                  <c:v>-21.846877910776527</c:v>
                </c:pt>
                <c:pt idx="566">
                  <c:v>-21.42179174480188</c:v>
                </c:pt>
                <c:pt idx="567">
                  <c:v>-20.589605896567747</c:v>
                </c:pt>
                <c:pt idx="568">
                  <c:v>-20.681798574478591</c:v>
                </c:pt>
                <c:pt idx="569">
                  <c:v>-21.374923878870504</c:v>
                </c:pt>
                <c:pt idx="570">
                  <c:v>-22.078487216254217</c:v>
                </c:pt>
                <c:pt idx="571">
                  <c:v>-21.869256724134118</c:v>
                </c:pt>
                <c:pt idx="572">
                  <c:v>-22.321220339085698</c:v>
                </c:pt>
                <c:pt idx="573">
                  <c:v>-22.090531964278398</c:v>
                </c:pt>
                <c:pt idx="574">
                  <c:v>-23.147349244836192</c:v>
                </c:pt>
                <c:pt idx="575">
                  <c:v>-22.607525219470858</c:v>
                </c:pt>
                <c:pt idx="576">
                  <c:v>-22.597973538216394</c:v>
                </c:pt>
                <c:pt idx="577">
                  <c:v>-22.040996269286552</c:v>
                </c:pt>
                <c:pt idx="578">
                  <c:v>-21.684551770849879</c:v>
                </c:pt>
                <c:pt idx="579">
                  <c:v>-19.16562163184588</c:v>
                </c:pt>
                <c:pt idx="580">
                  <c:v>-18.815423051744347</c:v>
                </c:pt>
                <c:pt idx="581">
                  <c:v>-19.433729118005317</c:v>
                </c:pt>
                <c:pt idx="582">
                  <c:v>-18.139487231067648</c:v>
                </c:pt>
                <c:pt idx="583">
                  <c:v>-19.034583130251207</c:v>
                </c:pt>
                <c:pt idx="584">
                  <c:v>-18.893964561834053</c:v>
                </c:pt>
                <c:pt idx="585">
                  <c:v>-16.658154154548754</c:v>
                </c:pt>
                <c:pt idx="586">
                  <c:v>-18.71439960716512</c:v>
                </c:pt>
                <c:pt idx="587">
                  <c:v>-18.735894389851467</c:v>
                </c:pt>
                <c:pt idx="588">
                  <c:v>-19.28277700969889</c:v>
                </c:pt>
                <c:pt idx="589">
                  <c:v>-19.681432036839993</c:v>
                </c:pt>
                <c:pt idx="590">
                  <c:v>-20.557791368513534</c:v>
                </c:pt>
                <c:pt idx="591">
                  <c:v>-20.443956776450335</c:v>
                </c:pt>
                <c:pt idx="592">
                  <c:v>-21.209159893254395</c:v>
                </c:pt>
                <c:pt idx="593">
                  <c:v>-21.817744259772667</c:v>
                </c:pt>
                <c:pt idx="594">
                  <c:v>-20.97660705379073</c:v>
                </c:pt>
                <c:pt idx="595">
                  <c:v>-20.877436390334708</c:v>
                </c:pt>
                <c:pt idx="596">
                  <c:v>-21.570332828318669</c:v>
                </c:pt>
                <c:pt idx="597">
                  <c:v>-22.071262901188334</c:v>
                </c:pt>
                <c:pt idx="598">
                  <c:v>-21.12940413458125</c:v>
                </c:pt>
                <c:pt idx="599">
                  <c:v>-21.165043222810056</c:v>
                </c:pt>
                <c:pt idx="600">
                  <c:v>-20.721617420133839</c:v>
                </c:pt>
                <c:pt idx="601">
                  <c:v>-22.209589035623679</c:v>
                </c:pt>
                <c:pt idx="602">
                  <c:v>-21.968012963063899</c:v>
                </c:pt>
                <c:pt idx="603">
                  <c:v>-22.417154860162668</c:v>
                </c:pt>
                <c:pt idx="604">
                  <c:v>-22.350304690366499</c:v>
                </c:pt>
                <c:pt idx="605">
                  <c:v>-21.965854484734592</c:v>
                </c:pt>
                <c:pt idx="606">
                  <c:v>-21.571326517022555</c:v>
                </c:pt>
                <c:pt idx="607">
                  <c:v>-22.142964232931405</c:v>
                </c:pt>
                <c:pt idx="608">
                  <c:v>-22.518970107570993</c:v>
                </c:pt>
                <c:pt idx="609">
                  <c:v>-21.598341835106993</c:v>
                </c:pt>
                <c:pt idx="610">
                  <c:v>-22.538348981927214</c:v>
                </c:pt>
                <c:pt idx="611">
                  <c:v>-23.797261403553136</c:v>
                </c:pt>
                <c:pt idx="612">
                  <c:v>-24.477939736444995</c:v>
                </c:pt>
                <c:pt idx="613">
                  <c:v>-23.790794962208054</c:v>
                </c:pt>
                <c:pt idx="614">
                  <c:v>-22.014897390673468</c:v>
                </c:pt>
                <c:pt idx="615">
                  <c:v>-21.901526065457972</c:v>
                </c:pt>
                <c:pt idx="616">
                  <c:v>-19.909372149360678</c:v>
                </c:pt>
                <c:pt idx="617">
                  <c:v>-21.356119243373001</c:v>
                </c:pt>
                <c:pt idx="618">
                  <c:v>-22.113347966860658</c:v>
                </c:pt>
                <c:pt idx="619">
                  <c:v>-21.13232302155447</c:v>
                </c:pt>
                <c:pt idx="620">
                  <c:v>-20.790119961020963</c:v>
                </c:pt>
                <c:pt idx="621">
                  <c:v>-22.218545522171979</c:v>
                </c:pt>
                <c:pt idx="622">
                  <c:v>-20.734529271974338</c:v>
                </c:pt>
                <c:pt idx="623">
                  <c:v>-20.255289137328532</c:v>
                </c:pt>
                <c:pt idx="624">
                  <c:v>-17.216877963834946</c:v>
                </c:pt>
                <c:pt idx="625">
                  <c:v>-17.480865419319571</c:v>
                </c:pt>
                <c:pt idx="626">
                  <c:v>-16.723754194352438</c:v>
                </c:pt>
                <c:pt idx="627">
                  <c:v>-18.068167003697198</c:v>
                </c:pt>
                <c:pt idx="628">
                  <c:v>-19.131678595615341</c:v>
                </c:pt>
                <c:pt idx="629">
                  <c:v>-19.203114468718411</c:v>
                </c:pt>
                <c:pt idx="630">
                  <c:v>-19.370606818642102</c:v>
                </c:pt>
                <c:pt idx="631">
                  <c:v>-19.196331951333832</c:v>
                </c:pt>
                <c:pt idx="632">
                  <c:v>-20.098932306753881</c:v>
                </c:pt>
                <c:pt idx="633">
                  <c:v>-20.724292608534114</c:v>
                </c:pt>
                <c:pt idx="634">
                  <c:v>-21.080263977859516</c:v>
                </c:pt>
                <c:pt idx="635">
                  <c:v>-20.315822606084083</c:v>
                </c:pt>
                <c:pt idx="636">
                  <c:v>-21.124550902463909</c:v>
                </c:pt>
                <c:pt idx="637">
                  <c:v>-21.064452527429637</c:v>
                </c:pt>
                <c:pt idx="638">
                  <c:v>-21.273280127292452</c:v>
                </c:pt>
                <c:pt idx="639">
                  <c:v>-22.240079829432744</c:v>
                </c:pt>
                <c:pt idx="640">
                  <c:v>-21.886775221018695</c:v>
                </c:pt>
                <c:pt idx="641">
                  <c:v>-22.172951016356365</c:v>
                </c:pt>
                <c:pt idx="642">
                  <c:v>-22.213806821812909</c:v>
                </c:pt>
                <c:pt idx="643">
                  <c:v>-22.058389013193789</c:v>
                </c:pt>
                <c:pt idx="644">
                  <c:v>-20.841855091153292</c:v>
                </c:pt>
                <c:pt idx="645">
                  <c:v>-21.100375675682045</c:v>
                </c:pt>
                <c:pt idx="646">
                  <c:v>-20.755953242498862</c:v>
                </c:pt>
                <c:pt idx="647">
                  <c:v>-20.111189885950495</c:v>
                </c:pt>
                <c:pt idx="648">
                  <c:v>-20.65937527271322</c:v>
                </c:pt>
                <c:pt idx="649">
                  <c:v>-20.995055907296262</c:v>
                </c:pt>
                <c:pt idx="650">
                  <c:v>-20.655814501455296</c:v>
                </c:pt>
                <c:pt idx="651">
                  <c:v>-21.043949770302902</c:v>
                </c:pt>
                <c:pt idx="652">
                  <c:v>-21.789163033536141</c:v>
                </c:pt>
                <c:pt idx="653">
                  <c:v>-21.513633412806428</c:v>
                </c:pt>
                <c:pt idx="654">
                  <c:v>-21.316054327770047</c:v>
                </c:pt>
                <c:pt idx="655">
                  <c:v>-21.62505764114394</c:v>
                </c:pt>
                <c:pt idx="656">
                  <c:v>-20.862120676510813</c:v>
                </c:pt>
                <c:pt idx="657">
                  <c:v>-20.111557131119554</c:v>
                </c:pt>
                <c:pt idx="658">
                  <c:v>-20.190971881153814</c:v>
                </c:pt>
                <c:pt idx="659">
                  <c:v>-20.230137536036352</c:v>
                </c:pt>
                <c:pt idx="660">
                  <c:v>-20.680843827009227</c:v>
                </c:pt>
                <c:pt idx="661">
                  <c:v>-21.429047732343633</c:v>
                </c:pt>
                <c:pt idx="662">
                  <c:v>-22.823346592122476</c:v>
                </c:pt>
                <c:pt idx="663">
                  <c:v>-22.77617706892562</c:v>
                </c:pt>
                <c:pt idx="664">
                  <c:v>-22.807039110041472</c:v>
                </c:pt>
                <c:pt idx="665">
                  <c:v>-22.345395044674348</c:v>
                </c:pt>
                <c:pt idx="666">
                  <c:v>-22.889657775915481</c:v>
                </c:pt>
                <c:pt idx="667">
                  <c:v>-23.483627250924712</c:v>
                </c:pt>
                <c:pt idx="668">
                  <c:v>-23.964719356806</c:v>
                </c:pt>
                <c:pt idx="669">
                  <c:v>-24.226231012948318</c:v>
                </c:pt>
                <c:pt idx="670">
                  <c:v>-25.092354569162836</c:v>
                </c:pt>
                <c:pt idx="671">
                  <c:v>-25.048670732459414</c:v>
                </c:pt>
                <c:pt idx="672">
                  <c:v>-25.006190469948393</c:v>
                </c:pt>
                <c:pt idx="673">
                  <c:v>-25.371590036257317</c:v>
                </c:pt>
                <c:pt idx="674">
                  <c:v>-25.50060392102472</c:v>
                </c:pt>
                <c:pt idx="675">
                  <c:v>-26.227263053330859</c:v>
                </c:pt>
                <c:pt idx="676">
                  <c:v>-26.262755452047998</c:v>
                </c:pt>
                <c:pt idx="677">
                  <c:v>-26.356919380420607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2-482E-B082-94AE139FB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42344"/>
        <c:axId val="666941688"/>
      </c:areaChart>
      <c:lineChart>
        <c:grouping val="standard"/>
        <c:varyColors val="0"/>
        <c:ser>
          <c:idx val="0"/>
          <c:order val="0"/>
          <c:tx>
            <c:strRef>
              <c:f>雛形!$S$12</c:f>
              <c:strCache>
                <c:ptCount val="1"/>
                <c:pt idx="0">
                  <c:v>Proposed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雛形!$B$14:$B$691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雛形!$S$14:$S$691</c:f>
              <c:numCache>
                <c:formatCode>0.000</c:formatCode>
                <c:ptCount val="678"/>
                <c:pt idx="0">
                  <c:v>99.662671008601023</c:v>
                </c:pt>
                <c:pt idx="1">
                  <c:v>100.48033931660117</c:v>
                </c:pt>
                <c:pt idx="2">
                  <c:v>101.52436816896889</c:v>
                </c:pt>
                <c:pt idx="3">
                  <c:v>101.64860933416004</c:v>
                </c:pt>
                <c:pt idx="4">
                  <c:v>102.10944884217037</c:v>
                </c:pt>
                <c:pt idx="5">
                  <c:v>102.38483570965229</c:v>
                </c:pt>
                <c:pt idx="6">
                  <c:v>102.52879955280113</c:v>
                </c:pt>
                <c:pt idx="7">
                  <c:v>103.8088983082863</c:v>
                </c:pt>
                <c:pt idx="8">
                  <c:v>100.48815185681094</c:v>
                </c:pt>
                <c:pt idx="9">
                  <c:v>101.33786158518055</c:v>
                </c:pt>
                <c:pt idx="10">
                  <c:v>100.1381551336015</c:v>
                </c:pt>
                <c:pt idx="11">
                  <c:v>102.05683262099244</c:v>
                </c:pt>
                <c:pt idx="12">
                  <c:v>101.43350640667875</c:v>
                </c:pt>
                <c:pt idx="13">
                  <c:v>102.16580078247907</c:v>
                </c:pt>
                <c:pt idx="14">
                  <c:v>102.07835459215529</c:v>
                </c:pt>
                <c:pt idx="15">
                  <c:v>102.34909741238286</c:v>
                </c:pt>
                <c:pt idx="16">
                  <c:v>102.85031824953175</c:v>
                </c:pt>
                <c:pt idx="17">
                  <c:v>103.32990342525004</c:v>
                </c:pt>
                <c:pt idx="18">
                  <c:v>103.50285810136739</c:v>
                </c:pt>
                <c:pt idx="19">
                  <c:v>103.43742192527759</c:v>
                </c:pt>
                <c:pt idx="20">
                  <c:v>103.54316002959398</c:v>
                </c:pt>
                <c:pt idx="21">
                  <c:v>104.39497839223806</c:v>
                </c:pt>
                <c:pt idx="22">
                  <c:v>103.27882026526338</c:v>
                </c:pt>
                <c:pt idx="23">
                  <c:v>104.29842802767703</c:v>
                </c:pt>
                <c:pt idx="24">
                  <c:v>104.27318794235137</c:v>
                </c:pt>
                <c:pt idx="25">
                  <c:v>104.26080146608966</c:v>
                </c:pt>
                <c:pt idx="26">
                  <c:v>104.48381959228733</c:v>
                </c:pt>
                <c:pt idx="27">
                  <c:v>104.53984993517068</c:v>
                </c:pt>
                <c:pt idx="28">
                  <c:v>104.19538359070697</c:v>
                </c:pt>
                <c:pt idx="29">
                  <c:v>101.48751903679766</c:v>
                </c:pt>
                <c:pt idx="30">
                  <c:v>100.62188979105012</c:v>
                </c:pt>
                <c:pt idx="31">
                  <c:v>100.75867895874154</c:v>
                </c:pt>
                <c:pt idx="32">
                  <c:v>98.228217980464819</c:v>
                </c:pt>
                <c:pt idx="33">
                  <c:v>100.52865423274977</c:v>
                </c:pt>
                <c:pt idx="34">
                  <c:v>100.45143066664238</c:v>
                </c:pt>
                <c:pt idx="35">
                  <c:v>99.45699158014574</c:v>
                </c:pt>
                <c:pt idx="36">
                  <c:v>100.28595884598981</c:v>
                </c:pt>
                <c:pt idx="37">
                  <c:v>100.19742959373153</c:v>
                </c:pt>
                <c:pt idx="38">
                  <c:v>101.02894982569924</c:v>
                </c:pt>
                <c:pt idx="39">
                  <c:v>102.17723462224542</c:v>
                </c:pt>
                <c:pt idx="40">
                  <c:v>102.38277434070389</c:v>
                </c:pt>
                <c:pt idx="41">
                  <c:v>100.55505700706746</c:v>
                </c:pt>
                <c:pt idx="42">
                  <c:v>100.94534735481876</c:v>
                </c:pt>
                <c:pt idx="43">
                  <c:v>101.30178494809309</c:v>
                </c:pt>
                <c:pt idx="44">
                  <c:v>98.990373270504108</c:v>
                </c:pt>
                <c:pt idx="45">
                  <c:v>99.062499530501938</c:v>
                </c:pt>
                <c:pt idx="46">
                  <c:v>98.208690764311157</c:v>
                </c:pt>
                <c:pt idx="47">
                  <c:v>100.21537228625398</c:v>
                </c:pt>
                <c:pt idx="48">
                  <c:v>100.29097257104992</c:v>
                </c:pt>
                <c:pt idx="49">
                  <c:v>99.783022241189656</c:v>
                </c:pt>
                <c:pt idx="50">
                  <c:v>99.786710555432151</c:v>
                </c:pt>
                <c:pt idx="51">
                  <c:v>99.635710028842212</c:v>
                </c:pt>
                <c:pt idx="52">
                  <c:v>98.247623524244446</c:v>
                </c:pt>
                <c:pt idx="53">
                  <c:v>98.348912270773496</c:v>
                </c:pt>
                <c:pt idx="54">
                  <c:v>97.61683439396667</c:v>
                </c:pt>
                <c:pt idx="55">
                  <c:v>97.428332969754095</c:v>
                </c:pt>
                <c:pt idx="56">
                  <c:v>97.522573792909199</c:v>
                </c:pt>
                <c:pt idx="57">
                  <c:v>97.307706362448911</c:v>
                </c:pt>
                <c:pt idx="58">
                  <c:v>97.461098246415702</c:v>
                </c:pt>
                <c:pt idx="59">
                  <c:v>97.231081477829903</c:v>
                </c:pt>
                <c:pt idx="60">
                  <c:v>97.302606644781662</c:v>
                </c:pt>
                <c:pt idx="61">
                  <c:v>96.852565760561319</c:v>
                </c:pt>
                <c:pt idx="62">
                  <c:v>96.299706759736267</c:v>
                </c:pt>
                <c:pt idx="63">
                  <c:v>97.081136177765316</c:v>
                </c:pt>
                <c:pt idx="64">
                  <c:v>96.836799263302552</c:v>
                </c:pt>
                <c:pt idx="65">
                  <c:v>96.951011395488919</c:v>
                </c:pt>
                <c:pt idx="66">
                  <c:v>96.634399730336966</c:v>
                </c:pt>
                <c:pt idx="67">
                  <c:v>96.794405250421804</c:v>
                </c:pt>
                <c:pt idx="68">
                  <c:v>95.548333284081721</c:v>
                </c:pt>
                <c:pt idx="69">
                  <c:v>96.176386821466252</c:v>
                </c:pt>
                <c:pt idx="70">
                  <c:v>95.802022315459922</c:v>
                </c:pt>
                <c:pt idx="71">
                  <c:v>95.625485931748159</c:v>
                </c:pt>
                <c:pt idx="72">
                  <c:v>95.161995830771787</c:v>
                </c:pt>
                <c:pt idx="73">
                  <c:v>95.704407386776992</c:v>
                </c:pt>
                <c:pt idx="74">
                  <c:v>95.959284349698706</c:v>
                </c:pt>
                <c:pt idx="75">
                  <c:v>94.69330011003396</c:v>
                </c:pt>
                <c:pt idx="76">
                  <c:v>95.156660420368112</c:v>
                </c:pt>
                <c:pt idx="77">
                  <c:v>95.626022731797377</c:v>
                </c:pt>
                <c:pt idx="78">
                  <c:v>95.506189276876768</c:v>
                </c:pt>
                <c:pt idx="79">
                  <c:v>95.792528451055176</c:v>
                </c:pt>
                <c:pt idx="80">
                  <c:v>95.75898392905107</c:v>
                </c:pt>
                <c:pt idx="81">
                  <c:v>95.990993238103385</c:v>
                </c:pt>
                <c:pt idx="82">
                  <c:v>96.436058708762076</c:v>
                </c:pt>
                <c:pt idx="83">
                  <c:v>97.326314702378014</c:v>
                </c:pt>
                <c:pt idx="84">
                  <c:v>97.573745137244941</c:v>
                </c:pt>
                <c:pt idx="85">
                  <c:v>97.290656014947857</c:v>
                </c:pt>
                <c:pt idx="86">
                  <c:v>97.48321802922429</c:v>
                </c:pt>
                <c:pt idx="87">
                  <c:v>97.464430149596097</c:v>
                </c:pt>
                <c:pt idx="88">
                  <c:v>96.814803257574198</c:v>
                </c:pt>
                <c:pt idx="89">
                  <c:v>96.392135030585294</c:v>
                </c:pt>
                <c:pt idx="90">
                  <c:v>95.973168792536015</c:v>
                </c:pt>
                <c:pt idx="91">
                  <c:v>96.30354425068748</c:v>
                </c:pt>
                <c:pt idx="92">
                  <c:v>94.462584314267758</c:v>
                </c:pt>
                <c:pt idx="93">
                  <c:v>93.598046901771198</c:v>
                </c:pt>
                <c:pt idx="94">
                  <c:v>94.261562609130038</c:v>
                </c:pt>
                <c:pt idx="95">
                  <c:v>94.823329095781901</c:v>
                </c:pt>
                <c:pt idx="96">
                  <c:v>94.459903075380311</c:v>
                </c:pt>
                <c:pt idx="97">
                  <c:v>95.141876784167508</c:v>
                </c:pt>
                <c:pt idx="98">
                  <c:v>95.968760127199545</c:v>
                </c:pt>
                <c:pt idx="99">
                  <c:v>96.094900274342052</c:v>
                </c:pt>
                <c:pt idx="100">
                  <c:v>95.865271265567827</c:v>
                </c:pt>
                <c:pt idx="101">
                  <c:v>96.011108050072181</c:v>
                </c:pt>
                <c:pt idx="102">
                  <c:v>96.297640276212448</c:v>
                </c:pt>
                <c:pt idx="103">
                  <c:v>96.32344016396371</c:v>
                </c:pt>
                <c:pt idx="104">
                  <c:v>96.6476571317219</c:v>
                </c:pt>
                <c:pt idx="105">
                  <c:v>95.740371253679754</c:v>
                </c:pt>
                <c:pt idx="106">
                  <c:v>96.378096926894386</c:v>
                </c:pt>
                <c:pt idx="107">
                  <c:v>95.930194726729269</c:v>
                </c:pt>
                <c:pt idx="108">
                  <c:v>95.329486656786685</c:v>
                </c:pt>
                <c:pt idx="109">
                  <c:v>94.949388321698848</c:v>
                </c:pt>
                <c:pt idx="110">
                  <c:v>95.693430684717427</c:v>
                </c:pt>
                <c:pt idx="111">
                  <c:v>95.911148099533094</c:v>
                </c:pt>
                <c:pt idx="112">
                  <c:v>96.087204279923171</c:v>
                </c:pt>
                <c:pt idx="113">
                  <c:v>95.786889227715122</c:v>
                </c:pt>
                <c:pt idx="114">
                  <c:v>95.666112146084473</c:v>
                </c:pt>
                <c:pt idx="115">
                  <c:v>96.254125768806603</c:v>
                </c:pt>
                <c:pt idx="116">
                  <c:v>95.591156101778353</c:v>
                </c:pt>
                <c:pt idx="117">
                  <c:v>95.324804720864023</c:v>
                </c:pt>
                <c:pt idx="118">
                  <c:v>94.877534194658622</c:v>
                </c:pt>
                <c:pt idx="119">
                  <c:v>94.743670202503381</c:v>
                </c:pt>
                <c:pt idx="120">
                  <c:v>94.397480601737087</c:v>
                </c:pt>
                <c:pt idx="121">
                  <c:v>94.807685611433783</c:v>
                </c:pt>
                <c:pt idx="122">
                  <c:v>94.135174205287342</c:v>
                </c:pt>
                <c:pt idx="123">
                  <c:v>93.708056880275706</c:v>
                </c:pt>
                <c:pt idx="124">
                  <c:v>93.005563821134501</c:v>
                </c:pt>
                <c:pt idx="125">
                  <c:v>92.809493559850296</c:v>
                </c:pt>
                <c:pt idx="126">
                  <c:v>93.165323021267369</c:v>
                </c:pt>
                <c:pt idx="127">
                  <c:v>93.147673062390353</c:v>
                </c:pt>
                <c:pt idx="128">
                  <c:v>93.329507020180557</c:v>
                </c:pt>
                <c:pt idx="129">
                  <c:v>93.934139730431241</c:v>
                </c:pt>
                <c:pt idx="130">
                  <c:v>94.578049929468264</c:v>
                </c:pt>
                <c:pt idx="131">
                  <c:v>94.536473671860691</c:v>
                </c:pt>
                <c:pt idx="132">
                  <c:v>94.299879025507636</c:v>
                </c:pt>
                <c:pt idx="133">
                  <c:v>94.240543186130807</c:v>
                </c:pt>
                <c:pt idx="134">
                  <c:v>94.168635153391463</c:v>
                </c:pt>
                <c:pt idx="135">
                  <c:v>93.89669120345431</c:v>
                </c:pt>
                <c:pt idx="136">
                  <c:v>94.0883156256033</c:v>
                </c:pt>
                <c:pt idx="137">
                  <c:v>94.798662982510621</c:v>
                </c:pt>
                <c:pt idx="138">
                  <c:v>94.692555928890357</c:v>
                </c:pt>
                <c:pt idx="139">
                  <c:v>94.699093082985058</c:v>
                </c:pt>
                <c:pt idx="140">
                  <c:v>94.777873313758874</c:v>
                </c:pt>
                <c:pt idx="141">
                  <c:v>94.362404464293135</c:v>
                </c:pt>
                <c:pt idx="142">
                  <c:v>94.650426632570301</c:v>
                </c:pt>
                <c:pt idx="143">
                  <c:v>95.093081671940936</c:v>
                </c:pt>
                <c:pt idx="144">
                  <c:v>94.730710014022861</c:v>
                </c:pt>
                <c:pt idx="145">
                  <c:v>94.593059270992114</c:v>
                </c:pt>
                <c:pt idx="146">
                  <c:v>94.221316319900438</c:v>
                </c:pt>
                <c:pt idx="147">
                  <c:v>93.935107857937211</c:v>
                </c:pt>
                <c:pt idx="148">
                  <c:v>93.596313174780235</c:v>
                </c:pt>
                <c:pt idx="149">
                  <c:v>94.524129626650321</c:v>
                </c:pt>
                <c:pt idx="150">
                  <c:v>94.771071314285763</c:v>
                </c:pt>
                <c:pt idx="151">
                  <c:v>95.092254433609099</c:v>
                </c:pt>
                <c:pt idx="152">
                  <c:v>95.266486982514948</c:v>
                </c:pt>
                <c:pt idx="153">
                  <c:v>95.303410856341415</c:v>
                </c:pt>
                <c:pt idx="154">
                  <c:v>95.755109122463651</c:v>
                </c:pt>
                <c:pt idx="155">
                  <c:v>95.524164787096723</c:v>
                </c:pt>
                <c:pt idx="156">
                  <c:v>95.523982430835005</c:v>
                </c:pt>
                <c:pt idx="157">
                  <c:v>94.851562823432602</c:v>
                </c:pt>
                <c:pt idx="158">
                  <c:v>95.103635199697891</c:v>
                </c:pt>
                <c:pt idx="159">
                  <c:v>95.150829082492407</c:v>
                </c:pt>
                <c:pt idx="160">
                  <c:v>95.344617329348907</c:v>
                </c:pt>
                <c:pt idx="161">
                  <c:v>94.932479115158614</c:v>
                </c:pt>
                <c:pt idx="162">
                  <c:v>95.249068144610163</c:v>
                </c:pt>
                <c:pt idx="163">
                  <c:v>95.332802435098515</c:v>
                </c:pt>
                <c:pt idx="164">
                  <c:v>95.626607408132557</c:v>
                </c:pt>
                <c:pt idx="165">
                  <c:v>95.909416814541231</c:v>
                </c:pt>
                <c:pt idx="166">
                  <c:v>95.596287110774355</c:v>
                </c:pt>
                <c:pt idx="167">
                  <c:v>95.452980955090922</c:v>
                </c:pt>
                <c:pt idx="168">
                  <c:v>95.280928862871463</c:v>
                </c:pt>
                <c:pt idx="169">
                  <c:v>95.597681630910287</c:v>
                </c:pt>
                <c:pt idx="170">
                  <c:v>95.372001870477604</c:v>
                </c:pt>
                <c:pt idx="171">
                  <c:v>95.728212780080185</c:v>
                </c:pt>
                <c:pt idx="172">
                  <c:v>96.098942058357451</c:v>
                </c:pt>
                <c:pt idx="173">
                  <c:v>96.332651611105632</c:v>
                </c:pt>
                <c:pt idx="174">
                  <c:v>96.40742089696019</c:v>
                </c:pt>
                <c:pt idx="175">
                  <c:v>96.409812551595266</c:v>
                </c:pt>
                <c:pt idx="176">
                  <c:v>96.751037223725703</c:v>
                </c:pt>
                <c:pt idx="177">
                  <c:v>96.815366577505117</c:v>
                </c:pt>
                <c:pt idx="178">
                  <c:v>96.991550902246132</c:v>
                </c:pt>
                <c:pt idx="179">
                  <c:v>97.039614048339288</c:v>
                </c:pt>
                <c:pt idx="180">
                  <c:v>97.199637697472909</c:v>
                </c:pt>
                <c:pt idx="181">
                  <c:v>97.491290390295376</c:v>
                </c:pt>
                <c:pt idx="182">
                  <c:v>97.862243748974564</c:v>
                </c:pt>
                <c:pt idx="183">
                  <c:v>97.596541874468684</c:v>
                </c:pt>
                <c:pt idx="184">
                  <c:v>97.910744182624413</c:v>
                </c:pt>
                <c:pt idx="185">
                  <c:v>97.941593033064365</c:v>
                </c:pt>
                <c:pt idx="186">
                  <c:v>98.040497107541896</c:v>
                </c:pt>
                <c:pt idx="187">
                  <c:v>98.060206533969634</c:v>
                </c:pt>
                <c:pt idx="188">
                  <c:v>98.468762590494549</c:v>
                </c:pt>
                <c:pt idx="189">
                  <c:v>98.769095109334046</c:v>
                </c:pt>
                <c:pt idx="190">
                  <c:v>98.5313891850315</c:v>
                </c:pt>
                <c:pt idx="191">
                  <c:v>98.05108184619327</c:v>
                </c:pt>
                <c:pt idx="192">
                  <c:v>97.727712051150064</c:v>
                </c:pt>
                <c:pt idx="193">
                  <c:v>98.377050999528308</c:v>
                </c:pt>
                <c:pt idx="194">
                  <c:v>98.910761902942028</c:v>
                </c:pt>
                <c:pt idx="195">
                  <c:v>99.199172466964413</c:v>
                </c:pt>
                <c:pt idx="196">
                  <c:v>99.642723640198781</c:v>
                </c:pt>
                <c:pt idx="197">
                  <c:v>99.566824930476841</c:v>
                </c:pt>
                <c:pt idx="198">
                  <c:v>99.304430233611768</c:v>
                </c:pt>
                <c:pt idx="199">
                  <c:v>99.124424694979808</c:v>
                </c:pt>
                <c:pt idx="200">
                  <c:v>99.068938497171501</c:v>
                </c:pt>
                <c:pt idx="201">
                  <c:v>98.707824491092467</c:v>
                </c:pt>
                <c:pt idx="202">
                  <c:v>98.130021606552049</c:v>
                </c:pt>
                <c:pt idx="203">
                  <c:v>97.319544272727867</c:v>
                </c:pt>
                <c:pt idx="204">
                  <c:v>97.540889359784472</c:v>
                </c:pt>
                <c:pt idx="205">
                  <c:v>97.270388188734643</c:v>
                </c:pt>
                <c:pt idx="206">
                  <c:v>97.342034762572297</c:v>
                </c:pt>
                <c:pt idx="207">
                  <c:v>97.291236045031326</c:v>
                </c:pt>
                <c:pt idx="208">
                  <c:v>97.896784801380562</c:v>
                </c:pt>
                <c:pt idx="209">
                  <c:v>97.330749265856227</c:v>
                </c:pt>
                <c:pt idx="210">
                  <c:v>97.594551890716275</c:v>
                </c:pt>
                <c:pt idx="211">
                  <c:v>97.349976156916782</c:v>
                </c:pt>
                <c:pt idx="212">
                  <c:v>97.441465057512175</c:v>
                </c:pt>
                <c:pt idx="213">
                  <c:v>96.916512510721944</c:v>
                </c:pt>
                <c:pt idx="214">
                  <c:v>96.832260785043928</c:v>
                </c:pt>
                <c:pt idx="215">
                  <c:v>96.993183391119416</c:v>
                </c:pt>
                <c:pt idx="216">
                  <c:v>97.277837951130621</c:v>
                </c:pt>
                <c:pt idx="217">
                  <c:v>97.150347078535233</c:v>
                </c:pt>
                <c:pt idx="218">
                  <c:v>97.555569586861623</c:v>
                </c:pt>
                <c:pt idx="219">
                  <c:v>97.7695244364225</c:v>
                </c:pt>
                <c:pt idx="220">
                  <c:v>97.956564702301904</c:v>
                </c:pt>
                <c:pt idx="221">
                  <c:v>97.723593095181357</c:v>
                </c:pt>
                <c:pt idx="222">
                  <c:v>97.345132499420728</c:v>
                </c:pt>
                <c:pt idx="223">
                  <c:v>97.570333424316217</c:v>
                </c:pt>
                <c:pt idx="224">
                  <c:v>98.02055340243983</c:v>
                </c:pt>
                <c:pt idx="225">
                  <c:v>98.253230264459177</c:v>
                </c:pt>
                <c:pt idx="226">
                  <c:v>98.696382156787621</c:v>
                </c:pt>
                <c:pt idx="227">
                  <c:v>98.752729769244951</c:v>
                </c:pt>
                <c:pt idx="228">
                  <c:v>98.765520773359881</c:v>
                </c:pt>
                <c:pt idx="229">
                  <c:v>98.781044873080248</c:v>
                </c:pt>
                <c:pt idx="230">
                  <c:v>98.861464777547027</c:v>
                </c:pt>
                <c:pt idx="231">
                  <c:v>98.82315638320074</c:v>
                </c:pt>
                <c:pt idx="232">
                  <c:v>99.013447228748404</c:v>
                </c:pt>
                <c:pt idx="233">
                  <c:v>99.119034610249415</c:v>
                </c:pt>
                <c:pt idx="234">
                  <c:v>98.966556438314811</c:v>
                </c:pt>
                <c:pt idx="235">
                  <c:v>98.715063056218924</c:v>
                </c:pt>
                <c:pt idx="236">
                  <c:v>99.32233423665248</c:v>
                </c:pt>
                <c:pt idx="237">
                  <c:v>99.226431221763661</c:v>
                </c:pt>
                <c:pt idx="238">
                  <c:v>99.386542237898226</c:v>
                </c:pt>
                <c:pt idx="239">
                  <c:v>99.617651108697061</c:v>
                </c:pt>
                <c:pt idx="240">
                  <c:v>99.426257655018148</c:v>
                </c:pt>
                <c:pt idx="241">
                  <c:v>99.866382123708604</c:v>
                </c:pt>
                <c:pt idx="242">
                  <c:v>99.546665384822546</c:v>
                </c:pt>
                <c:pt idx="243">
                  <c:v>99.539240068880133</c:v>
                </c:pt>
                <c:pt idx="244">
                  <c:v>99.895103400546631</c:v>
                </c:pt>
                <c:pt idx="245">
                  <c:v>99.928804625709887</c:v>
                </c:pt>
                <c:pt idx="246">
                  <c:v>99.996332485266777</c:v>
                </c:pt>
                <c:pt idx="247">
                  <c:v>99.70218267976125</c:v>
                </c:pt>
                <c:pt idx="248">
                  <c:v>100.01744448095191</c:v>
                </c:pt>
                <c:pt idx="249">
                  <c:v>100.0970252103281</c:v>
                </c:pt>
                <c:pt idx="250">
                  <c:v>100.17017210500234</c:v>
                </c:pt>
                <c:pt idx="251">
                  <c:v>100.27963536729661</c:v>
                </c:pt>
                <c:pt idx="252">
                  <c:v>100.68664918627785</c:v>
                </c:pt>
                <c:pt idx="253">
                  <c:v>100.79132635720356</c:v>
                </c:pt>
                <c:pt idx="254">
                  <c:v>100.58332836778327</c:v>
                </c:pt>
                <c:pt idx="255">
                  <c:v>99.713631598117772</c:v>
                </c:pt>
                <c:pt idx="256">
                  <c:v>100.18968166966138</c:v>
                </c:pt>
                <c:pt idx="257">
                  <c:v>100.53061854489351</c:v>
                </c:pt>
                <c:pt idx="258">
                  <c:v>100.45936810603679</c:v>
                </c:pt>
                <c:pt idx="259">
                  <c:v>100.93635678603503</c:v>
                </c:pt>
                <c:pt idx="260">
                  <c:v>100.75298160927085</c:v>
                </c:pt>
                <c:pt idx="261">
                  <c:v>100.92959807106372</c:v>
                </c:pt>
                <c:pt idx="262">
                  <c:v>101.15973205110231</c:v>
                </c:pt>
                <c:pt idx="263">
                  <c:v>101.2239756986468</c:v>
                </c:pt>
                <c:pt idx="264">
                  <c:v>101.3361275833158</c:v>
                </c:pt>
                <c:pt idx="265">
                  <c:v>101.64688091482658</c:v>
                </c:pt>
                <c:pt idx="266">
                  <c:v>101.57528356188104</c:v>
                </c:pt>
                <c:pt idx="267">
                  <c:v>102.30349580176978</c:v>
                </c:pt>
                <c:pt idx="268">
                  <c:v>102.52131095481657</c:v>
                </c:pt>
                <c:pt idx="269">
                  <c:v>102.67937443626872</c:v>
                </c:pt>
                <c:pt idx="270">
                  <c:v>102.90919332157173</c:v>
                </c:pt>
                <c:pt idx="271">
                  <c:v>102.84826414890644</c:v>
                </c:pt>
                <c:pt idx="272">
                  <c:v>102.80038882375965</c:v>
                </c:pt>
                <c:pt idx="273">
                  <c:v>103.26262583687951</c:v>
                </c:pt>
                <c:pt idx="274">
                  <c:v>102.99616559764665</c:v>
                </c:pt>
                <c:pt idx="275">
                  <c:v>102.96874033379484</c:v>
                </c:pt>
                <c:pt idx="276">
                  <c:v>103.22436641492058</c:v>
                </c:pt>
                <c:pt idx="277">
                  <c:v>103.50113861630446</c:v>
                </c:pt>
                <c:pt idx="278">
                  <c:v>103.0641682566235</c:v>
                </c:pt>
                <c:pt idx="279">
                  <c:v>103.18129919291971</c:v>
                </c:pt>
                <c:pt idx="280">
                  <c:v>102.61085607990724</c:v>
                </c:pt>
                <c:pt idx="281">
                  <c:v>102.68618221735821</c:v>
                </c:pt>
                <c:pt idx="282">
                  <c:v>102.70599143351845</c:v>
                </c:pt>
                <c:pt idx="283">
                  <c:v>103.16847581779319</c:v>
                </c:pt>
                <c:pt idx="284">
                  <c:v>103.18000792022708</c:v>
                </c:pt>
                <c:pt idx="285">
                  <c:v>103.47532302771519</c:v>
                </c:pt>
                <c:pt idx="286">
                  <c:v>103.58963007800757</c:v>
                </c:pt>
                <c:pt idx="287">
                  <c:v>103.68946321754846</c:v>
                </c:pt>
                <c:pt idx="288">
                  <c:v>103.81179618735619</c:v>
                </c:pt>
                <c:pt idx="289">
                  <c:v>103.82708285300082</c:v>
                </c:pt>
                <c:pt idx="290">
                  <c:v>103.86938072846364</c:v>
                </c:pt>
                <c:pt idx="291">
                  <c:v>103.99822361217552</c:v>
                </c:pt>
                <c:pt idx="292">
                  <c:v>103.66788566050899</c:v>
                </c:pt>
                <c:pt idx="293">
                  <c:v>103.73850459285443</c:v>
                </c:pt>
                <c:pt idx="294">
                  <c:v>103.74774139270647</c:v>
                </c:pt>
                <c:pt idx="295">
                  <c:v>103.80391070526117</c:v>
                </c:pt>
                <c:pt idx="296">
                  <c:v>103.92314162311543</c:v>
                </c:pt>
                <c:pt idx="297">
                  <c:v>104.12045289871052</c:v>
                </c:pt>
                <c:pt idx="298">
                  <c:v>104.07018784162943</c:v>
                </c:pt>
                <c:pt idx="299">
                  <c:v>104.15926880877093</c:v>
                </c:pt>
                <c:pt idx="300">
                  <c:v>104.39512007862399</c:v>
                </c:pt>
                <c:pt idx="301">
                  <c:v>104.25245929940247</c:v>
                </c:pt>
                <c:pt idx="302">
                  <c:v>104.26146779630933</c:v>
                </c:pt>
                <c:pt idx="303">
                  <c:v>104.36833004773433</c:v>
                </c:pt>
                <c:pt idx="304">
                  <c:v>104.47931741817162</c:v>
                </c:pt>
                <c:pt idx="305">
                  <c:v>104.42926372162539</c:v>
                </c:pt>
                <c:pt idx="306">
                  <c:v>104.92144139794028</c:v>
                </c:pt>
                <c:pt idx="307">
                  <c:v>105.31972068912116</c:v>
                </c:pt>
                <c:pt idx="308">
                  <c:v>105.67619751849413</c:v>
                </c:pt>
                <c:pt idx="309">
                  <c:v>105.81027144562243</c:v>
                </c:pt>
                <c:pt idx="310">
                  <c:v>105.91324442660442</c:v>
                </c:pt>
                <c:pt idx="311">
                  <c:v>106.06807131504857</c:v>
                </c:pt>
                <c:pt idx="312">
                  <c:v>106.49664512355773</c:v>
                </c:pt>
                <c:pt idx="313">
                  <c:v>107.21662666964149</c:v>
                </c:pt>
                <c:pt idx="314">
                  <c:v>107.93566767081816</c:v>
                </c:pt>
                <c:pt idx="315">
                  <c:v>108.68933187129772</c:v>
                </c:pt>
                <c:pt idx="316">
                  <c:v>109.11849943573741</c:v>
                </c:pt>
                <c:pt idx="317">
                  <c:v>109.7322795346346</c:v>
                </c:pt>
                <c:pt idx="318">
                  <c:v>110.0050221442076</c:v>
                </c:pt>
                <c:pt idx="319">
                  <c:v>110.38722140229621</c:v>
                </c:pt>
                <c:pt idx="320">
                  <c:v>110.53585124088562</c:v>
                </c:pt>
                <c:pt idx="321">
                  <c:v>111.2127719206329</c:v>
                </c:pt>
                <c:pt idx="322">
                  <c:v>112.26519450670597</c:v>
                </c:pt>
                <c:pt idx="323">
                  <c:v>112.24214517430531</c:v>
                </c:pt>
                <c:pt idx="324">
                  <c:v>112.15977920638231</c:v>
                </c:pt>
                <c:pt idx="325">
                  <c:v>112.24004663385186</c:v>
                </c:pt>
                <c:pt idx="326">
                  <c:v>113.57621685065305</c:v>
                </c:pt>
                <c:pt idx="327">
                  <c:v>114.10572702706483</c:v>
                </c:pt>
                <c:pt idx="328">
                  <c:v>114.81486751707845</c:v>
                </c:pt>
                <c:pt idx="329">
                  <c:v>114.36638744847556</c:v>
                </c:pt>
                <c:pt idx="330">
                  <c:v>115.05971900016914</c:v>
                </c:pt>
                <c:pt idx="331">
                  <c:v>116.04847452254621</c:v>
                </c:pt>
                <c:pt idx="332">
                  <c:v>116.81145473739112</c:v>
                </c:pt>
                <c:pt idx="333">
                  <c:v>115.12230762680716</c:v>
                </c:pt>
                <c:pt idx="334">
                  <c:v>113.87243052722057</c:v>
                </c:pt>
                <c:pt idx="335">
                  <c:v>112.43917477016443</c:v>
                </c:pt>
                <c:pt idx="336">
                  <c:v>110.56078388532316</c:v>
                </c:pt>
                <c:pt idx="337">
                  <c:v>110.77626163048447</c:v>
                </c:pt>
                <c:pt idx="338">
                  <c:v>111.89895995780709</c:v>
                </c:pt>
                <c:pt idx="339">
                  <c:v>112.77151339506639</c:v>
                </c:pt>
                <c:pt idx="340">
                  <c:v>112.97823678296567</c:v>
                </c:pt>
                <c:pt idx="341">
                  <c:v>114.31719581342529</c:v>
                </c:pt>
                <c:pt idx="342">
                  <c:v>112.95263080146754</c:v>
                </c:pt>
                <c:pt idx="343">
                  <c:v>113.490264197163</c:v>
                </c:pt>
                <c:pt idx="344">
                  <c:v>112.20276518552195</c:v>
                </c:pt>
                <c:pt idx="345">
                  <c:v>111.82477454349814</c:v>
                </c:pt>
                <c:pt idx="346">
                  <c:v>112.43715521875976</c:v>
                </c:pt>
                <c:pt idx="347">
                  <c:v>112.06664577873146</c:v>
                </c:pt>
                <c:pt idx="348">
                  <c:v>112.407023586473</c:v>
                </c:pt>
                <c:pt idx="349">
                  <c:v>113.37473389768496</c:v>
                </c:pt>
                <c:pt idx="350">
                  <c:v>114.08498443456043</c:v>
                </c:pt>
                <c:pt idx="351">
                  <c:v>113.63225005182827</c:v>
                </c:pt>
                <c:pt idx="352">
                  <c:v>113.29284050374751</c:v>
                </c:pt>
                <c:pt idx="353">
                  <c:v>113.99256173793319</c:v>
                </c:pt>
                <c:pt idx="354">
                  <c:v>114.44814349843448</c:v>
                </c:pt>
                <c:pt idx="355">
                  <c:v>114.72162519995494</c:v>
                </c:pt>
                <c:pt idx="356">
                  <c:v>115.25859917200377</c:v>
                </c:pt>
                <c:pt idx="357">
                  <c:v>115.36300693838903</c:v>
                </c:pt>
                <c:pt idx="358">
                  <c:v>116.38209378425717</c:v>
                </c:pt>
                <c:pt idx="359">
                  <c:v>116.9869656518174</c:v>
                </c:pt>
                <c:pt idx="360">
                  <c:v>117.7072124900965</c:v>
                </c:pt>
                <c:pt idx="361">
                  <c:v>117.51789734328932</c:v>
                </c:pt>
                <c:pt idx="362">
                  <c:v>117.31857149875739</c:v>
                </c:pt>
                <c:pt idx="363">
                  <c:v>118.29185577093649</c:v>
                </c:pt>
                <c:pt idx="364">
                  <c:v>118.80090689346018</c:v>
                </c:pt>
                <c:pt idx="365">
                  <c:v>118.4689081333827</c:v>
                </c:pt>
                <c:pt idx="366">
                  <c:v>118.75630457974376</c:v>
                </c:pt>
                <c:pt idx="367">
                  <c:v>119.02931049868903</c:v>
                </c:pt>
                <c:pt idx="368">
                  <c:v>117.60656251468335</c:v>
                </c:pt>
                <c:pt idx="369">
                  <c:v>117.61795732110974</c:v>
                </c:pt>
                <c:pt idx="370">
                  <c:v>117.92442857949167</c:v>
                </c:pt>
                <c:pt idx="371">
                  <c:v>118.04033097155062</c:v>
                </c:pt>
                <c:pt idx="372">
                  <c:v>118.5015653462451</c:v>
                </c:pt>
                <c:pt idx="373">
                  <c:v>118.6181022440349</c:v>
                </c:pt>
                <c:pt idx="374">
                  <c:v>119.28017915695283</c:v>
                </c:pt>
                <c:pt idx="375">
                  <c:v>118.1811766006724</c:v>
                </c:pt>
                <c:pt idx="376">
                  <c:v>118.79861145798267</c:v>
                </c:pt>
                <c:pt idx="377">
                  <c:v>119.06733340368638</c:v>
                </c:pt>
                <c:pt idx="378">
                  <c:v>119.3807262992658</c:v>
                </c:pt>
                <c:pt idx="379">
                  <c:v>118.39830035143984</c:v>
                </c:pt>
                <c:pt idx="380">
                  <c:v>119.11172359589548</c:v>
                </c:pt>
                <c:pt idx="381">
                  <c:v>119.09771290088555</c:v>
                </c:pt>
                <c:pt idx="382">
                  <c:v>119.67047024909925</c:v>
                </c:pt>
                <c:pt idx="383">
                  <c:v>119.52006387358541</c:v>
                </c:pt>
                <c:pt idx="384">
                  <c:v>119.65880488863135</c:v>
                </c:pt>
                <c:pt idx="385">
                  <c:v>120.21782400069911</c:v>
                </c:pt>
                <c:pt idx="386">
                  <c:v>120.6399549293001</c:v>
                </c:pt>
                <c:pt idx="387">
                  <c:v>121.01989948901293</c:v>
                </c:pt>
                <c:pt idx="388">
                  <c:v>120.56714323164539</c:v>
                </c:pt>
                <c:pt idx="389">
                  <c:v>120.98633786345142</c:v>
                </c:pt>
                <c:pt idx="390">
                  <c:v>120.90166963905646</c:v>
                </c:pt>
                <c:pt idx="391">
                  <c:v>121.21423663611851</c:v>
                </c:pt>
                <c:pt idx="392">
                  <c:v>121.06056386767726</c:v>
                </c:pt>
                <c:pt idx="393">
                  <c:v>121.30406187626564</c:v>
                </c:pt>
                <c:pt idx="394">
                  <c:v>121.71555559782396</c:v>
                </c:pt>
                <c:pt idx="395">
                  <c:v>121.49627931146568</c:v>
                </c:pt>
                <c:pt idx="396">
                  <c:v>121.51235270405013</c:v>
                </c:pt>
                <c:pt idx="397">
                  <c:v>122.45091764039864</c:v>
                </c:pt>
                <c:pt idx="398">
                  <c:v>124.02570629801252</c:v>
                </c:pt>
                <c:pt idx="399">
                  <c:v>124.62152202950203</c:v>
                </c:pt>
                <c:pt idx="400">
                  <c:v>125.09273016121088</c:v>
                </c:pt>
                <c:pt idx="401">
                  <c:v>125.79824981134955</c:v>
                </c:pt>
                <c:pt idx="402">
                  <c:v>127.56246426200968</c:v>
                </c:pt>
                <c:pt idx="403">
                  <c:v>127.38636040222273</c:v>
                </c:pt>
                <c:pt idx="404">
                  <c:v>127.68570127967739</c:v>
                </c:pt>
                <c:pt idx="405">
                  <c:v>125.47741830330411</c:v>
                </c:pt>
                <c:pt idx="406">
                  <c:v>124.91836630035741</c:v>
                </c:pt>
                <c:pt idx="407">
                  <c:v>126.9929588354029</c:v>
                </c:pt>
                <c:pt idx="408">
                  <c:v>130.71117471737801</c:v>
                </c:pt>
                <c:pt idx="409">
                  <c:v>132.75208109554399</c:v>
                </c:pt>
                <c:pt idx="410">
                  <c:v>134.1205094722545</c:v>
                </c:pt>
                <c:pt idx="411">
                  <c:v>135.76425099501571</c:v>
                </c:pt>
                <c:pt idx="412">
                  <c:v>137.08541629055676</c:v>
                </c:pt>
                <c:pt idx="413">
                  <c:v>138.86329722815873</c:v>
                </c:pt>
                <c:pt idx="414">
                  <c:v>136.57162470847987</c:v>
                </c:pt>
                <c:pt idx="415">
                  <c:v>138.16099566569849</c:v>
                </c:pt>
                <c:pt idx="416">
                  <c:v>138.67152576269169</c:v>
                </c:pt>
                <c:pt idx="417">
                  <c:v>138.98073401343709</c:v>
                </c:pt>
                <c:pt idx="418">
                  <c:v>138.02000348938697</c:v>
                </c:pt>
                <c:pt idx="419">
                  <c:v>137.50717607834713</c:v>
                </c:pt>
                <c:pt idx="420">
                  <c:v>138.2877007136187</c:v>
                </c:pt>
                <c:pt idx="421">
                  <c:v>138.14583840779369</c:v>
                </c:pt>
                <c:pt idx="422">
                  <c:v>138.65863124498495</c:v>
                </c:pt>
                <c:pt idx="423">
                  <c:v>138.34329299043034</c:v>
                </c:pt>
                <c:pt idx="424">
                  <c:v>138.34447286322089</c:v>
                </c:pt>
                <c:pt idx="425">
                  <c:v>139.39577426597953</c:v>
                </c:pt>
                <c:pt idx="426">
                  <c:v>138.73429259456105</c:v>
                </c:pt>
                <c:pt idx="427">
                  <c:v>139.51634790757242</c:v>
                </c:pt>
                <c:pt idx="428">
                  <c:v>140.23999823784365</c:v>
                </c:pt>
                <c:pt idx="429">
                  <c:v>138.86467579908881</c:v>
                </c:pt>
                <c:pt idx="430">
                  <c:v>139.52586749912771</c:v>
                </c:pt>
                <c:pt idx="431">
                  <c:v>140.3494128644947</c:v>
                </c:pt>
                <c:pt idx="432">
                  <c:v>139.56818231960759</c:v>
                </c:pt>
                <c:pt idx="433">
                  <c:v>139.95162167228048</c:v>
                </c:pt>
                <c:pt idx="434">
                  <c:v>139.67590978234321</c:v>
                </c:pt>
                <c:pt idx="435">
                  <c:v>139.4216618564185</c:v>
                </c:pt>
                <c:pt idx="436">
                  <c:v>139.15263583048167</c:v>
                </c:pt>
                <c:pt idx="437">
                  <c:v>140.70667781805506</c:v>
                </c:pt>
                <c:pt idx="438">
                  <c:v>142.76766706052294</c:v>
                </c:pt>
                <c:pt idx="439">
                  <c:v>142.4144137440037</c:v>
                </c:pt>
                <c:pt idx="440">
                  <c:v>140.84690281878846</c:v>
                </c:pt>
                <c:pt idx="441">
                  <c:v>141.25145419284092</c:v>
                </c:pt>
                <c:pt idx="442">
                  <c:v>141.1139702914422</c:v>
                </c:pt>
                <c:pt idx="443">
                  <c:v>140.27910473515823</c:v>
                </c:pt>
                <c:pt idx="444">
                  <c:v>140.30339254567551</c:v>
                </c:pt>
                <c:pt idx="445">
                  <c:v>142.42385093781235</c:v>
                </c:pt>
                <c:pt idx="446">
                  <c:v>141.75955264091851</c:v>
                </c:pt>
                <c:pt idx="447">
                  <c:v>142.6135356684068</c:v>
                </c:pt>
                <c:pt idx="448">
                  <c:v>142.57726446839436</c:v>
                </c:pt>
                <c:pt idx="449">
                  <c:v>142.77688285912029</c:v>
                </c:pt>
                <c:pt idx="450">
                  <c:v>140.12610867247744</c:v>
                </c:pt>
                <c:pt idx="451">
                  <c:v>139.52688390819293</c:v>
                </c:pt>
                <c:pt idx="452">
                  <c:v>136.97097373723182</c:v>
                </c:pt>
                <c:pt idx="453">
                  <c:v>138.51952239139419</c:v>
                </c:pt>
                <c:pt idx="454">
                  <c:v>138.41433514072008</c:v>
                </c:pt>
                <c:pt idx="455">
                  <c:v>138.44487895212902</c:v>
                </c:pt>
                <c:pt idx="456">
                  <c:v>139.17058642626196</c:v>
                </c:pt>
                <c:pt idx="457">
                  <c:v>139.51311576978225</c:v>
                </c:pt>
                <c:pt idx="458">
                  <c:v>139.46604372713912</c:v>
                </c:pt>
                <c:pt idx="459">
                  <c:v>141.12712548499371</c:v>
                </c:pt>
                <c:pt idx="460">
                  <c:v>140.32057178609392</c:v>
                </c:pt>
                <c:pt idx="461">
                  <c:v>141.49736855153702</c:v>
                </c:pt>
                <c:pt idx="462">
                  <c:v>140.33766776419716</c:v>
                </c:pt>
                <c:pt idx="463">
                  <c:v>141.58264973824714</c:v>
                </c:pt>
                <c:pt idx="464">
                  <c:v>141.79087384180445</c:v>
                </c:pt>
                <c:pt idx="465">
                  <c:v>141.79424168454128</c:v>
                </c:pt>
                <c:pt idx="466">
                  <c:v>139.97863384867864</c:v>
                </c:pt>
                <c:pt idx="467">
                  <c:v>139.82998754659837</c:v>
                </c:pt>
                <c:pt idx="468">
                  <c:v>139.72794786177175</c:v>
                </c:pt>
                <c:pt idx="469">
                  <c:v>139.60584609597007</c:v>
                </c:pt>
                <c:pt idx="470">
                  <c:v>137.05939243451925</c:v>
                </c:pt>
                <c:pt idx="471">
                  <c:v>136.75786681624345</c:v>
                </c:pt>
                <c:pt idx="472">
                  <c:v>137.79821618436009</c:v>
                </c:pt>
                <c:pt idx="473">
                  <c:v>140.0091083735123</c:v>
                </c:pt>
                <c:pt idx="474">
                  <c:v>138.1077783241337</c:v>
                </c:pt>
                <c:pt idx="475">
                  <c:v>136.42669388750758</c:v>
                </c:pt>
                <c:pt idx="476">
                  <c:v>136.54435938756575</c:v>
                </c:pt>
                <c:pt idx="477">
                  <c:v>137.46178567509966</c:v>
                </c:pt>
                <c:pt idx="478">
                  <c:v>137.36203793174798</c:v>
                </c:pt>
                <c:pt idx="479">
                  <c:v>137.2020121327958</c:v>
                </c:pt>
                <c:pt idx="480">
                  <c:v>137.12933595804273</c:v>
                </c:pt>
                <c:pt idx="481">
                  <c:v>137.58168228608793</c:v>
                </c:pt>
                <c:pt idx="482">
                  <c:v>137.46894864561733</c:v>
                </c:pt>
                <c:pt idx="483">
                  <c:v>136.5438354761061</c:v>
                </c:pt>
                <c:pt idx="484">
                  <c:v>137.09285852821711</c:v>
                </c:pt>
                <c:pt idx="485">
                  <c:v>137.80607718600649</c:v>
                </c:pt>
                <c:pt idx="486">
                  <c:v>136.35560443787961</c:v>
                </c:pt>
                <c:pt idx="487">
                  <c:v>136.64365454059822</c:v>
                </c:pt>
                <c:pt idx="488">
                  <c:v>136.79363743388674</c:v>
                </c:pt>
                <c:pt idx="489">
                  <c:v>136.93171994658601</c:v>
                </c:pt>
                <c:pt idx="490">
                  <c:v>137.39182441066231</c:v>
                </c:pt>
                <c:pt idx="491">
                  <c:v>136.79978046647437</c:v>
                </c:pt>
                <c:pt idx="492">
                  <c:v>137.14793059739154</c:v>
                </c:pt>
                <c:pt idx="493">
                  <c:v>136.26062062653085</c:v>
                </c:pt>
                <c:pt idx="494">
                  <c:v>135.78933030939547</c:v>
                </c:pt>
                <c:pt idx="495">
                  <c:v>136.65159473165471</c:v>
                </c:pt>
                <c:pt idx="496">
                  <c:v>136.70994005191784</c:v>
                </c:pt>
                <c:pt idx="497">
                  <c:v>137.21706729399841</c:v>
                </c:pt>
                <c:pt idx="498">
                  <c:v>137.46245026113849</c:v>
                </c:pt>
                <c:pt idx="499">
                  <c:v>136.33364445673121</c:v>
                </c:pt>
                <c:pt idx="500">
                  <c:v>135.69740284434334</c:v>
                </c:pt>
                <c:pt idx="501">
                  <c:v>135.63514135895321</c:v>
                </c:pt>
                <c:pt idx="502">
                  <c:v>135.21948856124814</c:v>
                </c:pt>
                <c:pt idx="503">
                  <c:v>135.46655515108037</c:v>
                </c:pt>
                <c:pt idx="504">
                  <c:v>135.74901565184035</c:v>
                </c:pt>
                <c:pt idx="505">
                  <c:v>135.17987017747015</c:v>
                </c:pt>
                <c:pt idx="506">
                  <c:v>135.28570300895731</c:v>
                </c:pt>
                <c:pt idx="507">
                  <c:v>135.21212401658553</c:v>
                </c:pt>
                <c:pt idx="508">
                  <c:v>135.61496874767965</c:v>
                </c:pt>
                <c:pt idx="509">
                  <c:v>135.6125745234705</c:v>
                </c:pt>
                <c:pt idx="510">
                  <c:v>135.61323514703895</c:v>
                </c:pt>
                <c:pt idx="511">
                  <c:v>135.61973397173506</c:v>
                </c:pt>
                <c:pt idx="512">
                  <c:v>135.56657860846991</c:v>
                </c:pt>
                <c:pt idx="513">
                  <c:v>135.24365281002875</c:v>
                </c:pt>
                <c:pt idx="514">
                  <c:v>135.61557093746151</c:v>
                </c:pt>
                <c:pt idx="515">
                  <c:v>135.70903198147542</c:v>
                </c:pt>
                <c:pt idx="516">
                  <c:v>136.26602436662509</c:v>
                </c:pt>
                <c:pt idx="517">
                  <c:v>136.25812463665491</c:v>
                </c:pt>
                <c:pt idx="518">
                  <c:v>136.91123549175896</c:v>
                </c:pt>
                <c:pt idx="519">
                  <c:v>137.03230608462371</c:v>
                </c:pt>
                <c:pt idx="520">
                  <c:v>137.14622604857857</c:v>
                </c:pt>
                <c:pt idx="521">
                  <c:v>137.26300351436393</c:v>
                </c:pt>
                <c:pt idx="522">
                  <c:v>137.4728669820623</c:v>
                </c:pt>
                <c:pt idx="523">
                  <c:v>136.93117812069869</c:v>
                </c:pt>
                <c:pt idx="524">
                  <c:v>136.80974485490441</c:v>
                </c:pt>
                <c:pt idx="525">
                  <c:v>136.95155251075161</c:v>
                </c:pt>
                <c:pt idx="526">
                  <c:v>136.3292952271226</c:v>
                </c:pt>
                <c:pt idx="527">
                  <c:v>136.71478674922781</c:v>
                </c:pt>
                <c:pt idx="528">
                  <c:v>136.81938582099801</c:v>
                </c:pt>
                <c:pt idx="529">
                  <c:v>137.09538031773312</c:v>
                </c:pt>
                <c:pt idx="530">
                  <c:v>137.56983874995598</c:v>
                </c:pt>
                <c:pt idx="531">
                  <c:v>137.47349008317698</c:v>
                </c:pt>
                <c:pt idx="532">
                  <c:v>137.2544290710658</c:v>
                </c:pt>
                <c:pt idx="533">
                  <c:v>136.9704317280513</c:v>
                </c:pt>
                <c:pt idx="534">
                  <c:v>137.01489496688117</c:v>
                </c:pt>
                <c:pt idx="535">
                  <c:v>137.10099299505498</c:v>
                </c:pt>
                <c:pt idx="536">
                  <c:v>136.80524310510779</c:v>
                </c:pt>
                <c:pt idx="537">
                  <c:v>137.01435831920401</c:v>
                </c:pt>
                <c:pt idx="538">
                  <c:v>137.54242438854698</c:v>
                </c:pt>
                <c:pt idx="539">
                  <c:v>137.74588728326026</c:v>
                </c:pt>
                <c:pt idx="540">
                  <c:v>137.72449960964724</c:v>
                </c:pt>
                <c:pt idx="541">
                  <c:v>137.33515310547142</c:v>
                </c:pt>
                <c:pt idx="542">
                  <c:v>137.58798577211931</c:v>
                </c:pt>
                <c:pt idx="543">
                  <c:v>137.67071892992118</c:v>
                </c:pt>
                <c:pt idx="544">
                  <c:v>137.53915214196226</c:v>
                </c:pt>
                <c:pt idx="545">
                  <c:v>137.61849447313739</c:v>
                </c:pt>
                <c:pt idx="546">
                  <c:v>137.74309493501815</c:v>
                </c:pt>
                <c:pt idx="547">
                  <c:v>137.59824313071206</c:v>
                </c:pt>
                <c:pt idx="548">
                  <c:v>137.69412524013455</c:v>
                </c:pt>
                <c:pt idx="549">
                  <c:v>137.78467218515848</c:v>
                </c:pt>
                <c:pt idx="550">
                  <c:v>137.72798742503019</c:v>
                </c:pt>
                <c:pt idx="551">
                  <c:v>137.59073619563623</c:v>
                </c:pt>
                <c:pt idx="552">
                  <c:v>137.67645623628934</c:v>
                </c:pt>
                <c:pt idx="553">
                  <c:v>137.3414706681499</c:v>
                </c:pt>
                <c:pt idx="554">
                  <c:v>137.39456636441685</c:v>
                </c:pt>
                <c:pt idx="555">
                  <c:v>137.70228997332265</c:v>
                </c:pt>
                <c:pt idx="556">
                  <c:v>138.06417366125396</c:v>
                </c:pt>
                <c:pt idx="557">
                  <c:v>137.90676288875076</c:v>
                </c:pt>
                <c:pt idx="558">
                  <c:v>138.26674028364778</c:v>
                </c:pt>
                <c:pt idx="559">
                  <c:v>138.34948578631335</c:v>
                </c:pt>
                <c:pt idx="560">
                  <c:v>138.23116452685207</c:v>
                </c:pt>
                <c:pt idx="561">
                  <c:v>138.43078459463615</c:v>
                </c:pt>
                <c:pt idx="562">
                  <c:v>138.41245257337363</c:v>
                </c:pt>
                <c:pt idx="563">
                  <c:v>138.76394540274481</c:v>
                </c:pt>
                <c:pt idx="564">
                  <c:v>139.05171591740617</c:v>
                </c:pt>
                <c:pt idx="565">
                  <c:v>139.27526264999693</c:v>
                </c:pt>
                <c:pt idx="566">
                  <c:v>139.43245610652352</c:v>
                </c:pt>
                <c:pt idx="567">
                  <c:v>139.22110477035267</c:v>
                </c:pt>
                <c:pt idx="568">
                  <c:v>139.37387540248477</c:v>
                </c:pt>
                <c:pt idx="569">
                  <c:v>139.55759019337873</c:v>
                </c:pt>
                <c:pt idx="570">
                  <c:v>139.62089423871021</c:v>
                </c:pt>
                <c:pt idx="571">
                  <c:v>139.58701872550537</c:v>
                </c:pt>
                <c:pt idx="572">
                  <c:v>139.76973856437314</c:v>
                </c:pt>
                <c:pt idx="573">
                  <c:v>139.66191109379298</c:v>
                </c:pt>
                <c:pt idx="574">
                  <c:v>140.17324323950066</c:v>
                </c:pt>
                <c:pt idx="575">
                  <c:v>139.99928715549129</c:v>
                </c:pt>
                <c:pt idx="576">
                  <c:v>140.07673582007112</c:v>
                </c:pt>
                <c:pt idx="577">
                  <c:v>140.06016673743707</c:v>
                </c:pt>
                <c:pt idx="578">
                  <c:v>139.62958503054696</c:v>
                </c:pt>
                <c:pt idx="579">
                  <c:v>138.52629728124549</c:v>
                </c:pt>
                <c:pt idx="580">
                  <c:v>138.81755593408977</c:v>
                </c:pt>
                <c:pt idx="581">
                  <c:v>139.04712531850714</c:v>
                </c:pt>
                <c:pt idx="582">
                  <c:v>138.57712308057336</c:v>
                </c:pt>
                <c:pt idx="583">
                  <c:v>139.21505708126651</c:v>
                </c:pt>
                <c:pt idx="584">
                  <c:v>139.11893255346482</c:v>
                </c:pt>
                <c:pt idx="585">
                  <c:v>138.35836482885716</c:v>
                </c:pt>
                <c:pt idx="586">
                  <c:v>138.65542597543805</c:v>
                </c:pt>
                <c:pt idx="587">
                  <c:v>138.63633755946543</c:v>
                </c:pt>
                <c:pt idx="588">
                  <c:v>138.86110434459141</c:v>
                </c:pt>
                <c:pt idx="589">
                  <c:v>138.76037097240766</c:v>
                </c:pt>
                <c:pt idx="590">
                  <c:v>138.92116857063326</c:v>
                </c:pt>
                <c:pt idx="591">
                  <c:v>139.01705344581742</c:v>
                </c:pt>
                <c:pt idx="592">
                  <c:v>139.27224142793369</c:v>
                </c:pt>
                <c:pt idx="593">
                  <c:v>139.28467406123781</c:v>
                </c:pt>
                <c:pt idx="594">
                  <c:v>139.30430083161684</c:v>
                </c:pt>
                <c:pt idx="595">
                  <c:v>139.32564468236566</c:v>
                </c:pt>
                <c:pt idx="596">
                  <c:v>139.47443074788123</c:v>
                </c:pt>
                <c:pt idx="597">
                  <c:v>139.65397666560563</c:v>
                </c:pt>
                <c:pt idx="598">
                  <c:v>139.5360172211401</c:v>
                </c:pt>
                <c:pt idx="599">
                  <c:v>139.45795232793046</c:v>
                </c:pt>
                <c:pt idx="600">
                  <c:v>139.68189203724901</c:v>
                </c:pt>
                <c:pt idx="601">
                  <c:v>140.01120779284818</c:v>
                </c:pt>
                <c:pt idx="602">
                  <c:v>139.96125838741506</c:v>
                </c:pt>
                <c:pt idx="603">
                  <c:v>139.76686392564369</c:v>
                </c:pt>
                <c:pt idx="604">
                  <c:v>139.61818042263968</c:v>
                </c:pt>
                <c:pt idx="605">
                  <c:v>139.62936628600809</c:v>
                </c:pt>
                <c:pt idx="606">
                  <c:v>139.77070615587721</c:v>
                </c:pt>
                <c:pt idx="607">
                  <c:v>140.02841119843927</c:v>
                </c:pt>
                <c:pt idx="608">
                  <c:v>140.11167609899107</c:v>
                </c:pt>
                <c:pt idx="609">
                  <c:v>139.91328809045027</c:v>
                </c:pt>
                <c:pt idx="610">
                  <c:v>140.31636672669123</c:v>
                </c:pt>
                <c:pt idx="611">
                  <c:v>140.44329653734903</c:v>
                </c:pt>
                <c:pt idx="612">
                  <c:v>140.55686045099293</c:v>
                </c:pt>
                <c:pt idx="613">
                  <c:v>140.36881503033098</c:v>
                </c:pt>
                <c:pt idx="614">
                  <c:v>139.36255312101687</c:v>
                </c:pt>
                <c:pt idx="615">
                  <c:v>139.47501420924732</c:v>
                </c:pt>
                <c:pt idx="616">
                  <c:v>139.1050051095238</c:v>
                </c:pt>
                <c:pt idx="617">
                  <c:v>139.58873192855958</c:v>
                </c:pt>
                <c:pt idx="618">
                  <c:v>139.9327754374585</c:v>
                </c:pt>
                <c:pt idx="619">
                  <c:v>139.72146383560016</c:v>
                </c:pt>
                <c:pt idx="620">
                  <c:v>139.25303418313516</c:v>
                </c:pt>
                <c:pt idx="621">
                  <c:v>140.03761513547317</c:v>
                </c:pt>
                <c:pt idx="622">
                  <c:v>139.68548970867636</c:v>
                </c:pt>
                <c:pt idx="623">
                  <c:v>139.7067601882959</c:v>
                </c:pt>
                <c:pt idx="624">
                  <c:v>138.67660907979993</c:v>
                </c:pt>
                <c:pt idx="625">
                  <c:v>139.02451672614328</c:v>
                </c:pt>
                <c:pt idx="626">
                  <c:v>139.2568563394376</c:v>
                </c:pt>
                <c:pt idx="627">
                  <c:v>139.43604557320091</c:v>
                </c:pt>
                <c:pt idx="628">
                  <c:v>139.98332131946572</c:v>
                </c:pt>
                <c:pt idx="629">
                  <c:v>140.00232585431868</c:v>
                </c:pt>
                <c:pt idx="630">
                  <c:v>140.35910868560228</c:v>
                </c:pt>
                <c:pt idx="631">
                  <c:v>140.37221863500551</c:v>
                </c:pt>
                <c:pt idx="632">
                  <c:v>141.02010931212033</c:v>
                </c:pt>
                <c:pt idx="633">
                  <c:v>141.21461491921917</c:v>
                </c:pt>
                <c:pt idx="634">
                  <c:v>141.38739327374705</c:v>
                </c:pt>
                <c:pt idx="635">
                  <c:v>140.93853269949039</c:v>
                </c:pt>
                <c:pt idx="636">
                  <c:v>141.57883483645512</c:v>
                </c:pt>
                <c:pt idx="637">
                  <c:v>141.31889151377999</c:v>
                </c:pt>
                <c:pt idx="638">
                  <c:v>141.8393310612478</c:v>
                </c:pt>
                <c:pt idx="639">
                  <c:v>142.06437462848592</c:v>
                </c:pt>
                <c:pt idx="640">
                  <c:v>142.28170043589273</c:v>
                </c:pt>
                <c:pt idx="641">
                  <c:v>142.08031759066392</c:v>
                </c:pt>
                <c:pt idx="642">
                  <c:v>142.36862656821756</c:v>
                </c:pt>
                <c:pt idx="643">
                  <c:v>142.31796606744535</c:v>
                </c:pt>
                <c:pt idx="644">
                  <c:v>141.58406798599623</c:v>
                </c:pt>
                <c:pt idx="645">
                  <c:v>141.44451068074605</c:v>
                </c:pt>
                <c:pt idx="646">
                  <c:v>141.10472653374012</c:v>
                </c:pt>
                <c:pt idx="647">
                  <c:v>140.58538934202591</c:v>
                </c:pt>
                <c:pt idx="648">
                  <c:v>141.61020316749961</c:v>
                </c:pt>
                <c:pt idx="649">
                  <c:v>141.85683294276853</c:v>
                </c:pt>
                <c:pt idx="650">
                  <c:v>142.27324803318217</c:v>
                </c:pt>
                <c:pt idx="651">
                  <c:v>142.28847582280019</c:v>
                </c:pt>
                <c:pt idx="652">
                  <c:v>142.88441767246516</c:v>
                </c:pt>
                <c:pt idx="653">
                  <c:v>142.63323288384709</c:v>
                </c:pt>
                <c:pt idx="654">
                  <c:v>142.39913015122636</c:v>
                </c:pt>
                <c:pt idx="655">
                  <c:v>143.06695904134659</c:v>
                </c:pt>
                <c:pt idx="656">
                  <c:v>141.96414113761119</c:v>
                </c:pt>
                <c:pt idx="657">
                  <c:v>142.06270537565408</c:v>
                </c:pt>
                <c:pt idx="658">
                  <c:v>142.11963316547977</c:v>
                </c:pt>
                <c:pt idx="659">
                  <c:v>141.59300162804618</c:v>
                </c:pt>
                <c:pt idx="660">
                  <c:v>142.54436398496793</c:v>
                </c:pt>
                <c:pt idx="661">
                  <c:v>142.84233776656069</c:v>
                </c:pt>
                <c:pt idx="662">
                  <c:v>142.61208950244045</c:v>
                </c:pt>
                <c:pt idx="663">
                  <c:v>142.83563087403815</c:v>
                </c:pt>
                <c:pt idx="664">
                  <c:v>142.95037427594426</c:v>
                </c:pt>
                <c:pt idx="665">
                  <c:v>142.74225785596144</c:v>
                </c:pt>
                <c:pt idx="666">
                  <c:v>142.8438849461599</c:v>
                </c:pt>
                <c:pt idx="667">
                  <c:v>142.82406730030533</c:v>
                </c:pt>
                <c:pt idx="668">
                  <c:v>143.05135767390311</c:v>
                </c:pt>
                <c:pt idx="669">
                  <c:v>143.42591522122555</c:v>
                </c:pt>
                <c:pt idx="670">
                  <c:v>143.17211551599254</c:v>
                </c:pt>
                <c:pt idx="671">
                  <c:v>143.37528305050546</c:v>
                </c:pt>
                <c:pt idx="672">
                  <c:v>143.33727782161478</c:v>
                </c:pt>
                <c:pt idx="673">
                  <c:v>143.71992419989121</c:v>
                </c:pt>
                <c:pt idx="674">
                  <c:v>143.21720241518756</c:v>
                </c:pt>
                <c:pt idx="675">
                  <c:v>143.45490964881489</c:v>
                </c:pt>
                <c:pt idx="676">
                  <c:v>143.5244627393933</c:v>
                </c:pt>
                <c:pt idx="677">
                  <c:v>143.75457928792159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2-482E-B082-94AE139FB6DC}"/>
            </c:ext>
          </c:extLst>
        </c:ser>
        <c:ser>
          <c:idx val="1"/>
          <c:order val="1"/>
          <c:tx>
            <c:strRef>
              <c:f>雛形!$T$12</c:f>
              <c:strCache>
                <c:ptCount val="1"/>
                <c:pt idx="0">
                  <c:v>Comparative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雛形!$B$14:$B$691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雛形!$T$14:$T$691</c:f>
              <c:numCache>
                <c:formatCode>0.000</c:formatCode>
                <c:ptCount val="678"/>
                <c:pt idx="0">
                  <c:v>99.652228060021073</c:v>
                </c:pt>
                <c:pt idx="1">
                  <c:v>100.70016760205451</c:v>
                </c:pt>
                <c:pt idx="2">
                  <c:v>101.71074791822946</c:v>
                </c:pt>
                <c:pt idx="3">
                  <c:v>101.76035500921078</c:v>
                </c:pt>
                <c:pt idx="4">
                  <c:v>102.29383384470837</c:v>
                </c:pt>
                <c:pt idx="5">
                  <c:v>102.56555127289667</c:v>
                </c:pt>
                <c:pt idx="6">
                  <c:v>102.48841125082485</c:v>
                </c:pt>
                <c:pt idx="7">
                  <c:v>103.78592262190428</c:v>
                </c:pt>
                <c:pt idx="8">
                  <c:v>100.0214999564308</c:v>
                </c:pt>
                <c:pt idx="9">
                  <c:v>101.08951869896181</c:v>
                </c:pt>
                <c:pt idx="10">
                  <c:v>99.566363412380923</c:v>
                </c:pt>
                <c:pt idx="11">
                  <c:v>101.86797643547654</c:v>
                </c:pt>
                <c:pt idx="12">
                  <c:v>101.13799965427411</c:v>
                </c:pt>
                <c:pt idx="13">
                  <c:v>102.16042769451185</c:v>
                </c:pt>
                <c:pt idx="14">
                  <c:v>102.07144035106158</c:v>
                </c:pt>
                <c:pt idx="15">
                  <c:v>102.54125061831363</c:v>
                </c:pt>
                <c:pt idx="16">
                  <c:v>103.08406540076795</c:v>
                </c:pt>
                <c:pt idx="17">
                  <c:v>103.7141538791722</c:v>
                </c:pt>
                <c:pt idx="18">
                  <c:v>103.93441220290936</c:v>
                </c:pt>
                <c:pt idx="19">
                  <c:v>104.03098228260134</c:v>
                </c:pt>
                <c:pt idx="20">
                  <c:v>104.24505409944366</c:v>
                </c:pt>
                <c:pt idx="21">
                  <c:v>105.2498192916605</c:v>
                </c:pt>
                <c:pt idx="22">
                  <c:v>104.03164696365778</c:v>
                </c:pt>
                <c:pt idx="23">
                  <c:v>105.29954639124875</c:v>
                </c:pt>
                <c:pt idx="24">
                  <c:v>105.22043526787159</c:v>
                </c:pt>
                <c:pt idx="25">
                  <c:v>105.19321069565862</c:v>
                </c:pt>
                <c:pt idx="26">
                  <c:v>105.44251852164412</c:v>
                </c:pt>
                <c:pt idx="27">
                  <c:v>105.46212460679047</c:v>
                </c:pt>
                <c:pt idx="28">
                  <c:v>105.19088954260016</c:v>
                </c:pt>
                <c:pt idx="29">
                  <c:v>102.36113193137334</c:v>
                </c:pt>
                <c:pt idx="30">
                  <c:v>101.47119070972934</c:v>
                </c:pt>
                <c:pt idx="31">
                  <c:v>101.46544295060343</c:v>
                </c:pt>
                <c:pt idx="32">
                  <c:v>97.915877452423572</c:v>
                </c:pt>
                <c:pt idx="33">
                  <c:v>101.14656563707507</c:v>
                </c:pt>
                <c:pt idx="34">
                  <c:v>101.30042959907492</c:v>
                </c:pt>
                <c:pt idx="35">
                  <c:v>99.587552155000424</c:v>
                </c:pt>
                <c:pt idx="36">
                  <c:v>100.76236163014146</c:v>
                </c:pt>
                <c:pt idx="37">
                  <c:v>101.16806662450486</c:v>
                </c:pt>
                <c:pt idx="38">
                  <c:v>102.23291961938922</c:v>
                </c:pt>
                <c:pt idx="39">
                  <c:v>104.19533893407839</c:v>
                </c:pt>
                <c:pt idx="40">
                  <c:v>104.52393267653133</c:v>
                </c:pt>
                <c:pt idx="41">
                  <c:v>101.92695279945774</c:v>
                </c:pt>
                <c:pt idx="42">
                  <c:v>102.14441481972665</c:v>
                </c:pt>
                <c:pt idx="43">
                  <c:v>102.70179705963989</c:v>
                </c:pt>
                <c:pt idx="44">
                  <c:v>98.604539130715722</c:v>
                </c:pt>
                <c:pt idx="45">
                  <c:v>98.709649020583186</c:v>
                </c:pt>
                <c:pt idx="46">
                  <c:v>96.849319487258768</c:v>
                </c:pt>
                <c:pt idx="47">
                  <c:v>100.64745851142827</c:v>
                </c:pt>
                <c:pt idx="48">
                  <c:v>101.42048884296436</c:v>
                </c:pt>
                <c:pt idx="49">
                  <c:v>100.45628623279082</c:v>
                </c:pt>
                <c:pt idx="50">
                  <c:v>100.71674613643455</c:v>
                </c:pt>
                <c:pt idx="51">
                  <c:v>100.17640611784365</c:v>
                </c:pt>
                <c:pt idx="52">
                  <c:v>96.909165563140732</c:v>
                </c:pt>
                <c:pt idx="53">
                  <c:v>96.482383924727301</c:v>
                </c:pt>
                <c:pt idx="54">
                  <c:v>93.917114977289458</c:v>
                </c:pt>
                <c:pt idx="55">
                  <c:v>94.016535695639305</c:v>
                </c:pt>
                <c:pt idx="56">
                  <c:v>95.076185301208582</c:v>
                </c:pt>
                <c:pt idx="57">
                  <c:v>93.376780763311174</c:v>
                </c:pt>
                <c:pt idx="58">
                  <c:v>94.646464262985589</c:v>
                </c:pt>
                <c:pt idx="59">
                  <c:v>94.1851649028591</c:v>
                </c:pt>
                <c:pt idx="60">
                  <c:v>92.885139985840937</c:v>
                </c:pt>
                <c:pt idx="61">
                  <c:v>90.419419666446885</c:v>
                </c:pt>
                <c:pt idx="62">
                  <c:v>88.001628569863371</c:v>
                </c:pt>
                <c:pt idx="63">
                  <c:v>89.915428684015779</c:v>
                </c:pt>
                <c:pt idx="64">
                  <c:v>89.910466198002652</c:v>
                </c:pt>
                <c:pt idx="65">
                  <c:v>92.788977878287668</c:v>
                </c:pt>
                <c:pt idx="66">
                  <c:v>91.624650651116681</c:v>
                </c:pt>
                <c:pt idx="67">
                  <c:v>93.975953014944196</c:v>
                </c:pt>
                <c:pt idx="68">
                  <c:v>94.413590712305322</c:v>
                </c:pt>
                <c:pt idx="69">
                  <c:v>95.936041386929688</c:v>
                </c:pt>
                <c:pt idx="70">
                  <c:v>94.013391156847618</c:v>
                </c:pt>
                <c:pt idx="71">
                  <c:v>95.783975594845117</c:v>
                </c:pt>
                <c:pt idx="72">
                  <c:v>94.239795667620044</c:v>
                </c:pt>
                <c:pt idx="73">
                  <c:v>95.945335036534843</c:v>
                </c:pt>
                <c:pt idx="74">
                  <c:v>95.586110664519708</c:v>
                </c:pt>
                <c:pt idx="75">
                  <c:v>95.308668423527394</c:v>
                </c:pt>
                <c:pt idx="76">
                  <c:v>94.352071523921794</c:v>
                </c:pt>
                <c:pt idx="77">
                  <c:v>93.037113874271967</c:v>
                </c:pt>
                <c:pt idx="78">
                  <c:v>92.680740617132443</c:v>
                </c:pt>
                <c:pt idx="79">
                  <c:v>91.982001151994652</c:v>
                </c:pt>
                <c:pt idx="80">
                  <c:v>91.982534489571762</c:v>
                </c:pt>
                <c:pt idx="81">
                  <c:v>93.113778982818616</c:v>
                </c:pt>
                <c:pt idx="82">
                  <c:v>93.094067458071692</c:v>
                </c:pt>
                <c:pt idx="83">
                  <c:v>94.984849491589145</c:v>
                </c:pt>
                <c:pt idx="84">
                  <c:v>95.153298564923134</c:v>
                </c:pt>
                <c:pt idx="85">
                  <c:v>94.205690261479447</c:v>
                </c:pt>
                <c:pt idx="86">
                  <c:v>94.480007922304608</c:v>
                </c:pt>
                <c:pt idx="87">
                  <c:v>91.911390277419912</c:v>
                </c:pt>
                <c:pt idx="88">
                  <c:v>92.001947061286558</c:v>
                </c:pt>
                <c:pt idx="89">
                  <c:v>91.118200432462316</c:v>
                </c:pt>
                <c:pt idx="90">
                  <c:v>89.776747152575183</c:v>
                </c:pt>
                <c:pt idx="91">
                  <c:v>85.331629282924411</c:v>
                </c:pt>
                <c:pt idx="92">
                  <c:v>73.419488636080089</c:v>
                </c:pt>
                <c:pt idx="93">
                  <c:v>76.132455012940895</c:v>
                </c:pt>
                <c:pt idx="94">
                  <c:v>69.296884646048568</c:v>
                </c:pt>
                <c:pt idx="95">
                  <c:v>75.709876727254027</c:v>
                </c:pt>
                <c:pt idx="96">
                  <c:v>75.246946860928276</c:v>
                </c:pt>
                <c:pt idx="97">
                  <c:v>72.757997094695625</c:v>
                </c:pt>
                <c:pt idx="98">
                  <c:v>69.886660650895436</c:v>
                </c:pt>
                <c:pt idx="99">
                  <c:v>74.060286247978794</c:v>
                </c:pt>
                <c:pt idx="100">
                  <c:v>71.091890676186082</c:v>
                </c:pt>
                <c:pt idx="101">
                  <c:v>71.485063856899203</c:v>
                </c:pt>
                <c:pt idx="102">
                  <c:v>72.137634565999207</c:v>
                </c:pt>
                <c:pt idx="103">
                  <c:v>72.928236816883427</c:v>
                </c:pt>
                <c:pt idx="104">
                  <c:v>75.184663482166897</c:v>
                </c:pt>
                <c:pt idx="105">
                  <c:v>73.07197919830692</c:v>
                </c:pt>
                <c:pt idx="106">
                  <c:v>71.339077696532939</c:v>
                </c:pt>
                <c:pt idx="107">
                  <c:v>67.837683007346939</c:v>
                </c:pt>
                <c:pt idx="108">
                  <c:v>68.445891383480117</c:v>
                </c:pt>
                <c:pt idx="109">
                  <c:v>70.499578163571414</c:v>
                </c:pt>
                <c:pt idx="110">
                  <c:v>68.957071841404456</c:v>
                </c:pt>
                <c:pt idx="111">
                  <c:v>67.401488646861338</c:v>
                </c:pt>
                <c:pt idx="112">
                  <c:v>68.602154871256971</c:v>
                </c:pt>
                <c:pt idx="113">
                  <c:v>66.267599189049207</c:v>
                </c:pt>
                <c:pt idx="114">
                  <c:v>68.856213623141585</c:v>
                </c:pt>
                <c:pt idx="115">
                  <c:v>70.365125700672223</c:v>
                </c:pt>
                <c:pt idx="116">
                  <c:v>74.758349810405647</c:v>
                </c:pt>
                <c:pt idx="117">
                  <c:v>76.663044421003548</c:v>
                </c:pt>
                <c:pt idx="118">
                  <c:v>77.374144791338153</c:v>
                </c:pt>
                <c:pt idx="119">
                  <c:v>77.223319972531911</c:v>
                </c:pt>
                <c:pt idx="120">
                  <c:v>75.629597202305149</c:v>
                </c:pt>
                <c:pt idx="121">
                  <c:v>77.273845156500272</c:v>
                </c:pt>
                <c:pt idx="122">
                  <c:v>79.586411042539112</c:v>
                </c:pt>
                <c:pt idx="123">
                  <c:v>76.704458905149295</c:v>
                </c:pt>
                <c:pt idx="124">
                  <c:v>75.883536881674829</c:v>
                </c:pt>
                <c:pt idx="125">
                  <c:v>77.599335464031356</c:v>
                </c:pt>
                <c:pt idx="126">
                  <c:v>79.760301903294291</c:v>
                </c:pt>
                <c:pt idx="127">
                  <c:v>80.900074656690421</c:v>
                </c:pt>
                <c:pt idx="128">
                  <c:v>78.470357979041594</c:v>
                </c:pt>
                <c:pt idx="129">
                  <c:v>78.74118748760408</c:v>
                </c:pt>
                <c:pt idx="130">
                  <c:v>78.60506961324468</c:v>
                </c:pt>
                <c:pt idx="131">
                  <c:v>75.480486171575109</c:v>
                </c:pt>
                <c:pt idx="132">
                  <c:v>77.678383233867052</c:v>
                </c:pt>
                <c:pt idx="133">
                  <c:v>80.195331281328194</c:v>
                </c:pt>
                <c:pt idx="134">
                  <c:v>81.410762309036897</c:v>
                </c:pt>
                <c:pt idx="135">
                  <c:v>83.025960697806681</c:v>
                </c:pt>
                <c:pt idx="136">
                  <c:v>82.585153831486423</c:v>
                </c:pt>
                <c:pt idx="137">
                  <c:v>82.397784094509461</c:v>
                </c:pt>
                <c:pt idx="138">
                  <c:v>82.821299087353225</c:v>
                </c:pt>
                <c:pt idx="139">
                  <c:v>81.412320126183957</c:v>
                </c:pt>
                <c:pt idx="140">
                  <c:v>81.489889185386701</c:v>
                </c:pt>
                <c:pt idx="141">
                  <c:v>81.809423498904181</c:v>
                </c:pt>
                <c:pt idx="142">
                  <c:v>80.454432774530375</c:v>
                </c:pt>
                <c:pt idx="143">
                  <c:v>79.13851453291656</c:v>
                </c:pt>
                <c:pt idx="144">
                  <c:v>80.589318081433177</c:v>
                </c:pt>
                <c:pt idx="145">
                  <c:v>81.60619326079096</c:v>
                </c:pt>
                <c:pt idx="146">
                  <c:v>81.903694272967385</c:v>
                </c:pt>
                <c:pt idx="147">
                  <c:v>79.775946344813477</c:v>
                </c:pt>
                <c:pt idx="148">
                  <c:v>79.6849883558111</c:v>
                </c:pt>
                <c:pt idx="149">
                  <c:v>80.322875566643347</c:v>
                </c:pt>
                <c:pt idx="150">
                  <c:v>79.264196407231736</c:v>
                </c:pt>
                <c:pt idx="151">
                  <c:v>77.532413179864434</c:v>
                </c:pt>
                <c:pt idx="152">
                  <c:v>82.172360217195632</c:v>
                </c:pt>
                <c:pt idx="153">
                  <c:v>81.292805414467111</c:v>
                </c:pt>
                <c:pt idx="154">
                  <c:v>82.235495873185243</c:v>
                </c:pt>
                <c:pt idx="155">
                  <c:v>83.162640404587449</c:v>
                </c:pt>
                <c:pt idx="156">
                  <c:v>83.780038565539527</c:v>
                </c:pt>
                <c:pt idx="157">
                  <c:v>85.111133207371395</c:v>
                </c:pt>
                <c:pt idx="158">
                  <c:v>84.911115845321063</c:v>
                </c:pt>
                <c:pt idx="159">
                  <c:v>82.964220500886285</c:v>
                </c:pt>
                <c:pt idx="160">
                  <c:v>81.813323815704408</c:v>
                </c:pt>
                <c:pt idx="161">
                  <c:v>80.832980554652963</c:v>
                </c:pt>
                <c:pt idx="162">
                  <c:v>81.376807327108494</c:v>
                </c:pt>
                <c:pt idx="163">
                  <c:v>82.820946414695882</c:v>
                </c:pt>
                <c:pt idx="164">
                  <c:v>81.883652427106782</c:v>
                </c:pt>
                <c:pt idx="165">
                  <c:v>83.858287445280496</c:v>
                </c:pt>
                <c:pt idx="166">
                  <c:v>84.87948012781051</c:v>
                </c:pt>
                <c:pt idx="167">
                  <c:v>85.430323374764626</c:v>
                </c:pt>
                <c:pt idx="168">
                  <c:v>86.807759277642759</c:v>
                </c:pt>
                <c:pt idx="169">
                  <c:v>88.947422506437036</c:v>
                </c:pt>
                <c:pt idx="170">
                  <c:v>88.655821443234942</c:v>
                </c:pt>
                <c:pt idx="171">
                  <c:v>88.393180599289366</c:v>
                </c:pt>
                <c:pt idx="172">
                  <c:v>89.627358336674391</c:v>
                </c:pt>
                <c:pt idx="173">
                  <c:v>89.542437786681504</c:v>
                </c:pt>
                <c:pt idx="174">
                  <c:v>85.831462549844005</c:v>
                </c:pt>
                <c:pt idx="175">
                  <c:v>87.002888704218535</c:v>
                </c:pt>
                <c:pt idx="176">
                  <c:v>83.64687368667721</c:v>
                </c:pt>
                <c:pt idx="177">
                  <c:v>84.14165836271458</c:v>
                </c:pt>
                <c:pt idx="178">
                  <c:v>84.64040706968413</c:v>
                </c:pt>
                <c:pt idx="179">
                  <c:v>84.46991732231912</c:v>
                </c:pt>
                <c:pt idx="180">
                  <c:v>85.165774327061271</c:v>
                </c:pt>
                <c:pt idx="181">
                  <c:v>83.291176123150834</c:v>
                </c:pt>
                <c:pt idx="182">
                  <c:v>80.549621103179106</c:v>
                </c:pt>
                <c:pt idx="183">
                  <c:v>83.145197664956484</c:v>
                </c:pt>
                <c:pt idx="184">
                  <c:v>81.469589347469352</c:v>
                </c:pt>
                <c:pt idx="185">
                  <c:v>82.830981129561948</c:v>
                </c:pt>
                <c:pt idx="186">
                  <c:v>82.73250127408599</c:v>
                </c:pt>
                <c:pt idx="187">
                  <c:v>83.188730443767113</c:v>
                </c:pt>
                <c:pt idx="188">
                  <c:v>82.188355506714331</c:v>
                </c:pt>
                <c:pt idx="189">
                  <c:v>81.81610424816698</c:v>
                </c:pt>
                <c:pt idx="190">
                  <c:v>81.002081024918581</c:v>
                </c:pt>
                <c:pt idx="191">
                  <c:v>81.311941397482755</c:v>
                </c:pt>
                <c:pt idx="192">
                  <c:v>81.421912103656453</c:v>
                </c:pt>
                <c:pt idx="193">
                  <c:v>83.651098242518401</c:v>
                </c:pt>
                <c:pt idx="194">
                  <c:v>83.197017379406759</c:v>
                </c:pt>
                <c:pt idx="195">
                  <c:v>82.788086442873237</c:v>
                </c:pt>
                <c:pt idx="196">
                  <c:v>83.115453911977994</c:v>
                </c:pt>
                <c:pt idx="197">
                  <c:v>82.360498686842405</c:v>
                </c:pt>
                <c:pt idx="198">
                  <c:v>82.402998584905234</c:v>
                </c:pt>
                <c:pt idx="199">
                  <c:v>81.274970028784779</c:v>
                </c:pt>
                <c:pt idx="200">
                  <c:v>83.697705957021</c:v>
                </c:pt>
                <c:pt idx="201">
                  <c:v>83.868367337833362</c:v>
                </c:pt>
                <c:pt idx="202">
                  <c:v>84.786445592983242</c:v>
                </c:pt>
                <c:pt idx="203">
                  <c:v>84.634892276382502</c:v>
                </c:pt>
                <c:pt idx="204">
                  <c:v>84.595717825636925</c:v>
                </c:pt>
                <c:pt idx="205">
                  <c:v>85.369880971138102</c:v>
                </c:pt>
                <c:pt idx="206">
                  <c:v>85.953498510023351</c:v>
                </c:pt>
                <c:pt idx="207">
                  <c:v>85.442745421976539</c:v>
                </c:pt>
                <c:pt idx="208">
                  <c:v>84.672355772380499</c:v>
                </c:pt>
                <c:pt idx="209">
                  <c:v>86.814044584923963</c:v>
                </c:pt>
                <c:pt idx="210">
                  <c:v>87.272187667017292</c:v>
                </c:pt>
                <c:pt idx="211">
                  <c:v>86.199496565005191</c:v>
                </c:pt>
                <c:pt idx="212">
                  <c:v>86.253424532241297</c:v>
                </c:pt>
                <c:pt idx="213">
                  <c:v>86.680755765741566</c:v>
                </c:pt>
                <c:pt idx="214">
                  <c:v>88.070554896183211</c:v>
                </c:pt>
                <c:pt idx="215">
                  <c:v>89.0544967281065</c:v>
                </c:pt>
                <c:pt idx="216">
                  <c:v>87.364381427722904</c:v>
                </c:pt>
                <c:pt idx="217">
                  <c:v>87.994888137789033</c:v>
                </c:pt>
                <c:pt idx="218">
                  <c:v>86.677356919610403</c:v>
                </c:pt>
                <c:pt idx="219">
                  <c:v>83.460577422371642</c:v>
                </c:pt>
                <c:pt idx="220">
                  <c:v>85.110617689367089</c:v>
                </c:pt>
                <c:pt idx="221">
                  <c:v>87.478569094964939</c:v>
                </c:pt>
                <c:pt idx="222">
                  <c:v>87.219670992543939</c:v>
                </c:pt>
                <c:pt idx="223">
                  <c:v>86.189863194835496</c:v>
                </c:pt>
                <c:pt idx="224">
                  <c:v>85.931281517281974</c:v>
                </c:pt>
                <c:pt idx="225">
                  <c:v>86.6094455787659</c:v>
                </c:pt>
                <c:pt idx="226">
                  <c:v>86.368306897995922</c:v>
                </c:pt>
                <c:pt idx="227">
                  <c:v>86.02378029776871</c:v>
                </c:pt>
                <c:pt idx="228">
                  <c:v>86.234143549771105</c:v>
                </c:pt>
                <c:pt idx="229">
                  <c:v>85.77334114208756</c:v>
                </c:pt>
                <c:pt idx="230">
                  <c:v>84.900166699903608</c:v>
                </c:pt>
                <c:pt idx="231">
                  <c:v>84.425661993549113</c:v>
                </c:pt>
                <c:pt idx="232">
                  <c:v>84.028998686984352</c:v>
                </c:pt>
                <c:pt idx="233">
                  <c:v>85.258501827894221</c:v>
                </c:pt>
                <c:pt idx="234">
                  <c:v>86.885526221652952</c:v>
                </c:pt>
                <c:pt idx="235">
                  <c:v>87.757488769819048</c:v>
                </c:pt>
                <c:pt idx="236">
                  <c:v>86.313355428512821</c:v>
                </c:pt>
                <c:pt idx="237">
                  <c:v>86.634408934701852</c:v>
                </c:pt>
                <c:pt idx="238">
                  <c:v>84.154000209795825</c:v>
                </c:pt>
                <c:pt idx="239">
                  <c:v>82.69614676301714</c:v>
                </c:pt>
                <c:pt idx="240">
                  <c:v>80.80978627098122</c:v>
                </c:pt>
                <c:pt idx="241">
                  <c:v>79.492940872029777</c:v>
                </c:pt>
                <c:pt idx="242">
                  <c:v>80.617518393514686</c:v>
                </c:pt>
                <c:pt idx="243">
                  <c:v>81.479595296794272</c:v>
                </c:pt>
                <c:pt idx="244">
                  <c:v>81.369776578378634</c:v>
                </c:pt>
                <c:pt idx="245">
                  <c:v>82.331103780672876</c:v>
                </c:pt>
                <c:pt idx="246">
                  <c:v>80.258013293023112</c:v>
                </c:pt>
                <c:pt idx="247">
                  <c:v>81.030817962182098</c:v>
                </c:pt>
                <c:pt idx="248">
                  <c:v>80.509008668270141</c:v>
                </c:pt>
                <c:pt idx="249">
                  <c:v>82.216935652273179</c:v>
                </c:pt>
                <c:pt idx="250">
                  <c:v>81.84152134739422</c:v>
                </c:pt>
                <c:pt idx="251">
                  <c:v>83.205454123468883</c:v>
                </c:pt>
                <c:pt idx="252">
                  <c:v>84.197523458445204</c:v>
                </c:pt>
                <c:pt idx="253">
                  <c:v>83.069477858895212</c:v>
                </c:pt>
                <c:pt idx="254">
                  <c:v>81.718849598651715</c:v>
                </c:pt>
                <c:pt idx="255">
                  <c:v>80.554711931074891</c:v>
                </c:pt>
                <c:pt idx="256">
                  <c:v>83.797917495474479</c:v>
                </c:pt>
                <c:pt idx="257">
                  <c:v>83.676985475446429</c:v>
                </c:pt>
                <c:pt idx="258">
                  <c:v>82.997852948074197</c:v>
                </c:pt>
                <c:pt idx="259">
                  <c:v>83.840682819335939</c:v>
                </c:pt>
                <c:pt idx="260">
                  <c:v>83.456349004509931</c:v>
                </c:pt>
                <c:pt idx="261">
                  <c:v>83.838818420045584</c:v>
                </c:pt>
                <c:pt idx="262">
                  <c:v>84.44490885447027</c:v>
                </c:pt>
                <c:pt idx="263">
                  <c:v>85.360878700097942</c:v>
                </c:pt>
                <c:pt idx="264">
                  <c:v>85.702918090634412</c:v>
                </c:pt>
                <c:pt idx="265">
                  <c:v>86.142187479141683</c:v>
                </c:pt>
                <c:pt idx="266">
                  <c:v>87.305510490653845</c:v>
                </c:pt>
                <c:pt idx="267">
                  <c:v>89.930611125194915</c:v>
                </c:pt>
                <c:pt idx="268">
                  <c:v>91.817697815679153</c:v>
                </c:pt>
                <c:pt idx="269">
                  <c:v>92.408322940867464</c:v>
                </c:pt>
                <c:pt idx="270">
                  <c:v>93.116367566702891</c:v>
                </c:pt>
                <c:pt idx="271">
                  <c:v>94.175762379625624</c:v>
                </c:pt>
                <c:pt idx="272">
                  <c:v>93.175891975819198</c:v>
                </c:pt>
                <c:pt idx="273">
                  <c:v>94.147503032822655</c:v>
                </c:pt>
                <c:pt idx="274">
                  <c:v>92.747282257224597</c:v>
                </c:pt>
                <c:pt idx="275">
                  <c:v>91.742004332980372</c:v>
                </c:pt>
                <c:pt idx="276">
                  <c:v>92.234017851107808</c:v>
                </c:pt>
                <c:pt idx="277">
                  <c:v>91.818684815774873</c:v>
                </c:pt>
                <c:pt idx="278">
                  <c:v>90.690584287040437</c:v>
                </c:pt>
                <c:pt idx="279">
                  <c:v>89.577028186338254</c:v>
                </c:pt>
                <c:pt idx="280">
                  <c:v>87.103635941910682</c:v>
                </c:pt>
                <c:pt idx="281">
                  <c:v>87.740498848359138</c:v>
                </c:pt>
                <c:pt idx="282">
                  <c:v>86.186392781429859</c:v>
                </c:pt>
                <c:pt idx="283">
                  <c:v>88.089475004676544</c:v>
                </c:pt>
                <c:pt idx="284">
                  <c:v>88.351782548172793</c:v>
                </c:pt>
                <c:pt idx="285">
                  <c:v>89.962683300046606</c:v>
                </c:pt>
                <c:pt idx="286">
                  <c:v>90.817572156283717</c:v>
                </c:pt>
                <c:pt idx="287">
                  <c:v>90.919542423220108</c:v>
                </c:pt>
                <c:pt idx="288">
                  <c:v>89.992114760990717</c:v>
                </c:pt>
                <c:pt idx="289">
                  <c:v>89.357336671312325</c:v>
                </c:pt>
                <c:pt idx="290">
                  <c:v>89.34635852653642</c:v>
                </c:pt>
                <c:pt idx="291">
                  <c:v>89.347850138015843</c:v>
                </c:pt>
                <c:pt idx="292">
                  <c:v>90.103918475821317</c:v>
                </c:pt>
                <c:pt idx="293">
                  <c:v>91.46844283267923</c:v>
                </c:pt>
                <c:pt idx="294">
                  <c:v>90.805883951091687</c:v>
                </c:pt>
                <c:pt idx="295">
                  <c:v>90.007423809583642</c:v>
                </c:pt>
                <c:pt idx="296">
                  <c:v>90.403386318688163</c:v>
                </c:pt>
                <c:pt idx="297">
                  <c:v>91.443333898405484</c:v>
                </c:pt>
                <c:pt idx="298">
                  <c:v>91.40896246587522</c:v>
                </c:pt>
                <c:pt idx="299">
                  <c:v>90.858102412018553</c:v>
                </c:pt>
                <c:pt idx="300">
                  <c:v>91.49901904771184</c:v>
                </c:pt>
                <c:pt idx="301">
                  <c:v>90.3102785930934</c:v>
                </c:pt>
                <c:pt idx="302">
                  <c:v>91.959524659814463</c:v>
                </c:pt>
                <c:pt idx="303">
                  <c:v>91.4545425509571</c:v>
                </c:pt>
                <c:pt idx="304">
                  <c:v>92.394983524062454</c:v>
                </c:pt>
                <c:pt idx="305">
                  <c:v>90.87297758886362</c:v>
                </c:pt>
                <c:pt idx="306">
                  <c:v>92.465768315246834</c:v>
                </c:pt>
                <c:pt idx="307">
                  <c:v>94.66898964740399</c:v>
                </c:pt>
                <c:pt idx="308">
                  <c:v>95.227531468519032</c:v>
                </c:pt>
                <c:pt idx="309">
                  <c:v>95.600798998337694</c:v>
                </c:pt>
                <c:pt idx="310">
                  <c:v>96.313234762532147</c:v>
                </c:pt>
                <c:pt idx="311">
                  <c:v>97.88806023487156</c:v>
                </c:pt>
                <c:pt idx="312">
                  <c:v>99.319965938731727</c:v>
                </c:pt>
                <c:pt idx="313">
                  <c:v>102.19273929199885</c:v>
                </c:pt>
                <c:pt idx="314">
                  <c:v>103.34307091680314</c:v>
                </c:pt>
                <c:pt idx="315">
                  <c:v>104.58175610487532</c:v>
                </c:pt>
                <c:pt idx="316">
                  <c:v>105.35870896163868</c:v>
                </c:pt>
                <c:pt idx="317">
                  <c:v>107.03413796252022</c:v>
                </c:pt>
                <c:pt idx="318">
                  <c:v>107.66247074918142</c:v>
                </c:pt>
                <c:pt idx="319">
                  <c:v>107.71415478860794</c:v>
                </c:pt>
                <c:pt idx="320">
                  <c:v>108.31110630613496</c:v>
                </c:pt>
                <c:pt idx="321">
                  <c:v>109.34077497194241</c:v>
                </c:pt>
                <c:pt idx="322">
                  <c:v>111.755807769231</c:v>
                </c:pt>
                <c:pt idx="323">
                  <c:v>112.48084125270215</c:v>
                </c:pt>
                <c:pt idx="324">
                  <c:v>111.91312160103877</c:v>
                </c:pt>
                <c:pt idx="325">
                  <c:v>112.20920802914844</c:v>
                </c:pt>
                <c:pt idx="326">
                  <c:v>114.53418935871701</c:v>
                </c:pt>
                <c:pt idx="327">
                  <c:v>117.40184179681931</c:v>
                </c:pt>
                <c:pt idx="328">
                  <c:v>117.15761567035916</c:v>
                </c:pt>
                <c:pt idx="329">
                  <c:v>117.70586625403531</c:v>
                </c:pt>
                <c:pt idx="330">
                  <c:v>118.47608735521914</c:v>
                </c:pt>
                <c:pt idx="331">
                  <c:v>120.94264322994971</c:v>
                </c:pt>
                <c:pt idx="332">
                  <c:v>122.8821321294664</c:v>
                </c:pt>
                <c:pt idx="333">
                  <c:v>120.34564100077492</c:v>
                </c:pt>
                <c:pt idx="334">
                  <c:v>118.17946517454521</c:v>
                </c:pt>
                <c:pt idx="335">
                  <c:v>115.28294465955148</c:v>
                </c:pt>
                <c:pt idx="336">
                  <c:v>113.47685176339891</c:v>
                </c:pt>
                <c:pt idx="337">
                  <c:v>114.91109275055298</c:v>
                </c:pt>
                <c:pt idx="338">
                  <c:v>116.82101087687832</c:v>
                </c:pt>
                <c:pt idx="339">
                  <c:v>118.99207242009697</c:v>
                </c:pt>
                <c:pt idx="340">
                  <c:v>119.43855679787006</c:v>
                </c:pt>
                <c:pt idx="341">
                  <c:v>120.82922741292042</c:v>
                </c:pt>
                <c:pt idx="342">
                  <c:v>118.58195600542879</c:v>
                </c:pt>
                <c:pt idx="343">
                  <c:v>119.76111313759476</c:v>
                </c:pt>
                <c:pt idx="344">
                  <c:v>117.17506050929299</c:v>
                </c:pt>
                <c:pt idx="345">
                  <c:v>116.86542689845227</c:v>
                </c:pt>
                <c:pt idx="346">
                  <c:v>117.5487282866372</c:v>
                </c:pt>
                <c:pt idx="347">
                  <c:v>116.26325476717011</c:v>
                </c:pt>
                <c:pt idx="348">
                  <c:v>117.66624282859004</c:v>
                </c:pt>
                <c:pt idx="349">
                  <c:v>119.36752878949882</c:v>
                </c:pt>
                <c:pt idx="350">
                  <c:v>120.79817384813055</c:v>
                </c:pt>
                <c:pt idx="351">
                  <c:v>120.39275453440587</c:v>
                </c:pt>
                <c:pt idx="352">
                  <c:v>118.91509625176346</c:v>
                </c:pt>
                <c:pt idx="353">
                  <c:v>120.34606559612031</c:v>
                </c:pt>
                <c:pt idx="354">
                  <c:v>120.95517921597782</c:v>
                </c:pt>
                <c:pt idx="355">
                  <c:v>120.6492801841231</c:v>
                </c:pt>
                <c:pt idx="356">
                  <c:v>121.25348384616099</c:v>
                </c:pt>
                <c:pt idx="357">
                  <c:v>121.25857546121874</c:v>
                </c:pt>
                <c:pt idx="358">
                  <c:v>123.66271957389529</c:v>
                </c:pt>
                <c:pt idx="359">
                  <c:v>124.45359929400392</c:v>
                </c:pt>
                <c:pt idx="360">
                  <c:v>125.32171463169624</c:v>
                </c:pt>
                <c:pt idx="361">
                  <c:v>124.80779980818227</c:v>
                </c:pt>
                <c:pt idx="362">
                  <c:v>124.6020817425639</c:v>
                </c:pt>
                <c:pt idx="363">
                  <c:v>126.06180594041345</c:v>
                </c:pt>
                <c:pt idx="364">
                  <c:v>127.24352985176432</c:v>
                </c:pt>
                <c:pt idx="365">
                  <c:v>127.18151141712109</c:v>
                </c:pt>
                <c:pt idx="366">
                  <c:v>127.29309763073508</c:v>
                </c:pt>
                <c:pt idx="367">
                  <c:v>127.44032705517448</c:v>
                </c:pt>
                <c:pt idx="368">
                  <c:v>125.44709646379967</c:v>
                </c:pt>
                <c:pt idx="369">
                  <c:v>124.51275107170346</c:v>
                </c:pt>
                <c:pt idx="370">
                  <c:v>124.20707639333467</c:v>
                </c:pt>
                <c:pt idx="371">
                  <c:v>124.44716824690336</c:v>
                </c:pt>
                <c:pt idx="372">
                  <c:v>125.61866174969292</c:v>
                </c:pt>
                <c:pt idx="373">
                  <c:v>125.5577533028451</c:v>
                </c:pt>
                <c:pt idx="374">
                  <c:v>126.80293447440981</c:v>
                </c:pt>
                <c:pt idx="375">
                  <c:v>124.22517178208223</c:v>
                </c:pt>
                <c:pt idx="376">
                  <c:v>124.45507665165567</c:v>
                </c:pt>
                <c:pt idx="377">
                  <c:v>125.73714373671216</c:v>
                </c:pt>
                <c:pt idx="378">
                  <c:v>126.65585335947422</c:v>
                </c:pt>
                <c:pt idx="379">
                  <c:v>123.85526998970457</c:v>
                </c:pt>
                <c:pt idx="380">
                  <c:v>125.58168267232145</c:v>
                </c:pt>
                <c:pt idx="381">
                  <c:v>125.44523458089742</c:v>
                </c:pt>
                <c:pt idx="382">
                  <c:v>126.17569026345502</c:v>
                </c:pt>
                <c:pt idx="383">
                  <c:v>125.68688969212106</c:v>
                </c:pt>
                <c:pt idx="384">
                  <c:v>125.58921549868532</c:v>
                </c:pt>
                <c:pt idx="385">
                  <c:v>126.58796746334363</c:v>
                </c:pt>
                <c:pt idx="386">
                  <c:v>127.41456716633697</c:v>
                </c:pt>
                <c:pt idx="387">
                  <c:v>128.59280393691392</c:v>
                </c:pt>
                <c:pt idx="388">
                  <c:v>128.4097944805375</c:v>
                </c:pt>
                <c:pt idx="389">
                  <c:v>129.31066351626006</c:v>
                </c:pt>
                <c:pt idx="390">
                  <c:v>128.91187972469143</c:v>
                </c:pt>
                <c:pt idx="391">
                  <c:v>129.94837062917799</c:v>
                </c:pt>
                <c:pt idx="392">
                  <c:v>129.10735337342743</c:v>
                </c:pt>
                <c:pt idx="393">
                  <c:v>129.4621801001027</c:v>
                </c:pt>
                <c:pt idx="394">
                  <c:v>130.10593196820921</c:v>
                </c:pt>
                <c:pt idx="395">
                  <c:v>129.79164288208949</c:v>
                </c:pt>
                <c:pt idx="396">
                  <c:v>128.7709635736403</c:v>
                </c:pt>
                <c:pt idx="397">
                  <c:v>130.28759172125825</c:v>
                </c:pt>
                <c:pt idx="398">
                  <c:v>131.67062788689444</c:v>
                </c:pt>
                <c:pt idx="399">
                  <c:v>131.93391799899695</c:v>
                </c:pt>
                <c:pt idx="400">
                  <c:v>132.54986341717245</c:v>
                </c:pt>
                <c:pt idx="401">
                  <c:v>133.42084037828118</c:v>
                </c:pt>
                <c:pt idx="402">
                  <c:v>134.95341162076593</c:v>
                </c:pt>
                <c:pt idx="403">
                  <c:v>135.08291570178619</c:v>
                </c:pt>
                <c:pt idx="404">
                  <c:v>134.38748918147553</c:v>
                </c:pt>
                <c:pt idx="405">
                  <c:v>132.24545817465776</c:v>
                </c:pt>
                <c:pt idx="406">
                  <c:v>130.56278640736667</c:v>
                </c:pt>
                <c:pt idx="407">
                  <c:v>133.47691944819064</c:v>
                </c:pt>
                <c:pt idx="408">
                  <c:v>137.8182136477044</c:v>
                </c:pt>
                <c:pt idx="409">
                  <c:v>139.64972457033892</c:v>
                </c:pt>
                <c:pt idx="410">
                  <c:v>141.13231036107638</c:v>
                </c:pt>
                <c:pt idx="411">
                  <c:v>142.13881220649122</c:v>
                </c:pt>
                <c:pt idx="412">
                  <c:v>143.09959425000955</c:v>
                </c:pt>
                <c:pt idx="413">
                  <c:v>144.84718625775389</c:v>
                </c:pt>
                <c:pt idx="414">
                  <c:v>142.54319528569712</c:v>
                </c:pt>
                <c:pt idx="415">
                  <c:v>143.78011350659506</c:v>
                </c:pt>
                <c:pt idx="416">
                  <c:v>144.55653048969324</c:v>
                </c:pt>
                <c:pt idx="417">
                  <c:v>144.22128963779306</c:v>
                </c:pt>
                <c:pt idx="418">
                  <c:v>143.15688963673014</c:v>
                </c:pt>
                <c:pt idx="419">
                  <c:v>142.42612943913042</c:v>
                </c:pt>
                <c:pt idx="420">
                  <c:v>143.71167019998313</c:v>
                </c:pt>
                <c:pt idx="421">
                  <c:v>143.36935557950054</c:v>
                </c:pt>
                <c:pt idx="422">
                  <c:v>144.21883143308654</c:v>
                </c:pt>
                <c:pt idx="423">
                  <c:v>144.90508556349863</c:v>
                </c:pt>
                <c:pt idx="424">
                  <c:v>145.98729337622927</c:v>
                </c:pt>
                <c:pt idx="425">
                  <c:v>146.93014543521431</c:v>
                </c:pt>
                <c:pt idx="426">
                  <c:v>146.8273032979904</c:v>
                </c:pt>
                <c:pt idx="427">
                  <c:v>147.38962686221763</c:v>
                </c:pt>
                <c:pt idx="428">
                  <c:v>148.33741401377836</c:v>
                </c:pt>
                <c:pt idx="429">
                  <c:v>147.04204772716616</c:v>
                </c:pt>
                <c:pt idx="430">
                  <c:v>147.53555168205864</c:v>
                </c:pt>
                <c:pt idx="431">
                  <c:v>148.70690616408942</c:v>
                </c:pt>
                <c:pt idx="432">
                  <c:v>148.12798212358612</c:v>
                </c:pt>
                <c:pt idx="433">
                  <c:v>149.04760543696725</c:v>
                </c:pt>
                <c:pt idx="434">
                  <c:v>148.41795321712036</c:v>
                </c:pt>
                <c:pt idx="435">
                  <c:v>148.2916235191029</c:v>
                </c:pt>
                <c:pt idx="436">
                  <c:v>148.52839571274188</c:v>
                </c:pt>
                <c:pt idx="437">
                  <c:v>150.02619894776612</c:v>
                </c:pt>
                <c:pt idx="438">
                  <c:v>151.54434716392484</c:v>
                </c:pt>
                <c:pt idx="439">
                  <c:v>151.23625330593183</c:v>
                </c:pt>
                <c:pt idx="440">
                  <c:v>150.12767906848728</c:v>
                </c:pt>
                <c:pt idx="441">
                  <c:v>150.15626213931913</c:v>
                </c:pt>
                <c:pt idx="442">
                  <c:v>150.63116422189674</c:v>
                </c:pt>
                <c:pt idx="443">
                  <c:v>149.85248304355798</c:v>
                </c:pt>
                <c:pt idx="444">
                  <c:v>148.90992607527735</c:v>
                </c:pt>
                <c:pt idx="445">
                  <c:v>151.43655295843641</c:v>
                </c:pt>
                <c:pt idx="446">
                  <c:v>150.8692938255877</c:v>
                </c:pt>
                <c:pt idx="447">
                  <c:v>151.42419808926178</c:v>
                </c:pt>
                <c:pt idx="448">
                  <c:v>151.58705005412227</c:v>
                </c:pt>
                <c:pt idx="449">
                  <c:v>151.59803068579629</c:v>
                </c:pt>
                <c:pt idx="450">
                  <c:v>148.25551013881099</c:v>
                </c:pt>
                <c:pt idx="451">
                  <c:v>147.71590830624157</c:v>
                </c:pt>
                <c:pt idx="452">
                  <c:v>144.26166546122261</c:v>
                </c:pt>
                <c:pt idx="453">
                  <c:v>146.05983233081793</c:v>
                </c:pt>
                <c:pt idx="454">
                  <c:v>145.62439798715369</c:v>
                </c:pt>
                <c:pt idx="455">
                  <c:v>145.3506271649357</c:v>
                </c:pt>
                <c:pt idx="456">
                  <c:v>145.74655613531957</c:v>
                </c:pt>
                <c:pt idx="457">
                  <c:v>147.72353388793664</c:v>
                </c:pt>
                <c:pt idx="458">
                  <c:v>147.60391051857638</c:v>
                </c:pt>
                <c:pt idx="459">
                  <c:v>149.58471738801174</c:v>
                </c:pt>
                <c:pt idx="460">
                  <c:v>149.36035167989203</c:v>
                </c:pt>
                <c:pt idx="461">
                  <c:v>150.36473673930317</c:v>
                </c:pt>
                <c:pt idx="462">
                  <c:v>149.74494937848766</c:v>
                </c:pt>
                <c:pt idx="463">
                  <c:v>150.95957054960232</c:v>
                </c:pt>
                <c:pt idx="464">
                  <c:v>150.9528996621992</c:v>
                </c:pt>
                <c:pt idx="465">
                  <c:v>150.67311317861711</c:v>
                </c:pt>
                <c:pt idx="466">
                  <c:v>148.79654906997695</c:v>
                </c:pt>
                <c:pt idx="467">
                  <c:v>148.54024400783175</c:v>
                </c:pt>
                <c:pt idx="468">
                  <c:v>148.44720023901351</c:v>
                </c:pt>
                <c:pt idx="469">
                  <c:v>148.85750223832767</c:v>
                </c:pt>
                <c:pt idx="470">
                  <c:v>144.82267332978341</c:v>
                </c:pt>
                <c:pt idx="471">
                  <c:v>143.6226093536296</c:v>
                </c:pt>
                <c:pt idx="472">
                  <c:v>144.20886965863565</c:v>
                </c:pt>
                <c:pt idx="473">
                  <c:v>147.15268903671119</c:v>
                </c:pt>
                <c:pt idx="474">
                  <c:v>143.88435961866082</c:v>
                </c:pt>
                <c:pt idx="475">
                  <c:v>139.15981356813609</c:v>
                </c:pt>
                <c:pt idx="476">
                  <c:v>141.63739508273846</c:v>
                </c:pt>
                <c:pt idx="477">
                  <c:v>143.12718465919073</c:v>
                </c:pt>
                <c:pt idx="478">
                  <c:v>144.62367569516064</c:v>
                </c:pt>
                <c:pt idx="479">
                  <c:v>144.44766946158521</c:v>
                </c:pt>
                <c:pt idx="480">
                  <c:v>143.85652893800085</c:v>
                </c:pt>
                <c:pt idx="481">
                  <c:v>144.75013413631564</c:v>
                </c:pt>
                <c:pt idx="482">
                  <c:v>143.83913716473486</c:v>
                </c:pt>
                <c:pt idx="483">
                  <c:v>141.84868622490333</c:v>
                </c:pt>
                <c:pt idx="484">
                  <c:v>143.98836743393002</c:v>
                </c:pt>
                <c:pt idx="485">
                  <c:v>146.14239589177461</c:v>
                </c:pt>
                <c:pt idx="486">
                  <c:v>142.30733730041919</c:v>
                </c:pt>
                <c:pt idx="487">
                  <c:v>141.90726805328597</c:v>
                </c:pt>
                <c:pt idx="488">
                  <c:v>143.0500087554893</c:v>
                </c:pt>
                <c:pt idx="489">
                  <c:v>143.9739821534354</c:v>
                </c:pt>
                <c:pt idx="490">
                  <c:v>144.78774090041699</c:v>
                </c:pt>
                <c:pt idx="491">
                  <c:v>143.14894927309078</c:v>
                </c:pt>
                <c:pt idx="492">
                  <c:v>143.39668537068371</c:v>
                </c:pt>
                <c:pt idx="493">
                  <c:v>140.36704767958983</c:v>
                </c:pt>
                <c:pt idx="494">
                  <c:v>138.27939242450472</c:v>
                </c:pt>
                <c:pt idx="495">
                  <c:v>140.62852762010456</c:v>
                </c:pt>
                <c:pt idx="496">
                  <c:v>139.34811902919731</c:v>
                </c:pt>
                <c:pt idx="497">
                  <c:v>143.57322157642665</c:v>
                </c:pt>
                <c:pt idx="498">
                  <c:v>144.59442357081417</c:v>
                </c:pt>
                <c:pt idx="499">
                  <c:v>142.69287082414118</c:v>
                </c:pt>
                <c:pt idx="500">
                  <c:v>141.50777855053502</c:v>
                </c:pt>
                <c:pt idx="501">
                  <c:v>142.22853826325721</c:v>
                </c:pt>
                <c:pt idx="502">
                  <c:v>141.04295206105996</c:v>
                </c:pt>
                <c:pt idx="503">
                  <c:v>141.42996719259253</c:v>
                </c:pt>
                <c:pt idx="504">
                  <c:v>143.63842234117044</c:v>
                </c:pt>
                <c:pt idx="505">
                  <c:v>142.41307175588807</c:v>
                </c:pt>
                <c:pt idx="506">
                  <c:v>141.82890389707651</c:v>
                </c:pt>
                <c:pt idx="507">
                  <c:v>142.35747721205882</c:v>
                </c:pt>
                <c:pt idx="508">
                  <c:v>142.41788579508759</c:v>
                </c:pt>
                <c:pt idx="509">
                  <c:v>143.31351185901846</c:v>
                </c:pt>
                <c:pt idx="510">
                  <c:v>143.46274292405781</c:v>
                </c:pt>
                <c:pt idx="511">
                  <c:v>143.83879671432135</c:v>
                </c:pt>
                <c:pt idx="512">
                  <c:v>144.40073280827809</c:v>
                </c:pt>
                <c:pt idx="513">
                  <c:v>142.54921029801861</c:v>
                </c:pt>
                <c:pt idx="514">
                  <c:v>145.01457473697897</c:v>
                </c:pt>
                <c:pt idx="515">
                  <c:v>147.5714490657015</c:v>
                </c:pt>
                <c:pt idx="516">
                  <c:v>149.5888755881403</c:v>
                </c:pt>
                <c:pt idx="517">
                  <c:v>149.69414042775227</c:v>
                </c:pt>
                <c:pt idx="518">
                  <c:v>151.94934924584913</c:v>
                </c:pt>
                <c:pt idx="519">
                  <c:v>153.15017402944554</c:v>
                </c:pt>
                <c:pt idx="520">
                  <c:v>153.02294075497281</c:v>
                </c:pt>
                <c:pt idx="521">
                  <c:v>152.48183709053532</c:v>
                </c:pt>
                <c:pt idx="522">
                  <c:v>153.57729896451124</c:v>
                </c:pt>
                <c:pt idx="523">
                  <c:v>152.41596092846629</c:v>
                </c:pt>
                <c:pt idx="524">
                  <c:v>152.11613968366692</c:v>
                </c:pt>
                <c:pt idx="525">
                  <c:v>152.794644645787</c:v>
                </c:pt>
                <c:pt idx="526">
                  <c:v>151.21032365447232</c:v>
                </c:pt>
                <c:pt idx="527">
                  <c:v>152.35242782026691</c:v>
                </c:pt>
                <c:pt idx="528">
                  <c:v>152.5393846875684</c:v>
                </c:pt>
                <c:pt idx="529">
                  <c:v>152.79188366795827</c:v>
                </c:pt>
                <c:pt idx="530">
                  <c:v>153.66474489759227</c:v>
                </c:pt>
                <c:pt idx="531">
                  <c:v>153.95298863140334</c:v>
                </c:pt>
                <c:pt idx="532">
                  <c:v>153.19603434225488</c:v>
                </c:pt>
                <c:pt idx="533">
                  <c:v>152.10764027735021</c:v>
                </c:pt>
                <c:pt idx="534">
                  <c:v>152.06281744062363</c:v>
                </c:pt>
                <c:pt idx="535">
                  <c:v>151.58319694995322</c:v>
                </c:pt>
                <c:pt idx="536">
                  <c:v>150.08073252433405</c:v>
                </c:pt>
                <c:pt idx="537">
                  <c:v>151.00961419214221</c:v>
                </c:pt>
                <c:pt idx="538">
                  <c:v>153.14196005816373</c:v>
                </c:pt>
                <c:pt idx="539">
                  <c:v>154.03206951421032</c:v>
                </c:pt>
                <c:pt idx="540">
                  <c:v>154.7595342156205</c:v>
                </c:pt>
                <c:pt idx="541">
                  <c:v>153.59759510524626</c:v>
                </c:pt>
                <c:pt idx="542">
                  <c:v>154.15671482708527</c:v>
                </c:pt>
                <c:pt idx="543">
                  <c:v>154.8484252103772</c:v>
                </c:pt>
                <c:pt idx="544">
                  <c:v>154.34369380704922</c:v>
                </c:pt>
                <c:pt idx="545">
                  <c:v>154.79031855586697</c:v>
                </c:pt>
                <c:pt idx="546">
                  <c:v>155.29587955079913</c:v>
                </c:pt>
                <c:pt idx="547">
                  <c:v>155.33855907966324</c:v>
                </c:pt>
                <c:pt idx="548">
                  <c:v>155.77662609127589</c:v>
                </c:pt>
                <c:pt idx="549">
                  <c:v>155.99044021060561</c:v>
                </c:pt>
                <c:pt idx="550">
                  <c:v>155.78030483188863</c:v>
                </c:pt>
                <c:pt idx="551">
                  <c:v>155.36106462316195</c:v>
                </c:pt>
                <c:pt idx="552">
                  <c:v>155.64846493701691</c:v>
                </c:pt>
                <c:pt idx="553">
                  <c:v>154.59430354432726</c:v>
                </c:pt>
                <c:pt idx="554">
                  <c:v>154.18304737715414</c:v>
                </c:pt>
                <c:pt idx="555">
                  <c:v>154.56480593610064</c:v>
                </c:pt>
                <c:pt idx="556">
                  <c:v>155.73359854045691</c:v>
                </c:pt>
                <c:pt idx="557">
                  <c:v>154.35828331789602</c:v>
                </c:pt>
                <c:pt idx="558">
                  <c:v>156.53571978172511</c:v>
                </c:pt>
                <c:pt idx="559">
                  <c:v>157.35272473789038</c:v>
                </c:pt>
                <c:pt idx="560">
                  <c:v>157.90662400015023</c:v>
                </c:pt>
                <c:pt idx="561">
                  <c:v>158.4238728508661</c:v>
                </c:pt>
                <c:pt idx="562">
                  <c:v>158.5849441192955</c:v>
                </c:pt>
                <c:pt idx="563">
                  <c:v>159.68018124820154</c:v>
                </c:pt>
                <c:pt idx="564">
                  <c:v>160.35883390336522</c:v>
                </c:pt>
                <c:pt idx="565">
                  <c:v>161.12214056077346</c:v>
                </c:pt>
                <c:pt idx="566">
                  <c:v>160.8542478513254</c:v>
                </c:pt>
                <c:pt idx="567">
                  <c:v>159.81071066692041</c:v>
                </c:pt>
                <c:pt idx="568">
                  <c:v>160.05567397696336</c:v>
                </c:pt>
                <c:pt idx="569">
                  <c:v>160.93251407224923</c:v>
                </c:pt>
                <c:pt idx="570">
                  <c:v>161.69938145496442</c:v>
                </c:pt>
                <c:pt idx="571">
                  <c:v>161.45627544963949</c:v>
                </c:pt>
                <c:pt idx="572">
                  <c:v>162.09095890345884</c:v>
                </c:pt>
                <c:pt idx="573">
                  <c:v>161.75244305807138</c:v>
                </c:pt>
                <c:pt idx="574">
                  <c:v>163.32059248433686</c:v>
                </c:pt>
                <c:pt idx="575">
                  <c:v>162.60681237496215</c:v>
                </c:pt>
                <c:pt idx="576">
                  <c:v>162.67470935828752</c:v>
                </c:pt>
                <c:pt idx="577">
                  <c:v>162.10116300672362</c:v>
                </c:pt>
                <c:pt idx="578">
                  <c:v>161.31413680139684</c:v>
                </c:pt>
                <c:pt idx="579">
                  <c:v>157.69191891309137</c:v>
                </c:pt>
                <c:pt idx="580">
                  <c:v>157.63297898583411</c:v>
                </c:pt>
                <c:pt idx="581">
                  <c:v>158.48085443651246</c:v>
                </c:pt>
                <c:pt idx="582">
                  <c:v>156.71661031164101</c:v>
                </c:pt>
                <c:pt idx="583">
                  <c:v>158.24964021151771</c:v>
                </c:pt>
                <c:pt idx="584">
                  <c:v>158.01289711529887</c:v>
                </c:pt>
                <c:pt idx="585">
                  <c:v>155.01651898340592</c:v>
                </c:pt>
                <c:pt idx="586">
                  <c:v>157.36982558260317</c:v>
                </c:pt>
                <c:pt idx="587">
                  <c:v>157.3722319493169</c:v>
                </c:pt>
                <c:pt idx="588">
                  <c:v>158.1438813542903</c:v>
                </c:pt>
                <c:pt idx="589">
                  <c:v>158.44180300924765</c:v>
                </c:pt>
                <c:pt idx="590">
                  <c:v>159.47895993914679</c:v>
                </c:pt>
                <c:pt idx="591">
                  <c:v>159.46101022226776</c:v>
                </c:pt>
                <c:pt idx="592">
                  <c:v>160.48140132118809</c:v>
                </c:pt>
                <c:pt idx="593">
                  <c:v>161.10241832101048</c:v>
                </c:pt>
                <c:pt idx="594">
                  <c:v>160.28090788540757</c:v>
                </c:pt>
                <c:pt idx="595">
                  <c:v>160.20308107270037</c:v>
                </c:pt>
                <c:pt idx="596">
                  <c:v>161.0447635761999</c:v>
                </c:pt>
                <c:pt idx="597">
                  <c:v>161.72523956679396</c:v>
                </c:pt>
                <c:pt idx="598">
                  <c:v>160.66542135572135</c:v>
                </c:pt>
                <c:pt idx="599">
                  <c:v>160.62299555074051</c:v>
                </c:pt>
                <c:pt idx="600">
                  <c:v>160.40350945738285</c:v>
                </c:pt>
                <c:pt idx="601">
                  <c:v>162.22079682847186</c:v>
                </c:pt>
                <c:pt idx="602">
                  <c:v>161.92927135047896</c:v>
                </c:pt>
                <c:pt idx="603">
                  <c:v>162.18401878580636</c:v>
                </c:pt>
                <c:pt idx="604">
                  <c:v>161.96848511300618</c:v>
                </c:pt>
                <c:pt idx="605">
                  <c:v>161.59522077074269</c:v>
                </c:pt>
                <c:pt idx="606">
                  <c:v>161.34203267289976</c:v>
                </c:pt>
                <c:pt idx="607">
                  <c:v>162.17137543137068</c:v>
                </c:pt>
                <c:pt idx="608">
                  <c:v>162.63064620656206</c:v>
                </c:pt>
                <c:pt idx="609">
                  <c:v>161.51162992555726</c:v>
                </c:pt>
                <c:pt idx="610">
                  <c:v>162.85471570861844</c:v>
                </c:pt>
                <c:pt idx="611">
                  <c:v>164.24055794090216</c:v>
                </c:pt>
                <c:pt idx="612">
                  <c:v>165.03480018743792</c:v>
                </c:pt>
                <c:pt idx="613">
                  <c:v>164.15960999253903</c:v>
                </c:pt>
                <c:pt idx="614">
                  <c:v>161.37745051169034</c:v>
                </c:pt>
                <c:pt idx="615">
                  <c:v>161.37654027470529</c:v>
                </c:pt>
                <c:pt idx="616">
                  <c:v>159.01437725888448</c:v>
                </c:pt>
                <c:pt idx="617">
                  <c:v>160.94485117193258</c:v>
                </c:pt>
                <c:pt idx="618">
                  <c:v>162.04612340431916</c:v>
                </c:pt>
                <c:pt idx="619">
                  <c:v>160.85378685715463</c:v>
                </c:pt>
                <c:pt idx="620">
                  <c:v>160.04315414415612</c:v>
                </c:pt>
                <c:pt idx="621">
                  <c:v>162.25616065764515</c:v>
                </c:pt>
                <c:pt idx="622">
                  <c:v>160.4200189806507</c:v>
                </c:pt>
                <c:pt idx="623">
                  <c:v>159.96204932562443</c:v>
                </c:pt>
                <c:pt idx="624">
                  <c:v>155.89348704363488</c:v>
                </c:pt>
                <c:pt idx="625">
                  <c:v>156.50538214546285</c:v>
                </c:pt>
                <c:pt idx="626">
                  <c:v>155.98061053379004</c:v>
                </c:pt>
                <c:pt idx="627">
                  <c:v>157.50421257689811</c:v>
                </c:pt>
                <c:pt idx="628">
                  <c:v>159.11499991508106</c:v>
                </c:pt>
                <c:pt idx="629">
                  <c:v>159.2054403230371</c:v>
                </c:pt>
                <c:pt idx="630">
                  <c:v>159.72971550424438</c:v>
                </c:pt>
                <c:pt idx="631">
                  <c:v>159.56855058633934</c:v>
                </c:pt>
                <c:pt idx="632">
                  <c:v>161.11904161887421</c:v>
                </c:pt>
                <c:pt idx="633">
                  <c:v>161.93890752775329</c:v>
                </c:pt>
                <c:pt idx="634">
                  <c:v>162.46765725160657</c:v>
                </c:pt>
                <c:pt idx="635">
                  <c:v>161.25435530557448</c:v>
                </c:pt>
                <c:pt idx="636">
                  <c:v>162.70338573891902</c:v>
                </c:pt>
                <c:pt idx="637">
                  <c:v>162.38334404120963</c:v>
                </c:pt>
                <c:pt idx="638">
                  <c:v>163.11261118854026</c:v>
                </c:pt>
                <c:pt idx="639">
                  <c:v>164.30445445791867</c:v>
                </c:pt>
                <c:pt idx="640">
                  <c:v>164.16847565691143</c:v>
                </c:pt>
                <c:pt idx="641">
                  <c:v>164.25326860702029</c:v>
                </c:pt>
                <c:pt idx="642">
                  <c:v>164.58243339003047</c:v>
                </c:pt>
                <c:pt idx="643">
                  <c:v>164.37635508063914</c:v>
                </c:pt>
                <c:pt idx="644">
                  <c:v>162.42592307714952</c:v>
                </c:pt>
                <c:pt idx="645">
                  <c:v>162.54488635642809</c:v>
                </c:pt>
                <c:pt idx="646">
                  <c:v>161.86067977623898</c:v>
                </c:pt>
                <c:pt idx="647">
                  <c:v>160.6965792279764</c:v>
                </c:pt>
                <c:pt idx="648">
                  <c:v>162.26957844021283</c:v>
                </c:pt>
                <c:pt idx="649">
                  <c:v>162.8518888500648</c:v>
                </c:pt>
                <c:pt idx="650">
                  <c:v>162.92906253463747</c:v>
                </c:pt>
                <c:pt idx="651">
                  <c:v>163.3324255931031</c:v>
                </c:pt>
                <c:pt idx="652">
                  <c:v>164.6735807060013</c:v>
                </c:pt>
                <c:pt idx="653">
                  <c:v>164.14686629665351</c:v>
                </c:pt>
                <c:pt idx="654">
                  <c:v>163.71518447899641</c:v>
                </c:pt>
                <c:pt idx="655">
                  <c:v>164.69201668249053</c:v>
                </c:pt>
                <c:pt idx="656">
                  <c:v>162.82626181412201</c:v>
                </c:pt>
                <c:pt idx="657">
                  <c:v>162.17426250677363</c:v>
                </c:pt>
                <c:pt idx="658">
                  <c:v>162.31060504663358</c:v>
                </c:pt>
                <c:pt idx="659">
                  <c:v>161.82313916408253</c:v>
                </c:pt>
                <c:pt idx="660">
                  <c:v>163.22520781197716</c:v>
                </c:pt>
                <c:pt idx="661">
                  <c:v>164.27138549890432</c:v>
                </c:pt>
                <c:pt idx="662">
                  <c:v>165.43543609456293</c:v>
                </c:pt>
                <c:pt idx="663">
                  <c:v>165.61180794296376</c:v>
                </c:pt>
                <c:pt idx="664">
                  <c:v>165.75741338598573</c:v>
                </c:pt>
                <c:pt idx="665">
                  <c:v>165.08765290063579</c:v>
                </c:pt>
                <c:pt idx="666">
                  <c:v>165.73354272207538</c:v>
                </c:pt>
                <c:pt idx="667">
                  <c:v>166.30769455123004</c:v>
                </c:pt>
                <c:pt idx="668">
                  <c:v>167.01607703070911</c:v>
                </c:pt>
                <c:pt idx="669">
                  <c:v>167.65214623417387</c:v>
                </c:pt>
                <c:pt idx="670">
                  <c:v>168.26447008515538</c:v>
                </c:pt>
                <c:pt idx="671">
                  <c:v>168.42395378296487</c:v>
                </c:pt>
                <c:pt idx="672">
                  <c:v>168.34346829156317</c:v>
                </c:pt>
                <c:pt idx="673">
                  <c:v>169.09151423614853</c:v>
                </c:pt>
                <c:pt idx="674">
                  <c:v>168.71780633621228</c:v>
                </c:pt>
                <c:pt idx="675">
                  <c:v>169.68217270214575</c:v>
                </c:pt>
                <c:pt idx="676">
                  <c:v>169.7872181914413</c:v>
                </c:pt>
                <c:pt idx="677">
                  <c:v>170.11149866834219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C2-482E-B082-94AE139FB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01592"/>
        <c:axId val="661601920"/>
      </c:lineChart>
      <c:dateAx>
        <c:axId val="66160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920"/>
        <c:crosses val="autoZero"/>
        <c:auto val="1"/>
        <c:lblOffset val="100"/>
        <c:baseTimeUnit val="days"/>
        <c:majorUnit val="3"/>
        <c:majorTimeUnit val="years"/>
      </c:dateAx>
      <c:valAx>
        <c:axId val="66160192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592"/>
        <c:crosses val="autoZero"/>
        <c:crossBetween val="between"/>
      </c:valAx>
      <c:valAx>
        <c:axId val="666941688"/>
        <c:scaling>
          <c:orientation val="minMax"/>
        </c:scaling>
        <c:delete val="0"/>
        <c:axPos val="r"/>
        <c:numFmt formatCode="#,##0_ ;[Red]\-#,##0\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942344"/>
        <c:crosses val="max"/>
        <c:crossBetween val="between"/>
      </c:valAx>
      <c:dateAx>
        <c:axId val="666942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66941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雛形!$V$12</c:f>
              <c:strCache>
                <c:ptCount val="1"/>
                <c:pt idx="0">
                  <c:v>UST_JPY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雛形!$B$14:$B$1001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雛形!$V$14:$V$1001</c:f>
              <c:numCache>
                <c:formatCode>0.000</c:formatCode>
                <c:ptCount val="988"/>
                <c:pt idx="0">
                  <c:v>100.12342998577006</c:v>
                </c:pt>
                <c:pt idx="1">
                  <c:v>100.82456202961463</c:v>
                </c:pt>
                <c:pt idx="2">
                  <c:v>101.65167329999385</c:v>
                </c:pt>
                <c:pt idx="3">
                  <c:v>101.3250661373268</c:v>
                </c:pt>
                <c:pt idx="4">
                  <c:v>101.40581139998389</c:v>
                </c:pt>
                <c:pt idx="5">
                  <c:v>102.2218645484778</c:v>
                </c:pt>
                <c:pt idx="6">
                  <c:v>101.0380886255771</c:v>
                </c:pt>
                <c:pt idx="7">
                  <c:v>102.58962580224893</c:v>
                </c:pt>
                <c:pt idx="8">
                  <c:v>100.23105224602335</c:v>
                </c:pt>
                <c:pt idx="9">
                  <c:v>101.11653265122746</c:v>
                </c:pt>
                <c:pt idx="10">
                  <c:v>100.21889083298844</c:v>
                </c:pt>
                <c:pt idx="11">
                  <c:v>101.06340569658239</c:v>
                </c:pt>
                <c:pt idx="12">
                  <c:v>100.6675841031049</c:v>
                </c:pt>
                <c:pt idx="13">
                  <c:v>101.78973216446336</c:v>
                </c:pt>
                <c:pt idx="14">
                  <c:v>101.32358191797942</c:v>
                </c:pt>
                <c:pt idx="15">
                  <c:v>101.55933945293458</c:v>
                </c:pt>
                <c:pt idx="16">
                  <c:v>102.27833036988241</c:v>
                </c:pt>
                <c:pt idx="17">
                  <c:v>103.23612200966291</c:v>
                </c:pt>
                <c:pt idx="18">
                  <c:v>103.09118363264791</c:v>
                </c:pt>
                <c:pt idx="19">
                  <c:v>103.04719993436066</c:v>
                </c:pt>
                <c:pt idx="20">
                  <c:v>103.26264144532171</c:v>
                </c:pt>
                <c:pt idx="21">
                  <c:v>102.97110771405302</c:v>
                </c:pt>
                <c:pt idx="22">
                  <c:v>101.69329645712362</c:v>
                </c:pt>
                <c:pt idx="23">
                  <c:v>102.84659008659786</c:v>
                </c:pt>
                <c:pt idx="24">
                  <c:v>103.54219304282378</c:v>
                </c:pt>
                <c:pt idx="25">
                  <c:v>103.80194318383977</c:v>
                </c:pt>
                <c:pt idx="26">
                  <c:v>102.95108994540617</c:v>
                </c:pt>
                <c:pt idx="27">
                  <c:v>102.47103350809108</c:v>
                </c:pt>
                <c:pt idx="28">
                  <c:v>103.03841964032429</c:v>
                </c:pt>
                <c:pt idx="29">
                  <c:v>102.07851110051217</c:v>
                </c:pt>
                <c:pt idx="30">
                  <c:v>102.1853676755815</c:v>
                </c:pt>
                <c:pt idx="31">
                  <c:v>102.02307654680237</c:v>
                </c:pt>
                <c:pt idx="32">
                  <c:v>99.591696391340932</c:v>
                </c:pt>
                <c:pt idx="33">
                  <c:v>101.72244808977986</c:v>
                </c:pt>
                <c:pt idx="34">
                  <c:v>101.9422181418141</c:v>
                </c:pt>
                <c:pt idx="35">
                  <c:v>101.27530204986617</c:v>
                </c:pt>
                <c:pt idx="36">
                  <c:v>102.42505941534925</c:v>
                </c:pt>
                <c:pt idx="37">
                  <c:v>101.55872596164556</c:v>
                </c:pt>
                <c:pt idx="38">
                  <c:v>101.43236676178179</c:v>
                </c:pt>
                <c:pt idx="39">
                  <c:v>102.92321130598971</c:v>
                </c:pt>
                <c:pt idx="40">
                  <c:v>103.24033856415167</c:v>
                </c:pt>
                <c:pt idx="41">
                  <c:v>102.65600182359387</c:v>
                </c:pt>
                <c:pt idx="42">
                  <c:v>102.52501451331896</c:v>
                </c:pt>
                <c:pt idx="43">
                  <c:v>103.88757340334766</c:v>
                </c:pt>
                <c:pt idx="44">
                  <c:v>100.80953501315373</c:v>
                </c:pt>
                <c:pt idx="45">
                  <c:v>101.69194928196299</c:v>
                </c:pt>
                <c:pt idx="46">
                  <c:v>100.08752308975336</c:v>
                </c:pt>
                <c:pt idx="47">
                  <c:v>103.22851088325565</c:v>
                </c:pt>
                <c:pt idx="48">
                  <c:v>102.72427464668642</c:v>
                </c:pt>
                <c:pt idx="49">
                  <c:v>103.51030182340348</c:v>
                </c:pt>
                <c:pt idx="50">
                  <c:v>104.78912876886336</c:v>
                </c:pt>
                <c:pt idx="51">
                  <c:v>103.79697571144877</c:v>
                </c:pt>
                <c:pt idx="52">
                  <c:v>102.30478822893853</c:v>
                </c:pt>
                <c:pt idx="53">
                  <c:v>102.99506021505343</c:v>
                </c:pt>
                <c:pt idx="54">
                  <c:v>102.36329819778597</c:v>
                </c:pt>
                <c:pt idx="55">
                  <c:v>102.78468514870409</c:v>
                </c:pt>
                <c:pt idx="56">
                  <c:v>102.566306043674</c:v>
                </c:pt>
                <c:pt idx="57">
                  <c:v>103.20168511604165</c:v>
                </c:pt>
                <c:pt idx="58">
                  <c:v>102.95238299885548</c:v>
                </c:pt>
                <c:pt idx="59">
                  <c:v>102.40453858896952</c:v>
                </c:pt>
                <c:pt idx="60">
                  <c:v>101.00931552431</c:v>
                </c:pt>
                <c:pt idx="61">
                  <c:v>100.16866366176457</c:v>
                </c:pt>
                <c:pt idx="62">
                  <c:v>97.870226132032315</c:v>
                </c:pt>
                <c:pt idx="63">
                  <c:v>99.075901372444051</c:v>
                </c:pt>
                <c:pt idx="64">
                  <c:v>97.700061164946419</c:v>
                </c:pt>
                <c:pt idx="65">
                  <c:v>99.726540247355786</c:v>
                </c:pt>
                <c:pt idx="66">
                  <c:v>99.283587112562856</c:v>
                </c:pt>
                <c:pt idx="67">
                  <c:v>100.05979023259556</c:v>
                </c:pt>
                <c:pt idx="68">
                  <c:v>99.939128828138138</c:v>
                </c:pt>
                <c:pt idx="69">
                  <c:v>100.98382214632664</c:v>
                </c:pt>
                <c:pt idx="70">
                  <c:v>99.338329732727018</c:v>
                </c:pt>
                <c:pt idx="71">
                  <c:v>99.847275714424129</c:v>
                </c:pt>
                <c:pt idx="72">
                  <c:v>99.356058602995034</c:v>
                </c:pt>
                <c:pt idx="73">
                  <c:v>99.887983121133999</c:v>
                </c:pt>
                <c:pt idx="74">
                  <c:v>100.39916082759083</c:v>
                </c:pt>
                <c:pt idx="75">
                  <c:v>101.15466459351545</c:v>
                </c:pt>
                <c:pt idx="76">
                  <c:v>101.35807631893931</c:v>
                </c:pt>
                <c:pt idx="77">
                  <c:v>101.43888837615123</c:v>
                </c:pt>
                <c:pt idx="78">
                  <c:v>102.32234471539883</c:v>
                </c:pt>
                <c:pt idx="79">
                  <c:v>102.12205003101586</c:v>
                </c:pt>
                <c:pt idx="80">
                  <c:v>101.91144630128667</c:v>
                </c:pt>
                <c:pt idx="81">
                  <c:v>102.62815278686165</c:v>
                </c:pt>
                <c:pt idx="82">
                  <c:v>103.79593793920533</c:v>
                </c:pt>
                <c:pt idx="83">
                  <c:v>106.385059973615</c:v>
                </c:pt>
                <c:pt idx="84">
                  <c:v>107.4870916276433</c:v>
                </c:pt>
                <c:pt idx="85">
                  <c:v>107.00199588169576</c:v>
                </c:pt>
                <c:pt idx="86">
                  <c:v>106.26311292779819</c:v>
                </c:pt>
                <c:pt idx="87">
                  <c:v>106.48983328975258</c:v>
                </c:pt>
                <c:pt idx="88">
                  <c:v>106.1732680699445</c:v>
                </c:pt>
                <c:pt idx="89">
                  <c:v>105.41319363829271</c:v>
                </c:pt>
                <c:pt idx="90">
                  <c:v>103.82626924321676</c:v>
                </c:pt>
                <c:pt idx="91">
                  <c:v>104.3212064848054</c:v>
                </c:pt>
                <c:pt idx="92">
                  <c:v>98.419334608043798</c:v>
                </c:pt>
                <c:pt idx="93">
                  <c:v>98.392005776933075</c:v>
                </c:pt>
                <c:pt idx="94">
                  <c:v>92.97788768722765</c:v>
                </c:pt>
                <c:pt idx="95">
                  <c:v>95.453147516896408</c:v>
                </c:pt>
                <c:pt idx="96">
                  <c:v>96.646018513082467</c:v>
                </c:pt>
                <c:pt idx="97">
                  <c:v>96.787024653539916</c:v>
                </c:pt>
                <c:pt idx="98">
                  <c:v>99.287238546155507</c:v>
                </c:pt>
                <c:pt idx="99">
                  <c:v>100.31787598189561</c:v>
                </c:pt>
                <c:pt idx="100">
                  <c:v>99.397506313242204</c:v>
                </c:pt>
                <c:pt idx="101">
                  <c:v>98.543855548548962</c:v>
                </c:pt>
                <c:pt idx="102">
                  <c:v>99.517467352040384</c:v>
                </c:pt>
                <c:pt idx="103">
                  <c:v>101.22235814917035</c:v>
                </c:pt>
                <c:pt idx="104">
                  <c:v>100.26282572013304</c:v>
                </c:pt>
                <c:pt idx="105">
                  <c:v>99.037922384857254</c:v>
                </c:pt>
                <c:pt idx="106">
                  <c:v>100.02520730062461</c:v>
                </c:pt>
                <c:pt idx="107">
                  <c:v>95.618534013550928</c:v>
                </c:pt>
                <c:pt idx="108">
                  <c:v>95.4367031407063</c:v>
                </c:pt>
                <c:pt idx="109">
                  <c:v>96.828915450417199</c:v>
                </c:pt>
                <c:pt idx="110">
                  <c:v>97.938799616396992</c:v>
                </c:pt>
                <c:pt idx="111">
                  <c:v>100.19772449887154</c:v>
                </c:pt>
                <c:pt idx="112">
                  <c:v>102.78971321169834</c:v>
                </c:pt>
                <c:pt idx="113">
                  <c:v>105.05168348300349</c:v>
                </c:pt>
                <c:pt idx="114">
                  <c:v>104.64395798122814</c:v>
                </c:pt>
                <c:pt idx="115">
                  <c:v>104.92752151565254</c:v>
                </c:pt>
                <c:pt idx="116">
                  <c:v>106.04494049893066</c:v>
                </c:pt>
                <c:pt idx="117">
                  <c:v>107.52501203540713</c:v>
                </c:pt>
                <c:pt idx="118">
                  <c:v>107.46345964382958</c:v>
                </c:pt>
                <c:pt idx="119">
                  <c:v>106.37757326174925</c:v>
                </c:pt>
                <c:pt idx="120">
                  <c:v>103.94608200994365</c:v>
                </c:pt>
                <c:pt idx="121">
                  <c:v>104.89996895996183</c:v>
                </c:pt>
                <c:pt idx="122">
                  <c:v>103.67956050609131</c:v>
                </c:pt>
                <c:pt idx="123">
                  <c:v>101.50305802150881</c:v>
                </c:pt>
                <c:pt idx="124">
                  <c:v>98.897785813482017</c:v>
                </c:pt>
                <c:pt idx="125">
                  <c:v>99.316945234731591</c:v>
                </c:pt>
                <c:pt idx="126">
                  <c:v>99.849361687289161</c:v>
                </c:pt>
                <c:pt idx="127">
                  <c:v>100.30656330675141</c:v>
                </c:pt>
                <c:pt idx="128">
                  <c:v>98.002137376093032</c:v>
                </c:pt>
                <c:pt idx="129">
                  <c:v>98.961291230322203</c:v>
                </c:pt>
                <c:pt idx="130">
                  <c:v>100.06028999610413</c:v>
                </c:pt>
                <c:pt idx="131">
                  <c:v>97.930886069338257</c:v>
                </c:pt>
                <c:pt idx="132">
                  <c:v>97.346176943269995</c:v>
                </c:pt>
                <c:pt idx="133">
                  <c:v>97.933817016722642</c:v>
                </c:pt>
                <c:pt idx="134">
                  <c:v>99.006472459896344</c:v>
                </c:pt>
                <c:pt idx="135">
                  <c:v>99.655846383197073</c:v>
                </c:pt>
                <c:pt idx="136">
                  <c:v>99.08644636228945</c:v>
                </c:pt>
                <c:pt idx="137">
                  <c:v>98.473932830610906</c:v>
                </c:pt>
                <c:pt idx="138">
                  <c:v>98.461753318315161</c:v>
                </c:pt>
                <c:pt idx="139">
                  <c:v>98.031328254697698</c:v>
                </c:pt>
                <c:pt idx="140">
                  <c:v>96.432621028580144</c:v>
                </c:pt>
                <c:pt idx="141">
                  <c:v>96.163141449918015</c:v>
                </c:pt>
                <c:pt idx="142">
                  <c:v>95.443278594209602</c:v>
                </c:pt>
                <c:pt idx="143">
                  <c:v>96.583354684381732</c:v>
                </c:pt>
                <c:pt idx="144">
                  <c:v>95.526287842498874</c:v>
                </c:pt>
                <c:pt idx="145">
                  <c:v>96.661822526510093</c:v>
                </c:pt>
                <c:pt idx="146">
                  <c:v>97.581692473463121</c:v>
                </c:pt>
                <c:pt idx="147">
                  <c:v>96.162020450069463</c:v>
                </c:pt>
                <c:pt idx="148">
                  <c:v>95.397086223196368</c:v>
                </c:pt>
                <c:pt idx="149">
                  <c:v>95.736403920381775</c:v>
                </c:pt>
                <c:pt idx="150">
                  <c:v>95.459182755411561</c:v>
                </c:pt>
                <c:pt idx="151">
                  <c:v>94.015105157019875</c:v>
                </c:pt>
                <c:pt idx="152">
                  <c:v>96.741842770346679</c:v>
                </c:pt>
                <c:pt idx="153">
                  <c:v>94.903359926507861</c:v>
                </c:pt>
                <c:pt idx="154">
                  <c:v>96.470524460129866</c:v>
                </c:pt>
                <c:pt idx="155">
                  <c:v>95.548549871931357</c:v>
                </c:pt>
                <c:pt idx="156">
                  <c:v>97.253117949540311</c:v>
                </c:pt>
                <c:pt idx="157">
                  <c:v>97.246048376484836</c:v>
                </c:pt>
                <c:pt idx="158">
                  <c:v>96.293897662243637</c:v>
                </c:pt>
                <c:pt idx="159">
                  <c:v>95.932964332982266</c:v>
                </c:pt>
                <c:pt idx="160">
                  <c:v>96.488560015432753</c:v>
                </c:pt>
                <c:pt idx="161">
                  <c:v>95.815001516626452</c:v>
                </c:pt>
                <c:pt idx="162">
                  <c:v>95.852900132909696</c:v>
                </c:pt>
                <c:pt idx="163">
                  <c:v>96.924186128988538</c:v>
                </c:pt>
                <c:pt idx="164">
                  <c:v>95.429703149604194</c:v>
                </c:pt>
                <c:pt idx="165">
                  <c:v>96.58812938561401</c:v>
                </c:pt>
                <c:pt idx="166">
                  <c:v>96.810337820989361</c:v>
                </c:pt>
                <c:pt idx="167">
                  <c:v>96.974998765857606</c:v>
                </c:pt>
                <c:pt idx="168">
                  <c:v>98.038925927078679</c:v>
                </c:pt>
                <c:pt idx="169">
                  <c:v>99.810380756970503</c:v>
                </c:pt>
                <c:pt idx="170">
                  <c:v>98.957097575725342</c:v>
                </c:pt>
                <c:pt idx="171">
                  <c:v>98.835352634254491</c:v>
                </c:pt>
                <c:pt idx="172">
                  <c:v>100.42670748321964</c:v>
                </c:pt>
                <c:pt idx="173">
                  <c:v>101.56284729568898</c:v>
                </c:pt>
                <c:pt idx="174">
                  <c:v>100.74542665871657</c:v>
                </c:pt>
                <c:pt idx="175">
                  <c:v>101.68736445996193</c:v>
                </c:pt>
                <c:pt idx="176">
                  <c:v>100.66280552303201</c:v>
                </c:pt>
                <c:pt idx="177">
                  <c:v>101.32955775577982</c:v>
                </c:pt>
                <c:pt idx="178">
                  <c:v>103.17977879317336</c:v>
                </c:pt>
                <c:pt idx="179">
                  <c:v>102.77230342162849</c:v>
                </c:pt>
                <c:pt idx="180">
                  <c:v>101.91373645493103</c:v>
                </c:pt>
                <c:pt idx="181">
                  <c:v>101.25857008130245</c:v>
                </c:pt>
                <c:pt idx="182">
                  <c:v>100.5917757593608</c:v>
                </c:pt>
                <c:pt idx="183">
                  <c:v>101.09569090016261</c:v>
                </c:pt>
                <c:pt idx="184">
                  <c:v>99.947994500285873</c:v>
                </c:pt>
                <c:pt idx="185">
                  <c:v>100.65393677202661</c:v>
                </c:pt>
                <c:pt idx="186">
                  <c:v>100.37782503345633</c:v>
                </c:pt>
                <c:pt idx="187">
                  <c:v>100.05854311162061</c:v>
                </c:pt>
                <c:pt idx="188">
                  <c:v>102.10211950797576</c:v>
                </c:pt>
                <c:pt idx="189">
                  <c:v>101.79268493936594</c:v>
                </c:pt>
                <c:pt idx="190">
                  <c:v>100.9987446667508</c:v>
                </c:pt>
                <c:pt idx="191">
                  <c:v>99.517406664632489</c:v>
                </c:pt>
                <c:pt idx="192">
                  <c:v>98.748867090253825</c:v>
                </c:pt>
                <c:pt idx="193">
                  <c:v>101.26520146228889</c:v>
                </c:pt>
                <c:pt idx="194">
                  <c:v>100.41052392098236</c:v>
                </c:pt>
                <c:pt idx="195">
                  <c:v>100.03927816481244</c:v>
                </c:pt>
                <c:pt idx="196">
                  <c:v>99.632782079507137</c:v>
                </c:pt>
                <c:pt idx="197">
                  <c:v>97.878361917688878</c:v>
                </c:pt>
                <c:pt idx="198">
                  <c:v>97.971334357808558</c:v>
                </c:pt>
                <c:pt idx="199">
                  <c:v>96.495854134615271</c:v>
                </c:pt>
                <c:pt idx="200">
                  <c:v>98.522841011934972</c:v>
                </c:pt>
                <c:pt idx="201">
                  <c:v>98.702243322405792</c:v>
                </c:pt>
                <c:pt idx="202">
                  <c:v>98.960066020984669</c:v>
                </c:pt>
                <c:pt idx="203">
                  <c:v>99.665877489032511</c:v>
                </c:pt>
                <c:pt idx="204">
                  <c:v>96.757310452754382</c:v>
                </c:pt>
                <c:pt idx="205">
                  <c:v>96.014560268742343</c:v>
                </c:pt>
                <c:pt idx="206">
                  <c:v>96.255442851983318</c:v>
                </c:pt>
                <c:pt idx="207">
                  <c:v>94.676455167156249</c:v>
                </c:pt>
                <c:pt idx="208">
                  <c:v>93.235116737323594</c:v>
                </c:pt>
                <c:pt idx="209">
                  <c:v>95.676023256058869</c:v>
                </c:pt>
                <c:pt idx="210">
                  <c:v>95.460823523228953</c:v>
                </c:pt>
                <c:pt idx="211">
                  <c:v>94.586758674012202</c:v>
                </c:pt>
                <c:pt idx="212">
                  <c:v>94.77478401970798</c:v>
                </c:pt>
                <c:pt idx="213">
                  <c:v>92.57177744947758</c:v>
                </c:pt>
                <c:pt idx="214">
                  <c:v>94.090084085431187</c:v>
                </c:pt>
                <c:pt idx="215">
                  <c:v>94.230482378056848</c:v>
                </c:pt>
                <c:pt idx="216">
                  <c:v>93.721472053149981</c:v>
                </c:pt>
                <c:pt idx="217">
                  <c:v>94.055853089400387</c:v>
                </c:pt>
                <c:pt idx="218">
                  <c:v>94.266039182869136</c:v>
                </c:pt>
                <c:pt idx="219">
                  <c:v>93.731143373677071</c:v>
                </c:pt>
                <c:pt idx="220">
                  <c:v>93.350448412224068</c:v>
                </c:pt>
                <c:pt idx="221">
                  <c:v>96.704499493828337</c:v>
                </c:pt>
                <c:pt idx="222">
                  <c:v>96.607039289191434</c:v>
                </c:pt>
                <c:pt idx="223">
                  <c:v>96.065043646391089</c:v>
                </c:pt>
                <c:pt idx="224">
                  <c:v>94.626452921562802</c:v>
                </c:pt>
                <c:pt idx="225">
                  <c:v>94.849635323723504</c:v>
                </c:pt>
                <c:pt idx="226">
                  <c:v>95.195088908060185</c:v>
                </c:pt>
                <c:pt idx="227">
                  <c:v>95.592518791324736</c:v>
                </c:pt>
                <c:pt idx="228">
                  <c:v>97.049163360354171</c:v>
                </c:pt>
                <c:pt idx="229">
                  <c:v>96.716772360821125</c:v>
                </c:pt>
                <c:pt idx="230">
                  <c:v>96.959255062348191</c:v>
                </c:pt>
                <c:pt idx="231">
                  <c:v>97.184336070741395</c:v>
                </c:pt>
                <c:pt idx="232">
                  <c:v>97.11269848812691</c:v>
                </c:pt>
                <c:pt idx="233">
                  <c:v>98.216983513344871</c:v>
                </c:pt>
                <c:pt idx="234">
                  <c:v>96.232066660388099</c:v>
                </c:pt>
                <c:pt idx="235">
                  <c:v>97.459379491002508</c:v>
                </c:pt>
                <c:pt idx="236">
                  <c:v>96.536541148065695</c:v>
                </c:pt>
                <c:pt idx="237">
                  <c:v>95.398858702903908</c:v>
                </c:pt>
                <c:pt idx="238">
                  <c:v>94.423739031605194</c:v>
                </c:pt>
                <c:pt idx="239">
                  <c:v>98.199524114911199</c:v>
                </c:pt>
                <c:pt idx="240">
                  <c:v>98.653717115418928</c:v>
                </c:pt>
                <c:pt idx="241">
                  <c:v>99.89896682718755</c:v>
                </c:pt>
                <c:pt idx="242">
                  <c:v>99.238813125143338</c:v>
                </c:pt>
                <c:pt idx="243">
                  <c:v>100.82316811291912</c:v>
                </c:pt>
                <c:pt idx="244">
                  <c:v>102.4615133859659</c:v>
                </c:pt>
                <c:pt idx="245">
                  <c:v>100.34907009936212</c:v>
                </c:pt>
                <c:pt idx="246">
                  <c:v>101.76949424119431</c:v>
                </c:pt>
                <c:pt idx="247">
                  <c:v>101.74371567421289</c:v>
                </c:pt>
                <c:pt idx="248">
                  <c:v>100.17549017709288</c:v>
                </c:pt>
                <c:pt idx="249">
                  <c:v>99.651498669495012</c:v>
                </c:pt>
                <c:pt idx="250">
                  <c:v>98.758674344242934</c:v>
                </c:pt>
                <c:pt idx="251">
                  <c:v>97.527413631458131</c:v>
                </c:pt>
                <c:pt idx="252">
                  <c:v>102.95658945106227</c:v>
                </c:pt>
                <c:pt idx="253">
                  <c:v>101.74462580989407</c:v>
                </c:pt>
                <c:pt idx="254">
                  <c:v>101.55682281898413</c:v>
                </c:pt>
                <c:pt idx="255">
                  <c:v>102.95136148385176</c:v>
                </c:pt>
                <c:pt idx="256">
                  <c:v>102.92549237736829</c:v>
                </c:pt>
                <c:pt idx="257">
                  <c:v>102.44749912281701</c:v>
                </c:pt>
                <c:pt idx="258">
                  <c:v>104.14578465513901</c:v>
                </c:pt>
                <c:pt idx="259">
                  <c:v>103.28520556920897</c:v>
                </c:pt>
                <c:pt idx="260">
                  <c:v>102.94824741277127</c:v>
                </c:pt>
                <c:pt idx="261">
                  <c:v>102.5732373511823</c:v>
                </c:pt>
                <c:pt idx="262">
                  <c:v>103.25437091092058</c:v>
                </c:pt>
                <c:pt idx="263">
                  <c:v>102.15583881631395</c:v>
                </c:pt>
                <c:pt idx="264">
                  <c:v>102.92072288272411</c:v>
                </c:pt>
                <c:pt idx="265">
                  <c:v>102.59166592425625</c:v>
                </c:pt>
                <c:pt idx="266">
                  <c:v>103.86145407149672</c:v>
                </c:pt>
                <c:pt idx="267">
                  <c:v>106.05176693431478</c:v>
                </c:pt>
                <c:pt idx="268">
                  <c:v>108.3488931609878</c:v>
                </c:pt>
                <c:pt idx="269">
                  <c:v>109.15906719233011</c:v>
                </c:pt>
                <c:pt idx="270">
                  <c:v>109.66547247057639</c:v>
                </c:pt>
                <c:pt idx="271">
                  <c:v>108.84700630839764</c:v>
                </c:pt>
                <c:pt idx="272">
                  <c:v>107.98509252304352</c:v>
                </c:pt>
                <c:pt idx="273">
                  <c:v>108.83648576456163</c:v>
                </c:pt>
                <c:pt idx="274">
                  <c:v>108.71230224095474</c:v>
                </c:pt>
                <c:pt idx="275">
                  <c:v>108.36273504096779</c:v>
                </c:pt>
                <c:pt idx="276">
                  <c:v>109.31691017929641</c:v>
                </c:pt>
                <c:pt idx="277">
                  <c:v>108.05594083655436</c:v>
                </c:pt>
                <c:pt idx="278">
                  <c:v>107.98217155932308</c:v>
                </c:pt>
                <c:pt idx="279">
                  <c:v>108.5831684489708</c:v>
                </c:pt>
                <c:pt idx="280">
                  <c:v>108.26171272436876</c:v>
                </c:pt>
                <c:pt idx="281">
                  <c:v>108.92620777697208</c:v>
                </c:pt>
                <c:pt idx="282">
                  <c:v>108.98030306553521</c:v>
                </c:pt>
                <c:pt idx="283">
                  <c:v>109.63840850454469</c:v>
                </c:pt>
                <c:pt idx="284">
                  <c:v>109.09767663945219</c:v>
                </c:pt>
                <c:pt idx="285">
                  <c:v>110.49336715701118</c:v>
                </c:pt>
                <c:pt idx="286">
                  <c:v>110.00394717412473</c:v>
                </c:pt>
                <c:pt idx="287">
                  <c:v>110.64851042821815</c:v>
                </c:pt>
                <c:pt idx="288">
                  <c:v>110.44314265466384</c:v>
                </c:pt>
                <c:pt idx="289">
                  <c:v>109.86757178637029</c:v>
                </c:pt>
                <c:pt idx="290">
                  <c:v>109.21331257430248</c:v>
                </c:pt>
                <c:pt idx="291">
                  <c:v>109.03252849598948</c:v>
                </c:pt>
                <c:pt idx="292">
                  <c:v>108.42885200477879</c:v>
                </c:pt>
                <c:pt idx="293">
                  <c:v>108.92553709509122</c:v>
                </c:pt>
                <c:pt idx="294">
                  <c:v>108.79696206558233</c:v>
                </c:pt>
                <c:pt idx="295">
                  <c:v>109.47225724346659</c:v>
                </c:pt>
                <c:pt idx="296">
                  <c:v>108.54655279144527</c:v>
                </c:pt>
                <c:pt idx="297">
                  <c:v>107.46478529360796</c:v>
                </c:pt>
                <c:pt idx="298">
                  <c:v>108.0715918782732</c:v>
                </c:pt>
                <c:pt idx="299">
                  <c:v>108.69612536019551</c:v>
                </c:pt>
                <c:pt idx="300">
                  <c:v>108.96050502413692</c:v>
                </c:pt>
                <c:pt idx="301">
                  <c:v>109.14116358037521</c:v>
                </c:pt>
                <c:pt idx="302">
                  <c:v>109.42381754543818</c:v>
                </c:pt>
                <c:pt idx="303">
                  <c:v>110.02236668832158</c:v>
                </c:pt>
                <c:pt idx="304">
                  <c:v>111.27859972003132</c:v>
                </c:pt>
                <c:pt idx="305">
                  <c:v>111.14348599070878</c:v>
                </c:pt>
                <c:pt idx="306">
                  <c:v>113.68679692681032</c:v>
                </c:pt>
                <c:pt idx="307">
                  <c:v>114.23449898202533</c:v>
                </c:pt>
                <c:pt idx="308">
                  <c:v>114.94074067419484</c:v>
                </c:pt>
                <c:pt idx="309">
                  <c:v>114.94394432287952</c:v>
                </c:pt>
                <c:pt idx="310">
                  <c:v>115.65547692311529</c:v>
                </c:pt>
                <c:pt idx="311">
                  <c:v>116.092426297074</c:v>
                </c:pt>
                <c:pt idx="312">
                  <c:v>118.61394761447792</c:v>
                </c:pt>
                <c:pt idx="313">
                  <c:v>119.74326675092793</c:v>
                </c:pt>
                <c:pt idx="314">
                  <c:v>121.29437621609074</c:v>
                </c:pt>
                <c:pt idx="315">
                  <c:v>122.47853471186036</c:v>
                </c:pt>
                <c:pt idx="316">
                  <c:v>122.69742870659042</c:v>
                </c:pt>
                <c:pt idx="317">
                  <c:v>124.158199823117</c:v>
                </c:pt>
                <c:pt idx="318">
                  <c:v>124.71468685791081</c:v>
                </c:pt>
                <c:pt idx="319">
                  <c:v>125.38877214690778</c:v>
                </c:pt>
                <c:pt idx="320">
                  <c:v>125.65392392235009</c:v>
                </c:pt>
                <c:pt idx="321">
                  <c:v>126.78781346609797</c:v>
                </c:pt>
                <c:pt idx="322">
                  <c:v>127.84213937952001</c:v>
                </c:pt>
                <c:pt idx="323">
                  <c:v>127.66023359693766</c:v>
                </c:pt>
                <c:pt idx="324">
                  <c:v>127.35869930822214</c:v>
                </c:pt>
                <c:pt idx="325">
                  <c:v>127.64871992595985</c:v>
                </c:pt>
                <c:pt idx="326">
                  <c:v>132.34702313973139</c:v>
                </c:pt>
                <c:pt idx="327">
                  <c:v>133.11558875519995</c:v>
                </c:pt>
                <c:pt idx="328">
                  <c:v>134.41272527153822</c:v>
                </c:pt>
                <c:pt idx="329">
                  <c:v>133.23885843644379</c:v>
                </c:pt>
                <c:pt idx="330">
                  <c:v>133.63490483839968</c:v>
                </c:pt>
                <c:pt idx="331">
                  <c:v>135.52272144562599</c:v>
                </c:pt>
                <c:pt idx="332">
                  <c:v>136.71941650075956</c:v>
                </c:pt>
                <c:pt idx="333">
                  <c:v>134.43128723356037</c:v>
                </c:pt>
                <c:pt idx="334">
                  <c:v>132.57436824073616</c:v>
                </c:pt>
                <c:pt idx="335">
                  <c:v>129.41964138563011</c:v>
                </c:pt>
                <c:pt idx="336">
                  <c:v>126.50989098290141</c:v>
                </c:pt>
                <c:pt idx="337">
                  <c:v>127.02833982818441</c:v>
                </c:pt>
                <c:pt idx="338">
                  <c:v>128.84629565680015</c:v>
                </c:pt>
                <c:pt idx="339">
                  <c:v>129.06216965142076</c:v>
                </c:pt>
                <c:pt idx="340">
                  <c:v>128.29601810828072</c:v>
                </c:pt>
                <c:pt idx="341">
                  <c:v>130.64716484419424</c:v>
                </c:pt>
                <c:pt idx="342">
                  <c:v>127.67525401778786</c:v>
                </c:pt>
                <c:pt idx="343">
                  <c:v>128.22019235656464</c:v>
                </c:pt>
                <c:pt idx="344">
                  <c:v>125.75310613370772</c:v>
                </c:pt>
                <c:pt idx="345">
                  <c:v>125.17479580110179</c:v>
                </c:pt>
                <c:pt idx="346">
                  <c:v>126.36152707831098</c:v>
                </c:pt>
                <c:pt idx="347">
                  <c:v>126.20321706829245</c:v>
                </c:pt>
                <c:pt idx="348">
                  <c:v>126.00669140625767</c:v>
                </c:pt>
                <c:pt idx="349">
                  <c:v>126.72218188482157</c:v>
                </c:pt>
                <c:pt idx="350">
                  <c:v>128.11010019628168</c:v>
                </c:pt>
                <c:pt idx="351">
                  <c:v>127.8877234558322</c:v>
                </c:pt>
                <c:pt idx="352">
                  <c:v>127.04836793039038</c:v>
                </c:pt>
                <c:pt idx="353">
                  <c:v>127.94699315966862</c:v>
                </c:pt>
                <c:pt idx="354">
                  <c:v>127.8711091392931</c:v>
                </c:pt>
                <c:pt idx="355">
                  <c:v>128.28526879044708</c:v>
                </c:pt>
                <c:pt idx="356">
                  <c:v>128.7187499056281</c:v>
                </c:pt>
                <c:pt idx="357">
                  <c:v>128.296017839028</c:v>
                </c:pt>
                <c:pt idx="358">
                  <c:v>130.10204813662364</c:v>
                </c:pt>
                <c:pt idx="359">
                  <c:v>130.91968096689672</c:v>
                </c:pt>
                <c:pt idx="360">
                  <c:v>132.10329754419934</c:v>
                </c:pt>
                <c:pt idx="361">
                  <c:v>131.74432124684282</c:v>
                </c:pt>
                <c:pt idx="362">
                  <c:v>131.99304592307973</c:v>
                </c:pt>
                <c:pt idx="363">
                  <c:v>132.64282236327645</c:v>
                </c:pt>
                <c:pt idx="364">
                  <c:v>132.83843323854862</c:v>
                </c:pt>
                <c:pt idx="365">
                  <c:v>132.68280401978657</c:v>
                </c:pt>
                <c:pt idx="366">
                  <c:v>133.08863117829151</c:v>
                </c:pt>
                <c:pt idx="367">
                  <c:v>133.54395565511979</c:v>
                </c:pt>
                <c:pt idx="368">
                  <c:v>132.30286311057893</c:v>
                </c:pt>
                <c:pt idx="369">
                  <c:v>132.62365317096243</c:v>
                </c:pt>
                <c:pt idx="370">
                  <c:v>132.85448159483065</c:v>
                </c:pt>
                <c:pt idx="371">
                  <c:v>132.16019897092067</c:v>
                </c:pt>
                <c:pt idx="372">
                  <c:v>132.94020220334039</c:v>
                </c:pt>
                <c:pt idx="373">
                  <c:v>132.85554810184902</c:v>
                </c:pt>
                <c:pt idx="374">
                  <c:v>133.28498015392989</c:v>
                </c:pt>
                <c:pt idx="375">
                  <c:v>132.55474311559664</c:v>
                </c:pt>
                <c:pt idx="376">
                  <c:v>132.59157530848077</c:v>
                </c:pt>
                <c:pt idx="377">
                  <c:v>133.30977324814933</c:v>
                </c:pt>
                <c:pt idx="378">
                  <c:v>133.76818091844393</c:v>
                </c:pt>
                <c:pt idx="379">
                  <c:v>133.14499059801426</c:v>
                </c:pt>
                <c:pt idx="380">
                  <c:v>133.02012489128225</c:v>
                </c:pt>
                <c:pt idx="381">
                  <c:v>133.22292343561799</c:v>
                </c:pt>
                <c:pt idx="382">
                  <c:v>133.90232103415221</c:v>
                </c:pt>
                <c:pt idx="383">
                  <c:v>133.73426528697487</c:v>
                </c:pt>
                <c:pt idx="384">
                  <c:v>134.10982046941777</c:v>
                </c:pt>
                <c:pt idx="385">
                  <c:v>134.557549711082</c:v>
                </c:pt>
                <c:pt idx="386">
                  <c:v>134.87095141417441</c:v>
                </c:pt>
                <c:pt idx="387">
                  <c:v>134.61533846616692</c:v>
                </c:pt>
                <c:pt idx="388">
                  <c:v>134.19622070022132</c:v>
                </c:pt>
                <c:pt idx="389">
                  <c:v>134.20356480743854</c:v>
                </c:pt>
                <c:pt idx="390">
                  <c:v>134.26892545856316</c:v>
                </c:pt>
                <c:pt idx="391">
                  <c:v>134.06065522938408</c:v>
                </c:pt>
                <c:pt idx="392">
                  <c:v>134.35159812721588</c:v>
                </c:pt>
                <c:pt idx="393">
                  <c:v>134.60565365685858</c:v>
                </c:pt>
                <c:pt idx="394">
                  <c:v>135.18633768317736</c:v>
                </c:pt>
                <c:pt idx="395">
                  <c:v>135.83376728399858</c:v>
                </c:pt>
                <c:pt idx="396">
                  <c:v>135.89668717372615</c:v>
                </c:pt>
                <c:pt idx="397">
                  <c:v>136.90434714091211</c:v>
                </c:pt>
                <c:pt idx="398">
                  <c:v>137.95258421996135</c:v>
                </c:pt>
                <c:pt idx="399">
                  <c:v>138.56686964247933</c:v>
                </c:pt>
                <c:pt idx="400">
                  <c:v>138.7522598103524</c:v>
                </c:pt>
                <c:pt idx="401">
                  <c:v>139.7461131903128</c:v>
                </c:pt>
                <c:pt idx="402">
                  <c:v>141.55036113349252</c:v>
                </c:pt>
                <c:pt idx="403">
                  <c:v>142.21045481672942</c:v>
                </c:pt>
                <c:pt idx="404">
                  <c:v>143.36766015800407</c:v>
                </c:pt>
                <c:pt idx="405">
                  <c:v>142.71465802794603</c:v>
                </c:pt>
                <c:pt idx="406">
                  <c:v>142.78338928972875</c:v>
                </c:pt>
                <c:pt idx="407">
                  <c:v>143.48942752415374</c:v>
                </c:pt>
                <c:pt idx="408">
                  <c:v>146.7829299087737</c:v>
                </c:pt>
                <c:pt idx="409">
                  <c:v>149.13441436592981</c:v>
                </c:pt>
                <c:pt idx="410">
                  <c:v>150.55474875846915</c:v>
                </c:pt>
                <c:pt idx="411">
                  <c:v>151.93211555362279</c:v>
                </c:pt>
                <c:pt idx="412">
                  <c:v>153.77987918060646</c:v>
                </c:pt>
                <c:pt idx="413">
                  <c:v>155.14901792369469</c:v>
                </c:pt>
                <c:pt idx="414">
                  <c:v>154.6032409777647</c:v>
                </c:pt>
                <c:pt idx="415">
                  <c:v>154.55178115019436</c:v>
                </c:pt>
                <c:pt idx="416">
                  <c:v>154.59560183514569</c:v>
                </c:pt>
                <c:pt idx="417">
                  <c:v>155.85659241435837</c:v>
                </c:pt>
                <c:pt idx="418">
                  <c:v>155.49217875399881</c:v>
                </c:pt>
                <c:pt idx="419">
                  <c:v>155.69939748542072</c:v>
                </c:pt>
                <c:pt idx="420">
                  <c:v>156.10032351434916</c:v>
                </c:pt>
                <c:pt idx="421">
                  <c:v>157.04939322025339</c:v>
                </c:pt>
                <c:pt idx="422">
                  <c:v>156.17001220531131</c:v>
                </c:pt>
                <c:pt idx="423">
                  <c:v>155.23253377302191</c:v>
                </c:pt>
                <c:pt idx="424">
                  <c:v>154.87420569629199</c:v>
                </c:pt>
                <c:pt idx="425">
                  <c:v>156.3988246800435</c:v>
                </c:pt>
                <c:pt idx="426">
                  <c:v>155.55991801524422</c:v>
                </c:pt>
                <c:pt idx="427">
                  <c:v>157.05929699423672</c:v>
                </c:pt>
                <c:pt idx="428">
                  <c:v>157.51214521768222</c:v>
                </c:pt>
                <c:pt idx="429">
                  <c:v>156.58105429521112</c:v>
                </c:pt>
                <c:pt idx="430">
                  <c:v>157.48739675622124</c:v>
                </c:pt>
                <c:pt idx="431">
                  <c:v>157.69069990192389</c:v>
                </c:pt>
                <c:pt idx="432">
                  <c:v>157.31296028228434</c:v>
                </c:pt>
                <c:pt idx="433">
                  <c:v>157.11148177020959</c:v>
                </c:pt>
                <c:pt idx="434">
                  <c:v>156.56524569663881</c:v>
                </c:pt>
                <c:pt idx="435">
                  <c:v>156.16190417412989</c:v>
                </c:pt>
                <c:pt idx="436">
                  <c:v>155.72919878940991</c:v>
                </c:pt>
                <c:pt idx="437">
                  <c:v>157.1217413159433</c:v>
                </c:pt>
                <c:pt idx="438">
                  <c:v>160.02454012621877</c:v>
                </c:pt>
                <c:pt idx="439">
                  <c:v>158.99198804607261</c:v>
                </c:pt>
                <c:pt idx="440">
                  <c:v>157.3980416824698</c:v>
                </c:pt>
                <c:pt idx="441">
                  <c:v>157.92044366786197</c:v>
                </c:pt>
                <c:pt idx="442">
                  <c:v>157.2886913961492</c:v>
                </c:pt>
                <c:pt idx="443">
                  <c:v>157.12898780294961</c:v>
                </c:pt>
                <c:pt idx="444">
                  <c:v>157.06650743445769</c:v>
                </c:pt>
                <c:pt idx="445">
                  <c:v>158.58031429537189</c:v>
                </c:pt>
                <c:pt idx="446">
                  <c:v>159.03022818224133</c:v>
                </c:pt>
                <c:pt idx="447">
                  <c:v>159.73424914735989</c:v>
                </c:pt>
                <c:pt idx="448">
                  <c:v>160.12903864376298</c:v>
                </c:pt>
                <c:pt idx="449">
                  <c:v>160.02536972488193</c:v>
                </c:pt>
                <c:pt idx="450">
                  <c:v>159.43618164350971</c:v>
                </c:pt>
                <c:pt idx="451">
                  <c:v>158.16972130184786</c:v>
                </c:pt>
                <c:pt idx="452">
                  <c:v>156.47784956099025</c:v>
                </c:pt>
                <c:pt idx="453">
                  <c:v>157.4779077027674</c:v>
                </c:pt>
                <c:pt idx="454">
                  <c:v>157.47748747805099</c:v>
                </c:pt>
                <c:pt idx="455">
                  <c:v>157.76465519085858</c:v>
                </c:pt>
                <c:pt idx="456">
                  <c:v>158.68744679226054</c:v>
                </c:pt>
                <c:pt idx="457">
                  <c:v>158.1965725684326</c:v>
                </c:pt>
                <c:pt idx="458">
                  <c:v>158.05300641551165</c:v>
                </c:pt>
                <c:pt idx="459">
                  <c:v>159.25629274517178</c:v>
                </c:pt>
                <c:pt idx="460">
                  <c:v>158.11942379024319</c:v>
                </c:pt>
                <c:pt idx="461">
                  <c:v>158.79020791618271</c:v>
                </c:pt>
                <c:pt idx="462">
                  <c:v>158.78365698867501</c:v>
                </c:pt>
                <c:pt idx="463">
                  <c:v>159.10566737751157</c:v>
                </c:pt>
                <c:pt idx="464">
                  <c:v>159.45033488897383</c:v>
                </c:pt>
                <c:pt idx="465">
                  <c:v>159.31794414048434</c:v>
                </c:pt>
                <c:pt idx="466">
                  <c:v>158.62543784365391</c:v>
                </c:pt>
                <c:pt idx="467">
                  <c:v>158.31970868741439</c:v>
                </c:pt>
                <c:pt idx="468">
                  <c:v>157.30550107433558</c:v>
                </c:pt>
                <c:pt idx="469">
                  <c:v>157.31806603412431</c:v>
                </c:pt>
                <c:pt idx="470">
                  <c:v>155.91950818758031</c:v>
                </c:pt>
                <c:pt idx="471">
                  <c:v>156.46756457699922</c:v>
                </c:pt>
                <c:pt idx="472">
                  <c:v>157.88481022384263</c:v>
                </c:pt>
                <c:pt idx="473">
                  <c:v>161.00751239618177</c:v>
                </c:pt>
                <c:pt idx="474">
                  <c:v>158.15029501974351</c:v>
                </c:pt>
                <c:pt idx="475">
                  <c:v>155.85250297853688</c:v>
                </c:pt>
                <c:pt idx="476">
                  <c:v>155.18281748031424</c:v>
                </c:pt>
                <c:pt idx="477">
                  <c:v>156.34712582542625</c:v>
                </c:pt>
                <c:pt idx="478">
                  <c:v>155.11291774959682</c:v>
                </c:pt>
                <c:pt idx="479">
                  <c:v>154.52161332849158</c:v>
                </c:pt>
                <c:pt idx="480">
                  <c:v>153.40247028027358</c:v>
                </c:pt>
                <c:pt idx="481">
                  <c:v>154.58537175442794</c:v>
                </c:pt>
                <c:pt idx="482">
                  <c:v>154.42099163129319</c:v>
                </c:pt>
                <c:pt idx="483">
                  <c:v>151.75831735973767</c:v>
                </c:pt>
                <c:pt idx="484">
                  <c:v>152.14365192623652</c:v>
                </c:pt>
                <c:pt idx="485">
                  <c:v>153.90573431233662</c:v>
                </c:pt>
                <c:pt idx="486">
                  <c:v>149.645902430066</c:v>
                </c:pt>
                <c:pt idx="487">
                  <c:v>150.68357557860534</c:v>
                </c:pt>
                <c:pt idx="488">
                  <c:v>152.58726754691452</c:v>
                </c:pt>
                <c:pt idx="489">
                  <c:v>152.85435072911122</c:v>
                </c:pt>
                <c:pt idx="490">
                  <c:v>153.0072054335208</c:v>
                </c:pt>
                <c:pt idx="491">
                  <c:v>150.81251873182072</c:v>
                </c:pt>
                <c:pt idx="492">
                  <c:v>151.72450815144424</c:v>
                </c:pt>
                <c:pt idx="493">
                  <c:v>149.37357718352271</c:v>
                </c:pt>
                <c:pt idx="494">
                  <c:v>147.90609712216181</c:v>
                </c:pt>
                <c:pt idx="495">
                  <c:v>149.02225998930044</c:v>
                </c:pt>
                <c:pt idx="496">
                  <c:v>147.84992738541433</c:v>
                </c:pt>
                <c:pt idx="497">
                  <c:v>150.37563433368481</c:v>
                </c:pt>
                <c:pt idx="498">
                  <c:v>151.78536949156521</c:v>
                </c:pt>
                <c:pt idx="499">
                  <c:v>148.79593240561147</c:v>
                </c:pt>
                <c:pt idx="500">
                  <c:v>147.69307809748165</c:v>
                </c:pt>
                <c:pt idx="501">
                  <c:v>147.58668128477638</c:v>
                </c:pt>
                <c:pt idx="502">
                  <c:v>146.03928730441939</c:v>
                </c:pt>
                <c:pt idx="503">
                  <c:v>147.23391270007741</c:v>
                </c:pt>
                <c:pt idx="504">
                  <c:v>149.57220748716682</c:v>
                </c:pt>
                <c:pt idx="505">
                  <c:v>147.93996093546218</c:v>
                </c:pt>
                <c:pt idx="506">
                  <c:v>147.59791431669896</c:v>
                </c:pt>
                <c:pt idx="507">
                  <c:v>146.83089741750425</c:v>
                </c:pt>
                <c:pt idx="508">
                  <c:v>147.31264792976228</c:v>
                </c:pt>
                <c:pt idx="509">
                  <c:v>148.02760625760553</c:v>
                </c:pt>
                <c:pt idx="510">
                  <c:v>148.78003484386144</c:v>
                </c:pt>
                <c:pt idx="511">
                  <c:v>148.91628545175638</c:v>
                </c:pt>
                <c:pt idx="512">
                  <c:v>149.07947161534705</c:v>
                </c:pt>
                <c:pt idx="513">
                  <c:v>148.18807742272693</c:v>
                </c:pt>
                <c:pt idx="514">
                  <c:v>148.67228659408215</c:v>
                </c:pt>
                <c:pt idx="515">
                  <c:v>151.01362685782476</c:v>
                </c:pt>
                <c:pt idx="516">
                  <c:v>152.94894651529296</c:v>
                </c:pt>
                <c:pt idx="517">
                  <c:v>153.03116401352756</c:v>
                </c:pt>
                <c:pt idx="518">
                  <c:v>154.08725347657011</c:v>
                </c:pt>
                <c:pt idx="519">
                  <c:v>155.4125210363199</c:v>
                </c:pt>
                <c:pt idx="520">
                  <c:v>155.35977761989554</c:v>
                </c:pt>
                <c:pt idx="521">
                  <c:v>155.86109873525808</c:v>
                </c:pt>
                <c:pt idx="522">
                  <c:v>156.19921115533279</c:v>
                </c:pt>
                <c:pt idx="523">
                  <c:v>154.27894164525313</c:v>
                </c:pt>
                <c:pt idx="524">
                  <c:v>153.89895432984977</c:v>
                </c:pt>
                <c:pt idx="525">
                  <c:v>154.23114069293197</c:v>
                </c:pt>
                <c:pt idx="526">
                  <c:v>152.27795387900576</c:v>
                </c:pt>
                <c:pt idx="527">
                  <c:v>153.23542240140267</c:v>
                </c:pt>
                <c:pt idx="528">
                  <c:v>152.85247946453185</c:v>
                </c:pt>
                <c:pt idx="529">
                  <c:v>153.06455308018349</c:v>
                </c:pt>
                <c:pt idx="530">
                  <c:v>153.47762404719057</c:v>
                </c:pt>
                <c:pt idx="531">
                  <c:v>153.51406881738788</c:v>
                </c:pt>
                <c:pt idx="532">
                  <c:v>152.42772812967723</c:v>
                </c:pt>
                <c:pt idx="533">
                  <c:v>151.92114159365377</c:v>
                </c:pt>
                <c:pt idx="534">
                  <c:v>152.0999130347092</c:v>
                </c:pt>
                <c:pt idx="535">
                  <c:v>151.99239876294769</c:v>
                </c:pt>
                <c:pt idx="536">
                  <c:v>151.01033367742744</c:v>
                </c:pt>
                <c:pt idx="537">
                  <c:v>151.42386288362664</c:v>
                </c:pt>
                <c:pt idx="538">
                  <c:v>153.33179925171311</c:v>
                </c:pt>
                <c:pt idx="539">
                  <c:v>153.98377261455542</c:v>
                </c:pt>
                <c:pt idx="540">
                  <c:v>154.78563047681649</c:v>
                </c:pt>
                <c:pt idx="541">
                  <c:v>153.66477462612394</c:v>
                </c:pt>
                <c:pt idx="542">
                  <c:v>153.68780825306533</c:v>
                </c:pt>
                <c:pt idx="543">
                  <c:v>153.58654818262511</c:v>
                </c:pt>
                <c:pt idx="544">
                  <c:v>153.16805349421332</c:v>
                </c:pt>
                <c:pt idx="545">
                  <c:v>154.12887605435697</c:v>
                </c:pt>
                <c:pt idx="546">
                  <c:v>154.59516301820091</c:v>
                </c:pt>
                <c:pt idx="547">
                  <c:v>154.43918626123499</c:v>
                </c:pt>
                <c:pt idx="548">
                  <c:v>155.19391205197903</c:v>
                </c:pt>
                <c:pt idx="549">
                  <c:v>154.57066924643277</c:v>
                </c:pt>
                <c:pt idx="550">
                  <c:v>154.01863068334976</c:v>
                </c:pt>
                <c:pt idx="551">
                  <c:v>153.30347012940589</c:v>
                </c:pt>
                <c:pt idx="552">
                  <c:v>153.53133444169518</c:v>
                </c:pt>
                <c:pt idx="553">
                  <c:v>152.79948012202968</c:v>
                </c:pt>
                <c:pt idx="554">
                  <c:v>152.77017245236931</c:v>
                </c:pt>
                <c:pt idx="555">
                  <c:v>153.15610142572618</c:v>
                </c:pt>
                <c:pt idx="556">
                  <c:v>154.05271491059085</c:v>
                </c:pt>
                <c:pt idx="557">
                  <c:v>152.6976929008492</c:v>
                </c:pt>
                <c:pt idx="558">
                  <c:v>154.36026625720044</c:v>
                </c:pt>
                <c:pt idx="559">
                  <c:v>155.00442448523285</c:v>
                </c:pt>
                <c:pt idx="560">
                  <c:v>154.98655918675846</c:v>
                </c:pt>
                <c:pt idx="561">
                  <c:v>154.90668467377614</c:v>
                </c:pt>
                <c:pt idx="562">
                  <c:v>154.87074907757949</c:v>
                </c:pt>
                <c:pt idx="563">
                  <c:v>155.58793405184741</c:v>
                </c:pt>
                <c:pt idx="564">
                  <c:v>155.54405314884261</c:v>
                </c:pt>
                <c:pt idx="565">
                  <c:v>156.56967853017156</c:v>
                </c:pt>
                <c:pt idx="566">
                  <c:v>155.54878118198343</c:v>
                </c:pt>
                <c:pt idx="567">
                  <c:v>154.65936532133179</c:v>
                </c:pt>
                <c:pt idx="568">
                  <c:v>154.22399512620129</c:v>
                </c:pt>
                <c:pt idx="569">
                  <c:v>154.65592612085976</c:v>
                </c:pt>
                <c:pt idx="570">
                  <c:v>155.77957577091189</c:v>
                </c:pt>
                <c:pt idx="571">
                  <c:v>155.21197747754769</c:v>
                </c:pt>
                <c:pt idx="572">
                  <c:v>154.92334865817554</c:v>
                </c:pt>
                <c:pt idx="573">
                  <c:v>154.938506446426</c:v>
                </c:pt>
                <c:pt idx="574">
                  <c:v>154.83924759837871</c:v>
                </c:pt>
                <c:pt idx="575">
                  <c:v>152.54563910458521</c:v>
                </c:pt>
                <c:pt idx="576">
                  <c:v>151.55258648616336</c:v>
                </c:pt>
                <c:pt idx="577">
                  <c:v>149.56823984122084</c:v>
                </c:pt>
                <c:pt idx="578">
                  <c:v>149.72096506017476</c:v>
                </c:pt>
                <c:pt idx="579">
                  <c:v>148.4670675964083</c:v>
                </c:pt>
                <c:pt idx="580">
                  <c:v>145.86727805025834</c:v>
                </c:pt>
                <c:pt idx="581">
                  <c:v>146.61392183515514</c:v>
                </c:pt>
                <c:pt idx="582">
                  <c:v>145.64374849626552</c:v>
                </c:pt>
                <c:pt idx="583">
                  <c:v>146.51894264374667</c:v>
                </c:pt>
                <c:pt idx="584">
                  <c:v>146.18563477179413</c:v>
                </c:pt>
                <c:pt idx="585">
                  <c:v>145.31411714187615</c:v>
                </c:pt>
                <c:pt idx="586">
                  <c:v>147.29471663851103</c:v>
                </c:pt>
                <c:pt idx="587">
                  <c:v>147.82692779353707</c:v>
                </c:pt>
                <c:pt idx="588">
                  <c:v>147.86055589773341</c:v>
                </c:pt>
                <c:pt idx="589">
                  <c:v>147.17090725979443</c:v>
                </c:pt>
                <c:pt idx="590">
                  <c:v>148.50004927756717</c:v>
                </c:pt>
                <c:pt idx="591">
                  <c:v>148.76681296473043</c:v>
                </c:pt>
                <c:pt idx="592">
                  <c:v>148.78837079103309</c:v>
                </c:pt>
                <c:pt idx="593">
                  <c:v>149.43053657586313</c:v>
                </c:pt>
                <c:pt idx="594">
                  <c:v>149.31790743345209</c:v>
                </c:pt>
                <c:pt idx="595">
                  <c:v>149.65643063848125</c:v>
                </c:pt>
                <c:pt idx="596">
                  <c:v>149.45023531461666</c:v>
                </c:pt>
                <c:pt idx="597">
                  <c:v>150.58567452297001</c:v>
                </c:pt>
                <c:pt idx="598">
                  <c:v>150.25306754566571</c:v>
                </c:pt>
                <c:pt idx="599">
                  <c:v>151.37137291924765</c:v>
                </c:pt>
                <c:pt idx="600">
                  <c:v>151.38501764874198</c:v>
                </c:pt>
                <c:pt idx="601">
                  <c:v>153.12453415682205</c:v>
                </c:pt>
                <c:pt idx="602">
                  <c:v>151.87795262830261</c:v>
                </c:pt>
                <c:pt idx="603">
                  <c:v>151.10196899870743</c:v>
                </c:pt>
                <c:pt idx="604">
                  <c:v>151.42964723665776</c:v>
                </c:pt>
                <c:pt idx="605">
                  <c:v>151.68696059053161</c:v>
                </c:pt>
                <c:pt idx="606">
                  <c:v>151.51409454707218</c:v>
                </c:pt>
                <c:pt idx="607">
                  <c:v>152.58331582178604</c:v>
                </c:pt>
                <c:pt idx="608">
                  <c:v>152.12348581323164</c:v>
                </c:pt>
                <c:pt idx="609">
                  <c:v>151.60317933673943</c:v>
                </c:pt>
                <c:pt idx="610">
                  <c:v>152.1666464605955</c:v>
                </c:pt>
                <c:pt idx="611">
                  <c:v>152.15483247421852</c:v>
                </c:pt>
                <c:pt idx="612">
                  <c:v>153.30462019618298</c:v>
                </c:pt>
                <c:pt idx="613">
                  <c:v>152.08632251084515</c:v>
                </c:pt>
                <c:pt idx="614">
                  <c:v>151.31511314286834</c:v>
                </c:pt>
                <c:pt idx="615">
                  <c:v>151.46521390942283</c:v>
                </c:pt>
                <c:pt idx="616">
                  <c:v>151.88978257845295</c:v>
                </c:pt>
                <c:pt idx="617">
                  <c:v>152.11079032696213</c:v>
                </c:pt>
                <c:pt idx="618">
                  <c:v>152.84672728804418</c:v>
                </c:pt>
                <c:pt idx="619">
                  <c:v>152.92650128036399</c:v>
                </c:pt>
                <c:pt idx="620">
                  <c:v>153.29398633808086</c:v>
                </c:pt>
                <c:pt idx="621">
                  <c:v>154.23379109396853</c:v>
                </c:pt>
                <c:pt idx="622">
                  <c:v>154.67237126945318</c:v>
                </c:pt>
                <c:pt idx="623">
                  <c:v>155.05257917628737</c:v>
                </c:pt>
                <c:pt idx="624">
                  <c:v>153.93928851827476</c:v>
                </c:pt>
                <c:pt idx="625">
                  <c:v>153.69027932204139</c:v>
                </c:pt>
                <c:pt idx="626">
                  <c:v>152.62184304350168</c:v>
                </c:pt>
                <c:pt idx="627">
                  <c:v>152.36388687671865</c:v>
                </c:pt>
                <c:pt idx="628">
                  <c:v>152.89815387831905</c:v>
                </c:pt>
                <c:pt idx="629">
                  <c:v>153.04381710644054</c:v>
                </c:pt>
                <c:pt idx="630">
                  <c:v>153.50498193370481</c:v>
                </c:pt>
                <c:pt idx="631">
                  <c:v>154.2005671137955</c:v>
                </c:pt>
                <c:pt idx="632">
                  <c:v>154.68944509957751</c:v>
                </c:pt>
                <c:pt idx="633">
                  <c:v>155.03218030448949</c:v>
                </c:pt>
                <c:pt idx="634">
                  <c:v>155.34562612690482</c:v>
                </c:pt>
                <c:pt idx="635">
                  <c:v>155.82503704440282</c:v>
                </c:pt>
                <c:pt idx="636">
                  <c:v>156.43656656514585</c:v>
                </c:pt>
                <c:pt idx="637">
                  <c:v>156.23112318384739</c:v>
                </c:pt>
                <c:pt idx="638">
                  <c:v>157.40339063161363</c:v>
                </c:pt>
                <c:pt idx="639">
                  <c:v>157.49038473316284</c:v>
                </c:pt>
                <c:pt idx="640">
                  <c:v>157.31692931468299</c:v>
                </c:pt>
                <c:pt idx="641">
                  <c:v>157.30720511860648</c:v>
                </c:pt>
                <c:pt idx="642">
                  <c:v>157.52338512222943</c:v>
                </c:pt>
                <c:pt idx="643">
                  <c:v>156.91222184198264</c:v>
                </c:pt>
                <c:pt idx="644">
                  <c:v>156.44134274215037</c:v>
                </c:pt>
                <c:pt idx="645">
                  <c:v>157.17774170402822</c:v>
                </c:pt>
                <c:pt idx="646">
                  <c:v>157.04966938384686</c:v>
                </c:pt>
                <c:pt idx="647">
                  <c:v>157.53341537151479</c:v>
                </c:pt>
                <c:pt idx="648">
                  <c:v>157.93729291047794</c:v>
                </c:pt>
                <c:pt idx="649">
                  <c:v>158.35978871360354</c:v>
                </c:pt>
                <c:pt idx="650">
                  <c:v>157.43354427896909</c:v>
                </c:pt>
                <c:pt idx="651">
                  <c:v>158.39875128650607</c:v>
                </c:pt>
                <c:pt idx="652">
                  <c:v>158.74178418197096</c:v>
                </c:pt>
                <c:pt idx="653">
                  <c:v>157.73364007225055</c:v>
                </c:pt>
                <c:pt idx="654">
                  <c:v>158.0727373430895</c:v>
                </c:pt>
                <c:pt idx="655">
                  <c:v>158.80785379452243</c:v>
                </c:pt>
                <c:pt idx="656">
                  <c:v>158.58266419282265</c:v>
                </c:pt>
                <c:pt idx="657">
                  <c:v>158.61015141913487</c:v>
                </c:pt>
                <c:pt idx="658">
                  <c:v>160.6116280440186</c:v>
                </c:pt>
                <c:pt idx="659">
                  <c:v>159.84798729356254</c:v>
                </c:pt>
                <c:pt idx="660">
                  <c:v>160.86720586929505</c:v>
                </c:pt>
                <c:pt idx="661">
                  <c:v>161.1207501724497</c:v>
                </c:pt>
                <c:pt idx="662">
                  <c:v>159.62206231008406</c:v>
                </c:pt>
                <c:pt idx="663">
                  <c:v>160.42907683497086</c:v>
                </c:pt>
                <c:pt idx="664">
                  <c:v>161.16496990217499</c:v>
                </c:pt>
                <c:pt idx="665">
                  <c:v>161.65934313989632</c:v>
                </c:pt>
                <c:pt idx="666">
                  <c:v>161.23926979828823</c:v>
                </c:pt>
                <c:pt idx="667">
                  <c:v>161.41133414210591</c:v>
                </c:pt>
                <c:pt idx="668">
                  <c:v>161.27032048089464</c:v>
                </c:pt>
                <c:pt idx="669">
                  <c:v>161.47791881313157</c:v>
                </c:pt>
                <c:pt idx="670">
                  <c:v>160.78932449660633</c:v>
                </c:pt>
                <c:pt idx="671">
                  <c:v>161.18726958837442</c:v>
                </c:pt>
                <c:pt idx="672">
                  <c:v>161.52585606743716</c:v>
                </c:pt>
                <c:pt idx="673">
                  <c:v>162.23904877811216</c:v>
                </c:pt>
                <c:pt idx="674">
                  <c:v>161.00826405181874</c:v>
                </c:pt>
                <c:pt idx="675">
                  <c:v>161.8884929409644</c:v>
                </c:pt>
                <c:pt idx="676">
                  <c:v>161.29571986837138</c:v>
                </c:pt>
                <c:pt idx="677">
                  <c:v>161.66174617010867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27-426A-996C-7812054A7729}"/>
            </c:ext>
          </c:extLst>
        </c:ser>
        <c:ser>
          <c:idx val="1"/>
          <c:order val="1"/>
          <c:tx>
            <c:strRef>
              <c:f>雛形!$W$12</c:f>
              <c:strCache>
                <c:ptCount val="1"/>
                <c:pt idx="0">
                  <c:v>SPX_JPY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雛形!$B$14:$B$1001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雛形!$W$14:$W$1001</c:f>
              <c:numCache>
                <c:formatCode>0.000</c:formatCode>
                <c:ptCount val="988"/>
                <c:pt idx="0">
                  <c:v>99.05361953896363</c:v>
                </c:pt>
                <c:pt idx="1">
                  <c:v>102.0450436702961</c:v>
                </c:pt>
                <c:pt idx="2">
                  <c:v>102.79764453350826</c:v>
                </c:pt>
                <c:pt idx="3">
                  <c:v>102.46766307630226</c:v>
                </c:pt>
                <c:pt idx="4">
                  <c:v>104.0239449946442</c:v>
                </c:pt>
                <c:pt idx="5">
                  <c:v>103.83512573026805</c:v>
                </c:pt>
                <c:pt idx="6">
                  <c:v>103.21407659368177</c:v>
                </c:pt>
                <c:pt idx="7">
                  <c:v>104.33419064918</c:v>
                </c:pt>
                <c:pt idx="8">
                  <c:v>96.59243104493514</c:v>
                </c:pt>
                <c:pt idx="9">
                  <c:v>99.100528537158013</c:v>
                </c:pt>
                <c:pt idx="10">
                  <c:v>96.680212827677082</c:v>
                </c:pt>
                <c:pt idx="11">
                  <c:v>101.4440918034739</c:v>
                </c:pt>
                <c:pt idx="12">
                  <c:v>100.16653677079007</c:v>
                </c:pt>
                <c:pt idx="13">
                  <c:v>103.06342419400609</c:v>
                </c:pt>
                <c:pt idx="14">
                  <c:v>103.71611306904624</c:v>
                </c:pt>
                <c:pt idx="15">
                  <c:v>105.39416239557391</c:v>
                </c:pt>
                <c:pt idx="16">
                  <c:v>106.87062669854859</c:v>
                </c:pt>
                <c:pt idx="17">
                  <c:v>108.15915902171683</c:v>
                </c:pt>
                <c:pt idx="18">
                  <c:v>108.24758487736118</c:v>
                </c:pt>
                <c:pt idx="19">
                  <c:v>110.19853733476313</c:v>
                </c:pt>
                <c:pt idx="20">
                  <c:v>110.30295587863296</c:v>
                </c:pt>
                <c:pt idx="21">
                  <c:v>111.97222207014582</c:v>
                </c:pt>
                <c:pt idx="22">
                  <c:v>109.84579529289341</c:v>
                </c:pt>
                <c:pt idx="23">
                  <c:v>112.98132050000119</c:v>
                </c:pt>
                <c:pt idx="24">
                  <c:v>111.38488297928974</c:v>
                </c:pt>
                <c:pt idx="25">
                  <c:v>110.88201788997446</c:v>
                </c:pt>
                <c:pt idx="26">
                  <c:v>112.87611968957759</c:v>
                </c:pt>
                <c:pt idx="27">
                  <c:v>113.17287669932166</c:v>
                </c:pt>
                <c:pt idx="28">
                  <c:v>111.47398245580359</c:v>
                </c:pt>
                <c:pt idx="29">
                  <c:v>104.5148663978871</c:v>
                </c:pt>
                <c:pt idx="30">
                  <c:v>102.30679558596714</c:v>
                </c:pt>
                <c:pt idx="31">
                  <c:v>104.09462483134209</c:v>
                </c:pt>
                <c:pt idx="32">
                  <c:v>100.22710100122951</c:v>
                </c:pt>
                <c:pt idx="33">
                  <c:v>104.42751427181985</c:v>
                </c:pt>
                <c:pt idx="34">
                  <c:v>103.51997344330547</c:v>
                </c:pt>
                <c:pt idx="35">
                  <c:v>100.16134531545933</c:v>
                </c:pt>
                <c:pt idx="36">
                  <c:v>104.10422384886311</c:v>
                </c:pt>
                <c:pt idx="37">
                  <c:v>107.04307517755305</c:v>
                </c:pt>
                <c:pt idx="38">
                  <c:v>106.53616937541953</c:v>
                </c:pt>
                <c:pt idx="39">
                  <c:v>110.52885714541426</c:v>
                </c:pt>
                <c:pt idx="40">
                  <c:v>111.36338265051759</c:v>
                </c:pt>
                <c:pt idx="41">
                  <c:v>104.9346404575199</c:v>
                </c:pt>
                <c:pt idx="42">
                  <c:v>106.95319754987749</c:v>
                </c:pt>
                <c:pt idx="43">
                  <c:v>105.91199774847811</c:v>
                </c:pt>
                <c:pt idx="44">
                  <c:v>98.775046677395466</c:v>
                </c:pt>
                <c:pt idx="45">
                  <c:v>99.551307575749391</c:v>
                </c:pt>
                <c:pt idx="46">
                  <c:v>95.848622887273251</c:v>
                </c:pt>
                <c:pt idx="47">
                  <c:v>101.50217634857826</c:v>
                </c:pt>
                <c:pt idx="48">
                  <c:v>103.5690623927933</c:v>
                </c:pt>
                <c:pt idx="49">
                  <c:v>102.54382786680854</c:v>
                </c:pt>
                <c:pt idx="50">
                  <c:v>104.40438169339049</c:v>
                </c:pt>
                <c:pt idx="51">
                  <c:v>102.4936981775714</c:v>
                </c:pt>
                <c:pt idx="52">
                  <c:v>94.854396785062463</c:v>
                </c:pt>
                <c:pt idx="53">
                  <c:v>94.372178008863258</c:v>
                </c:pt>
                <c:pt idx="54">
                  <c:v>87.26525542204827</c:v>
                </c:pt>
                <c:pt idx="55">
                  <c:v>87.548450412917404</c:v>
                </c:pt>
                <c:pt idx="56">
                  <c:v>92.214849172966268</c:v>
                </c:pt>
                <c:pt idx="57">
                  <c:v>88.419644788328768</c:v>
                </c:pt>
                <c:pt idx="58">
                  <c:v>90.373737626538386</c:v>
                </c:pt>
                <c:pt idx="59">
                  <c:v>90.059368148081248</c:v>
                </c:pt>
                <c:pt idx="60">
                  <c:v>85.290182117931423</c:v>
                </c:pt>
                <c:pt idx="61">
                  <c:v>81.555071836450637</c:v>
                </c:pt>
                <c:pt idx="62">
                  <c:v>77.719050820742609</c:v>
                </c:pt>
                <c:pt idx="63">
                  <c:v>81.460061138637428</c:v>
                </c:pt>
                <c:pt idx="64">
                  <c:v>80.068630557184648</c:v>
                </c:pt>
                <c:pt idx="65">
                  <c:v>86.642217813181503</c:v>
                </c:pt>
                <c:pt idx="66">
                  <c:v>83.463919461639023</c:v>
                </c:pt>
                <c:pt idx="67">
                  <c:v>90.596317007080444</c:v>
                </c:pt>
                <c:pt idx="68">
                  <c:v>91.880014286365096</c:v>
                </c:pt>
                <c:pt idx="69">
                  <c:v>93.998951739449879</c:v>
                </c:pt>
                <c:pt idx="70">
                  <c:v>89.906199267066739</c:v>
                </c:pt>
                <c:pt idx="71">
                  <c:v>93.820784927950257</c:v>
                </c:pt>
                <c:pt idx="72">
                  <c:v>89.760706017335551</c:v>
                </c:pt>
                <c:pt idx="73">
                  <c:v>93.67863720884354</c:v>
                </c:pt>
                <c:pt idx="74">
                  <c:v>90.373615835571727</c:v>
                </c:pt>
                <c:pt idx="75">
                  <c:v>93.467066161582181</c:v>
                </c:pt>
                <c:pt idx="76">
                  <c:v>89.639149599454342</c:v>
                </c:pt>
                <c:pt idx="77">
                  <c:v>85.592324266499077</c:v>
                </c:pt>
                <c:pt idx="78">
                  <c:v>85.032194175510767</c:v>
                </c:pt>
                <c:pt idx="79">
                  <c:v>82.748772050170444</c:v>
                </c:pt>
                <c:pt idx="80">
                  <c:v>85.137122001020359</c:v>
                </c:pt>
                <c:pt idx="81">
                  <c:v>85.725440382987827</c:v>
                </c:pt>
                <c:pt idx="82">
                  <c:v>85.842293852712857</c:v>
                </c:pt>
                <c:pt idx="83">
                  <c:v>91.128461714917933</c:v>
                </c:pt>
                <c:pt idx="84">
                  <c:v>91.678551428106857</c:v>
                </c:pt>
                <c:pt idx="85">
                  <c:v>90.842170469430243</c:v>
                </c:pt>
                <c:pt idx="86">
                  <c:v>89.001616400487862</c:v>
                </c:pt>
                <c:pt idx="87">
                  <c:v>84.948620031891551</c:v>
                </c:pt>
                <c:pt idx="88">
                  <c:v>85.966539977224244</c:v>
                </c:pt>
                <c:pt idx="89">
                  <c:v>85.805524194987967</c:v>
                </c:pt>
                <c:pt idx="90">
                  <c:v>81.187248960569804</c:v>
                </c:pt>
                <c:pt idx="91">
                  <c:v>71.253196549385962</c:v>
                </c:pt>
                <c:pt idx="92">
                  <c:v>49.498474764540035</c:v>
                </c:pt>
                <c:pt idx="93">
                  <c:v>55.172233427740402</c:v>
                </c:pt>
                <c:pt idx="94">
                  <c:v>41.657239785349645</c:v>
                </c:pt>
                <c:pt idx="95">
                  <c:v>57.047796082467144</c:v>
                </c:pt>
                <c:pt idx="96">
                  <c:v>53.045951319739316</c:v>
                </c:pt>
                <c:pt idx="97">
                  <c:v>45.88120451466191</c:v>
                </c:pt>
                <c:pt idx="98">
                  <c:v>36.433652026360988</c:v>
                </c:pt>
                <c:pt idx="99">
                  <c:v>48.023303230414854</c:v>
                </c:pt>
                <c:pt idx="100">
                  <c:v>43.090268039199358</c:v>
                </c:pt>
                <c:pt idx="101">
                  <c:v>41.803300720706709</c:v>
                </c:pt>
                <c:pt idx="102">
                  <c:v>40.65425537672445</c:v>
                </c:pt>
                <c:pt idx="103">
                  <c:v>40.681950959415254</c:v>
                </c:pt>
                <c:pt idx="104">
                  <c:v>48.719691858496461</c:v>
                </c:pt>
                <c:pt idx="105">
                  <c:v>42.834097183682331</c:v>
                </c:pt>
                <c:pt idx="106">
                  <c:v>38.673091924424639</c:v>
                </c:pt>
                <c:pt idx="107">
                  <c:v>34.436265899650195</c:v>
                </c:pt>
                <c:pt idx="108">
                  <c:v>35.035528933563285</c:v>
                </c:pt>
                <c:pt idx="109">
                  <c:v>42.656722527189956</c:v>
                </c:pt>
                <c:pt idx="110">
                  <c:v>37.96068840211813</c:v>
                </c:pt>
                <c:pt idx="111">
                  <c:v>32.650395072800379</c:v>
                </c:pt>
                <c:pt idx="112">
                  <c:v>32.488937672348797</c:v>
                </c:pt>
                <c:pt idx="113">
                  <c:v>26.169106330298646</c:v>
                </c:pt>
                <c:pt idx="114">
                  <c:v>36.608007220250343</c:v>
                </c:pt>
                <c:pt idx="115">
                  <c:v>36.117901288488611</c:v>
                </c:pt>
                <c:pt idx="116">
                  <c:v>44.455412150036871</c:v>
                </c:pt>
                <c:pt idx="117">
                  <c:v>50.339581276218929</c:v>
                </c:pt>
                <c:pt idx="118">
                  <c:v>52.013530833905733</c:v>
                </c:pt>
                <c:pt idx="119">
                  <c:v>52.446789424325956</c:v>
                </c:pt>
                <c:pt idx="120">
                  <c:v>50.085007514081944</c:v>
                </c:pt>
                <c:pt idx="121">
                  <c:v>53.446578576892378</c:v>
                </c:pt>
                <c:pt idx="122">
                  <c:v>58.700227512739659</c:v>
                </c:pt>
                <c:pt idx="123">
                  <c:v>50.670239469765406</c:v>
                </c:pt>
                <c:pt idx="124">
                  <c:v>50.74981565184757</c:v>
                </c:pt>
                <c:pt idx="125">
                  <c:v>55.023054444764426</c:v>
                </c:pt>
                <c:pt idx="126">
                  <c:v>60.894577118816073</c:v>
                </c:pt>
                <c:pt idx="127">
                  <c:v>61.401108754883097</c:v>
                </c:pt>
                <c:pt idx="128">
                  <c:v>56.630830376769062</c:v>
                </c:pt>
                <c:pt idx="129">
                  <c:v>55.300197054428615</c:v>
                </c:pt>
                <c:pt idx="130">
                  <c:v>53.749756279850914</c:v>
                </c:pt>
                <c:pt idx="131">
                  <c:v>48.316158527420839</c:v>
                </c:pt>
                <c:pt idx="132">
                  <c:v>57.209230560493317</c:v>
                </c:pt>
                <c:pt idx="133">
                  <c:v>62.018076304513144</c:v>
                </c:pt>
                <c:pt idx="134">
                  <c:v>62.76496268519702</c:v>
                </c:pt>
                <c:pt idx="135">
                  <c:v>68.273001940852311</c:v>
                </c:pt>
                <c:pt idx="136">
                  <c:v>65.035784368278442</c:v>
                </c:pt>
                <c:pt idx="137">
                  <c:v>66.70479186992776</c:v>
                </c:pt>
                <c:pt idx="138">
                  <c:v>66.186114176101</c:v>
                </c:pt>
                <c:pt idx="139">
                  <c:v>64.392756968697299</c:v>
                </c:pt>
                <c:pt idx="140">
                  <c:v>64.488844918893903</c:v>
                </c:pt>
                <c:pt idx="141">
                  <c:v>67.617452819537746</c:v>
                </c:pt>
                <c:pt idx="142">
                  <c:v>63.627881496910618</c:v>
                </c:pt>
                <c:pt idx="143">
                  <c:v>62.012800556247036</c:v>
                </c:pt>
                <c:pt idx="144">
                  <c:v>66.564986902693761</c:v>
                </c:pt>
                <c:pt idx="145">
                  <c:v>69.330674673222703</c:v>
                </c:pt>
                <c:pt idx="146">
                  <c:v>69.888524525477365</c:v>
                </c:pt>
                <c:pt idx="147">
                  <c:v>63.835869361696716</c:v>
                </c:pt>
                <c:pt idx="148">
                  <c:v>66.852715471559108</c:v>
                </c:pt>
                <c:pt idx="149">
                  <c:v>68.929035889560495</c:v>
                </c:pt>
                <c:pt idx="150">
                  <c:v>67.944442577706056</c:v>
                </c:pt>
                <c:pt idx="151">
                  <c:v>65.346429647078253</c:v>
                </c:pt>
                <c:pt idx="152">
                  <c:v>71.426442391932909</c:v>
                </c:pt>
                <c:pt idx="153">
                  <c:v>69.905606166312012</c:v>
                </c:pt>
                <c:pt idx="154">
                  <c:v>71.12562893827976</c:v>
                </c:pt>
                <c:pt idx="155">
                  <c:v>74.232332873545602</c:v>
                </c:pt>
                <c:pt idx="156">
                  <c:v>75.14956098345715</c:v>
                </c:pt>
                <c:pt idx="157">
                  <c:v>77.465743153659702</c:v>
                </c:pt>
                <c:pt idx="158">
                  <c:v>74.675149875211019</c:v>
                </c:pt>
                <c:pt idx="159">
                  <c:v>69.788841880349992</c:v>
                </c:pt>
                <c:pt idx="160">
                  <c:v>68.659488466728945</c:v>
                </c:pt>
                <c:pt idx="161">
                  <c:v>66.85865296938222</c:v>
                </c:pt>
                <c:pt idx="162">
                  <c:v>68.634982184922976</c:v>
                </c:pt>
                <c:pt idx="163">
                  <c:v>73.609802779421784</c:v>
                </c:pt>
                <c:pt idx="164">
                  <c:v>70.461843497992177</c:v>
                </c:pt>
                <c:pt idx="165">
                  <c:v>75.101876778864323</c:v>
                </c:pt>
                <c:pt idx="166">
                  <c:v>76.477826283680017</c:v>
                </c:pt>
                <c:pt idx="167">
                  <c:v>77.334133412416563</c:v>
                </c:pt>
                <c:pt idx="168">
                  <c:v>80.115393355228804</c:v>
                </c:pt>
                <c:pt idx="169">
                  <c:v>83.419098436348122</c:v>
                </c:pt>
                <c:pt idx="170">
                  <c:v>83.318640789225526</c:v>
                </c:pt>
                <c:pt idx="171">
                  <c:v>82.059764820092255</c:v>
                </c:pt>
                <c:pt idx="172">
                  <c:v>86.171621275039143</c:v>
                </c:pt>
                <c:pt idx="173">
                  <c:v>83.561459151533128</c:v>
                </c:pt>
                <c:pt idx="174">
                  <c:v>74.965090396106348</c:v>
                </c:pt>
                <c:pt idx="175">
                  <c:v>78.246712310506041</c:v>
                </c:pt>
                <c:pt idx="176">
                  <c:v>71.51545101327774</c:v>
                </c:pt>
                <c:pt idx="177">
                  <c:v>72.913393607459653</c:v>
                </c:pt>
                <c:pt idx="178">
                  <c:v>71.59100955416811</c:v>
                </c:pt>
                <c:pt idx="179">
                  <c:v>73.885262922959328</c:v>
                </c:pt>
                <c:pt idx="180">
                  <c:v>75.228123463951263</c:v>
                </c:pt>
                <c:pt idx="181">
                  <c:v>70.026348524161918</c:v>
                </c:pt>
                <c:pt idx="182">
                  <c:v>63.460637317917275</c:v>
                </c:pt>
                <c:pt idx="183">
                  <c:v>69.975625996468196</c:v>
                </c:pt>
                <c:pt idx="184">
                  <c:v>66.491730910837958</c:v>
                </c:pt>
                <c:pt idx="185">
                  <c:v>71.12698978786328</c:v>
                </c:pt>
                <c:pt idx="186">
                  <c:v>69.922376341286949</c:v>
                </c:pt>
                <c:pt idx="187">
                  <c:v>70.66399102632694</c:v>
                </c:pt>
                <c:pt idx="188">
                  <c:v>67.730355552670289</c:v>
                </c:pt>
                <c:pt idx="189">
                  <c:v>66.41091173378851</c:v>
                </c:pt>
                <c:pt idx="190">
                  <c:v>65.339334154617731</c:v>
                </c:pt>
                <c:pt idx="191">
                  <c:v>68.016167967882907</c:v>
                </c:pt>
                <c:pt idx="192">
                  <c:v>68.313244895201564</c:v>
                </c:pt>
                <c:pt idx="193">
                  <c:v>71.876829804725674</c:v>
                </c:pt>
                <c:pt idx="194">
                  <c:v>71.982922104079222</c:v>
                </c:pt>
                <c:pt idx="195">
                  <c:v>70.631335831338603</c:v>
                </c:pt>
                <c:pt idx="196">
                  <c:v>70.763289234206781</c:v>
                </c:pt>
                <c:pt idx="197">
                  <c:v>71.13018154247726</c:v>
                </c:pt>
                <c:pt idx="198">
                  <c:v>71.651172223445556</c:v>
                </c:pt>
                <c:pt idx="199">
                  <c:v>70.484850860659293</c:v>
                </c:pt>
                <c:pt idx="200">
                  <c:v>75.235994465903786</c:v>
                </c:pt>
                <c:pt idx="201">
                  <c:v>74.662555778022792</c:v>
                </c:pt>
                <c:pt idx="202">
                  <c:v>76.000180723172036</c:v>
                </c:pt>
                <c:pt idx="203">
                  <c:v>75.830232295977837</c:v>
                </c:pt>
                <c:pt idx="204">
                  <c:v>76.931448531251235</c:v>
                </c:pt>
                <c:pt idx="205">
                  <c:v>79.996009082084413</c:v>
                </c:pt>
                <c:pt idx="206">
                  <c:v>80.33805927818986</c:v>
                </c:pt>
                <c:pt idx="207">
                  <c:v>80.086925239031345</c:v>
                </c:pt>
                <c:pt idx="208">
                  <c:v>78.052336119083137</c:v>
                </c:pt>
                <c:pt idx="209">
                  <c:v>81.743550758606204</c:v>
                </c:pt>
                <c:pt idx="210">
                  <c:v>83.124860791458588</c:v>
                </c:pt>
                <c:pt idx="211">
                  <c:v>82.018658922835769</c:v>
                </c:pt>
                <c:pt idx="212">
                  <c:v>80.944942321184158</c:v>
                </c:pt>
                <c:pt idx="213">
                  <c:v>83.759829638781625</c:v>
                </c:pt>
                <c:pt idx="214">
                  <c:v>86.765881686230884</c:v>
                </c:pt>
                <c:pt idx="215">
                  <c:v>87.566500639609984</c:v>
                </c:pt>
                <c:pt idx="216">
                  <c:v>84.126130168703355</c:v>
                </c:pt>
                <c:pt idx="217">
                  <c:v>85.033275397530531</c:v>
                </c:pt>
                <c:pt idx="218">
                  <c:v>83.247161816376163</c:v>
                </c:pt>
                <c:pt idx="219">
                  <c:v>79.82405268173072</c:v>
                </c:pt>
                <c:pt idx="220">
                  <c:v>83.512234601508624</c:v>
                </c:pt>
                <c:pt idx="221">
                  <c:v>88.354380343953352</c:v>
                </c:pt>
                <c:pt idx="222">
                  <c:v>88.925469336843975</c:v>
                </c:pt>
                <c:pt idx="223">
                  <c:v>86.389395260079212</c:v>
                </c:pt>
                <c:pt idx="224">
                  <c:v>86.216107421682409</c:v>
                </c:pt>
                <c:pt idx="225">
                  <c:v>87.343539623972134</c:v>
                </c:pt>
                <c:pt idx="226">
                  <c:v>84.983094412733834</c:v>
                </c:pt>
                <c:pt idx="227">
                  <c:v>85.085632415754787</c:v>
                </c:pt>
                <c:pt idx="228">
                  <c:v>85.917743821612163</c:v>
                </c:pt>
                <c:pt idx="229">
                  <c:v>84.707978872925551</c:v>
                </c:pt>
                <c:pt idx="230">
                  <c:v>81.849651092715646</c:v>
                </c:pt>
                <c:pt idx="231">
                  <c:v>79.610507518519611</c:v>
                </c:pt>
                <c:pt idx="232">
                  <c:v>79.373322268799228</c:v>
                </c:pt>
                <c:pt idx="233">
                  <c:v>79.62305510119478</c:v>
                </c:pt>
                <c:pt idx="234">
                  <c:v>85.814565897970709</c:v>
                </c:pt>
                <c:pt idx="235">
                  <c:v>85.933072590937954</c:v>
                </c:pt>
                <c:pt idx="236">
                  <c:v>82.053993853891896</c:v>
                </c:pt>
                <c:pt idx="237">
                  <c:v>83.514433139148068</c:v>
                </c:pt>
                <c:pt idx="238">
                  <c:v>77.430826208762767</c:v>
                </c:pt>
                <c:pt idx="239">
                  <c:v>72.263650602349443</c:v>
                </c:pt>
                <c:pt idx="240">
                  <c:v>68.506761668721595</c:v>
                </c:pt>
                <c:pt idx="241">
                  <c:v>63.675976303854384</c:v>
                </c:pt>
                <c:pt idx="242">
                  <c:v>68.57443437496417</c:v>
                </c:pt>
                <c:pt idx="243">
                  <c:v>68.602696755063263</c:v>
                </c:pt>
                <c:pt idx="244">
                  <c:v>67.988883216260461</c:v>
                </c:pt>
                <c:pt idx="245">
                  <c:v>72.292695245916775</c:v>
                </c:pt>
                <c:pt idx="246">
                  <c:v>65.548700849998113</c:v>
                </c:pt>
                <c:pt idx="247">
                  <c:v>65.724139436685434</c:v>
                </c:pt>
                <c:pt idx="248">
                  <c:v>67.494351155923667</c:v>
                </c:pt>
                <c:pt idx="249">
                  <c:v>74.179674536995776</c:v>
                </c:pt>
                <c:pt idx="250">
                  <c:v>74.102600297043153</c:v>
                </c:pt>
                <c:pt idx="251">
                  <c:v>77.256887264897316</c:v>
                </c:pt>
                <c:pt idx="252">
                  <c:v>77.921172394758543</c:v>
                </c:pt>
                <c:pt idx="253">
                  <c:v>77.519526452616233</c:v>
                </c:pt>
                <c:pt idx="254">
                  <c:v>73.409485864981576</c:v>
                </c:pt>
                <c:pt idx="255">
                  <c:v>69.769584591926488</c:v>
                </c:pt>
                <c:pt idx="256">
                  <c:v>77.593897661208402</c:v>
                </c:pt>
                <c:pt idx="257">
                  <c:v>78.068784677556408</c:v>
                </c:pt>
                <c:pt idx="258">
                  <c:v>75.419982753952524</c:v>
                </c:pt>
                <c:pt idx="259">
                  <c:v>79.651715715696369</c:v>
                </c:pt>
                <c:pt idx="260">
                  <c:v>77.570976826737208</c:v>
                </c:pt>
                <c:pt idx="261">
                  <c:v>79.319630124366398</c:v>
                </c:pt>
                <c:pt idx="262">
                  <c:v>80.219410532388338</c:v>
                </c:pt>
                <c:pt idx="263">
                  <c:v>82.333197578562491</c:v>
                </c:pt>
                <c:pt idx="264">
                  <c:v>82.017896118490142</c:v>
                </c:pt>
                <c:pt idx="265">
                  <c:v>84.100908011288084</c:v>
                </c:pt>
                <c:pt idx="266">
                  <c:v>85.292824533809053</c:v>
                </c:pt>
                <c:pt idx="267">
                  <c:v>89.304523550505792</c:v>
                </c:pt>
                <c:pt idx="268">
                  <c:v>91.756296389162415</c:v>
                </c:pt>
                <c:pt idx="269">
                  <c:v>92.84759983541953</c:v>
                </c:pt>
                <c:pt idx="270">
                  <c:v>93.78219441809668</c:v>
                </c:pt>
                <c:pt idx="271">
                  <c:v>97.464001557934225</c:v>
                </c:pt>
                <c:pt idx="272">
                  <c:v>95.683329402867827</c:v>
                </c:pt>
                <c:pt idx="273">
                  <c:v>97.171134901988552</c:v>
                </c:pt>
                <c:pt idx="274">
                  <c:v>95.027454723356783</c:v>
                </c:pt>
                <c:pt idx="275">
                  <c:v>92.205066620161489</c:v>
                </c:pt>
                <c:pt idx="276">
                  <c:v>93.550337957309296</c:v>
                </c:pt>
                <c:pt idx="277">
                  <c:v>93.814025609980874</c:v>
                </c:pt>
                <c:pt idx="278">
                  <c:v>90.895337767654482</c:v>
                </c:pt>
                <c:pt idx="279">
                  <c:v>89.943627844910296</c:v>
                </c:pt>
                <c:pt idx="280">
                  <c:v>84.613727368592663</c:v>
                </c:pt>
                <c:pt idx="281">
                  <c:v>87.232940954441773</c:v>
                </c:pt>
                <c:pt idx="282">
                  <c:v>82.252768920949507</c:v>
                </c:pt>
                <c:pt idx="283">
                  <c:v>87.974562455718527</c:v>
                </c:pt>
                <c:pt idx="284">
                  <c:v>88.347776880589592</c:v>
                </c:pt>
                <c:pt idx="285">
                  <c:v>89.936301339808367</c:v>
                </c:pt>
                <c:pt idx="286">
                  <c:v>91.202934015725106</c:v>
                </c:pt>
                <c:pt idx="287">
                  <c:v>90.556403947089038</c:v>
                </c:pt>
                <c:pt idx="288">
                  <c:v>90.12539717660411</c:v>
                </c:pt>
                <c:pt idx="289">
                  <c:v>89.710821322735455</c:v>
                </c:pt>
                <c:pt idx="290">
                  <c:v>91.395874980681171</c:v>
                </c:pt>
                <c:pt idx="291">
                  <c:v>91.811483879055487</c:v>
                </c:pt>
                <c:pt idx="292">
                  <c:v>92.719277155955112</c:v>
                </c:pt>
                <c:pt idx="293">
                  <c:v>95.325220710855064</c:v>
                </c:pt>
                <c:pt idx="294">
                  <c:v>93.741998000121825</c:v>
                </c:pt>
                <c:pt idx="295">
                  <c:v>93.110350527363963</c:v>
                </c:pt>
                <c:pt idx="296">
                  <c:v>95.190414083423036</c:v>
                </c:pt>
                <c:pt idx="297">
                  <c:v>97.371279477662327</c:v>
                </c:pt>
                <c:pt idx="298">
                  <c:v>96.731332326802089</c:v>
                </c:pt>
                <c:pt idx="299">
                  <c:v>95.170876804327264</c:v>
                </c:pt>
                <c:pt idx="300">
                  <c:v>97.570817469879842</c:v>
                </c:pt>
                <c:pt idx="301">
                  <c:v>95.099454415948401</c:v>
                </c:pt>
                <c:pt idx="302">
                  <c:v>96.566606244597821</c:v>
                </c:pt>
                <c:pt idx="303">
                  <c:v>95.49874074659958</c:v>
                </c:pt>
                <c:pt idx="304">
                  <c:v>96.662234123198246</c:v>
                </c:pt>
                <c:pt idx="305">
                  <c:v>93.19879702834821</c:v>
                </c:pt>
                <c:pt idx="306">
                  <c:v>94.106668039376856</c:v>
                </c:pt>
                <c:pt idx="307">
                  <c:v>99.138880008964193</c:v>
                </c:pt>
                <c:pt idx="308">
                  <c:v>99.794031584719363</c:v>
                </c:pt>
                <c:pt idx="309">
                  <c:v>100.00845117374769</c:v>
                </c:pt>
                <c:pt idx="310">
                  <c:v>100.99326213097955</c:v>
                </c:pt>
                <c:pt idx="311">
                  <c:v>103.07363311161029</c:v>
                </c:pt>
                <c:pt idx="312">
                  <c:v>103.1801236232417</c:v>
                </c:pt>
                <c:pt idx="313">
                  <c:v>110.43107896620388</c:v>
                </c:pt>
                <c:pt idx="314">
                  <c:v>112.03278538816591</c:v>
                </c:pt>
                <c:pt idx="315">
                  <c:v>114.03500469347705</c:v>
                </c:pt>
                <c:pt idx="316">
                  <c:v>116.09694412074904</c:v>
                </c:pt>
                <c:pt idx="317">
                  <c:v>118.879207321875</c:v>
                </c:pt>
                <c:pt idx="318">
                  <c:v>119.16330167113497</c:v>
                </c:pt>
                <c:pt idx="319">
                  <c:v>120.25052722006458</c:v>
                </c:pt>
                <c:pt idx="320">
                  <c:v>119.94656004260094</c:v>
                </c:pt>
                <c:pt idx="321">
                  <c:v>120.34687867451346</c:v>
                </c:pt>
                <c:pt idx="322">
                  <c:v>125.20212694802547</c:v>
                </c:pt>
                <c:pt idx="323">
                  <c:v>125.1106082341455</c:v>
                </c:pt>
                <c:pt idx="324">
                  <c:v>124.01346247314927</c:v>
                </c:pt>
                <c:pt idx="325">
                  <c:v>124.58719887580797</c:v>
                </c:pt>
                <c:pt idx="326">
                  <c:v>127.12623670107138</c:v>
                </c:pt>
                <c:pt idx="327">
                  <c:v>130.30744503877662</c:v>
                </c:pt>
                <c:pt idx="328">
                  <c:v>129.34434955340274</c:v>
                </c:pt>
                <c:pt idx="329">
                  <c:v>129.5989772994557</c:v>
                </c:pt>
                <c:pt idx="330">
                  <c:v>132.63877330555309</c:v>
                </c:pt>
                <c:pt idx="331">
                  <c:v>136.62257644041307</c:v>
                </c:pt>
                <c:pt idx="332">
                  <c:v>140.35816618351302</c:v>
                </c:pt>
                <c:pt idx="333">
                  <c:v>137.49728985231442</c:v>
                </c:pt>
                <c:pt idx="334">
                  <c:v>135.54826940338702</c:v>
                </c:pt>
                <c:pt idx="335">
                  <c:v>133.47792422060661</c:v>
                </c:pt>
                <c:pt idx="336">
                  <c:v>129.21030020465349</c:v>
                </c:pt>
                <c:pt idx="337">
                  <c:v>130.84847153268061</c:v>
                </c:pt>
                <c:pt idx="338">
                  <c:v>133.0359786139837</c:v>
                </c:pt>
                <c:pt idx="339">
                  <c:v>136.77751138363146</c:v>
                </c:pt>
                <c:pt idx="340">
                  <c:v>137.76927892008746</c:v>
                </c:pt>
                <c:pt idx="341">
                  <c:v>139.95461249478734</c:v>
                </c:pt>
                <c:pt idx="342">
                  <c:v>137.51024553511331</c:v>
                </c:pt>
                <c:pt idx="343">
                  <c:v>139.36371777963922</c:v>
                </c:pt>
                <c:pt idx="344">
                  <c:v>135.64954465638911</c:v>
                </c:pt>
                <c:pt idx="345">
                  <c:v>134.95521618671091</c:v>
                </c:pt>
                <c:pt idx="346">
                  <c:v>136.67673918215556</c:v>
                </c:pt>
                <c:pt idx="347">
                  <c:v>134.3369241178421</c:v>
                </c:pt>
                <c:pt idx="348">
                  <c:v>136.71182798607146</c:v>
                </c:pt>
                <c:pt idx="349">
                  <c:v>139.02349005566214</c:v>
                </c:pt>
                <c:pt idx="350">
                  <c:v>140.32146436837542</c:v>
                </c:pt>
                <c:pt idx="351">
                  <c:v>138.18168175088755</c:v>
                </c:pt>
                <c:pt idx="352">
                  <c:v>137.36894417795855</c:v>
                </c:pt>
                <c:pt idx="353">
                  <c:v>139.31457349652351</c:v>
                </c:pt>
                <c:pt idx="354">
                  <c:v>140.86510726746775</c:v>
                </c:pt>
                <c:pt idx="355">
                  <c:v>141.43448535590124</c:v>
                </c:pt>
                <c:pt idx="356">
                  <c:v>142.84809395636142</c:v>
                </c:pt>
                <c:pt idx="357">
                  <c:v>143.83606076150545</c:v>
                </c:pt>
                <c:pt idx="358">
                  <c:v>146.61921878579923</c:v>
                </c:pt>
                <c:pt idx="359">
                  <c:v>148.1162866408483</c:v>
                </c:pt>
                <c:pt idx="360">
                  <c:v>149.37118679215061</c:v>
                </c:pt>
                <c:pt idx="361">
                  <c:v>149.83837977136639</c:v>
                </c:pt>
                <c:pt idx="362">
                  <c:v>148.51976934052541</c:v>
                </c:pt>
                <c:pt idx="363">
                  <c:v>151.84558574997985</c:v>
                </c:pt>
                <c:pt idx="364">
                  <c:v>154.20207648636475</c:v>
                </c:pt>
                <c:pt idx="365">
                  <c:v>153.39470004630186</c:v>
                </c:pt>
                <c:pt idx="366">
                  <c:v>153.37546358853524</c:v>
                </c:pt>
                <c:pt idx="367">
                  <c:v>153.32874691070867</c:v>
                </c:pt>
                <c:pt idx="368">
                  <c:v>148.83523853039014</c:v>
                </c:pt>
                <c:pt idx="369">
                  <c:v>148.16235257427473</c:v>
                </c:pt>
                <c:pt idx="370">
                  <c:v>149.31573480622174</c:v>
                </c:pt>
                <c:pt idx="371">
                  <c:v>151.20811741388232</c:v>
                </c:pt>
                <c:pt idx="372">
                  <c:v>151.82761004559822</c:v>
                </c:pt>
                <c:pt idx="373">
                  <c:v>152.42789367520288</c:v>
                </c:pt>
                <c:pt idx="374">
                  <c:v>154.94827835373533</c:v>
                </c:pt>
                <c:pt idx="375">
                  <c:v>151.21032512333383</c:v>
                </c:pt>
                <c:pt idx="376">
                  <c:v>153.48427770662315</c:v>
                </c:pt>
                <c:pt idx="377">
                  <c:v>153.60633924304588</c:v>
                </c:pt>
                <c:pt idx="378">
                  <c:v>154.49100306255747</c:v>
                </c:pt>
                <c:pt idx="379">
                  <c:v>150.3185338833872</c:v>
                </c:pt>
                <c:pt idx="380">
                  <c:v>153.85273932231485</c:v>
                </c:pt>
                <c:pt idx="381">
                  <c:v>153.52838400931813</c:v>
                </c:pt>
                <c:pt idx="382">
                  <c:v>154.53908967646632</c:v>
                </c:pt>
                <c:pt idx="383">
                  <c:v>154.16061982632812</c:v>
                </c:pt>
                <c:pt idx="384">
                  <c:v>153.84125022047084</c:v>
                </c:pt>
                <c:pt idx="385">
                  <c:v>155.55801761123837</c:v>
                </c:pt>
                <c:pt idx="386">
                  <c:v>156.60188842392148</c:v>
                </c:pt>
                <c:pt idx="387">
                  <c:v>158.70832163144945</c:v>
                </c:pt>
                <c:pt idx="388">
                  <c:v>157.64695053355453</c:v>
                </c:pt>
                <c:pt idx="389">
                  <c:v>159.07470506254967</c:v>
                </c:pt>
                <c:pt idx="390">
                  <c:v>158.37500971473742</c:v>
                </c:pt>
                <c:pt idx="391">
                  <c:v>160.29121269335539</c:v>
                </c:pt>
                <c:pt idx="392">
                  <c:v>158.70120553338944</c:v>
                </c:pt>
                <c:pt idx="393">
                  <c:v>159.30508394301435</c:v>
                </c:pt>
                <c:pt idx="394">
                  <c:v>159.81163561513205</c:v>
                </c:pt>
                <c:pt idx="395">
                  <c:v>157.88645739193655</c:v>
                </c:pt>
                <c:pt idx="396">
                  <c:v>157.73036463087061</c:v>
                </c:pt>
                <c:pt idx="397">
                  <c:v>159.32991795780438</c:v>
                </c:pt>
                <c:pt idx="398">
                  <c:v>162.66521767112033</c:v>
                </c:pt>
                <c:pt idx="399">
                  <c:v>163.5988697729008</c:v>
                </c:pt>
                <c:pt idx="400">
                  <c:v>164.80675924835535</c:v>
                </c:pt>
                <c:pt idx="401">
                  <c:v>165.87945996003182</c:v>
                </c:pt>
                <c:pt idx="402">
                  <c:v>168.75533415396433</c:v>
                </c:pt>
                <c:pt idx="403">
                  <c:v>167.64138224770912</c:v>
                </c:pt>
                <c:pt idx="404">
                  <c:v>167.34719564214964</c:v>
                </c:pt>
                <c:pt idx="405">
                  <c:v>162.40481899861032</c:v>
                </c:pt>
                <c:pt idx="406">
                  <c:v>160.68476920414179</c:v>
                </c:pt>
                <c:pt idx="407">
                  <c:v>166.07310980826614</c:v>
                </c:pt>
                <c:pt idx="408">
                  <c:v>172.7654638886799</c:v>
                </c:pt>
                <c:pt idx="409">
                  <c:v>175.58472612515524</c:v>
                </c:pt>
                <c:pt idx="410">
                  <c:v>177.50981615490554</c:v>
                </c:pt>
                <c:pt idx="411">
                  <c:v>180.02634848019861</c:v>
                </c:pt>
                <c:pt idx="412">
                  <c:v>180.97803935074703</c:v>
                </c:pt>
                <c:pt idx="413">
                  <c:v>183.78951905905555</c:v>
                </c:pt>
                <c:pt idx="414">
                  <c:v>178.16821188338142</c:v>
                </c:pt>
                <c:pt idx="415">
                  <c:v>182.25765352685568</c:v>
                </c:pt>
                <c:pt idx="416">
                  <c:v>183.83969882563932</c:v>
                </c:pt>
                <c:pt idx="417">
                  <c:v>182.57450660586301</c:v>
                </c:pt>
                <c:pt idx="418">
                  <c:v>180.31433071720974</c:v>
                </c:pt>
                <c:pt idx="419">
                  <c:v>178.26423986631568</c:v>
                </c:pt>
                <c:pt idx="420">
                  <c:v>180.10998681294006</c:v>
                </c:pt>
                <c:pt idx="421">
                  <c:v>177.12647556863629</c:v>
                </c:pt>
                <c:pt idx="422">
                  <c:v>181.67278901953463</c:v>
                </c:pt>
                <c:pt idx="423">
                  <c:v>183.45342867061191</c:v>
                </c:pt>
                <c:pt idx="424">
                  <c:v>184.37433244357018</c:v>
                </c:pt>
                <c:pt idx="425">
                  <c:v>184.64034651279579</c:v>
                </c:pt>
                <c:pt idx="426">
                  <c:v>184.09224637845765</c:v>
                </c:pt>
                <c:pt idx="427">
                  <c:v>183.75641776828243</c:v>
                </c:pt>
                <c:pt idx="428">
                  <c:v>185.27595648397218</c:v>
                </c:pt>
                <c:pt idx="429">
                  <c:v>182.33301069802866</c:v>
                </c:pt>
                <c:pt idx="430">
                  <c:v>182.52106342690266</c:v>
                </c:pt>
                <c:pt idx="431">
                  <c:v>185.32944504348396</c:v>
                </c:pt>
                <c:pt idx="432">
                  <c:v>183.26091600811469</c:v>
                </c:pt>
                <c:pt idx="433">
                  <c:v>185.10998021240692</c:v>
                </c:pt>
                <c:pt idx="434">
                  <c:v>185.65793585121747</c:v>
                </c:pt>
                <c:pt idx="435">
                  <c:v>185.77631488097069</c:v>
                </c:pt>
                <c:pt idx="436">
                  <c:v>185.73283101088984</c:v>
                </c:pt>
                <c:pt idx="437">
                  <c:v>187.86580465997574</c:v>
                </c:pt>
                <c:pt idx="438">
                  <c:v>189.15476335132016</c:v>
                </c:pt>
                <c:pt idx="439">
                  <c:v>189.68763008753618</c:v>
                </c:pt>
                <c:pt idx="440">
                  <c:v>188.02478894766847</c:v>
                </c:pt>
                <c:pt idx="441">
                  <c:v>188.24655647877856</c:v>
                </c:pt>
                <c:pt idx="442">
                  <c:v>188.80220001788794</c:v>
                </c:pt>
                <c:pt idx="443">
                  <c:v>186.81998098735394</c:v>
                </c:pt>
                <c:pt idx="444">
                  <c:v>186.83890360925071</c:v>
                </c:pt>
                <c:pt idx="445">
                  <c:v>190.35474916358061</c:v>
                </c:pt>
                <c:pt idx="446">
                  <c:v>187.94742483734873</c:v>
                </c:pt>
                <c:pt idx="447">
                  <c:v>189.19847418534852</c:v>
                </c:pt>
                <c:pt idx="448">
                  <c:v>188.30100694018807</c:v>
                </c:pt>
                <c:pt idx="449">
                  <c:v>189.09023734083573</c:v>
                </c:pt>
                <c:pt idx="450">
                  <c:v>181.65723514071905</c:v>
                </c:pt>
                <c:pt idx="451">
                  <c:v>182.33130768904581</c:v>
                </c:pt>
                <c:pt idx="452">
                  <c:v>176.81522367789506</c:v>
                </c:pt>
                <c:pt idx="453">
                  <c:v>180.32261111468637</c:v>
                </c:pt>
                <c:pt idx="454">
                  <c:v>179.69251800008126</c:v>
                </c:pt>
                <c:pt idx="455">
                  <c:v>178.83982904762601</c:v>
                </c:pt>
                <c:pt idx="456">
                  <c:v>179.36538833790863</c:v>
                </c:pt>
                <c:pt idx="457">
                  <c:v>182.97998948562588</c:v>
                </c:pt>
                <c:pt idx="458">
                  <c:v>183.20854818035025</c:v>
                </c:pt>
                <c:pt idx="459">
                  <c:v>187.03183810643051</c:v>
                </c:pt>
                <c:pt idx="460">
                  <c:v>186.55522056390453</c:v>
                </c:pt>
                <c:pt idx="461">
                  <c:v>189.68164430121547</c:v>
                </c:pt>
                <c:pt idx="462">
                  <c:v>185.71030978256772</c:v>
                </c:pt>
                <c:pt idx="463">
                  <c:v>189.21592611203297</c:v>
                </c:pt>
                <c:pt idx="464">
                  <c:v>189.29219074732043</c:v>
                </c:pt>
                <c:pt idx="465">
                  <c:v>189.66208675669535</c:v>
                </c:pt>
                <c:pt idx="466">
                  <c:v>184.27602930484323</c:v>
                </c:pt>
                <c:pt idx="467">
                  <c:v>184.09288262902095</c:v>
                </c:pt>
                <c:pt idx="468">
                  <c:v>186.18384206816563</c:v>
                </c:pt>
                <c:pt idx="469">
                  <c:v>185.56803109430621</c:v>
                </c:pt>
                <c:pt idx="470">
                  <c:v>177.09440574464884</c:v>
                </c:pt>
                <c:pt idx="471">
                  <c:v>174.70831445265898</c:v>
                </c:pt>
                <c:pt idx="472">
                  <c:v>177.70121602514675</c:v>
                </c:pt>
                <c:pt idx="473">
                  <c:v>181.49012004755795</c:v>
                </c:pt>
                <c:pt idx="474">
                  <c:v>175.03379833812104</c:v>
                </c:pt>
                <c:pt idx="475">
                  <c:v>171.23961871652276</c:v>
                </c:pt>
                <c:pt idx="476">
                  <c:v>173.58333197532767</c:v>
                </c:pt>
                <c:pt idx="477">
                  <c:v>176.44542107424061</c:v>
                </c:pt>
                <c:pt idx="478">
                  <c:v>178.92010650377156</c:v>
                </c:pt>
                <c:pt idx="479">
                  <c:v>180.21446426761014</c:v>
                </c:pt>
                <c:pt idx="480">
                  <c:v>179.52835320425993</c:v>
                </c:pt>
                <c:pt idx="481">
                  <c:v>180.24178266383285</c:v>
                </c:pt>
                <c:pt idx="482">
                  <c:v>180.83254369836757</c:v>
                </c:pt>
                <c:pt idx="483">
                  <c:v>176.47580043486366</c:v>
                </c:pt>
                <c:pt idx="484">
                  <c:v>178.77167890133725</c:v>
                </c:pt>
                <c:pt idx="485">
                  <c:v>182.10434524971328</c:v>
                </c:pt>
                <c:pt idx="486">
                  <c:v>176.18969723650099</c:v>
                </c:pt>
                <c:pt idx="487">
                  <c:v>176.43685289573392</c:v>
                </c:pt>
                <c:pt idx="488">
                  <c:v>177.40135204751584</c:v>
                </c:pt>
                <c:pt idx="489">
                  <c:v>179.15750260245289</c:v>
                </c:pt>
                <c:pt idx="490">
                  <c:v>181.62859660216174</c:v>
                </c:pt>
                <c:pt idx="491">
                  <c:v>178.23991803554088</c:v>
                </c:pt>
                <c:pt idx="492">
                  <c:v>178.53766770142846</c:v>
                </c:pt>
                <c:pt idx="493">
                  <c:v>174.81544231653049</c:v>
                </c:pt>
                <c:pt idx="494">
                  <c:v>171.36207372100603</c:v>
                </c:pt>
                <c:pt idx="495">
                  <c:v>174.93677299699596</c:v>
                </c:pt>
                <c:pt idx="496">
                  <c:v>174.31419864604064</c:v>
                </c:pt>
                <c:pt idx="497">
                  <c:v>180.20324306950772</c:v>
                </c:pt>
                <c:pt idx="498">
                  <c:v>182.03852498596964</c:v>
                </c:pt>
                <c:pt idx="499">
                  <c:v>178.15711738762343</c:v>
                </c:pt>
                <c:pt idx="500">
                  <c:v>178.40811550743757</c:v>
                </c:pt>
                <c:pt idx="501">
                  <c:v>178.01940898818464</c:v>
                </c:pt>
                <c:pt idx="502">
                  <c:v>177.01540673961821</c:v>
                </c:pt>
                <c:pt idx="503">
                  <c:v>177.95599890182109</c:v>
                </c:pt>
                <c:pt idx="504">
                  <c:v>180.56930518293325</c:v>
                </c:pt>
                <c:pt idx="505">
                  <c:v>177.05124055375126</c:v>
                </c:pt>
                <c:pt idx="506">
                  <c:v>177.2539645574729</c:v>
                </c:pt>
                <c:pt idx="507">
                  <c:v>177.1963399512299</c:v>
                </c:pt>
                <c:pt idx="508">
                  <c:v>177.72718919408544</c:v>
                </c:pt>
                <c:pt idx="509">
                  <c:v>178.72376535960328</c:v>
                </c:pt>
                <c:pt idx="510">
                  <c:v>178.92659628635948</c:v>
                </c:pt>
                <c:pt idx="511">
                  <c:v>178.96875500393273</c:v>
                </c:pt>
                <c:pt idx="512">
                  <c:v>179.19344018347783</c:v>
                </c:pt>
                <c:pt idx="513">
                  <c:v>175.78929955808837</c:v>
                </c:pt>
                <c:pt idx="514">
                  <c:v>183.21576094924848</c:v>
                </c:pt>
                <c:pt idx="515">
                  <c:v>188.14045535648296</c:v>
                </c:pt>
                <c:pt idx="516">
                  <c:v>191.70616327162895</c:v>
                </c:pt>
                <c:pt idx="517">
                  <c:v>191.05475167996372</c:v>
                </c:pt>
                <c:pt idx="518">
                  <c:v>195.82627291851577</c:v>
                </c:pt>
                <c:pt idx="519">
                  <c:v>198.06085473377027</c:v>
                </c:pt>
                <c:pt idx="520">
                  <c:v>197.84669454669572</c:v>
                </c:pt>
                <c:pt idx="521">
                  <c:v>196.45940228633063</c:v>
                </c:pt>
                <c:pt idx="522">
                  <c:v>198.27360602724769</c:v>
                </c:pt>
                <c:pt idx="523">
                  <c:v>196.02304840378426</c:v>
                </c:pt>
                <c:pt idx="524">
                  <c:v>196.01139913402872</c:v>
                </c:pt>
                <c:pt idx="525">
                  <c:v>197.47442389715044</c:v>
                </c:pt>
                <c:pt idx="526">
                  <c:v>195.46932549203186</c:v>
                </c:pt>
                <c:pt idx="527">
                  <c:v>196.89068212485913</c:v>
                </c:pt>
                <c:pt idx="528">
                  <c:v>198.14548668277948</c:v>
                </c:pt>
                <c:pt idx="529">
                  <c:v>198.23616917874301</c:v>
                </c:pt>
                <c:pt idx="530">
                  <c:v>200.67349709460183</c:v>
                </c:pt>
                <c:pt idx="531">
                  <c:v>200.92779061015585</c:v>
                </c:pt>
                <c:pt idx="532">
                  <c:v>199.38501283461275</c:v>
                </c:pt>
                <c:pt idx="533">
                  <c:v>196.77063677397035</c:v>
                </c:pt>
                <c:pt idx="534">
                  <c:v>197.64015554218022</c:v>
                </c:pt>
                <c:pt idx="535">
                  <c:v>197.12887827687769</c:v>
                </c:pt>
                <c:pt idx="536">
                  <c:v>193.84057306064662</c:v>
                </c:pt>
                <c:pt idx="537">
                  <c:v>195.12568593952545</c:v>
                </c:pt>
                <c:pt idx="538">
                  <c:v>198.88544325384458</c:v>
                </c:pt>
                <c:pt idx="539">
                  <c:v>200.64715861365102</c:v>
                </c:pt>
                <c:pt idx="540">
                  <c:v>200.97720868992138</c:v>
                </c:pt>
                <c:pt idx="541">
                  <c:v>198.79592081360221</c:v>
                </c:pt>
                <c:pt idx="542">
                  <c:v>200.32651753050092</c:v>
                </c:pt>
                <c:pt idx="543">
                  <c:v>200.4903391319537</c:v>
                </c:pt>
                <c:pt idx="544">
                  <c:v>200.14651792497867</c:v>
                </c:pt>
                <c:pt idx="545">
                  <c:v>200.77071761883136</c:v>
                </c:pt>
                <c:pt idx="546">
                  <c:v>201.35590594721864</c:v>
                </c:pt>
                <c:pt idx="547">
                  <c:v>201.76595676305234</c:v>
                </c:pt>
                <c:pt idx="548">
                  <c:v>203.26855013908275</c:v>
                </c:pt>
                <c:pt idx="549">
                  <c:v>203.45159033024206</c:v>
                </c:pt>
                <c:pt idx="550">
                  <c:v>202.76117555447857</c:v>
                </c:pt>
                <c:pt idx="551">
                  <c:v>202.35520218254436</c:v>
                </c:pt>
                <c:pt idx="552">
                  <c:v>202.59636272124513</c:v>
                </c:pt>
                <c:pt idx="553">
                  <c:v>199.89454622227001</c:v>
                </c:pt>
                <c:pt idx="554">
                  <c:v>199.30306245493676</c:v>
                </c:pt>
                <c:pt idx="555">
                  <c:v>200.21955568907347</c:v>
                </c:pt>
                <c:pt idx="556">
                  <c:v>202.47225196828427</c:v>
                </c:pt>
                <c:pt idx="557">
                  <c:v>199.71622029591694</c:v>
                </c:pt>
                <c:pt idx="558">
                  <c:v>204.16516840357389</c:v>
                </c:pt>
                <c:pt idx="559">
                  <c:v>205.30267596583317</c:v>
                </c:pt>
                <c:pt idx="560">
                  <c:v>206.48676425546844</c:v>
                </c:pt>
                <c:pt idx="561">
                  <c:v>207.86317041486222</c:v>
                </c:pt>
                <c:pt idx="562">
                  <c:v>207.29044014466965</c:v>
                </c:pt>
                <c:pt idx="563">
                  <c:v>209.70854324337739</c:v>
                </c:pt>
                <c:pt idx="564">
                  <c:v>210.07373442252123</c:v>
                </c:pt>
                <c:pt idx="565">
                  <c:v>210.72071518373372</c:v>
                </c:pt>
                <c:pt idx="566">
                  <c:v>210.10518292528224</c:v>
                </c:pt>
                <c:pt idx="567">
                  <c:v>208.78935293021902</c:v>
                </c:pt>
                <c:pt idx="568">
                  <c:v>209.20848372307401</c:v>
                </c:pt>
                <c:pt idx="569">
                  <c:v>211.39055483700648</c:v>
                </c:pt>
                <c:pt idx="570">
                  <c:v>212.95128247746391</c:v>
                </c:pt>
                <c:pt idx="571">
                  <c:v>213.11538821082806</c:v>
                </c:pt>
                <c:pt idx="572">
                  <c:v>214.03093564211179</c:v>
                </c:pt>
                <c:pt idx="573">
                  <c:v>213.17741149443944</c:v>
                </c:pt>
                <c:pt idx="574">
                  <c:v>216.13208703378137</c:v>
                </c:pt>
                <c:pt idx="575">
                  <c:v>215.955299613438</c:v>
                </c:pt>
                <c:pt idx="576">
                  <c:v>216.56846713054679</c:v>
                </c:pt>
                <c:pt idx="577">
                  <c:v>216.78135574803196</c:v>
                </c:pt>
                <c:pt idx="578">
                  <c:v>214.37488389360738</c:v>
                </c:pt>
                <c:pt idx="579">
                  <c:v>208.09079174883772</c:v>
                </c:pt>
                <c:pt idx="580">
                  <c:v>209.98039861704137</c:v>
                </c:pt>
                <c:pt idx="581">
                  <c:v>211.19989171312193</c:v>
                </c:pt>
                <c:pt idx="582">
                  <c:v>208.17517117306289</c:v>
                </c:pt>
                <c:pt idx="583">
                  <c:v>212.80886278820603</c:v>
                </c:pt>
                <c:pt idx="584">
                  <c:v>210.86255876636412</c:v>
                </c:pt>
                <c:pt idx="585">
                  <c:v>203.80270824540179</c:v>
                </c:pt>
                <c:pt idx="586">
                  <c:v>207.35805900935952</c:v>
                </c:pt>
                <c:pt idx="587">
                  <c:v>206.61135690500231</c:v>
                </c:pt>
                <c:pt idx="588">
                  <c:v>209.05434651567873</c:v>
                </c:pt>
                <c:pt idx="589">
                  <c:v>209.88581952307905</c:v>
                </c:pt>
                <c:pt idx="590">
                  <c:v>211.17653421820054</c:v>
                </c:pt>
                <c:pt idx="591">
                  <c:v>211.03011299169478</c:v>
                </c:pt>
                <c:pt idx="592">
                  <c:v>213.77149623778448</c:v>
                </c:pt>
                <c:pt idx="593">
                  <c:v>214.56879873454372</c:v>
                </c:pt>
                <c:pt idx="594">
                  <c:v>213.65918352633608</c:v>
                </c:pt>
                <c:pt idx="595">
                  <c:v>214.32060133279117</c:v>
                </c:pt>
                <c:pt idx="596">
                  <c:v>215.98771644101498</c:v>
                </c:pt>
                <c:pt idx="597">
                  <c:v>217.07395727732802</c:v>
                </c:pt>
                <c:pt idx="598">
                  <c:v>215.58300726067017</c:v>
                </c:pt>
                <c:pt idx="599">
                  <c:v>214.98612351154404</c:v>
                </c:pt>
                <c:pt idx="600">
                  <c:v>216.2812750654326</c:v>
                </c:pt>
                <c:pt idx="601">
                  <c:v>219.58213499982855</c:v>
                </c:pt>
                <c:pt idx="602">
                  <c:v>218.75797616489791</c:v>
                </c:pt>
                <c:pt idx="603">
                  <c:v>219.0453109148842</c:v>
                </c:pt>
                <c:pt idx="604">
                  <c:v>220.02622886460389</c:v>
                </c:pt>
                <c:pt idx="605">
                  <c:v>219.46987282279576</c:v>
                </c:pt>
                <c:pt idx="606">
                  <c:v>219.83220316333083</c:v>
                </c:pt>
                <c:pt idx="607">
                  <c:v>221.38695991199299</c:v>
                </c:pt>
                <c:pt idx="608">
                  <c:v>222.17745134914901</c:v>
                </c:pt>
                <c:pt idx="609">
                  <c:v>221.16076360626749</c:v>
                </c:pt>
                <c:pt idx="610">
                  <c:v>223.34554679769886</c:v>
                </c:pt>
                <c:pt idx="611">
                  <c:v>224.68499928744157</c:v>
                </c:pt>
                <c:pt idx="612">
                  <c:v>225.16008331998214</c:v>
                </c:pt>
                <c:pt idx="613">
                  <c:v>224.23154096224548</c:v>
                </c:pt>
                <c:pt idx="614">
                  <c:v>218.89263866563147</c:v>
                </c:pt>
                <c:pt idx="615">
                  <c:v>219.24087769576067</c:v>
                </c:pt>
                <c:pt idx="616">
                  <c:v>214.76053296015249</c:v>
                </c:pt>
                <c:pt idx="617">
                  <c:v>218.38818821007268</c:v>
                </c:pt>
                <c:pt idx="618">
                  <c:v>221.16861143183363</c:v>
                </c:pt>
                <c:pt idx="619">
                  <c:v>218.76276633288759</c:v>
                </c:pt>
                <c:pt idx="620">
                  <c:v>215.10664027971563</c:v>
                </c:pt>
                <c:pt idx="621">
                  <c:v>220.58429895679842</c:v>
                </c:pt>
                <c:pt idx="622">
                  <c:v>215.29144969843819</c:v>
                </c:pt>
                <c:pt idx="623">
                  <c:v>214.68425885571412</c:v>
                </c:pt>
                <c:pt idx="624">
                  <c:v>205.87602772134736</c:v>
                </c:pt>
                <c:pt idx="625">
                  <c:v>207.89352689807538</c:v>
                </c:pt>
                <c:pt idx="626">
                  <c:v>208.16611157477655</c:v>
                </c:pt>
                <c:pt idx="627">
                  <c:v>210.71349025078479</c:v>
                </c:pt>
                <c:pt idx="628">
                  <c:v>214.8434987114471</c:v>
                </c:pt>
                <c:pt idx="629">
                  <c:v>214.42238287913057</c:v>
                </c:pt>
                <c:pt idx="630">
                  <c:v>215.99153813284818</c:v>
                </c:pt>
                <c:pt idx="631">
                  <c:v>216.3118500076404</c:v>
                </c:pt>
                <c:pt idx="632">
                  <c:v>219.56414854280774</c:v>
                </c:pt>
                <c:pt idx="633">
                  <c:v>220.41846270074637</c:v>
                </c:pt>
                <c:pt idx="634">
                  <c:v>221.96829398259393</c:v>
                </c:pt>
                <c:pt idx="635">
                  <c:v>219.21660590183373</c:v>
                </c:pt>
                <c:pt idx="636">
                  <c:v>222.45050717887105</c:v>
                </c:pt>
                <c:pt idx="637">
                  <c:v>220.31188036115745</c:v>
                </c:pt>
                <c:pt idx="638">
                  <c:v>222.41000590834219</c:v>
                </c:pt>
                <c:pt idx="639">
                  <c:v>225.298561962956</c:v>
                </c:pt>
                <c:pt idx="640">
                  <c:v>226.11882214172297</c:v>
                </c:pt>
                <c:pt idx="641">
                  <c:v>225.96237295866422</c:v>
                </c:pt>
                <c:pt idx="642">
                  <c:v>226.865514771319</c:v>
                </c:pt>
                <c:pt idx="643">
                  <c:v>226.65236481400049</c:v>
                </c:pt>
                <c:pt idx="644">
                  <c:v>223.53766031978233</c:v>
                </c:pt>
                <c:pt idx="645">
                  <c:v>222.96969583141166</c:v>
                </c:pt>
                <c:pt idx="646">
                  <c:v>221.13890902679705</c:v>
                </c:pt>
                <c:pt idx="647">
                  <c:v>217.64710336040432</c:v>
                </c:pt>
                <c:pt idx="648">
                  <c:v>222.0148136300003</c:v>
                </c:pt>
                <c:pt idx="649">
                  <c:v>222.88412708576979</c:v>
                </c:pt>
                <c:pt idx="650">
                  <c:v>223.93500379152874</c:v>
                </c:pt>
                <c:pt idx="651">
                  <c:v>224.15253802261634</c:v>
                </c:pt>
                <c:pt idx="652">
                  <c:v>226.43071044917602</c:v>
                </c:pt>
                <c:pt idx="653">
                  <c:v>226.73338196545308</c:v>
                </c:pt>
                <c:pt idx="654">
                  <c:v>225.33581991818906</c:v>
                </c:pt>
                <c:pt idx="655">
                  <c:v>227.91609522373162</c:v>
                </c:pt>
                <c:pt idx="656">
                  <c:v>222.9829155893774</c:v>
                </c:pt>
                <c:pt idx="657">
                  <c:v>221.74123666027086</c:v>
                </c:pt>
                <c:pt idx="658">
                  <c:v>221.44642080031107</c:v>
                </c:pt>
                <c:pt idx="659">
                  <c:v>219.11033802267676</c:v>
                </c:pt>
                <c:pt idx="660">
                  <c:v>222.81367164401229</c:v>
                </c:pt>
                <c:pt idx="661">
                  <c:v>225.25520965264224</c:v>
                </c:pt>
                <c:pt idx="662">
                  <c:v>227.38347658959441</c:v>
                </c:pt>
                <c:pt idx="663">
                  <c:v>226.40113126801384</c:v>
                </c:pt>
                <c:pt idx="664">
                  <c:v>225.7488505168206</c:v>
                </c:pt>
                <c:pt idx="665">
                  <c:v>224.54771041938639</c:v>
                </c:pt>
                <c:pt idx="666">
                  <c:v>226.48303912007216</c:v>
                </c:pt>
                <c:pt idx="667">
                  <c:v>227.18527154875133</c:v>
                </c:pt>
                <c:pt idx="668">
                  <c:v>228.61980972819416</c:v>
                </c:pt>
                <c:pt idx="669">
                  <c:v>229.66428620129315</c:v>
                </c:pt>
                <c:pt idx="670">
                  <c:v>231.59041746570477</c:v>
                </c:pt>
                <c:pt idx="671">
                  <c:v>232.10262160771606</c:v>
                </c:pt>
                <c:pt idx="672">
                  <c:v>231.68293832561363</c:v>
                </c:pt>
                <c:pt idx="673">
                  <c:v>233.49054100593074</c:v>
                </c:pt>
                <c:pt idx="674">
                  <c:v>232.86425126843832</c:v>
                </c:pt>
                <c:pt idx="675">
                  <c:v>234.37899681623571</c:v>
                </c:pt>
                <c:pt idx="676">
                  <c:v>236.11318395145923</c:v>
                </c:pt>
                <c:pt idx="677">
                  <c:v>236.71455418148946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27-426A-996C-7812054A7729}"/>
            </c:ext>
          </c:extLst>
        </c:ser>
        <c:ser>
          <c:idx val="2"/>
          <c:order val="2"/>
          <c:tx>
            <c:strRef>
              <c:f>雛形!$X$12</c:f>
              <c:strCache>
                <c:ptCount val="1"/>
                <c:pt idx="0">
                  <c:v>TPXDDVD Index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雛形!$B$14:$B$1001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雛形!$X$14:$X$1001</c:f>
              <c:numCache>
                <c:formatCode>0.000</c:formatCode>
                <c:ptCount val="988"/>
                <c:pt idx="0">
                  <c:v>99.658602355694626</c:v>
                </c:pt>
                <c:pt idx="1">
                  <c:v>100.25184086616564</c:v>
                </c:pt>
                <c:pt idx="2">
                  <c:v>101.96929351441267</c:v>
                </c:pt>
                <c:pt idx="3">
                  <c:v>102.77759607902698</c:v>
                </c:pt>
                <c:pt idx="4">
                  <c:v>103.60911459021288</c:v>
                </c:pt>
                <c:pt idx="5">
                  <c:v>103.76422945375107</c:v>
                </c:pt>
                <c:pt idx="6">
                  <c:v>105.45510753408983</c:v>
                </c:pt>
                <c:pt idx="7">
                  <c:v>107.74731038151086</c:v>
                </c:pt>
                <c:pt idx="8">
                  <c:v>102.60318245207182</c:v>
                </c:pt>
                <c:pt idx="9">
                  <c:v>103.10883503199274</c:v>
                </c:pt>
                <c:pt idx="10">
                  <c:v>100.03236054819797</c:v>
                </c:pt>
                <c:pt idx="11">
                  <c:v>103.90045969309615</c:v>
                </c:pt>
                <c:pt idx="12">
                  <c:v>102.83960148285871</c:v>
                </c:pt>
                <c:pt idx="13">
                  <c:v>103.04204067667439</c:v>
                </c:pt>
                <c:pt idx="14">
                  <c:v>102.36761631420843</c:v>
                </c:pt>
                <c:pt idx="15">
                  <c:v>102.63532923821187</c:v>
                </c:pt>
                <c:pt idx="16">
                  <c:v>102.10580779632248</c:v>
                </c:pt>
                <c:pt idx="17">
                  <c:v>102.29475111332739</c:v>
                </c:pt>
                <c:pt idx="18">
                  <c:v>103.40232552536503</c:v>
                </c:pt>
                <c:pt idx="19">
                  <c:v>101.81196146374398</c:v>
                </c:pt>
                <c:pt idx="20">
                  <c:v>102.98276899501984</c:v>
                </c:pt>
                <c:pt idx="21">
                  <c:v>106.03674133976882</c:v>
                </c:pt>
                <c:pt idx="22">
                  <c:v>105.37354375594334</c:v>
                </c:pt>
                <c:pt idx="23">
                  <c:v>106.32971481131412</c:v>
                </c:pt>
                <c:pt idx="24">
                  <c:v>106.61408909198626</c:v>
                </c:pt>
                <c:pt idx="25">
                  <c:v>106.48067350962006</c:v>
                </c:pt>
                <c:pt idx="26">
                  <c:v>106.75073412961028</c:v>
                </c:pt>
                <c:pt idx="27">
                  <c:v>106.94939128365552</c:v>
                </c:pt>
                <c:pt idx="28">
                  <c:v>106.55477108177011</c:v>
                </c:pt>
                <c:pt idx="29">
                  <c:v>102.25273370270659</c:v>
                </c:pt>
                <c:pt idx="30">
                  <c:v>100.65425767984694</c:v>
                </c:pt>
                <c:pt idx="31">
                  <c:v>98.34589309746633</c:v>
                </c:pt>
                <c:pt idx="32">
                  <c:v>88.950429591747593</c:v>
                </c:pt>
                <c:pt idx="33">
                  <c:v>96.073891838947631</c:v>
                </c:pt>
                <c:pt idx="34">
                  <c:v>97.499339836889845</c:v>
                </c:pt>
                <c:pt idx="35">
                  <c:v>94.313909653234916</c:v>
                </c:pt>
                <c:pt idx="36">
                  <c:v>93.524230600194898</c:v>
                </c:pt>
                <c:pt idx="37">
                  <c:v>94.000599197272876</c:v>
                </c:pt>
                <c:pt idx="38">
                  <c:v>98.701734652604713</c:v>
                </c:pt>
                <c:pt idx="39">
                  <c:v>101.21317286013955</c:v>
                </c:pt>
                <c:pt idx="40">
                  <c:v>101.36823692608259</c:v>
                </c:pt>
                <c:pt idx="41">
                  <c:v>97.258271150332902</c:v>
                </c:pt>
                <c:pt idx="42">
                  <c:v>96.172134398014563</c:v>
                </c:pt>
                <c:pt idx="43">
                  <c:v>97.837217061502486</c:v>
                </c:pt>
                <c:pt idx="44">
                  <c:v>91.223647677649268</c:v>
                </c:pt>
                <c:pt idx="45">
                  <c:v>89.706251061958383</c:v>
                </c:pt>
                <c:pt idx="46">
                  <c:v>87.376422712363535</c:v>
                </c:pt>
                <c:pt idx="47">
                  <c:v>93.954658324678036</c:v>
                </c:pt>
                <c:pt idx="48">
                  <c:v>95.905404198100229</c:v>
                </c:pt>
                <c:pt idx="49">
                  <c:v>92.030945323641347</c:v>
                </c:pt>
                <c:pt idx="50">
                  <c:v>89.895728030238956</c:v>
                </c:pt>
                <c:pt idx="51">
                  <c:v>90.396168072344949</c:v>
                </c:pt>
                <c:pt idx="52">
                  <c:v>86.075466595098888</c:v>
                </c:pt>
                <c:pt idx="53">
                  <c:v>83.643781105052952</c:v>
                </c:pt>
                <c:pt idx="54">
                  <c:v>81.02457728905938</c:v>
                </c:pt>
                <c:pt idx="55">
                  <c:v>81.26823249490711</c:v>
                </c:pt>
                <c:pt idx="56">
                  <c:v>80.684755752327746</c:v>
                </c:pt>
                <c:pt idx="57">
                  <c:v>76.964977372276053</c:v>
                </c:pt>
                <c:pt idx="58">
                  <c:v>80.681488418791503</c:v>
                </c:pt>
                <c:pt idx="59">
                  <c:v>79.668613968407158</c:v>
                </c:pt>
                <c:pt idx="60">
                  <c:v>79.908285713984426</c:v>
                </c:pt>
                <c:pt idx="61">
                  <c:v>74.131661277460339</c:v>
                </c:pt>
                <c:pt idx="62">
                  <c:v>69.760945546537812</c:v>
                </c:pt>
                <c:pt idx="63">
                  <c:v>72.0083273750122</c:v>
                </c:pt>
                <c:pt idx="64">
                  <c:v>74.908753684390987</c:v>
                </c:pt>
                <c:pt idx="65">
                  <c:v>78.537853740212938</c:v>
                </c:pt>
                <c:pt idx="66">
                  <c:v>77.736986675059754</c:v>
                </c:pt>
                <c:pt idx="67">
                  <c:v>79.727186152975875</c:v>
                </c:pt>
                <c:pt idx="68">
                  <c:v>82.476543075440929</c:v>
                </c:pt>
                <c:pt idx="69">
                  <c:v>85.274073307621592</c:v>
                </c:pt>
                <c:pt idx="70">
                  <c:v>82.686892605803294</c:v>
                </c:pt>
                <c:pt idx="71">
                  <c:v>86.719985287756941</c:v>
                </c:pt>
                <c:pt idx="72">
                  <c:v>85.34583701398202</c:v>
                </c:pt>
                <c:pt idx="73">
                  <c:v>87.634169314345385</c:v>
                </c:pt>
                <c:pt idx="74">
                  <c:v>89.052132959349535</c:v>
                </c:pt>
                <c:pt idx="75">
                  <c:v>85.093180948244097</c:v>
                </c:pt>
                <c:pt idx="76">
                  <c:v>84.012482275332317</c:v>
                </c:pt>
                <c:pt idx="77">
                  <c:v>81.411924924966087</c:v>
                </c:pt>
                <c:pt idx="78">
                  <c:v>79.685735202346478</c:v>
                </c:pt>
                <c:pt idx="79">
                  <c:v>78.763357890767168</c:v>
                </c:pt>
                <c:pt idx="80">
                  <c:v>76.160298450776011</c:v>
                </c:pt>
                <c:pt idx="81">
                  <c:v>79.820813085492162</c:v>
                </c:pt>
                <c:pt idx="82">
                  <c:v>77.872313739070094</c:v>
                </c:pt>
                <c:pt idx="83">
                  <c:v>76.851778253462001</c:v>
                </c:pt>
                <c:pt idx="84">
                  <c:v>75.851240829514111</c:v>
                </c:pt>
                <c:pt idx="85">
                  <c:v>73.374881847937701</c:v>
                </c:pt>
                <c:pt idx="86">
                  <c:v>76.54085672355275</c:v>
                </c:pt>
                <c:pt idx="87">
                  <c:v>69.85700414933028</c:v>
                </c:pt>
                <c:pt idx="88">
                  <c:v>70.399516409393513</c:v>
                </c:pt>
                <c:pt idx="89">
                  <c:v>68.015402926159709</c:v>
                </c:pt>
                <c:pt idx="90">
                  <c:v>68.7136304465065</c:v>
                </c:pt>
                <c:pt idx="91">
                  <c:v>60.008745685833048</c:v>
                </c:pt>
                <c:pt idx="92">
                  <c:v>40.245931106603791</c:v>
                </c:pt>
                <c:pt idx="93">
                  <c:v>46.599770130849748</c:v>
                </c:pt>
                <c:pt idx="94">
                  <c:v>36.74004065920515</c:v>
                </c:pt>
                <c:pt idx="95">
                  <c:v>44.311933529571718</c:v>
                </c:pt>
                <c:pt idx="96">
                  <c:v>45.682045394950819</c:v>
                </c:pt>
                <c:pt idx="97">
                  <c:v>42.03189401270356</c:v>
                </c:pt>
                <c:pt idx="98">
                  <c:v>36.810314617091109</c:v>
                </c:pt>
                <c:pt idx="99">
                  <c:v>40.818825343291543</c:v>
                </c:pt>
                <c:pt idx="100">
                  <c:v>34.973740934155494</c:v>
                </c:pt>
                <c:pt idx="101">
                  <c:v>38.45318489812707</c:v>
                </c:pt>
                <c:pt idx="102">
                  <c:v>41.042036528390128</c:v>
                </c:pt>
                <c:pt idx="103">
                  <c:v>42.602844452644746</c:v>
                </c:pt>
                <c:pt idx="104">
                  <c:v>44.098579309429837</c:v>
                </c:pt>
                <c:pt idx="105">
                  <c:v>43.607027257922901</c:v>
                </c:pt>
                <c:pt idx="106">
                  <c:v>39.263875664110245</c:v>
                </c:pt>
                <c:pt idx="107">
                  <c:v>33.843610169319888</c:v>
                </c:pt>
                <c:pt idx="108">
                  <c:v>36.498685860388996</c:v>
                </c:pt>
                <c:pt idx="109">
                  <c:v>36.095081580306392</c:v>
                </c:pt>
                <c:pt idx="110">
                  <c:v>32.776722225758178</c:v>
                </c:pt>
                <c:pt idx="111">
                  <c:v>29.503679877658982</c:v>
                </c:pt>
                <c:pt idx="112">
                  <c:v>31.868529611165506</c:v>
                </c:pt>
                <c:pt idx="113">
                  <c:v>27.199966933414466</c:v>
                </c:pt>
                <c:pt idx="114">
                  <c:v>27.60385898408455</c:v>
                </c:pt>
                <c:pt idx="115">
                  <c:v>33.19331775168375</c:v>
                </c:pt>
                <c:pt idx="116">
                  <c:v>42.280389562928946</c:v>
                </c:pt>
                <c:pt idx="117">
                  <c:v>43.108836547282706</c:v>
                </c:pt>
                <c:pt idx="118">
                  <c:v>44.866260828470587</c:v>
                </c:pt>
                <c:pt idx="119">
                  <c:v>44.81887754606624</c:v>
                </c:pt>
                <c:pt idx="120">
                  <c:v>42.984565461471163</c:v>
                </c:pt>
                <c:pt idx="121">
                  <c:v>45.008868929593817</c:v>
                </c:pt>
                <c:pt idx="122">
                  <c:v>50.736209275996956</c:v>
                </c:pt>
                <c:pt idx="123">
                  <c:v>49.206743766631952</c:v>
                </c:pt>
                <c:pt idx="124">
                  <c:v>48.55260926544431</c:v>
                </c:pt>
                <c:pt idx="125">
                  <c:v>51.072432560267366</c:v>
                </c:pt>
                <c:pt idx="126">
                  <c:v>52.991918025198267</c:v>
                </c:pt>
                <c:pt idx="127">
                  <c:v>56.698700534404885</c:v>
                </c:pt>
                <c:pt idx="128">
                  <c:v>53.377807263243135</c:v>
                </c:pt>
                <c:pt idx="129">
                  <c:v>54.29338183754998</c:v>
                </c:pt>
                <c:pt idx="130">
                  <c:v>53.627286446329371</c:v>
                </c:pt>
                <c:pt idx="131">
                  <c:v>48.399748938436481</c:v>
                </c:pt>
                <c:pt idx="132">
                  <c:v>49.065070573119527</c:v>
                </c:pt>
                <c:pt idx="133">
                  <c:v>53.867725456875149</c:v>
                </c:pt>
                <c:pt idx="134">
                  <c:v>57.10718963775858</c:v>
                </c:pt>
                <c:pt idx="135">
                  <c:v>57.791271382942419</c:v>
                </c:pt>
                <c:pt idx="136">
                  <c:v>59.548044328810221</c:v>
                </c:pt>
                <c:pt idx="137">
                  <c:v>56.855364683685558</c:v>
                </c:pt>
                <c:pt idx="138">
                  <c:v>59.196501807431375</c:v>
                </c:pt>
                <c:pt idx="139">
                  <c:v>55.733462845076403</c:v>
                </c:pt>
                <c:pt idx="140">
                  <c:v>57.299229414648039</c:v>
                </c:pt>
                <c:pt idx="141">
                  <c:v>56.146022569474034</c:v>
                </c:pt>
                <c:pt idx="142">
                  <c:v>55.078689073499405</c:v>
                </c:pt>
                <c:pt idx="143">
                  <c:v>49.876438023273515</c:v>
                </c:pt>
                <c:pt idx="144">
                  <c:v>52.524152627509856</c:v>
                </c:pt>
                <c:pt idx="145">
                  <c:v>52.871695391560905</c:v>
                </c:pt>
                <c:pt idx="146">
                  <c:v>52.990749452927844</c:v>
                </c:pt>
                <c:pt idx="147">
                  <c:v>52.178180762947122</c:v>
                </c:pt>
                <c:pt idx="148">
                  <c:v>49.869454467807969</c:v>
                </c:pt>
                <c:pt idx="149">
                  <c:v>49.044813795451567</c:v>
                </c:pt>
                <c:pt idx="150">
                  <c:v>45.80319204715066</c:v>
                </c:pt>
                <c:pt idx="151">
                  <c:v>42.505285694514946</c:v>
                </c:pt>
                <c:pt idx="152">
                  <c:v>52.193402472890497</c:v>
                </c:pt>
                <c:pt idx="153">
                  <c:v>51.969623438702556</c:v>
                </c:pt>
                <c:pt idx="154">
                  <c:v>52.535360636381007</c:v>
                </c:pt>
                <c:pt idx="155">
                  <c:v>54.303129351790275</c:v>
                </c:pt>
                <c:pt idx="156">
                  <c:v>54.179692438786461</c:v>
                </c:pt>
                <c:pt idx="157">
                  <c:v>57.892749934756367</c:v>
                </c:pt>
                <c:pt idx="158">
                  <c:v>60.560141952441121</c:v>
                </c:pt>
                <c:pt idx="159">
                  <c:v>57.92588483481633</c:v>
                </c:pt>
                <c:pt idx="160">
                  <c:v>53.69396271807782</c:v>
                </c:pt>
                <c:pt idx="161">
                  <c:v>52.65755775343645</c:v>
                </c:pt>
                <c:pt idx="162">
                  <c:v>52.700396016208167</c:v>
                </c:pt>
                <c:pt idx="163">
                  <c:v>52.358747722627513</c:v>
                </c:pt>
                <c:pt idx="164">
                  <c:v>52.956624984093693</c:v>
                </c:pt>
                <c:pt idx="165">
                  <c:v>54.826836995980159</c:v>
                </c:pt>
                <c:pt idx="166">
                  <c:v>57.635961073804239</c:v>
                </c:pt>
                <c:pt idx="167">
                  <c:v>58.976548329114536</c:v>
                </c:pt>
                <c:pt idx="168">
                  <c:v>60.84994827602916</c:v>
                </c:pt>
                <c:pt idx="169">
                  <c:v>64.066428218204805</c:v>
                </c:pt>
                <c:pt idx="170">
                  <c:v>64.069685335005005</c:v>
                </c:pt>
                <c:pt idx="171">
                  <c:v>64.010244889445957</c:v>
                </c:pt>
                <c:pt idx="172">
                  <c:v>62.934792099379223</c:v>
                </c:pt>
                <c:pt idx="173">
                  <c:v>63.839922268463134</c:v>
                </c:pt>
                <c:pt idx="174">
                  <c:v>58.238296384919487</c:v>
                </c:pt>
                <c:pt idx="175">
                  <c:v>58.743246451929146</c:v>
                </c:pt>
                <c:pt idx="176">
                  <c:v>52.682457904195594</c:v>
                </c:pt>
                <c:pt idx="177">
                  <c:v>52.554245731365569</c:v>
                </c:pt>
                <c:pt idx="178">
                  <c:v>53.87927736706898</c:v>
                </c:pt>
                <c:pt idx="179">
                  <c:v>51.246674357086995</c:v>
                </c:pt>
                <c:pt idx="180">
                  <c:v>53.347241324277249</c:v>
                </c:pt>
                <c:pt idx="181">
                  <c:v>51.387295944213527</c:v>
                </c:pt>
                <c:pt idx="182">
                  <c:v>47.265546963276257</c:v>
                </c:pt>
                <c:pt idx="183">
                  <c:v>50.903037520908619</c:v>
                </c:pt>
                <c:pt idx="184">
                  <c:v>48.508023784388151</c:v>
                </c:pt>
                <c:pt idx="185">
                  <c:v>48.591316428786008</c:v>
                </c:pt>
                <c:pt idx="186">
                  <c:v>49.572777715590817</c:v>
                </c:pt>
                <c:pt idx="187">
                  <c:v>50.947299332808797</c:v>
                </c:pt>
                <c:pt idx="188">
                  <c:v>47.471151129285921</c:v>
                </c:pt>
                <c:pt idx="189">
                  <c:v>47.275594713196085</c:v>
                </c:pt>
                <c:pt idx="190">
                  <c:v>46.100927179997903</c:v>
                </c:pt>
                <c:pt idx="191">
                  <c:v>46.598561698362282</c:v>
                </c:pt>
                <c:pt idx="192">
                  <c:v>47.818419300253133</c:v>
                </c:pt>
                <c:pt idx="193">
                  <c:v>50.02224415214144</c:v>
                </c:pt>
                <c:pt idx="194">
                  <c:v>48.416345471980563</c:v>
                </c:pt>
                <c:pt idx="195">
                  <c:v>48.197579580269682</c:v>
                </c:pt>
                <c:pt idx="196">
                  <c:v>49.338040957477752</c:v>
                </c:pt>
                <c:pt idx="197">
                  <c:v>47.781646620205116</c:v>
                </c:pt>
                <c:pt idx="198">
                  <c:v>47.600077788233534</c:v>
                </c:pt>
                <c:pt idx="199">
                  <c:v>45.909770688363196</c:v>
                </c:pt>
                <c:pt idx="200">
                  <c:v>48.878070116552188</c:v>
                </c:pt>
                <c:pt idx="201">
                  <c:v>50.315612530744083</c:v>
                </c:pt>
                <c:pt idx="202">
                  <c:v>52.977517606737948</c:v>
                </c:pt>
                <c:pt idx="203">
                  <c:v>52.669124920050237</c:v>
                </c:pt>
                <c:pt idx="204">
                  <c:v>54.100774032519858</c:v>
                </c:pt>
                <c:pt idx="205">
                  <c:v>55.136436774983842</c:v>
                </c:pt>
                <c:pt idx="206">
                  <c:v>56.817297778289863</c:v>
                </c:pt>
                <c:pt idx="207">
                  <c:v>56.653845669757672</c:v>
                </c:pt>
                <c:pt idx="208">
                  <c:v>56.419328244670496</c:v>
                </c:pt>
                <c:pt idx="209">
                  <c:v>59.492962406805802</c:v>
                </c:pt>
                <c:pt idx="210">
                  <c:v>59.912074611835131</c:v>
                </c:pt>
                <c:pt idx="211">
                  <c:v>57.820117633646007</c:v>
                </c:pt>
                <c:pt idx="212">
                  <c:v>58.794348227812861</c:v>
                </c:pt>
                <c:pt idx="213">
                  <c:v>60.498622784190019</c:v>
                </c:pt>
                <c:pt idx="214">
                  <c:v>61.703842562068175</c:v>
                </c:pt>
                <c:pt idx="215">
                  <c:v>64.556365364564456</c:v>
                </c:pt>
                <c:pt idx="216">
                  <c:v>61.333411645393781</c:v>
                </c:pt>
                <c:pt idx="217">
                  <c:v>62.78364347942091</c:v>
                </c:pt>
                <c:pt idx="218">
                  <c:v>58.59355490708684</c:v>
                </c:pt>
                <c:pt idx="219">
                  <c:v>49.296735672768698</c:v>
                </c:pt>
                <c:pt idx="220">
                  <c:v>52.547277909663833</c:v>
                </c:pt>
                <c:pt idx="221">
                  <c:v>54.251047022458387</c:v>
                </c:pt>
                <c:pt idx="222">
                  <c:v>53.15067962404131</c:v>
                </c:pt>
                <c:pt idx="223">
                  <c:v>51.762689160700141</c:v>
                </c:pt>
                <c:pt idx="224">
                  <c:v>51.867644554657723</c:v>
                </c:pt>
                <c:pt idx="225">
                  <c:v>53.019071200355306</c:v>
                </c:pt>
                <c:pt idx="226">
                  <c:v>53.56509448500929</c:v>
                </c:pt>
                <c:pt idx="227">
                  <c:v>51.631255524735366</c:v>
                </c:pt>
                <c:pt idx="228">
                  <c:v>50.183952557858134</c:v>
                </c:pt>
                <c:pt idx="229">
                  <c:v>49.841098680276026</c:v>
                </c:pt>
                <c:pt idx="230">
                  <c:v>48.831934012507155</c:v>
                </c:pt>
                <c:pt idx="231">
                  <c:v>48.941023166342184</c:v>
                </c:pt>
                <c:pt idx="232">
                  <c:v>47.468477890637736</c:v>
                </c:pt>
                <c:pt idx="233">
                  <c:v>50.928363768235094</c:v>
                </c:pt>
                <c:pt idx="234">
                  <c:v>53.486402100969272</c:v>
                </c:pt>
                <c:pt idx="235">
                  <c:v>55.885627264699551</c:v>
                </c:pt>
                <c:pt idx="236">
                  <c:v>54.172283542005403</c:v>
                </c:pt>
                <c:pt idx="237">
                  <c:v>55.272101155584494</c:v>
                </c:pt>
                <c:pt idx="238">
                  <c:v>52.118233384142464</c:v>
                </c:pt>
                <c:pt idx="239">
                  <c:v>47.319019680126736</c:v>
                </c:pt>
                <c:pt idx="240">
                  <c:v>43.227694940443534</c:v>
                </c:pt>
                <c:pt idx="241">
                  <c:v>41.084002992359629</c:v>
                </c:pt>
                <c:pt idx="242">
                  <c:v>41.666500818469359</c:v>
                </c:pt>
                <c:pt idx="243">
                  <c:v>43.509074797450047</c:v>
                </c:pt>
                <c:pt idx="244">
                  <c:v>41.680405185275276</c:v>
                </c:pt>
                <c:pt idx="245">
                  <c:v>43.32748607038593</c:v>
                </c:pt>
                <c:pt idx="246">
                  <c:v>40.255813715437121</c:v>
                </c:pt>
                <c:pt idx="247">
                  <c:v>43.498845479595644</c:v>
                </c:pt>
                <c:pt idx="248">
                  <c:v>40.920982125812841</c:v>
                </c:pt>
                <c:pt idx="249">
                  <c:v>41.899725213636884</c:v>
                </c:pt>
                <c:pt idx="250">
                  <c:v>41.285480994299647</c:v>
                </c:pt>
                <c:pt idx="251">
                  <c:v>44.948680349023462</c:v>
                </c:pt>
                <c:pt idx="252">
                  <c:v>42.431501690979815</c:v>
                </c:pt>
                <c:pt idx="253">
                  <c:v>39.389073553443403</c:v>
                </c:pt>
                <c:pt idx="254">
                  <c:v>38.133915001473</c:v>
                </c:pt>
                <c:pt idx="255">
                  <c:v>36.275967838198859</c:v>
                </c:pt>
                <c:pt idx="256">
                  <c:v>41.594576902229562</c:v>
                </c:pt>
                <c:pt idx="257">
                  <c:v>40.78380855781014</c:v>
                </c:pt>
                <c:pt idx="258">
                  <c:v>38.812132263336537</c:v>
                </c:pt>
                <c:pt idx="259">
                  <c:v>38.750725730543287</c:v>
                </c:pt>
                <c:pt idx="260">
                  <c:v>39.617413237954345</c:v>
                </c:pt>
                <c:pt idx="261">
                  <c:v>39.753139050438989</c:v>
                </c:pt>
                <c:pt idx="262">
                  <c:v>40.439386355610914</c:v>
                </c:pt>
                <c:pt idx="263">
                  <c:v>43.279084896012229</c:v>
                </c:pt>
                <c:pt idx="264">
                  <c:v>44.033568507638698</c:v>
                </c:pt>
                <c:pt idx="265">
                  <c:v>43.975257680238755</c:v>
                </c:pt>
                <c:pt idx="266">
                  <c:v>46.39196273167434</c:v>
                </c:pt>
                <c:pt idx="267">
                  <c:v>50.423704956028722</c:v>
                </c:pt>
                <c:pt idx="268">
                  <c:v>53.366350743328155</c:v>
                </c:pt>
                <c:pt idx="269">
                  <c:v>53.827373766481962</c:v>
                </c:pt>
                <c:pt idx="270">
                  <c:v>55.129778849763419</c:v>
                </c:pt>
                <c:pt idx="271">
                  <c:v>57.254511767992852</c:v>
                </c:pt>
                <c:pt idx="272">
                  <c:v>55.615771039224647</c:v>
                </c:pt>
                <c:pt idx="273">
                  <c:v>56.881963606391274</c:v>
                </c:pt>
                <c:pt idx="274">
                  <c:v>53.528436994534935</c:v>
                </c:pt>
                <c:pt idx="275">
                  <c:v>52.289723465693804</c:v>
                </c:pt>
                <c:pt idx="276">
                  <c:v>51.856213832146402</c:v>
                </c:pt>
                <c:pt idx="277">
                  <c:v>50.913327689916677</c:v>
                </c:pt>
                <c:pt idx="278">
                  <c:v>49.495112094333159</c:v>
                </c:pt>
                <c:pt idx="279">
                  <c:v>45.147201539284886</c:v>
                </c:pt>
                <c:pt idx="280">
                  <c:v>40.816948670390794</c:v>
                </c:pt>
                <c:pt idx="281">
                  <c:v>40.344579606849202</c:v>
                </c:pt>
                <c:pt idx="282">
                  <c:v>38.525059763844112</c:v>
                </c:pt>
                <c:pt idx="283">
                  <c:v>39.804729526486021</c:v>
                </c:pt>
                <c:pt idx="284">
                  <c:v>41.034980617837796</c:v>
                </c:pt>
                <c:pt idx="285">
                  <c:v>44.38632624191068</c:v>
                </c:pt>
                <c:pt idx="286">
                  <c:v>47.035414336392094</c:v>
                </c:pt>
                <c:pt idx="287">
                  <c:v>47.263125143666841</c:v>
                </c:pt>
                <c:pt idx="288">
                  <c:v>43.960848226721993</c:v>
                </c:pt>
                <c:pt idx="289">
                  <c:v>42.284237309686922</c:v>
                </c:pt>
                <c:pt idx="290">
                  <c:v>41.283335974453102</c:v>
                </c:pt>
                <c:pt idx="291">
                  <c:v>40.940330014195212</c:v>
                </c:pt>
                <c:pt idx="292">
                  <c:v>44.096435607226489</c:v>
                </c:pt>
                <c:pt idx="293">
                  <c:v>46.64725635980615</c:v>
                </c:pt>
                <c:pt idx="294">
                  <c:v>45.526583152531799</c:v>
                </c:pt>
                <c:pt idx="295">
                  <c:v>42.181299961208822</c:v>
                </c:pt>
                <c:pt idx="296">
                  <c:v>42.664630317507353</c:v>
                </c:pt>
                <c:pt idx="297">
                  <c:v>45.617585887237475</c:v>
                </c:pt>
                <c:pt idx="298">
                  <c:v>45.55359856282174</c:v>
                </c:pt>
                <c:pt idx="299">
                  <c:v>44.016919497025043</c:v>
                </c:pt>
                <c:pt idx="300">
                  <c:v>43.976664341268545</c:v>
                </c:pt>
                <c:pt idx="301">
                  <c:v>41.42511182843851</c:v>
                </c:pt>
                <c:pt idx="302">
                  <c:v>46.446728409627845</c:v>
                </c:pt>
                <c:pt idx="303">
                  <c:v>44.701210757702221</c:v>
                </c:pt>
                <c:pt idx="304">
                  <c:v>46.170696591694487</c:v>
                </c:pt>
                <c:pt idx="305">
                  <c:v>43.331972550080117</c:v>
                </c:pt>
                <c:pt idx="306">
                  <c:v>46.151558621929027</c:v>
                </c:pt>
                <c:pt idx="307">
                  <c:v>49.491510401818402</c:v>
                </c:pt>
                <c:pt idx="308">
                  <c:v>50.143400884217357</c:v>
                </c:pt>
                <c:pt idx="309">
                  <c:v>51.258559246444179</c:v>
                </c:pt>
                <c:pt idx="310">
                  <c:v>52.625334754289412</c:v>
                </c:pt>
                <c:pt idx="311">
                  <c:v>56.581055012746262</c:v>
                </c:pt>
                <c:pt idx="312">
                  <c:v>59.948421538344277</c:v>
                </c:pt>
                <c:pt idx="313">
                  <c:v>63.287443707117006</c:v>
                </c:pt>
                <c:pt idx="314">
                  <c:v>64.433229798523172</c:v>
                </c:pt>
                <c:pt idx="315">
                  <c:v>65.852833527732486</c:v>
                </c:pt>
                <c:pt idx="316">
                  <c:v>66.472619980852286</c:v>
                </c:pt>
                <c:pt idx="317">
                  <c:v>69.264790628241258</c:v>
                </c:pt>
                <c:pt idx="318">
                  <c:v>70.823774748056394</c:v>
                </c:pt>
                <c:pt idx="319">
                  <c:v>69.262515575857279</c:v>
                </c:pt>
                <c:pt idx="320">
                  <c:v>71.501983782830621</c:v>
                </c:pt>
                <c:pt idx="321">
                  <c:v>73.6994998400844</c:v>
                </c:pt>
                <c:pt idx="322">
                  <c:v>77.376952569027637</c:v>
                </c:pt>
                <c:pt idx="323">
                  <c:v>80.430973212151798</c:v>
                </c:pt>
                <c:pt idx="324">
                  <c:v>79.187323341864271</c:v>
                </c:pt>
                <c:pt idx="325">
                  <c:v>79.692950363274775</c:v>
                </c:pt>
                <c:pt idx="326">
                  <c:v>82.742028286581885</c:v>
                </c:pt>
                <c:pt idx="327">
                  <c:v>90.46346589123354</c:v>
                </c:pt>
                <c:pt idx="328">
                  <c:v>88.556205446555893</c:v>
                </c:pt>
                <c:pt idx="329">
                  <c:v>91.621823718576877</c:v>
                </c:pt>
                <c:pt idx="330">
                  <c:v>90.940655742553986</c:v>
                </c:pt>
                <c:pt idx="331">
                  <c:v>95.91070740914445</c:v>
                </c:pt>
                <c:pt idx="332">
                  <c:v>99.433289017796298</c:v>
                </c:pt>
                <c:pt idx="333">
                  <c:v>94.713001941633351</c:v>
                </c:pt>
                <c:pt idx="334">
                  <c:v>89.833937631856287</c:v>
                </c:pt>
                <c:pt idx="335">
                  <c:v>82.972284892766226</c:v>
                </c:pt>
                <c:pt idx="336">
                  <c:v>82.925287726837766</c:v>
                </c:pt>
                <c:pt idx="337">
                  <c:v>86.990316793291669</c:v>
                </c:pt>
                <c:pt idx="338">
                  <c:v>90.205125725750563</c:v>
                </c:pt>
                <c:pt idx="339">
                  <c:v>95.03300925695703</c:v>
                </c:pt>
                <c:pt idx="340">
                  <c:v>96.16177312132821</c:v>
                </c:pt>
                <c:pt idx="341">
                  <c:v>96.993265992011985</c:v>
                </c:pt>
                <c:pt idx="342">
                  <c:v>93.286436838737657</c:v>
                </c:pt>
                <c:pt idx="343">
                  <c:v>95.785341393213514</c:v>
                </c:pt>
                <c:pt idx="344">
                  <c:v>91.166503929519195</c:v>
                </c:pt>
                <c:pt idx="345">
                  <c:v>91.320736425119605</c:v>
                </c:pt>
                <c:pt idx="346">
                  <c:v>91.232551262602257</c:v>
                </c:pt>
                <c:pt idx="347">
                  <c:v>88.140711637785856</c:v>
                </c:pt>
                <c:pt idx="348">
                  <c:v>91.920490737191116</c:v>
                </c:pt>
                <c:pt idx="349">
                  <c:v>95.184051246995566</c:v>
                </c:pt>
                <c:pt idx="350">
                  <c:v>98.027983789220087</c:v>
                </c:pt>
                <c:pt idx="351">
                  <c:v>98.569447715265241</c:v>
                </c:pt>
                <c:pt idx="352">
                  <c:v>94.158630140693532</c:v>
                </c:pt>
                <c:pt idx="353">
                  <c:v>97.025031578065182</c:v>
                </c:pt>
                <c:pt idx="354">
                  <c:v>97.722443419095214</c:v>
                </c:pt>
                <c:pt idx="355">
                  <c:v>95.462570413055261</c:v>
                </c:pt>
                <c:pt idx="356">
                  <c:v>95.867572409543982</c:v>
                </c:pt>
                <c:pt idx="357">
                  <c:v>95.30954796756842</c:v>
                </c:pt>
                <c:pt idx="358">
                  <c:v>100.63291083987374</c:v>
                </c:pt>
                <c:pt idx="359">
                  <c:v>101.40256814046801</c:v>
                </c:pt>
                <c:pt idx="360">
                  <c:v>102.21240097039713</c:v>
                </c:pt>
                <c:pt idx="361">
                  <c:v>100.44970881559348</c:v>
                </c:pt>
                <c:pt idx="362">
                  <c:v>100.69672230772407</c:v>
                </c:pt>
                <c:pt idx="363">
                  <c:v>102.53361314857307</c:v>
                </c:pt>
                <c:pt idx="364">
                  <c:v>104.86684393964717</c:v>
                </c:pt>
                <c:pt idx="365">
                  <c:v>105.81319611908989</c:v>
                </c:pt>
                <c:pt idx="366">
                  <c:v>105.52170101838377</c:v>
                </c:pt>
                <c:pt idx="367">
                  <c:v>105.43784502095689</c:v>
                </c:pt>
                <c:pt idx="368">
                  <c:v>102.90970669189653</c:v>
                </c:pt>
                <c:pt idx="369">
                  <c:v>99.439040748653852</c:v>
                </c:pt>
                <c:pt idx="370">
                  <c:v>96.858379820862268</c:v>
                </c:pt>
                <c:pt idx="371">
                  <c:v>96.410604586470129</c:v>
                </c:pt>
                <c:pt idx="372">
                  <c:v>99.664332356863412</c:v>
                </c:pt>
                <c:pt idx="373">
                  <c:v>98.819945940258776</c:v>
                </c:pt>
                <c:pt idx="374">
                  <c:v>100.91627751383034</c:v>
                </c:pt>
                <c:pt idx="375">
                  <c:v>95.073417013254783</c:v>
                </c:pt>
                <c:pt idx="376">
                  <c:v>93.466212435506023</c:v>
                </c:pt>
                <c:pt idx="377">
                  <c:v>97.963262323941706</c:v>
                </c:pt>
                <c:pt idx="378">
                  <c:v>100.43904608349747</c:v>
                </c:pt>
                <c:pt idx="379">
                  <c:v>93.711144884928714</c:v>
                </c:pt>
                <c:pt idx="380">
                  <c:v>97.174782551174204</c:v>
                </c:pt>
                <c:pt idx="381">
                  <c:v>96.887730126336621</c:v>
                </c:pt>
                <c:pt idx="382">
                  <c:v>97.955911944518448</c:v>
                </c:pt>
                <c:pt idx="383">
                  <c:v>96.521111954512691</c:v>
                </c:pt>
                <c:pt idx="384">
                  <c:v>95.969763686189864</c:v>
                </c:pt>
                <c:pt idx="385">
                  <c:v>97.81331952496636</c:v>
                </c:pt>
                <c:pt idx="386">
                  <c:v>99.592843733753853</c:v>
                </c:pt>
                <c:pt idx="387">
                  <c:v>102.44845844401193</c:v>
                </c:pt>
                <c:pt idx="388">
                  <c:v>103.20993285930837</c:v>
                </c:pt>
                <c:pt idx="389">
                  <c:v>105.21549695016083</c:v>
                </c:pt>
                <c:pt idx="390">
                  <c:v>104.04663406184829</c:v>
                </c:pt>
                <c:pt idx="391">
                  <c:v>106.6079454909577</c:v>
                </c:pt>
                <c:pt idx="392">
                  <c:v>104.27008943404597</c:v>
                </c:pt>
                <c:pt idx="393">
                  <c:v>104.91568656733624</c:v>
                </c:pt>
                <c:pt idx="394">
                  <c:v>106.3451001517265</c:v>
                </c:pt>
                <c:pt idx="395">
                  <c:v>106.34625104539542</c:v>
                </c:pt>
                <c:pt idx="396">
                  <c:v>102.20768504240314</c:v>
                </c:pt>
                <c:pt idx="397">
                  <c:v>105.66051477803835</c:v>
                </c:pt>
                <c:pt idx="398">
                  <c:v>106.87381407013537</c:v>
                </c:pt>
                <c:pt idx="399">
                  <c:v>106.26899038627184</c:v>
                </c:pt>
                <c:pt idx="400">
                  <c:v>107.46235048224821</c:v>
                </c:pt>
                <c:pt idx="401">
                  <c:v>109.04803260485073</c:v>
                </c:pt>
                <c:pt idx="402">
                  <c:v>110.43334459461659</c:v>
                </c:pt>
                <c:pt idx="403">
                  <c:v>111.13950300432128</c:v>
                </c:pt>
                <c:pt idx="404">
                  <c:v>107.43014112447163</c:v>
                </c:pt>
                <c:pt idx="405">
                  <c:v>104.35404337418913</c:v>
                </c:pt>
                <c:pt idx="406">
                  <c:v>99.05527753500688</c:v>
                </c:pt>
                <c:pt idx="407">
                  <c:v>104.58523718259164</c:v>
                </c:pt>
                <c:pt idx="408">
                  <c:v>111.93881086267788</c:v>
                </c:pt>
                <c:pt idx="409">
                  <c:v>114.19063295610957</c:v>
                </c:pt>
                <c:pt idx="410">
                  <c:v>116.88505250192274</c:v>
                </c:pt>
                <c:pt idx="411">
                  <c:v>116.86885021374154</c:v>
                </c:pt>
                <c:pt idx="412">
                  <c:v>117.597025854097</c:v>
                </c:pt>
                <c:pt idx="413">
                  <c:v>120.12436208322831</c:v>
                </c:pt>
                <c:pt idx="414">
                  <c:v>116.9410737144548</c:v>
                </c:pt>
                <c:pt idx="415">
                  <c:v>117.6526184094996</c:v>
                </c:pt>
                <c:pt idx="416">
                  <c:v>119.03035350436814</c:v>
                </c:pt>
                <c:pt idx="417">
                  <c:v>117.629864997591</c:v>
                </c:pt>
                <c:pt idx="418">
                  <c:v>115.71663546198022</c:v>
                </c:pt>
                <c:pt idx="419">
                  <c:v>114.49674876742841</c:v>
                </c:pt>
                <c:pt idx="420">
                  <c:v>117.39223883528645</c:v>
                </c:pt>
                <c:pt idx="421">
                  <c:v>118.24133868526144</c:v>
                </c:pt>
                <c:pt idx="422">
                  <c:v>118.39165015542126</c:v>
                </c:pt>
                <c:pt idx="423">
                  <c:v>120.66356862423589</c:v>
                </c:pt>
                <c:pt idx="424">
                  <c:v>124.18006433262848</c:v>
                </c:pt>
                <c:pt idx="425">
                  <c:v>125.77116275565798</c:v>
                </c:pt>
                <c:pt idx="426">
                  <c:v>126.89952133679382</c:v>
                </c:pt>
                <c:pt idx="427">
                  <c:v>128.16371146795473</c:v>
                </c:pt>
                <c:pt idx="428">
                  <c:v>129.45894635219835</c:v>
                </c:pt>
                <c:pt idx="429">
                  <c:v>128.46272782207143</c:v>
                </c:pt>
                <c:pt idx="430">
                  <c:v>129.19581430292948</c:v>
                </c:pt>
                <c:pt idx="431">
                  <c:v>130.81865364600634</c:v>
                </c:pt>
                <c:pt idx="432">
                  <c:v>130.76482987779519</c:v>
                </c:pt>
                <c:pt idx="433">
                  <c:v>132.66245488007709</c:v>
                </c:pt>
                <c:pt idx="434">
                  <c:v>130.61116364150925</c:v>
                </c:pt>
                <c:pt idx="435">
                  <c:v>130.74742709638227</c:v>
                </c:pt>
                <c:pt idx="436">
                  <c:v>131.96619307870125</c:v>
                </c:pt>
                <c:pt idx="437">
                  <c:v>134.50204737873599</c:v>
                </c:pt>
                <c:pt idx="438">
                  <c:v>136.07014340041832</c:v>
                </c:pt>
                <c:pt idx="439">
                  <c:v>135.75738077945022</c:v>
                </c:pt>
                <c:pt idx="440">
                  <c:v>134.82266732061933</c:v>
                </c:pt>
                <c:pt idx="441">
                  <c:v>133.58436278455585</c:v>
                </c:pt>
                <c:pt idx="442">
                  <c:v>135.87838898930823</c:v>
                </c:pt>
                <c:pt idx="443">
                  <c:v>134.98222503993455</c:v>
                </c:pt>
                <c:pt idx="444">
                  <c:v>130.83372185703502</c:v>
                </c:pt>
                <c:pt idx="445">
                  <c:v>135.84693135324585</c:v>
                </c:pt>
                <c:pt idx="446">
                  <c:v>135.42081601048199</c:v>
                </c:pt>
                <c:pt idx="447">
                  <c:v>135.6472433111451</c:v>
                </c:pt>
                <c:pt idx="448">
                  <c:v>136.83308301562286</c:v>
                </c:pt>
                <c:pt idx="449">
                  <c:v>135.95638910851619</c:v>
                </c:pt>
                <c:pt idx="450">
                  <c:v>130.46272460731171</c:v>
                </c:pt>
                <c:pt idx="451">
                  <c:v>129.01062191107539</c:v>
                </c:pt>
                <c:pt idx="452">
                  <c:v>122.21786428212084</c:v>
                </c:pt>
                <c:pt idx="453">
                  <c:v>124.69438393047911</c:v>
                </c:pt>
                <c:pt idx="454">
                  <c:v>123.48849280773435</c:v>
                </c:pt>
                <c:pt idx="455">
                  <c:v>122.90218422635374</c:v>
                </c:pt>
                <c:pt idx="456">
                  <c:v>123.01864443329457</c:v>
                </c:pt>
                <c:pt idx="457">
                  <c:v>127.87843335858325</c:v>
                </c:pt>
                <c:pt idx="458">
                  <c:v>127.26450597742206</c:v>
                </c:pt>
                <c:pt idx="459">
                  <c:v>130.0540233451251</c:v>
                </c:pt>
                <c:pt idx="460">
                  <c:v>130.72598028048174</c:v>
                </c:pt>
                <c:pt idx="461">
                  <c:v>131.07216213889288</c:v>
                </c:pt>
                <c:pt idx="462">
                  <c:v>132.49529330307666</c:v>
                </c:pt>
                <c:pt idx="463">
                  <c:v>133.58910770338102</c:v>
                </c:pt>
                <c:pt idx="464">
                  <c:v>133.04699786565556</c:v>
                </c:pt>
                <c:pt idx="465">
                  <c:v>131.76587061782681</c:v>
                </c:pt>
                <c:pt idx="466">
                  <c:v>130.25000006459339</c:v>
                </c:pt>
                <c:pt idx="467">
                  <c:v>129.4493551005946</c:v>
                </c:pt>
                <c:pt idx="468">
                  <c:v>128.08829614628397</c:v>
                </c:pt>
                <c:pt idx="469">
                  <c:v>130.26365033978345</c:v>
                </c:pt>
                <c:pt idx="470">
                  <c:v>123.80191652076574</c:v>
                </c:pt>
                <c:pt idx="471">
                  <c:v>120.70185954353187</c:v>
                </c:pt>
                <c:pt idx="472">
                  <c:v>118.68680672573026</c:v>
                </c:pt>
                <c:pt idx="473">
                  <c:v>122.90572060979233</c:v>
                </c:pt>
                <c:pt idx="474">
                  <c:v>118.49909540075176</c:v>
                </c:pt>
                <c:pt idx="475">
                  <c:v>105.88445374268375</c:v>
                </c:pt>
                <c:pt idx="476">
                  <c:v>113.87308935708583</c:v>
                </c:pt>
                <c:pt idx="477">
                  <c:v>115.41056888973645</c:v>
                </c:pt>
                <c:pt idx="478">
                  <c:v>120.29755060455319</c:v>
                </c:pt>
                <c:pt idx="479">
                  <c:v>119.13689913875515</c:v>
                </c:pt>
                <c:pt idx="480">
                  <c:v>118.08969589906899</c:v>
                </c:pt>
                <c:pt idx="481">
                  <c:v>119.65101358725306</c:v>
                </c:pt>
                <c:pt idx="482">
                  <c:v>115.85074914803211</c:v>
                </c:pt>
                <c:pt idx="483">
                  <c:v>114.7975664200107</c:v>
                </c:pt>
                <c:pt idx="484">
                  <c:v>120.52136449958383</c:v>
                </c:pt>
                <c:pt idx="485">
                  <c:v>123.90766912623006</c:v>
                </c:pt>
                <c:pt idx="486">
                  <c:v>119.1526803972024</c:v>
                </c:pt>
                <c:pt idx="487">
                  <c:v>116.00286147605112</c:v>
                </c:pt>
                <c:pt idx="488">
                  <c:v>117.68721356632059</c:v>
                </c:pt>
                <c:pt idx="489">
                  <c:v>119.44581571685823</c:v>
                </c:pt>
                <c:pt idx="490">
                  <c:v>119.93558963890651</c:v>
                </c:pt>
                <c:pt idx="491">
                  <c:v>118.99446512655622</c:v>
                </c:pt>
                <c:pt idx="492">
                  <c:v>118.50563238060063</c:v>
                </c:pt>
                <c:pt idx="493">
                  <c:v>112.50308287050126</c:v>
                </c:pt>
                <c:pt idx="494">
                  <c:v>108.79776093874047</c:v>
                </c:pt>
                <c:pt idx="495">
                  <c:v>113.08819776071768</c:v>
                </c:pt>
                <c:pt idx="496">
                  <c:v>109.53646427068469</c:v>
                </c:pt>
                <c:pt idx="497">
                  <c:v>118.39831385298794</c:v>
                </c:pt>
                <c:pt idx="498">
                  <c:v>119.18938071697288</c:v>
                </c:pt>
                <c:pt idx="499">
                  <c:v>118.83752935948868</c:v>
                </c:pt>
                <c:pt idx="500">
                  <c:v>115.60289081172726</c:v>
                </c:pt>
                <c:pt idx="501">
                  <c:v>118.98718419098185</c:v>
                </c:pt>
                <c:pt idx="502">
                  <c:v>116.906963957573</c:v>
                </c:pt>
                <c:pt idx="503">
                  <c:v>116.30749013806056</c:v>
                </c:pt>
                <c:pt idx="504">
                  <c:v>120.44217271835781</c:v>
                </c:pt>
                <c:pt idx="505">
                  <c:v>120.67256189640742</c:v>
                </c:pt>
                <c:pt idx="506">
                  <c:v>118.26536244047878</c:v>
                </c:pt>
                <c:pt idx="507">
                  <c:v>121.16734229084204</c:v>
                </c:pt>
                <c:pt idx="508">
                  <c:v>120.02080735669956</c:v>
                </c:pt>
                <c:pt idx="509">
                  <c:v>122.12486305416589</c:v>
                </c:pt>
                <c:pt idx="510">
                  <c:v>121.8710467069368</c:v>
                </c:pt>
                <c:pt idx="511">
                  <c:v>123.21531635345332</c:v>
                </c:pt>
                <c:pt idx="512">
                  <c:v>125.20445993092754</c:v>
                </c:pt>
                <c:pt idx="513">
                  <c:v>121.94597571381632</c:v>
                </c:pt>
                <c:pt idx="514">
                  <c:v>124.26603912575403</c:v>
                </c:pt>
                <c:pt idx="515">
                  <c:v>127.90701746030206</c:v>
                </c:pt>
                <c:pt idx="516">
                  <c:v>130.43215822399119</c:v>
                </c:pt>
                <c:pt idx="517">
                  <c:v>131.3540249801905</c:v>
                </c:pt>
                <c:pt idx="518">
                  <c:v>134.55346227464139</c:v>
                </c:pt>
                <c:pt idx="519">
                  <c:v>136.21319038133555</c:v>
                </c:pt>
                <c:pt idx="520">
                  <c:v>135.77151027551352</c:v>
                </c:pt>
                <c:pt idx="521">
                  <c:v>134.26268071046232</c:v>
                </c:pt>
                <c:pt idx="522">
                  <c:v>136.54812308469829</c:v>
                </c:pt>
                <c:pt idx="523">
                  <c:v>136.00522413074987</c:v>
                </c:pt>
                <c:pt idx="524">
                  <c:v>135.26590296200479</c:v>
                </c:pt>
                <c:pt idx="525">
                  <c:v>136.30902794484814</c:v>
                </c:pt>
                <c:pt idx="526">
                  <c:v>134.09806504628168</c:v>
                </c:pt>
                <c:pt idx="527">
                  <c:v>136.18167812396339</c:v>
                </c:pt>
                <c:pt idx="528">
                  <c:v>136.07009882328438</c:v>
                </c:pt>
                <c:pt idx="529">
                  <c:v>136.45970036715997</c:v>
                </c:pt>
                <c:pt idx="530">
                  <c:v>136.97036830635022</c:v>
                </c:pt>
                <c:pt idx="531">
                  <c:v>138.00001567012896</c:v>
                </c:pt>
                <c:pt idx="532">
                  <c:v>137.48331188393743</c:v>
                </c:pt>
                <c:pt idx="533">
                  <c:v>136.08320442445861</c:v>
                </c:pt>
                <c:pt idx="534">
                  <c:v>134.93613317980001</c:v>
                </c:pt>
                <c:pt idx="535">
                  <c:v>133.42570766059123</c:v>
                </c:pt>
                <c:pt idx="536">
                  <c:v>131.36459730093472</c:v>
                </c:pt>
                <c:pt idx="537">
                  <c:v>133.38764711520272</c:v>
                </c:pt>
                <c:pt idx="538">
                  <c:v>136.29249615454401</c:v>
                </c:pt>
                <c:pt idx="539">
                  <c:v>137.50092796025137</c:v>
                </c:pt>
                <c:pt idx="540">
                  <c:v>139.4640411529995</c:v>
                </c:pt>
                <c:pt idx="541">
                  <c:v>138.13697901976582</c:v>
                </c:pt>
                <c:pt idx="542">
                  <c:v>138.75798081951277</c:v>
                </c:pt>
                <c:pt idx="543">
                  <c:v>141.48698422855338</c:v>
                </c:pt>
                <c:pt idx="544">
                  <c:v>140.27983355235938</c:v>
                </c:pt>
                <c:pt idx="545">
                  <c:v>140.55553556733977</c:v>
                </c:pt>
                <c:pt idx="546">
                  <c:v>141.51392418674681</c:v>
                </c:pt>
                <c:pt idx="547">
                  <c:v>141.65957115229139</c:v>
                </c:pt>
                <c:pt idx="548">
                  <c:v>141.35923467216608</c:v>
                </c:pt>
                <c:pt idx="549">
                  <c:v>142.5055049778957</c:v>
                </c:pt>
                <c:pt idx="550">
                  <c:v>142.78327801471022</c:v>
                </c:pt>
                <c:pt idx="551">
                  <c:v>142.2522480804507</c:v>
                </c:pt>
                <c:pt idx="552">
                  <c:v>142.88321823449297</c:v>
                </c:pt>
                <c:pt idx="553">
                  <c:v>142.01347558649644</c:v>
                </c:pt>
                <c:pt idx="554">
                  <c:v>140.78489533640638</c:v>
                </c:pt>
                <c:pt idx="555">
                  <c:v>140.76231913085871</c:v>
                </c:pt>
                <c:pt idx="556">
                  <c:v>142.20187723211848</c:v>
                </c:pt>
                <c:pt idx="557">
                  <c:v>140.59609968646234</c:v>
                </c:pt>
                <c:pt idx="558">
                  <c:v>143.44630613173149</c:v>
                </c:pt>
                <c:pt idx="559">
                  <c:v>145.01275874897217</c:v>
                </c:pt>
                <c:pt idx="560">
                  <c:v>146.39511671262852</c:v>
                </c:pt>
                <c:pt idx="561">
                  <c:v>147.13664561787715</c:v>
                </c:pt>
                <c:pt idx="562">
                  <c:v>148.40815172869148</c:v>
                </c:pt>
                <c:pt idx="563">
                  <c:v>149.6971156046836</c:v>
                </c:pt>
                <c:pt idx="564">
                  <c:v>152.03471598633263</c:v>
                </c:pt>
                <c:pt idx="565">
                  <c:v>153.33492576024298</c:v>
                </c:pt>
                <c:pt idx="566">
                  <c:v>153.6896485587566</c:v>
                </c:pt>
                <c:pt idx="567">
                  <c:v>151.65290307169548</c:v>
                </c:pt>
                <c:pt idx="568">
                  <c:v>152.60585241676222</c:v>
                </c:pt>
                <c:pt idx="569">
                  <c:v>153.50537135959561</c:v>
                </c:pt>
                <c:pt idx="570">
                  <c:v>153.93159094884709</c:v>
                </c:pt>
                <c:pt idx="571">
                  <c:v>153.3626594875474</c:v>
                </c:pt>
                <c:pt idx="572">
                  <c:v>155.34843918795471</c:v>
                </c:pt>
                <c:pt idx="573">
                  <c:v>154.83891043624374</c:v>
                </c:pt>
                <c:pt idx="574">
                  <c:v>158.2931033555073</c:v>
                </c:pt>
                <c:pt idx="575">
                  <c:v>158.07499407435458</c:v>
                </c:pt>
                <c:pt idx="576">
                  <c:v>158.79446068048597</c:v>
                </c:pt>
                <c:pt idx="577">
                  <c:v>158.2469915437859</c:v>
                </c:pt>
                <c:pt idx="578">
                  <c:v>157.44539199996291</c:v>
                </c:pt>
                <c:pt idx="579">
                  <c:v>150.35214808449228</c:v>
                </c:pt>
                <c:pt idx="580">
                  <c:v>150.66586890865398</c:v>
                </c:pt>
                <c:pt idx="581">
                  <c:v>151.99866980694043</c:v>
                </c:pt>
                <c:pt idx="582">
                  <c:v>149.0598917486721</c:v>
                </c:pt>
                <c:pt idx="583">
                  <c:v>149.48559472135716</c:v>
                </c:pt>
                <c:pt idx="584">
                  <c:v>150.7196635057814</c:v>
                </c:pt>
                <c:pt idx="585">
                  <c:v>146.59166388536755</c:v>
                </c:pt>
                <c:pt idx="586">
                  <c:v>150.61654149757871</c:v>
                </c:pt>
                <c:pt idx="587">
                  <c:v>150.79138469375991</c:v>
                </c:pt>
                <c:pt idx="588">
                  <c:v>151.3767401220509</c:v>
                </c:pt>
                <c:pt idx="589">
                  <c:v>152.63585889629877</c:v>
                </c:pt>
                <c:pt idx="590">
                  <c:v>154.12762484564323</c:v>
                </c:pt>
                <c:pt idx="591">
                  <c:v>153.80601372708742</c:v>
                </c:pt>
                <c:pt idx="592">
                  <c:v>155.13079430670294</c:v>
                </c:pt>
                <c:pt idx="593">
                  <c:v>156.26160092095495</c:v>
                </c:pt>
                <c:pt idx="594">
                  <c:v>153.8622186653632</c:v>
                </c:pt>
                <c:pt idx="595">
                  <c:v>152.59405262855486</c:v>
                </c:pt>
                <c:pt idx="596">
                  <c:v>154.51217737084698</c:v>
                </c:pt>
                <c:pt idx="597">
                  <c:v>154.93850511268397</c:v>
                </c:pt>
                <c:pt idx="598">
                  <c:v>152.4674080550453</c:v>
                </c:pt>
                <c:pt idx="599">
                  <c:v>151.78858333366739</c:v>
                </c:pt>
                <c:pt idx="600">
                  <c:v>149.51573122403062</c:v>
                </c:pt>
                <c:pt idx="601">
                  <c:v>151.79366847436685</c:v>
                </c:pt>
                <c:pt idx="602">
                  <c:v>152.65526708324819</c:v>
                </c:pt>
                <c:pt idx="603">
                  <c:v>154.42717956563806</c:v>
                </c:pt>
                <c:pt idx="604">
                  <c:v>152.55839593843112</c:v>
                </c:pt>
                <c:pt idx="605">
                  <c:v>151.27166848149091</c:v>
                </c:pt>
                <c:pt idx="606">
                  <c:v>149.95829951442184</c:v>
                </c:pt>
                <c:pt idx="607">
                  <c:v>150.64552425451251</c:v>
                </c:pt>
                <c:pt idx="608">
                  <c:v>152.2012890463952</c:v>
                </c:pt>
                <c:pt idx="609">
                  <c:v>149.26221814174971</c:v>
                </c:pt>
                <c:pt idx="610">
                  <c:v>151.8924818936037</c:v>
                </c:pt>
                <c:pt idx="611">
                  <c:v>156.25632389676113</c:v>
                </c:pt>
                <c:pt idx="612">
                  <c:v>157.78369924953628</c:v>
                </c:pt>
                <c:pt idx="613">
                  <c:v>156.42977851301526</c:v>
                </c:pt>
                <c:pt idx="614">
                  <c:v>151.39889436988116</c:v>
                </c:pt>
                <c:pt idx="615">
                  <c:v>150.83513183852804</c:v>
                </c:pt>
                <c:pt idx="616">
                  <c:v>145.11501454767617</c:v>
                </c:pt>
                <c:pt idx="617">
                  <c:v>149.04978945019303</c:v>
                </c:pt>
                <c:pt idx="618">
                  <c:v>149.90772812361601</c:v>
                </c:pt>
                <c:pt idx="619">
                  <c:v>147.29823782365747</c:v>
                </c:pt>
                <c:pt idx="620">
                  <c:v>147.27674302581192</c:v>
                </c:pt>
                <c:pt idx="621">
                  <c:v>149.64374637889441</c:v>
                </c:pt>
                <c:pt idx="622">
                  <c:v>146.8649813137873</c:v>
                </c:pt>
                <c:pt idx="623">
                  <c:v>145.11932675564313</c:v>
                </c:pt>
                <c:pt idx="624">
                  <c:v>138.58937030559875</c:v>
                </c:pt>
                <c:pt idx="625">
                  <c:v>139.1525505323184</c:v>
                </c:pt>
                <c:pt idx="626">
                  <c:v>137.61776367966601</c:v>
                </c:pt>
                <c:pt idx="627">
                  <c:v>141.59905185366406</c:v>
                </c:pt>
                <c:pt idx="628">
                  <c:v>143.42055668201382</c:v>
                </c:pt>
                <c:pt idx="629">
                  <c:v>143.96637994746084</c:v>
                </c:pt>
                <c:pt idx="630">
                  <c:v>143.88098138507485</c:v>
                </c:pt>
                <c:pt idx="631">
                  <c:v>142.26904800993634</c:v>
                </c:pt>
                <c:pt idx="632">
                  <c:v>144.72983561912642</c:v>
                </c:pt>
                <c:pt idx="633">
                  <c:v>146.77576463791556</c:v>
                </c:pt>
                <c:pt idx="634">
                  <c:v>147.19161019053922</c:v>
                </c:pt>
                <c:pt idx="635">
                  <c:v>144.51934980834818</c:v>
                </c:pt>
                <c:pt idx="636">
                  <c:v>146.43962526855216</c:v>
                </c:pt>
                <c:pt idx="637">
                  <c:v>147.34541629531091</c:v>
                </c:pt>
                <c:pt idx="638">
                  <c:v>146.84030075428481</c:v>
                </c:pt>
                <c:pt idx="639">
                  <c:v>148.98374537918201</c:v>
                </c:pt>
                <c:pt idx="640">
                  <c:v>147.73218706236852</c:v>
                </c:pt>
                <c:pt idx="641">
                  <c:v>148.45033700876598</c:v>
                </c:pt>
                <c:pt idx="642">
                  <c:v>148.51362606715631</c:v>
                </c:pt>
                <c:pt idx="643">
                  <c:v>148.51362606715631</c:v>
                </c:pt>
                <c:pt idx="644">
                  <c:v>144.27922680971631</c:v>
                </c:pt>
                <c:pt idx="645">
                  <c:v>144.59272928857314</c:v>
                </c:pt>
                <c:pt idx="646">
                  <c:v>143.75392003858488</c:v>
                </c:pt>
                <c:pt idx="647">
                  <c:v>141.88059880603006</c:v>
                </c:pt>
                <c:pt idx="648">
                  <c:v>143.25540328414041</c:v>
                </c:pt>
                <c:pt idx="649">
                  <c:v>144.18984905291276</c:v>
                </c:pt>
                <c:pt idx="650">
                  <c:v>144.13789118601937</c:v>
                </c:pt>
                <c:pt idx="651">
                  <c:v>144.62294016350691</c:v>
                </c:pt>
                <c:pt idx="652">
                  <c:v>147.29386526045462</c:v>
                </c:pt>
                <c:pt idx="653">
                  <c:v>146.27277721034969</c:v>
                </c:pt>
                <c:pt idx="654">
                  <c:v>145.48938413382791</c:v>
                </c:pt>
                <c:pt idx="655">
                  <c:v>145.97237554260235</c:v>
                </c:pt>
                <c:pt idx="656">
                  <c:v>143.55889821932973</c:v>
                </c:pt>
                <c:pt idx="657">
                  <c:v>141.62758816319808</c:v>
                </c:pt>
                <c:pt idx="658">
                  <c:v>140.39421249734278</c:v>
                </c:pt>
                <c:pt idx="659">
                  <c:v>141.53806973395871</c:v>
                </c:pt>
                <c:pt idx="660">
                  <c:v>142.20770569389532</c:v>
                </c:pt>
                <c:pt idx="661">
                  <c:v>143.87701788640774</c:v>
                </c:pt>
                <c:pt idx="662">
                  <c:v>148.61166951558852</c:v>
                </c:pt>
                <c:pt idx="663">
                  <c:v>149.00904559807802</c:v>
                </c:pt>
                <c:pt idx="664">
                  <c:v>149.2251992927886</c:v>
                </c:pt>
                <c:pt idx="665">
                  <c:v>147.2709152155995</c:v>
                </c:pt>
                <c:pt idx="666">
                  <c:v>148.69310589851818</c:v>
                </c:pt>
                <c:pt idx="667">
                  <c:v>150.36823050391726</c:v>
                </c:pt>
                <c:pt idx="668">
                  <c:v>151.99875548600497</c:v>
                </c:pt>
                <c:pt idx="669">
                  <c:v>153.09767409274028</c:v>
                </c:pt>
                <c:pt idx="670">
                  <c:v>155.2739852374705</c:v>
                </c:pt>
                <c:pt idx="671">
                  <c:v>154.91655043943851</c:v>
                </c:pt>
                <c:pt idx="672">
                  <c:v>154.60272145495193</c:v>
                </c:pt>
                <c:pt idx="673">
                  <c:v>155.08018739183328</c:v>
                </c:pt>
                <c:pt idx="674">
                  <c:v>155.91043001275739</c:v>
                </c:pt>
                <c:pt idx="675">
                  <c:v>157.46451849924532</c:v>
                </c:pt>
                <c:pt idx="676">
                  <c:v>157.06722747319316</c:v>
                </c:pt>
                <c:pt idx="677">
                  <c:v>157.21912601557324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27-426A-996C-7812054A7729}"/>
            </c:ext>
          </c:extLst>
        </c:ser>
        <c:ser>
          <c:idx val="3"/>
          <c:order val="3"/>
          <c:tx>
            <c:strRef>
              <c:f>雛形!$Y$12</c:f>
              <c:strCache>
                <c:ptCount val="1"/>
                <c:pt idx="0">
                  <c:v>SPJGBTR 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雛形!$B$14:$B$1001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雛形!$Y$14:$Y$1001</c:f>
              <c:numCache>
                <c:formatCode>0.000</c:formatCode>
                <c:ptCount val="988"/>
                <c:pt idx="0">
                  <c:v>99.773260359655978</c:v>
                </c:pt>
                <c:pt idx="1">
                  <c:v>99.679223842141667</c:v>
                </c:pt>
                <c:pt idx="2">
                  <c:v>100.42438032500307</c:v>
                </c:pt>
                <c:pt idx="3">
                  <c:v>100.47109474418711</c:v>
                </c:pt>
                <c:pt idx="4">
                  <c:v>100.13646439399255</c:v>
                </c:pt>
                <c:pt idx="5">
                  <c:v>100.44098535908978</c:v>
                </c:pt>
                <c:pt idx="6">
                  <c:v>100.24637224995075</c:v>
                </c:pt>
                <c:pt idx="7">
                  <c:v>100.47256365467737</c:v>
                </c:pt>
                <c:pt idx="8">
                  <c:v>100.65933408269295</c:v>
                </c:pt>
                <c:pt idx="9">
                  <c:v>101.03217857546908</c:v>
                </c:pt>
                <c:pt idx="10">
                  <c:v>101.33398944066025</c:v>
                </c:pt>
                <c:pt idx="11">
                  <c:v>101.06394854875374</c:v>
                </c:pt>
                <c:pt idx="12">
                  <c:v>100.8782762603428</c:v>
                </c:pt>
                <c:pt idx="13">
                  <c:v>100.74651374290363</c:v>
                </c:pt>
                <c:pt idx="14">
                  <c:v>100.8784501030123</c:v>
                </c:pt>
                <c:pt idx="15">
                  <c:v>100.57617138653423</c:v>
                </c:pt>
                <c:pt idx="16">
                  <c:v>101.08149673831844</c:v>
                </c:pt>
                <c:pt idx="17">
                  <c:v>101.16658337198179</c:v>
                </c:pt>
                <c:pt idx="18">
                  <c:v>100.99655477626341</c:v>
                </c:pt>
                <c:pt idx="19">
                  <c:v>101.06623039753769</c:v>
                </c:pt>
                <c:pt idx="20">
                  <c:v>100.43185007880027</c:v>
                </c:pt>
                <c:pt idx="21">
                  <c:v>100.01920604267444</c:v>
                </c:pt>
                <c:pt idx="22">
                  <c:v>99.213952348670844</c:v>
                </c:pt>
                <c:pt idx="23">
                  <c:v>99.040560167081935</c:v>
                </c:pt>
                <c:pt idx="24">
                  <c:v>99.340575957386704</c:v>
                </c:pt>
                <c:pt idx="25">
                  <c:v>99.608208199200291</c:v>
                </c:pt>
                <c:pt idx="26">
                  <c:v>99.192130321982518</c:v>
                </c:pt>
                <c:pt idx="27">
                  <c:v>99.255196936093697</c:v>
                </c:pt>
                <c:pt idx="28">
                  <c:v>99.696384992502715</c:v>
                </c:pt>
                <c:pt idx="29">
                  <c:v>100.59841652438756</c:v>
                </c:pt>
                <c:pt idx="30">
                  <c:v>100.73834189752191</c:v>
                </c:pt>
                <c:pt idx="31">
                  <c:v>101.39817732680307</c:v>
                </c:pt>
                <c:pt idx="32">
                  <c:v>102.89428282537639</c:v>
                </c:pt>
                <c:pt idx="33">
                  <c:v>102.3624083477531</c:v>
                </c:pt>
                <c:pt idx="34">
                  <c:v>102.24018697429042</c:v>
                </c:pt>
                <c:pt idx="35">
                  <c:v>102.59965160144147</c:v>
                </c:pt>
                <c:pt idx="36">
                  <c:v>102.99593265615874</c:v>
                </c:pt>
                <c:pt idx="37">
                  <c:v>102.06986616154815</c:v>
                </c:pt>
                <c:pt idx="38">
                  <c:v>102.26140768775103</c:v>
                </c:pt>
                <c:pt idx="39">
                  <c:v>102.11611442477023</c:v>
                </c:pt>
                <c:pt idx="40">
                  <c:v>102.1237725653737</c:v>
                </c:pt>
                <c:pt idx="41">
                  <c:v>102.8588977663845</c:v>
                </c:pt>
                <c:pt idx="42">
                  <c:v>102.92731281769578</c:v>
                </c:pt>
                <c:pt idx="43">
                  <c:v>103.1704000252315</c:v>
                </c:pt>
                <c:pt idx="44">
                  <c:v>103.60992715466466</c:v>
                </c:pt>
                <c:pt idx="45">
                  <c:v>103.88908816266225</c:v>
                </c:pt>
                <c:pt idx="46">
                  <c:v>104.08470925964517</c:v>
                </c:pt>
                <c:pt idx="47">
                  <c:v>103.90448848920138</c:v>
                </c:pt>
                <c:pt idx="48">
                  <c:v>103.48321413427773</c:v>
                </c:pt>
                <c:pt idx="49">
                  <c:v>103.74006991731014</c:v>
                </c:pt>
                <c:pt idx="50">
                  <c:v>103.77774605324562</c:v>
                </c:pt>
                <c:pt idx="51">
                  <c:v>104.01878251000971</c:v>
                </c:pt>
                <c:pt idx="52">
                  <c:v>104.40201064346327</c:v>
                </c:pt>
                <c:pt idx="53">
                  <c:v>104.91851636993979</c:v>
                </c:pt>
                <c:pt idx="54">
                  <c:v>105.01532900026447</c:v>
                </c:pt>
                <c:pt idx="55">
                  <c:v>104.46477472602891</c:v>
                </c:pt>
                <c:pt idx="56">
                  <c:v>104.83883023586657</c:v>
                </c:pt>
                <c:pt idx="57">
                  <c:v>104.92081577659847</c:v>
                </c:pt>
                <c:pt idx="58">
                  <c:v>104.57824800775724</c:v>
                </c:pt>
                <c:pt idx="59">
                  <c:v>104.60813890597873</c:v>
                </c:pt>
                <c:pt idx="60">
                  <c:v>105.33277658713816</c:v>
                </c:pt>
                <c:pt idx="61">
                  <c:v>105.82228189011227</c:v>
                </c:pt>
                <c:pt idx="62">
                  <c:v>106.65629178014105</c:v>
                </c:pt>
                <c:pt idx="63">
                  <c:v>107.11742484996975</c:v>
                </c:pt>
                <c:pt idx="64">
                  <c:v>106.96441938548887</c:v>
                </c:pt>
                <c:pt idx="65">
                  <c:v>106.24929971240073</c:v>
                </c:pt>
                <c:pt idx="66">
                  <c:v>106.01410935520538</c:v>
                </c:pt>
                <c:pt idx="67">
                  <c:v>105.5205186671252</c:v>
                </c:pt>
                <c:pt idx="68">
                  <c:v>103.35867665927744</c:v>
                </c:pt>
                <c:pt idx="69">
                  <c:v>103.48731835432093</c:v>
                </c:pt>
                <c:pt idx="70">
                  <c:v>104.12214302179373</c:v>
                </c:pt>
                <c:pt idx="71">
                  <c:v>102.74785644924944</c:v>
                </c:pt>
                <c:pt idx="72">
                  <c:v>102.49658103616788</c:v>
                </c:pt>
                <c:pt idx="73">
                  <c:v>102.58055050181675</c:v>
                </c:pt>
                <c:pt idx="74">
                  <c:v>102.51953303556702</c:v>
                </c:pt>
                <c:pt idx="75">
                  <c:v>101.51976199076812</c:v>
                </c:pt>
                <c:pt idx="76">
                  <c:v>102.39857790196146</c:v>
                </c:pt>
                <c:pt idx="77">
                  <c:v>103.70531792947176</c:v>
                </c:pt>
                <c:pt idx="78">
                  <c:v>103.68268837527398</c:v>
                </c:pt>
                <c:pt idx="79">
                  <c:v>104.29382463602545</c:v>
                </c:pt>
                <c:pt idx="80">
                  <c:v>104.7212712052043</c:v>
                </c:pt>
                <c:pt idx="81">
                  <c:v>104.28070967593311</c:v>
                </c:pt>
                <c:pt idx="82">
                  <c:v>104.86572430129875</c:v>
                </c:pt>
                <c:pt idx="83">
                  <c:v>105.57409802436189</c:v>
                </c:pt>
                <c:pt idx="84">
                  <c:v>105.59631037442851</c:v>
                </c:pt>
                <c:pt idx="85">
                  <c:v>105.60371284685431</c:v>
                </c:pt>
                <c:pt idx="86">
                  <c:v>106.11444563737984</c:v>
                </c:pt>
                <c:pt idx="87">
                  <c:v>106.35010363870543</c:v>
                </c:pt>
                <c:pt idx="88">
                  <c:v>105.46846378858419</c:v>
                </c:pt>
                <c:pt idx="89">
                  <c:v>105.23868097040911</c:v>
                </c:pt>
                <c:pt idx="90">
                  <c:v>105.37983996000791</c:v>
                </c:pt>
                <c:pt idx="91">
                  <c:v>105.74336841167347</c:v>
                </c:pt>
                <c:pt idx="92">
                  <c:v>105.51421406513296</c:v>
                </c:pt>
                <c:pt idx="93">
                  <c:v>104.3658107162406</c:v>
                </c:pt>
                <c:pt idx="94">
                  <c:v>105.8123704524121</c:v>
                </c:pt>
                <c:pt idx="95">
                  <c:v>106.02662978008111</c:v>
                </c:pt>
                <c:pt idx="96">
                  <c:v>105.61377221594076</c:v>
                </c:pt>
                <c:pt idx="97">
                  <c:v>106.33186519787739</c:v>
                </c:pt>
                <c:pt idx="98">
                  <c:v>107.0154374139744</c:v>
                </c:pt>
                <c:pt idx="99">
                  <c:v>107.08114043631343</c:v>
                </c:pt>
                <c:pt idx="100">
                  <c:v>106.90604741814755</c:v>
                </c:pt>
                <c:pt idx="101">
                  <c:v>107.13991426021434</c:v>
                </c:pt>
                <c:pt idx="102">
                  <c:v>107.33677900684211</c:v>
                </c:pt>
                <c:pt idx="103">
                  <c:v>107.20579370630362</c:v>
                </c:pt>
                <c:pt idx="104">
                  <c:v>107.65755704060849</c:v>
                </c:pt>
                <c:pt idx="105">
                  <c:v>106.80886996676546</c:v>
                </c:pt>
                <c:pt idx="106">
                  <c:v>107.3941358969725</c:v>
                </c:pt>
                <c:pt idx="107">
                  <c:v>107.45232194686702</c:v>
                </c:pt>
                <c:pt idx="108">
                  <c:v>106.81264759926216</c:v>
                </c:pt>
                <c:pt idx="109">
                  <c:v>106.41759309637241</c:v>
                </c:pt>
                <c:pt idx="110">
                  <c:v>107.15207712134486</c:v>
                </c:pt>
                <c:pt idx="111">
                  <c:v>107.25415513811481</c:v>
                </c:pt>
                <c:pt idx="112">
                  <c:v>107.2614389898156</c:v>
                </c:pt>
                <c:pt idx="113">
                  <c:v>106.64964000948056</c:v>
                </c:pt>
                <c:pt idx="114">
                  <c:v>106.56903030700363</c:v>
                </c:pt>
                <c:pt idx="115">
                  <c:v>107.22176224686429</c:v>
                </c:pt>
                <c:pt idx="116">
                  <c:v>106.25265702972642</c:v>
                </c:pt>
                <c:pt idx="117">
                  <c:v>105.67874782510572</c:v>
                </c:pt>
                <c:pt idx="118">
                  <c:v>105.153327859147</c:v>
                </c:pt>
                <c:pt idx="119">
                  <c:v>105.25003965798648</c:v>
                </c:pt>
                <c:pt idx="120">
                  <c:v>105.50273382372411</c:v>
                </c:pt>
                <c:pt idx="121">
                  <c:v>105.73996415955332</c:v>
                </c:pt>
                <c:pt idx="122">
                  <c:v>105.22964687532878</c:v>
                </c:pt>
                <c:pt idx="123">
                  <c:v>105.43779436269125</c:v>
                </c:pt>
                <c:pt idx="124">
                  <c:v>105.33393679592567</c:v>
                </c:pt>
                <c:pt idx="125">
                  <c:v>104.98490961636232</c:v>
                </c:pt>
                <c:pt idx="126">
                  <c:v>105.30535078187391</c:v>
                </c:pt>
                <c:pt idx="127">
                  <c:v>105.19392603072252</c:v>
                </c:pt>
                <c:pt idx="128">
                  <c:v>105.87065690006141</c:v>
                </c:pt>
                <c:pt idx="129">
                  <c:v>106.40987982811578</c:v>
                </c:pt>
                <c:pt idx="130">
                  <c:v>106.98294573069455</c:v>
                </c:pt>
                <c:pt idx="131">
                  <c:v>107.27515115110511</c:v>
                </c:pt>
                <c:pt idx="132">
                  <c:v>107.09305485858562</c:v>
                </c:pt>
                <c:pt idx="133">
                  <c:v>106.9617063472021</c:v>
                </c:pt>
                <c:pt idx="134">
                  <c:v>106.7644244532959</c:v>
                </c:pt>
                <c:pt idx="135">
                  <c:v>106.3837230842352</c:v>
                </c:pt>
                <c:pt idx="136">
                  <c:v>106.67034026656782</c:v>
                </c:pt>
                <c:pt idx="137">
                  <c:v>107.55704699381388</c:v>
                </c:pt>
                <c:pt idx="138">
                  <c:v>107.44082704756561</c:v>
                </c:pt>
                <c:pt idx="139">
                  <c:v>107.49173243626464</c:v>
                </c:pt>
                <c:pt idx="140">
                  <c:v>107.73886137942496</c:v>
                </c:pt>
                <c:pt idx="141">
                  <c:v>107.31107715668716</c:v>
                </c:pt>
                <c:pt idx="142">
                  <c:v>107.66788193350213</c:v>
                </c:pt>
                <c:pt idx="143">
                  <c:v>108.08146486776421</c:v>
                </c:pt>
                <c:pt idx="144">
                  <c:v>107.74184495303049</c:v>
                </c:pt>
                <c:pt idx="145">
                  <c:v>107.56058045187039</c:v>
                </c:pt>
                <c:pt idx="146">
                  <c:v>107.15381064000145</c:v>
                </c:pt>
                <c:pt idx="147">
                  <c:v>106.92771480454087</c:v>
                </c:pt>
                <c:pt idx="148">
                  <c:v>106.62069726068121</c:v>
                </c:pt>
                <c:pt idx="149">
                  <c:v>107.58124866117981</c:v>
                </c:pt>
                <c:pt idx="150">
                  <c:v>107.84996824865893</c:v>
                </c:pt>
                <c:pt idx="151">
                  <c:v>108.26283222084493</c:v>
                </c:pt>
                <c:pt idx="152">
                  <c:v>108.32775323361273</c:v>
                </c:pt>
                <c:pt idx="153">
                  <c:v>108.39263212634629</c:v>
                </c:pt>
                <c:pt idx="154">
                  <c:v>108.81046945795063</c:v>
                </c:pt>
                <c:pt idx="155">
                  <c:v>108.56654952108286</c:v>
                </c:pt>
                <c:pt idx="156">
                  <c:v>108.53778289037447</c:v>
                </c:pt>
                <c:pt idx="157">
                  <c:v>107.83999136458496</c:v>
                </c:pt>
                <c:pt idx="158">
                  <c:v>108.11527389138878</c:v>
                </c:pt>
                <c:pt idx="159">
                  <c:v>108.20919095539688</c:v>
                </c:pt>
                <c:pt idx="160">
                  <c:v>108.41128406257842</c:v>
                </c:pt>
                <c:pt idx="161">
                  <c:v>108.00070997916703</c:v>
                </c:pt>
                <c:pt idx="162">
                  <c:v>108.31895097439342</c:v>
                </c:pt>
                <c:pt idx="163">
                  <c:v>108.39104902774599</c:v>
                </c:pt>
                <c:pt idx="164">
                  <c:v>108.68643807673735</c:v>
                </c:pt>
                <c:pt idx="165">
                  <c:v>108.91630662066379</c:v>
                </c:pt>
                <c:pt idx="166">
                  <c:v>108.59379533276872</c:v>
                </c:pt>
                <c:pt idx="167">
                  <c:v>108.43561299167007</c:v>
                </c:pt>
                <c:pt idx="168">
                  <c:v>108.22676955223466</c:v>
                </c:pt>
                <c:pt idx="169">
                  <c:v>108.49378261422498</c:v>
                </c:pt>
                <c:pt idx="170">
                  <c:v>108.27786207298415</c:v>
                </c:pt>
                <c:pt idx="171">
                  <c:v>108.667360053365</c:v>
                </c:pt>
                <c:pt idx="172">
                  <c:v>108.97631248905979</c:v>
                </c:pt>
                <c:pt idx="173">
                  <c:v>109.20552243104103</c:v>
                </c:pt>
                <c:pt idx="174">
                  <c:v>109.3770367596339</c:v>
                </c:pt>
                <c:pt idx="175">
                  <c:v>109.33423159447732</c:v>
                </c:pt>
                <c:pt idx="176">
                  <c:v>109.72678030620381</c:v>
                </c:pt>
                <c:pt idx="177">
                  <c:v>109.76943635625356</c:v>
                </c:pt>
                <c:pt idx="178">
                  <c:v>109.91156256432633</c:v>
                </c:pt>
                <c:pt idx="179">
                  <c:v>109.97542858760195</c:v>
                </c:pt>
                <c:pt idx="180">
                  <c:v>110.17399606508582</c:v>
                </c:pt>
                <c:pt idx="181">
                  <c:v>110.49248994292573</c:v>
                </c:pt>
                <c:pt idx="182">
                  <c:v>110.88052437216236</c:v>
                </c:pt>
                <c:pt idx="183">
                  <c:v>110.60643624228676</c:v>
                </c:pt>
                <c:pt idx="184">
                  <c:v>110.9306081943657</c:v>
                </c:pt>
                <c:pt idx="185">
                  <c:v>110.9516815295722</c:v>
                </c:pt>
                <c:pt idx="186">
                  <c:v>111.05702600601015</c:v>
                </c:pt>
                <c:pt idx="187">
                  <c:v>111.08508830431241</c:v>
                </c:pt>
                <c:pt idx="188">
                  <c:v>111.44979583692567</c:v>
                </c:pt>
                <c:pt idx="189">
                  <c:v>111.78522560631772</c:v>
                </c:pt>
                <c:pt idx="190">
                  <c:v>111.56931809830826</c:v>
                </c:pt>
                <c:pt idx="191">
                  <c:v>111.11562925905369</c:v>
                </c:pt>
                <c:pt idx="192">
                  <c:v>110.80711712891767</c:v>
                </c:pt>
                <c:pt idx="193">
                  <c:v>111.44011755091796</c:v>
                </c:pt>
                <c:pt idx="194">
                  <c:v>111.97827802058526</c:v>
                </c:pt>
                <c:pt idx="195">
                  <c:v>112.28415219507258</c:v>
                </c:pt>
                <c:pt idx="196">
                  <c:v>112.72770337672065</c:v>
                </c:pt>
                <c:pt idx="197">
                  <c:v>112.65180466699871</c:v>
                </c:pt>
                <c:pt idx="198">
                  <c:v>112.38940997013364</c:v>
                </c:pt>
                <c:pt idx="199">
                  <c:v>112.20940443150168</c:v>
                </c:pt>
                <c:pt idx="200">
                  <c:v>112.15391823369337</c:v>
                </c:pt>
                <c:pt idx="201">
                  <c:v>111.79305772016112</c:v>
                </c:pt>
                <c:pt idx="202">
                  <c:v>111.20801802103867</c:v>
                </c:pt>
                <c:pt idx="203">
                  <c:v>110.37433440046979</c:v>
                </c:pt>
                <c:pt idx="204">
                  <c:v>110.5933382860226</c:v>
                </c:pt>
                <c:pt idx="205">
                  <c:v>110.33251775874217</c:v>
                </c:pt>
                <c:pt idx="206">
                  <c:v>110.4031941316307</c:v>
                </c:pt>
                <c:pt idx="207">
                  <c:v>110.35375561196123</c:v>
                </c:pt>
                <c:pt idx="208">
                  <c:v>110.98264198844512</c:v>
                </c:pt>
                <c:pt idx="209">
                  <c:v>110.34364191822534</c:v>
                </c:pt>
                <c:pt idx="210">
                  <c:v>110.5909917415469</c:v>
                </c:pt>
                <c:pt idx="211">
                  <c:v>110.37245102952716</c:v>
                </c:pt>
                <c:pt idx="212">
                  <c:v>110.49962356026053</c:v>
                </c:pt>
                <c:pt idx="213">
                  <c:v>109.89279319051738</c:v>
                </c:pt>
                <c:pt idx="214">
                  <c:v>109.72241125100297</c:v>
                </c:pt>
                <c:pt idx="215">
                  <c:v>109.86463853019509</c:v>
                </c:pt>
                <c:pt idx="216">
                  <c:v>110.2765118436449</c:v>
                </c:pt>
                <c:pt idx="217">
                  <c:v>110.10678058480472</c:v>
                </c:pt>
                <c:pt idx="218">
                  <c:v>110.60267177210991</c:v>
                </c:pt>
                <c:pt idx="219">
                  <c:v>110.99037796131053</c:v>
                </c:pt>
                <c:pt idx="220">
                  <c:v>111.03250983407227</c:v>
                </c:pt>
                <c:pt idx="221">
                  <c:v>110.60434951962011</c:v>
                </c:pt>
                <c:pt idx="222">
                  <c:v>110.19549572009946</c:v>
                </c:pt>
                <c:pt idx="223">
                  <c:v>110.54232471217193</c:v>
                </c:pt>
                <c:pt idx="224">
                  <c:v>111.01492117122532</c:v>
                </c:pt>
                <c:pt idx="225">
                  <c:v>111.22553616701305</c:v>
                </c:pt>
                <c:pt idx="226">
                  <c:v>111.72994978618075</c:v>
                </c:pt>
                <c:pt idx="227">
                  <c:v>111.78571445926035</c:v>
                </c:pt>
                <c:pt idx="228">
                  <c:v>111.78571445926035</c:v>
                </c:pt>
                <c:pt idx="229">
                  <c:v>111.82751465432793</c:v>
                </c:pt>
                <c:pt idx="230">
                  <c:v>111.95982663204381</c:v>
                </c:pt>
                <c:pt idx="231">
                  <c:v>111.96678121859367</c:v>
                </c:pt>
                <c:pt idx="232">
                  <c:v>112.16149610037391</c:v>
                </c:pt>
                <c:pt idx="233">
                  <c:v>112.26560492880255</c:v>
                </c:pt>
                <c:pt idx="234">
                  <c:v>112.00907022728416</c:v>
                </c:pt>
                <c:pt idx="235">
                  <c:v>111.75187573263658</c:v>
                </c:pt>
                <c:pt idx="236">
                  <c:v>112.49060317008866</c:v>
                </c:pt>
                <c:pt idx="237">
                  <c:v>112.35224274117132</c:v>
                </c:pt>
                <c:pt idx="238">
                  <c:v>112.64320221467322</c:v>
                </c:pt>
                <c:pt idx="239">
                  <c:v>113.0023926546815</c:v>
                </c:pt>
                <c:pt idx="240">
                  <c:v>112.85097135934116</c:v>
                </c:pt>
                <c:pt idx="241">
                  <c:v>113.31281736471789</c:v>
                </c:pt>
                <c:pt idx="242">
                  <c:v>112.99032525548226</c:v>
                </c:pt>
                <c:pt idx="243">
                  <c:v>112.98344152174506</c:v>
                </c:pt>
                <c:pt idx="244">
                  <c:v>113.34830452601328</c:v>
                </c:pt>
                <c:pt idx="245">
                  <c:v>113.35516370702707</c:v>
                </c:pt>
                <c:pt idx="246">
                  <c:v>113.45804436546328</c:v>
                </c:pt>
                <c:pt idx="247">
                  <c:v>113.15657125823478</c:v>
                </c:pt>
                <c:pt idx="248">
                  <c:v>113.44521121425156</c:v>
                </c:pt>
                <c:pt idx="249">
                  <c:v>113.13684418896545</c:v>
                </c:pt>
                <c:pt idx="250">
                  <c:v>113.21932975399157</c:v>
                </c:pt>
                <c:pt idx="251">
                  <c:v>113.08883524849706</c:v>
                </c:pt>
                <c:pt idx="252">
                  <c:v>113.48083029698066</c:v>
                </c:pt>
                <c:pt idx="253">
                  <c:v>113.6246856196276</c:v>
                </c:pt>
                <c:pt idx="254">
                  <c:v>113.77517470916861</c:v>
                </c:pt>
                <c:pt idx="255">
                  <c:v>113.22193381032289</c:v>
                </c:pt>
                <c:pt idx="256">
                  <c:v>113.07770304109212</c:v>
                </c:pt>
                <c:pt idx="257">
                  <c:v>113.40784954360262</c:v>
                </c:pt>
                <c:pt idx="258">
                  <c:v>113.61351211986916</c:v>
                </c:pt>
                <c:pt idx="259">
                  <c:v>113.67508426189556</c:v>
                </c:pt>
                <c:pt idx="260">
                  <c:v>113.68875854057735</c:v>
                </c:pt>
                <c:pt idx="261">
                  <c:v>113.70926715419509</c:v>
                </c:pt>
                <c:pt idx="262">
                  <c:v>113.86646761896168</c:v>
                </c:pt>
                <c:pt idx="263">
                  <c:v>113.67539350950351</c:v>
                </c:pt>
                <c:pt idx="264">
                  <c:v>113.83948485368511</c:v>
                </c:pt>
                <c:pt idx="265">
                  <c:v>113.90091830078407</c:v>
                </c:pt>
                <c:pt idx="266">
                  <c:v>113.67580062563569</c:v>
                </c:pt>
                <c:pt idx="267">
                  <c:v>113.94244905993078</c:v>
                </c:pt>
                <c:pt idx="268">
                  <c:v>113.79925096923864</c:v>
                </c:pt>
                <c:pt idx="269">
                  <c:v>113.79925096923864</c:v>
                </c:pt>
                <c:pt idx="270">
                  <c:v>113.88802452837548</c:v>
                </c:pt>
                <c:pt idx="271">
                  <c:v>113.13752988417818</c:v>
                </c:pt>
                <c:pt idx="272">
                  <c:v>113.41937493814117</c:v>
                </c:pt>
                <c:pt idx="273">
                  <c:v>113.70042785834957</c:v>
                </c:pt>
                <c:pt idx="274">
                  <c:v>113.72093507005236</c:v>
                </c:pt>
                <c:pt idx="275">
                  <c:v>114.11049220509884</c:v>
                </c:pt>
                <c:pt idx="276">
                  <c:v>114.21260943567955</c:v>
                </c:pt>
                <c:pt idx="277">
                  <c:v>114.491445126648</c:v>
                </c:pt>
                <c:pt idx="278">
                  <c:v>114.38971572685148</c:v>
                </c:pt>
                <c:pt idx="279">
                  <c:v>114.63411491218751</c:v>
                </c:pt>
                <c:pt idx="280">
                  <c:v>114.722155004291</c:v>
                </c:pt>
                <c:pt idx="281">
                  <c:v>114.45826705517402</c:v>
                </c:pt>
                <c:pt idx="282">
                  <c:v>114.98743937539112</c:v>
                </c:pt>
                <c:pt idx="283">
                  <c:v>114.94019953195746</c:v>
                </c:pt>
                <c:pt idx="284">
                  <c:v>114.92669605481208</c:v>
                </c:pt>
                <c:pt idx="285">
                  <c:v>115.0347384614567</c:v>
                </c:pt>
                <c:pt idx="286">
                  <c:v>115.02799309889346</c:v>
                </c:pt>
                <c:pt idx="287">
                  <c:v>115.21013017390695</c:v>
                </c:pt>
                <c:pt idx="288">
                  <c:v>115.43907098597347</c:v>
                </c:pt>
                <c:pt idx="289">
                  <c:v>115.56671626645718</c:v>
                </c:pt>
                <c:pt idx="290">
                  <c:v>115.49291057670948</c:v>
                </c:pt>
                <c:pt idx="291">
                  <c:v>115.60705816282375</c:v>
                </c:pt>
                <c:pt idx="292">
                  <c:v>115.17110913532542</c:v>
                </c:pt>
                <c:pt idx="293">
                  <c:v>114.97575716496505</c:v>
                </c:pt>
                <c:pt idx="294">
                  <c:v>115.15799258613136</c:v>
                </c:pt>
                <c:pt idx="295">
                  <c:v>115.26578750629575</c:v>
                </c:pt>
                <c:pt idx="296">
                  <c:v>115.21194808237759</c:v>
                </c:pt>
                <c:pt idx="297">
                  <c:v>115.31968493511478</c:v>
                </c:pt>
                <c:pt idx="298">
                  <c:v>115.27932709560447</c:v>
                </c:pt>
                <c:pt idx="299">
                  <c:v>115.54848798652699</c:v>
                </c:pt>
                <c:pt idx="300">
                  <c:v>115.48808935556264</c:v>
                </c:pt>
                <c:pt idx="301">
                  <c:v>115.57538454761207</c:v>
                </c:pt>
                <c:pt idx="302">
                  <c:v>115.40094643959462</c:v>
                </c:pt>
                <c:pt idx="303">
                  <c:v>115.59585201120564</c:v>
                </c:pt>
                <c:pt idx="304">
                  <c:v>115.46840366132636</c:v>
                </c:pt>
                <c:pt idx="305">
                  <c:v>115.81765478631796</c:v>
                </c:pt>
                <c:pt idx="306">
                  <c:v>115.91804967287173</c:v>
                </c:pt>
                <c:pt idx="307">
                  <c:v>115.81106919680862</c:v>
                </c:pt>
                <c:pt idx="308">
                  <c:v>116.03195273094516</c:v>
                </c:pt>
                <c:pt idx="309">
                  <c:v>116.19224125027998</c:v>
                </c:pt>
                <c:pt idx="310">
                  <c:v>115.97886524174494</c:v>
                </c:pt>
                <c:pt idx="311">
                  <c:v>115.80512651805633</c:v>
                </c:pt>
                <c:pt idx="312">
                  <c:v>115.53737097886362</c:v>
                </c:pt>
                <c:pt idx="313">
                  <c:v>115.30916774374717</c:v>
                </c:pt>
                <c:pt idx="314">
                  <c:v>115.61189226443332</c:v>
                </c:pt>
                <c:pt idx="315">
                  <c:v>115.96065148643198</c:v>
                </c:pt>
                <c:pt idx="316">
                  <c:v>116.16784303836354</c:v>
                </c:pt>
                <c:pt idx="317">
                  <c:v>115.83435407684817</c:v>
                </c:pt>
                <c:pt idx="318">
                  <c:v>115.94811971962405</c:v>
                </c:pt>
                <c:pt idx="319">
                  <c:v>115.95480421160268</c:v>
                </c:pt>
                <c:pt idx="320">
                  <c:v>116.14195747675873</c:v>
                </c:pt>
                <c:pt idx="321">
                  <c:v>116.52890790707431</c:v>
                </c:pt>
                <c:pt idx="322">
                  <c:v>116.60201218035138</c:v>
                </c:pt>
                <c:pt idx="323">
                  <c:v>116.72154996757412</c:v>
                </c:pt>
                <c:pt idx="324">
                  <c:v>117.09300128091985</c:v>
                </c:pt>
                <c:pt idx="325">
                  <c:v>116.90796295155162</c:v>
                </c:pt>
                <c:pt idx="326">
                  <c:v>115.92146930748383</c:v>
                </c:pt>
                <c:pt idx="327">
                  <c:v>115.72086750206758</c:v>
                </c:pt>
                <c:pt idx="328">
                  <c:v>116.31718240994026</c:v>
                </c:pt>
                <c:pt idx="329">
                  <c:v>116.36380556166533</c:v>
                </c:pt>
                <c:pt idx="330">
                  <c:v>116.6900155343702</c:v>
                </c:pt>
                <c:pt idx="331">
                  <c:v>115.71456762461573</c:v>
                </c:pt>
                <c:pt idx="332">
                  <c:v>115.01765681579712</c:v>
                </c:pt>
                <c:pt idx="333">
                  <c:v>114.74098497559199</c:v>
                </c:pt>
                <c:pt idx="334">
                  <c:v>114.76128542220182</c:v>
                </c:pt>
                <c:pt idx="335">
                  <c:v>115.26192813920339</c:v>
                </c:pt>
                <c:pt idx="336">
                  <c:v>115.26192813920339</c:v>
                </c:pt>
                <c:pt idx="337">
                  <c:v>114.77724284805564</c:v>
                </c:pt>
                <c:pt idx="338">
                  <c:v>115.19664351097924</c:v>
                </c:pt>
                <c:pt idx="339">
                  <c:v>115.09559938837906</c:v>
                </c:pt>
                <c:pt idx="340">
                  <c:v>115.52715704178431</c:v>
                </c:pt>
                <c:pt idx="341">
                  <c:v>115.72186632068856</c:v>
                </c:pt>
                <c:pt idx="342">
                  <c:v>115.85588763007677</c:v>
                </c:pt>
                <c:pt idx="343">
                  <c:v>115.67520102096212</c:v>
                </c:pt>
                <c:pt idx="344">
                  <c:v>116.13108731755639</c:v>
                </c:pt>
                <c:pt idx="345">
                  <c:v>116.01095918087726</c:v>
                </c:pt>
                <c:pt idx="346">
                  <c:v>115.9240956234805</c:v>
                </c:pt>
                <c:pt idx="347">
                  <c:v>116.37216624476051</c:v>
                </c:pt>
                <c:pt idx="348">
                  <c:v>116.02596118484041</c:v>
                </c:pt>
                <c:pt idx="349">
                  <c:v>116.54039197051651</c:v>
                </c:pt>
                <c:pt idx="350">
                  <c:v>116.73314703864548</c:v>
                </c:pt>
                <c:pt idx="351">
                  <c:v>116.93216521563896</c:v>
                </c:pt>
                <c:pt idx="352">
                  <c:v>117.08444275801186</c:v>
                </c:pt>
                <c:pt idx="353">
                  <c:v>117.09766415022445</c:v>
                </c:pt>
                <c:pt idx="354">
                  <c:v>117.36205703805575</c:v>
                </c:pt>
                <c:pt idx="355">
                  <c:v>117.41479617708931</c:v>
                </c:pt>
                <c:pt idx="356">
                  <c:v>117.57951911311092</c:v>
                </c:pt>
                <c:pt idx="357">
                  <c:v>117.59267527677358</c:v>
                </c:pt>
                <c:pt idx="358">
                  <c:v>117.29670053328503</c:v>
                </c:pt>
                <c:pt idx="359">
                  <c:v>117.37586142780314</c:v>
                </c:pt>
                <c:pt idx="360">
                  <c:v>117.59997322003832</c:v>
                </c:pt>
                <c:pt idx="361">
                  <c:v>117.19878939892683</c:v>
                </c:pt>
                <c:pt idx="362">
                  <c:v>117.19878939892683</c:v>
                </c:pt>
                <c:pt idx="363">
                  <c:v>117.22520249982487</c:v>
                </c:pt>
                <c:pt idx="364">
                  <c:v>117.0667657424972</c:v>
                </c:pt>
                <c:pt idx="365">
                  <c:v>116.83534548330648</c:v>
                </c:pt>
                <c:pt idx="366">
                  <c:v>117.18659473773025</c:v>
                </c:pt>
                <c:pt idx="367">
                  <c:v>117.45076063391306</c:v>
                </c:pt>
                <c:pt idx="368">
                  <c:v>117.74057752233355</c:v>
                </c:pt>
                <c:pt idx="369">
                  <c:v>117.82595779292333</c:v>
                </c:pt>
                <c:pt idx="370">
                  <c:v>117.79970935142455</c:v>
                </c:pt>
                <c:pt idx="371">
                  <c:v>118.00975201634087</c:v>
                </c:pt>
                <c:pt idx="372">
                  <c:v>118.04250239297021</c:v>
                </c:pt>
                <c:pt idx="373">
                  <c:v>118.12762549407026</c:v>
                </c:pt>
                <c:pt idx="374">
                  <c:v>118.0622018761442</c:v>
                </c:pt>
                <c:pt idx="375">
                  <c:v>118.0622018761442</c:v>
                </c:pt>
                <c:pt idx="376">
                  <c:v>118.27824115601328</c:v>
                </c:pt>
                <c:pt idx="377">
                  <c:v>118.06920013171224</c:v>
                </c:pt>
                <c:pt idx="378">
                  <c:v>117.92518337339854</c:v>
                </c:pt>
                <c:pt idx="379">
                  <c:v>118.24641059248862</c:v>
                </c:pt>
                <c:pt idx="380">
                  <c:v>118.27908392451502</c:v>
                </c:pt>
                <c:pt idx="381">
                  <c:v>118.14190075231747</c:v>
                </c:pt>
                <c:pt idx="382">
                  <c:v>118.30543839868365</c:v>
                </c:pt>
                <c:pt idx="383">
                  <c:v>118.33156170066901</c:v>
                </c:pt>
                <c:pt idx="384">
                  <c:v>118.43602761866326</c:v>
                </c:pt>
                <c:pt idx="385">
                  <c:v>118.42298300608826</c:v>
                </c:pt>
                <c:pt idx="386">
                  <c:v>118.59258509349856</c:v>
                </c:pt>
                <c:pt idx="387">
                  <c:v>118.59909720602785</c:v>
                </c:pt>
                <c:pt idx="388">
                  <c:v>118.58607382906622</c:v>
                </c:pt>
                <c:pt idx="389">
                  <c:v>118.74888724489169</c:v>
                </c:pt>
                <c:pt idx="390">
                  <c:v>118.95694966361731</c:v>
                </c:pt>
                <c:pt idx="391">
                  <c:v>118.83366910301518</c:v>
                </c:pt>
                <c:pt idx="392">
                  <c:v>119.10652039905882</c:v>
                </c:pt>
                <c:pt idx="393">
                  <c:v>119.02229623320201</c:v>
                </c:pt>
                <c:pt idx="394">
                  <c:v>119.08065442280129</c:v>
                </c:pt>
                <c:pt idx="395">
                  <c:v>119.10009580702784</c:v>
                </c:pt>
                <c:pt idx="396">
                  <c:v>119.24911744756172</c:v>
                </c:pt>
                <c:pt idx="397">
                  <c:v>119.25558700827855</c:v>
                </c:pt>
                <c:pt idx="398">
                  <c:v>119.19089558636108</c:v>
                </c:pt>
                <c:pt idx="399">
                  <c:v>119.30094219433623</c:v>
                </c:pt>
                <c:pt idx="400">
                  <c:v>119.17808412773422</c:v>
                </c:pt>
                <c:pt idx="401">
                  <c:v>119.00975575792972</c:v>
                </c:pt>
                <c:pt idx="402">
                  <c:v>119.07460660099071</c:v>
                </c:pt>
                <c:pt idx="403">
                  <c:v>119.34032273838538</c:v>
                </c:pt>
                <c:pt idx="404">
                  <c:v>119.40495980127724</c:v>
                </c:pt>
                <c:pt idx="405">
                  <c:v>119.50831229788598</c:v>
                </c:pt>
                <c:pt idx="406">
                  <c:v>119.72770960058973</c:v>
                </c:pt>
                <c:pt idx="407">
                  <c:v>119.75990327775153</c:v>
                </c:pt>
                <c:pt idx="408">
                  <c:v>119.78564993068665</c:v>
                </c:pt>
                <c:pt idx="409">
                  <c:v>119.68912483416155</c:v>
                </c:pt>
                <c:pt idx="410">
                  <c:v>119.57962402900857</c:v>
                </c:pt>
                <c:pt idx="411">
                  <c:v>119.72793457840243</c:v>
                </c:pt>
                <c:pt idx="412">
                  <c:v>120.04343261458811</c:v>
                </c:pt>
                <c:pt idx="413">
                  <c:v>120.3258459650374</c:v>
                </c:pt>
                <c:pt idx="414">
                  <c:v>120.46025456718793</c:v>
                </c:pt>
                <c:pt idx="415">
                  <c:v>120.65840093983094</c:v>
                </c:pt>
                <c:pt idx="416">
                  <c:v>120.76046779362018</c:v>
                </c:pt>
                <c:pt idx="417">
                  <c:v>120.82419453336018</c:v>
                </c:pt>
                <c:pt idx="418">
                  <c:v>121.10441361373211</c:v>
                </c:pt>
                <c:pt idx="419">
                  <c:v>121.24413163735716</c:v>
                </c:pt>
                <c:pt idx="420">
                  <c:v>121.24413163735716</c:v>
                </c:pt>
                <c:pt idx="421">
                  <c:v>121.06021484385131</c:v>
                </c:pt>
                <c:pt idx="422">
                  <c:v>120.64087435207929</c:v>
                </c:pt>
                <c:pt idx="423">
                  <c:v>120.27081118612512</c:v>
                </c:pt>
                <c:pt idx="424">
                  <c:v>120.52057103242674</c:v>
                </c:pt>
                <c:pt idx="425">
                  <c:v>120.91024779236032</c:v>
                </c:pt>
                <c:pt idx="426">
                  <c:v>120.75752746146627</c:v>
                </c:pt>
                <c:pt idx="427">
                  <c:v>120.57908121839699</c:v>
                </c:pt>
                <c:pt idx="428">
                  <c:v>121.10260800126106</c:v>
                </c:pt>
                <c:pt idx="429">
                  <c:v>120.79139809335381</c:v>
                </c:pt>
                <c:pt idx="430">
                  <c:v>120.93793224218153</c:v>
                </c:pt>
                <c:pt idx="431">
                  <c:v>120.98882606494379</c:v>
                </c:pt>
                <c:pt idx="432">
                  <c:v>121.17322232615062</c:v>
                </c:pt>
                <c:pt idx="433">
                  <c:v>121.30650488517576</c:v>
                </c:pt>
                <c:pt idx="434">
                  <c:v>120.83746767911629</c:v>
                </c:pt>
                <c:pt idx="435">
                  <c:v>120.48084792492918</c:v>
                </c:pt>
                <c:pt idx="436">
                  <c:v>120.68535997196696</c:v>
                </c:pt>
                <c:pt idx="437">
                  <c:v>120.61520243640986</c:v>
                </c:pt>
                <c:pt idx="438">
                  <c:v>120.9279417777425</c:v>
                </c:pt>
                <c:pt idx="439">
                  <c:v>120.50801431066864</c:v>
                </c:pt>
                <c:pt idx="440">
                  <c:v>120.2652183231918</c:v>
                </c:pt>
                <c:pt idx="441">
                  <c:v>120.87368562608044</c:v>
                </c:pt>
                <c:pt idx="442">
                  <c:v>120.55537648424189</c:v>
                </c:pt>
                <c:pt idx="443">
                  <c:v>120.4787383439941</c:v>
                </c:pt>
                <c:pt idx="444">
                  <c:v>120.90057140036632</c:v>
                </c:pt>
                <c:pt idx="445">
                  <c:v>120.96421702154758</c:v>
                </c:pt>
                <c:pt idx="446">
                  <c:v>121.07870627227904</c:v>
                </c:pt>
                <c:pt idx="447">
                  <c:v>121.1168257131939</c:v>
                </c:pt>
                <c:pt idx="448">
                  <c:v>121.08507161691549</c:v>
                </c:pt>
                <c:pt idx="449">
                  <c:v>121.32012656895157</c:v>
                </c:pt>
                <c:pt idx="450">
                  <c:v>121.46589916370374</c:v>
                </c:pt>
                <c:pt idx="451">
                  <c:v>121.35198232299746</c:v>
                </c:pt>
                <c:pt idx="452">
                  <c:v>121.53572432388448</c:v>
                </c:pt>
                <c:pt idx="453">
                  <c:v>121.74442657533905</c:v>
                </c:pt>
                <c:pt idx="454">
                  <c:v>121.83909366274833</c:v>
                </c:pt>
                <c:pt idx="455">
                  <c:v>121.89584019490469</c:v>
                </c:pt>
                <c:pt idx="456">
                  <c:v>121.91474497781476</c:v>
                </c:pt>
                <c:pt idx="457">
                  <c:v>121.83914013910508</c:v>
                </c:pt>
                <c:pt idx="458">
                  <c:v>121.88958150102187</c:v>
                </c:pt>
                <c:pt idx="459">
                  <c:v>121.99671535531981</c:v>
                </c:pt>
                <c:pt idx="460">
                  <c:v>122.04078208493895</c:v>
                </c:pt>
                <c:pt idx="461">
                  <c:v>121.91493260092184</c:v>
                </c:pt>
                <c:pt idx="462">
                  <c:v>121.99053743963152</c:v>
                </c:pt>
                <c:pt idx="463">
                  <c:v>121.92758100548396</c:v>
                </c:pt>
                <c:pt idx="464">
                  <c:v>122.02207514684719</c:v>
                </c:pt>
                <c:pt idx="465">
                  <c:v>121.94655119946222</c:v>
                </c:pt>
                <c:pt idx="466">
                  <c:v>122.0347290668175</c:v>
                </c:pt>
                <c:pt idx="467">
                  <c:v>122.29902961429723</c:v>
                </c:pt>
                <c:pt idx="468">
                  <c:v>122.21116166726904</c:v>
                </c:pt>
                <c:pt idx="469">
                  <c:v>122.2802614850968</c:v>
                </c:pt>
                <c:pt idx="470">
                  <c:v>122.47486286613886</c:v>
                </c:pt>
                <c:pt idx="471">
                  <c:v>122.6126988413284</c:v>
                </c:pt>
                <c:pt idx="472">
                  <c:v>122.56264565982303</c:v>
                </c:pt>
                <c:pt idx="473">
                  <c:v>123.20740309331285</c:v>
                </c:pt>
                <c:pt idx="474">
                  <c:v>123.85424971602711</c:v>
                </c:pt>
                <c:pt idx="475">
                  <c:v>123.66267883480106</c:v>
                </c:pt>
                <c:pt idx="476">
                  <c:v>123.91034151822623</c:v>
                </c:pt>
                <c:pt idx="477">
                  <c:v>124.3056228473597</c:v>
                </c:pt>
                <c:pt idx="478">
                  <c:v>124.16412792272112</c:v>
                </c:pt>
                <c:pt idx="479">
                  <c:v>123.91770111148405</c:v>
                </c:pt>
                <c:pt idx="480">
                  <c:v>124.40559636840106</c:v>
                </c:pt>
                <c:pt idx="481">
                  <c:v>124.52236853974887</c:v>
                </c:pt>
                <c:pt idx="482">
                  <c:v>124.25226418124673</c:v>
                </c:pt>
                <c:pt idx="483">
                  <c:v>124.36306068500149</c:v>
                </c:pt>
                <c:pt idx="484">
                  <c:v>124.51677440856272</c:v>
                </c:pt>
                <c:pt idx="485">
                  <c:v>124.65183487881875</c:v>
                </c:pt>
                <c:pt idx="486">
                  <c:v>124.24106913790769</c:v>
                </c:pt>
                <c:pt idx="487">
                  <c:v>124.5057822627538</c:v>
                </c:pt>
                <c:pt idx="488">
                  <c:v>124.52420186120655</c:v>
                </c:pt>
                <c:pt idx="489">
                  <c:v>124.4382595653195</c:v>
                </c:pt>
                <c:pt idx="490">
                  <c:v>124.57957192707914</c:v>
                </c:pt>
                <c:pt idx="491">
                  <c:v>124.54889519844548</c:v>
                </c:pt>
                <c:pt idx="492">
                  <c:v>124.81893324926172</c:v>
                </c:pt>
                <c:pt idx="493">
                  <c:v>124.776088347805</c:v>
                </c:pt>
                <c:pt idx="494">
                  <c:v>125.05163791611066</c:v>
                </c:pt>
                <c:pt idx="495">
                  <c:v>125.46687973340427</c:v>
                </c:pt>
                <c:pt idx="496">
                  <c:v>125.69188581464972</c:v>
                </c:pt>
                <c:pt idx="497">
                  <c:v>125.31569504952625</c:v>
                </c:pt>
                <c:pt idx="498">
                  <c:v>125.36441908874913</c:v>
                </c:pt>
                <c:pt idx="499">
                  <c:v>124.98090414384134</c:v>
                </c:pt>
                <c:pt idx="500">
                  <c:v>124.32702978549376</c:v>
                </c:pt>
                <c:pt idx="501">
                  <c:v>124.32087858908606</c:v>
                </c:pt>
                <c:pt idx="502">
                  <c:v>124.21015024262937</c:v>
                </c:pt>
                <c:pt idx="503">
                  <c:v>124.22246703041112</c:v>
                </c:pt>
                <c:pt idx="504">
                  <c:v>123.97000397622394</c:v>
                </c:pt>
                <c:pt idx="505">
                  <c:v>123.98852363793145</c:v>
                </c:pt>
                <c:pt idx="506">
                  <c:v>124.19837427365543</c:v>
                </c:pt>
                <c:pt idx="507">
                  <c:v>124.23532918865912</c:v>
                </c:pt>
                <c:pt idx="508">
                  <c:v>124.61089869980307</c:v>
                </c:pt>
                <c:pt idx="509">
                  <c:v>124.37781276469912</c:v>
                </c:pt>
                <c:pt idx="510">
                  <c:v>124.27329385907353</c:v>
                </c:pt>
                <c:pt idx="511">
                  <c:v>124.25483004814295</c:v>
                </c:pt>
                <c:pt idx="512">
                  <c:v>124.12555950335995</c:v>
                </c:pt>
                <c:pt idx="513">
                  <c:v>124.27348849744277</c:v>
                </c:pt>
                <c:pt idx="514">
                  <c:v>123.90421227883125</c:v>
                </c:pt>
                <c:pt idx="515">
                  <c:v>123.22469658819622</c:v>
                </c:pt>
                <c:pt idx="516">
                  <c:v>123.26823434164814</c:v>
                </c:pt>
                <c:pt idx="517">
                  <c:v>123.33662103732735</c:v>
                </c:pt>
                <c:pt idx="518">
                  <c:v>123.33040831366928</c:v>
                </c:pt>
                <c:pt idx="519">
                  <c:v>122.91412996635646</c:v>
                </c:pt>
                <c:pt idx="520">
                  <c:v>123.11378057778644</c:v>
                </c:pt>
                <c:pt idx="521">
                  <c:v>123.3441666300903</c:v>
                </c:pt>
                <c:pt idx="522">
                  <c:v>123.2882555907662</c:v>
                </c:pt>
                <c:pt idx="523">
                  <c:v>123.35662953407798</c:v>
                </c:pt>
                <c:pt idx="524">
                  <c:v>123.28830230878448</c:v>
                </c:pt>
                <c:pt idx="525">
                  <c:v>123.16398604821761</c:v>
                </c:pt>
                <c:pt idx="526">
                  <c:v>122.99595020057011</c:v>
                </c:pt>
                <c:pt idx="527">
                  <c:v>123.10192863084255</c:v>
                </c:pt>
                <c:pt idx="528">
                  <c:v>123.08947377967802</c:v>
                </c:pt>
                <c:pt idx="529">
                  <c:v>123.40711204574676</c:v>
                </c:pt>
                <c:pt idx="530">
                  <c:v>123.53749014222656</c:v>
                </c:pt>
                <c:pt idx="531">
                  <c:v>123.37007942794084</c:v>
                </c:pt>
                <c:pt idx="532">
                  <c:v>123.48808452079221</c:v>
                </c:pt>
                <c:pt idx="533">
                  <c:v>123.65557831731826</c:v>
                </c:pt>
                <c:pt idx="534">
                  <c:v>123.57506800580529</c:v>
                </c:pt>
                <c:pt idx="535">
                  <c:v>123.78580309939646</c:v>
                </c:pt>
                <c:pt idx="536">
                  <c:v>124.10742605832768</c:v>
                </c:pt>
                <c:pt idx="537">
                  <c:v>124.10126083021424</c:v>
                </c:pt>
                <c:pt idx="538">
                  <c:v>124.05810157255348</c:v>
                </c:pt>
                <c:pt idx="539">
                  <c:v>123.99641886838373</c:v>
                </c:pt>
                <c:pt idx="540">
                  <c:v>123.8112565427449</c:v>
                </c:pt>
                <c:pt idx="541">
                  <c:v>123.79270596149335</c:v>
                </c:pt>
                <c:pt idx="542">
                  <c:v>123.85455270526229</c:v>
                </c:pt>
                <c:pt idx="543">
                  <c:v>123.82982929837684</c:v>
                </c:pt>
                <c:pt idx="544">
                  <c:v>123.78037025664577</c:v>
                </c:pt>
                <c:pt idx="545">
                  <c:v>123.70614498294009</c:v>
                </c:pt>
                <c:pt idx="546">
                  <c:v>123.71852505103045</c:v>
                </c:pt>
                <c:pt idx="547">
                  <c:v>123.48952214207458</c:v>
                </c:pt>
                <c:pt idx="548">
                  <c:v>123.28480750187607</c:v>
                </c:pt>
                <c:pt idx="549">
                  <c:v>123.43399628785232</c:v>
                </c:pt>
                <c:pt idx="550">
                  <c:v>123.55813507501637</c:v>
                </c:pt>
                <c:pt idx="551">
                  <c:v>123.53333810024729</c:v>
                </c:pt>
                <c:pt idx="552">
                  <c:v>123.58294435063483</c:v>
                </c:pt>
                <c:pt idx="553">
                  <c:v>123.66971224651337</c:v>
                </c:pt>
                <c:pt idx="554">
                  <c:v>123.8740592649046</c:v>
                </c:pt>
                <c:pt idx="555">
                  <c:v>124.12124749874467</c:v>
                </c:pt>
                <c:pt idx="556">
                  <c:v>124.20755005083443</c:v>
                </c:pt>
                <c:pt idx="557">
                  <c:v>124.42312038835598</c:v>
                </c:pt>
                <c:pt idx="558">
                  <c:v>124.17113833439495</c:v>
                </c:pt>
                <c:pt idx="559">
                  <c:v>124.09103975152372</c:v>
                </c:pt>
                <c:pt idx="560">
                  <c:v>123.75805584574584</c:v>
                </c:pt>
                <c:pt idx="561">
                  <c:v>123.78899069694923</c:v>
                </c:pt>
                <c:pt idx="562">
                  <c:v>123.77043552624166</c:v>
                </c:pt>
                <c:pt idx="563">
                  <c:v>123.72713209289802</c:v>
                </c:pt>
                <c:pt idx="564">
                  <c:v>123.78283205576469</c:v>
                </c:pt>
                <c:pt idx="565">
                  <c:v>123.86324276894588</c:v>
                </c:pt>
                <c:pt idx="566">
                  <c:v>124.0733787392796</c:v>
                </c:pt>
                <c:pt idx="567">
                  <c:v>124.14122134443565</c:v>
                </c:pt>
                <c:pt idx="568">
                  <c:v>124.18436464181623</c:v>
                </c:pt>
                <c:pt idx="569">
                  <c:v>124.17820397153531</c:v>
                </c:pt>
                <c:pt idx="570">
                  <c:v>124.13507662263505</c:v>
                </c:pt>
                <c:pt idx="571">
                  <c:v>124.13507662263505</c:v>
                </c:pt>
                <c:pt idx="572">
                  <c:v>124.06111212559364</c:v>
                </c:pt>
                <c:pt idx="573">
                  <c:v>124.05494385517666</c:v>
                </c:pt>
                <c:pt idx="574">
                  <c:v>124.01793194968039</c:v>
                </c:pt>
                <c:pt idx="575">
                  <c:v>123.85131670747118</c:v>
                </c:pt>
                <c:pt idx="576">
                  <c:v>123.7833231359543</c:v>
                </c:pt>
                <c:pt idx="577">
                  <c:v>123.80806489385621</c:v>
                </c:pt>
                <c:pt idx="578">
                  <c:v>123.71530625184273</c:v>
                </c:pt>
                <c:pt idx="579">
                  <c:v>123.85766822262757</c:v>
                </c:pt>
                <c:pt idx="580">
                  <c:v>124.01837036738313</c:v>
                </c:pt>
                <c:pt idx="581">
                  <c:v>124.11093439083268</c:v>
                </c:pt>
                <c:pt idx="582">
                  <c:v>123.98762982856388</c:v>
                </c:pt>
                <c:pt idx="583">
                  <c:v>124.18516069276141</c:v>
                </c:pt>
                <c:pt idx="584">
                  <c:v>124.28373141725623</c:v>
                </c:pt>
                <c:pt idx="585">
                  <c:v>124.35758666097853</c:v>
                </c:pt>
                <c:pt idx="586">
                  <c:v>124.20998518496378</c:v>
                </c:pt>
                <c:pt idx="587">
                  <c:v>124.2592584049687</c:v>
                </c:pt>
                <c:pt idx="588">
                  <c:v>124.28388288169856</c:v>
                </c:pt>
                <c:pt idx="589">
                  <c:v>124.0746263578187</c:v>
                </c:pt>
                <c:pt idx="590">
                  <c:v>124.11163141517655</c:v>
                </c:pt>
                <c:pt idx="591">
                  <c:v>124.24110120555879</c:v>
                </c:pt>
                <c:pt idx="592">
                  <c:v>124.23494394923222</c:v>
                </c:pt>
                <c:pt idx="593">
                  <c:v>124.14873705268049</c:v>
                </c:pt>
                <c:pt idx="594">
                  <c:v>124.28432191647931</c:v>
                </c:pt>
                <c:pt idx="595">
                  <c:v>124.24123969097464</c:v>
                </c:pt>
                <c:pt idx="596">
                  <c:v>124.22892517832148</c:v>
                </c:pt>
                <c:pt idx="597">
                  <c:v>124.30282135419438</c:v>
                </c:pt>
                <c:pt idx="598">
                  <c:v>124.3582025615047</c:v>
                </c:pt>
                <c:pt idx="599">
                  <c:v>124.34590243850347</c:v>
                </c:pt>
                <c:pt idx="600">
                  <c:v>124.43201389132669</c:v>
                </c:pt>
                <c:pt idx="601">
                  <c:v>124.38284968287044</c:v>
                </c:pt>
                <c:pt idx="602">
                  <c:v>124.42588952546761</c:v>
                </c:pt>
                <c:pt idx="603">
                  <c:v>124.16161566399627</c:v>
                </c:pt>
                <c:pt idx="604">
                  <c:v>123.85966841233248</c:v>
                </c:pt>
                <c:pt idx="605">
                  <c:v>123.95238118815298</c:v>
                </c:pt>
                <c:pt idx="606">
                  <c:v>124.06353346677469</c:v>
                </c:pt>
                <c:pt idx="607">
                  <c:v>124.06970173719166</c:v>
                </c:pt>
                <c:pt idx="608">
                  <c:v>124.02035861747292</c:v>
                </c:pt>
                <c:pt idx="609">
                  <c:v>124.02035861747292</c:v>
                </c:pt>
                <c:pt idx="610">
                  <c:v>124.01418768257628</c:v>
                </c:pt>
                <c:pt idx="611">
                  <c:v>123.86607610518799</c:v>
                </c:pt>
                <c:pt idx="612">
                  <c:v>123.89079798405078</c:v>
                </c:pt>
                <c:pt idx="613">
                  <c:v>123.89079798405078</c:v>
                </c:pt>
                <c:pt idx="614">
                  <c:v>123.90315586838098</c:v>
                </c:pt>
                <c:pt idx="615">
                  <c:v>123.96493765511025</c:v>
                </c:pt>
                <c:pt idx="616">
                  <c:v>124.29217894925695</c:v>
                </c:pt>
                <c:pt idx="617">
                  <c:v>124.23063670050317</c:v>
                </c:pt>
                <c:pt idx="618">
                  <c:v>124.26142677378354</c:v>
                </c:pt>
                <c:pt idx="619">
                  <c:v>124.42764199171017</c:v>
                </c:pt>
                <c:pt idx="620">
                  <c:v>124.4952469330168</c:v>
                </c:pt>
                <c:pt idx="621">
                  <c:v>124.56280620092001</c:v>
                </c:pt>
                <c:pt idx="622">
                  <c:v>124.85127364092492</c:v>
                </c:pt>
                <c:pt idx="623">
                  <c:v>124.9920325148539</c:v>
                </c:pt>
                <c:pt idx="624">
                  <c:v>125.16926162931946</c:v>
                </c:pt>
                <c:pt idx="625">
                  <c:v>125.2851718294171</c:v>
                </c:pt>
                <c:pt idx="626">
                  <c:v>125.51672383721674</c:v>
                </c:pt>
                <c:pt idx="627">
                  <c:v>125.34042132642581</c:v>
                </c:pt>
                <c:pt idx="628">
                  <c:v>125.29779038854518</c:v>
                </c:pt>
                <c:pt idx="629">
                  <c:v>125.38918135911729</c:v>
                </c:pt>
                <c:pt idx="630">
                  <c:v>125.54136056535054</c:v>
                </c:pt>
                <c:pt idx="631">
                  <c:v>125.49273721398605</c:v>
                </c:pt>
                <c:pt idx="632">
                  <c:v>125.49273721398605</c:v>
                </c:pt>
                <c:pt idx="633">
                  <c:v>125.52922246786261</c:v>
                </c:pt>
                <c:pt idx="634">
                  <c:v>125.36509870638915</c:v>
                </c:pt>
                <c:pt idx="635">
                  <c:v>125.45642846771403</c:v>
                </c:pt>
                <c:pt idx="636">
                  <c:v>125.48684394310791</c:v>
                </c:pt>
                <c:pt idx="637">
                  <c:v>125.6449563245236</c:v>
                </c:pt>
                <c:pt idx="638">
                  <c:v>125.79674745992131</c:v>
                </c:pt>
                <c:pt idx="639">
                  <c:v>125.44512575637478</c:v>
                </c:pt>
                <c:pt idx="640">
                  <c:v>125.50596410887219</c:v>
                </c:pt>
                <c:pt idx="641">
                  <c:v>125.29315934204543</c:v>
                </c:pt>
                <c:pt idx="642">
                  <c:v>125.42720759941807</c:v>
                </c:pt>
                <c:pt idx="643">
                  <c:v>125.42720759941807</c:v>
                </c:pt>
                <c:pt idx="644">
                  <c:v>125.44546243695002</c:v>
                </c:pt>
                <c:pt idx="645">
                  <c:v>125.43937860170028</c:v>
                </c:pt>
                <c:pt idx="646">
                  <c:v>125.50022065572803</c:v>
                </c:pt>
                <c:pt idx="647">
                  <c:v>125.72519937395738</c:v>
                </c:pt>
                <c:pt idx="648">
                  <c:v>125.87080393623366</c:v>
                </c:pt>
                <c:pt idx="649">
                  <c:v>125.97379054797415</c:v>
                </c:pt>
                <c:pt idx="650">
                  <c:v>126.20981088203368</c:v>
                </c:pt>
                <c:pt idx="651">
                  <c:v>126.15547289978409</c:v>
                </c:pt>
                <c:pt idx="652">
                  <c:v>126.22796293240459</c:v>
                </c:pt>
                <c:pt idx="653">
                  <c:v>125.84766593856179</c:v>
                </c:pt>
                <c:pt idx="654">
                  <c:v>125.96279652088015</c:v>
                </c:pt>
                <c:pt idx="655">
                  <c:v>126.07174216910676</c:v>
                </c:pt>
                <c:pt idx="656">
                  <c:v>126.18056925495925</c:v>
                </c:pt>
                <c:pt idx="657">
                  <c:v>126.71807378449179</c:v>
                </c:pt>
                <c:pt idx="658">
                  <c:v>126.79015884486303</c:v>
                </c:pt>
                <c:pt idx="659">
                  <c:v>126.79616160613321</c:v>
                </c:pt>
                <c:pt idx="660">
                  <c:v>127.01224804070706</c:v>
                </c:pt>
                <c:pt idx="661">
                  <c:v>126.83256428411865</c:v>
                </c:pt>
                <c:pt idx="662">
                  <c:v>126.1245359629858</c:v>
                </c:pt>
                <c:pt idx="663">
                  <c:v>126.60797807079339</c:v>
                </c:pt>
                <c:pt idx="664">
                  <c:v>126.89063383215976</c:v>
                </c:pt>
                <c:pt idx="665">
                  <c:v>126.87264282766201</c:v>
                </c:pt>
                <c:pt idx="666">
                  <c:v>126.51875607142399</c:v>
                </c:pt>
                <c:pt idx="667">
                  <c:v>126.26594201014669</c:v>
                </c:pt>
                <c:pt idx="668">
                  <c:v>126.1754224277437</c:v>
                </c:pt>
                <c:pt idx="669">
                  <c:v>126.36870582953155</c:v>
                </c:pt>
                <c:pt idx="670">
                  <c:v>125.40415314084093</c:v>
                </c:pt>
                <c:pt idx="671">
                  <c:v>125.48937349633154</c:v>
                </c:pt>
                <c:pt idx="672">
                  <c:v>125.562357318251</c:v>
                </c:pt>
                <c:pt idx="673">
                  <c:v>125.55627976871898</c:v>
                </c:pt>
                <c:pt idx="674">
                  <c:v>125.08828001183572</c:v>
                </c:pt>
                <c:pt idx="675">
                  <c:v>124.99668255213862</c:v>
                </c:pt>
                <c:pt idx="676">
                  <c:v>124.6727414727425</c:v>
                </c:pt>
                <c:pt idx="677">
                  <c:v>124.85056830619848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27-426A-996C-7812054A7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36816"/>
        <c:axId val="637233536"/>
      </c:lineChart>
      <c:dateAx>
        <c:axId val="63723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3536"/>
        <c:crosses val="autoZero"/>
        <c:auto val="1"/>
        <c:lblOffset val="100"/>
        <c:baseTimeUnit val="days"/>
        <c:majorUnit val="3"/>
        <c:majorTimeUnit val="years"/>
      </c:dateAx>
      <c:valAx>
        <c:axId val="6372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26689194651493E-2"/>
          <c:y val="5.0925925925925923E-2"/>
          <c:w val="0.82839366845058127"/>
          <c:h val="0.73577136191309422"/>
        </c:manualLayout>
      </c:layout>
      <c:areaChart>
        <c:grouping val="percentStacked"/>
        <c:varyColors val="0"/>
        <c:ser>
          <c:idx val="0"/>
          <c:order val="0"/>
          <c:tx>
            <c:strRef>
              <c:f>雛形!$C$12</c:f>
              <c:strCache>
                <c:ptCount val="1"/>
                <c:pt idx="0">
                  <c:v>UST_JPY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雛形!$B$14:$B$692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雛形!$C$14:$C$692</c:f>
              <c:numCache>
                <c:formatCode>0.0%</c:formatCode>
                <c:ptCount val="679"/>
                <c:pt idx="0">
                  <c:v>0.156042047794415</c:v>
                </c:pt>
                <c:pt idx="1">
                  <c:v>0.124995034865929</c:v>
                </c:pt>
                <c:pt idx="2">
                  <c:v>0.160034434112972</c:v>
                </c:pt>
                <c:pt idx="3">
                  <c:v>0.14973604572327101</c:v>
                </c:pt>
                <c:pt idx="4">
                  <c:v>0.18887664879289301</c:v>
                </c:pt>
                <c:pt idx="5">
                  <c:v>0.203754280909442</c:v>
                </c:pt>
                <c:pt idx="6">
                  <c:v>0.18681239892877199</c:v>
                </c:pt>
                <c:pt idx="7">
                  <c:v>0.17865129106758801</c:v>
                </c:pt>
                <c:pt idx="8">
                  <c:v>0.141101884060787</c:v>
                </c:pt>
                <c:pt idx="9">
                  <c:v>0.115907894841154</c:v>
                </c:pt>
                <c:pt idx="10">
                  <c:v>0.112359292915132</c:v>
                </c:pt>
                <c:pt idx="11">
                  <c:v>0.13825034594336499</c:v>
                </c:pt>
                <c:pt idx="12">
                  <c:v>0.116967116928807</c:v>
                </c:pt>
                <c:pt idx="13">
                  <c:v>0.220159627955964</c:v>
                </c:pt>
                <c:pt idx="14">
                  <c:v>0.19539384960900999</c:v>
                </c:pt>
                <c:pt idx="15">
                  <c:v>0.19756930630526101</c:v>
                </c:pt>
                <c:pt idx="16">
                  <c:v>0.17577215920185699</c:v>
                </c:pt>
                <c:pt idx="17">
                  <c:v>0.11669386104922901</c:v>
                </c:pt>
                <c:pt idx="18">
                  <c:v>0.15387526309121699</c:v>
                </c:pt>
                <c:pt idx="19">
                  <c:v>0.13903586059265099</c:v>
                </c:pt>
                <c:pt idx="20">
                  <c:v>0.15814052171786899</c:v>
                </c:pt>
                <c:pt idx="21">
                  <c:v>0.152790855424631</c:v>
                </c:pt>
                <c:pt idx="22">
                  <c:v>0.18169060452237501</c:v>
                </c:pt>
                <c:pt idx="23">
                  <c:v>0.17216988457586799</c:v>
                </c:pt>
                <c:pt idx="24">
                  <c:v>0.15962097863286101</c:v>
                </c:pt>
                <c:pt idx="25">
                  <c:v>0.17508342216828199</c:v>
                </c:pt>
                <c:pt idx="26">
                  <c:v>0.16713586298300101</c:v>
                </c:pt>
                <c:pt idx="27">
                  <c:v>0.162071387964946</c:v>
                </c:pt>
                <c:pt idx="28">
                  <c:v>9.3429836257653096E-2</c:v>
                </c:pt>
                <c:pt idx="29">
                  <c:v>4.43862774947422E-2</c:v>
                </c:pt>
                <c:pt idx="30">
                  <c:v>6.6742949090839193E-2</c:v>
                </c:pt>
                <c:pt idx="31">
                  <c:v>3.1102149056084102E-2</c:v>
                </c:pt>
                <c:pt idx="32">
                  <c:v>6.7300147767642898E-2</c:v>
                </c:pt>
                <c:pt idx="33">
                  <c:v>7.2581326251634104E-2</c:v>
                </c:pt>
                <c:pt idx="34">
                  <c:v>0</c:v>
                </c:pt>
                <c:pt idx="35">
                  <c:v>0</c:v>
                </c:pt>
                <c:pt idx="36">
                  <c:v>9.7783410081466998E-3</c:v>
                </c:pt>
                <c:pt idx="37">
                  <c:v>1.1218280280787101E-2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6.10701357425164E-2</c:v>
                </c:pt>
                <c:pt idx="44">
                  <c:v>8.3606873240655397E-2</c:v>
                </c:pt>
                <c:pt idx="45">
                  <c:v>0.15090573678167299</c:v>
                </c:pt>
                <c:pt idx="46">
                  <c:v>0.14513292492488999</c:v>
                </c:pt>
                <c:pt idx="47">
                  <c:v>0.18864225214269101</c:v>
                </c:pt>
                <c:pt idx="48">
                  <c:v>0.18891892978310301</c:v>
                </c:pt>
                <c:pt idx="49">
                  <c:v>0.14928366304888099</c:v>
                </c:pt>
                <c:pt idx="50">
                  <c:v>0.150447839380805</c:v>
                </c:pt>
                <c:pt idx="51">
                  <c:v>0.20908685672610999</c:v>
                </c:pt>
                <c:pt idx="52">
                  <c:v>0.24786848639409501</c:v>
                </c:pt>
                <c:pt idx="53">
                  <c:v>0.18332114844012301</c:v>
                </c:pt>
                <c:pt idx="54">
                  <c:v>0.26292779872808297</c:v>
                </c:pt>
                <c:pt idx="55">
                  <c:v>0.24172590359513399</c:v>
                </c:pt>
                <c:pt idx="56">
                  <c:v>0.28571297669143803</c:v>
                </c:pt>
                <c:pt idx="57">
                  <c:v>0.27801087448557299</c:v>
                </c:pt>
                <c:pt idx="58">
                  <c:v>0.213784834610241</c:v>
                </c:pt>
                <c:pt idx="59">
                  <c:v>0.28860753608265399</c:v>
                </c:pt>
                <c:pt idx="60">
                  <c:v>0.283991597557811</c:v>
                </c:pt>
                <c:pt idx="61">
                  <c:v>0.29039405971983201</c:v>
                </c:pt>
                <c:pt idx="62">
                  <c:v>0.30616245518774998</c:v>
                </c:pt>
                <c:pt idx="63">
                  <c:v>0.29010255754937597</c:v>
                </c:pt>
                <c:pt idx="64">
                  <c:v>0.219629598155093</c:v>
                </c:pt>
                <c:pt idx="65">
                  <c:v>0.19229511869520999</c:v>
                </c:pt>
                <c:pt idx="66">
                  <c:v>0.142623477015908</c:v>
                </c:pt>
                <c:pt idx="67">
                  <c:v>0.11245706811452399</c:v>
                </c:pt>
                <c:pt idx="68">
                  <c:v>0.173206763227855</c:v>
                </c:pt>
                <c:pt idx="69">
                  <c:v>0.171278578097951</c:v>
                </c:pt>
                <c:pt idx="70">
                  <c:v>0.22620488202289399</c:v>
                </c:pt>
                <c:pt idx="71">
                  <c:v>0.138961013587143</c:v>
                </c:pt>
                <c:pt idx="72">
                  <c:v>0.115983282724098</c:v>
                </c:pt>
                <c:pt idx="73">
                  <c:v>0.12409844675909</c:v>
                </c:pt>
                <c:pt idx="74">
                  <c:v>0.13572636118765299</c:v>
                </c:pt>
                <c:pt idx="75">
                  <c:v>0.122878229402822</c:v>
                </c:pt>
                <c:pt idx="76">
                  <c:v>0.13744729270664399</c:v>
                </c:pt>
                <c:pt idx="77">
                  <c:v>0.166326622330357</c:v>
                </c:pt>
                <c:pt idx="78">
                  <c:v>0.15818342861659601</c:v>
                </c:pt>
                <c:pt idx="79">
                  <c:v>0.14559028460706</c:v>
                </c:pt>
                <c:pt idx="80">
                  <c:v>0.18375200217087501</c:v>
                </c:pt>
                <c:pt idx="81">
                  <c:v>0.199297088140266</c:v>
                </c:pt>
                <c:pt idx="82">
                  <c:v>0.180266970725036</c:v>
                </c:pt>
                <c:pt idx="83">
                  <c:v>0.197687866248451</c:v>
                </c:pt>
                <c:pt idx="84">
                  <c:v>0.27279590177759899</c:v>
                </c:pt>
                <c:pt idx="85">
                  <c:v>0.29084466285437199</c:v>
                </c:pt>
                <c:pt idx="86">
                  <c:v>0.32555206459789998</c:v>
                </c:pt>
                <c:pt idx="87">
                  <c:v>0.31566391283533801</c:v>
                </c:pt>
                <c:pt idx="88">
                  <c:v>0.30663757422898502</c:v>
                </c:pt>
                <c:pt idx="89">
                  <c:v>0.33289572605291801</c:v>
                </c:pt>
                <c:pt idx="90">
                  <c:v>0.32114356887848899</c:v>
                </c:pt>
                <c:pt idx="91">
                  <c:v>0.284831619937092</c:v>
                </c:pt>
                <c:pt idx="92">
                  <c:v>0.238948451798557</c:v>
                </c:pt>
                <c:pt idx="93">
                  <c:v>0.26109432183971898</c:v>
                </c:pt>
                <c:pt idx="94">
                  <c:v>0.113756745903293</c:v>
                </c:pt>
                <c:pt idx="95">
                  <c:v>0.15701749007017801</c:v>
                </c:pt>
                <c:pt idx="96">
                  <c:v>3.1859741927525699E-2</c:v>
                </c:pt>
                <c:pt idx="97">
                  <c:v>6.0635638575792003E-2</c:v>
                </c:pt>
                <c:pt idx="98">
                  <c:v>7.94230386201875E-2</c:v>
                </c:pt>
                <c:pt idx="99">
                  <c:v>6.3221786984406406E-2</c:v>
                </c:pt>
                <c:pt idx="100">
                  <c:v>7.2684339225992503E-2</c:v>
                </c:pt>
                <c:pt idx="101">
                  <c:v>7.8785168010951395E-2</c:v>
                </c:pt>
                <c:pt idx="102">
                  <c:v>0.117948504660545</c:v>
                </c:pt>
                <c:pt idx="103">
                  <c:v>8.5470598926336197E-2</c:v>
                </c:pt>
                <c:pt idx="104">
                  <c:v>8.7607954468364502E-2</c:v>
                </c:pt>
                <c:pt idx="105">
                  <c:v>0.152701813975299</c:v>
                </c:pt>
                <c:pt idx="106">
                  <c:v>0.13353683678643199</c:v>
                </c:pt>
                <c:pt idx="107">
                  <c:v>0.113126825915998</c:v>
                </c:pt>
                <c:pt idx="108">
                  <c:v>9.6578740799063395E-2</c:v>
                </c:pt>
                <c:pt idx="109">
                  <c:v>9.0509305801770995E-3</c:v>
                </c:pt>
                <c:pt idx="110">
                  <c:v>2.9388598033466499E-2</c:v>
                </c:pt>
                <c:pt idx="111">
                  <c:v>5.3957694694105302E-2</c:v>
                </c:pt>
                <c:pt idx="112">
                  <c:v>6.6275805292811393E-2</c:v>
                </c:pt>
                <c:pt idx="113">
                  <c:v>0.108460262394152</c:v>
                </c:pt>
                <c:pt idx="114">
                  <c:v>0.111890911830138</c:v>
                </c:pt>
                <c:pt idx="115">
                  <c:v>0.17132581343313599</c:v>
                </c:pt>
                <c:pt idx="116">
                  <c:v>0.146821817044056</c:v>
                </c:pt>
                <c:pt idx="117">
                  <c:v>0.15035055540818901</c:v>
                </c:pt>
                <c:pt idx="118">
                  <c:v>0.17133924732991199</c:v>
                </c:pt>
                <c:pt idx="119">
                  <c:v>0.19349393569492901</c:v>
                </c:pt>
                <c:pt idx="120">
                  <c:v>0.22266417940962899</c:v>
                </c:pt>
                <c:pt idx="121">
                  <c:v>0.24286123146576799</c:v>
                </c:pt>
                <c:pt idx="122">
                  <c:v>0.22497066492370901</c:v>
                </c:pt>
                <c:pt idx="123">
                  <c:v>0.265711320426957</c:v>
                </c:pt>
                <c:pt idx="124">
                  <c:v>0.23843932755208599</c:v>
                </c:pt>
                <c:pt idx="125">
                  <c:v>0.20177487114613599</c:v>
                </c:pt>
                <c:pt idx="126">
                  <c:v>0.16771096921141501</c:v>
                </c:pt>
                <c:pt idx="127">
                  <c:v>0.165006220313617</c:v>
                </c:pt>
                <c:pt idx="128">
                  <c:v>0.16587448550077799</c:v>
                </c:pt>
                <c:pt idx="129">
                  <c:v>0.15922346630105699</c:v>
                </c:pt>
                <c:pt idx="130">
                  <c:v>0.135005541696813</c:v>
                </c:pt>
                <c:pt idx="131">
                  <c:v>0.13766478560759801</c:v>
                </c:pt>
                <c:pt idx="132">
                  <c:v>0.13080901204554199</c:v>
                </c:pt>
                <c:pt idx="133">
                  <c:v>0.1002595647089</c:v>
                </c:pt>
                <c:pt idx="134">
                  <c:v>9.9046055714797798E-2</c:v>
                </c:pt>
                <c:pt idx="135">
                  <c:v>0.10585310697938199</c:v>
                </c:pt>
                <c:pt idx="136">
                  <c:v>0.110507290239485</c:v>
                </c:pt>
                <c:pt idx="137">
                  <c:v>0.117117601158955</c:v>
                </c:pt>
                <c:pt idx="138">
                  <c:v>0.104212767749184</c:v>
                </c:pt>
                <c:pt idx="139">
                  <c:v>9.2055285215813798E-2</c:v>
                </c:pt>
                <c:pt idx="140">
                  <c:v>9.1068242994617798E-2</c:v>
                </c:pt>
                <c:pt idx="141">
                  <c:v>8.6873983086973999E-2</c:v>
                </c:pt>
                <c:pt idx="142">
                  <c:v>6.2920954754498604E-2</c:v>
                </c:pt>
                <c:pt idx="143">
                  <c:v>4.5626735651733898E-2</c:v>
                </c:pt>
                <c:pt idx="144">
                  <c:v>3.1558585698325703E-2</c:v>
                </c:pt>
                <c:pt idx="145">
                  <c:v>3.3394133196876598E-2</c:v>
                </c:pt>
                <c:pt idx="146">
                  <c:v>2.7400645633407199E-2</c:v>
                </c:pt>
                <c:pt idx="147">
                  <c:v>4.9466064590117403E-2</c:v>
                </c:pt>
                <c:pt idx="148">
                  <c:v>6.7317892875365604E-2</c:v>
                </c:pt>
                <c:pt idx="149">
                  <c:v>5.1465341469020001E-2</c:v>
                </c:pt>
                <c:pt idx="150">
                  <c:v>3.8749608878524598E-2</c:v>
                </c:pt>
                <c:pt idx="151">
                  <c:v>4.9131429135408002E-2</c:v>
                </c:pt>
                <c:pt idx="152">
                  <c:v>4.1687101148038003E-2</c:v>
                </c:pt>
                <c:pt idx="153">
                  <c:v>1.41557390315623E-2</c:v>
                </c:pt>
                <c:pt idx="154">
                  <c:v>3.10145203902807E-2</c:v>
                </c:pt>
                <c:pt idx="155">
                  <c:v>1.2662299872685E-3</c:v>
                </c:pt>
                <c:pt idx="156">
                  <c:v>1.6875161114129299E-2</c:v>
                </c:pt>
                <c:pt idx="157">
                  <c:v>0</c:v>
                </c:pt>
                <c:pt idx="158">
                  <c:v>6.8685473617429004E-3</c:v>
                </c:pt>
                <c:pt idx="159">
                  <c:v>8.0508415428910997E-3</c:v>
                </c:pt>
                <c:pt idx="160">
                  <c:v>2.8888121097784998E-3</c:v>
                </c:pt>
                <c:pt idx="161">
                  <c:v>5.6087587309560996E-3</c:v>
                </c:pt>
                <c:pt idx="162">
                  <c:v>4.1235146815871999E-3</c:v>
                </c:pt>
                <c:pt idx="163">
                  <c:v>1.2389679005032499E-2</c:v>
                </c:pt>
                <c:pt idx="164">
                  <c:v>-9.9999999999999998E-17</c:v>
                </c:pt>
                <c:pt idx="165">
                  <c:v>1.7886500311271199E-2</c:v>
                </c:pt>
                <c:pt idx="166">
                  <c:v>0</c:v>
                </c:pt>
                <c:pt idx="167">
                  <c:v>1.0128756419890901E-2</c:v>
                </c:pt>
                <c:pt idx="168">
                  <c:v>1.15044820106571E-2</c:v>
                </c:pt>
                <c:pt idx="169">
                  <c:v>1.3823229688800001E-2</c:v>
                </c:pt>
                <c:pt idx="170">
                  <c:v>1.45275778009083E-2</c:v>
                </c:pt>
                <c:pt idx="171">
                  <c:v>4.10112944193642E-2</c:v>
                </c:pt>
                <c:pt idx="172">
                  <c:v>2.6009436521219901E-2</c:v>
                </c:pt>
                <c:pt idx="173">
                  <c:v>2.2560942563946799E-2</c:v>
                </c:pt>
                <c:pt idx="174">
                  <c:v>2.0404669241448299E-2</c:v>
                </c:pt>
                <c:pt idx="175">
                  <c:v>4.4442119551184198E-2</c:v>
                </c:pt>
                <c:pt idx="176">
                  <c:v>3.6215902682401997E-2</c:v>
                </c:pt>
                <c:pt idx="177">
                  <c:v>3.6252684379579299E-2</c:v>
                </c:pt>
                <c:pt idx="178">
                  <c:v>2.0388380976357898E-2</c:v>
                </c:pt>
                <c:pt idx="179">
                  <c:v>3.3174571904446198E-2</c:v>
                </c:pt>
                <c:pt idx="180">
                  <c:v>3.5946708378623703E-2</c:v>
                </c:pt>
                <c:pt idx="181">
                  <c:v>2.68912955743092E-2</c:v>
                </c:pt>
                <c:pt idx="182">
                  <c:v>1.5921305470308199E-2</c:v>
                </c:pt>
                <c:pt idx="183">
                  <c:v>1.1140975619143E-2</c:v>
                </c:pt>
                <c:pt idx="184">
                  <c:v>6.4499739438429E-3</c:v>
                </c:pt>
                <c:pt idx="185">
                  <c:v>1.43854973493936E-2</c:v>
                </c:pt>
                <c:pt idx="186">
                  <c:v>1.56632479782618E-2</c:v>
                </c:pt>
                <c:pt idx="187">
                  <c:v>2.34225591764897E-2</c:v>
                </c:pt>
                <c:pt idx="188">
                  <c:v>2.7042247905182799E-2</c:v>
                </c:pt>
                <c:pt idx="189">
                  <c:v>5.2906649604287398E-2</c:v>
                </c:pt>
                <c:pt idx="190">
                  <c:v>3.65793332779051E-2</c:v>
                </c:pt>
                <c:pt idx="191">
                  <c:v>2.5673280760899999E-2</c:v>
                </c:pt>
                <c:pt idx="192">
                  <c:v>2.9596182456874998E-2</c:v>
                </c:pt>
                <c:pt idx="193">
                  <c:v>8.8860369201854E-3</c:v>
                </c:pt>
                <c:pt idx="194">
                  <c:v>2.2718930017862999E-3</c:v>
                </c:pt>
                <c:pt idx="195">
                  <c:v>2.36916817323964E-2</c:v>
                </c:pt>
                <c:pt idx="196">
                  <c:v>5.6122097999999999E-9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1.31385823462513E-2</c:v>
                </c:pt>
                <c:pt idx="204">
                  <c:v>0</c:v>
                </c:pt>
                <c:pt idx="205">
                  <c:v>1.7863284743987198E-2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4.6117693193898001E-3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1.11764229489135E-2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9.980019041756999E-4</c:v>
                </c:pt>
                <c:pt idx="284">
                  <c:v>0</c:v>
                </c:pt>
                <c:pt idx="285">
                  <c:v>3.6991298195851202E-2</c:v>
                </c:pt>
                <c:pt idx="286">
                  <c:v>1.6940860314789499E-2</c:v>
                </c:pt>
                <c:pt idx="287">
                  <c:v>2.3835657164041599E-2</c:v>
                </c:pt>
                <c:pt idx="288">
                  <c:v>5.0587184376246402E-2</c:v>
                </c:pt>
                <c:pt idx="289">
                  <c:v>7.9005308210405606E-2</c:v>
                </c:pt>
                <c:pt idx="290">
                  <c:v>6.8846168604568103E-2</c:v>
                </c:pt>
                <c:pt idx="291">
                  <c:v>3.5404389470949697E-2</c:v>
                </c:pt>
                <c:pt idx="292">
                  <c:v>1.3922205382734001E-2</c:v>
                </c:pt>
                <c:pt idx="293">
                  <c:v>1.7636157714440302E-2</c:v>
                </c:pt>
                <c:pt idx="294">
                  <c:v>3.4301440168552598E-2</c:v>
                </c:pt>
                <c:pt idx="295">
                  <c:v>3.9119001623102098E-2</c:v>
                </c:pt>
                <c:pt idx="296">
                  <c:v>4.2328039813072801E-2</c:v>
                </c:pt>
                <c:pt idx="297">
                  <c:v>8.7119063815824002E-2</c:v>
                </c:pt>
                <c:pt idx="298">
                  <c:v>7.0894371730423594E-2</c:v>
                </c:pt>
                <c:pt idx="299">
                  <c:v>5.9531020281606901E-2</c:v>
                </c:pt>
                <c:pt idx="300">
                  <c:v>5.67406997862243E-2</c:v>
                </c:pt>
                <c:pt idx="301">
                  <c:v>8.7652079627840301E-2</c:v>
                </c:pt>
                <c:pt idx="302">
                  <c:v>7.0832766967022898E-2</c:v>
                </c:pt>
                <c:pt idx="303">
                  <c:v>5.2764035439810099E-2</c:v>
                </c:pt>
                <c:pt idx="304">
                  <c:v>7.3534956560667802E-2</c:v>
                </c:pt>
                <c:pt idx="305">
                  <c:v>9.7574568511911805E-2</c:v>
                </c:pt>
                <c:pt idx="306">
                  <c:v>0.13089766148794299</c:v>
                </c:pt>
                <c:pt idx="307">
                  <c:v>0.13634396780250699</c:v>
                </c:pt>
                <c:pt idx="308">
                  <c:v>0.205381117996528</c:v>
                </c:pt>
                <c:pt idx="309">
                  <c:v>0.179076961443561</c:v>
                </c:pt>
                <c:pt idx="310">
                  <c:v>0.22489424578985001</c:v>
                </c:pt>
                <c:pt idx="311">
                  <c:v>0.20441501569571999</c:v>
                </c:pt>
                <c:pt idx="312">
                  <c:v>0.23910081647016901</c:v>
                </c:pt>
                <c:pt idx="313">
                  <c:v>0.218104996439764</c:v>
                </c:pt>
                <c:pt idx="314">
                  <c:v>0.25711981286552998</c:v>
                </c:pt>
                <c:pt idx="315">
                  <c:v>0.28890663551693602</c:v>
                </c:pt>
                <c:pt idx="316">
                  <c:v>0.30787238883379198</c:v>
                </c:pt>
                <c:pt idx="317">
                  <c:v>0.31031575564174502</c:v>
                </c:pt>
                <c:pt idx="318">
                  <c:v>0.31154978344447998</c:v>
                </c:pt>
                <c:pt idx="319">
                  <c:v>0.34315926620610199</c:v>
                </c:pt>
                <c:pt idx="320">
                  <c:v>0.34219356796656802</c:v>
                </c:pt>
                <c:pt idx="321">
                  <c:v>0.38711250094869698</c:v>
                </c:pt>
                <c:pt idx="322">
                  <c:v>0.38079897916373801</c:v>
                </c:pt>
                <c:pt idx="323">
                  <c:v>0.385534272503539</c:v>
                </c:pt>
                <c:pt idx="324">
                  <c:v>0.390129939131305</c:v>
                </c:pt>
                <c:pt idx="325">
                  <c:v>0.36740849045170298</c:v>
                </c:pt>
                <c:pt idx="326">
                  <c:v>0.33823861615233197</c:v>
                </c:pt>
                <c:pt idx="327">
                  <c:v>0.36017694616279899</c:v>
                </c:pt>
                <c:pt idx="328">
                  <c:v>0.42772824159939299</c:v>
                </c:pt>
                <c:pt idx="329">
                  <c:v>0.42589955768042997</c:v>
                </c:pt>
                <c:pt idx="330">
                  <c:v>0.41941330624773299</c:v>
                </c:pt>
                <c:pt idx="331">
                  <c:v>0.401085717602575</c:v>
                </c:pt>
                <c:pt idx="332">
                  <c:v>0.38918188418322902</c:v>
                </c:pt>
                <c:pt idx="333">
                  <c:v>0.43987171881232701</c:v>
                </c:pt>
                <c:pt idx="334">
                  <c:v>0.45166312208991799</c:v>
                </c:pt>
                <c:pt idx="335">
                  <c:v>0.38173096058795603</c:v>
                </c:pt>
                <c:pt idx="336">
                  <c:v>0.35662003396362701</c:v>
                </c:pt>
                <c:pt idx="337">
                  <c:v>0.30440030925980199</c:v>
                </c:pt>
                <c:pt idx="338">
                  <c:v>0.25790793860522299</c:v>
                </c:pt>
                <c:pt idx="339">
                  <c:v>0.274110107411352</c:v>
                </c:pt>
                <c:pt idx="340">
                  <c:v>0.28765866690006497</c:v>
                </c:pt>
                <c:pt idx="341">
                  <c:v>0.30632592431178701</c:v>
                </c:pt>
                <c:pt idx="342">
                  <c:v>0.285504248687101</c:v>
                </c:pt>
                <c:pt idx="343">
                  <c:v>0.31061610726579197</c:v>
                </c:pt>
                <c:pt idx="344">
                  <c:v>0.260463466397858</c:v>
                </c:pt>
                <c:pt idx="345">
                  <c:v>0.23487735471358701</c:v>
                </c:pt>
                <c:pt idx="346">
                  <c:v>0.19572398476768699</c:v>
                </c:pt>
                <c:pt idx="347">
                  <c:v>0.19736207870671399</c:v>
                </c:pt>
                <c:pt idx="348">
                  <c:v>0.23187183881929499</c:v>
                </c:pt>
                <c:pt idx="349">
                  <c:v>0.237321527826304</c:v>
                </c:pt>
                <c:pt idx="350">
                  <c:v>0.22060677120480099</c:v>
                </c:pt>
                <c:pt idx="351">
                  <c:v>0.23973834560057899</c:v>
                </c:pt>
                <c:pt idx="352">
                  <c:v>0.26012978821869898</c:v>
                </c:pt>
                <c:pt idx="353">
                  <c:v>0.27017998531022502</c:v>
                </c:pt>
                <c:pt idx="354">
                  <c:v>0.28540474734189297</c:v>
                </c:pt>
                <c:pt idx="355">
                  <c:v>0.28974692811390101</c:v>
                </c:pt>
                <c:pt idx="356">
                  <c:v>0.304120082161281</c:v>
                </c:pt>
                <c:pt idx="357">
                  <c:v>0.294422441458499</c:v>
                </c:pt>
                <c:pt idx="358">
                  <c:v>0.28672218658461901</c:v>
                </c:pt>
                <c:pt idx="359">
                  <c:v>0.26934944660794702</c:v>
                </c:pt>
                <c:pt idx="360">
                  <c:v>0.265970411187884</c:v>
                </c:pt>
                <c:pt idx="361">
                  <c:v>0.33125463230034902</c:v>
                </c:pt>
                <c:pt idx="362">
                  <c:v>0.35654785655382398</c:v>
                </c:pt>
                <c:pt idx="363">
                  <c:v>0.352933151255647</c:v>
                </c:pt>
                <c:pt idx="364">
                  <c:v>0.38885595096391801</c:v>
                </c:pt>
                <c:pt idx="365">
                  <c:v>0.42531400930322699</c:v>
                </c:pt>
                <c:pt idx="366">
                  <c:v>0.39854575581716301</c:v>
                </c:pt>
                <c:pt idx="367">
                  <c:v>0.41056482645793602</c:v>
                </c:pt>
                <c:pt idx="368">
                  <c:v>0.423495901161208</c:v>
                </c:pt>
                <c:pt idx="369">
                  <c:v>0.42364665781413702</c:v>
                </c:pt>
                <c:pt idx="370">
                  <c:v>0.44327308880819</c:v>
                </c:pt>
                <c:pt idx="371">
                  <c:v>0.432485069216407</c:v>
                </c:pt>
                <c:pt idx="372">
                  <c:v>0.43556235377431701</c:v>
                </c:pt>
                <c:pt idx="373">
                  <c:v>0.42524258446108298</c:v>
                </c:pt>
                <c:pt idx="374">
                  <c:v>0.42982449585951898</c:v>
                </c:pt>
                <c:pt idx="375">
                  <c:v>0.42563728346880197</c:v>
                </c:pt>
                <c:pt idx="376">
                  <c:v>0.437622087350449</c:v>
                </c:pt>
                <c:pt idx="377">
                  <c:v>0.444756824224948</c:v>
                </c:pt>
                <c:pt idx="378">
                  <c:v>0.41086051444668498</c:v>
                </c:pt>
                <c:pt idx="379">
                  <c:v>0.42254979835093198</c:v>
                </c:pt>
                <c:pt idx="380">
                  <c:v>0.44225565644708897</c:v>
                </c:pt>
                <c:pt idx="381">
                  <c:v>0.47020722063350001</c:v>
                </c:pt>
                <c:pt idx="382">
                  <c:v>0.46305761094702802</c:v>
                </c:pt>
                <c:pt idx="383">
                  <c:v>0.46638311729917997</c:v>
                </c:pt>
                <c:pt idx="384">
                  <c:v>0.46736616006278597</c:v>
                </c:pt>
                <c:pt idx="385">
                  <c:v>0.44392005091388298</c:v>
                </c:pt>
                <c:pt idx="386">
                  <c:v>0.454511036299939</c:v>
                </c:pt>
                <c:pt idx="387">
                  <c:v>0.449783330731303</c:v>
                </c:pt>
                <c:pt idx="388">
                  <c:v>0.44112498167303399</c:v>
                </c:pt>
                <c:pt idx="389">
                  <c:v>0.43686859914447002</c:v>
                </c:pt>
                <c:pt idx="390">
                  <c:v>0.41468747908300602</c:v>
                </c:pt>
                <c:pt idx="391">
                  <c:v>0.45062029040983897</c:v>
                </c:pt>
                <c:pt idx="392">
                  <c:v>0.42550276457826403</c:v>
                </c:pt>
                <c:pt idx="393">
                  <c:v>0.445890641433424</c:v>
                </c:pt>
                <c:pt idx="394">
                  <c:v>0.47552521373308898</c:v>
                </c:pt>
                <c:pt idx="395">
                  <c:v>0.49489812340690098</c:v>
                </c:pt>
                <c:pt idx="396">
                  <c:v>0.42391346325211399</c:v>
                </c:pt>
                <c:pt idx="397">
                  <c:v>0.41523406290100401</c:v>
                </c:pt>
                <c:pt idx="398">
                  <c:v>0.37239974862004799</c:v>
                </c:pt>
                <c:pt idx="399">
                  <c:v>0.40243377319332602</c:v>
                </c:pt>
                <c:pt idx="400">
                  <c:v>0.38086379669591902</c:v>
                </c:pt>
                <c:pt idx="401">
                  <c:v>0.35951165315509898</c:v>
                </c:pt>
                <c:pt idx="402">
                  <c:v>0.41545338536276</c:v>
                </c:pt>
                <c:pt idx="403">
                  <c:v>0.34420837008744698</c:v>
                </c:pt>
                <c:pt idx="404">
                  <c:v>0.35726207317133901</c:v>
                </c:pt>
                <c:pt idx="405">
                  <c:v>0.42519072592449297</c:v>
                </c:pt>
                <c:pt idx="406">
                  <c:v>0.47148756590447299</c:v>
                </c:pt>
                <c:pt idx="407">
                  <c:v>0.50866161354533701</c:v>
                </c:pt>
                <c:pt idx="408">
                  <c:v>0.55896153443962804</c:v>
                </c:pt>
                <c:pt idx="409">
                  <c:v>0.51191797317098897</c:v>
                </c:pt>
                <c:pt idx="410">
                  <c:v>0.56503472579660097</c:v>
                </c:pt>
                <c:pt idx="411">
                  <c:v>0.56879903855971703</c:v>
                </c:pt>
                <c:pt idx="412">
                  <c:v>0.49975144318306097</c:v>
                </c:pt>
                <c:pt idx="413">
                  <c:v>0.53261216094692598</c:v>
                </c:pt>
                <c:pt idx="414">
                  <c:v>0.59019772070677201</c:v>
                </c:pt>
                <c:pt idx="415">
                  <c:v>0.52681695150785601</c:v>
                </c:pt>
                <c:pt idx="416">
                  <c:v>0.62219748652526397</c:v>
                </c:pt>
                <c:pt idx="417">
                  <c:v>0.58416006136381604</c:v>
                </c:pt>
                <c:pt idx="418">
                  <c:v>0.59721795193669303</c:v>
                </c:pt>
                <c:pt idx="419">
                  <c:v>0.63490701553097295</c:v>
                </c:pt>
                <c:pt idx="420">
                  <c:v>0.68748363854619199</c:v>
                </c:pt>
                <c:pt idx="421">
                  <c:v>0.68884121707088897</c:v>
                </c:pt>
                <c:pt idx="422">
                  <c:v>0.71552206601691903</c:v>
                </c:pt>
                <c:pt idx="423">
                  <c:v>0.75009384359905096</c:v>
                </c:pt>
                <c:pt idx="424">
                  <c:v>0.68371086048328</c:v>
                </c:pt>
                <c:pt idx="425">
                  <c:v>0.61503004299598296</c:v>
                </c:pt>
                <c:pt idx="426">
                  <c:v>0.57603257687021603</c:v>
                </c:pt>
                <c:pt idx="427">
                  <c:v>0.59909178540195895</c:v>
                </c:pt>
                <c:pt idx="428">
                  <c:v>0.61109524746782995</c:v>
                </c:pt>
                <c:pt idx="429">
                  <c:v>0.68032082828412699</c:v>
                </c:pt>
                <c:pt idx="430">
                  <c:v>0.66506091775141896</c:v>
                </c:pt>
                <c:pt idx="431">
                  <c:v>0.65182749847228105</c:v>
                </c:pt>
                <c:pt idx="432">
                  <c:v>0.67073546993182698</c:v>
                </c:pt>
                <c:pt idx="433">
                  <c:v>0.64393728207166401</c:v>
                </c:pt>
                <c:pt idx="434">
                  <c:v>0.70072695596332901</c:v>
                </c:pt>
                <c:pt idx="435">
                  <c:v>0.65186699826933003</c:v>
                </c:pt>
                <c:pt idx="436">
                  <c:v>0.620047341127546</c:v>
                </c:pt>
                <c:pt idx="437">
                  <c:v>0.57149131315566704</c:v>
                </c:pt>
                <c:pt idx="438">
                  <c:v>0.542179781559333</c:v>
                </c:pt>
                <c:pt idx="439">
                  <c:v>0.52430822709038905</c:v>
                </c:pt>
                <c:pt idx="440">
                  <c:v>0.574871270134231</c:v>
                </c:pt>
                <c:pt idx="441">
                  <c:v>0.56545373395730902</c:v>
                </c:pt>
                <c:pt idx="442">
                  <c:v>0.50368082461331698</c:v>
                </c:pt>
                <c:pt idx="443">
                  <c:v>0.52895001574025702</c:v>
                </c:pt>
                <c:pt idx="444">
                  <c:v>0.489868159480084</c:v>
                </c:pt>
                <c:pt idx="445">
                  <c:v>0.51159804301873102</c:v>
                </c:pt>
                <c:pt idx="446">
                  <c:v>0.52181020807588696</c:v>
                </c:pt>
                <c:pt idx="447">
                  <c:v>0.56182909184621499</c:v>
                </c:pt>
                <c:pt idx="448">
                  <c:v>0.600954706637012</c:v>
                </c:pt>
                <c:pt idx="449">
                  <c:v>0.63750460116292296</c:v>
                </c:pt>
                <c:pt idx="450">
                  <c:v>0.65914281703238597</c:v>
                </c:pt>
                <c:pt idx="451">
                  <c:v>0.63904919804151805</c:v>
                </c:pt>
                <c:pt idx="452">
                  <c:v>0.66808032048287103</c:v>
                </c:pt>
                <c:pt idx="453">
                  <c:v>0.669285779080385</c:v>
                </c:pt>
                <c:pt idx="454">
                  <c:v>0.712375033758608</c:v>
                </c:pt>
                <c:pt idx="455">
                  <c:v>0.687445483085251</c:v>
                </c:pt>
                <c:pt idx="456">
                  <c:v>0.66431875000748997</c:v>
                </c:pt>
                <c:pt idx="457">
                  <c:v>0.68818805849682296</c:v>
                </c:pt>
                <c:pt idx="458">
                  <c:v>0.68212462112923</c:v>
                </c:pt>
                <c:pt idx="459">
                  <c:v>0.64167273852048601</c:v>
                </c:pt>
                <c:pt idx="460">
                  <c:v>0.61136879915721998</c:v>
                </c:pt>
                <c:pt idx="461">
                  <c:v>0.58873318642450501</c:v>
                </c:pt>
                <c:pt idx="462">
                  <c:v>0.52947614051956804</c:v>
                </c:pt>
                <c:pt idx="463">
                  <c:v>0.48167497965121903</c:v>
                </c:pt>
                <c:pt idx="464">
                  <c:v>0.52474685202819005</c:v>
                </c:pt>
                <c:pt idx="465">
                  <c:v>0.506038978054413</c:v>
                </c:pt>
                <c:pt idx="466">
                  <c:v>0.52511209799251102</c:v>
                </c:pt>
                <c:pt idx="467">
                  <c:v>0.50245214214002698</c:v>
                </c:pt>
                <c:pt idx="468">
                  <c:v>0.53087638352792099</c:v>
                </c:pt>
                <c:pt idx="469">
                  <c:v>0.45194889230568502</c:v>
                </c:pt>
                <c:pt idx="470">
                  <c:v>0.412470775546459</c:v>
                </c:pt>
                <c:pt idx="471">
                  <c:v>0.39449646695989599</c:v>
                </c:pt>
                <c:pt idx="472">
                  <c:v>0.41578869664847101</c:v>
                </c:pt>
                <c:pt idx="473">
                  <c:v>0.465274413562139</c:v>
                </c:pt>
                <c:pt idx="474">
                  <c:v>0.457015912234221</c:v>
                </c:pt>
                <c:pt idx="475">
                  <c:v>0.47185670441491301</c:v>
                </c:pt>
                <c:pt idx="476">
                  <c:v>0.391086655117377</c:v>
                </c:pt>
                <c:pt idx="477">
                  <c:v>0.33991118863415198</c:v>
                </c:pt>
                <c:pt idx="478">
                  <c:v>0.27806464393275998</c:v>
                </c:pt>
                <c:pt idx="479">
                  <c:v>0.28805389802863501</c:v>
                </c:pt>
                <c:pt idx="480">
                  <c:v>0.24068469545682</c:v>
                </c:pt>
                <c:pt idx="481">
                  <c:v>0.22572435923857301</c:v>
                </c:pt>
                <c:pt idx="482">
                  <c:v>0.180934403293596</c:v>
                </c:pt>
                <c:pt idx="483">
                  <c:v>7.32004393445327E-2</c:v>
                </c:pt>
                <c:pt idx="484">
                  <c:v>6.65870802264735E-2</c:v>
                </c:pt>
                <c:pt idx="485">
                  <c:v>0</c:v>
                </c:pt>
                <c:pt idx="486">
                  <c:v>1.7681652486982E-3</c:v>
                </c:pt>
                <c:pt idx="487">
                  <c:v>4.0350905127611601E-2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3.2480065988860003E-2</c:v>
                </c:pt>
                <c:pt idx="492">
                  <c:v>0.117845864659024</c:v>
                </c:pt>
                <c:pt idx="493">
                  <c:v>0.142079805741925</c:v>
                </c:pt>
                <c:pt idx="494">
                  <c:v>0.14641661808431899</c:v>
                </c:pt>
                <c:pt idx="495">
                  <c:v>6.3105448008252393E-2</c:v>
                </c:pt>
                <c:pt idx="496">
                  <c:v>5.7355659455086201E-2</c:v>
                </c:pt>
                <c:pt idx="497">
                  <c:v>9.6217903361330806E-2</c:v>
                </c:pt>
                <c:pt idx="498">
                  <c:v>4.2933431284086004E-3</c:v>
                </c:pt>
                <c:pt idx="499">
                  <c:v>0.14015963348136701</c:v>
                </c:pt>
                <c:pt idx="500">
                  <c:v>0.163099691772293</c:v>
                </c:pt>
                <c:pt idx="501">
                  <c:v>0.15787437440819699</c:v>
                </c:pt>
                <c:pt idx="502">
                  <c:v>0.140415995709815</c:v>
                </c:pt>
                <c:pt idx="503">
                  <c:v>0.11277993394633</c:v>
                </c:pt>
                <c:pt idx="504">
                  <c:v>5.9897331433241399E-2</c:v>
                </c:pt>
                <c:pt idx="505">
                  <c:v>0.11339293907098701</c:v>
                </c:pt>
                <c:pt idx="506">
                  <c:v>0.18060469569040599</c:v>
                </c:pt>
                <c:pt idx="507">
                  <c:v>0.12446605728820601</c:v>
                </c:pt>
                <c:pt idx="508">
                  <c:v>9.7665344013759106E-2</c:v>
                </c:pt>
                <c:pt idx="509">
                  <c:v>9.5829129227658599E-2</c:v>
                </c:pt>
                <c:pt idx="510">
                  <c:v>8.6183795149954598E-2</c:v>
                </c:pt>
                <c:pt idx="511">
                  <c:v>0.130313711771226</c:v>
                </c:pt>
                <c:pt idx="512">
                  <c:v>0.149898301391239</c:v>
                </c:pt>
                <c:pt idx="513">
                  <c:v>0.15712308992773699</c:v>
                </c:pt>
                <c:pt idx="514">
                  <c:v>0.188978492531619</c:v>
                </c:pt>
                <c:pt idx="515">
                  <c:v>0.14420192317345601</c:v>
                </c:pt>
                <c:pt idx="516">
                  <c:v>9.1880347996581999E-2</c:v>
                </c:pt>
                <c:pt idx="517">
                  <c:v>0.121254925536172</c:v>
                </c:pt>
                <c:pt idx="518">
                  <c:v>0.15613605554759599</c:v>
                </c:pt>
                <c:pt idx="519">
                  <c:v>0.14175871062308301</c:v>
                </c:pt>
                <c:pt idx="520">
                  <c:v>0.143287448019391</c:v>
                </c:pt>
                <c:pt idx="521">
                  <c:v>0.18849795486856699</c:v>
                </c:pt>
                <c:pt idx="522">
                  <c:v>0.17526174021705099</c:v>
                </c:pt>
                <c:pt idx="523">
                  <c:v>0.19433097665930499</c:v>
                </c:pt>
                <c:pt idx="524">
                  <c:v>0.18139792394885601</c:v>
                </c:pt>
                <c:pt idx="525">
                  <c:v>0.13743279998587499</c:v>
                </c:pt>
                <c:pt idx="526">
                  <c:v>0.110833038117072</c:v>
                </c:pt>
                <c:pt idx="527">
                  <c:v>0.11365709131150301</c:v>
                </c:pt>
                <c:pt idx="528">
                  <c:v>0.104184188444907</c:v>
                </c:pt>
                <c:pt idx="529">
                  <c:v>0.102888156521311</c:v>
                </c:pt>
                <c:pt idx="530">
                  <c:v>8.9204296584326895E-2</c:v>
                </c:pt>
                <c:pt idx="531">
                  <c:v>9.5185698390328297E-2</c:v>
                </c:pt>
                <c:pt idx="532">
                  <c:v>6.6347214804626201E-2</c:v>
                </c:pt>
                <c:pt idx="533">
                  <c:v>8.3553735884695293E-2</c:v>
                </c:pt>
                <c:pt idx="534">
                  <c:v>3.63059736348307E-2</c:v>
                </c:pt>
                <c:pt idx="535">
                  <c:v>3.25243330812265E-2</c:v>
                </c:pt>
                <c:pt idx="536">
                  <c:v>1.4104630895611101E-2</c:v>
                </c:pt>
                <c:pt idx="537">
                  <c:v>4.9811934607320599E-2</c:v>
                </c:pt>
                <c:pt idx="538">
                  <c:v>2.4719979217841699E-2</c:v>
                </c:pt>
                <c:pt idx="539">
                  <c:v>1.5513317441843699E-2</c:v>
                </c:pt>
                <c:pt idx="540">
                  <c:v>4.1200471713046097E-2</c:v>
                </c:pt>
                <c:pt idx="541">
                  <c:v>3.2826990490644803E-2</c:v>
                </c:pt>
                <c:pt idx="542">
                  <c:v>6.0823630812533697E-2</c:v>
                </c:pt>
                <c:pt idx="543">
                  <c:v>4.77580356319139E-2</c:v>
                </c:pt>
                <c:pt idx="544">
                  <c:v>6.5090321363943507E-2</c:v>
                </c:pt>
                <c:pt idx="545">
                  <c:v>6.1603982097102203E-2</c:v>
                </c:pt>
                <c:pt idx="546">
                  <c:v>7.2993855095183205E-2</c:v>
                </c:pt>
                <c:pt idx="547">
                  <c:v>9.5874427675115004E-2</c:v>
                </c:pt>
                <c:pt idx="548">
                  <c:v>0.13082950750503999</c:v>
                </c:pt>
                <c:pt idx="549">
                  <c:v>0.103418482219592</c:v>
                </c:pt>
                <c:pt idx="550">
                  <c:v>0.118473538017473</c:v>
                </c:pt>
                <c:pt idx="551">
                  <c:v>7.8329576325688502E-2</c:v>
                </c:pt>
                <c:pt idx="552">
                  <c:v>1.9677407008759501E-2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3.4127815353891297E-2</c:v>
                </c:pt>
                <c:pt idx="659">
                  <c:v>9.4103431103369301E-2</c:v>
                </c:pt>
                <c:pt idx="660">
                  <c:v>0.141485027650946</c:v>
                </c:pt>
                <c:pt idx="661">
                  <c:v>3.9839937403492301E-2</c:v>
                </c:pt>
                <c:pt idx="662">
                  <c:v>9.9897810605926202E-2</c:v>
                </c:pt>
                <c:pt idx="663">
                  <c:v>0.122853875542086</c:v>
                </c:pt>
                <c:pt idx="664">
                  <c:v>9.2433814133997996E-2</c:v>
                </c:pt>
                <c:pt idx="665">
                  <c:v>0.117665448685628</c:v>
                </c:pt>
                <c:pt idx="666">
                  <c:v>0.113703589376712</c:v>
                </c:pt>
                <c:pt idx="667">
                  <c:v>0.112832268226411</c:v>
                </c:pt>
                <c:pt idx="668">
                  <c:v>8.1676998422160904E-2</c:v>
                </c:pt>
                <c:pt idx="669">
                  <c:v>8.2591599510086697E-2</c:v>
                </c:pt>
                <c:pt idx="670">
                  <c:v>8.8831079156764997E-2</c:v>
                </c:pt>
                <c:pt idx="671">
                  <c:v>0.10200269672342401</c:v>
                </c:pt>
                <c:pt idx="672">
                  <c:v>4.2008397521911996E-3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7-47AC-8CF8-7E321C2B267C}"/>
            </c:ext>
          </c:extLst>
        </c:ser>
        <c:ser>
          <c:idx val="1"/>
          <c:order val="1"/>
          <c:tx>
            <c:strRef>
              <c:f>雛形!$D$12</c:f>
              <c:strCache>
                <c:ptCount val="1"/>
                <c:pt idx="0">
                  <c:v>SPX_JPY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雛形!$B$14:$B$692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雛形!$D$14:$D$692</c:f>
              <c:numCache>
                <c:formatCode>0.0%</c:formatCode>
                <c:ptCount val="679"/>
                <c:pt idx="0">
                  <c:v>0.18072417649511599</c:v>
                </c:pt>
                <c:pt idx="1">
                  <c:v>0.202314269937793</c:v>
                </c:pt>
                <c:pt idx="2">
                  <c:v>0.16740681327067999</c:v>
                </c:pt>
                <c:pt idx="3">
                  <c:v>0.19773325131863501</c:v>
                </c:pt>
                <c:pt idx="4">
                  <c:v>0.19328618336497899</c:v>
                </c:pt>
                <c:pt idx="5">
                  <c:v>0.16782407957853601</c:v>
                </c:pt>
                <c:pt idx="6">
                  <c:v>0.18970398821464499</c:v>
                </c:pt>
                <c:pt idx="7">
                  <c:v>0.173648505171246</c:v>
                </c:pt>
                <c:pt idx="8">
                  <c:v>0.182767112740536</c:v>
                </c:pt>
                <c:pt idx="9">
                  <c:v>0.17795674991162599</c:v>
                </c:pt>
                <c:pt idx="10">
                  <c:v>0.12448709559601299</c:v>
                </c:pt>
                <c:pt idx="11">
                  <c:v>0.195905833361666</c:v>
                </c:pt>
                <c:pt idx="12">
                  <c:v>0.20419036906983601</c:v>
                </c:pt>
                <c:pt idx="13">
                  <c:v>0.169694206088668</c:v>
                </c:pt>
                <c:pt idx="14">
                  <c:v>0.15558846854092501</c:v>
                </c:pt>
                <c:pt idx="15">
                  <c:v>0.173883284872317</c:v>
                </c:pt>
                <c:pt idx="16">
                  <c:v>0.18100804653393501</c:v>
                </c:pt>
                <c:pt idx="17">
                  <c:v>0.22868861394926601</c:v>
                </c:pt>
                <c:pt idx="18">
                  <c:v>0.20965239186238799</c:v>
                </c:pt>
                <c:pt idx="19">
                  <c:v>0.178283029254451</c:v>
                </c:pt>
                <c:pt idx="20">
                  <c:v>0.201249340418027</c:v>
                </c:pt>
                <c:pt idx="21">
                  <c:v>0.230890210514101</c:v>
                </c:pt>
                <c:pt idx="22">
                  <c:v>0.19645085060159101</c:v>
                </c:pt>
                <c:pt idx="23">
                  <c:v>0.210271005142777</c:v>
                </c:pt>
                <c:pt idx="24">
                  <c:v>0.200937230758857</c:v>
                </c:pt>
                <c:pt idx="25">
                  <c:v>0.243449742902245</c:v>
                </c:pt>
                <c:pt idx="26">
                  <c:v>0.22942558297735599</c:v>
                </c:pt>
                <c:pt idx="27">
                  <c:v>0.22556739016220601</c:v>
                </c:pt>
                <c:pt idx="28">
                  <c:v>0.28185405831136601</c:v>
                </c:pt>
                <c:pt idx="29">
                  <c:v>0.29304970189538798</c:v>
                </c:pt>
                <c:pt idx="30">
                  <c:v>0.24147066914898699</c:v>
                </c:pt>
                <c:pt idx="31">
                  <c:v>0.21157643083792299</c:v>
                </c:pt>
                <c:pt idx="32">
                  <c:v>0.17537285225836799</c:v>
                </c:pt>
                <c:pt idx="33">
                  <c:v>0.18817348701804401</c:v>
                </c:pt>
                <c:pt idx="34">
                  <c:v>0.210470602352655</c:v>
                </c:pt>
                <c:pt idx="35">
                  <c:v>0.201655415280417</c:v>
                </c:pt>
                <c:pt idx="36">
                  <c:v>0.18249462436089101</c:v>
                </c:pt>
                <c:pt idx="37">
                  <c:v>0.14974638825154599</c:v>
                </c:pt>
                <c:pt idx="38">
                  <c:v>0.191488096493101</c:v>
                </c:pt>
                <c:pt idx="39">
                  <c:v>0.21008084716259601</c:v>
                </c:pt>
                <c:pt idx="40">
                  <c:v>0.21296176000028599</c:v>
                </c:pt>
                <c:pt idx="41">
                  <c:v>0.235798376798764</c:v>
                </c:pt>
                <c:pt idx="42">
                  <c:v>0.26940992268784703</c:v>
                </c:pt>
                <c:pt idx="43">
                  <c:v>0.168438142014293</c:v>
                </c:pt>
                <c:pt idx="44">
                  <c:v>0.16802600152244099</c:v>
                </c:pt>
                <c:pt idx="45">
                  <c:v>0.112742891114866</c:v>
                </c:pt>
                <c:pt idx="46">
                  <c:v>0.10001911227917799</c:v>
                </c:pt>
                <c:pt idx="47">
                  <c:v>8.3391840375313997E-2</c:v>
                </c:pt>
                <c:pt idx="48">
                  <c:v>6.2556999146671496E-2</c:v>
                </c:pt>
                <c:pt idx="49">
                  <c:v>5.8284503885696601E-2</c:v>
                </c:pt>
                <c:pt idx="50">
                  <c:v>8.3323909023571494E-2</c:v>
                </c:pt>
                <c:pt idx="51">
                  <c:v>7.72155766802812E-2</c:v>
                </c:pt>
                <c:pt idx="52">
                  <c:v>0.10366709973346</c:v>
                </c:pt>
                <c:pt idx="53">
                  <c:v>0.10437498774935</c:v>
                </c:pt>
                <c:pt idx="54">
                  <c:v>4.6480103764197298E-2</c:v>
                </c:pt>
                <c:pt idx="55">
                  <c:v>6.0766698889624403E-2</c:v>
                </c:pt>
                <c:pt idx="56">
                  <c:v>0</c:v>
                </c:pt>
                <c:pt idx="57">
                  <c:v>0</c:v>
                </c:pt>
                <c:pt idx="58">
                  <c:v>1.95184733621372E-2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3.4594861665399303E-2</c:v>
                </c:pt>
                <c:pt idx="68">
                  <c:v>0</c:v>
                </c:pt>
                <c:pt idx="69">
                  <c:v>4.07692758901664E-2</c:v>
                </c:pt>
                <c:pt idx="70">
                  <c:v>2.58559044986265E-2</c:v>
                </c:pt>
                <c:pt idx="71">
                  <c:v>4.1632174845096397E-2</c:v>
                </c:pt>
                <c:pt idx="72">
                  <c:v>2.9706108747582999E-3</c:v>
                </c:pt>
                <c:pt idx="73">
                  <c:v>1.0691734260160001E-2</c:v>
                </c:pt>
                <c:pt idx="74">
                  <c:v>0</c:v>
                </c:pt>
                <c:pt idx="75">
                  <c:v>4.0814649975261996E-3</c:v>
                </c:pt>
                <c:pt idx="76">
                  <c:v>0</c:v>
                </c:pt>
                <c:pt idx="77">
                  <c:v>2.1610373081477501E-2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5.7116423964491004E-3</c:v>
                </c:pt>
                <c:pt idx="87">
                  <c:v>1.3015227656621799E-2</c:v>
                </c:pt>
                <c:pt idx="88">
                  <c:v>0</c:v>
                </c:pt>
                <c:pt idx="89">
                  <c:v>0</c:v>
                </c:pt>
                <c:pt idx="90">
                  <c:v>1.4447604447971E-3</c:v>
                </c:pt>
                <c:pt idx="91">
                  <c:v>6.5869239423272004E-3</c:v>
                </c:pt>
                <c:pt idx="92">
                  <c:v>8.6675995270751004E-3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1.5470737587444999E-3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4.4083463452312998E-3</c:v>
                </c:pt>
                <c:pt idx="156">
                  <c:v>3.662617042982E-4</c:v>
                </c:pt>
                <c:pt idx="157">
                  <c:v>8.5548295471526998E-3</c:v>
                </c:pt>
                <c:pt idx="158">
                  <c:v>4.7223568619762001E-3</c:v>
                </c:pt>
                <c:pt idx="159">
                  <c:v>8.5618550497015E-3</c:v>
                </c:pt>
                <c:pt idx="160">
                  <c:v>6.7024227707474003E-3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8.5147656440657006E-3</c:v>
                </c:pt>
                <c:pt idx="166">
                  <c:v>6.0795300708877996E-3</c:v>
                </c:pt>
                <c:pt idx="167">
                  <c:v>1.16884292395512E-2</c:v>
                </c:pt>
                <c:pt idx="168">
                  <c:v>7.4950296965528001E-3</c:v>
                </c:pt>
                <c:pt idx="169">
                  <c:v>9.5451638300848001E-3</c:v>
                </c:pt>
                <c:pt idx="170">
                  <c:v>9.4328065619969995E-3</c:v>
                </c:pt>
                <c:pt idx="171">
                  <c:v>6.9281762914817999E-3</c:v>
                </c:pt>
                <c:pt idx="172">
                  <c:v>7.5598287762857E-3</c:v>
                </c:pt>
                <c:pt idx="173">
                  <c:v>5.5579090944577999E-3</c:v>
                </c:pt>
                <c:pt idx="174">
                  <c:v>8.5680778502824004E-3</c:v>
                </c:pt>
                <c:pt idx="175">
                  <c:v>5.9009685829040004E-4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8.2645914000000003E-9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-9.9999999999999998E-17</c:v>
                </c:pt>
                <c:pt idx="202">
                  <c:v>4.2248757797383003E-3</c:v>
                </c:pt>
                <c:pt idx="203">
                  <c:v>5.8563718686055E-3</c:v>
                </c:pt>
                <c:pt idx="204">
                  <c:v>3.8686814909371999E-3</c:v>
                </c:pt>
                <c:pt idx="205">
                  <c:v>0</c:v>
                </c:pt>
                <c:pt idx="206">
                  <c:v>4.0084680696981997E-3</c:v>
                </c:pt>
                <c:pt idx="207">
                  <c:v>5.9683406728930997E-3</c:v>
                </c:pt>
                <c:pt idx="208">
                  <c:v>8.5751789895881E-3</c:v>
                </c:pt>
                <c:pt idx="209">
                  <c:v>1.6872529295619401E-2</c:v>
                </c:pt>
                <c:pt idx="210">
                  <c:v>1.52535317789024E-2</c:v>
                </c:pt>
                <c:pt idx="211">
                  <c:v>2.93218076721578E-2</c:v>
                </c:pt>
                <c:pt idx="212">
                  <c:v>2.9441675468621999E-2</c:v>
                </c:pt>
                <c:pt idx="213">
                  <c:v>2.3984308326772799E-2</c:v>
                </c:pt>
                <c:pt idx="214">
                  <c:v>2.71461261173375E-2</c:v>
                </c:pt>
                <c:pt idx="215">
                  <c:v>2.8773855735774598E-2</c:v>
                </c:pt>
                <c:pt idx="216">
                  <c:v>3.29261918581275E-2</c:v>
                </c:pt>
                <c:pt idx="217">
                  <c:v>3.92434503681314E-2</c:v>
                </c:pt>
                <c:pt idx="218">
                  <c:v>3.9576162894664799E-2</c:v>
                </c:pt>
                <c:pt idx="219">
                  <c:v>4.5504271825490598E-2</c:v>
                </c:pt>
                <c:pt idx="220">
                  <c:v>3.97882173804762E-2</c:v>
                </c:pt>
                <c:pt idx="221">
                  <c:v>3.7097571828582102E-2</c:v>
                </c:pt>
                <c:pt idx="222">
                  <c:v>3.16500689495594E-2</c:v>
                </c:pt>
                <c:pt idx="223">
                  <c:v>4.2017622056443299E-2</c:v>
                </c:pt>
                <c:pt idx="224">
                  <c:v>3.3762028636068697E-2</c:v>
                </c:pt>
                <c:pt idx="225">
                  <c:v>2.4260082241278399E-2</c:v>
                </c:pt>
                <c:pt idx="226">
                  <c:v>2.12568389357424E-2</c:v>
                </c:pt>
                <c:pt idx="227">
                  <c:v>2.7321574063803301E-2</c:v>
                </c:pt>
                <c:pt idx="228">
                  <c:v>1.5738547055969401E-2</c:v>
                </c:pt>
                <c:pt idx="229">
                  <c:v>2.08255537552786E-2</c:v>
                </c:pt>
                <c:pt idx="230">
                  <c:v>1.7299584293085101E-2</c:v>
                </c:pt>
                <c:pt idx="231">
                  <c:v>1.98870620699311E-2</c:v>
                </c:pt>
                <c:pt idx="232">
                  <c:v>9.9756060996066993E-3</c:v>
                </c:pt>
                <c:pt idx="233">
                  <c:v>1.19017835388562E-2</c:v>
                </c:pt>
                <c:pt idx="234">
                  <c:v>1.61456552206336E-2</c:v>
                </c:pt>
                <c:pt idx="235">
                  <c:v>1.7002153197675101E-2</c:v>
                </c:pt>
                <c:pt idx="236">
                  <c:v>2.84457631425571E-2</c:v>
                </c:pt>
                <c:pt idx="237">
                  <c:v>2.6791824133796299E-2</c:v>
                </c:pt>
                <c:pt idx="238">
                  <c:v>2.0502711820825002E-2</c:v>
                </c:pt>
                <c:pt idx="239">
                  <c:v>2.3045368583101099E-2</c:v>
                </c:pt>
                <c:pt idx="240">
                  <c:v>1.09715895078553E-2</c:v>
                </c:pt>
                <c:pt idx="241">
                  <c:v>4.0641323842920997E-3</c:v>
                </c:pt>
                <c:pt idx="242">
                  <c:v>5.3776344521570005E-4</c:v>
                </c:pt>
                <c:pt idx="243">
                  <c:v>9.9999999999999998E-17</c:v>
                </c:pt>
                <c:pt idx="244">
                  <c:v>9.0263700869673003E-3</c:v>
                </c:pt>
                <c:pt idx="245">
                  <c:v>6.2634379449559002E-3</c:v>
                </c:pt>
                <c:pt idx="246">
                  <c:v>5.0692151047193003E-3</c:v>
                </c:pt>
                <c:pt idx="247">
                  <c:v>1.5811155665546001E-2</c:v>
                </c:pt>
                <c:pt idx="248">
                  <c:v>1.9431544136465698E-2</c:v>
                </c:pt>
                <c:pt idx="249">
                  <c:v>5.5554576378150998E-2</c:v>
                </c:pt>
                <c:pt idx="250">
                  <c:v>4.5825356663458799E-2</c:v>
                </c:pt>
                <c:pt idx="251">
                  <c:v>7.4993343670503698E-2</c:v>
                </c:pt>
                <c:pt idx="252">
                  <c:v>5.7896807957190898E-2</c:v>
                </c:pt>
                <c:pt idx="253">
                  <c:v>7.03294088325008E-2</c:v>
                </c:pt>
                <c:pt idx="254">
                  <c:v>8.3885579686155495E-2</c:v>
                </c:pt>
                <c:pt idx="255">
                  <c:v>0.102053533375418</c:v>
                </c:pt>
                <c:pt idx="256">
                  <c:v>7.7865645011468906E-2</c:v>
                </c:pt>
                <c:pt idx="257">
                  <c:v>8.1115061904181093E-2</c:v>
                </c:pt>
                <c:pt idx="258">
                  <c:v>9.6952778876772006E-2</c:v>
                </c:pt>
                <c:pt idx="259">
                  <c:v>9.9698606472039403E-2</c:v>
                </c:pt>
                <c:pt idx="260">
                  <c:v>9.3987197833902497E-2</c:v>
                </c:pt>
                <c:pt idx="261">
                  <c:v>9.0630019284225705E-2</c:v>
                </c:pt>
                <c:pt idx="262">
                  <c:v>9.9195650330117499E-2</c:v>
                </c:pt>
                <c:pt idx="263">
                  <c:v>0.111315402352081</c:v>
                </c:pt>
                <c:pt idx="264">
                  <c:v>0.12095214444062399</c:v>
                </c:pt>
                <c:pt idx="265">
                  <c:v>0.123768990533608</c:v>
                </c:pt>
                <c:pt idx="266">
                  <c:v>0.10895500558607001</c:v>
                </c:pt>
                <c:pt idx="267">
                  <c:v>0.12349911758409</c:v>
                </c:pt>
                <c:pt idx="268">
                  <c:v>0.13927639492966301</c:v>
                </c:pt>
                <c:pt idx="269">
                  <c:v>0.14602559906388901</c:v>
                </c:pt>
                <c:pt idx="270">
                  <c:v>0.16760489986442101</c:v>
                </c:pt>
                <c:pt idx="271">
                  <c:v>0.15563120340589201</c:v>
                </c:pt>
                <c:pt idx="272">
                  <c:v>0.15961435299621801</c:v>
                </c:pt>
                <c:pt idx="273">
                  <c:v>0.15106386554623899</c:v>
                </c:pt>
                <c:pt idx="274">
                  <c:v>0.132520258597463</c:v>
                </c:pt>
                <c:pt idx="275">
                  <c:v>0.12970728667848</c:v>
                </c:pt>
                <c:pt idx="276">
                  <c:v>0.123545668577297</c:v>
                </c:pt>
                <c:pt idx="277">
                  <c:v>0.122254756987068</c:v>
                </c:pt>
                <c:pt idx="278">
                  <c:v>0.118728592924568</c:v>
                </c:pt>
                <c:pt idx="279">
                  <c:v>0.10560446499323201</c:v>
                </c:pt>
                <c:pt idx="280">
                  <c:v>0.121500908451212</c:v>
                </c:pt>
                <c:pt idx="281">
                  <c:v>0.118192506482721</c:v>
                </c:pt>
                <c:pt idx="282">
                  <c:v>9.2410668251620406E-2</c:v>
                </c:pt>
                <c:pt idx="283">
                  <c:v>8.83954898801734E-2</c:v>
                </c:pt>
                <c:pt idx="284">
                  <c:v>7.3789494653151599E-2</c:v>
                </c:pt>
                <c:pt idx="285">
                  <c:v>9.5133846188348595E-2</c:v>
                </c:pt>
                <c:pt idx="286">
                  <c:v>0.102157052559521</c:v>
                </c:pt>
                <c:pt idx="287">
                  <c:v>0.109515772862548</c:v>
                </c:pt>
                <c:pt idx="288">
                  <c:v>0.125664989954411</c:v>
                </c:pt>
                <c:pt idx="289">
                  <c:v>0.102262642956311</c:v>
                </c:pt>
                <c:pt idx="290">
                  <c:v>8.9891115882779205E-2</c:v>
                </c:pt>
                <c:pt idx="291">
                  <c:v>8.9328508854288405E-2</c:v>
                </c:pt>
                <c:pt idx="292">
                  <c:v>8.0945419790123499E-2</c:v>
                </c:pt>
                <c:pt idx="293">
                  <c:v>9.09576822804537E-2</c:v>
                </c:pt>
                <c:pt idx="294">
                  <c:v>9.1514406505115706E-2</c:v>
                </c:pt>
                <c:pt idx="295">
                  <c:v>9.9572213154693306E-2</c:v>
                </c:pt>
                <c:pt idx="296">
                  <c:v>9.9658767445943E-2</c:v>
                </c:pt>
                <c:pt idx="297">
                  <c:v>9.3737707285666702E-2</c:v>
                </c:pt>
                <c:pt idx="298">
                  <c:v>9.1172597636320907E-2</c:v>
                </c:pt>
                <c:pt idx="299">
                  <c:v>0.109862894273613</c:v>
                </c:pt>
                <c:pt idx="300">
                  <c:v>0.113673929557407</c:v>
                </c:pt>
                <c:pt idx="301">
                  <c:v>9.2677600033530205E-2</c:v>
                </c:pt>
                <c:pt idx="302">
                  <c:v>9.2996036074081204E-2</c:v>
                </c:pt>
                <c:pt idx="303">
                  <c:v>8.4533961938274504E-2</c:v>
                </c:pt>
                <c:pt idx="304">
                  <c:v>0.106998746660347</c:v>
                </c:pt>
                <c:pt idx="305">
                  <c:v>9.1810220011058194E-2</c:v>
                </c:pt>
                <c:pt idx="306">
                  <c:v>8.9772094115167206E-2</c:v>
                </c:pt>
                <c:pt idx="307">
                  <c:v>8.1804911145877304E-2</c:v>
                </c:pt>
                <c:pt idx="308">
                  <c:v>8.63248959429464E-2</c:v>
                </c:pt>
                <c:pt idx="309">
                  <c:v>8.8950541619885498E-2</c:v>
                </c:pt>
                <c:pt idx="310">
                  <c:v>9.1454904763989597E-2</c:v>
                </c:pt>
                <c:pt idx="311">
                  <c:v>9.1305646179990402E-2</c:v>
                </c:pt>
                <c:pt idx="312">
                  <c:v>8.1953364805160397E-2</c:v>
                </c:pt>
                <c:pt idx="313">
                  <c:v>8.7502257284197901E-2</c:v>
                </c:pt>
                <c:pt idx="314">
                  <c:v>7.5979065059751702E-2</c:v>
                </c:pt>
                <c:pt idx="315">
                  <c:v>0.10024979584080899</c:v>
                </c:pt>
                <c:pt idx="316">
                  <c:v>0.11805822253340199</c:v>
                </c:pt>
                <c:pt idx="317">
                  <c:v>0.12553292108769801</c:v>
                </c:pt>
                <c:pt idx="318">
                  <c:v>0.13509192469355799</c:v>
                </c:pt>
                <c:pt idx="319">
                  <c:v>0.13619610529535101</c:v>
                </c:pt>
                <c:pt idx="320">
                  <c:v>0.125903716390732</c:v>
                </c:pt>
                <c:pt idx="321">
                  <c:v>0.13732021968018701</c:v>
                </c:pt>
                <c:pt idx="322">
                  <c:v>0.12671802137341501</c:v>
                </c:pt>
                <c:pt idx="323">
                  <c:v>0.121489492421762</c:v>
                </c:pt>
                <c:pt idx="324">
                  <c:v>0.12904624323469899</c:v>
                </c:pt>
                <c:pt idx="325">
                  <c:v>0.12262579139730501</c:v>
                </c:pt>
                <c:pt idx="326">
                  <c:v>0.113790902345473</c:v>
                </c:pt>
                <c:pt idx="327">
                  <c:v>0.11397538193953199</c:v>
                </c:pt>
                <c:pt idx="328">
                  <c:v>0.11980546743619799</c:v>
                </c:pt>
                <c:pt idx="329">
                  <c:v>0.120632433042593</c:v>
                </c:pt>
                <c:pt idx="330">
                  <c:v>0.12536479165742401</c:v>
                </c:pt>
                <c:pt idx="331">
                  <c:v>0.164646398670033</c:v>
                </c:pt>
                <c:pt idx="332">
                  <c:v>0.16431863302189201</c:v>
                </c:pt>
                <c:pt idx="333">
                  <c:v>0.20377056389048001</c:v>
                </c:pt>
                <c:pt idx="334">
                  <c:v>0.209207697974365</c:v>
                </c:pt>
                <c:pt idx="335">
                  <c:v>0.208587990367334</c:v>
                </c:pt>
                <c:pt idx="336">
                  <c:v>0.19613997167781999</c:v>
                </c:pt>
                <c:pt idx="337">
                  <c:v>0.18729396681735799</c:v>
                </c:pt>
                <c:pt idx="338">
                  <c:v>0.19551915789756699</c:v>
                </c:pt>
                <c:pt idx="339">
                  <c:v>0.23097521251099801</c:v>
                </c:pt>
                <c:pt idx="340">
                  <c:v>0.21838849064739299</c:v>
                </c:pt>
                <c:pt idx="341">
                  <c:v>0.24382499155256299</c:v>
                </c:pt>
                <c:pt idx="342">
                  <c:v>0.23653170400624801</c:v>
                </c:pt>
                <c:pt idx="343">
                  <c:v>0.24406867162403001</c:v>
                </c:pt>
                <c:pt idx="344">
                  <c:v>0.235133960505752</c:v>
                </c:pt>
                <c:pt idx="345">
                  <c:v>0.256750868077949</c:v>
                </c:pt>
                <c:pt idx="346">
                  <c:v>0.248913417350759</c:v>
                </c:pt>
                <c:pt idx="347">
                  <c:v>0.24995032523101501</c:v>
                </c:pt>
                <c:pt idx="348">
                  <c:v>0.23986366183611699</c:v>
                </c:pt>
                <c:pt idx="349">
                  <c:v>0.22621830649819699</c:v>
                </c:pt>
                <c:pt idx="350">
                  <c:v>0.23091694497264501</c:v>
                </c:pt>
                <c:pt idx="351">
                  <c:v>0.23477681910734699</c:v>
                </c:pt>
                <c:pt idx="352">
                  <c:v>0.24158251514426399</c:v>
                </c:pt>
                <c:pt idx="353">
                  <c:v>0.23193598302455301</c:v>
                </c:pt>
                <c:pt idx="354">
                  <c:v>0.22448282940347999</c:v>
                </c:pt>
                <c:pt idx="355">
                  <c:v>0.226991094792138</c:v>
                </c:pt>
                <c:pt idx="356">
                  <c:v>0.233457297309552</c:v>
                </c:pt>
                <c:pt idx="357">
                  <c:v>0.22573501520011299</c:v>
                </c:pt>
                <c:pt idx="358">
                  <c:v>0.23171100378711901</c:v>
                </c:pt>
                <c:pt idx="359">
                  <c:v>0.230769799571653</c:v>
                </c:pt>
                <c:pt idx="360">
                  <c:v>0.237538787604401</c:v>
                </c:pt>
                <c:pt idx="361">
                  <c:v>0.22962938429793001</c:v>
                </c:pt>
                <c:pt idx="362">
                  <c:v>0.21825340196558901</c:v>
                </c:pt>
                <c:pt idx="363">
                  <c:v>0.220955392042268</c:v>
                </c:pt>
                <c:pt idx="364">
                  <c:v>0.21191676768885501</c:v>
                </c:pt>
                <c:pt idx="365">
                  <c:v>0.22780795016887501</c:v>
                </c:pt>
                <c:pt idx="366">
                  <c:v>0.22911397947130999</c:v>
                </c:pt>
                <c:pt idx="367">
                  <c:v>0.221301189138807</c:v>
                </c:pt>
                <c:pt idx="368">
                  <c:v>0.22244150469181101</c:v>
                </c:pt>
                <c:pt idx="369">
                  <c:v>0.225972953194639</c:v>
                </c:pt>
                <c:pt idx="370">
                  <c:v>0.18650001536298899</c:v>
                </c:pt>
                <c:pt idx="371">
                  <c:v>0.17667645142243099</c:v>
                </c:pt>
                <c:pt idx="372">
                  <c:v>0.17798148178884299</c:v>
                </c:pt>
                <c:pt idx="373">
                  <c:v>0.20165599272086401</c:v>
                </c:pt>
                <c:pt idx="374">
                  <c:v>0.19934045954134499</c:v>
                </c:pt>
                <c:pt idx="375">
                  <c:v>0.210286661905244</c:v>
                </c:pt>
                <c:pt idx="376">
                  <c:v>0.234047521638444</c:v>
                </c:pt>
                <c:pt idx="377">
                  <c:v>0.203564996692711</c:v>
                </c:pt>
                <c:pt idx="378">
                  <c:v>0.204726914081867</c:v>
                </c:pt>
                <c:pt idx="379">
                  <c:v>0.20085269740285</c:v>
                </c:pt>
                <c:pt idx="380">
                  <c:v>0.21479155818683901</c:v>
                </c:pt>
                <c:pt idx="381">
                  <c:v>0.193189686041982</c:v>
                </c:pt>
                <c:pt idx="382">
                  <c:v>0.20201724759029999</c:v>
                </c:pt>
                <c:pt idx="383">
                  <c:v>0.211953857764132</c:v>
                </c:pt>
                <c:pt idx="384">
                  <c:v>0.214516945316932</c:v>
                </c:pt>
                <c:pt idx="385">
                  <c:v>0.21291389422435</c:v>
                </c:pt>
                <c:pt idx="386">
                  <c:v>0.21539021048156801</c:v>
                </c:pt>
                <c:pt idx="387">
                  <c:v>0.23436680892303099</c:v>
                </c:pt>
                <c:pt idx="388">
                  <c:v>0.24803140967426399</c:v>
                </c:pt>
                <c:pt idx="389">
                  <c:v>0.25755370060682897</c:v>
                </c:pt>
                <c:pt idx="390">
                  <c:v>0.25491165892897499</c:v>
                </c:pt>
                <c:pt idx="391">
                  <c:v>0.23327334236414199</c:v>
                </c:pt>
                <c:pt idx="392">
                  <c:v>0.23153228335609999</c:v>
                </c:pt>
                <c:pt idx="393">
                  <c:v>0.25964805937239699</c:v>
                </c:pt>
                <c:pt idx="394">
                  <c:v>0.241526327342929</c:v>
                </c:pt>
                <c:pt idx="395">
                  <c:v>0.28038840028601703</c:v>
                </c:pt>
                <c:pt idx="396">
                  <c:v>0.31374709641506998</c:v>
                </c:pt>
                <c:pt idx="397">
                  <c:v>0.32574374636002901</c:v>
                </c:pt>
                <c:pt idx="398">
                  <c:v>0.36083265462085701</c:v>
                </c:pt>
                <c:pt idx="399">
                  <c:v>0.34499599081640198</c:v>
                </c:pt>
                <c:pt idx="400">
                  <c:v>0.35915657847295002</c:v>
                </c:pt>
                <c:pt idx="401">
                  <c:v>0.37016589587309101</c:v>
                </c:pt>
                <c:pt idx="402">
                  <c:v>0.34898318951247198</c:v>
                </c:pt>
                <c:pt idx="403">
                  <c:v>0.41786499094186502</c:v>
                </c:pt>
                <c:pt idx="404">
                  <c:v>0.42236253573344401</c:v>
                </c:pt>
                <c:pt idx="405">
                  <c:v>0.393850449482533</c:v>
                </c:pt>
                <c:pt idx="406">
                  <c:v>0.36334317480438</c:v>
                </c:pt>
                <c:pt idx="407">
                  <c:v>0.317888589797645</c:v>
                </c:pt>
                <c:pt idx="408">
                  <c:v>0.28031380354826502</c:v>
                </c:pt>
                <c:pt idx="409">
                  <c:v>0.30435635026635899</c:v>
                </c:pt>
                <c:pt idx="410">
                  <c:v>0.30269671276639398</c:v>
                </c:pt>
                <c:pt idx="411">
                  <c:v>0.338012185477022</c:v>
                </c:pt>
                <c:pt idx="412">
                  <c:v>0.38021013286394501</c:v>
                </c:pt>
                <c:pt idx="413">
                  <c:v>0.363817880123876</c:v>
                </c:pt>
                <c:pt idx="414">
                  <c:v>0.35110043538432201</c:v>
                </c:pt>
                <c:pt idx="415">
                  <c:v>0.39278545773886098</c:v>
                </c:pt>
                <c:pt idx="416">
                  <c:v>0.30205772766647199</c:v>
                </c:pt>
                <c:pt idx="417">
                  <c:v>0.340975444928723</c:v>
                </c:pt>
                <c:pt idx="418">
                  <c:v>0.336050899897263</c:v>
                </c:pt>
                <c:pt idx="419">
                  <c:v>0.31612234212427698</c:v>
                </c:pt>
                <c:pt idx="420">
                  <c:v>0.273893148221591</c:v>
                </c:pt>
                <c:pt idx="421">
                  <c:v>0.263178282965574</c:v>
                </c:pt>
                <c:pt idx="422">
                  <c:v>0.25442304191841397</c:v>
                </c:pt>
                <c:pt idx="423">
                  <c:v>0.225192706585646</c:v>
                </c:pt>
                <c:pt idx="424">
                  <c:v>0.25523168107455602</c:v>
                </c:pt>
                <c:pt idx="425">
                  <c:v>0.27541915613426599</c:v>
                </c:pt>
                <c:pt idx="426">
                  <c:v>0.28355546971131701</c:v>
                </c:pt>
                <c:pt idx="427">
                  <c:v>0.27406688854428202</c:v>
                </c:pt>
                <c:pt idx="428">
                  <c:v>0.24845928633869899</c:v>
                </c:pt>
                <c:pt idx="429">
                  <c:v>0.243747473408541</c:v>
                </c:pt>
                <c:pt idx="430">
                  <c:v>0.24688411641496699</c:v>
                </c:pt>
                <c:pt idx="431">
                  <c:v>0.24492519980153499</c:v>
                </c:pt>
                <c:pt idx="432">
                  <c:v>0.26053879438850103</c:v>
                </c:pt>
                <c:pt idx="433">
                  <c:v>0.27342016954360299</c:v>
                </c:pt>
                <c:pt idx="434">
                  <c:v>0.246169127228098</c:v>
                </c:pt>
                <c:pt idx="435">
                  <c:v>0.283658382118334</c:v>
                </c:pt>
                <c:pt idx="436">
                  <c:v>0.302654659342106</c:v>
                </c:pt>
                <c:pt idx="437">
                  <c:v>0.35892097399725398</c:v>
                </c:pt>
                <c:pt idx="438">
                  <c:v>0.34705172655586902</c:v>
                </c:pt>
                <c:pt idx="439">
                  <c:v>0.41027963492993103</c:v>
                </c:pt>
                <c:pt idx="440">
                  <c:v>0.38548939924919701</c:v>
                </c:pt>
                <c:pt idx="441">
                  <c:v>0.391539712631159</c:v>
                </c:pt>
                <c:pt idx="442">
                  <c:v>0.38928501902741502</c:v>
                </c:pt>
                <c:pt idx="443">
                  <c:v>0.37361050147145097</c:v>
                </c:pt>
                <c:pt idx="444">
                  <c:v>0.39393443447061299</c:v>
                </c:pt>
                <c:pt idx="445">
                  <c:v>0.37462782595918298</c:v>
                </c:pt>
                <c:pt idx="446">
                  <c:v>0.37721995032160999</c:v>
                </c:pt>
                <c:pt idx="447">
                  <c:v>0.366557305172795</c:v>
                </c:pt>
                <c:pt idx="448">
                  <c:v>0.32386230759253598</c:v>
                </c:pt>
                <c:pt idx="449">
                  <c:v>0.32823665516922002</c:v>
                </c:pt>
                <c:pt idx="450">
                  <c:v>0.304916143403623</c:v>
                </c:pt>
                <c:pt idx="451">
                  <c:v>0.32511528924337801</c:v>
                </c:pt>
                <c:pt idx="452">
                  <c:v>0.24239326056310101</c:v>
                </c:pt>
                <c:pt idx="453">
                  <c:v>0.242414173429289</c:v>
                </c:pt>
                <c:pt idx="454">
                  <c:v>0.18022614582643501</c:v>
                </c:pt>
                <c:pt idx="455">
                  <c:v>0.20146246733144799</c:v>
                </c:pt>
                <c:pt idx="456">
                  <c:v>0.21270093674348001</c:v>
                </c:pt>
                <c:pt idx="457">
                  <c:v>0.19104706936053301</c:v>
                </c:pt>
                <c:pt idx="458">
                  <c:v>0.20913748462527301</c:v>
                </c:pt>
                <c:pt idx="459">
                  <c:v>0.22937545214777699</c:v>
                </c:pt>
                <c:pt idx="460">
                  <c:v>0.24443807355032299</c:v>
                </c:pt>
                <c:pt idx="461">
                  <c:v>0.25741903328466498</c:v>
                </c:pt>
                <c:pt idx="462">
                  <c:v>0.29378696674011001</c:v>
                </c:pt>
                <c:pt idx="463">
                  <c:v>0.31572264485592499</c:v>
                </c:pt>
                <c:pt idx="464">
                  <c:v>0.246227482882622</c:v>
                </c:pt>
                <c:pt idx="465">
                  <c:v>0.27017599819549198</c:v>
                </c:pt>
                <c:pt idx="466">
                  <c:v>0.27263705696118701</c:v>
                </c:pt>
                <c:pt idx="467">
                  <c:v>0.275529430925673</c:v>
                </c:pt>
                <c:pt idx="468">
                  <c:v>0.22137401364022299</c:v>
                </c:pt>
                <c:pt idx="469">
                  <c:v>0.23839897419964801</c:v>
                </c:pt>
                <c:pt idx="470">
                  <c:v>0.240258293190699</c:v>
                </c:pt>
                <c:pt idx="471">
                  <c:v>0.23639825155052699</c:v>
                </c:pt>
                <c:pt idx="472">
                  <c:v>0.16072984235493201</c:v>
                </c:pt>
                <c:pt idx="473">
                  <c:v>0.13157973676936599</c:v>
                </c:pt>
                <c:pt idx="474">
                  <c:v>0.133139469845313</c:v>
                </c:pt>
                <c:pt idx="475">
                  <c:v>0.13582536147211999</c:v>
                </c:pt>
                <c:pt idx="476">
                  <c:v>0.110706316119798</c:v>
                </c:pt>
                <c:pt idx="477">
                  <c:v>0.10720529877896701</c:v>
                </c:pt>
                <c:pt idx="478">
                  <c:v>0.132327050498421</c:v>
                </c:pt>
                <c:pt idx="479">
                  <c:v>0.122396412422065</c:v>
                </c:pt>
                <c:pt idx="480">
                  <c:v>0.14718606032561199</c:v>
                </c:pt>
                <c:pt idx="481">
                  <c:v>0.163595085887521</c:v>
                </c:pt>
                <c:pt idx="482">
                  <c:v>0.16809318343967999</c:v>
                </c:pt>
                <c:pt idx="483">
                  <c:v>0.18624811592562401</c:v>
                </c:pt>
                <c:pt idx="484">
                  <c:v>0.179202649554701</c:v>
                </c:pt>
                <c:pt idx="485">
                  <c:v>0.18096084313985</c:v>
                </c:pt>
                <c:pt idx="486">
                  <c:v>0.18724714789386501</c:v>
                </c:pt>
                <c:pt idx="487">
                  <c:v>0.17850122846701599</c:v>
                </c:pt>
                <c:pt idx="488">
                  <c:v>0.14020830809061299</c:v>
                </c:pt>
                <c:pt idx="489">
                  <c:v>0.122126330496774</c:v>
                </c:pt>
                <c:pt idx="490">
                  <c:v>0.13784685914929701</c:v>
                </c:pt>
                <c:pt idx="491">
                  <c:v>0.14471644279968299</c:v>
                </c:pt>
                <c:pt idx="492">
                  <c:v>0.14126937133280601</c:v>
                </c:pt>
                <c:pt idx="493">
                  <c:v>0.140226584019471</c:v>
                </c:pt>
                <c:pt idx="494">
                  <c:v>0.130465034950626</c:v>
                </c:pt>
                <c:pt idx="495">
                  <c:v>0.12814381715355999</c:v>
                </c:pt>
                <c:pt idx="496">
                  <c:v>9.9322425792123303E-2</c:v>
                </c:pt>
                <c:pt idx="497">
                  <c:v>9.7301848807904601E-2</c:v>
                </c:pt>
                <c:pt idx="498">
                  <c:v>0.111369253769652</c:v>
                </c:pt>
                <c:pt idx="499">
                  <c:v>0.108256427898045</c:v>
                </c:pt>
                <c:pt idx="500">
                  <c:v>0.100759785078452</c:v>
                </c:pt>
                <c:pt idx="501">
                  <c:v>0.102564439591541</c:v>
                </c:pt>
                <c:pt idx="502">
                  <c:v>0.113603464639267</c:v>
                </c:pt>
                <c:pt idx="503">
                  <c:v>0.11266276622495899</c:v>
                </c:pt>
                <c:pt idx="504">
                  <c:v>0.13363036780600701</c:v>
                </c:pt>
                <c:pt idx="505">
                  <c:v>0.112098896962234</c:v>
                </c:pt>
                <c:pt idx="506">
                  <c:v>9.8233275411261006E-2</c:v>
                </c:pt>
                <c:pt idx="507">
                  <c:v>9.3663644921180803E-2</c:v>
                </c:pt>
                <c:pt idx="508">
                  <c:v>0.110404869386901</c:v>
                </c:pt>
                <c:pt idx="509">
                  <c:v>0.114381911877034</c:v>
                </c:pt>
                <c:pt idx="510">
                  <c:v>0.110533123878606</c:v>
                </c:pt>
                <c:pt idx="511">
                  <c:v>9.8582176786440698E-2</c:v>
                </c:pt>
                <c:pt idx="512">
                  <c:v>9.2412419876629404E-2</c:v>
                </c:pt>
                <c:pt idx="513">
                  <c:v>8.6046116935299205E-2</c:v>
                </c:pt>
                <c:pt idx="514">
                  <c:v>7.4840316919958003E-2</c:v>
                </c:pt>
                <c:pt idx="515">
                  <c:v>6.07583914524851E-2</c:v>
                </c:pt>
                <c:pt idx="516">
                  <c:v>9.7070723521821403E-2</c:v>
                </c:pt>
                <c:pt idx="517">
                  <c:v>0.10540537830753099</c:v>
                </c:pt>
                <c:pt idx="518">
                  <c:v>0.103463807348097</c:v>
                </c:pt>
                <c:pt idx="519">
                  <c:v>0.10969019290528501</c:v>
                </c:pt>
                <c:pt idx="520">
                  <c:v>0.113223533766957</c:v>
                </c:pt>
                <c:pt idx="521">
                  <c:v>0.10130884344847001</c:v>
                </c:pt>
                <c:pt idx="522">
                  <c:v>0.105801754052178</c:v>
                </c:pt>
                <c:pt idx="523">
                  <c:v>9.6092441959355707E-2</c:v>
                </c:pt>
                <c:pt idx="524">
                  <c:v>0.10703209392558399</c:v>
                </c:pt>
                <c:pt idx="525">
                  <c:v>0.129135116712916</c:v>
                </c:pt>
                <c:pt idx="526">
                  <c:v>0.139439288231023</c:v>
                </c:pt>
                <c:pt idx="527">
                  <c:v>0.14009915906303</c:v>
                </c:pt>
                <c:pt idx="528">
                  <c:v>0.12376913948903601</c:v>
                </c:pt>
                <c:pt idx="529">
                  <c:v>0.13201420456632701</c:v>
                </c:pt>
                <c:pt idx="530">
                  <c:v>0.138506870073654</c:v>
                </c:pt>
                <c:pt idx="531">
                  <c:v>0.12741550639198501</c:v>
                </c:pt>
                <c:pt idx="532">
                  <c:v>0.14802141555689</c:v>
                </c:pt>
                <c:pt idx="533">
                  <c:v>0.119193924629347</c:v>
                </c:pt>
                <c:pt idx="534">
                  <c:v>0.14154441842509999</c:v>
                </c:pt>
                <c:pt idx="535">
                  <c:v>0.13389784154178699</c:v>
                </c:pt>
                <c:pt idx="536">
                  <c:v>0.148687674546707</c:v>
                </c:pt>
                <c:pt idx="537">
                  <c:v>0.135612933713575</c:v>
                </c:pt>
                <c:pt idx="538">
                  <c:v>0.12622256992126199</c:v>
                </c:pt>
                <c:pt idx="539">
                  <c:v>0.12618056533565999</c:v>
                </c:pt>
                <c:pt idx="540">
                  <c:v>0.12741836973609499</c:v>
                </c:pt>
                <c:pt idx="541">
                  <c:v>0.13611202949831</c:v>
                </c:pt>
                <c:pt idx="542">
                  <c:v>0.118951618478307</c:v>
                </c:pt>
                <c:pt idx="543">
                  <c:v>0.113101010411314</c:v>
                </c:pt>
                <c:pt idx="544">
                  <c:v>0.115432190022496</c:v>
                </c:pt>
                <c:pt idx="545">
                  <c:v>0.11608464631311401</c:v>
                </c:pt>
                <c:pt idx="546">
                  <c:v>0.116898534968519</c:v>
                </c:pt>
                <c:pt idx="547">
                  <c:v>0.1145586519806</c:v>
                </c:pt>
                <c:pt idx="548">
                  <c:v>0.10403397131243999</c:v>
                </c:pt>
                <c:pt idx="549">
                  <c:v>0.11430122577346501</c:v>
                </c:pt>
                <c:pt idx="550">
                  <c:v>0.122056849825968</c:v>
                </c:pt>
                <c:pt idx="551">
                  <c:v>0.13057935281758001</c:v>
                </c:pt>
                <c:pt idx="552">
                  <c:v>0.15337131729897199</c:v>
                </c:pt>
                <c:pt idx="553">
                  <c:v>0.13846608830392901</c:v>
                </c:pt>
                <c:pt idx="554">
                  <c:v>0.14222615051364901</c:v>
                </c:pt>
                <c:pt idx="555">
                  <c:v>0.10780565341808</c:v>
                </c:pt>
                <c:pt idx="556">
                  <c:v>9.9684425131709595E-2</c:v>
                </c:pt>
                <c:pt idx="557">
                  <c:v>0.10252486119795599</c:v>
                </c:pt>
                <c:pt idx="558">
                  <c:v>0.110800982215008</c:v>
                </c:pt>
                <c:pt idx="559">
                  <c:v>8.4439506813790297E-2</c:v>
                </c:pt>
                <c:pt idx="560">
                  <c:v>0.114342274630289</c:v>
                </c:pt>
                <c:pt idx="561">
                  <c:v>9.7215139800991807E-2</c:v>
                </c:pt>
                <c:pt idx="562">
                  <c:v>0.12452692222817099</c:v>
                </c:pt>
                <c:pt idx="563">
                  <c:v>0.11456242492311799</c:v>
                </c:pt>
                <c:pt idx="564">
                  <c:v>9.4607827836515501E-2</c:v>
                </c:pt>
                <c:pt idx="565">
                  <c:v>9.6935755998845602E-2</c:v>
                </c:pt>
                <c:pt idx="566">
                  <c:v>7.8659086733681105E-2</c:v>
                </c:pt>
                <c:pt idx="567">
                  <c:v>7.5858284843364904E-2</c:v>
                </c:pt>
                <c:pt idx="568">
                  <c:v>5.1137853681383898E-2</c:v>
                </c:pt>
                <c:pt idx="569">
                  <c:v>4.9071248370640898E-2</c:v>
                </c:pt>
                <c:pt idx="570">
                  <c:v>4.06147894950716E-2</c:v>
                </c:pt>
                <c:pt idx="571">
                  <c:v>8.3332373515677904E-2</c:v>
                </c:pt>
                <c:pt idx="572">
                  <c:v>6.8602710900515604E-2</c:v>
                </c:pt>
                <c:pt idx="573">
                  <c:v>6.8361007722494802E-2</c:v>
                </c:pt>
                <c:pt idx="574">
                  <c:v>6.83163890540575E-2</c:v>
                </c:pt>
                <c:pt idx="575">
                  <c:v>7.3030111834885697E-2</c:v>
                </c:pt>
                <c:pt idx="576">
                  <c:v>8.86550522211276E-2</c:v>
                </c:pt>
                <c:pt idx="577">
                  <c:v>8.9400888693475594E-2</c:v>
                </c:pt>
                <c:pt idx="578">
                  <c:v>0.122179676195745</c:v>
                </c:pt>
                <c:pt idx="579">
                  <c:v>8.9399606881507193E-2</c:v>
                </c:pt>
                <c:pt idx="580">
                  <c:v>6.8810444264395004E-2</c:v>
                </c:pt>
                <c:pt idx="581">
                  <c:v>6.44196472740622E-2</c:v>
                </c:pt>
                <c:pt idx="582">
                  <c:v>8.4587957355078999E-2</c:v>
                </c:pt>
                <c:pt idx="583">
                  <c:v>9.8185905554014893E-2</c:v>
                </c:pt>
                <c:pt idx="584">
                  <c:v>9.92190906443641E-2</c:v>
                </c:pt>
                <c:pt idx="585">
                  <c:v>0.116937820270253</c:v>
                </c:pt>
                <c:pt idx="586">
                  <c:v>0.120653916243339</c:v>
                </c:pt>
                <c:pt idx="587">
                  <c:v>8.5436135925119699E-2</c:v>
                </c:pt>
                <c:pt idx="588">
                  <c:v>7.9058773176112998E-2</c:v>
                </c:pt>
                <c:pt idx="589">
                  <c:v>8.8676138236646496E-2</c:v>
                </c:pt>
                <c:pt idx="590">
                  <c:v>9.9890464627693507E-2</c:v>
                </c:pt>
                <c:pt idx="591">
                  <c:v>8.1739093660431694E-2</c:v>
                </c:pt>
                <c:pt idx="592">
                  <c:v>8.2441207160322993E-2</c:v>
                </c:pt>
                <c:pt idx="593">
                  <c:v>9.0142518075604097E-2</c:v>
                </c:pt>
                <c:pt idx="594">
                  <c:v>0.100947094618012</c:v>
                </c:pt>
                <c:pt idx="595">
                  <c:v>0.10044011060029399</c:v>
                </c:pt>
                <c:pt idx="596">
                  <c:v>9.6231663904886203E-2</c:v>
                </c:pt>
                <c:pt idx="597">
                  <c:v>0.104793808228445</c:v>
                </c:pt>
                <c:pt idx="598">
                  <c:v>0.112088980824583</c:v>
                </c:pt>
                <c:pt idx="599">
                  <c:v>0.11232166189154399</c:v>
                </c:pt>
                <c:pt idx="600">
                  <c:v>0.114044425349573</c:v>
                </c:pt>
                <c:pt idx="601">
                  <c:v>0.11311064109531201</c:v>
                </c:pt>
                <c:pt idx="602">
                  <c:v>0.105720400639329</c:v>
                </c:pt>
                <c:pt idx="603">
                  <c:v>0.12753134077528899</c:v>
                </c:pt>
                <c:pt idx="604">
                  <c:v>0.11973157240143401</c:v>
                </c:pt>
                <c:pt idx="605">
                  <c:v>0.125326890416918</c:v>
                </c:pt>
                <c:pt idx="606">
                  <c:v>0.12834582161881</c:v>
                </c:pt>
                <c:pt idx="607">
                  <c:v>0.16251354631002901</c:v>
                </c:pt>
                <c:pt idx="608">
                  <c:v>0.16034965915382501</c:v>
                </c:pt>
                <c:pt idx="609">
                  <c:v>0.194669070319645</c:v>
                </c:pt>
                <c:pt idx="610">
                  <c:v>0.18682988984141599</c:v>
                </c:pt>
                <c:pt idx="611">
                  <c:v>0.18539410764401401</c:v>
                </c:pt>
                <c:pt idx="612">
                  <c:v>0.19779785336004599</c:v>
                </c:pt>
                <c:pt idx="613">
                  <c:v>0.20177506087604499</c:v>
                </c:pt>
                <c:pt idx="614">
                  <c:v>0.19029622914875599</c:v>
                </c:pt>
                <c:pt idx="615">
                  <c:v>0.18537689553630701</c:v>
                </c:pt>
                <c:pt idx="616">
                  <c:v>0.14498934579983899</c:v>
                </c:pt>
                <c:pt idx="617">
                  <c:v>0.14835002145991799</c:v>
                </c:pt>
                <c:pt idx="618">
                  <c:v>0.114625682983513</c:v>
                </c:pt>
                <c:pt idx="619">
                  <c:v>0.14671138265272399</c:v>
                </c:pt>
                <c:pt idx="620">
                  <c:v>0.143773142146528</c:v>
                </c:pt>
                <c:pt idx="621">
                  <c:v>0.13273833902934101</c:v>
                </c:pt>
                <c:pt idx="622">
                  <c:v>0.114306253640849</c:v>
                </c:pt>
                <c:pt idx="623">
                  <c:v>0.157863997449017</c:v>
                </c:pt>
                <c:pt idx="624">
                  <c:v>0.13429629498663601</c:v>
                </c:pt>
                <c:pt idx="625">
                  <c:v>0.123192915092544</c:v>
                </c:pt>
                <c:pt idx="626">
                  <c:v>8.5445530205509795E-2</c:v>
                </c:pt>
                <c:pt idx="627">
                  <c:v>0.13075307446127901</c:v>
                </c:pt>
                <c:pt idx="628">
                  <c:v>0.14138548232937601</c:v>
                </c:pt>
                <c:pt idx="629">
                  <c:v>0.14065298559384001</c:v>
                </c:pt>
                <c:pt idx="630">
                  <c:v>0.145666714855477</c:v>
                </c:pt>
                <c:pt idx="631">
                  <c:v>0.17571039511546199</c:v>
                </c:pt>
                <c:pt idx="632">
                  <c:v>0.16116353824077501</c:v>
                </c:pt>
                <c:pt idx="633">
                  <c:v>0.193464240406722</c:v>
                </c:pt>
                <c:pt idx="634">
                  <c:v>0.19680248181908699</c:v>
                </c:pt>
                <c:pt idx="635">
                  <c:v>0.18999431097618799</c:v>
                </c:pt>
                <c:pt idx="636">
                  <c:v>0.19054630400230901</c:v>
                </c:pt>
                <c:pt idx="637">
                  <c:v>0.18178433973225899</c:v>
                </c:pt>
                <c:pt idx="638">
                  <c:v>0.190859093730819</c:v>
                </c:pt>
                <c:pt idx="639">
                  <c:v>0.14373892938633401</c:v>
                </c:pt>
                <c:pt idx="640">
                  <c:v>0.20643818494795399</c:v>
                </c:pt>
                <c:pt idx="641">
                  <c:v>0.21120832687399799</c:v>
                </c:pt>
                <c:pt idx="642">
                  <c:v>0.20319421087928999</c:v>
                </c:pt>
                <c:pt idx="643">
                  <c:v>0.23677150882775899</c:v>
                </c:pt>
                <c:pt idx="644">
                  <c:v>0.23998257168349399</c:v>
                </c:pt>
                <c:pt idx="645">
                  <c:v>0.23502787888546101</c:v>
                </c:pt>
                <c:pt idx="646">
                  <c:v>0.211430347041137</c:v>
                </c:pt>
                <c:pt idx="647">
                  <c:v>0.20012276407642801</c:v>
                </c:pt>
                <c:pt idx="648">
                  <c:v>0.208501854357968</c:v>
                </c:pt>
                <c:pt idx="649">
                  <c:v>0.19004175312291199</c:v>
                </c:pt>
                <c:pt idx="650">
                  <c:v>0.223223976056067</c:v>
                </c:pt>
                <c:pt idx="651">
                  <c:v>0.23821463591648501</c:v>
                </c:pt>
                <c:pt idx="652">
                  <c:v>0.23817645239633101</c:v>
                </c:pt>
                <c:pt idx="653">
                  <c:v>0.22136405436253101</c:v>
                </c:pt>
                <c:pt idx="654">
                  <c:v>0.23070126224461099</c:v>
                </c:pt>
                <c:pt idx="655">
                  <c:v>0.22648099713920999</c:v>
                </c:pt>
                <c:pt idx="656">
                  <c:v>0.2402470497227</c:v>
                </c:pt>
                <c:pt idx="657">
                  <c:v>0.245542889325882</c:v>
                </c:pt>
                <c:pt idx="658">
                  <c:v>0.21096881574943399</c:v>
                </c:pt>
                <c:pt idx="659">
                  <c:v>0.19528121417161301</c:v>
                </c:pt>
                <c:pt idx="660">
                  <c:v>0.18005579129996599</c:v>
                </c:pt>
                <c:pt idx="661">
                  <c:v>0.17746250617680301</c:v>
                </c:pt>
                <c:pt idx="662">
                  <c:v>0.19691837132853601</c:v>
                </c:pt>
                <c:pt idx="663">
                  <c:v>0.20318611826711599</c:v>
                </c:pt>
                <c:pt idx="664">
                  <c:v>0.22278829789555599</c:v>
                </c:pt>
                <c:pt idx="665">
                  <c:v>0.21101527472235501</c:v>
                </c:pt>
                <c:pt idx="666">
                  <c:v>0.20246958315215499</c:v>
                </c:pt>
                <c:pt idx="667">
                  <c:v>0.195724228516061</c:v>
                </c:pt>
                <c:pt idx="668">
                  <c:v>0.21123022305193201</c:v>
                </c:pt>
                <c:pt idx="669">
                  <c:v>0.21371779539494801</c:v>
                </c:pt>
                <c:pt idx="670">
                  <c:v>0.23786588448409701</c:v>
                </c:pt>
                <c:pt idx="671">
                  <c:v>0.21526935427022001</c:v>
                </c:pt>
                <c:pt idx="672">
                  <c:v>0.22565996784772199</c:v>
                </c:pt>
                <c:pt idx="673">
                  <c:v>0.21436810497724501</c:v>
                </c:pt>
                <c:pt idx="674">
                  <c:v>0.215555873293999</c:v>
                </c:pt>
                <c:pt idx="675">
                  <c:v>0.20552765968586001</c:v>
                </c:pt>
                <c:pt idx="676">
                  <c:v>0.19147389870811701</c:v>
                </c:pt>
                <c:pt idx="677">
                  <c:v>0.20120162070575401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27-47AC-8CF8-7E321C2B267C}"/>
            </c:ext>
          </c:extLst>
        </c:ser>
        <c:ser>
          <c:idx val="2"/>
          <c:order val="2"/>
          <c:tx>
            <c:strRef>
              <c:f>雛形!$E$12</c:f>
              <c:strCache>
                <c:ptCount val="1"/>
                <c:pt idx="0">
                  <c:v>TPXDDVD Index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雛形!$B$14:$B$692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雛形!$E$14:$E$692</c:f>
              <c:numCache>
                <c:formatCode>0.0%</c:formatCode>
                <c:ptCount val="679"/>
                <c:pt idx="0">
                  <c:v>0.28627367979674101</c:v>
                </c:pt>
                <c:pt idx="1">
                  <c:v>0.27814613963961898</c:v>
                </c:pt>
                <c:pt idx="2">
                  <c:v>0.294488590974815</c:v>
                </c:pt>
                <c:pt idx="3">
                  <c:v>0.2780838539978</c:v>
                </c:pt>
                <c:pt idx="4">
                  <c:v>0.30350363070674402</c:v>
                </c:pt>
                <c:pt idx="5">
                  <c:v>0.32866807155296401</c:v>
                </c:pt>
                <c:pt idx="6">
                  <c:v>0.32125021024627798</c:v>
                </c:pt>
                <c:pt idx="7">
                  <c:v>0.321561429445199</c:v>
                </c:pt>
                <c:pt idx="8">
                  <c:v>0.31835571447567601</c:v>
                </c:pt>
                <c:pt idx="9">
                  <c:v>0.31223423195448102</c:v>
                </c:pt>
                <c:pt idx="10">
                  <c:v>0.30253200580239198</c:v>
                </c:pt>
                <c:pt idx="11">
                  <c:v>0.25433343259622099</c:v>
                </c:pt>
                <c:pt idx="12">
                  <c:v>0.20876722233879499</c:v>
                </c:pt>
                <c:pt idx="13">
                  <c:v>0.229096262990265</c:v>
                </c:pt>
                <c:pt idx="14">
                  <c:v>0.226096052017491</c:v>
                </c:pt>
                <c:pt idx="15">
                  <c:v>0.21823051810944899</c:v>
                </c:pt>
                <c:pt idx="16">
                  <c:v>0.20647052321217199</c:v>
                </c:pt>
                <c:pt idx="17">
                  <c:v>0.20255585628166001</c:v>
                </c:pt>
                <c:pt idx="18">
                  <c:v>0.22523913401947501</c:v>
                </c:pt>
                <c:pt idx="19">
                  <c:v>0.27239382021250902</c:v>
                </c:pt>
                <c:pt idx="20">
                  <c:v>0.25444723830740401</c:v>
                </c:pt>
                <c:pt idx="21">
                  <c:v>0.22178538251404001</c:v>
                </c:pt>
                <c:pt idx="22">
                  <c:v>0.25254695179409797</c:v>
                </c:pt>
                <c:pt idx="23">
                  <c:v>0.23914391666499299</c:v>
                </c:pt>
                <c:pt idx="24">
                  <c:v>0.246351685999427</c:v>
                </c:pt>
                <c:pt idx="25">
                  <c:v>0.223771348867248</c:v>
                </c:pt>
                <c:pt idx="26">
                  <c:v>0.232687815036387</c:v>
                </c:pt>
                <c:pt idx="27">
                  <c:v>0.246860924144608</c:v>
                </c:pt>
                <c:pt idx="28">
                  <c:v>0.228894091023781</c:v>
                </c:pt>
                <c:pt idx="29">
                  <c:v>0.23451837749763799</c:v>
                </c:pt>
                <c:pt idx="30">
                  <c:v>0.24870159625053501</c:v>
                </c:pt>
                <c:pt idx="31">
                  <c:v>0.24703500619746199</c:v>
                </c:pt>
                <c:pt idx="32">
                  <c:v>0.25890294378912199</c:v>
                </c:pt>
                <c:pt idx="33">
                  <c:v>0.229705269516398</c:v>
                </c:pt>
                <c:pt idx="34">
                  <c:v>0.13714522858279901</c:v>
                </c:pt>
                <c:pt idx="35">
                  <c:v>0.16999528879360301</c:v>
                </c:pt>
                <c:pt idx="36">
                  <c:v>0.185462914147243</c:v>
                </c:pt>
                <c:pt idx="37">
                  <c:v>0.18582974675128999</c:v>
                </c:pt>
                <c:pt idx="38">
                  <c:v>0.17182004242197699</c:v>
                </c:pt>
                <c:pt idx="39">
                  <c:v>0.15984755916688201</c:v>
                </c:pt>
                <c:pt idx="40">
                  <c:v>0.16370901877986399</c:v>
                </c:pt>
                <c:pt idx="41">
                  <c:v>0.17989291490411899</c:v>
                </c:pt>
                <c:pt idx="42">
                  <c:v>0.17102222057722199</c:v>
                </c:pt>
                <c:pt idx="43">
                  <c:v>0.18471171541190701</c:v>
                </c:pt>
                <c:pt idx="44">
                  <c:v>0.16702913582040499</c:v>
                </c:pt>
                <c:pt idx="45">
                  <c:v>0.19520026194977899</c:v>
                </c:pt>
                <c:pt idx="46">
                  <c:v>0.15661208850427799</c:v>
                </c:pt>
                <c:pt idx="47">
                  <c:v>0.15914840787236401</c:v>
                </c:pt>
                <c:pt idx="48">
                  <c:v>0.15157135806451399</c:v>
                </c:pt>
                <c:pt idx="49">
                  <c:v>0.18577731498736699</c:v>
                </c:pt>
                <c:pt idx="50">
                  <c:v>0.16985979531446399</c:v>
                </c:pt>
                <c:pt idx="51">
                  <c:v>0.13826726244615301</c:v>
                </c:pt>
                <c:pt idx="52">
                  <c:v>0.100110553978436</c:v>
                </c:pt>
                <c:pt idx="53">
                  <c:v>0.11466479907440801</c:v>
                </c:pt>
                <c:pt idx="54">
                  <c:v>0.11068959890091599</c:v>
                </c:pt>
                <c:pt idx="55">
                  <c:v>0.100844037412226</c:v>
                </c:pt>
                <c:pt idx="56">
                  <c:v>0.114968767854462</c:v>
                </c:pt>
                <c:pt idx="57">
                  <c:v>0.117378732331525</c:v>
                </c:pt>
                <c:pt idx="58">
                  <c:v>0.107335418680111</c:v>
                </c:pt>
                <c:pt idx="59">
                  <c:v>8.8486735091134805E-2</c:v>
                </c:pt>
                <c:pt idx="60">
                  <c:v>0.10345343279362899</c:v>
                </c:pt>
                <c:pt idx="61">
                  <c:v>8.8145373151812798E-2</c:v>
                </c:pt>
                <c:pt idx="62">
                  <c:v>8.1773985708093605E-2</c:v>
                </c:pt>
                <c:pt idx="63">
                  <c:v>6.0834891162434603E-2</c:v>
                </c:pt>
                <c:pt idx="64">
                  <c:v>5.8583042049914297E-2</c:v>
                </c:pt>
                <c:pt idx="65">
                  <c:v>7.0234947749473003E-2</c:v>
                </c:pt>
                <c:pt idx="66">
                  <c:v>8.6299451988159998E-2</c:v>
                </c:pt>
                <c:pt idx="67">
                  <c:v>0.101235729021572</c:v>
                </c:pt>
                <c:pt idx="68">
                  <c:v>0.11497598052873</c:v>
                </c:pt>
                <c:pt idx="69">
                  <c:v>9.9483085375035002E-2</c:v>
                </c:pt>
                <c:pt idx="70">
                  <c:v>0.113562784694149</c:v>
                </c:pt>
                <c:pt idx="71">
                  <c:v>0.13307100437071201</c:v>
                </c:pt>
                <c:pt idx="72">
                  <c:v>0.15265155764563801</c:v>
                </c:pt>
                <c:pt idx="73">
                  <c:v>0.16452689931891401</c:v>
                </c:pt>
                <c:pt idx="74">
                  <c:v>0.16160000055396101</c:v>
                </c:pt>
                <c:pt idx="75">
                  <c:v>0.168198720302671</c:v>
                </c:pt>
                <c:pt idx="76">
                  <c:v>0.163098424718323</c:v>
                </c:pt>
                <c:pt idx="77">
                  <c:v>0.13205943876172699</c:v>
                </c:pt>
                <c:pt idx="78">
                  <c:v>0.14049550043315101</c:v>
                </c:pt>
                <c:pt idx="79">
                  <c:v>0.13326971796376799</c:v>
                </c:pt>
                <c:pt idx="80">
                  <c:v>0.113121493597901</c:v>
                </c:pt>
                <c:pt idx="81">
                  <c:v>0.10821644383519501</c:v>
                </c:pt>
                <c:pt idx="82">
                  <c:v>9.6026801297187506E-2</c:v>
                </c:pt>
                <c:pt idx="83">
                  <c:v>0.10724239711720999</c:v>
                </c:pt>
                <c:pt idx="84">
                  <c:v>6.6750706820699293E-2</c:v>
                </c:pt>
                <c:pt idx="85">
                  <c:v>5.8309131725167003E-2</c:v>
                </c:pt>
                <c:pt idx="86">
                  <c:v>3.8909976649512901E-2</c:v>
                </c:pt>
                <c:pt idx="87">
                  <c:v>2.81066531619645E-2</c:v>
                </c:pt>
                <c:pt idx="88">
                  <c:v>4.2740116886987797E-2</c:v>
                </c:pt>
                <c:pt idx="89">
                  <c:v>7.2637260143316E-3</c:v>
                </c:pt>
                <c:pt idx="90">
                  <c:v>7.8311074392179002E-3</c:v>
                </c:pt>
                <c:pt idx="91">
                  <c:v>0</c:v>
                </c:pt>
                <c:pt idx="92">
                  <c:v>3.5024039210587001E-3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-1.9993700000000001E-10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1.2252678231083E-3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7.1430596276851003E-3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4.5238774254075997E-3</c:v>
                </c:pt>
                <c:pt idx="446">
                  <c:v>0</c:v>
                </c:pt>
                <c:pt idx="447">
                  <c:v>2.267025892138E-3</c:v>
                </c:pt>
                <c:pt idx="448">
                  <c:v>1.8049393221935901E-2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1.49762503311059E-2</c:v>
                </c:pt>
                <c:pt idx="453">
                  <c:v>6.4708241690511004E-3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1.7948590722048099E-2</c:v>
                </c:pt>
                <c:pt idx="465">
                  <c:v>9.4401887166653004E-3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2.9558339815203001E-3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7.0191676218184004E-3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1.39563766209916E-2</c:v>
                </c:pt>
                <c:pt idx="533">
                  <c:v>3.7940680333913103E-2</c:v>
                </c:pt>
                <c:pt idx="534">
                  <c:v>1.66656885747005E-2</c:v>
                </c:pt>
                <c:pt idx="535">
                  <c:v>9.1561168708772997E-3</c:v>
                </c:pt>
                <c:pt idx="536">
                  <c:v>2.52191656831246E-2</c:v>
                </c:pt>
                <c:pt idx="537">
                  <c:v>1.05112454169162E-2</c:v>
                </c:pt>
                <c:pt idx="538">
                  <c:v>1.4767699533870599E-2</c:v>
                </c:pt>
                <c:pt idx="539">
                  <c:v>2.0476061694434299E-2</c:v>
                </c:pt>
                <c:pt idx="540">
                  <c:v>2.7049700298311299E-2</c:v>
                </c:pt>
                <c:pt idx="541">
                  <c:v>2.91690164630177E-2</c:v>
                </c:pt>
                <c:pt idx="542">
                  <c:v>3.5639056497603301E-2</c:v>
                </c:pt>
                <c:pt idx="543">
                  <c:v>3.30341346265587E-2</c:v>
                </c:pt>
                <c:pt idx="544">
                  <c:v>2.0444153446019301E-2</c:v>
                </c:pt>
                <c:pt idx="545">
                  <c:v>2.71284067995546E-2</c:v>
                </c:pt>
                <c:pt idx="546">
                  <c:v>1.43809314948457E-2</c:v>
                </c:pt>
                <c:pt idx="547">
                  <c:v>1.6116208940956101E-2</c:v>
                </c:pt>
                <c:pt idx="548">
                  <c:v>9.4093682476325009E-3</c:v>
                </c:pt>
                <c:pt idx="549">
                  <c:v>1.87961015970671E-2</c:v>
                </c:pt>
                <c:pt idx="550">
                  <c:v>7.2643653887572001E-3</c:v>
                </c:pt>
                <c:pt idx="551">
                  <c:v>9.9476422237737994E-3</c:v>
                </c:pt>
                <c:pt idx="552">
                  <c:v>9.1202058176703005E-3</c:v>
                </c:pt>
                <c:pt idx="553">
                  <c:v>3.6533233447587403E-2</c:v>
                </c:pt>
                <c:pt idx="554">
                  <c:v>2.5122100734989199E-2</c:v>
                </c:pt>
                <c:pt idx="555">
                  <c:v>4.1266425461115398E-2</c:v>
                </c:pt>
                <c:pt idx="556">
                  <c:v>4.4377311933416097E-2</c:v>
                </c:pt>
                <c:pt idx="557">
                  <c:v>3.7236960489923102E-2</c:v>
                </c:pt>
                <c:pt idx="558">
                  <c:v>2.98735741473161E-2</c:v>
                </c:pt>
                <c:pt idx="559">
                  <c:v>3.75476870766751E-2</c:v>
                </c:pt>
                <c:pt idx="560">
                  <c:v>2.50849730843513E-2</c:v>
                </c:pt>
                <c:pt idx="561">
                  <c:v>5.56207049262194E-2</c:v>
                </c:pt>
                <c:pt idx="562">
                  <c:v>5.5084441567554397E-2</c:v>
                </c:pt>
                <c:pt idx="563">
                  <c:v>8.55750469201738E-2</c:v>
                </c:pt>
                <c:pt idx="564">
                  <c:v>8.9291650965620695E-2</c:v>
                </c:pt>
                <c:pt idx="565">
                  <c:v>7.3218390232146296E-2</c:v>
                </c:pt>
                <c:pt idx="566">
                  <c:v>8.5674744623671806E-2</c:v>
                </c:pt>
                <c:pt idx="567">
                  <c:v>8.2081470411525206E-2</c:v>
                </c:pt>
                <c:pt idx="568">
                  <c:v>0.100052555720803</c:v>
                </c:pt>
                <c:pt idx="569">
                  <c:v>9.1647843376220603E-2</c:v>
                </c:pt>
                <c:pt idx="570">
                  <c:v>9.3436673247031796E-2</c:v>
                </c:pt>
                <c:pt idx="571">
                  <c:v>8.2025792017330998E-2</c:v>
                </c:pt>
                <c:pt idx="572">
                  <c:v>9.1860931234998E-2</c:v>
                </c:pt>
                <c:pt idx="573">
                  <c:v>8.5287885649346099E-2</c:v>
                </c:pt>
                <c:pt idx="574">
                  <c:v>9.8663674406298807E-2</c:v>
                </c:pt>
                <c:pt idx="575">
                  <c:v>0.102155423651281</c:v>
                </c:pt>
                <c:pt idx="576">
                  <c:v>0.108823335425854</c:v>
                </c:pt>
                <c:pt idx="577">
                  <c:v>9.8153688207065298E-2</c:v>
                </c:pt>
                <c:pt idx="578">
                  <c:v>7.5006294755056893E-2</c:v>
                </c:pt>
                <c:pt idx="579">
                  <c:v>9.2582695808398896E-2</c:v>
                </c:pt>
                <c:pt idx="580">
                  <c:v>9.3301078861435599E-2</c:v>
                </c:pt>
                <c:pt idx="581">
                  <c:v>5.29085109000084E-2</c:v>
                </c:pt>
                <c:pt idx="582">
                  <c:v>3.5680303123829402E-2</c:v>
                </c:pt>
                <c:pt idx="583">
                  <c:v>2.5839334514473601E-2</c:v>
                </c:pt>
                <c:pt idx="584">
                  <c:v>8.1536768937948007E-3</c:v>
                </c:pt>
                <c:pt idx="585">
                  <c:v>0</c:v>
                </c:pt>
                <c:pt idx="586">
                  <c:v>0</c:v>
                </c:pt>
                <c:pt idx="587">
                  <c:v>3.5715474075511998E-3</c:v>
                </c:pt>
                <c:pt idx="588">
                  <c:v>1.6989198993788101E-2</c:v>
                </c:pt>
                <c:pt idx="589">
                  <c:v>1.15276630702891E-2</c:v>
                </c:pt>
                <c:pt idx="590">
                  <c:v>0</c:v>
                </c:pt>
                <c:pt idx="591">
                  <c:v>2.4018289278039E-2</c:v>
                </c:pt>
                <c:pt idx="592">
                  <c:v>2.6643538609952298E-2</c:v>
                </c:pt>
                <c:pt idx="593">
                  <c:v>1.6206689983088999E-2</c:v>
                </c:pt>
                <c:pt idx="594">
                  <c:v>4.1068187251452996E-3</c:v>
                </c:pt>
                <c:pt idx="595">
                  <c:v>4.7323591031538997E-3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5.1540893204505597E-2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4.5965729580617697E-2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1.0021387660451599E-2</c:v>
                </c:pt>
                <c:pt idx="652">
                  <c:v>0</c:v>
                </c:pt>
                <c:pt idx="653">
                  <c:v>3.1496510950159803E-2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27-47AC-8CF8-7E321C2B267C}"/>
            </c:ext>
          </c:extLst>
        </c:ser>
        <c:ser>
          <c:idx val="3"/>
          <c:order val="3"/>
          <c:tx>
            <c:strRef>
              <c:f>雛形!$F$12</c:f>
              <c:strCache>
                <c:ptCount val="1"/>
                <c:pt idx="0">
                  <c:v>SPJGBTR Index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雛形!$B$14:$B$692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雛形!$F$14:$F$692</c:f>
              <c:numCache>
                <c:formatCode>0.0%</c:formatCode>
                <c:ptCount val="679"/>
                <c:pt idx="0">
                  <c:v>0.37696009591372598</c:v>
                </c:pt>
                <c:pt idx="1">
                  <c:v>0.39454455555665702</c:v>
                </c:pt>
                <c:pt idx="2">
                  <c:v>0.37807016164153101</c:v>
                </c:pt>
                <c:pt idx="3">
                  <c:v>0.37444684896029201</c:v>
                </c:pt>
                <c:pt idx="4">
                  <c:v>0.31433353713538298</c:v>
                </c:pt>
                <c:pt idx="5">
                  <c:v>0.299753567959056</c:v>
                </c:pt>
                <c:pt idx="6">
                  <c:v>0.30223340261030301</c:v>
                </c:pt>
                <c:pt idx="7">
                  <c:v>0.326138774315964</c:v>
                </c:pt>
                <c:pt idx="8">
                  <c:v>0.35777528872299902</c:v>
                </c:pt>
                <c:pt idx="9">
                  <c:v>0.39390112329273802</c:v>
                </c:pt>
                <c:pt idx="10">
                  <c:v>0.46062160568646099</c:v>
                </c:pt>
                <c:pt idx="11">
                  <c:v>0.41151038809874602</c:v>
                </c:pt>
                <c:pt idx="12">
                  <c:v>0.47007529166256101</c:v>
                </c:pt>
                <c:pt idx="13">
                  <c:v>0.3810499029651</c:v>
                </c:pt>
                <c:pt idx="14">
                  <c:v>0.42292162983257198</c:v>
                </c:pt>
                <c:pt idx="15">
                  <c:v>0.41031689071297101</c:v>
                </c:pt>
                <c:pt idx="16">
                  <c:v>0.43674927105203398</c:v>
                </c:pt>
                <c:pt idx="17">
                  <c:v>0.45206166871984299</c:v>
                </c:pt>
                <c:pt idx="18">
                  <c:v>0.41123321102691801</c:v>
                </c:pt>
                <c:pt idx="19">
                  <c:v>0.41028728994038799</c:v>
                </c:pt>
                <c:pt idx="20">
                  <c:v>0.38616289955669802</c:v>
                </c:pt>
                <c:pt idx="21">
                  <c:v>0.39453355154722602</c:v>
                </c:pt>
                <c:pt idx="22">
                  <c:v>0.36931159308193501</c:v>
                </c:pt>
                <c:pt idx="23">
                  <c:v>0.37841519361636</c:v>
                </c:pt>
                <c:pt idx="24">
                  <c:v>0.39309010460885302</c:v>
                </c:pt>
                <c:pt idx="25">
                  <c:v>0.35769548606222301</c:v>
                </c:pt>
                <c:pt idx="26">
                  <c:v>0.370750739003254</c:v>
                </c:pt>
                <c:pt idx="27">
                  <c:v>0.365500297728238</c:v>
                </c:pt>
                <c:pt idx="28">
                  <c:v>0.395822014407199</c:v>
                </c:pt>
                <c:pt idx="29">
                  <c:v>0.42804564311223098</c:v>
                </c:pt>
                <c:pt idx="30">
                  <c:v>0.44308478550963798</c:v>
                </c:pt>
                <c:pt idx="31">
                  <c:v>0.51028641390852902</c:v>
                </c:pt>
                <c:pt idx="32">
                  <c:v>0.49842405618486602</c:v>
                </c:pt>
                <c:pt idx="33">
                  <c:v>0.509539917213922</c:v>
                </c:pt>
                <c:pt idx="34">
                  <c:v>0.65238416906454499</c:v>
                </c:pt>
                <c:pt idx="35">
                  <c:v>0.62834929592597799</c:v>
                </c:pt>
                <c:pt idx="36">
                  <c:v>0.62226412048371804</c:v>
                </c:pt>
                <c:pt idx="37">
                  <c:v>0.65320558471637502</c:v>
                </c:pt>
                <c:pt idx="38">
                  <c:v>0.63669186108492104</c:v>
                </c:pt>
                <c:pt idx="39">
                  <c:v>0.63007159367052101</c:v>
                </c:pt>
                <c:pt idx="40">
                  <c:v>0.62332922121984802</c:v>
                </c:pt>
                <c:pt idx="41">
                  <c:v>0.58430870829711501</c:v>
                </c:pt>
                <c:pt idx="42">
                  <c:v>0.55956785673493004</c:v>
                </c:pt>
                <c:pt idx="43">
                  <c:v>0.58578000683128295</c:v>
                </c:pt>
                <c:pt idx="44">
                  <c:v>0.58133798941649695</c:v>
                </c:pt>
                <c:pt idx="45">
                  <c:v>0.54115111015368</c:v>
                </c:pt>
                <c:pt idx="46">
                  <c:v>0.59823587429165304</c:v>
                </c:pt>
                <c:pt idx="47">
                  <c:v>0.56881749960962902</c:v>
                </c:pt>
                <c:pt idx="48">
                  <c:v>0.59695271300571096</c:v>
                </c:pt>
                <c:pt idx="49">
                  <c:v>0.60665451807805404</c:v>
                </c:pt>
                <c:pt idx="50">
                  <c:v>0.59636845628115798</c:v>
                </c:pt>
                <c:pt idx="51">
                  <c:v>0.575430304147455</c:v>
                </c:pt>
                <c:pt idx="52">
                  <c:v>0.54835385989400698</c:v>
                </c:pt>
                <c:pt idx="53">
                  <c:v>0.59763906473611705</c:v>
                </c:pt>
                <c:pt idx="54">
                  <c:v>0.57990249860680299</c:v>
                </c:pt>
                <c:pt idx="55">
                  <c:v>0.59666336010301402</c:v>
                </c:pt>
                <c:pt idx="56">
                  <c:v>0.599318255454099</c:v>
                </c:pt>
                <c:pt idx="57">
                  <c:v>0.604610393182901</c:v>
                </c:pt>
                <c:pt idx="58">
                  <c:v>0.65936127334750905</c:v>
                </c:pt>
                <c:pt idx="59">
                  <c:v>0.62290572882621098</c:v>
                </c:pt>
                <c:pt idx="60">
                  <c:v>0.61255496964855904</c:v>
                </c:pt>
                <c:pt idx="61">
                  <c:v>0.62146056712835496</c:v>
                </c:pt>
                <c:pt idx="62">
                  <c:v>0.612063559104155</c:v>
                </c:pt>
                <c:pt idx="63">
                  <c:v>0.64906255128818802</c:v>
                </c:pt>
                <c:pt idx="64">
                  <c:v>0.72178735979499198</c:v>
                </c:pt>
                <c:pt idx="65">
                  <c:v>0.73746993355531598</c:v>
                </c:pt>
                <c:pt idx="66">
                  <c:v>0.77107707099593104</c:v>
                </c:pt>
                <c:pt idx="67">
                  <c:v>0.75171234119850305</c:v>
                </c:pt>
                <c:pt idx="68">
                  <c:v>0.71181725624341396</c:v>
                </c:pt>
                <c:pt idx="69">
                  <c:v>0.68846906063684599</c:v>
                </c:pt>
                <c:pt idx="70">
                  <c:v>0.63437642878432898</c:v>
                </c:pt>
                <c:pt idx="71">
                  <c:v>0.68633580719704701</c:v>
                </c:pt>
                <c:pt idx="72">
                  <c:v>0.72839454875550502</c:v>
                </c:pt>
                <c:pt idx="73">
                  <c:v>0.70068291966183405</c:v>
                </c:pt>
                <c:pt idx="74">
                  <c:v>0.70267363825838403</c:v>
                </c:pt>
                <c:pt idx="75">
                  <c:v>0.70484158529698004</c:v>
                </c:pt>
                <c:pt idx="76">
                  <c:v>0.69945428257503195</c:v>
                </c:pt>
                <c:pt idx="77">
                  <c:v>0.68000356582643695</c:v>
                </c:pt>
                <c:pt idx="78">
                  <c:v>0.70132107095025198</c:v>
                </c:pt>
                <c:pt idx="79">
                  <c:v>0.72113999742917001</c:v>
                </c:pt>
                <c:pt idx="80">
                  <c:v>0.70312650423122303</c:v>
                </c:pt>
                <c:pt idx="81">
                  <c:v>0.69248646802453695</c:v>
                </c:pt>
                <c:pt idx="82">
                  <c:v>0.72370622797777595</c:v>
                </c:pt>
                <c:pt idx="83">
                  <c:v>0.69506973663433802</c:v>
                </c:pt>
                <c:pt idx="84">
                  <c:v>0.66045339140170101</c:v>
                </c:pt>
                <c:pt idx="85">
                  <c:v>0.65084620542046001</c:v>
                </c:pt>
                <c:pt idx="86">
                  <c:v>0.62982631635613695</c:v>
                </c:pt>
                <c:pt idx="87">
                  <c:v>0.64321420634607496</c:v>
                </c:pt>
                <c:pt idx="88">
                  <c:v>0.65062230888402595</c:v>
                </c:pt>
                <c:pt idx="89">
                  <c:v>0.65984054793275004</c:v>
                </c:pt>
                <c:pt idx="90">
                  <c:v>0.66958056323749504</c:v>
                </c:pt>
                <c:pt idx="91">
                  <c:v>0.70858145612057999</c:v>
                </c:pt>
                <c:pt idx="92">
                  <c:v>0.74888154475330904</c:v>
                </c:pt>
                <c:pt idx="93">
                  <c:v>0.73890567816027997</c:v>
                </c:pt>
                <c:pt idx="94">
                  <c:v>0.88624325409670601</c:v>
                </c:pt>
                <c:pt idx="95">
                  <c:v>0.84298250992982104</c:v>
                </c:pt>
                <c:pt idx="96">
                  <c:v>0.96814025807247395</c:v>
                </c:pt>
                <c:pt idx="97">
                  <c:v>0.93936436142420798</c:v>
                </c:pt>
                <c:pt idx="98">
                  <c:v>0.92057696137981204</c:v>
                </c:pt>
                <c:pt idx="99">
                  <c:v>0.93677821301559305</c:v>
                </c:pt>
                <c:pt idx="100">
                  <c:v>0.92731566077400696</c:v>
                </c:pt>
                <c:pt idx="101">
                  <c:v>0.92121483198904797</c:v>
                </c:pt>
                <c:pt idx="102">
                  <c:v>0.88205149533945404</c:v>
                </c:pt>
                <c:pt idx="103">
                  <c:v>0.91452940107366298</c:v>
                </c:pt>
                <c:pt idx="104">
                  <c:v>0.912392045531635</c:v>
                </c:pt>
                <c:pt idx="105">
                  <c:v>0.84729818602469997</c:v>
                </c:pt>
                <c:pt idx="106">
                  <c:v>0.86646316321356698</c:v>
                </c:pt>
                <c:pt idx="107">
                  <c:v>0.88687317408400101</c:v>
                </c:pt>
                <c:pt idx="108">
                  <c:v>0.90342125920093597</c:v>
                </c:pt>
                <c:pt idx="109">
                  <c:v>0.99094906941982197</c:v>
                </c:pt>
                <c:pt idx="110">
                  <c:v>0.97061140196653295</c:v>
                </c:pt>
                <c:pt idx="111">
                  <c:v>0.94604230530589395</c:v>
                </c:pt>
                <c:pt idx="112">
                  <c:v>0.93372419470718804</c:v>
                </c:pt>
                <c:pt idx="113">
                  <c:v>0.89153973760584804</c:v>
                </c:pt>
                <c:pt idx="114">
                  <c:v>0.88810908816986101</c:v>
                </c:pt>
                <c:pt idx="115">
                  <c:v>0.82867418656686298</c:v>
                </c:pt>
                <c:pt idx="116">
                  <c:v>0.85317818295594405</c:v>
                </c:pt>
                <c:pt idx="117">
                  <c:v>0.84964944459181002</c:v>
                </c:pt>
                <c:pt idx="118">
                  <c:v>0.82866075267008699</c:v>
                </c:pt>
                <c:pt idx="119">
                  <c:v>0.80650606430506999</c:v>
                </c:pt>
                <c:pt idx="120">
                  <c:v>0.77733582059036999</c:v>
                </c:pt>
                <c:pt idx="121">
                  <c:v>0.75713876853423101</c:v>
                </c:pt>
                <c:pt idx="122">
                  <c:v>0.77502933507629002</c:v>
                </c:pt>
                <c:pt idx="123">
                  <c:v>0.734288679573042</c:v>
                </c:pt>
                <c:pt idx="124">
                  <c:v>0.76156067244791303</c:v>
                </c:pt>
                <c:pt idx="125">
                  <c:v>0.79822512885386299</c:v>
                </c:pt>
                <c:pt idx="126">
                  <c:v>0.83228903078858396</c:v>
                </c:pt>
                <c:pt idx="127">
                  <c:v>0.834993779686382</c:v>
                </c:pt>
                <c:pt idx="128">
                  <c:v>0.83412551449922101</c:v>
                </c:pt>
                <c:pt idx="129">
                  <c:v>0.84077653369894201</c:v>
                </c:pt>
                <c:pt idx="130">
                  <c:v>0.864994458303187</c:v>
                </c:pt>
                <c:pt idx="131">
                  <c:v>0.86233521439240202</c:v>
                </c:pt>
                <c:pt idx="132">
                  <c:v>0.86919098795445704</c:v>
                </c:pt>
                <c:pt idx="133">
                  <c:v>0.89974043529109904</c:v>
                </c:pt>
                <c:pt idx="134">
                  <c:v>0.90095394428520204</c:v>
                </c:pt>
                <c:pt idx="135">
                  <c:v>0.89414689302061701</c:v>
                </c:pt>
                <c:pt idx="136">
                  <c:v>0.88949270976051398</c:v>
                </c:pt>
                <c:pt idx="137">
                  <c:v>0.88288239884104402</c:v>
                </c:pt>
                <c:pt idx="138">
                  <c:v>0.89578723225081602</c:v>
                </c:pt>
                <c:pt idx="139">
                  <c:v>0.90794471478418604</c:v>
                </c:pt>
                <c:pt idx="140">
                  <c:v>0.90893175700538198</c:v>
                </c:pt>
                <c:pt idx="141">
                  <c:v>0.91312601691302597</c:v>
                </c:pt>
                <c:pt idx="142">
                  <c:v>0.93707904524550101</c:v>
                </c:pt>
                <c:pt idx="143">
                  <c:v>0.952826190589521</c:v>
                </c:pt>
                <c:pt idx="144">
                  <c:v>0.96844141430167396</c:v>
                </c:pt>
                <c:pt idx="145">
                  <c:v>0.96660586680312299</c:v>
                </c:pt>
                <c:pt idx="146">
                  <c:v>0.97259935436659195</c:v>
                </c:pt>
                <c:pt idx="147">
                  <c:v>0.95053393540988196</c:v>
                </c:pt>
                <c:pt idx="148">
                  <c:v>0.93268210712463395</c:v>
                </c:pt>
                <c:pt idx="149">
                  <c:v>0.94853465853097996</c:v>
                </c:pt>
                <c:pt idx="150">
                  <c:v>0.96125039112147503</c:v>
                </c:pt>
                <c:pt idx="151">
                  <c:v>0.95086857086459098</c:v>
                </c:pt>
                <c:pt idx="152">
                  <c:v>0.95831289885196203</c:v>
                </c:pt>
                <c:pt idx="153">
                  <c:v>0.98584426096843703</c:v>
                </c:pt>
                <c:pt idx="154">
                  <c:v>0.96898547960971904</c:v>
                </c:pt>
                <c:pt idx="155">
                  <c:v>0.99432542366749999</c:v>
                </c:pt>
                <c:pt idx="156">
                  <c:v>0.982758577181572</c:v>
                </c:pt>
                <c:pt idx="157">
                  <c:v>0.99144517045284697</c:v>
                </c:pt>
                <c:pt idx="158">
                  <c:v>0.98840909577628</c:v>
                </c:pt>
                <c:pt idx="159">
                  <c:v>0.98338730340740699</c:v>
                </c:pt>
                <c:pt idx="160">
                  <c:v>0.99040876511947395</c:v>
                </c:pt>
                <c:pt idx="161">
                  <c:v>0.99439124126904299</c:v>
                </c:pt>
                <c:pt idx="162">
                  <c:v>0.995876485318412</c:v>
                </c:pt>
                <c:pt idx="163">
                  <c:v>0.98761032099496704</c:v>
                </c:pt>
                <c:pt idx="164">
                  <c:v>1</c:v>
                </c:pt>
                <c:pt idx="165">
                  <c:v>0.97359873404466302</c:v>
                </c:pt>
                <c:pt idx="166">
                  <c:v>0.99392046992911198</c:v>
                </c:pt>
                <c:pt idx="167">
                  <c:v>0.97818281434055698</c:v>
                </c:pt>
                <c:pt idx="168">
                  <c:v>0.98100048829278996</c:v>
                </c:pt>
                <c:pt idx="169">
                  <c:v>0.97663160648111502</c:v>
                </c:pt>
                <c:pt idx="170">
                  <c:v>0.97603961563709396</c:v>
                </c:pt>
                <c:pt idx="171">
                  <c:v>0.95206052928915397</c:v>
                </c:pt>
                <c:pt idx="172">
                  <c:v>0.96643073470249397</c:v>
                </c:pt>
                <c:pt idx="173">
                  <c:v>0.971881148341595</c:v>
                </c:pt>
                <c:pt idx="174">
                  <c:v>0.97102725290826897</c:v>
                </c:pt>
                <c:pt idx="175">
                  <c:v>0.95496778359052503</c:v>
                </c:pt>
                <c:pt idx="176">
                  <c:v>0.96378409731759795</c:v>
                </c:pt>
                <c:pt idx="177">
                  <c:v>0.96374731562042004</c:v>
                </c:pt>
                <c:pt idx="178">
                  <c:v>0.97961161902364202</c:v>
                </c:pt>
                <c:pt idx="179">
                  <c:v>0.96682542809555305</c:v>
                </c:pt>
                <c:pt idx="180">
                  <c:v>0.96405329162137599</c:v>
                </c:pt>
                <c:pt idx="181">
                  <c:v>0.97310870442568997</c:v>
                </c:pt>
                <c:pt idx="182">
                  <c:v>0.98407869452969099</c:v>
                </c:pt>
                <c:pt idx="183">
                  <c:v>0.98885902438085704</c:v>
                </c:pt>
                <c:pt idx="184">
                  <c:v>0.99355002605615705</c:v>
                </c:pt>
                <c:pt idx="185">
                  <c:v>0.98561450265060602</c:v>
                </c:pt>
                <c:pt idx="186">
                  <c:v>0.98433675202173798</c:v>
                </c:pt>
                <c:pt idx="187">
                  <c:v>0.97657744082350995</c:v>
                </c:pt>
                <c:pt idx="188">
                  <c:v>0.97295775209481705</c:v>
                </c:pt>
                <c:pt idx="189">
                  <c:v>0.94709335039571196</c:v>
                </c:pt>
                <c:pt idx="190">
                  <c:v>0.96342066672209503</c:v>
                </c:pt>
                <c:pt idx="191">
                  <c:v>0.97432671923909997</c:v>
                </c:pt>
                <c:pt idx="192">
                  <c:v>0.97040381754312499</c:v>
                </c:pt>
                <c:pt idx="193">
                  <c:v>0.99111396307981403</c:v>
                </c:pt>
                <c:pt idx="194">
                  <c:v>0.99772810699821302</c:v>
                </c:pt>
                <c:pt idx="195">
                  <c:v>0.976308318267603</c:v>
                </c:pt>
                <c:pt idx="196">
                  <c:v>0.99999998612066499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0.99577512422026104</c:v>
                </c:pt>
                <c:pt idx="203">
                  <c:v>0.98100504578514303</c:v>
                </c:pt>
                <c:pt idx="204">
                  <c:v>0.996131318509062</c:v>
                </c:pt>
                <c:pt idx="205">
                  <c:v>0.98213671525601198</c:v>
                </c:pt>
                <c:pt idx="206">
                  <c:v>0.99599153193030099</c:v>
                </c:pt>
                <c:pt idx="207">
                  <c:v>0.99403165932710702</c:v>
                </c:pt>
                <c:pt idx="208">
                  <c:v>0.99142482101041196</c:v>
                </c:pt>
                <c:pt idx="209">
                  <c:v>0.98312747070438</c:v>
                </c:pt>
                <c:pt idx="210">
                  <c:v>0.98474646822109702</c:v>
                </c:pt>
                <c:pt idx="211">
                  <c:v>0.97067819232784203</c:v>
                </c:pt>
                <c:pt idx="212">
                  <c:v>0.97055832453137802</c:v>
                </c:pt>
                <c:pt idx="213">
                  <c:v>0.97601569167322699</c:v>
                </c:pt>
                <c:pt idx="214">
                  <c:v>0.97285387388266198</c:v>
                </c:pt>
                <c:pt idx="215">
                  <c:v>0.97122614426422504</c:v>
                </c:pt>
                <c:pt idx="216">
                  <c:v>0.96707380814187205</c:v>
                </c:pt>
                <c:pt idx="217">
                  <c:v>0.96075654963186796</c:v>
                </c:pt>
                <c:pt idx="218">
                  <c:v>0.96042383710533497</c:v>
                </c:pt>
                <c:pt idx="219">
                  <c:v>0.95449572817450901</c:v>
                </c:pt>
                <c:pt idx="220">
                  <c:v>0.960211782619523</c:v>
                </c:pt>
                <c:pt idx="221">
                  <c:v>0.96290242817141702</c:v>
                </c:pt>
                <c:pt idx="222">
                  <c:v>0.96834993105043998</c:v>
                </c:pt>
                <c:pt idx="223">
                  <c:v>0.95798237794355601</c:v>
                </c:pt>
                <c:pt idx="224">
                  <c:v>0.96623797136393097</c:v>
                </c:pt>
                <c:pt idx="225">
                  <c:v>0.97573991775872104</c:v>
                </c:pt>
                <c:pt idx="226">
                  <c:v>0.97874316106425696</c:v>
                </c:pt>
                <c:pt idx="227">
                  <c:v>0.97267842593619602</c:v>
                </c:pt>
                <c:pt idx="228">
                  <c:v>0.98426145294403</c:v>
                </c:pt>
                <c:pt idx="229">
                  <c:v>0.97917444624472105</c:v>
                </c:pt>
                <c:pt idx="230">
                  <c:v>0.98270041570691502</c:v>
                </c:pt>
                <c:pt idx="231">
                  <c:v>0.98011293793006904</c:v>
                </c:pt>
                <c:pt idx="232">
                  <c:v>0.99002439390039298</c:v>
                </c:pt>
                <c:pt idx="233">
                  <c:v>0.98809821646114304</c:v>
                </c:pt>
                <c:pt idx="234">
                  <c:v>0.98385434477936595</c:v>
                </c:pt>
                <c:pt idx="235">
                  <c:v>0.98299784680232505</c:v>
                </c:pt>
                <c:pt idx="236">
                  <c:v>0.97155423685744302</c:v>
                </c:pt>
                <c:pt idx="237">
                  <c:v>0.97320817586620301</c:v>
                </c:pt>
                <c:pt idx="238">
                  <c:v>0.97949728817917503</c:v>
                </c:pt>
                <c:pt idx="239">
                  <c:v>0.97695463141689798</c:v>
                </c:pt>
                <c:pt idx="240">
                  <c:v>0.98902841049214396</c:v>
                </c:pt>
                <c:pt idx="241">
                  <c:v>0.99593586761570696</c:v>
                </c:pt>
                <c:pt idx="242">
                  <c:v>0.99946223655478394</c:v>
                </c:pt>
                <c:pt idx="243">
                  <c:v>1</c:v>
                </c:pt>
                <c:pt idx="244">
                  <c:v>0.99097362991303195</c:v>
                </c:pt>
                <c:pt idx="245">
                  <c:v>0.99373656205504401</c:v>
                </c:pt>
                <c:pt idx="246">
                  <c:v>0.99493078489527997</c:v>
                </c:pt>
                <c:pt idx="247">
                  <c:v>0.98418884433445397</c:v>
                </c:pt>
                <c:pt idx="248">
                  <c:v>0.98056845586353403</c:v>
                </c:pt>
                <c:pt idx="249">
                  <c:v>0.94444542362184902</c:v>
                </c:pt>
                <c:pt idx="250">
                  <c:v>0.95417464333654101</c:v>
                </c:pt>
                <c:pt idx="251">
                  <c:v>0.92039488701010597</c:v>
                </c:pt>
                <c:pt idx="252">
                  <c:v>0.94210319204280901</c:v>
                </c:pt>
                <c:pt idx="253">
                  <c:v>0.92967059116749895</c:v>
                </c:pt>
                <c:pt idx="254">
                  <c:v>0.91611442031384405</c:v>
                </c:pt>
                <c:pt idx="255">
                  <c:v>0.897946466624581</c:v>
                </c:pt>
                <c:pt idx="256">
                  <c:v>0.92213435498853102</c:v>
                </c:pt>
                <c:pt idx="257">
                  <c:v>0.91888493809581895</c:v>
                </c:pt>
                <c:pt idx="258">
                  <c:v>0.90304722112322799</c:v>
                </c:pt>
                <c:pt idx="259">
                  <c:v>0.90030139352796001</c:v>
                </c:pt>
                <c:pt idx="260">
                  <c:v>0.90601280216609703</c:v>
                </c:pt>
                <c:pt idx="261">
                  <c:v>0.90936998071577402</c:v>
                </c:pt>
                <c:pt idx="262">
                  <c:v>0.90080434966988199</c:v>
                </c:pt>
                <c:pt idx="263">
                  <c:v>0.88868459764791796</c:v>
                </c:pt>
                <c:pt idx="264">
                  <c:v>0.86787143261046196</c:v>
                </c:pt>
                <c:pt idx="265">
                  <c:v>0.87623100946639099</c:v>
                </c:pt>
                <c:pt idx="266">
                  <c:v>0.89104499441392904</c:v>
                </c:pt>
                <c:pt idx="267">
                  <c:v>0.87650088241590896</c:v>
                </c:pt>
                <c:pt idx="268">
                  <c:v>0.86072360507033696</c:v>
                </c:pt>
                <c:pt idx="269">
                  <c:v>0.85397440093611099</c:v>
                </c:pt>
                <c:pt idx="270">
                  <c:v>0.83239510013557805</c:v>
                </c:pt>
                <c:pt idx="271">
                  <c:v>0.84436879659410702</c:v>
                </c:pt>
                <c:pt idx="272">
                  <c:v>0.84038564700378104</c:v>
                </c:pt>
                <c:pt idx="273">
                  <c:v>0.84893613445376004</c:v>
                </c:pt>
                <c:pt idx="274">
                  <c:v>0.86747974140253603</c:v>
                </c:pt>
                <c:pt idx="275">
                  <c:v>0.87029271332151903</c:v>
                </c:pt>
                <c:pt idx="276">
                  <c:v>0.87645433142270202</c:v>
                </c:pt>
                <c:pt idx="277">
                  <c:v>0.877745243012931</c:v>
                </c:pt>
                <c:pt idx="278">
                  <c:v>0.88127140707543095</c:v>
                </c:pt>
                <c:pt idx="279">
                  <c:v>0.89439553500676705</c:v>
                </c:pt>
                <c:pt idx="280">
                  <c:v>0.87849909154878703</c:v>
                </c:pt>
                <c:pt idx="281">
                  <c:v>0.88180749351727905</c:v>
                </c:pt>
                <c:pt idx="282">
                  <c:v>0.90758933174837897</c:v>
                </c:pt>
                <c:pt idx="283">
                  <c:v>0.91060650821565103</c:v>
                </c:pt>
                <c:pt idx="284">
                  <c:v>0.92621050534684801</c:v>
                </c:pt>
                <c:pt idx="285">
                  <c:v>0.86787485561580002</c:v>
                </c:pt>
                <c:pt idx="286">
                  <c:v>0.88090208712568896</c:v>
                </c:pt>
                <c:pt idx="287">
                  <c:v>0.86664856997341</c:v>
                </c:pt>
                <c:pt idx="288">
                  <c:v>0.82374782566934202</c:v>
                </c:pt>
                <c:pt idx="289">
                  <c:v>0.81873204883328299</c:v>
                </c:pt>
                <c:pt idx="290">
                  <c:v>0.84126271551265197</c:v>
                </c:pt>
                <c:pt idx="291">
                  <c:v>0.87526710167476196</c:v>
                </c:pt>
                <c:pt idx="292">
                  <c:v>0.90513237482714204</c:v>
                </c:pt>
                <c:pt idx="293">
                  <c:v>0.89140616000510597</c:v>
                </c:pt>
                <c:pt idx="294">
                  <c:v>0.87418415332633104</c:v>
                </c:pt>
                <c:pt idx="295">
                  <c:v>0.861308785222204</c:v>
                </c:pt>
                <c:pt idx="296">
                  <c:v>0.85801319274098398</c:v>
                </c:pt>
                <c:pt idx="297">
                  <c:v>0.81914322889850899</c:v>
                </c:pt>
                <c:pt idx="298">
                  <c:v>0.83793303063325497</c:v>
                </c:pt>
                <c:pt idx="299">
                  <c:v>0.83060608544477998</c:v>
                </c:pt>
                <c:pt idx="300">
                  <c:v>0.82958537065636795</c:v>
                </c:pt>
                <c:pt idx="301">
                  <c:v>0.81967032033862897</c:v>
                </c:pt>
                <c:pt idx="302">
                  <c:v>0.83617119695889497</c:v>
                </c:pt>
                <c:pt idx="303">
                  <c:v>0.86270200262191499</c:v>
                </c:pt>
                <c:pt idx="304">
                  <c:v>0.81946629677898397</c:v>
                </c:pt>
                <c:pt idx="305">
                  <c:v>0.81061521147702997</c:v>
                </c:pt>
                <c:pt idx="306">
                  <c:v>0.77933024439688903</c:v>
                </c:pt>
                <c:pt idx="307">
                  <c:v>0.78185112105161503</c:v>
                </c:pt>
                <c:pt idx="308">
                  <c:v>0.70829398606052396</c:v>
                </c:pt>
                <c:pt idx="309">
                  <c:v>0.73197249693655198</c:v>
                </c:pt>
                <c:pt idx="310">
                  <c:v>0.68365084944615995</c:v>
                </c:pt>
                <c:pt idx="311">
                  <c:v>0.704279338124289</c:v>
                </c:pt>
                <c:pt idx="312">
                  <c:v>0.67894581872466997</c:v>
                </c:pt>
                <c:pt idx="313">
                  <c:v>0.69439274627603698</c:v>
                </c:pt>
                <c:pt idx="314">
                  <c:v>0.66690112207471797</c:v>
                </c:pt>
                <c:pt idx="315">
                  <c:v>0.61084356864225298</c:v>
                </c:pt>
                <c:pt idx="316">
                  <c:v>0.57406938863280499</c:v>
                </c:pt>
                <c:pt idx="317">
                  <c:v>0.56415132327055595</c:v>
                </c:pt>
                <c:pt idx="318">
                  <c:v>0.55335829186196095</c:v>
                </c:pt>
                <c:pt idx="319">
                  <c:v>0.52064462849854498</c:v>
                </c:pt>
                <c:pt idx="320">
                  <c:v>0.53190271564269798</c:v>
                </c:pt>
                <c:pt idx="321">
                  <c:v>0.47556727937111498</c:v>
                </c:pt>
                <c:pt idx="322">
                  <c:v>0.49248299946284602</c:v>
                </c:pt>
                <c:pt idx="323">
                  <c:v>0.49297623507469801</c:v>
                </c:pt>
                <c:pt idx="324">
                  <c:v>0.48082381763399501</c:v>
                </c:pt>
                <c:pt idx="325">
                  <c:v>0.50996571815099101</c:v>
                </c:pt>
                <c:pt idx="326">
                  <c:v>0.54797048150219296</c:v>
                </c:pt>
                <c:pt idx="327">
                  <c:v>0.52584767189766801</c:v>
                </c:pt>
                <c:pt idx="328">
                  <c:v>0.45246629096440699</c:v>
                </c:pt>
                <c:pt idx="329">
                  <c:v>0.453468009276976</c:v>
                </c:pt>
                <c:pt idx="330">
                  <c:v>0.45522190209484198</c:v>
                </c:pt>
                <c:pt idx="331">
                  <c:v>0.434267883727391</c:v>
                </c:pt>
                <c:pt idx="332">
                  <c:v>0.446499482794878</c:v>
                </c:pt>
                <c:pt idx="333">
                  <c:v>0.35635771729719201</c:v>
                </c:pt>
                <c:pt idx="334">
                  <c:v>0.33790391211260801</c:v>
                </c:pt>
                <c:pt idx="335">
                  <c:v>0.40968104904470798</c:v>
                </c:pt>
                <c:pt idx="336">
                  <c:v>0.447239994358551</c:v>
                </c:pt>
                <c:pt idx="337">
                  <c:v>0.50830572392283901</c:v>
                </c:pt>
                <c:pt idx="338">
                  <c:v>0.546572903497209</c:v>
                </c:pt>
                <c:pt idx="339">
                  <c:v>0.49491468007764799</c:v>
                </c:pt>
                <c:pt idx="340">
                  <c:v>0.49395284245254001</c:v>
                </c:pt>
                <c:pt idx="341">
                  <c:v>0.449849084135648</c:v>
                </c:pt>
                <c:pt idx="342">
                  <c:v>0.47796404730664899</c:v>
                </c:pt>
                <c:pt idx="343">
                  <c:v>0.44531522111017702</c:v>
                </c:pt>
                <c:pt idx="344">
                  <c:v>0.50440257309638903</c:v>
                </c:pt>
                <c:pt idx="345">
                  <c:v>0.50837177720846305</c:v>
                </c:pt>
                <c:pt idx="346">
                  <c:v>0.55536259788155296</c:v>
                </c:pt>
                <c:pt idx="347">
                  <c:v>0.55268759606226903</c:v>
                </c:pt>
                <c:pt idx="348">
                  <c:v>0.52826449934458597</c:v>
                </c:pt>
                <c:pt idx="349">
                  <c:v>0.53646016567549804</c:v>
                </c:pt>
                <c:pt idx="350">
                  <c:v>0.54847628382255298</c:v>
                </c:pt>
                <c:pt idx="351">
                  <c:v>0.52548483529207302</c:v>
                </c:pt>
                <c:pt idx="352">
                  <c:v>0.49828769663703598</c:v>
                </c:pt>
                <c:pt idx="353">
                  <c:v>0.49788403166522099</c:v>
                </c:pt>
                <c:pt idx="354">
                  <c:v>0.49011242325462501</c:v>
                </c:pt>
                <c:pt idx="355">
                  <c:v>0.48326197709396002</c:v>
                </c:pt>
                <c:pt idx="356">
                  <c:v>0.462422620529165</c:v>
                </c:pt>
                <c:pt idx="357">
                  <c:v>0.47984254334138698</c:v>
                </c:pt>
                <c:pt idx="358">
                  <c:v>0.48156680962826098</c:v>
                </c:pt>
                <c:pt idx="359">
                  <c:v>0.49988075382039898</c:v>
                </c:pt>
                <c:pt idx="360">
                  <c:v>0.49649080120771399</c:v>
                </c:pt>
                <c:pt idx="361">
                  <c:v>0.43911598340171998</c:v>
                </c:pt>
                <c:pt idx="362">
                  <c:v>0.42519874148058601</c:v>
                </c:pt>
                <c:pt idx="363">
                  <c:v>0.426111456702083</c:v>
                </c:pt>
                <c:pt idx="364">
                  <c:v>0.39922728134722502</c:v>
                </c:pt>
                <c:pt idx="365">
                  <c:v>0.346878040527898</c:v>
                </c:pt>
                <c:pt idx="366">
                  <c:v>0.37234026471152698</c:v>
                </c:pt>
                <c:pt idx="367">
                  <c:v>0.36813398440325601</c:v>
                </c:pt>
                <c:pt idx="368">
                  <c:v>0.35406259414697899</c:v>
                </c:pt>
                <c:pt idx="369">
                  <c:v>0.35038038899122198</c:v>
                </c:pt>
                <c:pt idx="370">
                  <c:v>0.37022689582882001</c:v>
                </c:pt>
                <c:pt idx="371">
                  <c:v>0.39083847936116101</c:v>
                </c:pt>
                <c:pt idx="372">
                  <c:v>0.386456164436838</c:v>
                </c:pt>
                <c:pt idx="373">
                  <c:v>0.37310142281805098</c:v>
                </c:pt>
                <c:pt idx="374">
                  <c:v>0.37083504459913502</c:v>
                </c:pt>
                <c:pt idx="375">
                  <c:v>0.36407605462595199</c:v>
                </c:pt>
                <c:pt idx="376">
                  <c:v>0.328330391011106</c:v>
                </c:pt>
                <c:pt idx="377">
                  <c:v>0.351678179082339</c:v>
                </c:pt>
                <c:pt idx="378">
                  <c:v>0.38441257147144597</c:v>
                </c:pt>
                <c:pt idx="379">
                  <c:v>0.37659750424621702</c:v>
                </c:pt>
                <c:pt idx="380">
                  <c:v>0.34295278536606999</c:v>
                </c:pt>
                <c:pt idx="381">
                  <c:v>0.33660309332451699</c:v>
                </c:pt>
                <c:pt idx="382">
                  <c:v>0.33492514146267099</c:v>
                </c:pt>
                <c:pt idx="383">
                  <c:v>0.32166302493668603</c:v>
                </c:pt>
                <c:pt idx="384">
                  <c:v>0.31811689462028098</c:v>
                </c:pt>
                <c:pt idx="385">
                  <c:v>0.34316605486176599</c:v>
                </c:pt>
                <c:pt idx="386">
                  <c:v>0.33009875321849103</c:v>
                </c:pt>
                <c:pt idx="387">
                  <c:v>0.31584986034566498</c:v>
                </c:pt>
                <c:pt idx="388">
                  <c:v>0.310843608652701</c:v>
                </c:pt>
                <c:pt idx="389">
                  <c:v>0.30557770024870001</c:v>
                </c:pt>
                <c:pt idx="390">
                  <c:v>0.33040086198801799</c:v>
                </c:pt>
                <c:pt idx="391">
                  <c:v>0.31610636722601798</c:v>
                </c:pt>
                <c:pt idx="392">
                  <c:v>0.34296495206563499</c:v>
                </c:pt>
                <c:pt idx="393">
                  <c:v>0.29446129919417902</c:v>
                </c:pt>
                <c:pt idx="394">
                  <c:v>0.28294845892398102</c:v>
                </c:pt>
                <c:pt idx="395">
                  <c:v>0.22471347630708099</c:v>
                </c:pt>
                <c:pt idx="396">
                  <c:v>0.26233944033281398</c:v>
                </c:pt>
                <c:pt idx="397">
                  <c:v>0.25902219073896499</c:v>
                </c:pt>
                <c:pt idx="398">
                  <c:v>0.26676759675909401</c:v>
                </c:pt>
                <c:pt idx="399">
                  <c:v>0.25257023599027101</c:v>
                </c:pt>
                <c:pt idx="400">
                  <c:v>0.25997962483113002</c:v>
                </c:pt>
                <c:pt idx="401">
                  <c:v>0.27032245097180901</c:v>
                </c:pt>
                <c:pt idx="402">
                  <c:v>0.235563425124766</c:v>
                </c:pt>
                <c:pt idx="403">
                  <c:v>0.237926638970686</c:v>
                </c:pt>
                <c:pt idx="404">
                  <c:v>0.22037539109521601</c:v>
                </c:pt>
                <c:pt idx="405">
                  <c:v>0.180958824592972</c:v>
                </c:pt>
                <c:pt idx="406">
                  <c:v>0.16516925929114601</c:v>
                </c:pt>
                <c:pt idx="407">
                  <c:v>0.17344979665701599</c:v>
                </c:pt>
                <c:pt idx="408">
                  <c:v>0.160724662012106</c:v>
                </c:pt>
                <c:pt idx="409">
                  <c:v>0.18372567656265101</c:v>
                </c:pt>
                <c:pt idx="410">
                  <c:v>0.132268561437004</c:v>
                </c:pt>
                <c:pt idx="411">
                  <c:v>9.3188775963260306E-2</c:v>
                </c:pt>
                <c:pt idx="412">
                  <c:v>0.120038423952992</c:v>
                </c:pt>
                <c:pt idx="413">
                  <c:v>0.103569958929196</c:v>
                </c:pt>
                <c:pt idx="414">
                  <c:v>5.8701843908904601E-2</c:v>
                </c:pt>
                <c:pt idx="415">
                  <c:v>8.0397590753282802E-2</c:v>
                </c:pt>
                <c:pt idx="416">
                  <c:v>7.5744785808262993E-2</c:v>
                </c:pt>
                <c:pt idx="417">
                  <c:v>7.48644937074609E-2</c:v>
                </c:pt>
                <c:pt idx="418">
                  <c:v>6.6731148166043794E-2</c:v>
                </c:pt>
                <c:pt idx="419">
                  <c:v>4.8970642344748301E-2</c:v>
                </c:pt>
                <c:pt idx="420">
                  <c:v>3.8623213232216201E-2</c:v>
                </c:pt>
                <c:pt idx="421">
                  <c:v>4.7980499963535997E-2</c:v>
                </c:pt>
                <c:pt idx="422">
                  <c:v>3.0054892064666099E-2</c:v>
                </c:pt>
                <c:pt idx="423">
                  <c:v>2.47134498153017E-2</c:v>
                </c:pt>
                <c:pt idx="424">
                  <c:v>6.1057458442162801E-2</c:v>
                </c:pt>
                <c:pt idx="425">
                  <c:v>0.10955080086975</c:v>
                </c:pt>
                <c:pt idx="426">
                  <c:v>0.14041195341846499</c:v>
                </c:pt>
                <c:pt idx="427">
                  <c:v>0.126841326053758</c:v>
                </c:pt>
                <c:pt idx="428">
                  <c:v>0.14044546619347001</c:v>
                </c:pt>
                <c:pt idx="429">
                  <c:v>7.5931698307330195E-2</c:v>
                </c:pt>
                <c:pt idx="430">
                  <c:v>8.8054965833613205E-2</c:v>
                </c:pt>
                <c:pt idx="431">
                  <c:v>0.103247301726183</c:v>
                </c:pt>
                <c:pt idx="432">
                  <c:v>6.8725735679670899E-2</c:v>
                </c:pt>
                <c:pt idx="433">
                  <c:v>8.26425483847327E-2</c:v>
                </c:pt>
                <c:pt idx="434">
                  <c:v>5.3103916808572398E-2</c:v>
                </c:pt>
                <c:pt idx="435">
                  <c:v>6.4474619612334597E-2</c:v>
                </c:pt>
                <c:pt idx="436">
                  <c:v>7.7297999530346703E-2</c:v>
                </c:pt>
                <c:pt idx="437">
                  <c:v>6.9587712847077501E-2</c:v>
                </c:pt>
                <c:pt idx="438">
                  <c:v>0.103625432257111</c:v>
                </c:pt>
                <c:pt idx="439">
                  <c:v>6.5412137979678597E-2</c:v>
                </c:pt>
                <c:pt idx="440">
                  <c:v>3.9639330616571503E-2</c:v>
                </c:pt>
                <c:pt idx="441">
                  <c:v>4.3006553411531603E-2</c:v>
                </c:pt>
                <c:pt idx="442">
                  <c:v>0.107034156359267</c:v>
                </c:pt>
                <c:pt idx="443">
                  <c:v>9.7439482788291301E-2</c:v>
                </c:pt>
                <c:pt idx="444">
                  <c:v>0.116197406049301</c:v>
                </c:pt>
                <c:pt idx="445">
                  <c:v>0.109250253596677</c:v>
                </c:pt>
                <c:pt idx="446">
                  <c:v>0.100969841602502</c:v>
                </c:pt>
                <c:pt idx="447">
                  <c:v>6.9346577088850697E-2</c:v>
                </c:pt>
                <c:pt idx="448">
                  <c:v>5.7133592548514502E-2</c:v>
                </c:pt>
                <c:pt idx="449">
                  <c:v>3.4258743667856202E-2</c:v>
                </c:pt>
                <c:pt idx="450">
                  <c:v>3.5941039563990099E-2</c:v>
                </c:pt>
                <c:pt idx="451">
                  <c:v>3.5835512715103997E-2</c:v>
                </c:pt>
                <c:pt idx="452">
                  <c:v>7.4550168622920299E-2</c:v>
                </c:pt>
                <c:pt idx="453">
                  <c:v>8.1829223321274E-2</c:v>
                </c:pt>
                <c:pt idx="454">
                  <c:v>0.10739882041495601</c:v>
                </c:pt>
                <c:pt idx="455">
                  <c:v>0.111092049583299</c:v>
                </c:pt>
                <c:pt idx="456">
                  <c:v>0.122980313249029</c:v>
                </c:pt>
                <c:pt idx="457">
                  <c:v>0.120764872142643</c:v>
                </c:pt>
                <c:pt idx="458">
                  <c:v>0.108737894245496</c:v>
                </c:pt>
                <c:pt idx="459">
                  <c:v>0.128951809331735</c:v>
                </c:pt>
                <c:pt idx="460">
                  <c:v>0.14419312729245601</c:v>
                </c:pt>
                <c:pt idx="461">
                  <c:v>0.15384778029082899</c:v>
                </c:pt>
                <c:pt idx="462">
                  <c:v>0.17673689274032101</c:v>
                </c:pt>
                <c:pt idx="463">
                  <c:v>0.20260237549285501</c:v>
                </c:pt>
                <c:pt idx="464">
                  <c:v>0.21107707436713799</c:v>
                </c:pt>
                <c:pt idx="465">
                  <c:v>0.21434483503342799</c:v>
                </c:pt>
                <c:pt idx="466">
                  <c:v>0.202250845046301</c:v>
                </c:pt>
                <c:pt idx="467">
                  <c:v>0.22201842693429899</c:v>
                </c:pt>
                <c:pt idx="468">
                  <c:v>0.24774960283185399</c:v>
                </c:pt>
                <c:pt idx="469">
                  <c:v>0.30965213349466503</c:v>
                </c:pt>
                <c:pt idx="470">
                  <c:v>0.34727093126283998</c:v>
                </c:pt>
                <c:pt idx="471">
                  <c:v>0.369105281489575</c:v>
                </c:pt>
                <c:pt idx="472">
                  <c:v>0.42052562701507501</c:v>
                </c:pt>
                <c:pt idx="473">
                  <c:v>0.40314584966849398</c:v>
                </c:pt>
                <c:pt idx="474">
                  <c:v>0.409844617920464</c:v>
                </c:pt>
                <c:pt idx="475">
                  <c:v>0.392317934112966</c:v>
                </c:pt>
                <c:pt idx="476">
                  <c:v>0.49820702876282402</c:v>
                </c:pt>
                <c:pt idx="477">
                  <c:v>0.55288351258687896</c:v>
                </c:pt>
                <c:pt idx="478">
                  <c:v>0.58960830556881805</c:v>
                </c:pt>
                <c:pt idx="479">
                  <c:v>0.58954968954929798</c:v>
                </c:pt>
                <c:pt idx="480">
                  <c:v>0.61212924421756598</c:v>
                </c:pt>
                <c:pt idx="481">
                  <c:v>0.61068055487390505</c:v>
                </c:pt>
                <c:pt idx="482">
                  <c:v>0.65097241326672195</c:v>
                </c:pt>
                <c:pt idx="483">
                  <c:v>0.74055144472984202</c:v>
                </c:pt>
                <c:pt idx="484">
                  <c:v>0.75421027021882503</c:v>
                </c:pt>
                <c:pt idx="485">
                  <c:v>0.81903915686014905</c:v>
                </c:pt>
                <c:pt idx="486">
                  <c:v>0.81098468685743597</c:v>
                </c:pt>
                <c:pt idx="487">
                  <c:v>0.78114786640537204</c:v>
                </c:pt>
                <c:pt idx="488">
                  <c:v>0.85979169190938598</c:v>
                </c:pt>
                <c:pt idx="489">
                  <c:v>0.87787366950322498</c:v>
                </c:pt>
                <c:pt idx="490">
                  <c:v>0.86215314085070205</c:v>
                </c:pt>
                <c:pt idx="491">
                  <c:v>0.82280349121145602</c:v>
                </c:pt>
                <c:pt idx="492">
                  <c:v>0.74088476400816905</c:v>
                </c:pt>
                <c:pt idx="493">
                  <c:v>0.71769361023860201</c:v>
                </c:pt>
                <c:pt idx="494">
                  <c:v>0.72311834696505395</c:v>
                </c:pt>
                <c:pt idx="495">
                  <c:v>0.80875073483818605</c:v>
                </c:pt>
                <c:pt idx="496">
                  <c:v>0.84332191475278995</c:v>
                </c:pt>
                <c:pt idx="497">
                  <c:v>0.806480247830764</c:v>
                </c:pt>
                <c:pt idx="498">
                  <c:v>0.88433740310193798</c:v>
                </c:pt>
                <c:pt idx="499">
                  <c:v>0.75158393862058703</c:v>
                </c:pt>
                <c:pt idx="500">
                  <c:v>0.73614052314925404</c:v>
                </c:pt>
                <c:pt idx="501">
                  <c:v>0.73956118600026099</c:v>
                </c:pt>
                <c:pt idx="502">
                  <c:v>0.74598053965091604</c:v>
                </c:pt>
                <c:pt idx="503">
                  <c:v>0.77455729982871002</c:v>
                </c:pt>
                <c:pt idx="504">
                  <c:v>0.80647230076075105</c:v>
                </c:pt>
                <c:pt idx="505">
                  <c:v>0.77450816396677902</c:v>
                </c:pt>
                <c:pt idx="506">
                  <c:v>0.72116202889833303</c:v>
                </c:pt>
                <c:pt idx="507">
                  <c:v>0.78187029779061301</c:v>
                </c:pt>
                <c:pt idx="508">
                  <c:v>0.79192978659933899</c:v>
                </c:pt>
                <c:pt idx="509">
                  <c:v>0.78978895889530698</c:v>
                </c:pt>
                <c:pt idx="510">
                  <c:v>0.80328308097143797</c:v>
                </c:pt>
                <c:pt idx="511">
                  <c:v>0.77110411144233304</c:v>
                </c:pt>
                <c:pt idx="512">
                  <c:v>0.75768927873213099</c:v>
                </c:pt>
                <c:pt idx="513">
                  <c:v>0.756830793136963</c:v>
                </c:pt>
                <c:pt idx="514">
                  <c:v>0.73618119054842202</c:v>
                </c:pt>
                <c:pt idx="515">
                  <c:v>0.795039685374058</c:v>
                </c:pt>
                <c:pt idx="516">
                  <c:v>0.81104892848159604</c:v>
                </c:pt>
                <c:pt idx="517">
                  <c:v>0.77333969615629505</c:v>
                </c:pt>
                <c:pt idx="518">
                  <c:v>0.74040013710430597</c:v>
                </c:pt>
                <c:pt idx="519">
                  <c:v>0.74855109647163098</c:v>
                </c:pt>
                <c:pt idx="520">
                  <c:v>0.74348901821364999</c:v>
                </c:pt>
                <c:pt idx="521">
                  <c:v>0.71019320168296196</c:v>
                </c:pt>
                <c:pt idx="522">
                  <c:v>0.71893650573076995</c:v>
                </c:pt>
                <c:pt idx="523">
                  <c:v>0.70957658138133795</c:v>
                </c:pt>
                <c:pt idx="524">
                  <c:v>0.711569982125559</c:v>
                </c:pt>
                <c:pt idx="525">
                  <c:v>0.73343208330120702</c:v>
                </c:pt>
                <c:pt idx="526">
                  <c:v>0.74972767365190396</c:v>
                </c:pt>
                <c:pt idx="527">
                  <c:v>0.74624374962546502</c:v>
                </c:pt>
                <c:pt idx="528">
                  <c:v>0.76502750444423695</c:v>
                </c:pt>
                <c:pt idx="529">
                  <c:v>0.76509763891236104</c:v>
                </c:pt>
                <c:pt idx="530">
                  <c:v>0.77228883334201803</c:v>
                </c:pt>
                <c:pt idx="531">
                  <c:v>0.77739879521768496</c:v>
                </c:pt>
                <c:pt idx="532">
                  <c:v>0.77167499301749098</c:v>
                </c:pt>
                <c:pt idx="533">
                  <c:v>0.75931165915204402</c:v>
                </c:pt>
                <c:pt idx="534">
                  <c:v>0.80548391936536801</c:v>
                </c:pt>
                <c:pt idx="535">
                  <c:v>0.82442170850610796</c:v>
                </c:pt>
                <c:pt idx="536">
                  <c:v>0.81198852887455697</c:v>
                </c:pt>
                <c:pt idx="537">
                  <c:v>0.80406388626218706</c:v>
                </c:pt>
                <c:pt idx="538">
                  <c:v>0.83428975132702399</c:v>
                </c:pt>
                <c:pt idx="539">
                  <c:v>0.837830055528061</c:v>
                </c:pt>
                <c:pt idx="540">
                  <c:v>0.80433145825254704</c:v>
                </c:pt>
                <c:pt idx="541">
                  <c:v>0.80189196354802705</c:v>
                </c:pt>
                <c:pt idx="542">
                  <c:v>0.784585694211555</c:v>
                </c:pt>
                <c:pt idx="543">
                  <c:v>0.806106819330212</c:v>
                </c:pt>
                <c:pt idx="544">
                  <c:v>0.79903333516754005</c:v>
                </c:pt>
                <c:pt idx="545">
                  <c:v>0.79518296479022899</c:v>
                </c:pt>
                <c:pt idx="546">
                  <c:v>0.79572667844145095</c:v>
                </c:pt>
                <c:pt idx="547">
                  <c:v>0.773450711403328</c:v>
                </c:pt>
                <c:pt idx="548">
                  <c:v>0.75572715293488602</c:v>
                </c:pt>
                <c:pt idx="549">
                  <c:v>0.76348419040987403</c:v>
                </c:pt>
                <c:pt idx="550">
                  <c:v>0.75220524676779998</c:v>
                </c:pt>
                <c:pt idx="551">
                  <c:v>0.78114342863295705</c:v>
                </c:pt>
                <c:pt idx="552">
                  <c:v>0.81783106987459797</c:v>
                </c:pt>
                <c:pt idx="553">
                  <c:v>0.825000678248483</c:v>
                </c:pt>
                <c:pt idx="554">
                  <c:v>0.83265174875136105</c:v>
                </c:pt>
                <c:pt idx="555">
                  <c:v>0.85092792112080395</c:v>
                </c:pt>
                <c:pt idx="556">
                  <c:v>0.85593826293487396</c:v>
                </c:pt>
                <c:pt idx="557">
                  <c:v>0.86023817831212002</c:v>
                </c:pt>
                <c:pt idx="558">
                  <c:v>0.85932544363767505</c:v>
                </c:pt>
                <c:pt idx="559">
                  <c:v>0.87801280610953403</c:v>
                </c:pt>
                <c:pt idx="560">
                  <c:v>0.86057275228535901</c:v>
                </c:pt>
                <c:pt idx="561">
                  <c:v>0.84716415527278799</c:v>
                </c:pt>
                <c:pt idx="562">
                  <c:v>0.82038863620427405</c:v>
                </c:pt>
                <c:pt idx="563">
                  <c:v>0.799862528156707</c:v>
                </c:pt>
                <c:pt idx="564">
                  <c:v>0.81610052119786303</c:v>
                </c:pt>
                <c:pt idx="565">
                  <c:v>0.82984585376900799</c:v>
                </c:pt>
                <c:pt idx="566">
                  <c:v>0.83566616864264698</c:v>
                </c:pt>
                <c:pt idx="567">
                  <c:v>0.84206024474510999</c:v>
                </c:pt>
                <c:pt idx="568">
                  <c:v>0.84880959059781202</c:v>
                </c:pt>
                <c:pt idx="569">
                  <c:v>0.85928090825313796</c:v>
                </c:pt>
                <c:pt idx="570">
                  <c:v>0.865948537257896</c:v>
                </c:pt>
                <c:pt idx="571">
                  <c:v>0.83464183446699103</c:v>
                </c:pt>
                <c:pt idx="572">
                  <c:v>0.83953635786448599</c:v>
                </c:pt>
                <c:pt idx="573">
                  <c:v>0.84635110662815904</c:v>
                </c:pt>
                <c:pt idx="574">
                  <c:v>0.83301993653964301</c:v>
                </c:pt>
                <c:pt idx="575">
                  <c:v>0.824814464513833</c:v>
                </c:pt>
                <c:pt idx="576">
                  <c:v>0.802521612353018</c:v>
                </c:pt>
                <c:pt idx="577">
                  <c:v>0.812445423099459</c:v>
                </c:pt>
                <c:pt idx="578">
                  <c:v>0.80281402904919696</c:v>
                </c:pt>
                <c:pt idx="579">
                  <c:v>0.81801769731009299</c:v>
                </c:pt>
                <c:pt idx="580">
                  <c:v>0.83788847687416901</c:v>
                </c:pt>
                <c:pt idx="581">
                  <c:v>0.88267184182592895</c:v>
                </c:pt>
                <c:pt idx="582">
                  <c:v>0.87973173952109096</c:v>
                </c:pt>
                <c:pt idx="583">
                  <c:v>0.87597475993151097</c:v>
                </c:pt>
                <c:pt idx="584">
                  <c:v>0.89262723246184095</c:v>
                </c:pt>
                <c:pt idx="585">
                  <c:v>0.88306217972974599</c:v>
                </c:pt>
                <c:pt idx="586">
                  <c:v>0.87934608375666001</c:v>
                </c:pt>
                <c:pt idx="587">
                  <c:v>0.91099231666732905</c:v>
                </c:pt>
                <c:pt idx="588">
                  <c:v>0.90395202783009898</c:v>
                </c:pt>
                <c:pt idx="589">
                  <c:v>0.89979619869306404</c:v>
                </c:pt>
                <c:pt idx="590">
                  <c:v>0.90010953537230598</c:v>
                </c:pt>
                <c:pt idx="591">
                  <c:v>0.89424261706152897</c:v>
                </c:pt>
                <c:pt idx="592">
                  <c:v>0.89091525422972395</c:v>
                </c:pt>
                <c:pt idx="593">
                  <c:v>0.89365079194130603</c:v>
                </c:pt>
                <c:pt idx="594">
                  <c:v>0.89494608665684205</c:v>
                </c:pt>
                <c:pt idx="595">
                  <c:v>0.89482753029655104</c:v>
                </c:pt>
                <c:pt idx="596">
                  <c:v>0.90376833609511298</c:v>
                </c:pt>
                <c:pt idx="597">
                  <c:v>0.89520619177155503</c:v>
                </c:pt>
                <c:pt idx="598">
                  <c:v>0.88791101917541604</c:v>
                </c:pt>
                <c:pt idx="599">
                  <c:v>0.88767833810845498</c:v>
                </c:pt>
                <c:pt idx="600">
                  <c:v>0.88595557465042596</c:v>
                </c:pt>
                <c:pt idx="601">
                  <c:v>0.88688935890468701</c:v>
                </c:pt>
                <c:pt idx="602">
                  <c:v>0.89427959936067003</c:v>
                </c:pt>
                <c:pt idx="603">
                  <c:v>0.87246865922470995</c:v>
                </c:pt>
                <c:pt idx="604">
                  <c:v>0.88026842759856505</c:v>
                </c:pt>
                <c:pt idx="605">
                  <c:v>0.87467310958308098</c:v>
                </c:pt>
                <c:pt idx="606">
                  <c:v>0.87165417838118897</c:v>
                </c:pt>
                <c:pt idx="607">
                  <c:v>0.83748645368996999</c:v>
                </c:pt>
                <c:pt idx="608">
                  <c:v>0.83965034084617396</c:v>
                </c:pt>
                <c:pt idx="609">
                  <c:v>0.80533092968035402</c:v>
                </c:pt>
                <c:pt idx="610">
                  <c:v>0.81317011015858298</c:v>
                </c:pt>
                <c:pt idx="611">
                  <c:v>0.81460589235598502</c:v>
                </c:pt>
                <c:pt idx="612">
                  <c:v>0.80220214663995304</c:v>
                </c:pt>
                <c:pt idx="613">
                  <c:v>0.79822493912395498</c:v>
                </c:pt>
                <c:pt idx="614">
                  <c:v>0.80970377085124301</c:v>
                </c:pt>
                <c:pt idx="615">
                  <c:v>0.81462310446369202</c:v>
                </c:pt>
                <c:pt idx="616">
                  <c:v>0.85501065420015998</c:v>
                </c:pt>
                <c:pt idx="617">
                  <c:v>0.85164997854008195</c:v>
                </c:pt>
                <c:pt idx="618">
                  <c:v>0.88537431701648595</c:v>
                </c:pt>
                <c:pt idx="619">
                  <c:v>0.85328861734727501</c:v>
                </c:pt>
                <c:pt idx="620">
                  <c:v>0.85622685785347097</c:v>
                </c:pt>
                <c:pt idx="621">
                  <c:v>0.86726166097065804</c:v>
                </c:pt>
                <c:pt idx="622">
                  <c:v>0.88569374635914999</c:v>
                </c:pt>
                <c:pt idx="623">
                  <c:v>0.84213600255098198</c:v>
                </c:pt>
                <c:pt idx="624">
                  <c:v>0.86570370501336302</c:v>
                </c:pt>
                <c:pt idx="625">
                  <c:v>0.87680708490745496</c:v>
                </c:pt>
                <c:pt idx="626">
                  <c:v>0.91455446979448995</c:v>
                </c:pt>
                <c:pt idx="627">
                  <c:v>0.86924692553872096</c:v>
                </c:pt>
                <c:pt idx="628">
                  <c:v>0.85861451767062302</c:v>
                </c:pt>
                <c:pt idx="629">
                  <c:v>0.85934701440615902</c:v>
                </c:pt>
                <c:pt idx="630">
                  <c:v>0.854333285144522</c:v>
                </c:pt>
                <c:pt idx="631">
                  <c:v>0.82428960488453695</c:v>
                </c:pt>
                <c:pt idx="632">
                  <c:v>0.78729556855471805</c:v>
                </c:pt>
                <c:pt idx="633">
                  <c:v>0.80653575959327695</c:v>
                </c:pt>
                <c:pt idx="634">
                  <c:v>0.80319751818091201</c:v>
                </c:pt>
                <c:pt idx="635">
                  <c:v>0.81000568902381098</c:v>
                </c:pt>
                <c:pt idx="636">
                  <c:v>0.80945369599769001</c:v>
                </c:pt>
                <c:pt idx="637">
                  <c:v>0.81821566026773995</c:v>
                </c:pt>
                <c:pt idx="638">
                  <c:v>0.809140906269181</c:v>
                </c:pt>
                <c:pt idx="639">
                  <c:v>0.81029534103304701</c:v>
                </c:pt>
                <c:pt idx="640">
                  <c:v>0.79356181505204504</c:v>
                </c:pt>
                <c:pt idx="641">
                  <c:v>0.78879167312600196</c:v>
                </c:pt>
                <c:pt idx="642">
                  <c:v>0.79680578912070898</c:v>
                </c:pt>
                <c:pt idx="643">
                  <c:v>0.76322849117224001</c:v>
                </c:pt>
                <c:pt idx="644">
                  <c:v>0.76001742831650498</c:v>
                </c:pt>
                <c:pt idx="645">
                  <c:v>0.76497212111453905</c:v>
                </c:pt>
                <c:pt idx="646">
                  <c:v>0.78856965295886206</c:v>
                </c:pt>
                <c:pt idx="647">
                  <c:v>0.79987723592357096</c:v>
                </c:pt>
                <c:pt idx="648">
                  <c:v>0.79149814564203103</c:v>
                </c:pt>
                <c:pt idx="649">
                  <c:v>0.80995824687708795</c:v>
                </c:pt>
                <c:pt idx="650">
                  <c:v>0.77677602394393197</c:v>
                </c:pt>
                <c:pt idx="651">
                  <c:v>0.75176397642306303</c:v>
                </c:pt>
                <c:pt idx="652">
                  <c:v>0.76182354760366899</c:v>
                </c:pt>
                <c:pt idx="653">
                  <c:v>0.74713943468730803</c:v>
                </c:pt>
                <c:pt idx="654">
                  <c:v>0.76929873775538804</c:v>
                </c:pt>
                <c:pt idx="655">
                  <c:v>0.77351900286079001</c:v>
                </c:pt>
                <c:pt idx="656">
                  <c:v>0.75975295027729906</c:v>
                </c:pt>
                <c:pt idx="657">
                  <c:v>0.75445711067411703</c:v>
                </c:pt>
                <c:pt idx="658">
                  <c:v>0.75490336889667398</c:v>
                </c:pt>
                <c:pt idx="659">
                  <c:v>0.71061535472501702</c:v>
                </c:pt>
                <c:pt idx="660">
                  <c:v>0.67845918104908598</c:v>
                </c:pt>
                <c:pt idx="661">
                  <c:v>0.78269755641970395</c:v>
                </c:pt>
                <c:pt idx="662">
                  <c:v>0.70318381806553698</c:v>
                </c:pt>
                <c:pt idx="663">
                  <c:v>0.67396000619079699</c:v>
                </c:pt>
                <c:pt idx="664">
                  <c:v>0.68477788797044503</c:v>
                </c:pt>
                <c:pt idx="665">
                  <c:v>0.67131927659201596</c:v>
                </c:pt>
                <c:pt idx="666">
                  <c:v>0.68382682747113199</c:v>
                </c:pt>
                <c:pt idx="667">
                  <c:v>0.69144350325752602</c:v>
                </c:pt>
                <c:pt idx="668">
                  <c:v>0.70709277852590602</c:v>
                </c:pt>
                <c:pt idx="669">
                  <c:v>0.70369060509496395</c:v>
                </c:pt>
                <c:pt idx="670">
                  <c:v>0.67330303635913702</c:v>
                </c:pt>
                <c:pt idx="671">
                  <c:v>0.68272794900635403</c:v>
                </c:pt>
                <c:pt idx="672">
                  <c:v>0.77013919240008599</c:v>
                </c:pt>
                <c:pt idx="673">
                  <c:v>0.78563189502275399</c:v>
                </c:pt>
                <c:pt idx="674">
                  <c:v>0.78444412670599994</c:v>
                </c:pt>
                <c:pt idx="675">
                  <c:v>0.79447234031413905</c:v>
                </c:pt>
                <c:pt idx="676">
                  <c:v>0.80852610129188196</c:v>
                </c:pt>
                <c:pt idx="677">
                  <c:v>0.79879837929424502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27-47AC-8CF8-7E321C2B2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033736"/>
        <c:axId val="672031440"/>
      </c:areaChart>
      <c:dateAx>
        <c:axId val="6720337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1440"/>
        <c:crosses val="autoZero"/>
        <c:auto val="1"/>
        <c:lblOffset val="100"/>
        <c:baseTimeUnit val="days"/>
        <c:majorUnit val="3"/>
        <c:majorTimeUnit val="years"/>
      </c:dateAx>
      <c:valAx>
        <c:axId val="6720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2"/>
          <c:tx>
            <c:strRef>
              <c:f>MV_new!$U$12</c:f>
              <c:strCache>
                <c:ptCount val="1"/>
                <c:pt idx="0">
                  <c:v>Diffrence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MV_new!$B$14:$B$691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MV_new!$U$14:$U$691</c:f>
              <c:numCache>
                <c:formatCode>0.000</c:formatCode>
                <c:ptCount val="678"/>
                <c:pt idx="0">
                  <c:v>-1.576643521134713E-2</c:v>
                </c:pt>
                <c:pt idx="1">
                  <c:v>-0.31338594100137129</c:v>
                </c:pt>
                <c:pt idx="2">
                  <c:v>-0.29855994486210591</c:v>
                </c:pt>
                <c:pt idx="3">
                  <c:v>-0.2160322113347064</c:v>
                </c:pt>
                <c:pt idx="4">
                  <c:v>-0.30035191387568716</c:v>
                </c:pt>
                <c:pt idx="5">
                  <c:v>-0.31502616872717226</c:v>
                </c:pt>
                <c:pt idx="6">
                  <c:v>-7.9408513490108135E-2</c:v>
                </c:pt>
                <c:pt idx="7">
                  <c:v>-0.14478103361483363</c:v>
                </c:pt>
                <c:pt idx="8">
                  <c:v>0.43195897768558211</c:v>
                </c:pt>
                <c:pt idx="9">
                  <c:v>9.4535690380865844E-2</c:v>
                </c:pt>
                <c:pt idx="10">
                  <c:v>0.35717474314549236</c:v>
                </c:pt>
                <c:pt idx="11">
                  <c:v>-0.19973813479305136</c:v>
                </c:pt>
                <c:pt idx="12">
                  <c:v>-9.0000337975709499E-2</c:v>
                </c:pt>
                <c:pt idx="13">
                  <c:v>-0.45362800347223242</c:v>
                </c:pt>
                <c:pt idx="14">
                  <c:v>-0.43830364477706496</c:v>
                </c:pt>
                <c:pt idx="15">
                  <c:v>-0.64345862997126346</c:v>
                </c:pt>
                <c:pt idx="16">
                  <c:v>-0.64713233936896586</c:v>
                </c:pt>
                <c:pt idx="17">
                  <c:v>-0.78497789616497471</c:v>
                </c:pt>
                <c:pt idx="18">
                  <c:v>-0.78021142729706128</c:v>
                </c:pt>
                <c:pt idx="19">
                  <c:v>-0.87114751151253245</c:v>
                </c:pt>
                <c:pt idx="20">
                  <c:v>-1.0223886191369331</c:v>
                </c:pt>
                <c:pt idx="21">
                  <c:v>-1.1346922331555618</c:v>
                </c:pt>
                <c:pt idx="22">
                  <c:v>-1.0482792786485504</c:v>
                </c:pt>
                <c:pt idx="23">
                  <c:v>-1.3381279929064078</c:v>
                </c:pt>
                <c:pt idx="24">
                  <c:v>-1.3562498202975917</c:v>
                </c:pt>
                <c:pt idx="25">
                  <c:v>-1.3336515158466824</c:v>
                </c:pt>
                <c:pt idx="26">
                  <c:v>-1.3616596453504144</c:v>
                </c:pt>
                <c:pt idx="27">
                  <c:v>-1.2749831678867309</c:v>
                </c:pt>
                <c:pt idx="28">
                  <c:v>-1.383216203098911</c:v>
                </c:pt>
                <c:pt idx="29">
                  <c:v>-0.97222734304556013</c:v>
                </c:pt>
                <c:pt idx="30">
                  <c:v>-0.87249986721984385</c:v>
                </c:pt>
                <c:pt idx="31">
                  <c:v>-0.83465400602626971</c:v>
                </c:pt>
                <c:pt idx="32">
                  <c:v>0.40490276365325428</c:v>
                </c:pt>
                <c:pt idx="33">
                  <c:v>-1.3137305443573837</c:v>
                </c:pt>
                <c:pt idx="34">
                  <c:v>-1.4865980568888659</c:v>
                </c:pt>
                <c:pt idx="35">
                  <c:v>-0.76223564312510916</c:v>
                </c:pt>
                <c:pt idx="36">
                  <c:v>-1.2241123610705813</c:v>
                </c:pt>
                <c:pt idx="37">
                  <c:v>-1.575947201050667</c:v>
                </c:pt>
                <c:pt idx="38">
                  <c:v>-1.8755460361094975</c:v>
                </c:pt>
                <c:pt idx="39">
                  <c:v>-2.6694372187248661</c:v>
                </c:pt>
                <c:pt idx="40">
                  <c:v>-2.7708982493672778</c:v>
                </c:pt>
                <c:pt idx="41">
                  <c:v>-2.2034866566333591</c:v>
                </c:pt>
                <c:pt idx="42">
                  <c:v>-2.2508443012528687</c:v>
                </c:pt>
                <c:pt idx="43">
                  <c:v>-2.4555509447262551</c:v>
                </c:pt>
                <c:pt idx="44">
                  <c:v>-0.68397213237982157</c:v>
                </c:pt>
                <c:pt idx="45">
                  <c:v>-0.65677499464939615</c:v>
                </c:pt>
                <c:pt idx="46">
                  <c:v>0.33089779521895935</c:v>
                </c:pt>
                <c:pt idx="47">
                  <c:v>-1.6333254756350328</c:v>
                </c:pt>
                <c:pt idx="48">
                  <c:v>-2.2558984869987881</c:v>
                </c:pt>
                <c:pt idx="49">
                  <c:v>-1.7673187803612365</c:v>
                </c:pt>
                <c:pt idx="50">
                  <c:v>-1.894193689707123</c:v>
                </c:pt>
                <c:pt idx="51">
                  <c:v>-1.6194524053096018</c:v>
                </c:pt>
                <c:pt idx="52">
                  <c:v>0.3057099746464047</c:v>
                </c:pt>
                <c:pt idx="53">
                  <c:v>0.9200675505227025</c:v>
                </c:pt>
                <c:pt idx="54">
                  <c:v>2.6907464883808814</c:v>
                </c:pt>
                <c:pt idx="55">
                  <c:v>2.4093148756144132</c:v>
                </c:pt>
                <c:pt idx="56">
                  <c:v>1.4421674313610282</c:v>
                </c:pt>
                <c:pt idx="57">
                  <c:v>2.8536345420986038</c:v>
                </c:pt>
                <c:pt idx="58">
                  <c:v>1.6265770734946301</c:v>
                </c:pt>
                <c:pt idx="59">
                  <c:v>1.8448992202375933</c:v>
                </c:pt>
                <c:pt idx="60">
                  <c:v>3.2102732433102261</c:v>
                </c:pt>
                <c:pt idx="61">
                  <c:v>5.2436283388035179</c:v>
                </c:pt>
                <c:pt idx="62">
                  <c:v>7.2657059123628756</c:v>
                </c:pt>
                <c:pt idx="63">
                  <c:v>6.0795661831456016</c:v>
                </c:pt>
                <c:pt idx="64">
                  <c:v>5.9078553752176646</c:v>
                </c:pt>
                <c:pt idx="65">
                  <c:v>3.0771722825352157</c:v>
                </c:pt>
                <c:pt idx="66">
                  <c:v>3.8193922550302659</c:v>
                </c:pt>
                <c:pt idx="67">
                  <c:v>1.4775661318022202</c:v>
                </c:pt>
                <c:pt idx="68">
                  <c:v>-0.14739005794589843</c:v>
                </c:pt>
                <c:pt idx="69">
                  <c:v>-0.98467100893299175</c:v>
                </c:pt>
                <c:pt idx="70">
                  <c:v>0.62665554938641321</c:v>
                </c:pt>
                <c:pt idx="71">
                  <c:v>-1.4602986177755497</c:v>
                </c:pt>
                <c:pt idx="72">
                  <c:v>-0.42345311863523705</c:v>
                </c:pt>
                <c:pt idx="73">
                  <c:v>-1.6287695652471683</c:v>
                </c:pt>
                <c:pt idx="74">
                  <c:v>-1.0256040317185864</c:v>
                </c:pt>
                <c:pt idx="75">
                  <c:v>-1.9923422010584062</c:v>
                </c:pt>
                <c:pt idx="76">
                  <c:v>-0.63153894215952278</c:v>
                </c:pt>
                <c:pt idx="77">
                  <c:v>1.246090409387179</c:v>
                </c:pt>
                <c:pt idx="78">
                  <c:v>1.4824287292003646</c:v>
                </c:pt>
                <c:pt idx="79">
                  <c:v>2.468796343384895</c:v>
                </c:pt>
                <c:pt idx="80">
                  <c:v>2.4387242393964783</c:v>
                </c:pt>
                <c:pt idx="81">
                  <c:v>1.4676304526549728</c:v>
                </c:pt>
                <c:pt idx="82">
                  <c:v>1.9113566711621104</c:v>
                </c:pt>
                <c:pt idx="83">
                  <c:v>1.1255199549460428</c:v>
                </c:pt>
                <c:pt idx="84">
                  <c:v>1.2312821191397632</c:v>
                </c:pt>
                <c:pt idx="85">
                  <c:v>1.9232551052953255</c:v>
                </c:pt>
                <c:pt idx="86">
                  <c:v>1.807916580179338</c:v>
                </c:pt>
                <c:pt idx="87">
                  <c:v>4.3115823360814716</c:v>
                </c:pt>
                <c:pt idx="88">
                  <c:v>3.5371361527264185</c:v>
                </c:pt>
                <c:pt idx="89">
                  <c:v>4.0013801956902455</c:v>
                </c:pt>
                <c:pt idx="90">
                  <c:v>4.9576766540024835</c:v>
                </c:pt>
                <c:pt idx="91">
                  <c:v>9.6753775970116607</c:v>
                </c:pt>
                <c:pt idx="92">
                  <c:v>19.868409306217927</c:v>
                </c:pt>
                <c:pt idx="93">
                  <c:v>16.131973724872694</c:v>
                </c:pt>
                <c:pt idx="94">
                  <c:v>23.329347950648639</c:v>
                </c:pt>
                <c:pt idx="95">
                  <c:v>17.200923535805018</c:v>
                </c:pt>
                <c:pt idx="96">
                  <c:v>17.347232970622528</c:v>
                </c:pt>
                <c:pt idx="97">
                  <c:v>20.507469653195656</c:v>
                </c:pt>
                <c:pt idx="98">
                  <c:v>24.17666189305821</c:v>
                </c:pt>
                <c:pt idx="99">
                  <c:v>20.138508888821264</c:v>
                </c:pt>
                <c:pt idx="100">
                  <c:v>22.870744896125814</c:v>
                </c:pt>
                <c:pt idx="101">
                  <c:v>22.581218807626072</c:v>
                </c:pt>
                <c:pt idx="102">
                  <c:v>22.191773639985726</c:v>
                </c:pt>
                <c:pt idx="103">
                  <c:v>21.427117806566713</c:v>
                </c:pt>
                <c:pt idx="104">
                  <c:v>19.405797153838776</c:v>
                </c:pt>
                <c:pt idx="105">
                  <c:v>20.618331033704152</c:v>
                </c:pt>
                <c:pt idx="106">
                  <c:v>22.980984712372575</c:v>
                </c:pt>
                <c:pt idx="107">
                  <c:v>26.104103290230626</c:v>
                </c:pt>
                <c:pt idx="108">
                  <c:v>24.859144215952043</c:v>
                </c:pt>
                <c:pt idx="109">
                  <c:v>22.461454053105442</c:v>
                </c:pt>
                <c:pt idx="110">
                  <c:v>24.757961039805522</c:v>
                </c:pt>
                <c:pt idx="111">
                  <c:v>26.55603794661036</c:v>
                </c:pt>
                <c:pt idx="112">
                  <c:v>25.642787502398519</c:v>
                </c:pt>
                <c:pt idx="113">
                  <c:v>27.683526772130506</c:v>
                </c:pt>
                <c:pt idx="114">
                  <c:v>24.956789015376216</c:v>
                </c:pt>
                <c:pt idx="115">
                  <c:v>24.046195177322986</c:v>
                </c:pt>
                <c:pt idx="116">
                  <c:v>18.996316601341562</c:v>
                </c:pt>
                <c:pt idx="117">
                  <c:v>16.868311019030784</c:v>
                </c:pt>
                <c:pt idx="118">
                  <c:v>15.719796030722847</c:v>
                </c:pt>
                <c:pt idx="119">
                  <c:v>15.70279857171937</c:v>
                </c:pt>
                <c:pt idx="120">
                  <c:v>16.896257497704241</c:v>
                </c:pt>
                <c:pt idx="121">
                  <c:v>15.648022155024194</c:v>
                </c:pt>
                <c:pt idx="122">
                  <c:v>12.634823402878169</c:v>
                </c:pt>
                <c:pt idx="123">
                  <c:v>15.154128824488438</c:v>
                </c:pt>
                <c:pt idx="124">
                  <c:v>15.364426830157697</c:v>
                </c:pt>
                <c:pt idx="125">
                  <c:v>13.428272102661509</c:v>
                </c:pt>
                <c:pt idx="126">
                  <c:v>11.622671973914294</c:v>
                </c:pt>
                <c:pt idx="127">
                  <c:v>10.465396014882501</c:v>
                </c:pt>
                <c:pt idx="128">
                  <c:v>13.095720367111426</c:v>
                </c:pt>
                <c:pt idx="129">
                  <c:v>13.420647234132133</c:v>
                </c:pt>
                <c:pt idx="130">
                  <c:v>14.201822099513436</c:v>
                </c:pt>
                <c:pt idx="131">
                  <c:v>17.300009668488968</c:v>
                </c:pt>
                <c:pt idx="132">
                  <c:v>14.87957771570008</c:v>
                </c:pt>
                <c:pt idx="133">
                  <c:v>12.302085717211526</c:v>
                </c:pt>
                <c:pt idx="134">
                  <c:v>11.023520357400059</c:v>
                </c:pt>
                <c:pt idx="135">
                  <c:v>9.1410548102159197</c:v>
                </c:pt>
                <c:pt idx="136">
                  <c:v>9.7674498874699225</c:v>
                </c:pt>
                <c:pt idx="137">
                  <c:v>10.684559010092769</c:v>
                </c:pt>
                <c:pt idx="138">
                  <c:v>10.154342320288933</c:v>
                </c:pt>
                <c:pt idx="139">
                  <c:v>11.570141095970499</c:v>
                </c:pt>
                <c:pt idx="140">
                  <c:v>11.577908658076964</c:v>
                </c:pt>
                <c:pt idx="141">
                  <c:v>10.839513148022832</c:v>
                </c:pt>
                <c:pt idx="142">
                  <c:v>12.494522741925877</c:v>
                </c:pt>
                <c:pt idx="143">
                  <c:v>14.246840881471897</c:v>
                </c:pt>
                <c:pt idx="144">
                  <c:v>12.432099290720842</c:v>
                </c:pt>
                <c:pt idx="145">
                  <c:v>11.268716832908808</c:v>
                </c:pt>
                <c:pt idx="146">
                  <c:v>10.628998547164031</c:v>
                </c:pt>
                <c:pt idx="147">
                  <c:v>12.449350452815111</c:v>
                </c:pt>
                <c:pt idx="148">
                  <c:v>12.208961115546757</c:v>
                </c:pt>
                <c:pt idx="149">
                  <c:v>12.506929832972148</c:v>
                </c:pt>
                <c:pt idx="150">
                  <c:v>13.807059070792533</c:v>
                </c:pt>
                <c:pt idx="151">
                  <c:v>15.872643877540185</c:v>
                </c:pt>
                <c:pt idx="152">
                  <c:v>11.334286307242664</c:v>
                </c:pt>
                <c:pt idx="153">
                  <c:v>12.217903253891564</c:v>
                </c:pt>
                <c:pt idx="154">
                  <c:v>11.697105214732758</c:v>
                </c:pt>
                <c:pt idx="155">
                  <c:v>10.514813160520418</c:v>
                </c:pt>
                <c:pt idx="156">
                  <c:v>9.8763290797767525</c:v>
                </c:pt>
                <c:pt idx="157">
                  <c:v>7.8661189204244693</c:v>
                </c:pt>
                <c:pt idx="158">
                  <c:v>8.304866066802802</c:v>
                </c:pt>
                <c:pt idx="159">
                  <c:v>10.310582778717205</c:v>
                </c:pt>
                <c:pt idx="160">
                  <c:v>11.665466167093115</c:v>
                </c:pt>
                <c:pt idx="161">
                  <c:v>12.233654954775858</c:v>
                </c:pt>
                <c:pt idx="162">
                  <c:v>12.003852444719811</c:v>
                </c:pt>
                <c:pt idx="163">
                  <c:v>10.630227334527675</c:v>
                </c:pt>
                <c:pt idx="164">
                  <c:v>11.800357216297968</c:v>
                </c:pt>
                <c:pt idx="165">
                  <c:v>10.081458211851213</c:v>
                </c:pt>
                <c:pt idx="166">
                  <c:v>8.7628723096394197</c:v>
                </c:pt>
                <c:pt idx="167">
                  <c:v>8.0649023621568858</c:v>
                </c:pt>
                <c:pt idx="168">
                  <c:v>6.5247155859630794</c:v>
                </c:pt>
                <c:pt idx="169">
                  <c:v>4.7009768193969563</c:v>
                </c:pt>
                <c:pt idx="170">
                  <c:v>4.7504181102887912</c:v>
                </c:pt>
                <c:pt idx="171">
                  <c:v>5.3764713446564372</c:v>
                </c:pt>
                <c:pt idx="172">
                  <c:v>4.5011338348644756</c:v>
                </c:pt>
                <c:pt idx="173">
                  <c:v>4.8079997229495035</c:v>
                </c:pt>
                <c:pt idx="174">
                  <c:v>8.6408360433265017</c:v>
                </c:pt>
                <c:pt idx="175">
                  <c:v>7.4622658723319546</c:v>
                </c:pt>
                <c:pt idx="176">
                  <c:v>11.158503787076953</c:v>
                </c:pt>
                <c:pt idx="177">
                  <c:v>10.718332300372396</c:v>
                </c:pt>
                <c:pt idx="178">
                  <c:v>10.418208788022071</c:v>
                </c:pt>
                <c:pt idx="179">
                  <c:v>10.635078062228047</c:v>
                </c:pt>
                <c:pt idx="180">
                  <c:v>10.108702620763253</c:v>
                </c:pt>
                <c:pt idx="181">
                  <c:v>12.286005940434606</c:v>
                </c:pt>
                <c:pt idx="182">
                  <c:v>15.403562108143191</c:v>
                </c:pt>
                <c:pt idx="183">
                  <c:v>12.538439385909982</c:v>
                </c:pt>
                <c:pt idx="184">
                  <c:v>14.516969432162611</c:v>
                </c:pt>
                <c:pt idx="185">
                  <c:v>13.186912698590149</c:v>
                </c:pt>
                <c:pt idx="186">
                  <c:v>13.381585168411064</c:v>
                </c:pt>
                <c:pt idx="187">
                  <c:v>12.942473464420843</c:v>
                </c:pt>
                <c:pt idx="188">
                  <c:v>14.395399621812842</c:v>
                </c:pt>
                <c:pt idx="189">
                  <c:v>15.078837579062409</c:v>
                </c:pt>
                <c:pt idx="190">
                  <c:v>15.66187792274485</c:v>
                </c:pt>
                <c:pt idx="191">
                  <c:v>14.866671610068138</c:v>
                </c:pt>
                <c:pt idx="192">
                  <c:v>14.443704104269472</c:v>
                </c:pt>
                <c:pt idx="193">
                  <c:v>12.8505119333051</c:v>
                </c:pt>
                <c:pt idx="194">
                  <c:v>13.808333090650137</c:v>
                </c:pt>
                <c:pt idx="195">
                  <c:v>14.523138183376872</c:v>
                </c:pt>
                <c:pt idx="196">
                  <c:v>14.63932189592019</c:v>
                </c:pt>
                <c:pt idx="197">
                  <c:v>15.318378411333839</c:v>
                </c:pt>
                <c:pt idx="198">
                  <c:v>15.013483816405937</c:v>
                </c:pt>
                <c:pt idx="199">
                  <c:v>15.961506833894433</c:v>
                </c:pt>
                <c:pt idx="200">
                  <c:v>13.483031215303114</c:v>
                </c:pt>
                <c:pt idx="201">
                  <c:v>12.949724999872288</c:v>
                </c:pt>
                <c:pt idx="202">
                  <c:v>11.468033325390763</c:v>
                </c:pt>
                <c:pt idx="203">
                  <c:v>10.787399004395482</c:v>
                </c:pt>
                <c:pt idx="204">
                  <c:v>10.988636853675544</c:v>
                </c:pt>
                <c:pt idx="205">
                  <c:v>9.9668652724089526</c:v>
                </c:pt>
                <c:pt idx="206">
                  <c:v>9.4553873475398973</c:v>
                </c:pt>
                <c:pt idx="207">
                  <c:v>9.9144744997178691</c:v>
                </c:pt>
                <c:pt idx="208">
                  <c:v>11.268713817605075</c:v>
                </c:pt>
                <c:pt idx="209">
                  <c:v>8.5532319059727655</c:v>
                </c:pt>
                <c:pt idx="210">
                  <c:v>8.3756812183049476</c:v>
                </c:pt>
                <c:pt idx="211">
                  <c:v>9.2033699345699915</c:v>
                </c:pt>
                <c:pt idx="212">
                  <c:v>9.2476222937824417</c:v>
                </c:pt>
                <c:pt idx="213">
                  <c:v>8.30624940664039</c:v>
                </c:pt>
                <c:pt idx="214">
                  <c:v>6.837217449812087</c:v>
                </c:pt>
                <c:pt idx="215">
                  <c:v>6.0168021921523973</c:v>
                </c:pt>
                <c:pt idx="216">
                  <c:v>7.9675955054768792</c:v>
                </c:pt>
                <c:pt idx="217">
                  <c:v>7.2096204893280742</c:v>
                </c:pt>
                <c:pt idx="218">
                  <c:v>8.9188589662541489</c:v>
                </c:pt>
                <c:pt idx="219">
                  <c:v>12.371557665458369</c:v>
                </c:pt>
                <c:pt idx="220">
                  <c:v>10.898582024561705</c:v>
                </c:pt>
                <c:pt idx="221">
                  <c:v>8.2686538014113609</c:v>
                </c:pt>
                <c:pt idx="222">
                  <c:v>8.1593776345949465</c:v>
                </c:pt>
                <c:pt idx="223">
                  <c:v>9.4381116516270822</c:v>
                </c:pt>
                <c:pt idx="224">
                  <c:v>10.153440387461174</c:v>
                </c:pt>
                <c:pt idx="225">
                  <c:v>9.7050160733494124</c:v>
                </c:pt>
                <c:pt idx="226">
                  <c:v>10.371600938949356</c:v>
                </c:pt>
                <c:pt idx="227">
                  <c:v>10.772323136108454</c:v>
                </c:pt>
                <c:pt idx="228">
                  <c:v>10.579077506751389</c:v>
                </c:pt>
                <c:pt idx="229">
                  <c:v>11.059873304133248</c:v>
                </c:pt>
                <c:pt idx="230">
                  <c:v>12.005289998180189</c:v>
                </c:pt>
                <c:pt idx="231">
                  <c:v>12.464227529925523</c:v>
                </c:pt>
                <c:pt idx="232">
                  <c:v>13.050210704094098</c:v>
                </c:pt>
                <c:pt idx="233">
                  <c:v>11.927116196694143</c:v>
                </c:pt>
                <c:pt idx="234">
                  <c:v>10.152501142207896</c:v>
                </c:pt>
                <c:pt idx="235">
                  <c:v>9.0339319700489682</c:v>
                </c:pt>
                <c:pt idx="236">
                  <c:v>11.092695951157395</c:v>
                </c:pt>
                <c:pt idx="237">
                  <c:v>10.66590918644421</c:v>
                </c:pt>
                <c:pt idx="238">
                  <c:v>13.289648725772594</c:v>
                </c:pt>
                <c:pt idx="239">
                  <c:v>15.045645145400655</c:v>
                </c:pt>
                <c:pt idx="240">
                  <c:v>16.765719662170596</c:v>
                </c:pt>
                <c:pt idx="241">
                  <c:v>18.541532617012138</c:v>
                </c:pt>
                <c:pt idx="242">
                  <c:v>17.093921404086387</c:v>
                </c:pt>
                <c:pt idx="243">
                  <c:v>16.225112232971696</c:v>
                </c:pt>
                <c:pt idx="244">
                  <c:v>16.693592422489431</c:v>
                </c:pt>
                <c:pt idx="245">
                  <c:v>15.76026206305994</c:v>
                </c:pt>
                <c:pt idx="246">
                  <c:v>17.827758978530696</c:v>
                </c:pt>
                <c:pt idx="247">
                  <c:v>16.760580950838232</c:v>
                </c:pt>
                <c:pt idx="248">
                  <c:v>17.652754539263682</c:v>
                </c:pt>
                <c:pt idx="249">
                  <c:v>15.954922101860134</c:v>
                </c:pt>
                <c:pt idx="250">
                  <c:v>16.3950556459436</c:v>
                </c:pt>
                <c:pt idx="251">
                  <c:v>15.090060770465726</c:v>
                </c:pt>
                <c:pt idx="252">
                  <c:v>14.508323114176022</c:v>
                </c:pt>
                <c:pt idx="253">
                  <c:v>15.733374269335215</c:v>
                </c:pt>
                <c:pt idx="254">
                  <c:v>16.798238238211269</c:v>
                </c:pt>
                <c:pt idx="255">
                  <c:v>17.168595240959661</c:v>
                </c:pt>
                <c:pt idx="256">
                  <c:v>14.426577571058075</c:v>
                </c:pt>
                <c:pt idx="257">
                  <c:v>14.891524338973511</c:v>
                </c:pt>
                <c:pt idx="258">
                  <c:v>15.491390625232995</c:v>
                </c:pt>
                <c:pt idx="259">
                  <c:v>15.10187319524664</c:v>
                </c:pt>
                <c:pt idx="260">
                  <c:v>15.309550645119259</c:v>
                </c:pt>
                <c:pt idx="261">
                  <c:v>15.118287093875068</c:v>
                </c:pt>
                <c:pt idx="262">
                  <c:v>14.750808919476782</c:v>
                </c:pt>
                <c:pt idx="263">
                  <c:v>13.911730144175252</c:v>
                </c:pt>
                <c:pt idx="264">
                  <c:v>13.673559295271943</c:v>
                </c:pt>
                <c:pt idx="265">
                  <c:v>13.515111797987572</c:v>
                </c:pt>
                <c:pt idx="266">
                  <c:v>12.300726947684936</c:v>
                </c:pt>
                <c:pt idx="267">
                  <c:v>10.463466939137035</c:v>
                </c:pt>
                <c:pt idx="268">
                  <c:v>8.8108195844241664</c:v>
                </c:pt>
                <c:pt idx="269">
                  <c:v>8.4023838422799599</c:v>
                </c:pt>
                <c:pt idx="270">
                  <c:v>7.9145099303655257</c:v>
                </c:pt>
                <c:pt idx="271">
                  <c:v>6.8115664255411872</c:v>
                </c:pt>
                <c:pt idx="272">
                  <c:v>7.7805974445420674</c:v>
                </c:pt>
                <c:pt idx="273">
                  <c:v>7.249789693252481</c:v>
                </c:pt>
                <c:pt idx="274">
                  <c:v>8.3894371092031861</c:v>
                </c:pt>
                <c:pt idx="275">
                  <c:v>9.3873727919062162</c:v>
                </c:pt>
                <c:pt idx="276">
                  <c:v>9.1492464377115823</c:v>
                </c:pt>
                <c:pt idx="277">
                  <c:v>9.8408292110645306</c:v>
                </c:pt>
                <c:pt idx="278">
                  <c:v>10.568763164163428</c:v>
                </c:pt>
                <c:pt idx="279">
                  <c:v>11.781191602845013</c:v>
                </c:pt>
                <c:pt idx="280">
                  <c:v>13.700717053326088</c:v>
                </c:pt>
                <c:pt idx="281">
                  <c:v>13.066154626541859</c:v>
                </c:pt>
                <c:pt idx="282">
                  <c:v>14.661021453013433</c:v>
                </c:pt>
                <c:pt idx="283">
                  <c:v>13.132893304963972</c:v>
                </c:pt>
                <c:pt idx="284">
                  <c:v>12.873166356942335</c:v>
                </c:pt>
                <c:pt idx="285">
                  <c:v>11.542508350323843</c:v>
                </c:pt>
                <c:pt idx="286">
                  <c:v>10.80625020012377</c:v>
                </c:pt>
                <c:pt idx="287">
                  <c:v>10.803970310870071</c:v>
                </c:pt>
                <c:pt idx="288">
                  <c:v>11.857186277495487</c:v>
                </c:pt>
                <c:pt idx="289">
                  <c:v>12.520414784121513</c:v>
                </c:pt>
                <c:pt idx="290">
                  <c:v>12.592361003000448</c:v>
                </c:pt>
                <c:pt idx="291">
                  <c:v>12.724489218011328</c:v>
                </c:pt>
                <c:pt idx="292">
                  <c:v>11.650704149893954</c:v>
                </c:pt>
                <c:pt idx="293">
                  <c:v>10.37015206586014</c:v>
                </c:pt>
                <c:pt idx="294">
                  <c:v>11.026799465115488</c:v>
                </c:pt>
                <c:pt idx="295">
                  <c:v>11.880696321374543</c:v>
                </c:pt>
                <c:pt idx="296">
                  <c:v>11.553838108138791</c:v>
                </c:pt>
                <c:pt idx="297">
                  <c:v>10.72518931411858</c:v>
                </c:pt>
                <c:pt idx="298">
                  <c:v>10.691627986362207</c:v>
                </c:pt>
                <c:pt idx="299">
                  <c:v>11.321978650555465</c:v>
                </c:pt>
                <c:pt idx="300">
                  <c:v>10.876140059374009</c:v>
                </c:pt>
                <c:pt idx="301">
                  <c:v>11.919251968576475</c:v>
                </c:pt>
                <c:pt idx="302">
                  <c:v>10.255861775055095</c:v>
                </c:pt>
                <c:pt idx="303">
                  <c:v>10.848874069518772</c:v>
                </c:pt>
                <c:pt idx="304">
                  <c:v>10.032519118651493</c:v>
                </c:pt>
                <c:pt idx="305">
                  <c:v>11.49762291542369</c:v>
                </c:pt>
                <c:pt idx="306">
                  <c:v>10.399946027313646</c:v>
                </c:pt>
                <c:pt idx="307">
                  <c:v>8.6662656530084519</c:v>
                </c:pt>
                <c:pt idx="308">
                  <c:v>8.4512529088431023</c:v>
                </c:pt>
                <c:pt idx="309">
                  <c:v>8.2066592573522996</c:v>
                </c:pt>
                <c:pt idx="310">
                  <c:v>7.5772327795091172</c:v>
                </c:pt>
                <c:pt idx="311">
                  <c:v>6.1581567319442883</c:v>
                </c:pt>
                <c:pt idx="312">
                  <c:v>5.0972571930102077</c:v>
                </c:pt>
                <c:pt idx="313">
                  <c:v>2.9102225257546621</c:v>
                </c:pt>
                <c:pt idx="314">
                  <c:v>2.5512983353785188</c:v>
                </c:pt>
                <c:pt idx="315">
                  <c:v>2.1131782138949546</c:v>
                </c:pt>
                <c:pt idx="316">
                  <c:v>1.7792326982311977</c:v>
                </c:pt>
                <c:pt idx="317">
                  <c:v>0.7482662113088594</c:v>
                </c:pt>
                <c:pt idx="318">
                  <c:v>0.40814563665662718</c:v>
                </c:pt>
                <c:pt idx="319">
                  <c:v>0.72419035781078378</c:v>
                </c:pt>
                <c:pt idx="320">
                  <c:v>0.27613059355152814</c:v>
                </c:pt>
                <c:pt idx="321">
                  <c:v>-8.0773709729257348E-2</c:v>
                </c:pt>
                <c:pt idx="322">
                  <c:v>-1.4641565603128868</c:v>
                </c:pt>
                <c:pt idx="323">
                  <c:v>-2.2162389807094627</c:v>
                </c:pt>
                <c:pt idx="324">
                  <c:v>-1.7066968041354329</c:v>
                </c:pt>
                <c:pt idx="325">
                  <c:v>-1.9421239878954282</c:v>
                </c:pt>
                <c:pt idx="326">
                  <c:v>-2.8086452768184813</c:v>
                </c:pt>
                <c:pt idx="327">
                  <c:v>-5.057309619644542</c:v>
                </c:pt>
                <c:pt idx="328">
                  <c:v>-4.1067936171885293</c:v>
                </c:pt>
                <c:pt idx="329">
                  <c:v>-5.0965912335428669</c:v>
                </c:pt>
                <c:pt idx="330">
                  <c:v>-5.066543695745537</c:v>
                </c:pt>
                <c:pt idx="331">
                  <c:v>-6.5847279540634389</c:v>
                </c:pt>
                <c:pt idx="332">
                  <c:v>-7.486078087670748</c:v>
                </c:pt>
                <c:pt idx="333">
                  <c:v>-6.6851466602500835</c:v>
                </c:pt>
                <c:pt idx="334">
                  <c:v>-5.6282933919674321</c:v>
                </c:pt>
                <c:pt idx="335">
                  <c:v>-4.0426456185478656</c:v>
                </c:pt>
                <c:pt idx="336">
                  <c:v>-3.9243714179269062</c:v>
                </c:pt>
                <c:pt idx="337">
                  <c:v>-5.1726217938441721</c:v>
                </c:pt>
                <c:pt idx="338">
                  <c:v>-5.872205308399387</c:v>
                </c:pt>
                <c:pt idx="339">
                  <c:v>-7.2166183889064541</c:v>
                </c:pt>
                <c:pt idx="340">
                  <c:v>-7.4635282177505076</c:v>
                </c:pt>
                <c:pt idx="341">
                  <c:v>-7.5749306707434698</c:v>
                </c:pt>
                <c:pt idx="342">
                  <c:v>-6.7912395441960598</c:v>
                </c:pt>
                <c:pt idx="343">
                  <c:v>-7.4853198353908255</c:v>
                </c:pt>
                <c:pt idx="344">
                  <c:v>-6.2034067889860438</c:v>
                </c:pt>
                <c:pt idx="345">
                  <c:v>-6.2466652272007508</c:v>
                </c:pt>
                <c:pt idx="346">
                  <c:v>-6.3155346273751292</c:v>
                </c:pt>
                <c:pt idx="347">
                  <c:v>-5.3921242692788525</c:v>
                </c:pt>
                <c:pt idx="348">
                  <c:v>-6.4912334791028172</c:v>
                </c:pt>
                <c:pt idx="349">
                  <c:v>-7.2201018540890942</c:v>
                </c:pt>
                <c:pt idx="350">
                  <c:v>-7.9136173555725975</c:v>
                </c:pt>
                <c:pt idx="351">
                  <c:v>-7.9844136256630094</c:v>
                </c:pt>
                <c:pt idx="352">
                  <c:v>-6.8471324234660074</c:v>
                </c:pt>
                <c:pt idx="353">
                  <c:v>-7.5788005450973515</c:v>
                </c:pt>
                <c:pt idx="354">
                  <c:v>-7.7314233002637422</c:v>
                </c:pt>
                <c:pt idx="355">
                  <c:v>-7.1433019560916051</c:v>
                </c:pt>
                <c:pt idx="356">
                  <c:v>-7.2221990336850155</c:v>
                </c:pt>
                <c:pt idx="357">
                  <c:v>-7.1143377959790683</c:v>
                </c:pt>
                <c:pt idx="358">
                  <c:v>-8.5381180451673515</c:v>
                </c:pt>
                <c:pt idx="359">
                  <c:v>-8.720534339280789</c:v>
                </c:pt>
                <c:pt idx="360">
                  <c:v>-8.8115157771911328</c:v>
                </c:pt>
                <c:pt idx="361">
                  <c:v>-8.4944264641218439</c:v>
                </c:pt>
                <c:pt idx="362">
                  <c:v>-8.4944346674041356</c:v>
                </c:pt>
                <c:pt idx="363">
                  <c:v>-8.9892892902545896</c:v>
                </c:pt>
                <c:pt idx="364">
                  <c:v>-9.6075541588709541</c:v>
                </c:pt>
                <c:pt idx="365">
                  <c:v>-9.8794305427657889</c:v>
                </c:pt>
                <c:pt idx="366">
                  <c:v>-9.7001929463205414</c:v>
                </c:pt>
                <c:pt idx="367">
                  <c:v>-9.5716757190564437</c:v>
                </c:pt>
                <c:pt idx="368">
                  <c:v>-9.0204634172887523</c:v>
                </c:pt>
                <c:pt idx="369">
                  <c:v>-8.0390402878869196</c:v>
                </c:pt>
                <c:pt idx="370">
                  <c:v>-7.4402821226267406</c:v>
                </c:pt>
                <c:pt idx="371">
                  <c:v>-7.5662164774316665</c:v>
                </c:pt>
                <c:pt idx="372">
                  <c:v>-8.2691506907128201</c:v>
                </c:pt>
                <c:pt idx="373">
                  <c:v>-8.0940579789293992</c:v>
                </c:pt>
                <c:pt idx="374">
                  <c:v>-8.6524174901570348</c:v>
                </c:pt>
                <c:pt idx="375">
                  <c:v>-7.270910295878096</c:v>
                </c:pt>
                <c:pt idx="376">
                  <c:v>-6.947594124250557</c:v>
                </c:pt>
                <c:pt idx="377">
                  <c:v>-7.990652107389181</c:v>
                </c:pt>
                <c:pt idx="378">
                  <c:v>-8.5942295819455126</c:v>
                </c:pt>
                <c:pt idx="379">
                  <c:v>-6.8569781372383432</c:v>
                </c:pt>
                <c:pt idx="380">
                  <c:v>-7.9488632466794087</c:v>
                </c:pt>
                <c:pt idx="381">
                  <c:v>-7.8307749337307513</c:v>
                </c:pt>
                <c:pt idx="382">
                  <c:v>-7.9777568349800703</c:v>
                </c:pt>
                <c:pt idx="383">
                  <c:v>-7.6418807149367325</c:v>
                </c:pt>
                <c:pt idx="384">
                  <c:v>-7.4104231534229399</c:v>
                </c:pt>
                <c:pt idx="385">
                  <c:v>-7.8413469530790536</c:v>
                </c:pt>
                <c:pt idx="386">
                  <c:v>-8.2295862033243878</c:v>
                </c:pt>
                <c:pt idx="387">
                  <c:v>-8.9966657219561057</c:v>
                </c:pt>
                <c:pt idx="388">
                  <c:v>-9.2755847541306338</c:v>
                </c:pt>
                <c:pt idx="389">
                  <c:v>-9.7578192807633286</c:v>
                </c:pt>
                <c:pt idx="390">
                  <c:v>-9.4286445857751033</c:v>
                </c:pt>
                <c:pt idx="391">
                  <c:v>-10.155283328273342</c:v>
                </c:pt>
                <c:pt idx="392">
                  <c:v>-9.5188135578795965</c:v>
                </c:pt>
                <c:pt idx="393">
                  <c:v>-9.6343031369734007</c:v>
                </c:pt>
                <c:pt idx="394">
                  <c:v>-9.8397895651085463</c:v>
                </c:pt>
                <c:pt idx="395">
                  <c:v>-9.8506849894412909</c:v>
                </c:pt>
                <c:pt idx="396">
                  <c:v>-8.8186955873707973</c:v>
                </c:pt>
                <c:pt idx="397">
                  <c:v>-9.3829765156589531</c:v>
                </c:pt>
                <c:pt idx="398">
                  <c:v>-9.2111349753971865</c:v>
                </c:pt>
                <c:pt idx="399">
                  <c:v>-8.8778099676221132</c:v>
                </c:pt>
                <c:pt idx="400">
                  <c:v>-9.0165537678875296</c:v>
                </c:pt>
                <c:pt idx="401">
                  <c:v>-9.1442031702376738</c:v>
                </c:pt>
                <c:pt idx="402">
                  <c:v>-8.8396333567179823</c:v>
                </c:pt>
                <c:pt idx="403">
                  <c:v>-9.1493209732552998</c:v>
                </c:pt>
                <c:pt idx="404">
                  <c:v>-8.0688081641484644</c:v>
                </c:pt>
                <c:pt idx="405">
                  <c:v>-8.0160949826944261</c:v>
                </c:pt>
                <c:pt idx="406">
                  <c:v>-6.8102100421418612</c:v>
                </c:pt>
                <c:pt idx="407">
                  <c:v>-7.8169169143182984</c:v>
                </c:pt>
                <c:pt idx="408">
                  <c:v>-8.4338042697864921</c:v>
                </c:pt>
                <c:pt idx="409">
                  <c:v>-8.0983754283376754</c:v>
                </c:pt>
                <c:pt idx="410">
                  <c:v>-8.1367195956913463</c:v>
                </c:pt>
                <c:pt idx="411">
                  <c:v>-7.4822379861406318</c:v>
                </c:pt>
                <c:pt idx="412">
                  <c:v>-7.0834155112514736</c:v>
                </c:pt>
                <c:pt idx="413">
                  <c:v>-7.0230578655685747</c:v>
                </c:pt>
                <c:pt idx="414">
                  <c:v>-7.2094758567694441</c:v>
                </c:pt>
                <c:pt idx="415">
                  <c:v>-7.2304913112674001</c:v>
                </c:pt>
                <c:pt idx="416">
                  <c:v>-7.4350136908064144</c:v>
                </c:pt>
                <c:pt idx="417">
                  <c:v>-6.7698643970801413</c:v>
                </c:pt>
                <c:pt idx="418">
                  <c:v>-6.6407573700865612</c:v>
                </c:pt>
                <c:pt idx="419">
                  <c:v>-6.3242900552221499</c:v>
                </c:pt>
                <c:pt idx="420">
                  <c:v>-6.8494967810875949</c:v>
                </c:pt>
                <c:pt idx="421">
                  <c:v>-6.5947777562485044</c:v>
                </c:pt>
                <c:pt idx="422">
                  <c:v>-7.0944215935118109</c:v>
                </c:pt>
                <c:pt idx="423">
                  <c:v>-7.9938802234420052</c:v>
                </c:pt>
                <c:pt idx="424">
                  <c:v>-9.0178144853615834</c:v>
                </c:pt>
                <c:pt idx="425">
                  <c:v>-8.953674875489753</c:v>
                </c:pt>
                <c:pt idx="426">
                  <c:v>-9.5245386337130924</c:v>
                </c:pt>
                <c:pt idx="427">
                  <c:v>-9.283254067188409</c:v>
                </c:pt>
                <c:pt idx="428">
                  <c:v>-9.5137387344915965</c:v>
                </c:pt>
                <c:pt idx="429">
                  <c:v>-9.5924863192692555</c:v>
                </c:pt>
                <c:pt idx="430">
                  <c:v>-9.4360945213351783</c:v>
                </c:pt>
                <c:pt idx="431">
                  <c:v>-9.7375041876882733</c:v>
                </c:pt>
                <c:pt idx="432">
                  <c:v>-9.955566734237749</c:v>
                </c:pt>
                <c:pt idx="433">
                  <c:v>-10.557042722252845</c:v>
                </c:pt>
                <c:pt idx="434">
                  <c:v>-10.160181736926575</c:v>
                </c:pt>
                <c:pt idx="435">
                  <c:v>-10.279056885054871</c:v>
                </c:pt>
                <c:pt idx="436">
                  <c:v>-10.766963041358821</c:v>
                </c:pt>
                <c:pt idx="437">
                  <c:v>-10.762455706900056</c:v>
                </c:pt>
                <c:pt idx="438">
                  <c:v>-10.212385957554318</c:v>
                </c:pt>
                <c:pt idx="439">
                  <c:v>-10.309672843203799</c:v>
                </c:pt>
                <c:pt idx="440">
                  <c:v>-10.7677533456216</c:v>
                </c:pt>
                <c:pt idx="441">
                  <c:v>-10.383271143134351</c:v>
                </c:pt>
                <c:pt idx="442">
                  <c:v>-11.018105128015492</c:v>
                </c:pt>
                <c:pt idx="443">
                  <c:v>-11.109002366489165</c:v>
                </c:pt>
                <c:pt idx="444">
                  <c:v>-10.164771500632867</c:v>
                </c:pt>
                <c:pt idx="445">
                  <c:v>-10.571342291659164</c:v>
                </c:pt>
                <c:pt idx="446">
                  <c:v>-10.630051821832694</c:v>
                </c:pt>
                <c:pt idx="447">
                  <c:v>-10.352894322727195</c:v>
                </c:pt>
                <c:pt idx="448">
                  <c:v>-10.561134899966049</c:v>
                </c:pt>
                <c:pt idx="449">
                  <c:v>-10.392562894267172</c:v>
                </c:pt>
                <c:pt idx="450">
                  <c:v>-9.8428846644640657</c:v>
                </c:pt>
                <c:pt idx="451">
                  <c:v>-10.016739318724603</c:v>
                </c:pt>
                <c:pt idx="452">
                  <c:v>-9.0650579221414205</c:v>
                </c:pt>
                <c:pt idx="453">
                  <c:v>-9.4977668169909464</c:v>
                </c:pt>
                <c:pt idx="454">
                  <c:v>-9.1804323116430737</c:v>
                </c:pt>
                <c:pt idx="455">
                  <c:v>-8.8917117845572591</c:v>
                </c:pt>
                <c:pt idx="456">
                  <c:v>-8.5509824234163148</c:v>
                </c:pt>
                <c:pt idx="457">
                  <c:v>-10.1174972019395</c:v>
                </c:pt>
                <c:pt idx="458">
                  <c:v>-10.032884296615634</c:v>
                </c:pt>
                <c:pt idx="459">
                  <c:v>-10.329391994762801</c:v>
                </c:pt>
                <c:pt idx="460">
                  <c:v>-10.893805050286574</c:v>
                </c:pt>
                <c:pt idx="461">
                  <c:v>-10.649633689454845</c:v>
                </c:pt>
                <c:pt idx="462">
                  <c:v>-11.275693974145469</c:v>
                </c:pt>
                <c:pt idx="463">
                  <c:v>-11.453451332135586</c:v>
                </c:pt>
                <c:pt idx="464">
                  <c:v>-11.23791571425113</c:v>
                </c:pt>
                <c:pt idx="465">
                  <c:v>-10.943436234516497</c:v>
                </c:pt>
                <c:pt idx="466">
                  <c:v>-10.882512956442525</c:v>
                </c:pt>
                <c:pt idx="467">
                  <c:v>-10.768311491619443</c:v>
                </c:pt>
                <c:pt idx="468">
                  <c:v>-10.664732328983632</c:v>
                </c:pt>
                <c:pt idx="469">
                  <c:v>-11.195119046023052</c:v>
                </c:pt>
                <c:pt idx="470">
                  <c:v>-9.6478781907566145</c:v>
                </c:pt>
                <c:pt idx="471">
                  <c:v>-8.5576234768434176</c:v>
                </c:pt>
                <c:pt idx="472">
                  <c:v>-8.111344686022619</c:v>
                </c:pt>
                <c:pt idx="473">
                  <c:v>-8.860388046380649</c:v>
                </c:pt>
                <c:pt idx="474">
                  <c:v>-7.5697718483058054</c:v>
                </c:pt>
                <c:pt idx="475">
                  <c:v>-4.2626237984983959</c:v>
                </c:pt>
                <c:pt idx="476">
                  <c:v>-6.583362604983563</c:v>
                </c:pt>
                <c:pt idx="477">
                  <c:v>-7.1382055878538608</c:v>
                </c:pt>
                <c:pt idx="478">
                  <c:v>-8.7735828936449138</c:v>
                </c:pt>
                <c:pt idx="479">
                  <c:v>-8.7012127639254118</c:v>
                </c:pt>
                <c:pt idx="480">
                  <c:v>-8.1796737372758059</c:v>
                </c:pt>
                <c:pt idx="481">
                  <c:v>-8.6697773098423738</c:v>
                </c:pt>
                <c:pt idx="482">
                  <c:v>-7.8616306082961387</c:v>
                </c:pt>
                <c:pt idx="483">
                  <c:v>-6.7496506738285404</c:v>
                </c:pt>
                <c:pt idx="484">
                  <c:v>-8.3484534894722913</c:v>
                </c:pt>
                <c:pt idx="485">
                  <c:v>-9.7681170170764915</c:v>
                </c:pt>
                <c:pt idx="486">
                  <c:v>-7.4863058458058731</c:v>
                </c:pt>
                <c:pt idx="487">
                  <c:v>-6.8250700950301564</c:v>
                </c:pt>
                <c:pt idx="488">
                  <c:v>-7.8347932062937673</c:v>
                </c:pt>
                <c:pt idx="489">
                  <c:v>-8.5931431653577874</c:v>
                </c:pt>
                <c:pt idx="490">
                  <c:v>-8.9331788913049763</c:v>
                </c:pt>
                <c:pt idx="491">
                  <c:v>-8.055920464071022</c:v>
                </c:pt>
                <c:pt idx="492">
                  <c:v>-7.93910997289683</c:v>
                </c:pt>
                <c:pt idx="493">
                  <c:v>-5.7754277860001935</c:v>
                </c:pt>
                <c:pt idx="494">
                  <c:v>-4.0021297064425028</c:v>
                </c:pt>
                <c:pt idx="495">
                  <c:v>-5.5843480513585746</c:v>
                </c:pt>
                <c:pt idx="496">
                  <c:v>-4.3013689944554301</c:v>
                </c:pt>
                <c:pt idx="497">
                  <c:v>-8.200600873977578</c:v>
                </c:pt>
                <c:pt idx="498">
                  <c:v>-8.7902900390615741</c:v>
                </c:pt>
                <c:pt idx="499">
                  <c:v>-8.050037766313352</c:v>
                </c:pt>
                <c:pt idx="500">
                  <c:v>-7.4979420438459101</c:v>
                </c:pt>
                <c:pt idx="501">
                  <c:v>-8.2841032567058335</c:v>
                </c:pt>
                <c:pt idx="502">
                  <c:v>-7.4750841212185719</c:v>
                </c:pt>
                <c:pt idx="503">
                  <c:v>-7.6581292911761523</c:v>
                </c:pt>
                <c:pt idx="504">
                  <c:v>-9.5080569718596166</c:v>
                </c:pt>
                <c:pt idx="505">
                  <c:v>-8.9133756092946612</c:v>
                </c:pt>
                <c:pt idx="506">
                  <c:v>-8.1903251391791514</c:v>
                </c:pt>
                <c:pt idx="507">
                  <c:v>-8.7711443852081459</c:v>
                </c:pt>
                <c:pt idx="508">
                  <c:v>-8.4288566789513197</c:v>
                </c:pt>
                <c:pt idx="509">
                  <c:v>-9.3425920271356517</c:v>
                </c:pt>
                <c:pt idx="510">
                  <c:v>-9.4555458492065156</c:v>
                </c:pt>
                <c:pt idx="511">
                  <c:v>-9.8217032345720838</c:v>
                </c:pt>
                <c:pt idx="512">
                  <c:v>-10.438412980132853</c:v>
                </c:pt>
                <c:pt idx="513">
                  <c:v>-8.9047407305994284</c:v>
                </c:pt>
                <c:pt idx="514">
                  <c:v>-11.145789970692903</c:v>
                </c:pt>
                <c:pt idx="515">
                  <c:v>-13.562880518685716</c:v>
                </c:pt>
                <c:pt idx="516">
                  <c:v>-14.938218603214239</c:v>
                </c:pt>
                <c:pt idx="517">
                  <c:v>-15.048272972217717</c:v>
                </c:pt>
                <c:pt idx="518">
                  <c:v>-16.6353370904244</c:v>
                </c:pt>
                <c:pt idx="519">
                  <c:v>-17.705471427985032</c:v>
                </c:pt>
                <c:pt idx="520">
                  <c:v>-17.46888016643598</c:v>
                </c:pt>
                <c:pt idx="521">
                  <c:v>-16.822203256216227</c:v>
                </c:pt>
                <c:pt idx="522">
                  <c:v>-17.718077293009571</c:v>
                </c:pt>
                <c:pt idx="523">
                  <c:v>-17.099939116272395</c:v>
                </c:pt>
                <c:pt idx="524">
                  <c:v>-16.905554286902856</c:v>
                </c:pt>
                <c:pt idx="525">
                  <c:v>-17.436651269820914</c:v>
                </c:pt>
                <c:pt idx="526">
                  <c:v>-16.482180287327196</c:v>
                </c:pt>
                <c:pt idx="527">
                  <c:v>-17.253408553287471</c:v>
                </c:pt>
                <c:pt idx="528">
                  <c:v>-17.324463896631613</c:v>
                </c:pt>
                <c:pt idx="529">
                  <c:v>-17.300841846520711</c:v>
                </c:pt>
                <c:pt idx="530">
                  <c:v>-17.72454921905387</c:v>
                </c:pt>
                <c:pt idx="531">
                  <c:v>-18.090022022598276</c:v>
                </c:pt>
                <c:pt idx="532">
                  <c:v>-17.541838109827893</c:v>
                </c:pt>
                <c:pt idx="533">
                  <c:v>-16.731442963936018</c:v>
                </c:pt>
                <c:pt idx="534">
                  <c:v>-16.643107358925988</c:v>
                </c:pt>
                <c:pt idx="535">
                  <c:v>-16.110143576017521</c:v>
                </c:pt>
                <c:pt idx="536">
                  <c:v>-14.867662799240406</c:v>
                </c:pt>
                <c:pt idx="537">
                  <c:v>-15.599934498266521</c:v>
                </c:pt>
                <c:pt idx="538">
                  <c:v>-17.206963809241842</c:v>
                </c:pt>
                <c:pt idx="539">
                  <c:v>-17.863311155883508</c:v>
                </c:pt>
                <c:pt idx="540">
                  <c:v>-18.612815591822141</c:v>
                </c:pt>
                <c:pt idx="541">
                  <c:v>-17.841659757678286</c:v>
                </c:pt>
                <c:pt idx="542">
                  <c:v>-18.157377872486506</c:v>
                </c:pt>
                <c:pt idx="543">
                  <c:v>-18.801171884465958</c:v>
                </c:pt>
                <c:pt idx="544">
                  <c:v>-18.434975694207111</c:v>
                </c:pt>
                <c:pt idx="545">
                  <c:v>-18.795073400271747</c:v>
                </c:pt>
                <c:pt idx="546">
                  <c:v>-19.16596735443926</c:v>
                </c:pt>
                <c:pt idx="547">
                  <c:v>-19.359731962771576</c:v>
                </c:pt>
                <c:pt idx="548">
                  <c:v>-19.71130830101589</c:v>
                </c:pt>
                <c:pt idx="549">
                  <c:v>-19.858480015234306</c:v>
                </c:pt>
                <c:pt idx="550">
                  <c:v>-19.68557488959604</c:v>
                </c:pt>
                <c:pt idx="551">
                  <c:v>-19.369869653868847</c:v>
                </c:pt>
                <c:pt idx="552">
                  <c:v>-19.560585509088213</c:v>
                </c:pt>
                <c:pt idx="553">
                  <c:v>-18.842360628445533</c:v>
                </c:pt>
                <c:pt idx="554">
                  <c:v>-18.372171560759597</c:v>
                </c:pt>
                <c:pt idx="555">
                  <c:v>-18.452422443435552</c:v>
                </c:pt>
                <c:pt idx="556">
                  <c:v>-19.262908723372647</c:v>
                </c:pt>
                <c:pt idx="557">
                  <c:v>-18.057271444298237</c:v>
                </c:pt>
                <c:pt idx="558">
                  <c:v>-19.9750599007223</c:v>
                </c:pt>
                <c:pt idx="559">
                  <c:v>-20.693468034894465</c:v>
                </c:pt>
                <c:pt idx="560">
                  <c:v>-21.339099000345158</c:v>
                </c:pt>
                <c:pt idx="561">
                  <c:v>-21.620552358575253</c:v>
                </c:pt>
                <c:pt idx="562">
                  <c:v>-21.754466662070286</c:v>
                </c:pt>
                <c:pt idx="563">
                  <c:v>-22.542142946965868</c:v>
                </c:pt>
                <c:pt idx="564">
                  <c:v>-22.969114399060658</c:v>
                </c:pt>
                <c:pt idx="565">
                  <c:v>-23.503322132284893</c:v>
                </c:pt>
                <c:pt idx="566">
                  <c:v>-23.077542554598978</c:v>
                </c:pt>
                <c:pt idx="567">
                  <c:v>-22.248118508436107</c:v>
                </c:pt>
                <c:pt idx="568">
                  <c:v>-22.348613970695254</c:v>
                </c:pt>
                <c:pt idx="569">
                  <c:v>-23.060679527943961</c:v>
                </c:pt>
                <c:pt idx="570">
                  <c:v>-23.699406441945371</c:v>
                </c:pt>
                <c:pt idx="571">
                  <c:v>-23.497713797207041</c:v>
                </c:pt>
                <c:pt idx="572">
                  <c:v>-23.963849035240571</c:v>
                </c:pt>
                <c:pt idx="573">
                  <c:v>-23.739545477004839</c:v>
                </c:pt>
                <c:pt idx="574">
                  <c:v>-24.770915603297937</c:v>
                </c:pt>
                <c:pt idx="575">
                  <c:v>-24.230896483021638</c:v>
                </c:pt>
                <c:pt idx="576">
                  <c:v>-24.230565237695089</c:v>
                </c:pt>
                <c:pt idx="577">
                  <c:v>-23.654175629029595</c:v>
                </c:pt>
                <c:pt idx="578">
                  <c:v>-23.233614868688193</c:v>
                </c:pt>
                <c:pt idx="579">
                  <c:v>-20.589019009634853</c:v>
                </c:pt>
                <c:pt idx="580">
                  <c:v>-20.251115613304648</c:v>
                </c:pt>
                <c:pt idx="581">
                  <c:v>-20.867666261447937</c:v>
                </c:pt>
                <c:pt idx="582">
                  <c:v>-19.58541595495052</c:v>
                </c:pt>
                <c:pt idx="583">
                  <c:v>-20.47996583709741</c:v>
                </c:pt>
                <c:pt idx="584">
                  <c:v>-20.383998177704427</c:v>
                </c:pt>
                <c:pt idx="585">
                  <c:v>-18.176587406745142</c:v>
                </c:pt>
                <c:pt idx="586">
                  <c:v>-20.34703240328318</c:v>
                </c:pt>
                <c:pt idx="587">
                  <c:v>-20.361538091205233</c:v>
                </c:pt>
                <c:pt idx="588">
                  <c:v>-20.888339480825778</c:v>
                </c:pt>
                <c:pt idx="589">
                  <c:v>-21.292999800588348</c:v>
                </c:pt>
                <c:pt idx="590">
                  <c:v>-22.155933357461294</c:v>
                </c:pt>
                <c:pt idx="591">
                  <c:v>-22.043903241208085</c:v>
                </c:pt>
                <c:pt idx="592">
                  <c:v>-22.801937272434088</c:v>
                </c:pt>
                <c:pt idx="593">
                  <c:v>-23.415012941033496</c:v>
                </c:pt>
                <c:pt idx="594">
                  <c:v>-22.575430475535086</c:v>
                </c:pt>
                <c:pt idx="595">
                  <c:v>-22.473404406695437</c:v>
                </c:pt>
                <c:pt idx="596">
                  <c:v>-23.151845307580544</c:v>
                </c:pt>
                <c:pt idx="597">
                  <c:v>-23.644966401933772</c:v>
                </c:pt>
                <c:pt idx="598">
                  <c:v>-22.703556842269222</c:v>
                </c:pt>
                <c:pt idx="599">
                  <c:v>-22.740155691055037</c:v>
                </c:pt>
                <c:pt idx="600">
                  <c:v>-22.298246258360081</c:v>
                </c:pt>
                <c:pt idx="601">
                  <c:v>-23.811840599779742</c:v>
                </c:pt>
                <c:pt idx="602">
                  <c:v>-23.588338275355767</c:v>
                </c:pt>
                <c:pt idx="603">
                  <c:v>-24.041650324835445</c:v>
                </c:pt>
                <c:pt idx="604">
                  <c:v>-23.967467533057714</c:v>
                </c:pt>
                <c:pt idx="605">
                  <c:v>-23.586845749140878</c:v>
                </c:pt>
                <c:pt idx="606">
                  <c:v>-23.181815368308804</c:v>
                </c:pt>
                <c:pt idx="607">
                  <c:v>-23.758733386376548</c:v>
                </c:pt>
                <c:pt idx="608">
                  <c:v>-24.104327819706242</c:v>
                </c:pt>
                <c:pt idx="609">
                  <c:v>-23.175345344638941</c:v>
                </c:pt>
                <c:pt idx="610">
                  <c:v>-24.119156302200167</c:v>
                </c:pt>
                <c:pt idx="611">
                  <c:v>-25.359111765109077</c:v>
                </c:pt>
                <c:pt idx="612">
                  <c:v>-26.038449011711066</c:v>
                </c:pt>
                <c:pt idx="613">
                  <c:v>-25.340252086111093</c:v>
                </c:pt>
                <c:pt idx="614">
                  <c:v>-23.540157973466876</c:v>
                </c:pt>
                <c:pt idx="615">
                  <c:v>-23.436134341971979</c:v>
                </c:pt>
                <c:pt idx="616">
                  <c:v>-21.461958982997601</c:v>
                </c:pt>
                <c:pt idx="617">
                  <c:v>-23.033023503833078</c:v>
                </c:pt>
                <c:pt idx="618">
                  <c:v>-23.700279476368308</c:v>
                </c:pt>
                <c:pt idx="619">
                  <c:v>-22.712182993011339</c:v>
                </c:pt>
                <c:pt idx="620">
                  <c:v>-22.329333131028676</c:v>
                </c:pt>
                <c:pt idx="621">
                  <c:v>-23.858985645955102</c:v>
                </c:pt>
                <c:pt idx="622">
                  <c:v>-22.616879556136354</c:v>
                </c:pt>
                <c:pt idx="623">
                  <c:v>-22.119264105757566</c:v>
                </c:pt>
                <c:pt idx="624">
                  <c:v>-18.982682593897493</c:v>
                </c:pt>
                <c:pt idx="625">
                  <c:v>-19.318903669942046</c:v>
                </c:pt>
                <c:pt idx="626">
                  <c:v>-18.557852847329457</c:v>
                </c:pt>
                <c:pt idx="627">
                  <c:v>-19.872712372725545</c:v>
                </c:pt>
                <c:pt idx="628">
                  <c:v>-20.939537283333266</c:v>
                </c:pt>
                <c:pt idx="629">
                  <c:v>-21.015044523850662</c:v>
                </c:pt>
                <c:pt idx="630">
                  <c:v>-21.141255531244354</c:v>
                </c:pt>
                <c:pt idx="631">
                  <c:v>-21.052921906847871</c:v>
                </c:pt>
                <c:pt idx="632">
                  <c:v>-21.974409768185438</c:v>
                </c:pt>
                <c:pt idx="633">
                  <c:v>-22.597248155415741</c:v>
                </c:pt>
                <c:pt idx="634">
                  <c:v>-22.964513052824117</c:v>
                </c:pt>
                <c:pt idx="635">
                  <c:v>-22.202133605345267</c:v>
                </c:pt>
                <c:pt idx="636">
                  <c:v>-23.038949497242413</c:v>
                </c:pt>
                <c:pt idx="637">
                  <c:v>-23.00197619005985</c:v>
                </c:pt>
                <c:pt idx="638">
                  <c:v>-23.333645327396624</c:v>
                </c:pt>
                <c:pt idx="639">
                  <c:v>-24.208500093533758</c:v>
                </c:pt>
                <c:pt idx="640">
                  <c:v>-23.851767573670799</c:v>
                </c:pt>
                <c:pt idx="641">
                  <c:v>-24.139928800110965</c:v>
                </c:pt>
                <c:pt idx="642">
                  <c:v>-24.153138548005984</c:v>
                </c:pt>
                <c:pt idx="643">
                  <c:v>-23.998509795094066</c:v>
                </c:pt>
                <c:pt idx="644">
                  <c:v>-22.767571592358792</c:v>
                </c:pt>
                <c:pt idx="645">
                  <c:v>-23.012095783350048</c:v>
                </c:pt>
                <c:pt idx="646">
                  <c:v>-22.646107890348333</c:v>
                </c:pt>
                <c:pt idx="647">
                  <c:v>-22.033092666372937</c:v>
                </c:pt>
                <c:pt idx="648">
                  <c:v>-22.660101879219781</c:v>
                </c:pt>
                <c:pt idx="649">
                  <c:v>-22.969863875099861</c:v>
                </c:pt>
                <c:pt idx="650">
                  <c:v>-22.62039602716473</c:v>
                </c:pt>
                <c:pt idx="651">
                  <c:v>-23.015233299259165</c:v>
                </c:pt>
                <c:pt idx="652">
                  <c:v>-23.715687734378577</c:v>
                </c:pt>
                <c:pt idx="653">
                  <c:v>-23.411961837421956</c:v>
                </c:pt>
                <c:pt idx="654">
                  <c:v>-23.208571535714441</c:v>
                </c:pt>
                <c:pt idx="655">
                  <c:v>-23.483046182295766</c:v>
                </c:pt>
                <c:pt idx="656">
                  <c:v>-22.748567570569406</c:v>
                </c:pt>
                <c:pt idx="657">
                  <c:v>-21.955420274255118</c:v>
                </c:pt>
                <c:pt idx="658">
                  <c:v>-21.91260714057708</c:v>
                </c:pt>
                <c:pt idx="659">
                  <c:v>-21.955991897815693</c:v>
                </c:pt>
                <c:pt idx="660">
                  <c:v>-22.495892575786485</c:v>
                </c:pt>
                <c:pt idx="661">
                  <c:v>-23.164062192455447</c:v>
                </c:pt>
                <c:pt idx="662">
                  <c:v>-24.558806078056449</c:v>
                </c:pt>
                <c:pt idx="663">
                  <c:v>-24.549900970533685</c:v>
                </c:pt>
                <c:pt idx="664">
                  <c:v>-24.557556619335287</c:v>
                </c:pt>
                <c:pt idx="665">
                  <c:v>-24.087538189275392</c:v>
                </c:pt>
                <c:pt idx="666">
                  <c:v>-24.648597136481271</c:v>
                </c:pt>
                <c:pt idx="667">
                  <c:v>-25.239329681398061</c:v>
                </c:pt>
                <c:pt idx="668">
                  <c:v>-25.718293401427189</c:v>
                </c:pt>
                <c:pt idx="669">
                  <c:v>-25.958693591422929</c:v>
                </c:pt>
                <c:pt idx="670">
                  <c:v>-26.891014076385432</c:v>
                </c:pt>
                <c:pt idx="671">
                  <c:v>-26.868540126820278</c:v>
                </c:pt>
                <c:pt idx="672">
                  <c:v>-26.820754193071906</c:v>
                </c:pt>
                <c:pt idx="673">
                  <c:v>-27.184529954184597</c:v>
                </c:pt>
                <c:pt idx="674">
                  <c:v>-27.312198006056576</c:v>
                </c:pt>
                <c:pt idx="675">
                  <c:v>-28.061172736699518</c:v>
                </c:pt>
                <c:pt idx="676">
                  <c:v>-28.077174235170844</c:v>
                </c:pt>
                <c:pt idx="677">
                  <c:v>-28.162363096979817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E-4F52-9112-AE4A1EDE7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42344"/>
        <c:axId val="666941688"/>
      </c:areaChart>
      <c:lineChart>
        <c:grouping val="standard"/>
        <c:varyColors val="0"/>
        <c:ser>
          <c:idx val="0"/>
          <c:order val="0"/>
          <c:tx>
            <c:strRef>
              <c:f>MV_new!$S$12</c:f>
              <c:strCache>
                <c:ptCount val="1"/>
                <c:pt idx="0">
                  <c:v>Proposed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MV_new!$B$14:$B$691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MV_new!$S$14:$S$691</c:f>
              <c:numCache>
                <c:formatCode>0.000</c:formatCode>
                <c:ptCount val="678"/>
                <c:pt idx="0">
                  <c:v>99.636461624809726</c:v>
                </c:pt>
                <c:pt idx="1">
                  <c:v>100.38678166105313</c:v>
                </c:pt>
                <c:pt idx="2">
                  <c:v>101.41218797336735</c:v>
                </c:pt>
                <c:pt idx="3">
                  <c:v>101.54432279787608</c:v>
                </c:pt>
                <c:pt idx="4">
                  <c:v>101.99348193083269</c:v>
                </c:pt>
                <c:pt idx="5">
                  <c:v>102.2505251041695</c:v>
                </c:pt>
                <c:pt idx="6">
                  <c:v>102.40900273733475</c:v>
                </c:pt>
                <c:pt idx="7">
                  <c:v>103.64114158828944</c:v>
                </c:pt>
                <c:pt idx="8">
                  <c:v>100.45345893411638</c:v>
                </c:pt>
                <c:pt idx="9">
                  <c:v>101.18405438934268</c:v>
                </c:pt>
                <c:pt idx="10">
                  <c:v>99.923538155526415</c:v>
                </c:pt>
                <c:pt idx="11">
                  <c:v>101.66823830068348</c:v>
                </c:pt>
                <c:pt idx="12">
                  <c:v>101.0479993162984</c:v>
                </c:pt>
                <c:pt idx="13">
                  <c:v>101.70679969103962</c:v>
                </c:pt>
                <c:pt idx="14">
                  <c:v>101.63313670628452</c:v>
                </c:pt>
                <c:pt idx="15">
                  <c:v>101.89779198834236</c:v>
                </c:pt>
                <c:pt idx="16">
                  <c:v>102.43693306139899</c:v>
                </c:pt>
                <c:pt idx="17">
                  <c:v>102.92917598300723</c:v>
                </c:pt>
                <c:pt idx="18">
                  <c:v>103.1542007756123</c:v>
                </c:pt>
                <c:pt idx="19">
                  <c:v>103.15983477108881</c:v>
                </c:pt>
                <c:pt idx="20">
                  <c:v>103.22266548030673</c:v>
                </c:pt>
                <c:pt idx="21">
                  <c:v>104.11512705850494</c:v>
                </c:pt>
                <c:pt idx="22">
                  <c:v>102.98336768500923</c:v>
                </c:pt>
                <c:pt idx="23">
                  <c:v>103.96141839834235</c:v>
                </c:pt>
                <c:pt idx="24">
                  <c:v>103.864185447574</c:v>
                </c:pt>
                <c:pt idx="25">
                  <c:v>103.85955917981194</c:v>
                </c:pt>
                <c:pt idx="26">
                  <c:v>104.0808588762937</c:v>
                </c:pt>
                <c:pt idx="27">
                  <c:v>104.18714143890374</c:v>
                </c:pt>
                <c:pt idx="28">
                  <c:v>103.80767333950125</c:v>
                </c:pt>
                <c:pt idx="29">
                  <c:v>101.38890458832778</c:v>
                </c:pt>
                <c:pt idx="30">
                  <c:v>100.5986908425095</c:v>
                </c:pt>
                <c:pt idx="31">
                  <c:v>100.63078894457716</c:v>
                </c:pt>
                <c:pt idx="32">
                  <c:v>98.320780216076827</c:v>
                </c:pt>
                <c:pt idx="33">
                  <c:v>99.832835092717687</c:v>
                </c:pt>
                <c:pt idx="34">
                  <c:v>99.813831542186051</c:v>
                </c:pt>
                <c:pt idx="35">
                  <c:v>98.825316511875315</c:v>
                </c:pt>
                <c:pt idx="36">
                  <c:v>99.538249269070874</c:v>
                </c:pt>
                <c:pt idx="37">
                  <c:v>99.592119423454193</c:v>
                </c:pt>
                <c:pt idx="38">
                  <c:v>100.35737358327972</c:v>
                </c:pt>
                <c:pt idx="39">
                  <c:v>101.52590171535353</c:v>
                </c:pt>
                <c:pt idx="40">
                  <c:v>101.75303442716405</c:v>
                </c:pt>
                <c:pt idx="41">
                  <c:v>99.723466142824378</c:v>
                </c:pt>
                <c:pt idx="42">
                  <c:v>99.89357051847378</c:v>
                </c:pt>
                <c:pt idx="43">
                  <c:v>100.24624611491363</c:v>
                </c:pt>
                <c:pt idx="44">
                  <c:v>97.9205669983359</c:v>
                </c:pt>
                <c:pt idx="45">
                  <c:v>98.052874025933789</c:v>
                </c:pt>
                <c:pt idx="46">
                  <c:v>97.180217282477727</c:v>
                </c:pt>
                <c:pt idx="47">
                  <c:v>99.014133035793236</c:v>
                </c:pt>
                <c:pt idx="48">
                  <c:v>99.164590355965572</c:v>
                </c:pt>
                <c:pt idx="49">
                  <c:v>98.68896745242958</c:v>
                </c:pt>
                <c:pt idx="50">
                  <c:v>98.822552446727428</c:v>
                </c:pt>
                <c:pt idx="51">
                  <c:v>98.556953712534053</c:v>
                </c:pt>
                <c:pt idx="52">
                  <c:v>97.214875537787137</c:v>
                </c:pt>
                <c:pt idx="53">
                  <c:v>97.402451475250004</c:v>
                </c:pt>
                <c:pt idx="54">
                  <c:v>96.607861465670339</c:v>
                </c:pt>
                <c:pt idx="55">
                  <c:v>96.425850571253719</c:v>
                </c:pt>
                <c:pt idx="56">
                  <c:v>96.51835273256961</c:v>
                </c:pt>
                <c:pt idx="57">
                  <c:v>96.230415305409778</c:v>
                </c:pt>
                <c:pt idx="58">
                  <c:v>96.273041336480219</c:v>
                </c:pt>
                <c:pt idx="59">
                  <c:v>96.030064123096693</c:v>
                </c:pt>
                <c:pt idx="60">
                  <c:v>96.095413229151163</c:v>
                </c:pt>
                <c:pt idx="61">
                  <c:v>95.663048005250403</c:v>
                </c:pt>
                <c:pt idx="62">
                  <c:v>95.267334482226246</c:v>
                </c:pt>
                <c:pt idx="63">
                  <c:v>95.994994867161381</c:v>
                </c:pt>
                <c:pt idx="64">
                  <c:v>95.818321573220317</c:v>
                </c:pt>
                <c:pt idx="65">
                  <c:v>95.866150160822883</c:v>
                </c:pt>
                <c:pt idx="66">
                  <c:v>95.444042906146947</c:v>
                </c:pt>
                <c:pt idx="67">
                  <c:v>95.453519146746416</c:v>
                </c:pt>
                <c:pt idx="68">
                  <c:v>94.266200654359423</c:v>
                </c:pt>
                <c:pt idx="69">
                  <c:v>94.951370377996696</c:v>
                </c:pt>
                <c:pt idx="70">
                  <c:v>94.640046706234031</c:v>
                </c:pt>
                <c:pt idx="71">
                  <c:v>94.323676977069567</c:v>
                </c:pt>
                <c:pt idx="72">
                  <c:v>93.816342548984807</c:v>
                </c:pt>
                <c:pt idx="73">
                  <c:v>94.316565471287674</c:v>
                </c:pt>
                <c:pt idx="74">
                  <c:v>94.560506632801122</c:v>
                </c:pt>
                <c:pt idx="75">
                  <c:v>93.316326222468987</c:v>
                </c:pt>
                <c:pt idx="76">
                  <c:v>93.720532581762271</c:v>
                </c:pt>
                <c:pt idx="77">
                  <c:v>94.283204283659146</c:v>
                </c:pt>
                <c:pt idx="78">
                  <c:v>94.163169346332808</c:v>
                </c:pt>
                <c:pt idx="79">
                  <c:v>94.450797495379547</c:v>
                </c:pt>
                <c:pt idx="80">
                  <c:v>94.42125872896824</c:v>
                </c:pt>
                <c:pt idx="81">
                  <c:v>94.581409435473589</c:v>
                </c:pt>
                <c:pt idx="82">
                  <c:v>95.005424129233802</c:v>
                </c:pt>
                <c:pt idx="83">
                  <c:v>96.110369446535188</c:v>
                </c:pt>
                <c:pt idx="84">
                  <c:v>96.384580684062897</c:v>
                </c:pt>
                <c:pt idx="85">
                  <c:v>96.128945366774772</c:v>
                </c:pt>
                <c:pt idx="86">
                  <c:v>96.287924502483946</c:v>
                </c:pt>
                <c:pt idx="87">
                  <c:v>96.222972613501383</c:v>
                </c:pt>
                <c:pt idx="88">
                  <c:v>95.539083214012976</c:v>
                </c:pt>
                <c:pt idx="89">
                  <c:v>95.119580628152562</c:v>
                </c:pt>
                <c:pt idx="90">
                  <c:v>94.734423806577666</c:v>
                </c:pt>
                <c:pt idx="91">
                  <c:v>95.007006879936071</c:v>
                </c:pt>
                <c:pt idx="92">
                  <c:v>93.287897942298017</c:v>
                </c:pt>
                <c:pt idx="93">
                  <c:v>92.264428737813589</c:v>
                </c:pt>
                <c:pt idx="94">
                  <c:v>92.626232596697207</c:v>
                </c:pt>
                <c:pt idx="95">
                  <c:v>92.910800263059045</c:v>
                </c:pt>
                <c:pt idx="96">
                  <c:v>92.594179831550804</c:v>
                </c:pt>
                <c:pt idx="97">
                  <c:v>93.265466747891281</c:v>
                </c:pt>
                <c:pt idx="98">
                  <c:v>94.063322543953646</c:v>
                </c:pt>
                <c:pt idx="99">
                  <c:v>94.198795136800058</c:v>
                </c:pt>
                <c:pt idx="100">
                  <c:v>93.962635572311896</c:v>
                </c:pt>
                <c:pt idx="101">
                  <c:v>94.066282664525275</c:v>
                </c:pt>
                <c:pt idx="102">
                  <c:v>94.329408205984933</c:v>
                </c:pt>
                <c:pt idx="103">
                  <c:v>94.35535462345014</c:v>
                </c:pt>
                <c:pt idx="104">
                  <c:v>94.590460636005673</c:v>
                </c:pt>
                <c:pt idx="105">
                  <c:v>93.690310232011072</c:v>
                </c:pt>
                <c:pt idx="106">
                  <c:v>94.320062408905514</c:v>
                </c:pt>
                <c:pt idx="107">
                  <c:v>93.941786297577565</c:v>
                </c:pt>
                <c:pt idx="108">
                  <c:v>93.305035599432159</c:v>
                </c:pt>
                <c:pt idx="109">
                  <c:v>92.961032216676855</c:v>
                </c:pt>
                <c:pt idx="110">
                  <c:v>93.715032881209979</c:v>
                </c:pt>
                <c:pt idx="111">
                  <c:v>93.957526593471698</c:v>
                </c:pt>
                <c:pt idx="112">
                  <c:v>94.244942373655491</c:v>
                </c:pt>
                <c:pt idx="113">
                  <c:v>93.951125961179713</c:v>
                </c:pt>
                <c:pt idx="114">
                  <c:v>93.813002638517801</c:v>
                </c:pt>
                <c:pt idx="115">
                  <c:v>94.411320877995209</c:v>
                </c:pt>
                <c:pt idx="116">
                  <c:v>93.754666411747209</c:v>
                </c:pt>
                <c:pt idx="117">
                  <c:v>93.531355440034332</c:v>
                </c:pt>
                <c:pt idx="118">
                  <c:v>93.093940822061001</c:v>
                </c:pt>
                <c:pt idx="119">
                  <c:v>92.926118544251281</c:v>
                </c:pt>
                <c:pt idx="120">
                  <c:v>92.52585470000939</c:v>
                </c:pt>
                <c:pt idx="121">
                  <c:v>92.921867311524466</c:v>
                </c:pt>
                <c:pt idx="122">
                  <c:v>92.221234445417281</c:v>
                </c:pt>
                <c:pt idx="123">
                  <c:v>91.858587729637733</c:v>
                </c:pt>
                <c:pt idx="124">
                  <c:v>91.247963711832526</c:v>
                </c:pt>
                <c:pt idx="125">
                  <c:v>91.027607566692865</c:v>
                </c:pt>
                <c:pt idx="126">
                  <c:v>91.382973877208585</c:v>
                </c:pt>
                <c:pt idx="127">
                  <c:v>91.365470671572922</c:v>
                </c:pt>
                <c:pt idx="128">
                  <c:v>91.56607834615302</c:v>
                </c:pt>
                <c:pt idx="129">
                  <c:v>92.161834721736213</c:v>
                </c:pt>
                <c:pt idx="130">
                  <c:v>92.806891712758116</c:v>
                </c:pt>
                <c:pt idx="131">
                  <c:v>92.780495840064077</c:v>
                </c:pt>
                <c:pt idx="132">
                  <c:v>92.557960949567132</c:v>
                </c:pt>
                <c:pt idx="133">
                  <c:v>92.49741699853972</c:v>
                </c:pt>
                <c:pt idx="134">
                  <c:v>92.434282666436957</c:v>
                </c:pt>
                <c:pt idx="135">
                  <c:v>92.167015508022601</c:v>
                </c:pt>
                <c:pt idx="136">
                  <c:v>92.352603718956345</c:v>
                </c:pt>
                <c:pt idx="137">
                  <c:v>93.082343104602231</c:v>
                </c:pt>
                <c:pt idx="138">
                  <c:v>92.975641407642158</c:v>
                </c:pt>
                <c:pt idx="139">
                  <c:v>92.982461222154456</c:v>
                </c:pt>
                <c:pt idx="140">
                  <c:v>93.067797843463666</c:v>
                </c:pt>
                <c:pt idx="141">
                  <c:v>92.648936646927012</c:v>
                </c:pt>
                <c:pt idx="142">
                  <c:v>92.948955516456252</c:v>
                </c:pt>
                <c:pt idx="143">
                  <c:v>93.385355414388457</c:v>
                </c:pt>
                <c:pt idx="144">
                  <c:v>93.021417372154019</c:v>
                </c:pt>
                <c:pt idx="145">
                  <c:v>92.874910093699768</c:v>
                </c:pt>
                <c:pt idx="146">
                  <c:v>92.532692820131416</c:v>
                </c:pt>
                <c:pt idx="147">
                  <c:v>92.225296797628587</c:v>
                </c:pt>
                <c:pt idx="148">
                  <c:v>91.893949471357857</c:v>
                </c:pt>
                <c:pt idx="149">
                  <c:v>92.829805399615495</c:v>
                </c:pt>
                <c:pt idx="150">
                  <c:v>93.07125547802427</c:v>
                </c:pt>
                <c:pt idx="151">
                  <c:v>93.405057057404619</c:v>
                </c:pt>
                <c:pt idx="152">
                  <c:v>93.506646524438295</c:v>
                </c:pt>
                <c:pt idx="153">
                  <c:v>93.510708668358674</c:v>
                </c:pt>
                <c:pt idx="154">
                  <c:v>93.932601087918002</c:v>
                </c:pt>
                <c:pt idx="155">
                  <c:v>93.677453565107868</c:v>
                </c:pt>
                <c:pt idx="156">
                  <c:v>93.65636764531628</c:v>
                </c:pt>
                <c:pt idx="157">
                  <c:v>92.977252127795865</c:v>
                </c:pt>
                <c:pt idx="158">
                  <c:v>93.215981912123866</c:v>
                </c:pt>
                <c:pt idx="159">
                  <c:v>93.274803279603489</c:v>
                </c:pt>
                <c:pt idx="160">
                  <c:v>93.478789982797522</c:v>
                </c:pt>
                <c:pt idx="161">
                  <c:v>93.066635509428821</c:v>
                </c:pt>
                <c:pt idx="162">
                  <c:v>93.380659771828306</c:v>
                </c:pt>
                <c:pt idx="163">
                  <c:v>93.451173749223557</c:v>
                </c:pt>
                <c:pt idx="164">
                  <c:v>93.68400964340475</c:v>
                </c:pt>
                <c:pt idx="165">
                  <c:v>93.939745657131709</c:v>
                </c:pt>
                <c:pt idx="166">
                  <c:v>93.642352437449929</c:v>
                </c:pt>
                <c:pt idx="167">
                  <c:v>93.495225736921512</c:v>
                </c:pt>
                <c:pt idx="168">
                  <c:v>93.332474863605839</c:v>
                </c:pt>
                <c:pt idx="169">
                  <c:v>93.648399325833992</c:v>
                </c:pt>
                <c:pt idx="170">
                  <c:v>93.406239553523733</c:v>
                </c:pt>
                <c:pt idx="171">
                  <c:v>93.769651943945803</c:v>
                </c:pt>
                <c:pt idx="172">
                  <c:v>94.128492171538866</c:v>
                </c:pt>
                <c:pt idx="173">
                  <c:v>94.350437509631007</c:v>
                </c:pt>
                <c:pt idx="174">
                  <c:v>94.472298593170507</c:v>
                </c:pt>
                <c:pt idx="175">
                  <c:v>94.465154576550489</c:v>
                </c:pt>
                <c:pt idx="176">
                  <c:v>94.805377473754163</c:v>
                </c:pt>
                <c:pt idx="177">
                  <c:v>94.859990663086975</c:v>
                </c:pt>
                <c:pt idx="178">
                  <c:v>95.058615857706201</c:v>
                </c:pt>
                <c:pt idx="179">
                  <c:v>95.104995384547166</c:v>
                </c:pt>
                <c:pt idx="180">
                  <c:v>95.274476947824525</c:v>
                </c:pt>
                <c:pt idx="181">
                  <c:v>95.57718206358544</c:v>
                </c:pt>
                <c:pt idx="182">
                  <c:v>95.953183211322298</c:v>
                </c:pt>
                <c:pt idx="183">
                  <c:v>95.683637050866466</c:v>
                </c:pt>
                <c:pt idx="184">
                  <c:v>95.986558779631963</c:v>
                </c:pt>
                <c:pt idx="185">
                  <c:v>96.017893828152097</c:v>
                </c:pt>
                <c:pt idx="186">
                  <c:v>96.114086442497054</c:v>
                </c:pt>
                <c:pt idx="187">
                  <c:v>96.131203908187956</c:v>
                </c:pt>
                <c:pt idx="188">
                  <c:v>96.583755128527173</c:v>
                </c:pt>
                <c:pt idx="189">
                  <c:v>96.894941827229388</c:v>
                </c:pt>
                <c:pt idx="190">
                  <c:v>96.663958947663431</c:v>
                </c:pt>
                <c:pt idx="191">
                  <c:v>96.178613007550894</c:v>
                </c:pt>
                <c:pt idx="192">
                  <c:v>95.865616207925925</c:v>
                </c:pt>
                <c:pt idx="193">
                  <c:v>96.501610175823501</c:v>
                </c:pt>
                <c:pt idx="194">
                  <c:v>97.005350470056896</c:v>
                </c:pt>
                <c:pt idx="195">
                  <c:v>97.311224626250109</c:v>
                </c:pt>
                <c:pt idx="196">
                  <c:v>97.754775807898184</c:v>
                </c:pt>
                <c:pt idx="197">
                  <c:v>97.678877098176244</c:v>
                </c:pt>
                <c:pt idx="198">
                  <c:v>97.416482401311171</c:v>
                </c:pt>
                <c:pt idx="199">
                  <c:v>97.236476862679211</c:v>
                </c:pt>
                <c:pt idx="200">
                  <c:v>97.180737172324115</c:v>
                </c:pt>
                <c:pt idx="201">
                  <c:v>96.81809233770565</c:v>
                </c:pt>
                <c:pt idx="202">
                  <c:v>96.254478918374005</c:v>
                </c:pt>
                <c:pt idx="203">
                  <c:v>95.422291280777984</c:v>
                </c:pt>
                <c:pt idx="204">
                  <c:v>95.584354679312469</c:v>
                </c:pt>
                <c:pt idx="205">
                  <c:v>95.336746243547054</c:v>
                </c:pt>
                <c:pt idx="206">
                  <c:v>95.408885857563249</c:v>
                </c:pt>
                <c:pt idx="207">
                  <c:v>95.357219921694409</c:v>
                </c:pt>
                <c:pt idx="208">
                  <c:v>95.941069589985574</c:v>
                </c:pt>
                <c:pt idx="209">
                  <c:v>95.367276490896728</c:v>
                </c:pt>
                <c:pt idx="210">
                  <c:v>95.647868885322239</c:v>
                </c:pt>
                <c:pt idx="211">
                  <c:v>95.402866499575183</c:v>
                </c:pt>
                <c:pt idx="212">
                  <c:v>95.501046826023739</c:v>
                </c:pt>
                <c:pt idx="213">
                  <c:v>94.987005172381956</c:v>
                </c:pt>
                <c:pt idx="214">
                  <c:v>94.907772345995298</c:v>
                </c:pt>
                <c:pt idx="215">
                  <c:v>95.071298920258897</c:v>
                </c:pt>
                <c:pt idx="216">
                  <c:v>95.331976933199783</c:v>
                </c:pt>
                <c:pt idx="217">
                  <c:v>95.204508627117107</c:v>
                </c:pt>
                <c:pt idx="218">
                  <c:v>95.596215885864552</c:v>
                </c:pt>
                <c:pt idx="219">
                  <c:v>95.832135087830011</c:v>
                </c:pt>
                <c:pt idx="220">
                  <c:v>96.009199713928794</c:v>
                </c:pt>
                <c:pt idx="221">
                  <c:v>95.7472228963763</c:v>
                </c:pt>
                <c:pt idx="222">
                  <c:v>95.379048627138886</c:v>
                </c:pt>
                <c:pt idx="223">
                  <c:v>95.627974846462578</c:v>
                </c:pt>
                <c:pt idx="224">
                  <c:v>96.084721904743148</c:v>
                </c:pt>
                <c:pt idx="225">
                  <c:v>96.314461652115313</c:v>
                </c:pt>
                <c:pt idx="226">
                  <c:v>96.739907836945278</c:v>
                </c:pt>
                <c:pt idx="227">
                  <c:v>96.796103433877164</c:v>
                </c:pt>
                <c:pt idx="228">
                  <c:v>96.813221056522494</c:v>
                </c:pt>
                <c:pt idx="229">
                  <c:v>96.833214446220808</c:v>
                </c:pt>
                <c:pt idx="230">
                  <c:v>96.905456698083796</c:v>
                </c:pt>
                <c:pt idx="231">
                  <c:v>96.889889523474636</c:v>
                </c:pt>
                <c:pt idx="232">
                  <c:v>97.07920939107845</c:v>
                </c:pt>
                <c:pt idx="233">
                  <c:v>97.185618024588365</c:v>
                </c:pt>
                <c:pt idx="234">
                  <c:v>97.038027363860849</c:v>
                </c:pt>
                <c:pt idx="235">
                  <c:v>96.791420739868016</c:v>
                </c:pt>
                <c:pt idx="236">
                  <c:v>97.406051379670217</c:v>
                </c:pt>
                <c:pt idx="237">
                  <c:v>97.300318121146063</c:v>
                </c:pt>
                <c:pt idx="238">
                  <c:v>97.443648935568419</c:v>
                </c:pt>
                <c:pt idx="239">
                  <c:v>97.741791908417795</c:v>
                </c:pt>
                <c:pt idx="240">
                  <c:v>97.575505933151817</c:v>
                </c:pt>
                <c:pt idx="241">
                  <c:v>98.034473489041915</c:v>
                </c:pt>
                <c:pt idx="242">
                  <c:v>97.711439797601074</c:v>
                </c:pt>
                <c:pt idx="243">
                  <c:v>97.704707529765969</c:v>
                </c:pt>
                <c:pt idx="244">
                  <c:v>98.063369000868065</c:v>
                </c:pt>
                <c:pt idx="245">
                  <c:v>98.091365843732817</c:v>
                </c:pt>
                <c:pt idx="246">
                  <c:v>98.085772271553807</c:v>
                </c:pt>
                <c:pt idx="247">
                  <c:v>97.79139891302033</c:v>
                </c:pt>
                <c:pt idx="248">
                  <c:v>98.161763207533824</c:v>
                </c:pt>
                <c:pt idx="249">
                  <c:v>98.171857754133313</c:v>
                </c:pt>
                <c:pt idx="250">
                  <c:v>98.23657699333782</c:v>
                </c:pt>
                <c:pt idx="251">
                  <c:v>98.295514893934609</c:v>
                </c:pt>
                <c:pt idx="252">
                  <c:v>98.705846572621226</c:v>
                </c:pt>
                <c:pt idx="253">
                  <c:v>98.802852128230427</c:v>
                </c:pt>
                <c:pt idx="254">
                  <c:v>98.517087836862984</c:v>
                </c:pt>
                <c:pt idx="255">
                  <c:v>97.723307172034552</c:v>
                </c:pt>
                <c:pt idx="256">
                  <c:v>98.224495066532555</c:v>
                </c:pt>
                <c:pt idx="257">
                  <c:v>98.56850981441994</c:v>
                </c:pt>
                <c:pt idx="258">
                  <c:v>98.489243573307192</c:v>
                </c:pt>
                <c:pt idx="259">
                  <c:v>98.942556014582578</c:v>
                </c:pt>
                <c:pt idx="260">
                  <c:v>98.765899649629191</c:v>
                </c:pt>
                <c:pt idx="261">
                  <c:v>98.957105513920652</c:v>
                </c:pt>
                <c:pt idx="262">
                  <c:v>99.195717773947052</c:v>
                </c:pt>
                <c:pt idx="263">
                  <c:v>99.272608844273194</c:v>
                </c:pt>
                <c:pt idx="264">
                  <c:v>99.376477385906355</c:v>
                </c:pt>
                <c:pt idx="265">
                  <c:v>99.657299277129255</c:v>
                </c:pt>
                <c:pt idx="266">
                  <c:v>99.606237438338781</c:v>
                </c:pt>
                <c:pt idx="267">
                  <c:v>100.39407806433195</c:v>
                </c:pt>
                <c:pt idx="268">
                  <c:v>100.62851740010332</c:v>
                </c:pt>
                <c:pt idx="269">
                  <c:v>100.81070678314742</c:v>
                </c:pt>
                <c:pt idx="270">
                  <c:v>101.03087749706842</c:v>
                </c:pt>
                <c:pt idx="271">
                  <c:v>100.98732880516681</c:v>
                </c:pt>
                <c:pt idx="272">
                  <c:v>100.95648942036127</c:v>
                </c:pt>
                <c:pt idx="273">
                  <c:v>101.39729272607514</c:v>
                </c:pt>
                <c:pt idx="274">
                  <c:v>101.13671936642778</c:v>
                </c:pt>
                <c:pt idx="275">
                  <c:v>101.12937712488659</c:v>
                </c:pt>
                <c:pt idx="276">
                  <c:v>101.38326428881939</c:v>
                </c:pt>
                <c:pt idx="277">
                  <c:v>101.6595140268394</c:v>
                </c:pt>
                <c:pt idx="278">
                  <c:v>101.25934745120387</c:v>
                </c:pt>
                <c:pt idx="279">
                  <c:v>101.35821978918327</c:v>
                </c:pt>
                <c:pt idx="280">
                  <c:v>100.80435299523677</c:v>
                </c:pt>
                <c:pt idx="281">
                  <c:v>100.806653474901</c:v>
                </c:pt>
                <c:pt idx="282">
                  <c:v>100.84741423444329</c:v>
                </c:pt>
                <c:pt idx="283">
                  <c:v>101.22236830964052</c:v>
                </c:pt>
                <c:pt idx="284">
                  <c:v>101.22494890511513</c:v>
                </c:pt>
                <c:pt idx="285">
                  <c:v>101.50519165037045</c:v>
                </c:pt>
                <c:pt idx="286">
                  <c:v>101.62382235640749</c:v>
                </c:pt>
                <c:pt idx="287">
                  <c:v>101.72351273409018</c:v>
                </c:pt>
                <c:pt idx="288">
                  <c:v>101.8493010384862</c:v>
                </c:pt>
                <c:pt idx="289">
                  <c:v>101.87775145543384</c:v>
                </c:pt>
                <c:pt idx="290">
                  <c:v>101.93871952953687</c:v>
                </c:pt>
                <c:pt idx="291">
                  <c:v>102.07233935602717</c:v>
                </c:pt>
                <c:pt idx="292">
                  <c:v>101.75462262571527</c:v>
                </c:pt>
                <c:pt idx="293">
                  <c:v>101.83859489853937</c:v>
                </c:pt>
                <c:pt idx="294">
                  <c:v>101.83268341620717</c:v>
                </c:pt>
                <c:pt idx="295">
                  <c:v>101.88812013095819</c:v>
                </c:pt>
                <c:pt idx="296">
                  <c:v>101.95722442682695</c:v>
                </c:pt>
                <c:pt idx="297">
                  <c:v>102.16852321252406</c:v>
                </c:pt>
                <c:pt idx="298">
                  <c:v>102.10059045223743</c:v>
                </c:pt>
                <c:pt idx="299">
                  <c:v>102.18008106257402</c:v>
                </c:pt>
                <c:pt idx="300">
                  <c:v>102.37515910708585</c:v>
                </c:pt>
                <c:pt idx="301">
                  <c:v>102.22953056166988</c:v>
                </c:pt>
                <c:pt idx="302">
                  <c:v>102.21538643486956</c:v>
                </c:pt>
                <c:pt idx="303">
                  <c:v>102.30341662047587</c:v>
                </c:pt>
                <c:pt idx="304">
                  <c:v>102.42750264271395</c:v>
                </c:pt>
                <c:pt idx="305">
                  <c:v>102.37060050428731</c:v>
                </c:pt>
                <c:pt idx="306">
                  <c:v>102.86571434256048</c:v>
                </c:pt>
                <c:pt idx="307">
                  <c:v>103.33525530041244</c:v>
                </c:pt>
                <c:pt idx="308">
                  <c:v>103.67878437736213</c:v>
                </c:pt>
                <c:pt idx="309">
                  <c:v>103.80745825568999</c:v>
                </c:pt>
                <c:pt idx="310">
                  <c:v>103.89046754204126</c:v>
                </c:pt>
                <c:pt idx="311">
                  <c:v>104.04621696681585</c:v>
                </c:pt>
                <c:pt idx="312">
                  <c:v>104.41722313174193</c:v>
                </c:pt>
                <c:pt idx="313">
                  <c:v>105.10296181775351</c:v>
                </c:pt>
                <c:pt idx="314">
                  <c:v>105.89436925218166</c:v>
                </c:pt>
                <c:pt idx="315">
                  <c:v>106.69493431877028</c:v>
                </c:pt>
                <c:pt idx="316">
                  <c:v>107.13794165986988</c:v>
                </c:pt>
                <c:pt idx="317">
                  <c:v>107.78240417382908</c:v>
                </c:pt>
                <c:pt idx="318">
                  <c:v>108.07061638583805</c:v>
                </c:pt>
                <c:pt idx="319">
                  <c:v>108.43834514641873</c:v>
                </c:pt>
                <c:pt idx="320">
                  <c:v>108.58723689968649</c:v>
                </c:pt>
                <c:pt idx="321">
                  <c:v>109.26000126221315</c:v>
                </c:pt>
                <c:pt idx="322">
                  <c:v>110.29165120891811</c:v>
                </c:pt>
                <c:pt idx="323">
                  <c:v>110.26460227199269</c:v>
                </c:pt>
                <c:pt idx="324">
                  <c:v>110.20642479690333</c:v>
                </c:pt>
                <c:pt idx="325">
                  <c:v>110.26708404125301</c:v>
                </c:pt>
                <c:pt idx="326">
                  <c:v>111.72554408189853</c:v>
                </c:pt>
                <c:pt idx="327">
                  <c:v>112.34453217717477</c:v>
                </c:pt>
                <c:pt idx="328">
                  <c:v>113.05082205317063</c:v>
                </c:pt>
                <c:pt idx="329">
                  <c:v>112.60927502049245</c:v>
                </c:pt>
                <c:pt idx="330">
                  <c:v>113.4095436594736</c:v>
                </c:pt>
                <c:pt idx="331">
                  <c:v>114.35791527588627</c:v>
                </c:pt>
                <c:pt idx="332">
                  <c:v>115.39605404179565</c:v>
                </c:pt>
                <c:pt idx="333">
                  <c:v>113.66049434052483</c:v>
                </c:pt>
                <c:pt idx="334">
                  <c:v>112.55117178257778</c:v>
                </c:pt>
                <c:pt idx="335">
                  <c:v>111.24029904100361</c:v>
                </c:pt>
                <c:pt idx="336">
                  <c:v>109.55248034547201</c:v>
                </c:pt>
                <c:pt idx="337">
                  <c:v>109.73847095670881</c:v>
                </c:pt>
                <c:pt idx="338">
                  <c:v>110.94880556847893</c:v>
                </c:pt>
                <c:pt idx="339">
                  <c:v>111.77545403119052</c:v>
                </c:pt>
                <c:pt idx="340">
                  <c:v>111.97502858011956</c:v>
                </c:pt>
                <c:pt idx="341">
                  <c:v>113.25429674217695</c:v>
                </c:pt>
                <c:pt idx="342">
                  <c:v>111.79071646123273</c:v>
                </c:pt>
                <c:pt idx="343">
                  <c:v>112.27579330220394</c:v>
                </c:pt>
                <c:pt idx="344">
                  <c:v>110.97165372030695</c:v>
                </c:pt>
                <c:pt idx="345">
                  <c:v>110.61876167125152</c:v>
                </c:pt>
                <c:pt idx="346">
                  <c:v>111.23319365926207</c:v>
                </c:pt>
                <c:pt idx="347">
                  <c:v>110.87113049789126</c:v>
                </c:pt>
                <c:pt idx="348">
                  <c:v>111.17500934948723</c:v>
                </c:pt>
                <c:pt idx="349">
                  <c:v>112.14742693540973</c:v>
                </c:pt>
                <c:pt idx="350">
                  <c:v>112.88455649255795</c:v>
                </c:pt>
                <c:pt idx="351">
                  <c:v>112.40834090874286</c:v>
                </c:pt>
                <c:pt idx="352">
                  <c:v>112.06796382829745</c:v>
                </c:pt>
                <c:pt idx="353">
                  <c:v>112.76726505102296</c:v>
                </c:pt>
                <c:pt idx="354">
                  <c:v>113.22375591571408</c:v>
                </c:pt>
                <c:pt idx="355">
                  <c:v>113.50597822803149</c:v>
                </c:pt>
                <c:pt idx="356">
                  <c:v>114.03128481247597</c:v>
                </c:pt>
                <c:pt idx="357">
                  <c:v>114.14423766523967</c:v>
                </c:pt>
                <c:pt idx="358">
                  <c:v>115.12460152872794</c:v>
                </c:pt>
                <c:pt idx="359">
                  <c:v>115.73306495472313</c:v>
                </c:pt>
                <c:pt idx="360">
                  <c:v>116.51019885450511</c:v>
                </c:pt>
                <c:pt idx="361">
                  <c:v>116.31337334406042</c:v>
                </c:pt>
                <c:pt idx="362">
                  <c:v>116.10764707515976</c:v>
                </c:pt>
                <c:pt idx="363">
                  <c:v>117.07251665015886</c:v>
                </c:pt>
                <c:pt idx="364">
                  <c:v>117.63597569289337</c:v>
                </c:pt>
                <c:pt idx="365">
                  <c:v>117.3020808743553</c:v>
                </c:pt>
                <c:pt idx="366">
                  <c:v>117.59290468441453</c:v>
                </c:pt>
                <c:pt idx="367">
                  <c:v>117.86865133611803</c:v>
                </c:pt>
                <c:pt idx="368">
                  <c:v>116.42663304651091</c:v>
                </c:pt>
                <c:pt idx="369">
                  <c:v>116.47371078381654</c:v>
                </c:pt>
                <c:pt idx="370">
                  <c:v>116.76679427070793</c:v>
                </c:pt>
                <c:pt idx="371">
                  <c:v>116.88095176947169</c:v>
                </c:pt>
                <c:pt idx="372">
                  <c:v>117.3495110589801</c:v>
                </c:pt>
                <c:pt idx="373">
                  <c:v>117.4636953239157</c:v>
                </c:pt>
                <c:pt idx="374">
                  <c:v>118.15051698425277</c:v>
                </c:pt>
                <c:pt idx="375">
                  <c:v>116.95426148620413</c:v>
                </c:pt>
                <c:pt idx="376">
                  <c:v>117.50748252740512</c:v>
                </c:pt>
                <c:pt idx="377">
                  <c:v>117.74649162932297</c:v>
                </c:pt>
                <c:pt idx="378">
                  <c:v>118.06162377752871</c:v>
                </c:pt>
                <c:pt idx="379">
                  <c:v>116.99829185246622</c:v>
                </c:pt>
                <c:pt idx="380">
                  <c:v>117.63281942564204</c:v>
                </c:pt>
                <c:pt idx="381">
                  <c:v>117.61445964716667</c:v>
                </c:pt>
                <c:pt idx="382">
                  <c:v>118.19793342847495</c:v>
                </c:pt>
                <c:pt idx="383">
                  <c:v>118.04500897718432</c:v>
                </c:pt>
                <c:pt idx="384">
                  <c:v>118.17879234526238</c:v>
                </c:pt>
                <c:pt idx="385">
                  <c:v>118.74662051026458</c:v>
                </c:pt>
                <c:pt idx="386">
                  <c:v>119.18498096301258</c:v>
                </c:pt>
                <c:pt idx="387">
                  <c:v>119.59613821495782</c:v>
                </c:pt>
                <c:pt idx="388">
                  <c:v>119.13420972640687</c:v>
                </c:pt>
                <c:pt idx="389">
                  <c:v>119.55284423549674</c:v>
                </c:pt>
                <c:pt idx="390">
                  <c:v>119.48323513891633</c:v>
                </c:pt>
                <c:pt idx="391">
                  <c:v>119.79308730090465</c:v>
                </c:pt>
                <c:pt idx="392">
                  <c:v>119.58853981554783</c:v>
                </c:pt>
                <c:pt idx="393">
                  <c:v>119.8278769631293</c:v>
                </c:pt>
                <c:pt idx="394">
                  <c:v>120.26614240310066</c:v>
                </c:pt>
                <c:pt idx="395">
                  <c:v>119.9409578926482</c:v>
                </c:pt>
                <c:pt idx="396">
                  <c:v>119.9522679862695</c:v>
                </c:pt>
                <c:pt idx="397">
                  <c:v>120.9046152055993</c:v>
                </c:pt>
                <c:pt idx="398">
                  <c:v>122.45949291149725</c:v>
                </c:pt>
                <c:pt idx="399">
                  <c:v>123.05610803137483</c:v>
                </c:pt>
                <c:pt idx="400">
                  <c:v>123.53330964928492</c:v>
                </c:pt>
                <c:pt idx="401">
                  <c:v>124.27663720804351</c:v>
                </c:pt>
                <c:pt idx="402">
                  <c:v>126.11377826404795</c:v>
                </c:pt>
                <c:pt idx="403">
                  <c:v>125.93359472853089</c:v>
                </c:pt>
                <c:pt idx="404">
                  <c:v>126.31868101732707</c:v>
                </c:pt>
                <c:pt idx="405">
                  <c:v>124.22936319196333</c:v>
                </c:pt>
                <c:pt idx="406">
                  <c:v>123.75257636522481</c:v>
                </c:pt>
                <c:pt idx="407">
                  <c:v>125.66000253387234</c:v>
                </c:pt>
                <c:pt idx="408">
                  <c:v>129.3844093779179</c:v>
                </c:pt>
                <c:pt idx="409">
                  <c:v>131.55134914200124</c:v>
                </c:pt>
                <c:pt idx="410">
                  <c:v>132.99559076538503</c:v>
                </c:pt>
                <c:pt idx="411">
                  <c:v>134.65657422035059</c:v>
                </c:pt>
                <c:pt idx="412">
                  <c:v>136.01617873875807</c:v>
                </c:pt>
                <c:pt idx="413">
                  <c:v>137.82412839218532</c:v>
                </c:pt>
                <c:pt idx="414">
                  <c:v>135.33371942892768</c:v>
                </c:pt>
                <c:pt idx="415">
                  <c:v>136.54962219532766</c:v>
                </c:pt>
                <c:pt idx="416">
                  <c:v>137.12151679888683</c:v>
                </c:pt>
                <c:pt idx="417">
                  <c:v>137.45142524071292</c:v>
                </c:pt>
                <c:pt idx="418">
                  <c:v>136.51613226664358</c:v>
                </c:pt>
                <c:pt idx="419">
                  <c:v>136.10183938390827</c:v>
                </c:pt>
                <c:pt idx="420">
                  <c:v>136.86217341889554</c:v>
                </c:pt>
                <c:pt idx="421">
                  <c:v>136.77457782325203</c:v>
                </c:pt>
                <c:pt idx="422">
                  <c:v>137.12440983957472</c:v>
                </c:pt>
                <c:pt idx="423">
                  <c:v>136.91120534005663</c:v>
                </c:pt>
                <c:pt idx="424">
                  <c:v>136.96947889086769</c:v>
                </c:pt>
                <c:pt idx="425">
                  <c:v>137.97647055972456</c:v>
                </c:pt>
                <c:pt idx="426">
                  <c:v>137.3027646642773</c:v>
                </c:pt>
                <c:pt idx="427">
                  <c:v>138.10637279502922</c:v>
                </c:pt>
                <c:pt idx="428">
                  <c:v>138.82367527928676</c:v>
                </c:pt>
                <c:pt idx="429">
                  <c:v>137.44956140789691</c:v>
                </c:pt>
                <c:pt idx="430">
                  <c:v>138.09945716072346</c:v>
                </c:pt>
                <c:pt idx="431">
                  <c:v>138.96940197640114</c:v>
                </c:pt>
                <c:pt idx="432">
                  <c:v>138.17241538934837</c:v>
                </c:pt>
                <c:pt idx="433">
                  <c:v>138.4905627147144</c:v>
                </c:pt>
                <c:pt idx="434">
                  <c:v>138.25777148019378</c:v>
                </c:pt>
                <c:pt idx="435">
                  <c:v>138.01256663404803</c:v>
                </c:pt>
                <c:pt idx="436">
                  <c:v>137.76143267138306</c:v>
                </c:pt>
                <c:pt idx="437">
                  <c:v>139.26374324086606</c:v>
                </c:pt>
                <c:pt idx="438">
                  <c:v>141.33196120637052</c:v>
                </c:pt>
                <c:pt idx="439">
                  <c:v>140.92658046272803</c:v>
                </c:pt>
                <c:pt idx="440">
                  <c:v>139.35992572286568</c:v>
                </c:pt>
                <c:pt idx="441">
                  <c:v>139.77299099618477</c:v>
                </c:pt>
                <c:pt idx="442">
                  <c:v>139.61305909388125</c:v>
                </c:pt>
                <c:pt idx="443">
                  <c:v>138.74348067706882</c:v>
                </c:pt>
                <c:pt idx="444">
                  <c:v>138.74515457464449</c:v>
                </c:pt>
                <c:pt idx="445">
                  <c:v>140.86521066677724</c:v>
                </c:pt>
                <c:pt idx="446">
                  <c:v>140.23924200375501</c:v>
                </c:pt>
                <c:pt idx="447">
                  <c:v>141.07130376653458</c:v>
                </c:pt>
                <c:pt idx="448">
                  <c:v>141.02591515415622</c:v>
                </c:pt>
                <c:pt idx="449">
                  <c:v>141.20546779152912</c:v>
                </c:pt>
                <c:pt idx="450">
                  <c:v>138.41262547434692</c:v>
                </c:pt>
                <c:pt idx="451">
                  <c:v>137.69916898751697</c:v>
                </c:pt>
                <c:pt idx="452">
                  <c:v>135.19660753908119</c:v>
                </c:pt>
                <c:pt idx="453">
                  <c:v>136.56206551382698</c:v>
                </c:pt>
                <c:pt idx="454">
                  <c:v>136.44396567551061</c:v>
                </c:pt>
                <c:pt idx="455">
                  <c:v>136.45891538037844</c:v>
                </c:pt>
                <c:pt idx="456">
                  <c:v>137.19557371190325</c:v>
                </c:pt>
                <c:pt idx="457">
                  <c:v>137.60603668599714</c:v>
                </c:pt>
                <c:pt idx="458">
                  <c:v>137.57102622196075</c:v>
                </c:pt>
                <c:pt idx="459">
                  <c:v>139.25532539324894</c:v>
                </c:pt>
                <c:pt idx="460">
                  <c:v>138.46654662960546</c:v>
                </c:pt>
                <c:pt idx="461">
                  <c:v>139.71510304984832</c:v>
                </c:pt>
                <c:pt idx="462">
                  <c:v>138.46925540434219</c:v>
                </c:pt>
                <c:pt idx="463">
                  <c:v>139.50611921746673</c:v>
                </c:pt>
                <c:pt idx="464">
                  <c:v>139.71498394794807</c:v>
                </c:pt>
                <c:pt idx="465">
                  <c:v>139.72967694410062</c:v>
                </c:pt>
                <c:pt idx="466">
                  <c:v>137.91403611353442</c:v>
                </c:pt>
                <c:pt idx="467">
                  <c:v>137.7719325162123</c:v>
                </c:pt>
                <c:pt idx="468">
                  <c:v>137.78246791002988</c:v>
                </c:pt>
                <c:pt idx="469">
                  <c:v>137.66238319230462</c:v>
                </c:pt>
                <c:pt idx="470">
                  <c:v>135.1747951390268</c:v>
                </c:pt>
                <c:pt idx="471">
                  <c:v>135.06498587678618</c:v>
                </c:pt>
                <c:pt idx="472">
                  <c:v>136.09752497261303</c:v>
                </c:pt>
                <c:pt idx="473">
                  <c:v>138.29230099033055</c:v>
                </c:pt>
                <c:pt idx="474">
                  <c:v>136.31458777035502</c:v>
                </c:pt>
                <c:pt idx="475">
                  <c:v>134.89718976963769</c:v>
                </c:pt>
                <c:pt idx="476">
                  <c:v>135.0540324777549</c:v>
                </c:pt>
                <c:pt idx="477">
                  <c:v>135.98897907133687</c:v>
                </c:pt>
                <c:pt idx="478">
                  <c:v>135.85009280151573</c:v>
                </c:pt>
                <c:pt idx="479">
                  <c:v>135.7464566976598</c:v>
                </c:pt>
                <c:pt idx="480">
                  <c:v>135.67685520072504</c:v>
                </c:pt>
                <c:pt idx="481">
                  <c:v>136.08035682647326</c:v>
                </c:pt>
                <c:pt idx="482">
                  <c:v>135.97750655643873</c:v>
                </c:pt>
                <c:pt idx="483">
                  <c:v>135.09903555107479</c:v>
                </c:pt>
                <c:pt idx="484">
                  <c:v>135.63991394445773</c:v>
                </c:pt>
                <c:pt idx="485">
                  <c:v>136.37427887469812</c:v>
                </c:pt>
                <c:pt idx="486">
                  <c:v>134.82103145461332</c:v>
                </c:pt>
                <c:pt idx="487">
                  <c:v>135.08219795825582</c:v>
                </c:pt>
                <c:pt idx="488">
                  <c:v>135.21521554919553</c:v>
                </c:pt>
                <c:pt idx="489">
                  <c:v>135.38083898807761</c:v>
                </c:pt>
                <c:pt idx="490">
                  <c:v>135.85456200911202</c:v>
                </c:pt>
                <c:pt idx="491">
                  <c:v>135.09302880901976</c:v>
                </c:pt>
                <c:pt idx="492">
                  <c:v>135.45757539778688</c:v>
                </c:pt>
                <c:pt idx="493">
                  <c:v>134.59161989358964</c:v>
                </c:pt>
                <c:pt idx="494">
                  <c:v>134.27726271806222</c:v>
                </c:pt>
                <c:pt idx="495">
                  <c:v>135.04417956874599</c:v>
                </c:pt>
                <c:pt idx="496">
                  <c:v>135.04675003474188</c:v>
                </c:pt>
                <c:pt idx="497">
                  <c:v>135.37262070244907</c:v>
                </c:pt>
                <c:pt idx="498">
                  <c:v>135.8041335317526</c:v>
                </c:pt>
                <c:pt idx="499">
                  <c:v>134.64283305782783</c:v>
                </c:pt>
                <c:pt idx="500">
                  <c:v>134.00983650668911</c:v>
                </c:pt>
                <c:pt idx="501">
                  <c:v>133.94443500655137</c:v>
                </c:pt>
                <c:pt idx="502">
                  <c:v>133.56786793984139</c:v>
                </c:pt>
                <c:pt idx="503">
                  <c:v>133.77183790141638</c:v>
                </c:pt>
                <c:pt idx="504">
                  <c:v>134.13036536931082</c:v>
                </c:pt>
                <c:pt idx="505">
                  <c:v>133.49969614659341</c:v>
                </c:pt>
                <c:pt idx="506">
                  <c:v>133.63857875789736</c:v>
                </c:pt>
                <c:pt idx="507">
                  <c:v>133.58633282685068</c:v>
                </c:pt>
                <c:pt idx="508">
                  <c:v>133.98902911613627</c:v>
                </c:pt>
                <c:pt idx="509">
                  <c:v>133.97091983188281</c:v>
                </c:pt>
                <c:pt idx="510">
                  <c:v>134.00719707485129</c:v>
                </c:pt>
                <c:pt idx="511">
                  <c:v>134.01709347974926</c:v>
                </c:pt>
                <c:pt idx="512">
                  <c:v>133.96231982814524</c:v>
                </c:pt>
                <c:pt idx="513">
                  <c:v>133.64446956741918</c:v>
                </c:pt>
                <c:pt idx="514">
                  <c:v>133.86878476628607</c:v>
                </c:pt>
                <c:pt idx="515">
                  <c:v>134.00856854701578</c:v>
                </c:pt>
                <c:pt idx="516">
                  <c:v>134.65065698492606</c:v>
                </c:pt>
                <c:pt idx="517">
                  <c:v>134.64586745553456</c:v>
                </c:pt>
                <c:pt idx="518">
                  <c:v>135.31401215542473</c:v>
                </c:pt>
                <c:pt idx="519">
                  <c:v>135.44470260146051</c:v>
                </c:pt>
                <c:pt idx="520">
                  <c:v>135.55406058853683</c:v>
                </c:pt>
                <c:pt idx="521">
                  <c:v>135.6596338343191</c:v>
                </c:pt>
                <c:pt idx="522">
                  <c:v>135.85922167150167</c:v>
                </c:pt>
                <c:pt idx="523">
                  <c:v>135.3160218121939</c:v>
                </c:pt>
                <c:pt idx="524">
                  <c:v>135.21058539676406</c:v>
                </c:pt>
                <c:pt idx="525">
                  <c:v>135.35799337596609</c:v>
                </c:pt>
                <c:pt idx="526">
                  <c:v>134.72814336714512</c:v>
                </c:pt>
                <c:pt idx="527">
                  <c:v>135.09901926697944</c:v>
                </c:pt>
                <c:pt idx="528">
                  <c:v>135.21492079093679</c:v>
                </c:pt>
                <c:pt idx="529">
                  <c:v>135.49104182143756</c:v>
                </c:pt>
                <c:pt idx="530">
                  <c:v>135.9401956785384</c:v>
                </c:pt>
                <c:pt idx="531">
                  <c:v>135.86296660880507</c:v>
                </c:pt>
                <c:pt idx="532">
                  <c:v>135.65419623242698</c:v>
                </c:pt>
                <c:pt idx="533">
                  <c:v>135.3761973134142</c:v>
                </c:pt>
                <c:pt idx="534">
                  <c:v>135.41971008169764</c:v>
                </c:pt>
                <c:pt idx="535">
                  <c:v>135.4730533739357</c:v>
                </c:pt>
                <c:pt idx="536">
                  <c:v>135.21306972509365</c:v>
                </c:pt>
                <c:pt idx="537">
                  <c:v>135.40967969387569</c:v>
                </c:pt>
                <c:pt idx="538">
                  <c:v>135.93499624892189</c:v>
                </c:pt>
                <c:pt idx="539">
                  <c:v>136.16875835832681</c:v>
                </c:pt>
                <c:pt idx="540">
                  <c:v>136.14671862379836</c:v>
                </c:pt>
                <c:pt idx="541">
                  <c:v>135.75593534756797</c:v>
                </c:pt>
                <c:pt idx="542">
                  <c:v>135.99933695459876</c:v>
                </c:pt>
                <c:pt idx="543">
                  <c:v>136.04725332591124</c:v>
                </c:pt>
                <c:pt idx="544">
                  <c:v>135.90871811284211</c:v>
                </c:pt>
                <c:pt idx="545">
                  <c:v>135.99524515559523</c:v>
                </c:pt>
                <c:pt idx="546">
                  <c:v>136.12991219635987</c:v>
                </c:pt>
                <c:pt idx="547">
                  <c:v>135.97882711689167</c:v>
                </c:pt>
                <c:pt idx="548">
                  <c:v>136.06531779026</c:v>
                </c:pt>
                <c:pt idx="549">
                  <c:v>136.13196019537131</c:v>
                </c:pt>
                <c:pt idx="550">
                  <c:v>136.09472994229259</c:v>
                </c:pt>
                <c:pt idx="551">
                  <c:v>135.9911949692931</c:v>
                </c:pt>
                <c:pt idx="552">
                  <c:v>136.0878794279287</c:v>
                </c:pt>
                <c:pt idx="553">
                  <c:v>135.75194291588173</c:v>
                </c:pt>
                <c:pt idx="554">
                  <c:v>135.81087581639454</c:v>
                </c:pt>
                <c:pt idx="555">
                  <c:v>136.11238349266509</c:v>
                </c:pt>
                <c:pt idx="556">
                  <c:v>136.47068981708426</c:v>
                </c:pt>
                <c:pt idx="557">
                  <c:v>136.30101187359779</c:v>
                </c:pt>
                <c:pt idx="558">
                  <c:v>136.56065988100281</c:v>
                </c:pt>
                <c:pt idx="559">
                  <c:v>136.65925670299592</c:v>
                </c:pt>
                <c:pt idx="560">
                  <c:v>136.56752499980507</c:v>
                </c:pt>
                <c:pt idx="561">
                  <c:v>136.80332049229085</c:v>
                </c:pt>
                <c:pt idx="562">
                  <c:v>136.83047745722521</c:v>
                </c:pt>
                <c:pt idx="563">
                  <c:v>137.13803830123567</c:v>
                </c:pt>
                <c:pt idx="564">
                  <c:v>137.38971950430457</c:v>
                </c:pt>
                <c:pt idx="565">
                  <c:v>137.61881842848857</c:v>
                </c:pt>
                <c:pt idx="566">
                  <c:v>137.77670529672642</c:v>
                </c:pt>
                <c:pt idx="567">
                  <c:v>137.56259215848431</c:v>
                </c:pt>
                <c:pt idx="568">
                  <c:v>137.70706000626811</c:v>
                </c:pt>
                <c:pt idx="569">
                  <c:v>137.87183454430527</c:v>
                </c:pt>
                <c:pt idx="570">
                  <c:v>137.99997501301905</c:v>
                </c:pt>
                <c:pt idx="571">
                  <c:v>137.95856165243245</c:v>
                </c:pt>
                <c:pt idx="572">
                  <c:v>138.12710986821827</c:v>
                </c:pt>
                <c:pt idx="573">
                  <c:v>138.01289758106654</c:v>
                </c:pt>
                <c:pt idx="574">
                  <c:v>138.54967688103892</c:v>
                </c:pt>
                <c:pt idx="575">
                  <c:v>138.37591589194051</c:v>
                </c:pt>
                <c:pt idx="576">
                  <c:v>138.44414412059243</c:v>
                </c:pt>
                <c:pt idx="577">
                  <c:v>138.44698737769403</c:v>
                </c:pt>
                <c:pt idx="578">
                  <c:v>138.08052193270865</c:v>
                </c:pt>
                <c:pt idx="579">
                  <c:v>137.10289990345652</c:v>
                </c:pt>
                <c:pt idx="580">
                  <c:v>137.38186337252947</c:v>
                </c:pt>
                <c:pt idx="581">
                  <c:v>137.61318817506452</c:v>
                </c:pt>
                <c:pt idx="582">
                  <c:v>137.13119435669049</c:v>
                </c:pt>
                <c:pt idx="583">
                  <c:v>137.7696743744203</c:v>
                </c:pt>
                <c:pt idx="584">
                  <c:v>137.62889893759444</c:v>
                </c:pt>
                <c:pt idx="585">
                  <c:v>136.83993157666077</c:v>
                </c:pt>
                <c:pt idx="586">
                  <c:v>137.02279317931999</c:v>
                </c:pt>
                <c:pt idx="587">
                  <c:v>137.01069385811167</c:v>
                </c:pt>
                <c:pt idx="588">
                  <c:v>137.25554187346452</c:v>
                </c:pt>
                <c:pt idx="589">
                  <c:v>137.1488032086593</c:v>
                </c:pt>
                <c:pt idx="590">
                  <c:v>137.3230265816855</c:v>
                </c:pt>
                <c:pt idx="591">
                  <c:v>137.41710698105967</c:v>
                </c:pt>
                <c:pt idx="592">
                  <c:v>137.679464048754</c:v>
                </c:pt>
                <c:pt idx="593">
                  <c:v>137.68740537997698</c:v>
                </c:pt>
                <c:pt idx="594">
                  <c:v>137.70547740987249</c:v>
                </c:pt>
                <c:pt idx="595">
                  <c:v>137.72967666600493</c:v>
                </c:pt>
                <c:pt idx="596">
                  <c:v>137.89291826861935</c:v>
                </c:pt>
                <c:pt idx="597">
                  <c:v>138.08027316486019</c:v>
                </c:pt>
                <c:pt idx="598">
                  <c:v>137.96186451345213</c:v>
                </c:pt>
                <c:pt idx="599">
                  <c:v>137.88283985968548</c:v>
                </c:pt>
                <c:pt idx="600">
                  <c:v>138.10526319902277</c:v>
                </c:pt>
                <c:pt idx="601">
                  <c:v>138.40895622869212</c:v>
                </c:pt>
                <c:pt idx="602">
                  <c:v>138.34093307512319</c:v>
                </c:pt>
                <c:pt idx="603">
                  <c:v>138.14236846097091</c:v>
                </c:pt>
                <c:pt idx="604">
                  <c:v>138.00101757994847</c:v>
                </c:pt>
                <c:pt idx="605">
                  <c:v>138.00837502160181</c:v>
                </c:pt>
                <c:pt idx="606">
                  <c:v>138.16021730459096</c:v>
                </c:pt>
                <c:pt idx="607">
                  <c:v>138.41264204499413</c:v>
                </c:pt>
                <c:pt idx="608">
                  <c:v>138.52631838685582</c:v>
                </c:pt>
                <c:pt idx="609">
                  <c:v>138.33628458091832</c:v>
                </c:pt>
                <c:pt idx="610">
                  <c:v>138.73555940641828</c:v>
                </c:pt>
                <c:pt idx="611">
                  <c:v>138.88144617579309</c:v>
                </c:pt>
                <c:pt idx="612">
                  <c:v>138.99635117572686</c:v>
                </c:pt>
                <c:pt idx="613">
                  <c:v>138.81935790642794</c:v>
                </c:pt>
                <c:pt idx="614">
                  <c:v>137.83729253822347</c:v>
                </c:pt>
                <c:pt idx="615">
                  <c:v>137.94040593273331</c:v>
                </c:pt>
                <c:pt idx="616">
                  <c:v>137.55241827588688</c:v>
                </c:pt>
                <c:pt idx="617">
                  <c:v>137.91182766809951</c:v>
                </c:pt>
                <c:pt idx="618">
                  <c:v>138.34584392795085</c:v>
                </c:pt>
                <c:pt idx="619">
                  <c:v>138.14160386414329</c:v>
                </c:pt>
                <c:pt idx="620">
                  <c:v>137.71382101312744</c:v>
                </c:pt>
                <c:pt idx="621">
                  <c:v>138.39717501169005</c:v>
                </c:pt>
                <c:pt idx="622">
                  <c:v>137.80313942451434</c:v>
                </c:pt>
                <c:pt idx="623">
                  <c:v>137.84278521986687</c:v>
                </c:pt>
                <c:pt idx="624">
                  <c:v>136.91080444973738</c:v>
                </c:pt>
                <c:pt idx="625">
                  <c:v>137.1864784755208</c:v>
                </c:pt>
                <c:pt idx="626">
                  <c:v>137.42275768646059</c:v>
                </c:pt>
                <c:pt idx="627">
                  <c:v>137.63150020417257</c:v>
                </c:pt>
                <c:pt idx="628">
                  <c:v>138.17546263174779</c:v>
                </c:pt>
                <c:pt idx="629">
                  <c:v>138.19039579918643</c:v>
                </c:pt>
                <c:pt idx="630">
                  <c:v>138.58845997300003</c:v>
                </c:pt>
                <c:pt idx="631">
                  <c:v>138.51562867949147</c:v>
                </c:pt>
                <c:pt idx="632">
                  <c:v>139.14463185068877</c:v>
                </c:pt>
                <c:pt idx="633">
                  <c:v>139.34165937233755</c:v>
                </c:pt>
                <c:pt idx="634">
                  <c:v>139.50314419878245</c:v>
                </c:pt>
                <c:pt idx="635">
                  <c:v>139.05222170022921</c:v>
                </c:pt>
                <c:pt idx="636">
                  <c:v>139.66443624167661</c:v>
                </c:pt>
                <c:pt idx="637">
                  <c:v>139.38136785114978</c:v>
                </c:pt>
                <c:pt idx="638">
                  <c:v>139.77896586114363</c:v>
                </c:pt>
                <c:pt idx="639">
                  <c:v>140.09595436438491</c:v>
                </c:pt>
                <c:pt idx="640">
                  <c:v>140.31670808324063</c:v>
                </c:pt>
                <c:pt idx="641">
                  <c:v>140.11333980690932</c:v>
                </c:pt>
                <c:pt idx="642">
                  <c:v>140.42929484202449</c:v>
                </c:pt>
                <c:pt idx="643">
                  <c:v>140.37784528554508</c:v>
                </c:pt>
                <c:pt idx="644">
                  <c:v>139.65835148479073</c:v>
                </c:pt>
                <c:pt idx="645">
                  <c:v>139.53279057307805</c:v>
                </c:pt>
                <c:pt idx="646">
                  <c:v>139.21457188589065</c:v>
                </c:pt>
                <c:pt idx="647">
                  <c:v>138.66348656160346</c:v>
                </c:pt>
                <c:pt idx="648">
                  <c:v>139.60947656099304</c:v>
                </c:pt>
                <c:pt idx="649">
                  <c:v>139.88202497496493</c:v>
                </c:pt>
                <c:pt idx="650">
                  <c:v>140.30866650747274</c:v>
                </c:pt>
                <c:pt idx="651">
                  <c:v>140.31719229384393</c:v>
                </c:pt>
                <c:pt idx="652">
                  <c:v>140.95789297162273</c:v>
                </c:pt>
                <c:pt idx="653">
                  <c:v>140.73490445923156</c:v>
                </c:pt>
                <c:pt idx="654">
                  <c:v>140.50661294328197</c:v>
                </c:pt>
                <c:pt idx="655">
                  <c:v>141.20897050019477</c:v>
                </c:pt>
                <c:pt idx="656">
                  <c:v>140.0776942435526</c:v>
                </c:pt>
                <c:pt idx="657">
                  <c:v>140.21884223251851</c:v>
                </c:pt>
                <c:pt idx="658">
                  <c:v>140.3979979060565</c:v>
                </c:pt>
                <c:pt idx="659">
                  <c:v>139.86714726626684</c:v>
                </c:pt>
                <c:pt idx="660">
                  <c:v>140.72931523619067</c:v>
                </c:pt>
                <c:pt idx="661">
                  <c:v>141.10732330644888</c:v>
                </c:pt>
                <c:pt idx="662">
                  <c:v>140.87663001650648</c:v>
                </c:pt>
                <c:pt idx="663">
                  <c:v>141.06190697243008</c:v>
                </c:pt>
                <c:pt idx="664">
                  <c:v>141.19985676665044</c:v>
                </c:pt>
                <c:pt idx="665">
                  <c:v>141.0001147113604</c:v>
                </c:pt>
                <c:pt idx="666">
                  <c:v>141.08494558559411</c:v>
                </c:pt>
                <c:pt idx="667">
                  <c:v>141.06836486983198</c:v>
                </c:pt>
                <c:pt idx="668">
                  <c:v>141.29778362928192</c:v>
                </c:pt>
                <c:pt idx="669">
                  <c:v>141.69345264275094</c:v>
                </c:pt>
                <c:pt idx="670">
                  <c:v>141.37345600876995</c:v>
                </c:pt>
                <c:pt idx="671">
                  <c:v>141.55541365614459</c:v>
                </c:pt>
                <c:pt idx="672">
                  <c:v>141.52271409849126</c:v>
                </c:pt>
                <c:pt idx="673">
                  <c:v>141.90698428196393</c:v>
                </c:pt>
                <c:pt idx="674">
                  <c:v>141.4056083301557</c:v>
                </c:pt>
                <c:pt idx="675">
                  <c:v>141.62099996544623</c:v>
                </c:pt>
                <c:pt idx="676">
                  <c:v>141.71004395627045</c:v>
                </c:pt>
                <c:pt idx="677">
                  <c:v>141.94913557136238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E-4F52-9112-AE4A1EDE7E95}"/>
            </c:ext>
          </c:extLst>
        </c:ser>
        <c:ser>
          <c:idx val="1"/>
          <c:order val="1"/>
          <c:tx>
            <c:strRef>
              <c:f>MV_new!$T$12</c:f>
              <c:strCache>
                <c:ptCount val="1"/>
                <c:pt idx="0">
                  <c:v>Comparative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MV_new!$B$14:$B$691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MV_new!$T$14:$T$691</c:f>
              <c:numCache>
                <c:formatCode>0.000</c:formatCode>
                <c:ptCount val="678"/>
                <c:pt idx="0">
                  <c:v>99.652228060021073</c:v>
                </c:pt>
                <c:pt idx="1">
                  <c:v>100.70016760205451</c:v>
                </c:pt>
                <c:pt idx="2">
                  <c:v>101.71074791822946</c:v>
                </c:pt>
                <c:pt idx="3">
                  <c:v>101.76035500921078</c:v>
                </c:pt>
                <c:pt idx="4">
                  <c:v>102.29383384470837</c:v>
                </c:pt>
                <c:pt idx="5">
                  <c:v>102.56555127289667</c:v>
                </c:pt>
                <c:pt idx="6">
                  <c:v>102.48841125082485</c:v>
                </c:pt>
                <c:pt idx="7">
                  <c:v>103.78592262190428</c:v>
                </c:pt>
                <c:pt idx="8">
                  <c:v>100.0214999564308</c:v>
                </c:pt>
                <c:pt idx="9">
                  <c:v>101.08951869896181</c:v>
                </c:pt>
                <c:pt idx="10">
                  <c:v>99.566363412380923</c:v>
                </c:pt>
                <c:pt idx="11">
                  <c:v>101.86797643547654</c:v>
                </c:pt>
                <c:pt idx="12">
                  <c:v>101.13799965427411</c:v>
                </c:pt>
                <c:pt idx="13">
                  <c:v>102.16042769451185</c:v>
                </c:pt>
                <c:pt idx="14">
                  <c:v>102.07144035106158</c:v>
                </c:pt>
                <c:pt idx="15">
                  <c:v>102.54125061831363</c:v>
                </c:pt>
                <c:pt idx="16">
                  <c:v>103.08406540076795</c:v>
                </c:pt>
                <c:pt idx="17">
                  <c:v>103.7141538791722</c:v>
                </c:pt>
                <c:pt idx="18">
                  <c:v>103.93441220290936</c:v>
                </c:pt>
                <c:pt idx="19">
                  <c:v>104.03098228260134</c:v>
                </c:pt>
                <c:pt idx="20">
                  <c:v>104.24505409944366</c:v>
                </c:pt>
                <c:pt idx="21">
                  <c:v>105.2498192916605</c:v>
                </c:pt>
                <c:pt idx="22">
                  <c:v>104.03164696365778</c:v>
                </c:pt>
                <c:pt idx="23">
                  <c:v>105.29954639124875</c:v>
                </c:pt>
                <c:pt idx="24">
                  <c:v>105.22043526787159</c:v>
                </c:pt>
                <c:pt idx="25">
                  <c:v>105.19321069565862</c:v>
                </c:pt>
                <c:pt idx="26">
                  <c:v>105.44251852164412</c:v>
                </c:pt>
                <c:pt idx="27">
                  <c:v>105.46212460679047</c:v>
                </c:pt>
                <c:pt idx="28">
                  <c:v>105.19088954260016</c:v>
                </c:pt>
                <c:pt idx="29">
                  <c:v>102.36113193137334</c:v>
                </c:pt>
                <c:pt idx="30">
                  <c:v>101.47119070972934</c:v>
                </c:pt>
                <c:pt idx="31">
                  <c:v>101.46544295060343</c:v>
                </c:pt>
                <c:pt idx="32">
                  <c:v>97.915877452423572</c:v>
                </c:pt>
                <c:pt idx="33">
                  <c:v>101.14656563707507</c:v>
                </c:pt>
                <c:pt idx="34">
                  <c:v>101.30042959907492</c:v>
                </c:pt>
                <c:pt idx="35">
                  <c:v>99.587552155000424</c:v>
                </c:pt>
                <c:pt idx="36">
                  <c:v>100.76236163014146</c:v>
                </c:pt>
                <c:pt idx="37">
                  <c:v>101.16806662450486</c:v>
                </c:pt>
                <c:pt idx="38">
                  <c:v>102.23291961938922</c:v>
                </c:pt>
                <c:pt idx="39">
                  <c:v>104.19533893407839</c:v>
                </c:pt>
                <c:pt idx="40">
                  <c:v>104.52393267653133</c:v>
                </c:pt>
                <c:pt idx="41">
                  <c:v>101.92695279945774</c:v>
                </c:pt>
                <c:pt idx="42">
                  <c:v>102.14441481972665</c:v>
                </c:pt>
                <c:pt idx="43">
                  <c:v>102.70179705963989</c:v>
                </c:pt>
                <c:pt idx="44">
                  <c:v>98.604539130715722</c:v>
                </c:pt>
                <c:pt idx="45">
                  <c:v>98.709649020583186</c:v>
                </c:pt>
                <c:pt idx="46">
                  <c:v>96.849319487258768</c:v>
                </c:pt>
                <c:pt idx="47">
                  <c:v>100.64745851142827</c:v>
                </c:pt>
                <c:pt idx="48">
                  <c:v>101.42048884296436</c:v>
                </c:pt>
                <c:pt idx="49">
                  <c:v>100.45628623279082</c:v>
                </c:pt>
                <c:pt idx="50">
                  <c:v>100.71674613643455</c:v>
                </c:pt>
                <c:pt idx="51">
                  <c:v>100.17640611784365</c:v>
                </c:pt>
                <c:pt idx="52">
                  <c:v>96.909165563140732</c:v>
                </c:pt>
                <c:pt idx="53">
                  <c:v>96.482383924727301</c:v>
                </c:pt>
                <c:pt idx="54">
                  <c:v>93.917114977289458</c:v>
                </c:pt>
                <c:pt idx="55">
                  <c:v>94.016535695639305</c:v>
                </c:pt>
                <c:pt idx="56">
                  <c:v>95.076185301208582</c:v>
                </c:pt>
                <c:pt idx="57">
                  <c:v>93.376780763311174</c:v>
                </c:pt>
                <c:pt idx="58">
                  <c:v>94.646464262985589</c:v>
                </c:pt>
                <c:pt idx="59">
                  <c:v>94.1851649028591</c:v>
                </c:pt>
                <c:pt idx="60">
                  <c:v>92.885139985840937</c:v>
                </c:pt>
                <c:pt idx="61">
                  <c:v>90.419419666446885</c:v>
                </c:pt>
                <c:pt idx="62">
                  <c:v>88.001628569863371</c:v>
                </c:pt>
                <c:pt idx="63">
                  <c:v>89.915428684015779</c:v>
                </c:pt>
                <c:pt idx="64">
                  <c:v>89.910466198002652</c:v>
                </c:pt>
                <c:pt idx="65">
                  <c:v>92.788977878287668</c:v>
                </c:pt>
                <c:pt idx="66">
                  <c:v>91.624650651116681</c:v>
                </c:pt>
                <c:pt idx="67">
                  <c:v>93.975953014944196</c:v>
                </c:pt>
                <c:pt idx="68">
                  <c:v>94.413590712305322</c:v>
                </c:pt>
                <c:pt idx="69">
                  <c:v>95.936041386929688</c:v>
                </c:pt>
                <c:pt idx="70">
                  <c:v>94.013391156847618</c:v>
                </c:pt>
                <c:pt idx="71">
                  <c:v>95.783975594845117</c:v>
                </c:pt>
                <c:pt idx="72">
                  <c:v>94.239795667620044</c:v>
                </c:pt>
                <c:pt idx="73">
                  <c:v>95.945335036534843</c:v>
                </c:pt>
                <c:pt idx="74">
                  <c:v>95.586110664519708</c:v>
                </c:pt>
                <c:pt idx="75">
                  <c:v>95.308668423527394</c:v>
                </c:pt>
                <c:pt idx="76">
                  <c:v>94.352071523921794</c:v>
                </c:pt>
                <c:pt idx="77">
                  <c:v>93.037113874271967</c:v>
                </c:pt>
                <c:pt idx="78">
                  <c:v>92.680740617132443</c:v>
                </c:pt>
                <c:pt idx="79">
                  <c:v>91.982001151994652</c:v>
                </c:pt>
                <c:pt idx="80">
                  <c:v>91.982534489571762</c:v>
                </c:pt>
                <c:pt idx="81">
                  <c:v>93.113778982818616</c:v>
                </c:pt>
                <c:pt idx="82">
                  <c:v>93.094067458071692</c:v>
                </c:pt>
                <c:pt idx="83">
                  <c:v>94.984849491589145</c:v>
                </c:pt>
                <c:pt idx="84">
                  <c:v>95.153298564923134</c:v>
                </c:pt>
                <c:pt idx="85">
                  <c:v>94.205690261479447</c:v>
                </c:pt>
                <c:pt idx="86">
                  <c:v>94.480007922304608</c:v>
                </c:pt>
                <c:pt idx="87">
                  <c:v>91.911390277419912</c:v>
                </c:pt>
                <c:pt idx="88">
                  <c:v>92.001947061286558</c:v>
                </c:pt>
                <c:pt idx="89">
                  <c:v>91.118200432462316</c:v>
                </c:pt>
                <c:pt idx="90">
                  <c:v>89.776747152575183</c:v>
                </c:pt>
                <c:pt idx="91">
                  <c:v>85.331629282924411</c:v>
                </c:pt>
                <c:pt idx="92">
                  <c:v>73.419488636080089</c:v>
                </c:pt>
                <c:pt idx="93">
                  <c:v>76.132455012940895</c:v>
                </c:pt>
                <c:pt idx="94">
                  <c:v>69.296884646048568</c:v>
                </c:pt>
                <c:pt idx="95">
                  <c:v>75.709876727254027</c:v>
                </c:pt>
                <c:pt idx="96">
                  <c:v>75.246946860928276</c:v>
                </c:pt>
                <c:pt idx="97">
                  <c:v>72.757997094695625</c:v>
                </c:pt>
                <c:pt idx="98">
                  <c:v>69.886660650895436</c:v>
                </c:pt>
                <c:pt idx="99">
                  <c:v>74.060286247978794</c:v>
                </c:pt>
                <c:pt idx="100">
                  <c:v>71.091890676186082</c:v>
                </c:pt>
                <c:pt idx="101">
                  <c:v>71.485063856899203</c:v>
                </c:pt>
                <c:pt idx="102">
                  <c:v>72.137634565999207</c:v>
                </c:pt>
                <c:pt idx="103">
                  <c:v>72.928236816883427</c:v>
                </c:pt>
                <c:pt idx="104">
                  <c:v>75.184663482166897</c:v>
                </c:pt>
                <c:pt idx="105">
                  <c:v>73.07197919830692</c:v>
                </c:pt>
                <c:pt idx="106">
                  <c:v>71.339077696532939</c:v>
                </c:pt>
                <c:pt idx="107">
                  <c:v>67.837683007346939</c:v>
                </c:pt>
                <c:pt idx="108">
                  <c:v>68.445891383480117</c:v>
                </c:pt>
                <c:pt idx="109">
                  <c:v>70.499578163571414</c:v>
                </c:pt>
                <c:pt idx="110">
                  <c:v>68.957071841404456</c:v>
                </c:pt>
                <c:pt idx="111">
                  <c:v>67.401488646861338</c:v>
                </c:pt>
                <c:pt idx="112">
                  <c:v>68.602154871256971</c:v>
                </c:pt>
                <c:pt idx="113">
                  <c:v>66.267599189049207</c:v>
                </c:pt>
                <c:pt idx="114">
                  <c:v>68.856213623141585</c:v>
                </c:pt>
                <c:pt idx="115">
                  <c:v>70.365125700672223</c:v>
                </c:pt>
                <c:pt idx="116">
                  <c:v>74.758349810405647</c:v>
                </c:pt>
                <c:pt idx="117">
                  <c:v>76.663044421003548</c:v>
                </c:pt>
                <c:pt idx="118">
                  <c:v>77.374144791338153</c:v>
                </c:pt>
                <c:pt idx="119">
                  <c:v>77.223319972531911</c:v>
                </c:pt>
                <c:pt idx="120">
                  <c:v>75.629597202305149</c:v>
                </c:pt>
                <c:pt idx="121">
                  <c:v>77.273845156500272</c:v>
                </c:pt>
                <c:pt idx="122">
                  <c:v>79.586411042539112</c:v>
                </c:pt>
                <c:pt idx="123">
                  <c:v>76.704458905149295</c:v>
                </c:pt>
                <c:pt idx="124">
                  <c:v>75.883536881674829</c:v>
                </c:pt>
                <c:pt idx="125">
                  <c:v>77.599335464031356</c:v>
                </c:pt>
                <c:pt idx="126">
                  <c:v>79.760301903294291</c:v>
                </c:pt>
                <c:pt idx="127">
                  <c:v>80.900074656690421</c:v>
                </c:pt>
                <c:pt idx="128">
                  <c:v>78.470357979041594</c:v>
                </c:pt>
                <c:pt idx="129">
                  <c:v>78.74118748760408</c:v>
                </c:pt>
                <c:pt idx="130">
                  <c:v>78.60506961324468</c:v>
                </c:pt>
                <c:pt idx="131">
                  <c:v>75.480486171575109</c:v>
                </c:pt>
                <c:pt idx="132">
                  <c:v>77.678383233867052</c:v>
                </c:pt>
                <c:pt idx="133">
                  <c:v>80.195331281328194</c:v>
                </c:pt>
                <c:pt idx="134">
                  <c:v>81.410762309036897</c:v>
                </c:pt>
                <c:pt idx="135">
                  <c:v>83.025960697806681</c:v>
                </c:pt>
                <c:pt idx="136">
                  <c:v>82.585153831486423</c:v>
                </c:pt>
                <c:pt idx="137">
                  <c:v>82.397784094509461</c:v>
                </c:pt>
                <c:pt idx="138">
                  <c:v>82.821299087353225</c:v>
                </c:pt>
                <c:pt idx="139">
                  <c:v>81.412320126183957</c:v>
                </c:pt>
                <c:pt idx="140">
                  <c:v>81.489889185386701</c:v>
                </c:pt>
                <c:pt idx="141">
                  <c:v>81.809423498904181</c:v>
                </c:pt>
                <c:pt idx="142">
                  <c:v>80.454432774530375</c:v>
                </c:pt>
                <c:pt idx="143">
                  <c:v>79.13851453291656</c:v>
                </c:pt>
                <c:pt idx="144">
                  <c:v>80.589318081433177</c:v>
                </c:pt>
                <c:pt idx="145">
                  <c:v>81.60619326079096</c:v>
                </c:pt>
                <c:pt idx="146">
                  <c:v>81.903694272967385</c:v>
                </c:pt>
                <c:pt idx="147">
                  <c:v>79.775946344813477</c:v>
                </c:pt>
                <c:pt idx="148">
                  <c:v>79.6849883558111</c:v>
                </c:pt>
                <c:pt idx="149">
                  <c:v>80.322875566643347</c:v>
                </c:pt>
                <c:pt idx="150">
                  <c:v>79.264196407231736</c:v>
                </c:pt>
                <c:pt idx="151">
                  <c:v>77.532413179864434</c:v>
                </c:pt>
                <c:pt idx="152">
                  <c:v>82.172360217195632</c:v>
                </c:pt>
                <c:pt idx="153">
                  <c:v>81.292805414467111</c:v>
                </c:pt>
                <c:pt idx="154">
                  <c:v>82.235495873185243</c:v>
                </c:pt>
                <c:pt idx="155">
                  <c:v>83.162640404587449</c:v>
                </c:pt>
                <c:pt idx="156">
                  <c:v>83.780038565539527</c:v>
                </c:pt>
                <c:pt idx="157">
                  <c:v>85.111133207371395</c:v>
                </c:pt>
                <c:pt idx="158">
                  <c:v>84.911115845321063</c:v>
                </c:pt>
                <c:pt idx="159">
                  <c:v>82.964220500886285</c:v>
                </c:pt>
                <c:pt idx="160">
                  <c:v>81.813323815704408</c:v>
                </c:pt>
                <c:pt idx="161">
                  <c:v>80.832980554652963</c:v>
                </c:pt>
                <c:pt idx="162">
                  <c:v>81.376807327108494</c:v>
                </c:pt>
                <c:pt idx="163">
                  <c:v>82.820946414695882</c:v>
                </c:pt>
                <c:pt idx="164">
                  <c:v>81.883652427106782</c:v>
                </c:pt>
                <c:pt idx="165">
                  <c:v>83.858287445280496</c:v>
                </c:pt>
                <c:pt idx="166">
                  <c:v>84.87948012781051</c:v>
                </c:pt>
                <c:pt idx="167">
                  <c:v>85.430323374764626</c:v>
                </c:pt>
                <c:pt idx="168">
                  <c:v>86.807759277642759</c:v>
                </c:pt>
                <c:pt idx="169">
                  <c:v>88.947422506437036</c:v>
                </c:pt>
                <c:pt idx="170">
                  <c:v>88.655821443234942</c:v>
                </c:pt>
                <c:pt idx="171">
                  <c:v>88.393180599289366</c:v>
                </c:pt>
                <c:pt idx="172">
                  <c:v>89.627358336674391</c:v>
                </c:pt>
                <c:pt idx="173">
                  <c:v>89.542437786681504</c:v>
                </c:pt>
                <c:pt idx="174">
                  <c:v>85.831462549844005</c:v>
                </c:pt>
                <c:pt idx="175">
                  <c:v>87.002888704218535</c:v>
                </c:pt>
                <c:pt idx="176">
                  <c:v>83.64687368667721</c:v>
                </c:pt>
                <c:pt idx="177">
                  <c:v>84.14165836271458</c:v>
                </c:pt>
                <c:pt idx="178">
                  <c:v>84.64040706968413</c:v>
                </c:pt>
                <c:pt idx="179">
                  <c:v>84.46991732231912</c:v>
                </c:pt>
                <c:pt idx="180">
                  <c:v>85.165774327061271</c:v>
                </c:pt>
                <c:pt idx="181">
                  <c:v>83.291176123150834</c:v>
                </c:pt>
                <c:pt idx="182">
                  <c:v>80.549621103179106</c:v>
                </c:pt>
                <c:pt idx="183">
                  <c:v>83.145197664956484</c:v>
                </c:pt>
                <c:pt idx="184">
                  <c:v>81.469589347469352</c:v>
                </c:pt>
                <c:pt idx="185">
                  <c:v>82.830981129561948</c:v>
                </c:pt>
                <c:pt idx="186">
                  <c:v>82.73250127408599</c:v>
                </c:pt>
                <c:pt idx="187">
                  <c:v>83.188730443767113</c:v>
                </c:pt>
                <c:pt idx="188">
                  <c:v>82.188355506714331</c:v>
                </c:pt>
                <c:pt idx="189">
                  <c:v>81.81610424816698</c:v>
                </c:pt>
                <c:pt idx="190">
                  <c:v>81.002081024918581</c:v>
                </c:pt>
                <c:pt idx="191">
                  <c:v>81.311941397482755</c:v>
                </c:pt>
                <c:pt idx="192">
                  <c:v>81.421912103656453</c:v>
                </c:pt>
                <c:pt idx="193">
                  <c:v>83.651098242518401</c:v>
                </c:pt>
                <c:pt idx="194">
                  <c:v>83.197017379406759</c:v>
                </c:pt>
                <c:pt idx="195">
                  <c:v>82.788086442873237</c:v>
                </c:pt>
                <c:pt idx="196">
                  <c:v>83.115453911977994</c:v>
                </c:pt>
                <c:pt idx="197">
                  <c:v>82.360498686842405</c:v>
                </c:pt>
                <c:pt idx="198">
                  <c:v>82.402998584905234</c:v>
                </c:pt>
                <c:pt idx="199">
                  <c:v>81.274970028784779</c:v>
                </c:pt>
                <c:pt idx="200">
                  <c:v>83.697705957021</c:v>
                </c:pt>
                <c:pt idx="201">
                  <c:v>83.868367337833362</c:v>
                </c:pt>
                <c:pt idx="202">
                  <c:v>84.786445592983242</c:v>
                </c:pt>
                <c:pt idx="203">
                  <c:v>84.634892276382502</c:v>
                </c:pt>
                <c:pt idx="204">
                  <c:v>84.595717825636925</c:v>
                </c:pt>
                <c:pt idx="205">
                  <c:v>85.369880971138102</c:v>
                </c:pt>
                <c:pt idx="206">
                  <c:v>85.953498510023351</c:v>
                </c:pt>
                <c:pt idx="207">
                  <c:v>85.442745421976539</c:v>
                </c:pt>
                <c:pt idx="208">
                  <c:v>84.672355772380499</c:v>
                </c:pt>
                <c:pt idx="209">
                  <c:v>86.814044584923963</c:v>
                </c:pt>
                <c:pt idx="210">
                  <c:v>87.272187667017292</c:v>
                </c:pt>
                <c:pt idx="211">
                  <c:v>86.199496565005191</c:v>
                </c:pt>
                <c:pt idx="212">
                  <c:v>86.253424532241297</c:v>
                </c:pt>
                <c:pt idx="213">
                  <c:v>86.680755765741566</c:v>
                </c:pt>
                <c:pt idx="214">
                  <c:v>88.070554896183211</c:v>
                </c:pt>
                <c:pt idx="215">
                  <c:v>89.0544967281065</c:v>
                </c:pt>
                <c:pt idx="216">
                  <c:v>87.364381427722904</c:v>
                </c:pt>
                <c:pt idx="217">
                  <c:v>87.994888137789033</c:v>
                </c:pt>
                <c:pt idx="218">
                  <c:v>86.677356919610403</c:v>
                </c:pt>
                <c:pt idx="219">
                  <c:v>83.460577422371642</c:v>
                </c:pt>
                <c:pt idx="220">
                  <c:v>85.110617689367089</c:v>
                </c:pt>
                <c:pt idx="221">
                  <c:v>87.478569094964939</c:v>
                </c:pt>
                <c:pt idx="222">
                  <c:v>87.219670992543939</c:v>
                </c:pt>
                <c:pt idx="223">
                  <c:v>86.189863194835496</c:v>
                </c:pt>
                <c:pt idx="224">
                  <c:v>85.931281517281974</c:v>
                </c:pt>
                <c:pt idx="225">
                  <c:v>86.6094455787659</c:v>
                </c:pt>
                <c:pt idx="226">
                  <c:v>86.368306897995922</c:v>
                </c:pt>
                <c:pt idx="227">
                  <c:v>86.02378029776871</c:v>
                </c:pt>
                <c:pt idx="228">
                  <c:v>86.234143549771105</c:v>
                </c:pt>
                <c:pt idx="229">
                  <c:v>85.77334114208756</c:v>
                </c:pt>
                <c:pt idx="230">
                  <c:v>84.900166699903608</c:v>
                </c:pt>
                <c:pt idx="231">
                  <c:v>84.425661993549113</c:v>
                </c:pt>
                <c:pt idx="232">
                  <c:v>84.028998686984352</c:v>
                </c:pt>
                <c:pt idx="233">
                  <c:v>85.258501827894221</c:v>
                </c:pt>
                <c:pt idx="234">
                  <c:v>86.885526221652952</c:v>
                </c:pt>
                <c:pt idx="235">
                  <c:v>87.757488769819048</c:v>
                </c:pt>
                <c:pt idx="236">
                  <c:v>86.313355428512821</c:v>
                </c:pt>
                <c:pt idx="237">
                  <c:v>86.634408934701852</c:v>
                </c:pt>
                <c:pt idx="238">
                  <c:v>84.154000209795825</c:v>
                </c:pt>
                <c:pt idx="239">
                  <c:v>82.69614676301714</c:v>
                </c:pt>
                <c:pt idx="240">
                  <c:v>80.80978627098122</c:v>
                </c:pt>
                <c:pt idx="241">
                  <c:v>79.492940872029777</c:v>
                </c:pt>
                <c:pt idx="242">
                  <c:v>80.617518393514686</c:v>
                </c:pt>
                <c:pt idx="243">
                  <c:v>81.479595296794272</c:v>
                </c:pt>
                <c:pt idx="244">
                  <c:v>81.369776578378634</c:v>
                </c:pt>
                <c:pt idx="245">
                  <c:v>82.331103780672876</c:v>
                </c:pt>
                <c:pt idx="246">
                  <c:v>80.258013293023112</c:v>
                </c:pt>
                <c:pt idx="247">
                  <c:v>81.030817962182098</c:v>
                </c:pt>
                <c:pt idx="248">
                  <c:v>80.509008668270141</c:v>
                </c:pt>
                <c:pt idx="249">
                  <c:v>82.216935652273179</c:v>
                </c:pt>
                <c:pt idx="250">
                  <c:v>81.84152134739422</c:v>
                </c:pt>
                <c:pt idx="251">
                  <c:v>83.205454123468883</c:v>
                </c:pt>
                <c:pt idx="252">
                  <c:v>84.197523458445204</c:v>
                </c:pt>
                <c:pt idx="253">
                  <c:v>83.069477858895212</c:v>
                </c:pt>
                <c:pt idx="254">
                  <c:v>81.718849598651715</c:v>
                </c:pt>
                <c:pt idx="255">
                  <c:v>80.554711931074891</c:v>
                </c:pt>
                <c:pt idx="256">
                  <c:v>83.797917495474479</c:v>
                </c:pt>
                <c:pt idx="257">
                  <c:v>83.676985475446429</c:v>
                </c:pt>
                <c:pt idx="258">
                  <c:v>82.997852948074197</c:v>
                </c:pt>
                <c:pt idx="259">
                  <c:v>83.840682819335939</c:v>
                </c:pt>
                <c:pt idx="260">
                  <c:v>83.456349004509931</c:v>
                </c:pt>
                <c:pt idx="261">
                  <c:v>83.838818420045584</c:v>
                </c:pt>
                <c:pt idx="262">
                  <c:v>84.44490885447027</c:v>
                </c:pt>
                <c:pt idx="263">
                  <c:v>85.360878700097942</c:v>
                </c:pt>
                <c:pt idx="264">
                  <c:v>85.702918090634412</c:v>
                </c:pt>
                <c:pt idx="265">
                  <c:v>86.142187479141683</c:v>
                </c:pt>
                <c:pt idx="266">
                  <c:v>87.305510490653845</c:v>
                </c:pt>
                <c:pt idx="267">
                  <c:v>89.930611125194915</c:v>
                </c:pt>
                <c:pt idx="268">
                  <c:v>91.817697815679153</c:v>
                </c:pt>
                <c:pt idx="269">
                  <c:v>92.408322940867464</c:v>
                </c:pt>
                <c:pt idx="270">
                  <c:v>93.116367566702891</c:v>
                </c:pt>
                <c:pt idx="271">
                  <c:v>94.175762379625624</c:v>
                </c:pt>
                <c:pt idx="272">
                  <c:v>93.175891975819198</c:v>
                </c:pt>
                <c:pt idx="273">
                  <c:v>94.147503032822655</c:v>
                </c:pt>
                <c:pt idx="274">
                  <c:v>92.747282257224597</c:v>
                </c:pt>
                <c:pt idx="275">
                  <c:v>91.742004332980372</c:v>
                </c:pt>
                <c:pt idx="276">
                  <c:v>92.234017851107808</c:v>
                </c:pt>
                <c:pt idx="277">
                  <c:v>91.818684815774873</c:v>
                </c:pt>
                <c:pt idx="278">
                  <c:v>90.690584287040437</c:v>
                </c:pt>
                <c:pt idx="279">
                  <c:v>89.577028186338254</c:v>
                </c:pt>
                <c:pt idx="280">
                  <c:v>87.103635941910682</c:v>
                </c:pt>
                <c:pt idx="281">
                  <c:v>87.740498848359138</c:v>
                </c:pt>
                <c:pt idx="282">
                  <c:v>86.186392781429859</c:v>
                </c:pt>
                <c:pt idx="283">
                  <c:v>88.089475004676544</c:v>
                </c:pt>
                <c:pt idx="284">
                  <c:v>88.351782548172793</c:v>
                </c:pt>
                <c:pt idx="285">
                  <c:v>89.962683300046606</c:v>
                </c:pt>
                <c:pt idx="286">
                  <c:v>90.817572156283717</c:v>
                </c:pt>
                <c:pt idx="287">
                  <c:v>90.919542423220108</c:v>
                </c:pt>
                <c:pt idx="288">
                  <c:v>89.992114760990717</c:v>
                </c:pt>
                <c:pt idx="289">
                  <c:v>89.357336671312325</c:v>
                </c:pt>
                <c:pt idx="290">
                  <c:v>89.34635852653642</c:v>
                </c:pt>
                <c:pt idx="291">
                  <c:v>89.347850138015843</c:v>
                </c:pt>
                <c:pt idx="292">
                  <c:v>90.103918475821317</c:v>
                </c:pt>
                <c:pt idx="293">
                  <c:v>91.46844283267923</c:v>
                </c:pt>
                <c:pt idx="294">
                  <c:v>90.805883951091687</c:v>
                </c:pt>
                <c:pt idx="295">
                  <c:v>90.007423809583642</c:v>
                </c:pt>
                <c:pt idx="296">
                  <c:v>90.403386318688163</c:v>
                </c:pt>
                <c:pt idx="297">
                  <c:v>91.443333898405484</c:v>
                </c:pt>
                <c:pt idx="298">
                  <c:v>91.40896246587522</c:v>
                </c:pt>
                <c:pt idx="299">
                  <c:v>90.858102412018553</c:v>
                </c:pt>
                <c:pt idx="300">
                  <c:v>91.49901904771184</c:v>
                </c:pt>
                <c:pt idx="301">
                  <c:v>90.3102785930934</c:v>
                </c:pt>
                <c:pt idx="302">
                  <c:v>91.959524659814463</c:v>
                </c:pt>
                <c:pt idx="303">
                  <c:v>91.4545425509571</c:v>
                </c:pt>
                <c:pt idx="304">
                  <c:v>92.394983524062454</c:v>
                </c:pt>
                <c:pt idx="305">
                  <c:v>90.87297758886362</c:v>
                </c:pt>
                <c:pt idx="306">
                  <c:v>92.465768315246834</c:v>
                </c:pt>
                <c:pt idx="307">
                  <c:v>94.66898964740399</c:v>
                </c:pt>
                <c:pt idx="308">
                  <c:v>95.227531468519032</c:v>
                </c:pt>
                <c:pt idx="309">
                  <c:v>95.600798998337694</c:v>
                </c:pt>
                <c:pt idx="310">
                  <c:v>96.313234762532147</c:v>
                </c:pt>
                <c:pt idx="311">
                  <c:v>97.88806023487156</c:v>
                </c:pt>
                <c:pt idx="312">
                  <c:v>99.319965938731727</c:v>
                </c:pt>
                <c:pt idx="313">
                  <c:v>102.19273929199885</c:v>
                </c:pt>
                <c:pt idx="314">
                  <c:v>103.34307091680314</c:v>
                </c:pt>
                <c:pt idx="315">
                  <c:v>104.58175610487532</c:v>
                </c:pt>
                <c:pt idx="316">
                  <c:v>105.35870896163868</c:v>
                </c:pt>
                <c:pt idx="317">
                  <c:v>107.03413796252022</c:v>
                </c:pt>
                <c:pt idx="318">
                  <c:v>107.66247074918142</c:v>
                </c:pt>
                <c:pt idx="319">
                  <c:v>107.71415478860794</c:v>
                </c:pt>
                <c:pt idx="320">
                  <c:v>108.31110630613496</c:v>
                </c:pt>
                <c:pt idx="321">
                  <c:v>109.34077497194241</c:v>
                </c:pt>
                <c:pt idx="322">
                  <c:v>111.755807769231</c:v>
                </c:pt>
                <c:pt idx="323">
                  <c:v>112.48084125270215</c:v>
                </c:pt>
                <c:pt idx="324">
                  <c:v>111.91312160103877</c:v>
                </c:pt>
                <c:pt idx="325">
                  <c:v>112.20920802914844</c:v>
                </c:pt>
                <c:pt idx="326">
                  <c:v>114.53418935871701</c:v>
                </c:pt>
                <c:pt idx="327">
                  <c:v>117.40184179681931</c:v>
                </c:pt>
                <c:pt idx="328">
                  <c:v>117.15761567035916</c:v>
                </c:pt>
                <c:pt idx="329">
                  <c:v>117.70586625403531</c:v>
                </c:pt>
                <c:pt idx="330">
                  <c:v>118.47608735521914</c:v>
                </c:pt>
                <c:pt idx="331">
                  <c:v>120.94264322994971</c:v>
                </c:pt>
                <c:pt idx="332">
                  <c:v>122.8821321294664</c:v>
                </c:pt>
                <c:pt idx="333">
                  <c:v>120.34564100077492</c:v>
                </c:pt>
                <c:pt idx="334">
                  <c:v>118.17946517454521</c:v>
                </c:pt>
                <c:pt idx="335">
                  <c:v>115.28294465955148</c:v>
                </c:pt>
                <c:pt idx="336">
                  <c:v>113.47685176339891</c:v>
                </c:pt>
                <c:pt idx="337">
                  <c:v>114.91109275055298</c:v>
                </c:pt>
                <c:pt idx="338">
                  <c:v>116.82101087687832</c:v>
                </c:pt>
                <c:pt idx="339">
                  <c:v>118.99207242009697</c:v>
                </c:pt>
                <c:pt idx="340">
                  <c:v>119.43855679787006</c:v>
                </c:pt>
                <c:pt idx="341">
                  <c:v>120.82922741292042</c:v>
                </c:pt>
                <c:pt idx="342">
                  <c:v>118.58195600542879</c:v>
                </c:pt>
                <c:pt idx="343">
                  <c:v>119.76111313759476</c:v>
                </c:pt>
                <c:pt idx="344">
                  <c:v>117.17506050929299</c:v>
                </c:pt>
                <c:pt idx="345">
                  <c:v>116.86542689845227</c:v>
                </c:pt>
                <c:pt idx="346">
                  <c:v>117.5487282866372</c:v>
                </c:pt>
                <c:pt idx="347">
                  <c:v>116.26325476717011</c:v>
                </c:pt>
                <c:pt idx="348">
                  <c:v>117.66624282859004</c:v>
                </c:pt>
                <c:pt idx="349">
                  <c:v>119.36752878949882</c:v>
                </c:pt>
                <c:pt idx="350">
                  <c:v>120.79817384813055</c:v>
                </c:pt>
                <c:pt idx="351">
                  <c:v>120.39275453440587</c:v>
                </c:pt>
                <c:pt idx="352">
                  <c:v>118.91509625176346</c:v>
                </c:pt>
                <c:pt idx="353">
                  <c:v>120.34606559612031</c:v>
                </c:pt>
                <c:pt idx="354">
                  <c:v>120.95517921597782</c:v>
                </c:pt>
                <c:pt idx="355">
                  <c:v>120.6492801841231</c:v>
                </c:pt>
                <c:pt idx="356">
                  <c:v>121.25348384616099</c:v>
                </c:pt>
                <c:pt idx="357">
                  <c:v>121.25857546121874</c:v>
                </c:pt>
                <c:pt idx="358">
                  <c:v>123.66271957389529</c:v>
                </c:pt>
                <c:pt idx="359">
                  <c:v>124.45359929400392</c:v>
                </c:pt>
                <c:pt idx="360">
                  <c:v>125.32171463169624</c:v>
                </c:pt>
                <c:pt idx="361">
                  <c:v>124.80779980818227</c:v>
                </c:pt>
                <c:pt idx="362">
                  <c:v>124.6020817425639</c:v>
                </c:pt>
                <c:pt idx="363">
                  <c:v>126.06180594041345</c:v>
                </c:pt>
                <c:pt idx="364">
                  <c:v>127.24352985176432</c:v>
                </c:pt>
                <c:pt idx="365">
                  <c:v>127.18151141712109</c:v>
                </c:pt>
                <c:pt idx="366">
                  <c:v>127.29309763073508</c:v>
                </c:pt>
                <c:pt idx="367">
                  <c:v>127.44032705517448</c:v>
                </c:pt>
                <c:pt idx="368">
                  <c:v>125.44709646379967</c:v>
                </c:pt>
                <c:pt idx="369">
                  <c:v>124.51275107170346</c:v>
                </c:pt>
                <c:pt idx="370">
                  <c:v>124.20707639333467</c:v>
                </c:pt>
                <c:pt idx="371">
                  <c:v>124.44716824690336</c:v>
                </c:pt>
                <c:pt idx="372">
                  <c:v>125.61866174969292</c:v>
                </c:pt>
                <c:pt idx="373">
                  <c:v>125.5577533028451</c:v>
                </c:pt>
                <c:pt idx="374">
                  <c:v>126.80293447440981</c:v>
                </c:pt>
                <c:pt idx="375">
                  <c:v>124.22517178208223</c:v>
                </c:pt>
                <c:pt idx="376">
                  <c:v>124.45507665165567</c:v>
                </c:pt>
                <c:pt idx="377">
                  <c:v>125.73714373671216</c:v>
                </c:pt>
                <c:pt idx="378">
                  <c:v>126.65585335947422</c:v>
                </c:pt>
                <c:pt idx="379">
                  <c:v>123.85526998970457</c:v>
                </c:pt>
                <c:pt idx="380">
                  <c:v>125.58168267232145</c:v>
                </c:pt>
                <c:pt idx="381">
                  <c:v>125.44523458089742</c:v>
                </c:pt>
                <c:pt idx="382">
                  <c:v>126.17569026345502</c:v>
                </c:pt>
                <c:pt idx="383">
                  <c:v>125.68688969212106</c:v>
                </c:pt>
                <c:pt idx="384">
                  <c:v>125.58921549868532</c:v>
                </c:pt>
                <c:pt idx="385">
                  <c:v>126.58796746334363</c:v>
                </c:pt>
                <c:pt idx="386">
                  <c:v>127.41456716633697</c:v>
                </c:pt>
                <c:pt idx="387">
                  <c:v>128.59280393691392</c:v>
                </c:pt>
                <c:pt idx="388">
                  <c:v>128.4097944805375</c:v>
                </c:pt>
                <c:pt idx="389">
                  <c:v>129.31066351626006</c:v>
                </c:pt>
                <c:pt idx="390">
                  <c:v>128.91187972469143</c:v>
                </c:pt>
                <c:pt idx="391">
                  <c:v>129.94837062917799</c:v>
                </c:pt>
                <c:pt idx="392">
                  <c:v>129.10735337342743</c:v>
                </c:pt>
                <c:pt idx="393">
                  <c:v>129.4621801001027</c:v>
                </c:pt>
                <c:pt idx="394">
                  <c:v>130.10593196820921</c:v>
                </c:pt>
                <c:pt idx="395">
                  <c:v>129.79164288208949</c:v>
                </c:pt>
                <c:pt idx="396">
                  <c:v>128.7709635736403</c:v>
                </c:pt>
                <c:pt idx="397">
                  <c:v>130.28759172125825</c:v>
                </c:pt>
                <c:pt idx="398">
                  <c:v>131.67062788689444</c:v>
                </c:pt>
                <c:pt idx="399">
                  <c:v>131.93391799899695</c:v>
                </c:pt>
                <c:pt idx="400">
                  <c:v>132.54986341717245</c:v>
                </c:pt>
                <c:pt idx="401">
                  <c:v>133.42084037828118</c:v>
                </c:pt>
                <c:pt idx="402">
                  <c:v>134.95341162076593</c:v>
                </c:pt>
                <c:pt idx="403">
                  <c:v>135.08291570178619</c:v>
                </c:pt>
                <c:pt idx="404">
                  <c:v>134.38748918147553</c:v>
                </c:pt>
                <c:pt idx="405">
                  <c:v>132.24545817465776</c:v>
                </c:pt>
                <c:pt idx="406">
                  <c:v>130.56278640736667</c:v>
                </c:pt>
                <c:pt idx="407">
                  <c:v>133.47691944819064</c:v>
                </c:pt>
                <c:pt idx="408">
                  <c:v>137.8182136477044</c:v>
                </c:pt>
                <c:pt idx="409">
                  <c:v>139.64972457033892</c:v>
                </c:pt>
                <c:pt idx="410">
                  <c:v>141.13231036107638</c:v>
                </c:pt>
                <c:pt idx="411">
                  <c:v>142.13881220649122</c:v>
                </c:pt>
                <c:pt idx="412">
                  <c:v>143.09959425000955</c:v>
                </c:pt>
                <c:pt idx="413">
                  <c:v>144.84718625775389</c:v>
                </c:pt>
                <c:pt idx="414">
                  <c:v>142.54319528569712</c:v>
                </c:pt>
                <c:pt idx="415">
                  <c:v>143.78011350659506</c:v>
                </c:pt>
                <c:pt idx="416">
                  <c:v>144.55653048969324</c:v>
                </c:pt>
                <c:pt idx="417">
                  <c:v>144.22128963779306</c:v>
                </c:pt>
                <c:pt idx="418">
                  <c:v>143.15688963673014</c:v>
                </c:pt>
                <c:pt idx="419">
                  <c:v>142.42612943913042</c:v>
                </c:pt>
                <c:pt idx="420">
                  <c:v>143.71167019998313</c:v>
                </c:pt>
                <c:pt idx="421">
                  <c:v>143.36935557950054</c:v>
                </c:pt>
                <c:pt idx="422">
                  <c:v>144.21883143308654</c:v>
                </c:pt>
                <c:pt idx="423">
                  <c:v>144.90508556349863</c:v>
                </c:pt>
                <c:pt idx="424">
                  <c:v>145.98729337622927</c:v>
                </c:pt>
                <c:pt idx="425">
                  <c:v>146.93014543521431</c:v>
                </c:pt>
                <c:pt idx="426">
                  <c:v>146.8273032979904</c:v>
                </c:pt>
                <c:pt idx="427">
                  <c:v>147.38962686221763</c:v>
                </c:pt>
                <c:pt idx="428">
                  <c:v>148.33741401377836</c:v>
                </c:pt>
                <c:pt idx="429">
                  <c:v>147.04204772716616</c:v>
                </c:pt>
                <c:pt idx="430">
                  <c:v>147.53555168205864</c:v>
                </c:pt>
                <c:pt idx="431">
                  <c:v>148.70690616408942</c:v>
                </c:pt>
                <c:pt idx="432">
                  <c:v>148.12798212358612</c:v>
                </c:pt>
                <c:pt idx="433">
                  <c:v>149.04760543696725</c:v>
                </c:pt>
                <c:pt idx="434">
                  <c:v>148.41795321712036</c:v>
                </c:pt>
                <c:pt idx="435">
                  <c:v>148.2916235191029</c:v>
                </c:pt>
                <c:pt idx="436">
                  <c:v>148.52839571274188</c:v>
                </c:pt>
                <c:pt idx="437">
                  <c:v>150.02619894776612</c:v>
                </c:pt>
                <c:pt idx="438">
                  <c:v>151.54434716392484</c:v>
                </c:pt>
                <c:pt idx="439">
                  <c:v>151.23625330593183</c:v>
                </c:pt>
                <c:pt idx="440">
                  <c:v>150.12767906848728</c:v>
                </c:pt>
                <c:pt idx="441">
                  <c:v>150.15626213931913</c:v>
                </c:pt>
                <c:pt idx="442">
                  <c:v>150.63116422189674</c:v>
                </c:pt>
                <c:pt idx="443">
                  <c:v>149.85248304355798</c:v>
                </c:pt>
                <c:pt idx="444">
                  <c:v>148.90992607527735</c:v>
                </c:pt>
                <c:pt idx="445">
                  <c:v>151.43655295843641</c:v>
                </c:pt>
                <c:pt idx="446">
                  <c:v>150.8692938255877</c:v>
                </c:pt>
                <c:pt idx="447">
                  <c:v>151.42419808926178</c:v>
                </c:pt>
                <c:pt idx="448">
                  <c:v>151.58705005412227</c:v>
                </c:pt>
                <c:pt idx="449">
                  <c:v>151.59803068579629</c:v>
                </c:pt>
                <c:pt idx="450">
                  <c:v>148.25551013881099</c:v>
                </c:pt>
                <c:pt idx="451">
                  <c:v>147.71590830624157</c:v>
                </c:pt>
                <c:pt idx="452">
                  <c:v>144.26166546122261</c:v>
                </c:pt>
                <c:pt idx="453">
                  <c:v>146.05983233081793</c:v>
                </c:pt>
                <c:pt idx="454">
                  <c:v>145.62439798715369</c:v>
                </c:pt>
                <c:pt idx="455">
                  <c:v>145.3506271649357</c:v>
                </c:pt>
                <c:pt idx="456">
                  <c:v>145.74655613531957</c:v>
                </c:pt>
                <c:pt idx="457">
                  <c:v>147.72353388793664</c:v>
                </c:pt>
                <c:pt idx="458">
                  <c:v>147.60391051857638</c:v>
                </c:pt>
                <c:pt idx="459">
                  <c:v>149.58471738801174</c:v>
                </c:pt>
                <c:pt idx="460">
                  <c:v>149.36035167989203</c:v>
                </c:pt>
                <c:pt idx="461">
                  <c:v>150.36473673930317</c:v>
                </c:pt>
                <c:pt idx="462">
                  <c:v>149.74494937848766</c:v>
                </c:pt>
                <c:pt idx="463">
                  <c:v>150.95957054960232</c:v>
                </c:pt>
                <c:pt idx="464">
                  <c:v>150.9528996621992</c:v>
                </c:pt>
                <c:pt idx="465">
                  <c:v>150.67311317861711</c:v>
                </c:pt>
                <c:pt idx="466">
                  <c:v>148.79654906997695</c:v>
                </c:pt>
                <c:pt idx="467">
                  <c:v>148.54024400783175</c:v>
                </c:pt>
                <c:pt idx="468">
                  <c:v>148.44720023901351</c:v>
                </c:pt>
                <c:pt idx="469">
                  <c:v>148.85750223832767</c:v>
                </c:pt>
                <c:pt idx="470">
                  <c:v>144.82267332978341</c:v>
                </c:pt>
                <c:pt idx="471">
                  <c:v>143.6226093536296</c:v>
                </c:pt>
                <c:pt idx="472">
                  <c:v>144.20886965863565</c:v>
                </c:pt>
                <c:pt idx="473">
                  <c:v>147.15268903671119</c:v>
                </c:pt>
                <c:pt idx="474">
                  <c:v>143.88435961866082</c:v>
                </c:pt>
                <c:pt idx="475">
                  <c:v>139.15981356813609</c:v>
                </c:pt>
                <c:pt idx="476">
                  <c:v>141.63739508273846</c:v>
                </c:pt>
                <c:pt idx="477">
                  <c:v>143.12718465919073</c:v>
                </c:pt>
                <c:pt idx="478">
                  <c:v>144.62367569516064</c:v>
                </c:pt>
                <c:pt idx="479">
                  <c:v>144.44766946158521</c:v>
                </c:pt>
                <c:pt idx="480">
                  <c:v>143.85652893800085</c:v>
                </c:pt>
                <c:pt idx="481">
                  <c:v>144.75013413631564</c:v>
                </c:pt>
                <c:pt idx="482">
                  <c:v>143.83913716473486</c:v>
                </c:pt>
                <c:pt idx="483">
                  <c:v>141.84868622490333</c:v>
                </c:pt>
                <c:pt idx="484">
                  <c:v>143.98836743393002</c:v>
                </c:pt>
                <c:pt idx="485">
                  <c:v>146.14239589177461</c:v>
                </c:pt>
                <c:pt idx="486">
                  <c:v>142.30733730041919</c:v>
                </c:pt>
                <c:pt idx="487">
                  <c:v>141.90726805328597</c:v>
                </c:pt>
                <c:pt idx="488">
                  <c:v>143.0500087554893</c:v>
                </c:pt>
                <c:pt idx="489">
                  <c:v>143.9739821534354</c:v>
                </c:pt>
                <c:pt idx="490">
                  <c:v>144.78774090041699</c:v>
                </c:pt>
                <c:pt idx="491">
                  <c:v>143.14894927309078</c:v>
                </c:pt>
                <c:pt idx="492">
                  <c:v>143.39668537068371</c:v>
                </c:pt>
                <c:pt idx="493">
                  <c:v>140.36704767958983</c:v>
                </c:pt>
                <c:pt idx="494">
                  <c:v>138.27939242450472</c:v>
                </c:pt>
                <c:pt idx="495">
                  <c:v>140.62852762010456</c:v>
                </c:pt>
                <c:pt idx="496">
                  <c:v>139.34811902919731</c:v>
                </c:pt>
                <c:pt idx="497">
                  <c:v>143.57322157642665</c:v>
                </c:pt>
                <c:pt idx="498">
                  <c:v>144.59442357081417</c:v>
                </c:pt>
                <c:pt idx="499">
                  <c:v>142.69287082414118</c:v>
                </c:pt>
                <c:pt idx="500">
                  <c:v>141.50777855053502</c:v>
                </c:pt>
                <c:pt idx="501">
                  <c:v>142.22853826325721</c:v>
                </c:pt>
                <c:pt idx="502">
                  <c:v>141.04295206105996</c:v>
                </c:pt>
                <c:pt idx="503">
                  <c:v>141.42996719259253</c:v>
                </c:pt>
                <c:pt idx="504">
                  <c:v>143.63842234117044</c:v>
                </c:pt>
                <c:pt idx="505">
                  <c:v>142.41307175588807</c:v>
                </c:pt>
                <c:pt idx="506">
                  <c:v>141.82890389707651</c:v>
                </c:pt>
                <c:pt idx="507">
                  <c:v>142.35747721205882</c:v>
                </c:pt>
                <c:pt idx="508">
                  <c:v>142.41788579508759</c:v>
                </c:pt>
                <c:pt idx="509">
                  <c:v>143.31351185901846</c:v>
                </c:pt>
                <c:pt idx="510">
                  <c:v>143.46274292405781</c:v>
                </c:pt>
                <c:pt idx="511">
                  <c:v>143.83879671432135</c:v>
                </c:pt>
                <c:pt idx="512">
                  <c:v>144.40073280827809</c:v>
                </c:pt>
                <c:pt idx="513">
                  <c:v>142.54921029801861</c:v>
                </c:pt>
                <c:pt idx="514">
                  <c:v>145.01457473697897</c:v>
                </c:pt>
                <c:pt idx="515">
                  <c:v>147.5714490657015</c:v>
                </c:pt>
                <c:pt idx="516">
                  <c:v>149.5888755881403</c:v>
                </c:pt>
                <c:pt idx="517">
                  <c:v>149.69414042775227</c:v>
                </c:pt>
                <c:pt idx="518">
                  <c:v>151.94934924584913</c:v>
                </c:pt>
                <c:pt idx="519">
                  <c:v>153.15017402944554</c:v>
                </c:pt>
                <c:pt idx="520">
                  <c:v>153.02294075497281</c:v>
                </c:pt>
                <c:pt idx="521">
                  <c:v>152.48183709053532</c:v>
                </c:pt>
                <c:pt idx="522">
                  <c:v>153.57729896451124</c:v>
                </c:pt>
                <c:pt idx="523">
                  <c:v>152.41596092846629</c:v>
                </c:pt>
                <c:pt idx="524">
                  <c:v>152.11613968366692</c:v>
                </c:pt>
                <c:pt idx="525">
                  <c:v>152.794644645787</c:v>
                </c:pt>
                <c:pt idx="526">
                  <c:v>151.21032365447232</c:v>
                </c:pt>
                <c:pt idx="527">
                  <c:v>152.35242782026691</c:v>
                </c:pt>
                <c:pt idx="528">
                  <c:v>152.5393846875684</c:v>
                </c:pt>
                <c:pt idx="529">
                  <c:v>152.79188366795827</c:v>
                </c:pt>
                <c:pt idx="530">
                  <c:v>153.66474489759227</c:v>
                </c:pt>
                <c:pt idx="531">
                  <c:v>153.95298863140334</c:v>
                </c:pt>
                <c:pt idx="532">
                  <c:v>153.19603434225488</c:v>
                </c:pt>
                <c:pt idx="533">
                  <c:v>152.10764027735021</c:v>
                </c:pt>
                <c:pt idx="534">
                  <c:v>152.06281744062363</c:v>
                </c:pt>
                <c:pt idx="535">
                  <c:v>151.58319694995322</c:v>
                </c:pt>
                <c:pt idx="536">
                  <c:v>150.08073252433405</c:v>
                </c:pt>
                <c:pt idx="537">
                  <c:v>151.00961419214221</c:v>
                </c:pt>
                <c:pt idx="538">
                  <c:v>153.14196005816373</c:v>
                </c:pt>
                <c:pt idx="539">
                  <c:v>154.03206951421032</c:v>
                </c:pt>
                <c:pt idx="540">
                  <c:v>154.7595342156205</c:v>
                </c:pt>
                <c:pt idx="541">
                  <c:v>153.59759510524626</c:v>
                </c:pt>
                <c:pt idx="542">
                  <c:v>154.15671482708527</c:v>
                </c:pt>
                <c:pt idx="543">
                  <c:v>154.8484252103772</c:v>
                </c:pt>
                <c:pt idx="544">
                  <c:v>154.34369380704922</c:v>
                </c:pt>
                <c:pt idx="545">
                  <c:v>154.79031855586697</c:v>
                </c:pt>
                <c:pt idx="546">
                  <c:v>155.29587955079913</c:v>
                </c:pt>
                <c:pt idx="547">
                  <c:v>155.33855907966324</c:v>
                </c:pt>
                <c:pt idx="548">
                  <c:v>155.77662609127589</c:v>
                </c:pt>
                <c:pt idx="549">
                  <c:v>155.99044021060561</c:v>
                </c:pt>
                <c:pt idx="550">
                  <c:v>155.78030483188863</c:v>
                </c:pt>
                <c:pt idx="551">
                  <c:v>155.36106462316195</c:v>
                </c:pt>
                <c:pt idx="552">
                  <c:v>155.64846493701691</c:v>
                </c:pt>
                <c:pt idx="553">
                  <c:v>154.59430354432726</c:v>
                </c:pt>
                <c:pt idx="554">
                  <c:v>154.18304737715414</c:v>
                </c:pt>
                <c:pt idx="555">
                  <c:v>154.56480593610064</c:v>
                </c:pt>
                <c:pt idx="556">
                  <c:v>155.73359854045691</c:v>
                </c:pt>
                <c:pt idx="557">
                  <c:v>154.35828331789602</c:v>
                </c:pt>
                <c:pt idx="558">
                  <c:v>156.53571978172511</c:v>
                </c:pt>
                <c:pt idx="559">
                  <c:v>157.35272473789038</c:v>
                </c:pt>
                <c:pt idx="560">
                  <c:v>157.90662400015023</c:v>
                </c:pt>
                <c:pt idx="561">
                  <c:v>158.4238728508661</c:v>
                </c:pt>
                <c:pt idx="562">
                  <c:v>158.5849441192955</c:v>
                </c:pt>
                <c:pt idx="563">
                  <c:v>159.68018124820154</c:v>
                </c:pt>
                <c:pt idx="564">
                  <c:v>160.35883390336522</c:v>
                </c:pt>
                <c:pt idx="565">
                  <c:v>161.12214056077346</c:v>
                </c:pt>
                <c:pt idx="566">
                  <c:v>160.8542478513254</c:v>
                </c:pt>
                <c:pt idx="567">
                  <c:v>159.81071066692041</c:v>
                </c:pt>
                <c:pt idx="568">
                  <c:v>160.05567397696336</c:v>
                </c:pt>
                <c:pt idx="569">
                  <c:v>160.93251407224923</c:v>
                </c:pt>
                <c:pt idx="570">
                  <c:v>161.69938145496442</c:v>
                </c:pt>
                <c:pt idx="571">
                  <c:v>161.45627544963949</c:v>
                </c:pt>
                <c:pt idx="572">
                  <c:v>162.09095890345884</c:v>
                </c:pt>
                <c:pt idx="573">
                  <c:v>161.75244305807138</c:v>
                </c:pt>
                <c:pt idx="574">
                  <c:v>163.32059248433686</c:v>
                </c:pt>
                <c:pt idx="575">
                  <c:v>162.60681237496215</c:v>
                </c:pt>
                <c:pt idx="576">
                  <c:v>162.67470935828752</c:v>
                </c:pt>
                <c:pt idx="577">
                  <c:v>162.10116300672362</c:v>
                </c:pt>
                <c:pt idx="578">
                  <c:v>161.31413680139684</c:v>
                </c:pt>
                <c:pt idx="579">
                  <c:v>157.69191891309137</c:v>
                </c:pt>
                <c:pt idx="580">
                  <c:v>157.63297898583411</c:v>
                </c:pt>
                <c:pt idx="581">
                  <c:v>158.48085443651246</c:v>
                </c:pt>
                <c:pt idx="582">
                  <c:v>156.71661031164101</c:v>
                </c:pt>
                <c:pt idx="583">
                  <c:v>158.24964021151771</c:v>
                </c:pt>
                <c:pt idx="584">
                  <c:v>158.01289711529887</c:v>
                </c:pt>
                <c:pt idx="585">
                  <c:v>155.01651898340592</c:v>
                </c:pt>
                <c:pt idx="586">
                  <c:v>157.36982558260317</c:v>
                </c:pt>
                <c:pt idx="587">
                  <c:v>157.3722319493169</c:v>
                </c:pt>
                <c:pt idx="588">
                  <c:v>158.1438813542903</c:v>
                </c:pt>
                <c:pt idx="589">
                  <c:v>158.44180300924765</c:v>
                </c:pt>
                <c:pt idx="590">
                  <c:v>159.47895993914679</c:v>
                </c:pt>
                <c:pt idx="591">
                  <c:v>159.46101022226776</c:v>
                </c:pt>
                <c:pt idx="592">
                  <c:v>160.48140132118809</c:v>
                </c:pt>
                <c:pt idx="593">
                  <c:v>161.10241832101048</c:v>
                </c:pt>
                <c:pt idx="594">
                  <c:v>160.28090788540757</c:v>
                </c:pt>
                <c:pt idx="595">
                  <c:v>160.20308107270037</c:v>
                </c:pt>
                <c:pt idx="596">
                  <c:v>161.0447635761999</c:v>
                </c:pt>
                <c:pt idx="597">
                  <c:v>161.72523956679396</c:v>
                </c:pt>
                <c:pt idx="598">
                  <c:v>160.66542135572135</c:v>
                </c:pt>
                <c:pt idx="599">
                  <c:v>160.62299555074051</c:v>
                </c:pt>
                <c:pt idx="600">
                  <c:v>160.40350945738285</c:v>
                </c:pt>
                <c:pt idx="601">
                  <c:v>162.22079682847186</c:v>
                </c:pt>
                <c:pt idx="602">
                  <c:v>161.92927135047896</c:v>
                </c:pt>
                <c:pt idx="603">
                  <c:v>162.18401878580636</c:v>
                </c:pt>
                <c:pt idx="604">
                  <c:v>161.96848511300618</c:v>
                </c:pt>
                <c:pt idx="605">
                  <c:v>161.59522077074269</c:v>
                </c:pt>
                <c:pt idx="606">
                  <c:v>161.34203267289976</c:v>
                </c:pt>
                <c:pt idx="607">
                  <c:v>162.17137543137068</c:v>
                </c:pt>
                <c:pt idx="608">
                  <c:v>162.63064620656206</c:v>
                </c:pt>
                <c:pt idx="609">
                  <c:v>161.51162992555726</c:v>
                </c:pt>
                <c:pt idx="610">
                  <c:v>162.85471570861844</c:v>
                </c:pt>
                <c:pt idx="611">
                  <c:v>164.24055794090216</c:v>
                </c:pt>
                <c:pt idx="612">
                  <c:v>165.03480018743792</c:v>
                </c:pt>
                <c:pt idx="613">
                  <c:v>164.15960999253903</c:v>
                </c:pt>
                <c:pt idx="614">
                  <c:v>161.37745051169034</c:v>
                </c:pt>
                <c:pt idx="615">
                  <c:v>161.37654027470529</c:v>
                </c:pt>
                <c:pt idx="616">
                  <c:v>159.01437725888448</c:v>
                </c:pt>
                <c:pt idx="617">
                  <c:v>160.94485117193258</c:v>
                </c:pt>
                <c:pt idx="618">
                  <c:v>162.04612340431916</c:v>
                </c:pt>
                <c:pt idx="619">
                  <c:v>160.85378685715463</c:v>
                </c:pt>
                <c:pt idx="620">
                  <c:v>160.04315414415612</c:v>
                </c:pt>
                <c:pt idx="621">
                  <c:v>162.25616065764515</c:v>
                </c:pt>
                <c:pt idx="622">
                  <c:v>160.4200189806507</c:v>
                </c:pt>
                <c:pt idx="623">
                  <c:v>159.96204932562443</c:v>
                </c:pt>
                <c:pt idx="624">
                  <c:v>155.89348704363488</c:v>
                </c:pt>
                <c:pt idx="625">
                  <c:v>156.50538214546285</c:v>
                </c:pt>
                <c:pt idx="626">
                  <c:v>155.98061053379004</c:v>
                </c:pt>
                <c:pt idx="627">
                  <c:v>157.50421257689811</c:v>
                </c:pt>
                <c:pt idx="628">
                  <c:v>159.11499991508106</c:v>
                </c:pt>
                <c:pt idx="629">
                  <c:v>159.2054403230371</c:v>
                </c:pt>
                <c:pt idx="630">
                  <c:v>159.72971550424438</c:v>
                </c:pt>
                <c:pt idx="631">
                  <c:v>159.56855058633934</c:v>
                </c:pt>
                <c:pt idx="632">
                  <c:v>161.11904161887421</c:v>
                </c:pt>
                <c:pt idx="633">
                  <c:v>161.93890752775329</c:v>
                </c:pt>
                <c:pt idx="634">
                  <c:v>162.46765725160657</c:v>
                </c:pt>
                <c:pt idx="635">
                  <c:v>161.25435530557448</c:v>
                </c:pt>
                <c:pt idx="636">
                  <c:v>162.70338573891902</c:v>
                </c:pt>
                <c:pt idx="637">
                  <c:v>162.38334404120963</c:v>
                </c:pt>
                <c:pt idx="638">
                  <c:v>163.11261118854026</c:v>
                </c:pt>
                <c:pt idx="639">
                  <c:v>164.30445445791867</c:v>
                </c:pt>
                <c:pt idx="640">
                  <c:v>164.16847565691143</c:v>
                </c:pt>
                <c:pt idx="641">
                  <c:v>164.25326860702029</c:v>
                </c:pt>
                <c:pt idx="642">
                  <c:v>164.58243339003047</c:v>
                </c:pt>
                <c:pt idx="643">
                  <c:v>164.37635508063914</c:v>
                </c:pt>
                <c:pt idx="644">
                  <c:v>162.42592307714952</c:v>
                </c:pt>
                <c:pt idx="645">
                  <c:v>162.54488635642809</c:v>
                </c:pt>
                <c:pt idx="646">
                  <c:v>161.86067977623898</c:v>
                </c:pt>
                <c:pt idx="647">
                  <c:v>160.6965792279764</c:v>
                </c:pt>
                <c:pt idx="648">
                  <c:v>162.26957844021283</c:v>
                </c:pt>
                <c:pt idx="649">
                  <c:v>162.8518888500648</c:v>
                </c:pt>
                <c:pt idx="650">
                  <c:v>162.92906253463747</c:v>
                </c:pt>
                <c:pt idx="651">
                  <c:v>163.3324255931031</c:v>
                </c:pt>
                <c:pt idx="652">
                  <c:v>164.6735807060013</c:v>
                </c:pt>
                <c:pt idx="653">
                  <c:v>164.14686629665351</c:v>
                </c:pt>
                <c:pt idx="654">
                  <c:v>163.71518447899641</c:v>
                </c:pt>
                <c:pt idx="655">
                  <c:v>164.69201668249053</c:v>
                </c:pt>
                <c:pt idx="656">
                  <c:v>162.82626181412201</c:v>
                </c:pt>
                <c:pt idx="657">
                  <c:v>162.17426250677363</c:v>
                </c:pt>
                <c:pt idx="658">
                  <c:v>162.31060504663358</c:v>
                </c:pt>
                <c:pt idx="659">
                  <c:v>161.82313916408253</c:v>
                </c:pt>
                <c:pt idx="660">
                  <c:v>163.22520781197716</c:v>
                </c:pt>
                <c:pt idx="661">
                  <c:v>164.27138549890432</c:v>
                </c:pt>
                <c:pt idx="662">
                  <c:v>165.43543609456293</c:v>
                </c:pt>
                <c:pt idx="663">
                  <c:v>165.61180794296376</c:v>
                </c:pt>
                <c:pt idx="664">
                  <c:v>165.75741338598573</c:v>
                </c:pt>
                <c:pt idx="665">
                  <c:v>165.08765290063579</c:v>
                </c:pt>
                <c:pt idx="666">
                  <c:v>165.73354272207538</c:v>
                </c:pt>
                <c:pt idx="667">
                  <c:v>166.30769455123004</c:v>
                </c:pt>
                <c:pt idx="668">
                  <c:v>167.01607703070911</c:v>
                </c:pt>
                <c:pt idx="669">
                  <c:v>167.65214623417387</c:v>
                </c:pt>
                <c:pt idx="670">
                  <c:v>168.26447008515538</c:v>
                </c:pt>
                <c:pt idx="671">
                  <c:v>168.42395378296487</c:v>
                </c:pt>
                <c:pt idx="672">
                  <c:v>168.34346829156317</c:v>
                </c:pt>
                <c:pt idx="673">
                  <c:v>169.09151423614853</c:v>
                </c:pt>
                <c:pt idx="674">
                  <c:v>168.71780633621228</c:v>
                </c:pt>
                <c:pt idx="675">
                  <c:v>169.68217270214575</c:v>
                </c:pt>
                <c:pt idx="676">
                  <c:v>169.7872181914413</c:v>
                </c:pt>
                <c:pt idx="677">
                  <c:v>170.11149866834219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E-4F52-9112-AE4A1EDE7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01592"/>
        <c:axId val="661601920"/>
      </c:lineChart>
      <c:dateAx>
        <c:axId val="66160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920"/>
        <c:crosses val="autoZero"/>
        <c:auto val="1"/>
        <c:lblOffset val="100"/>
        <c:baseTimeUnit val="days"/>
        <c:majorUnit val="3"/>
        <c:majorTimeUnit val="years"/>
      </c:dateAx>
      <c:valAx>
        <c:axId val="66160192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592"/>
        <c:crosses val="autoZero"/>
        <c:crossBetween val="between"/>
      </c:valAx>
      <c:valAx>
        <c:axId val="666941688"/>
        <c:scaling>
          <c:orientation val="minMax"/>
        </c:scaling>
        <c:delete val="0"/>
        <c:axPos val="r"/>
        <c:numFmt formatCode="#,##0_ ;[Red]\-#,##0\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942344"/>
        <c:crosses val="max"/>
        <c:crossBetween val="between"/>
      </c:valAx>
      <c:dateAx>
        <c:axId val="666942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66941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MV_new!$V$12</c:f>
              <c:strCache>
                <c:ptCount val="1"/>
                <c:pt idx="0">
                  <c:v>UST_JPY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MV_new!$B$14:$B$1001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MV_new!$V$14:$V$1001</c:f>
              <c:numCache>
                <c:formatCode>0.000</c:formatCode>
                <c:ptCount val="988"/>
                <c:pt idx="0">
                  <c:v>100.12342998577006</c:v>
                </c:pt>
                <c:pt idx="1">
                  <c:v>100.82456202961463</c:v>
                </c:pt>
                <c:pt idx="2">
                  <c:v>101.65167329999385</c:v>
                </c:pt>
                <c:pt idx="3">
                  <c:v>101.3250661373268</c:v>
                </c:pt>
                <c:pt idx="4">
                  <c:v>101.40581139998389</c:v>
                </c:pt>
                <c:pt idx="5">
                  <c:v>102.2218645484778</c:v>
                </c:pt>
                <c:pt idx="6">
                  <c:v>101.0380886255771</c:v>
                </c:pt>
                <c:pt idx="7">
                  <c:v>102.58962580224893</c:v>
                </c:pt>
                <c:pt idx="8">
                  <c:v>100.23105224602335</c:v>
                </c:pt>
                <c:pt idx="9">
                  <c:v>101.11653265122746</c:v>
                </c:pt>
                <c:pt idx="10">
                  <c:v>100.21889083298844</c:v>
                </c:pt>
                <c:pt idx="11">
                  <c:v>101.06340569658239</c:v>
                </c:pt>
                <c:pt idx="12">
                  <c:v>100.6675841031049</c:v>
                </c:pt>
                <c:pt idx="13">
                  <c:v>101.78973216446336</c:v>
                </c:pt>
                <c:pt idx="14">
                  <c:v>101.32358191797942</c:v>
                </c:pt>
                <c:pt idx="15">
                  <c:v>101.55933945293458</c:v>
                </c:pt>
                <c:pt idx="16">
                  <c:v>102.27833036988241</c:v>
                </c:pt>
                <c:pt idx="17">
                  <c:v>103.23612200966291</c:v>
                </c:pt>
                <c:pt idx="18">
                  <c:v>103.09118363264791</c:v>
                </c:pt>
                <c:pt idx="19">
                  <c:v>103.04719993436066</c:v>
                </c:pt>
                <c:pt idx="20">
                  <c:v>103.26264144532171</c:v>
                </c:pt>
                <c:pt idx="21">
                  <c:v>102.97110771405302</c:v>
                </c:pt>
                <c:pt idx="22">
                  <c:v>101.69329645712362</c:v>
                </c:pt>
                <c:pt idx="23">
                  <c:v>102.84659008659786</c:v>
                </c:pt>
                <c:pt idx="24">
                  <c:v>103.54219304282378</c:v>
                </c:pt>
                <c:pt idx="25">
                  <c:v>103.80194318383977</c:v>
                </c:pt>
                <c:pt idx="26">
                  <c:v>102.95108994540617</c:v>
                </c:pt>
                <c:pt idx="27">
                  <c:v>102.47103350809108</c:v>
                </c:pt>
                <c:pt idx="28">
                  <c:v>103.03841964032429</c:v>
                </c:pt>
                <c:pt idx="29">
                  <c:v>102.07851110051217</c:v>
                </c:pt>
                <c:pt idx="30">
                  <c:v>102.1853676755815</c:v>
                </c:pt>
                <c:pt idx="31">
                  <c:v>102.02307654680237</c:v>
                </c:pt>
                <c:pt idx="32">
                  <c:v>99.591696391340932</c:v>
                </c:pt>
                <c:pt idx="33">
                  <c:v>101.72244808977986</c:v>
                </c:pt>
                <c:pt idx="34">
                  <c:v>101.9422181418141</c:v>
                </c:pt>
                <c:pt idx="35">
                  <c:v>101.27530204986617</c:v>
                </c:pt>
                <c:pt idx="36">
                  <c:v>102.42505941534925</c:v>
                </c:pt>
                <c:pt idx="37">
                  <c:v>101.55872596164556</c:v>
                </c:pt>
                <c:pt idx="38">
                  <c:v>101.43236676178179</c:v>
                </c:pt>
                <c:pt idx="39">
                  <c:v>102.92321130598971</c:v>
                </c:pt>
                <c:pt idx="40">
                  <c:v>103.24033856415167</c:v>
                </c:pt>
                <c:pt idx="41">
                  <c:v>102.65600182359387</c:v>
                </c:pt>
                <c:pt idx="42">
                  <c:v>102.52501451331896</c:v>
                </c:pt>
                <c:pt idx="43">
                  <c:v>103.88757340334766</c:v>
                </c:pt>
                <c:pt idx="44">
                  <c:v>100.80953501315373</c:v>
                </c:pt>
                <c:pt idx="45">
                  <c:v>101.69194928196299</c:v>
                </c:pt>
                <c:pt idx="46">
                  <c:v>100.08752308975336</c:v>
                </c:pt>
                <c:pt idx="47">
                  <c:v>103.22851088325565</c:v>
                </c:pt>
                <c:pt idx="48">
                  <c:v>102.72427464668642</c:v>
                </c:pt>
                <c:pt idx="49">
                  <c:v>103.51030182340348</c:v>
                </c:pt>
                <c:pt idx="50">
                  <c:v>104.78912876886336</c:v>
                </c:pt>
                <c:pt idx="51">
                  <c:v>103.79697571144877</c:v>
                </c:pt>
                <c:pt idx="52">
                  <c:v>102.30478822893853</c:v>
                </c:pt>
                <c:pt idx="53">
                  <c:v>102.99506021505343</c:v>
                </c:pt>
                <c:pt idx="54">
                  <c:v>102.36329819778597</c:v>
                </c:pt>
                <c:pt idx="55">
                  <c:v>102.78468514870409</c:v>
                </c:pt>
                <c:pt idx="56">
                  <c:v>102.566306043674</c:v>
                </c:pt>
                <c:pt idx="57">
                  <c:v>103.20168511604165</c:v>
                </c:pt>
                <c:pt idx="58">
                  <c:v>102.95238299885548</c:v>
                </c:pt>
                <c:pt idx="59">
                  <c:v>102.40453858896952</c:v>
                </c:pt>
                <c:pt idx="60">
                  <c:v>101.00931552431</c:v>
                </c:pt>
                <c:pt idx="61">
                  <c:v>100.16866366176457</c:v>
                </c:pt>
                <c:pt idx="62">
                  <c:v>97.870226132032315</c:v>
                </c:pt>
                <c:pt idx="63">
                  <c:v>99.075901372444051</c:v>
                </c:pt>
                <c:pt idx="64">
                  <c:v>97.700061164946419</c:v>
                </c:pt>
                <c:pt idx="65">
                  <c:v>99.726540247355786</c:v>
                </c:pt>
                <c:pt idx="66">
                  <c:v>99.283587112562856</c:v>
                </c:pt>
                <c:pt idx="67">
                  <c:v>100.05979023259556</c:v>
                </c:pt>
                <c:pt idx="68">
                  <c:v>99.939128828138138</c:v>
                </c:pt>
                <c:pt idx="69">
                  <c:v>100.98382214632664</c:v>
                </c:pt>
                <c:pt idx="70">
                  <c:v>99.338329732727018</c:v>
                </c:pt>
                <c:pt idx="71">
                  <c:v>99.847275714424129</c:v>
                </c:pt>
                <c:pt idx="72">
                  <c:v>99.356058602995034</c:v>
                </c:pt>
                <c:pt idx="73">
                  <c:v>99.887983121133999</c:v>
                </c:pt>
                <c:pt idx="74">
                  <c:v>100.39916082759083</c:v>
                </c:pt>
                <c:pt idx="75">
                  <c:v>101.15466459351545</c:v>
                </c:pt>
                <c:pt idx="76">
                  <c:v>101.35807631893931</c:v>
                </c:pt>
                <c:pt idx="77">
                  <c:v>101.43888837615123</c:v>
                </c:pt>
                <c:pt idx="78">
                  <c:v>102.32234471539883</c:v>
                </c:pt>
                <c:pt idx="79">
                  <c:v>102.12205003101586</c:v>
                </c:pt>
                <c:pt idx="80">
                  <c:v>101.91144630128667</c:v>
                </c:pt>
                <c:pt idx="81">
                  <c:v>102.62815278686165</c:v>
                </c:pt>
                <c:pt idx="82">
                  <c:v>103.79593793920533</c:v>
                </c:pt>
                <c:pt idx="83">
                  <c:v>106.385059973615</c:v>
                </c:pt>
                <c:pt idx="84">
                  <c:v>107.4870916276433</c:v>
                </c:pt>
                <c:pt idx="85">
                  <c:v>107.00199588169576</c:v>
                </c:pt>
                <c:pt idx="86">
                  <c:v>106.26311292779819</c:v>
                </c:pt>
                <c:pt idx="87">
                  <c:v>106.48983328975258</c:v>
                </c:pt>
                <c:pt idx="88">
                  <c:v>106.1732680699445</c:v>
                </c:pt>
                <c:pt idx="89">
                  <c:v>105.41319363829271</c:v>
                </c:pt>
                <c:pt idx="90">
                  <c:v>103.82626924321676</c:v>
                </c:pt>
                <c:pt idx="91">
                  <c:v>104.3212064848054</c:v>
                </c:pt>
                <c:pt idx="92">
                  <c:v>98.419334608043798</c:v>
                </c:pt>
                <c:pt idx="93">
                  <c:v>98.392005776933075</c:v>
                </c:pt>
                <c:pt idx="94">
                  <c:v>92.97788768722765</c:v>
                </c:pt>
                <c:pt idx="95">
                  <c:v>95.453147516896408</c:v>
                </c:pt>
                <c:pt idx="96">
                  <c:v>96.646018513082467</c:v>
                </c:pt>
                <c:pt idx="97">
                  <c:v>96.787024653539916</c:v>
                </c:pt>
                <c:pt idx="98">
                  <c:v>99.287238546155507</c:v>
                </c:pt>
                <c:pt idx="99">
                  <c:v>100.31787598189561</c:v>
                </c:pt>
                <c:pt idx="100">
                  <c:v>99.397506313242204</c:v>
                </c:pt>
                <c:pt idx="101">
                  <c:v>98.543855548548962</c:v>
                </c:pt>
                <c:pt idx="102">
                  <c:v>99.517467352040384</c:v>
                </c:pt>
                <c:pt idx="103">
                  <c:v>101.22235814917035</c:v>
                </c:pt>
                <c:pt idx="104">
                  <c:v>100.26282572013304</c:v>
                </c:pt>
                <c:pt idx="105">
                  <c:v>99.037922384857254</c:v>
                </c:pt>
                <c:pt idx="106">
                  <c:v>100.02520730062461</c:v>
                </c:pt>
                <c:pt idx="107">
                  <c:v>95.618534013550928</c:v>
                </c:pt>
                <c:pt idx="108">
                  <c:v>95.4367031407063</c:v>
                </c:pt>
                <c:pt idx="109">
                  <c:v>96.828915450417199</c:v>
                </c:pt>
                <c:pt idx="110">
                  <c:v>97.938799616396992</c:v>
                </c:pt>
                <c:pt idx="111">
                  <c:v>100.19772449887154</c:v>
                </c:pt>
                <c:pt idx="112">
                  <c:v>102.78971321169834</c:v>
                </c:pt>
                <c:pt idx="113">
                  <c:v>105.05168348300349</c:v>
                </c:pt>
                <c:pt idx="114">
                  <c:v>104.64395798122814</c:v>
                </c:pt>
                <c:pt idx="115">
                  <c:v>104.92752151565254</c:v>
                </c:pt>
                <c:pt idx="116">
                  <c:v>106.04494049893066</c:v>
                </c:pt>
                <c:pt idx="117">
                  <c:v>107.52501203540713</c:v>
                </c:pt>
                <c:pt idx="118">
                  <c:v>107.46345964382958</c:v>
                </c:pt>
                <c:pt idx="119">
                  <c:v>106.37757326174925</c:v>
                </c:pt>
                <c:pt idx="120">
                  <c:v>103.94608200994365</c:v>
                </c:pt>
                <c:pt idx="121">
                  <c:v>104.89996895996183</c:v>
                </c:pt>
                <c:pt idx="122">
                  <c:v>103.67956050609131</c:v>
                </c:pt>
                <c:pt idx="123">
                  <c:v>101.50305802150881</c:v>
                </c:pt>
                <c:pt idx="124">
                  <c:v>98.897785813482017</c:v>
                </c:pt>
                <c:pt idx="125">
                  <c:v>99.316945234731591</c:v>
                </c:pt>
                <c:pt idx="126">
                  <c:v>99.849361687289161</c:v>
                </c:pt>
                <c:pt idx="127">
                  <c:v>100.30656330675141</c:v>
                </c:pt>
                <c:pt idx="128">
                  <c:v>98.002137376093032</c:v>
                </c:pt>
                <c:pt idx="129">
                  <c:v>98.961291230322203</c:v>
                </c:pt>
                <c:pt idx="130">
                  <c:v>100.06028999610413</c:v>
                </c:pt>
                <c:pt idx="131">
                  <c:v>97.930886069338257</c:v>
                </c:pt>
                <c:pt idx="132">
                  <c:v>97.346176943269995</c:v>
                </c:pt>
                <c:pt idx="133">
                  <c:v>97.933817016722642</c:v>
                </c:pt>
                <c:pt idx="134">
                  <c:v>99.006472459896344</c:v>
                </c:pt>
                <c:pt idx="135">
                  <c:v>99.655846383197073</c:v>
                </c:pt>
                <c:pt idx="136">
                  <c:v>99.08644636228945</c:v>
                </c:pt>
                <c:pt idx="137">
                  <c:v>98.473932830610906</c:v>
                </c:pt>
                <c:pt idx="138">
                  <c:v>98.461753318315161</c:v>
                </c:pt>
                <c:pt idx="139">
                  <c:v>98.031328254697698</c:v>
                </c:pt>
                <c:pt idx="140">
                  <c:v>96.432621028580144</c:v>
                </c:pt>
                <c:pt idx="141">
                  <c:v>96.163141449918015</c:v>
                </c:pt>
                <c:pt idx="142">
                  <c:v>95.443278594209602</c:v>
                </c:pt>
                <c:pt idx="143">
                  <c:v>96.583354684381732</c:v>
                </c:pt>
                <c:pt idx="144">
                  <c:v>95.526287842498874</c:v>
                </c:pt>
                <c:pt idx="145">
                  <c:v>96.661822526510093</c:v>
                </c:pt>
                <c:pt idx="146">
                  <c:v>97.581692473463121</c:v>
                </c:pt>
                <c:pt idx="147">
                  <c:v>96.162020450069463</c:v>
                </c:pt>
                <c:pt idx="148">
                  <c:v>95.397086223196368</c:v>
                </c:pt>
                <c:pt idx="149">
                  <c:v>95.736403920381775</c:v>
                </c:pt>
                <c:pt idx="150">
                  <c:v>95.459182755411561</c:v>
                </c:pt>
                <c:pt idx="151">
                  <c:v>94.015105157019875</c:v>
                </c:pt>
                <c:pt idx="152">
                  <c:v>96.741842770346679</c:v>
                </c:pt>
                <c:pt idx="153">
                  <c:v>94.903359926507861</c:v>
                </c:pt>
                <c:pt idx="154">
                  <c:v>96.470524460129866</c:v>
                </c:pt>
                <c:pt idx="155">
                  <c:v>95.548549871931357</c:v>
                </c:pt>
                <c:pt idx="156">
                  <c:v>97.253117949540311</c:v>
                </c:pt>
                <c:pt idx="157">
                  <c:v>97.246048376484836</c:v>
                </c:pt>
                <c:pt idx="158">
                  <c:v>96.293897662243637</c:v>
                </c:pt>
                <c:pt idx="159">
                  <c:v>95.932964332982266</c:v>
                </c:pt>
                <c:pt idx="160">
                  <c:v>96.488560015432753</c:v>
                </c:pt>
                <c:pt idx="161">
                  <c:v>95.815001516626452</c:v>
                </c:pt>
                <c:pt idx="162">
                  <c:v>95.852900132909696</c:v>
                </c:pt>
                <c:pt idx="163">
                  <c:v>96.924186128988538</c:v>
                </c:pt>
                <c:pt idx="164">
                  <c:v>95.429703149604194</c:v>
                </c:pt>
                <c:pt idx="165">
                  <c:v>96.58812938561401</c:v>
                </c:pt>
                <c:pt idx="166">
                  <c:v>96.810337820989361</c:v>
                </c:pt>
                <c:pt idx="167">
                  <c:v>96.974998765857606</c:v>
                </c:pt>
                <c:pt idx="168">
                  <c:v>98.038925927078679</c:v>
                </c:pt>
                <c:pt idx="169">
                  <c:v>99.810380756970503</c:v>
                </c:pt>
                <c:pt idx="170">
                  <c:v>98.957097575725342</c:v>
                </c:pt>
                <c:pt idx="171">
                  <c:v>98.835352634254491</c:v>
                </c:pt>
                <c:pt idx="172">
                  <c:v>100.42670748321964</c:v>
                </c:pt>
                <c:pt idx="173">
                  <c:v>101.56284729568898</c:v>
                </c:pt>
                <c:pt idx="174">
                  <c:v>100.74542665871657</c:v>
                </c:pt>
                <c:pt idx="175">
                  <c:v>101.68736445996193</c:v>
                </c:pt>
                <c:pt idx="176">
                  <c:v>100.66280552303201</c:v>
                </c:pt>
                <c:pt idx="177">
                  <c:v>101.32955775577982</c:v>
                </c:pt>
                <c:pt idx="178">
                  <c:v>103.17977879317336</c:v>
                </c:pt>
                <c:pt idx="179">
                  <c:v>102.77230342162849</c:v>
                </c:pt>
                <c:pt idx="180">
                  <c:v>101.91373645493103</c:v>
                </c:pt>
                <c:pt idx="181">
                  <c:v>101.25857008130245</c:v>
                </c:pt>
                <c:pt idx="182">
                  <c:v>100.5917757593608</c:v>
                </c:pt>
                <c:pt idx="183">
                  <c:v>101.09569090016261</c:v>
                </c:pt>
                <c:pt idx="184">
                  <c:v>99.947994500285873</c:v>
                </c:pt>
                <c:pt idx="185">
                  <c:v>100.65393677202661</c:v>
                </c:pt>
                <c:pt idx="186">
                  <c:v>100.37782503345633</c:v>
                </c:pt>
                <c:pt idx="187">
                  <c:v>100.05854311162061</c:v>
                </c:pt>
                <c:pt idx="188">
                  <c:v>102.10211950797576</c:v>
                </c:pt>
                <c:pt idx="189">
                  <c:v>101.79268493936594</c:v>
                </c:pt>
                <c:pt idx="190">
                  <c:v>100.9987446667508</c:v>
                </c:pt>
                <c:pt idx="191">
                  <c:v>99.517406664632489</c:v>
                </c:pt>
                <c:pt idx="192">
                  <c:v>98.748867090253825</c:v>
                </c:pt>
                <c:pt idx="193">
                  <c:v>101.26520146228889</c:v>
                </c:pt>
                <c:pt idx="194">
                  <c:v>100.41052392098236</c:v>
                </c:pt>
                <c:pt idx="195">
                  <c:v>100.03927816481244</c:v>
                </c:pt>
                <c:pt idx="196">
                  <c:v>99.632782079507137</c:v>
                </c:pt>
                <c:pt idx="197">
                  <c:v>97.878361917688878</c:v>
                </c:pt>
                <c:pt idx="198">
                  <c:v>97.971334357808558</c:v>
                </c:pt>
                <c:pt idx="199">
                  <c:v>96.495854134615271</c:v>
                </c:pt>
                <c:pt idx="200">
                  <c:v>98.522841011934972</c:v>
                </c:pt>
                <c:pt idx="201">
                  <c:v>98.702243322405792</c:v>
                </c:pt>
                <c:pt idx="202">
                  <c:v>98.960066020984669</c:v>
                </c:pt>
                <c:pt idx="203">
                  <c:v>99.665877489032511</c:v>
                </c:pt>
                <c:pt idx="204">
                  <c:v>96.757310452754382</c:v>
                </c:pt>
                <c:pt idx="205">
                  <c:v>96.014560268742343</c:v>
                </c:pt>
                <c:pt idx="206">
                  <c:v>96.255442851983318</c:v>
                </c:pt>
                <c:pt idx="207">
                  <c:v>94.676455167156249</c:v>
                </c:pt>
                <c:pt idx="208">
                  <c:v>93.235116737323594</c:v>
                </c:pt>
                <c:pt idx="209">
                  <c:v>95.676023256058869</c:v>
                </c:pt>
                <c:pt idx="210">
                  <c:v>95.460823523228953</c:v>
                </c:pt>
                <c:pt idx="211">
                  <c:v>94.586758674012202</c:v>
                </c:pt>
                <c:pt idx="212">
                  <c:v>94.77478401970798</c:v>
                </c:pt>
                <c:pt idx="213">
                  <c:v>92.57177744947758</c:v>
                </c:pt>
                <c:pt idx="214">
                  <c:v>94.090084085431187</c:v>
                </c:pt>
                <c:pt idx="215">
                  <c:v>94.230482378056848</c:v>
                </c:pt>
                <c:pt idx="216">
                  <c:v>93.721472053149981</c:v>
                </c:pt>
                <c:pt idx="217">
                  <c:v>94.055853089400387</c:v>
                </c:pt>
                <c:pt idx="218">
                  <c:v>94.266039182869136</c:v>
                </c:pt>
                <c:pt idx="219">
                  <c:v>93.731143373677071</c:v>
                </c:pt>
                <c:pt idx="220">
                  <c:v>93.350448412224068</c:v>
                </c:pt>
                <c:pt idx="221">
                  <c:v>96.704499493828337</c:v>
                </c:pt>
                <c:pt idx="222">
                  <c:v>96.607039289191434</c:v>
                </c:pt>
                <c:pt idx="223">
                  <c:v>96.065043646391089</c:v>
                </c:pt>
                <c:pt idx="224">
                  <c:v>94.626452921562802</c:v>
                </c:pt>
                <c:pt idx="225">
                  <c:v>94.849635323723504</c:v>
                </c:pt>
                <c:pt idx="226">
                  <c:v>95.195088908060185</c:v>
                </c:pt>
                <c:pt idx="227">
                  <c:v>95.592518791324736</c:v>
                </c:pt>
                <c:pt idx="228">
                  <c:v>97.049163360354171</c:v>
                </c:pt>
                <c:pt idx="229">
                  <c:v>96.716772360821125</c:v>
                </c:pt>
                <c:pt idx="230">
                  <c:v>96.959255062348191</c:v>
                </c:pt>
                <c:pt idx="231">
                  <c:v>97.184336070741395</c:v>
                </c:pt>
                <c:pt idx="232">
                  <c:v>97.11269848812691</c:v>
                </c:pt>
                <c:pt idx="233">
                  <c:v>98.216983513344871</c:v>
                </c:pt>
                <c:pt idx="234">
                  <c:v>96.232066660388099</c:v>
                </c:pt>
                <c:pt idx="235">
                  <c:v>97.459379491002508</c:v>
                </c:pt>
                <c:pt idx="236">
                  <c:v>96.536541148065695</c:v>
                </c:pt>
                <c:pt idx="237">
                  <c:v>95.398858702903908</c:v>
                </c:pt>
                <c:pt idx="238">
                  <c:v>94.423739031605194</c:v>
                </c:pt>
                <c:pt idx="239">
                  <c:v>98.199524114911199</c:v>
                </c:pt>
                <c:pt idx="240">
                  <c:v>98.653717115418928</c:v>
                </c:pt>
                <c:pt idx="241">
                  <c:v>99.89896682718755</c:v>
                </c:pt>
                <c:pt idx="242">
                  <c:v>99.238813125143338</c:v>
                </c:pt>
                <c:pt idx="243">
                  <c:v>100.82316811291912</c:v>
                </c:pt>
                <c:pt idx="244">
                  <c:v>102.4615133859659</c:v>
                </c:pt>
                <c:pt idx="245">
                  <c:v>100.34907009936212</c:v>
                </c:pt>
                <c:pt idx="246">
                  <c:v>101.76949424119431</c:v>
                </c:pt>
                <c:pt idx="247">
                  <c:v>101.74371567421289</c:v>
                </c:pt>
                <c:pt idx="248">
                  <c:v>100.17549017709288</c:v>
                </c:pt>
                <c:pt idx="249">
                  <c:v>99.651498669495012</c:v>
                </c:pt>
                <c:pt idx="250">
                  <c:v>98.758674344242934</c:v>
                </c:pt>
                <c:pt idx="251">
                  <c:v>97.527413631458131</c:v>
                </c:pt>
                <c:pt idx="252">
                  <c:v>102.95658945106227</c:v>
                </c:pt>
                <c:pt idx="253">
                  <c:v>101.74462580989407</c:v>
                </c:pt>
                <c:pt idx="254">
                  <c:v>101.55682281898413</c:v>
                </c:pt>
                <c:pt idx="255">
                  <c:v>102.95136148385176</c:v>
                </c:pt>
                <c:pt idx="256">
                  <c:v>102.92549237736829</c:v>
                </c:pt>
                <c:pt idx="257">
                  <c:v>102.44749912281701</c:v>
                </c:pt>
                <c:pt idx="258">
                  <c:v>104.14578465513901</c:v>
                </c:pt>
                <c:pt idx="259">
                  <c:v>103.28520556920897</c:v>
                </c:pt>
                <c:pt idx="260">
                  <c:v>102.94824741277127</c:v>
                </c:pt>
                <c:pt idx="261">
                  <c:v>102.5732373511823</c:v>
                </c:pt>
                <c:pt idx="262">
                  <c:v>103.25437091092058</c:v>
                </c:pt>
                <c:pt idx="263">
                  <c:v>102.15583881631395</c:v>
                </c:pt>
                <c:pt idx="264">
                  <c:v>102.92072288272411</c:v>
                </c:pt>
                <c:pt idx="265">
                  <c:v>102.59166592425625</c:v>
                </c:pt>
                <c:pt idx="266">
                  <c:v>103.86145407149672</c:v>
                </c:pt>
                <c:pt idx="267">
                  <c:v>106.05176693431478</c:v>
                </c:pt>
                <c:pt idx="268">
                  <c:v>108.3488931609878</c:v>
                </c:pt>
                <c:pt idx="269">
                  <c:v>109.15906719233011</c:v>
                </c:pt>
                <c:pt idx="270">
                  <c:v>109.66547247057639</c:v>
                </c:pt>
                <c:pt idx="271">
                  <c:v>108.84700630839764</c:v>
                </c:pt>
                <c:pt idx="272">
                  <c:v>107.98509252304352</c:v>
                </c:pt>
                <c:pt idx="273">
                  <c:v>108.83648576456163</c:v>
                </c:pt>
                <c:pt idx="274">
                  <c:v>108.71230224095474</c:v>
                </c:pt>
                <c:pt idx="275">
                  <c:v>108.36273504096779</c:v>
                </c:pt>
                <c:pt idx="276">
                  <c:v>109.31691017929641</c:v>
                </c:pt>
                <c:pt idx="277">
                  <c:v>108.05594083655436</c:v>
                </c:pt>
                <c:pt idx="278">
                  <c:v>107.98217155932308</c:v>
                </c:pt>
                <c:pt idx="279">
                  <c:v>108.5831684489708</c:v>
                </c:pt>
                <c:pt idx="280">
                  <c:v>108.26171272436876</c:v>
                </c:pt>
                <c:pt idx="281">
                  <c:v>108.92620777697208</c:v>
                </c:pt>
                <c:pt idx="282">
                  <c:v>108.98030306553521</c:v>
                </c:pt>
                <c:pt idx="283">
                  <c:v>109.63840850454469</c:v>
                </c:pt>
                <c:pt idx="284">
                  <c:v>109.09767663945219</c:v>
                </c:pt>
                <c:pt idx="285">
                  <c:v>110.49336715701118</c:v>
                </c:pt>
                <c:pt idx="286">
                  <c:v>110.00394717412473</c:v>
                </c:pt>
                <c:pt idx="287">
                  <c:v>110.64851042821815</c:v>
                </c:pt>
                <c:pt idx="288">
                  <c:v>110.44314265466384</c:v>
                </c:pt>
                <c:pt idx="289">
                  <c:v>109.86757178637029</c:v>
                </c:pt>
                <c:pt idx="290">
                  <c:v>109.21331257430248</c:v>
                </c:pt>
                <c:pt idx="291">
                  <c:v>109.03252849598948</c:v>
                </c:pt>
                <c:pt idx="292">
                  <c:v>108.42885200477879</c:v>
                </c:pt>
                <c:pt idx="293">
                  <c:v>108.92553709509122</c:v>
                </c:pt>
                <c:pt idx="294">
                  <c:v>108.79696206558233</c:v>
                </c:pt>
                <c:pt idx="295">
                  <c:v>109.47225724346659</c:v>
                </c:pt>
                <c:pt idx="296">
                  <c:v>108.54655279144527</c:v>
                </c:pt>
                <c:pt idx="297">
                  <c:v>107.46478529360796</c:v>
                </c:pt>
                <c:pt idx="298">
                  <c:v>108.0715918782732</c:v>
                </c:pt>
                <c:pt idx="299">
                  <c:v>108.69612536019551</c:v>
                </c:pt>
                <c:pt idx="300">
                  <c:v>108.96050502413692</c:v>
                </c:pt>
                <c:pt idx="301">
                  <c:v>109.14116358037521</c:v>
                </c:pt>
                <c:pt idx="302">
                  <c:v>109.42381754543818</c:v>
                </c:pt>
                <c:pt idx="303">
                  <c:v>110.02236668832158</c:v>
                </c:pt>
                <c:pt idx="304">
                  <c:v>111.27859972003132</c:v>
                </c:pt>
                <c:pt idx="305">
                  <c:v>111.14348599070878</c:v>
                </c:pt>
                <c:pt idx="306">
                  <c:v>113.68679692681032</c:v>
                </c:pt>
                <c:pt idx="307">
                  <c:v>114.23449898202533</c:v>
                </c:pt>
                <c:pt idx="308">
                  <c:v>114.94074067419484</c:v>
                </c:pt>
                <c:pt idx="309">
                  <c:v>114.94394432287952</c:v>
                </c:pt>
                <c:pt idx="310">
                  <c:v>115.65547692311529</c:v>
                </c:pt>
                <c:pt idx="311">
                  <c:v>116.092426297074</c:v>
                </c:pt>
                <c:pt idx="312">
                  <c:v>118.61394761447792</c:v>
                </c:pt>
                <c:pt idx="313">
                  <c:v>119.74326675092793</c:v>
                </c:pt>
                <c:pt idx="314">
                  <c:v>121.29437621609074</c:v>
                </c:pt>
                <c:pt idx="315">
                  <c:v>122.47853471186036</c:v>
                </c:pt>
                <c:pt idx="316">
                  <c:v>122.69742870659042</c:v>
                </c:pt>
                <c:pt idx="317">
                  <c:v>124.158199823117</c:v>
                </c:pt>
                <c:pt idx="318">
                  <c:v>124.71468685791081</c:v>
                </c:pt>
                <c:pt idx="319">
                  <c:v>125.38877214690778</c:v>
                </c:pt>
                <c:pt idx="320">
                  <c:v>125.65392392235009</c:v>
                </c:pt>
                <c:pt idx="321">
                  <c:v>126.78781346609797</c:v>
                </c:pt>
                <c:pt idx="322">
                  <c:v>127.84213937952001</c:v>
                </c:pt>
                <c:pt idx="323">
                  <c:v>127.66023359693766</c:v>
                </c:pt>
                <c:pt idx="324">
                  <c:v>127.35869930822214</c:v>
                </c:pt>
                <c:pt idx="325">
                  <c:v>127.64871992595985</c:v>
                </c:pt>
                <c:pt idx="326">
                  <c:v>132.34702313973139</c:v>
                </c:pt>
                <c:pt idx="327">
                  <c:v>133.11558875519995</c:v>
                </c:pt>
                <c:pt idx="328">
                  <c:v>134.41272527153822</c:v>
                </c:pt>
                <c:pt idx="329">
                  <c:v>133.23885843644379</c:v>
                </c:pt>
                <c:pt idx="330">
                  <c:v>133.63490483839968</c:v>
                </c:pt>
                <c:pt idx="331">
                  <c:v>135.52272144562599</c:v>
                </c:pt>
                <c:pt idx="332">
                  <c:v>136.71941650075956</c:v>
                </c:pt>
                <c:pt idx="333">
                  <c:v>134.43128723356037</c:v>
                </c:pt>
                <c:pt idx="334">
                  <c:v>132.57436824073616</c:v>
                </c:pt>
                <c:pt idx="335">
                  <c:v>129.41964138563011</c:v>
                </c:pt>
                <c:pt idx="336">
                  <c:v>126.50989098290141</c:v>
                </c:pt>
                <c:pt idx="337">
                  <c:v>127.02833982818441</c:v>
                </c:pt>
                <c:pt idx="338">
                  <c:v>128.84629565680015</c:v>
                </c:pt>
                <c:pt idx="339">
                  <c:v>129.06216965142076</c:v>
                </c:pt>
                <c:pt idx="340">
                  <c:v>128.29601810828072</c:v>
                </c:pt>
                <c:pt idx="341">
                  <c:v>130.64716484419424</c:v>
                </c:pt>
                <c:pt idx="342">
                  <c:v>127.67525401778786</c:v>
                </c:pt>
                <c:pt idx="343">
                  <c:v>128.22019235656464</c:v>
                </c:pt>
                <c:pt idx="344">
                  <c:v>125.75310613370772</c:v>
                </c:pt>
                <c:pt idx="345">
                  <c:v>125.17479580110179</c:v>
                </c:pt>
                <c:pt idx="346">
                  <c:v>126.36152707831098</c:v>
                </c:pt>
                <c:pt idx="347">
                  <c:v>126.20321706829245</c:v>
                </c:pt>
                <c:pt idx="348">
                  <c:v>126.00669140625767</c:v>
                </c:pt>
                <c:pt idx="349">
                  <c:v>126.72218188482157</c:v>
                </c:pt>
                <c:pt idx="350">
                  <c:v>128.11010019628168</c:v>
                </c:pt>
                <c:pt idx="351">
                  <c:v>127.8877234558322</c:v>
                </c:pt>
                <c:pt idx="352">
                  <c:v>127.04836793039038</c:v>
                </c:pt>
                <c:pt idx="353">
                  <c:v>127.94699315966862</c:v>
                </c:pt>
                <c:pt idx="354">
                  <c:v>127.8711091392931</c:v>
                </c:pt>
                <c:pt idx="355">
                  <c:v>128.28526879044708</c:v>
                </c:pt>
                <c:pt idx="356">
                  <c:v>128.7187499056281</c:v>
                </c:pt>
                <c:pt idx="357">
                  <c:v>128.296017839028</c:v>
                </c:pt>
                <c:pt idx="358">
                  <c:v>130.10204813662364</c:v>
                </c:pt>
                <c:pt idx="359">
                  <c:v>130.91968096689672</c:v>
                </c:pt>
                <c:pt idx="360">
                  <c:v>132.10329754419934</c:v>
                </c:pt>
                <c:pt idx="361">
                  <c:v>131.74432124684282</c:v>
                </c:pt>
                <c:pt idx="362">
                  <c:v>131.99304592307973</c:v>
                </c:pt>
                <c:pt idx="363">
                  <c:v>132.64282236327645</c:v>
                </c:pt>
                <c:pt idx="364">
                  <c:v>132.83843323854862</c:v>
                </c:pt>
                <c:pt idx="365">
                  <c:v>132.68280401978657</c:v>
                </c:pt>
                <c:pt idx="366">
                  <c:v>133.08863117829151</c:v>
                </c:pt>
                <c:pt idx="367">
                  <c:v>133.54395565511979</c:v>
                </c:pt>
                <c:pt idx="368">
                  <c:v>132.30286311057893</c:v>
                </c:pt>
                <c:pt idx="369">
                  <c:v>132.62365317096243</c:v>
                </c:pt>
                <c:pt idx="370">
                  <c:v>132.85448159483065</c:v>
                </c:pt>
                <c:pt idx="371">
                  <c:v>132.16019897092067</c:v>
                </c:pt>
                <c:pt idx="372">
                  <c:v>132.94020220334039</c:v>
                </c:pt>
                <c:pt idx="373">
                  <c:v>132.85554810184902</c:v>
                </c:pt>
                <c:pt idx="374">
                  <c:v>133.28498015392989</c:v>
                </c:pt>
                <c:pt idx="375">
                  <c:v>132.55474311559664</c:v>
                </c:pt>
                <c:pt idx="376">
                  <c:v>132.59157530848077</c:v>
                </c:pt>
                <c:pt idx="377">
                  <c:v>133.30977324814933</c:v>
                </c:pt>
                <c:pt idx="378">
                  <c:v>133.76818091844393</c:v>
                </c:pt>
                <c:pt idx="379">
                  <c:v>133.14499059801426</c:v>
                </c:pt>
                <c:pt idx="380">
                  <c:v>133.02012489128225</c:v>
                </c:pt>
                <c:pt idx="381">
                  <c:v>133.22292343561799</c:v>
                </c:pt>
                <c:pt idx="382">
                  <c:v>133.90232103415221</c:v>
                </c:pt>
                <c:pt idx="383">
                  <c:v>133.73426528697487</c:v>
                </c:pt>
                <c:pt idx="384">
                  <c:v>134.10982046941777</c:v>
                </c:pt>
                <c:pt idx="385">
                  <c:v>134.557549711082</c:v>
                </c:pt>
                <c:pt idx="386">
                  <c:v>134.87095141417441</c:v>
                </c:pt>
                <c:pt idx="387">
                  <c:v>134.61533846616692</c:v>
                </c:pt>
                <c:pt idx="388">
                  <c:v>134.19622070022132</c:v>
                </c:pt>
                <c:pt idx="389">
                  <c:v>134.20356480743854</c:v>
                </c:pt>
                <c:pt idx="390">
                  <c:v>134.26892545856316</c:v>
                </c:pt>
                <c:pt idx="391">
                  <c:v>134.06065522938408</c:v>
                </c:pt>
                <c:pt idx="392">
                  <c:v>134.35159812721588</c:v>
                </c:pt>
                <c:pt idx="393">
                  <c:v>134.60565365685858</c:v>
                </c:pt>
                <c:pt idx="394">
                  <c:v>135.18633768317736</c:v>
                </c:pt>
                <c:pt idx="395">
                  <c:v>135.83376728399858</c:v>
                </c:pt>
                <c:pt idx="396">
                  <c:v>135.89668717372615</c:v>
                </c:pt>
                <c:pt idx="397">
                  <c:v>136.90434714091211</c:v>
                </c:pt>
                <c:pt idx="398">
                  <c:v>137.95258421996135</c:v>
                </c:pt>
                <c:pt idx="399">
                  <c:v>138.56686964247933</c:v>
                </c:pt>
                <c:pt idx="400">
                  <c:v>138.7522598103524</c:v>
                </c:pt>
                <c:pt idx="401">
                  <c:v>139.7461131903128</c:v>
                </c:pt>
                <c:pt idx="402">
                  <c:v>141.55036113349252</c:v>
                </c:pt>
                <c:pt idx="403">
                  <c:v>142.21045481672942</c:v>
                </c:pt>
                <c:pt idx="404">
                  <c:v>143.36766015800407</c:v>
                </c:pt>
                <c:pt idx="405">
                  <c:v>142.71465802794603</c:v>
                </c:pt>
                <c:pt idx="406">
                  <c:v>142.78338928972875</c:v>
                </c:pt>
                <c:pt idx="407">
                  <c:v>143.48942752415374</c:v>
                </c:pt>
                <c:pt idx="408">
                  <c:v>146.7829299087737</c:v>
                </c:pt>
                <c:pt idx="409">
                  <c:v>149.13441436592981</c:v>
                </c:pt>
                <c:pt idx="410">
                  <c:v>150.55474875846915</c:v>
                </c:pt>
                <c:pt idx="411">
                  <c:v>151.93211555362279</c:v>
                </c:pt>
                <c:pt idx="412">
                  <c:v>153.77987918060646</c:v>
                </c:pt>
                <c:pt idx="413">
                  <c:v>155.14901792369469</c:v>
                </c:pt>
                <c:pt idx="414">
                  <c:v>154.6032409777647</c:v>
                </c:pt>
                <c:pt idx="415">
                  <c:v>154.55178115019436</c:v>
                </c:pt>
                <c:pt idx="416">
                  <c:v>154.59560183514569</c:v>
                </c:pt>
                <c:pt idx="417">
                  <c:v>155.85659241435837</c:v>
                </c:pt>
                <c:pt idx="418">
                  <c:v>155.49217875399881</c:v>
                </c:pt>
                <c:pt idx="419">
                  <c:v>155.69939748542072</c:v>
                </c:pt>
                <c:pt idx="420">
                  <c:v>156.10032351434916</c:v>
                </c:pt>
                <c:pt idx="421">
                  <c:v>157.04939322025339</c:v>
                </c:pt>
                <c:pt idx="422">
                  <c:v>156.17001220531131</c:v>
                </c:pt>
                <c:pt idx="423">
                  <c:v>155.23253377302191</c:v>
                </c:pt>
                <c:pt idx="424">
                  <c:v>154.87420569629199</c:v>
                </c:pt>
                <c:pt idx="425">
                  <c:v>156.3988246800435</c:v>
                </c:pt>
                <c:pt idx="426">
                  <c:v>155.55991801524422</c:v>
                </c:pt>
                <c:pt idx="427">
                  <c:v>157.05929699423672</c:v>
                </c:pt>
                <c:pt idx="428">
                  <c:v>157.51214521768222</c:v>
                </c:pt>
                <c:pt idx="429">
                  <c:v>156.58105429521112</c:v>
                </c:pt>
                <c:pt idx="430">
                  <c:v>157.48739675622124</c:v>
                </c:pt>
                <c:pt idx="431">
                  <c:v>157.69069990192389</c:v>
                </c:pt>
                <c:pt idx="432">
                  <c:v>157.31296028228434</c:v>
                </c:pt>
                <c:pt idx="433">
                  <c:v>157.11148177020959</c:v>
                </c:pt>
                <c:pt idx="434">
                  <c:v>156.56524569663881</c:v>
                </c:pt>
                <c:pt idx="435">
                  <c:v>156.16190417412989</c:v>
                </c:pt>
                <c:pt idx="436">
                  <c:v>155.72919878940991</c:v>
                </c:pt>
                <c:pt idx="437">
                  <c:v>157.1217413159433</c:v>
                </c:pt>
                <c:pt idx="438">
                  <c:v>160.02454012621877</c:v>
                </c:pt>
                <c:pt idx="439">
                  <c:v>158.99198804607261</c:v>
                </c:pt>
                <c:pt idx="440">
                  <c:v>157.3980416824698</c:v>
                </c:pt>
                <c:pt idx="441">
                  <c:v>157.92044366786197</c:v>
                </c:pt>
                <c:pt idx="442">
                  <c:v>157.2886913961492</c:v>
                </c:pt>
                <c:pt idx="443">
                  <c:v>157.12898780294961</c:v>
                </c:pt>
                <c:pt idx="444">
                  <c:v>157.06650743445769</c:v>
                </c:pt>
                <c:pt idx="445">
                  <c:v>158.58031429537189</c:v>
                </c:pt>
                <c:pt idx="446">
                  <c:v>159.03022818224133</c:v>
                </c:pt>
                <c:pt idx="447">
                  <c:v>159.73424914735989</c:v>
                </c:pt>
                <c:pt idx="448">
                  <c:v>160.12903864376298</c:v>
                </c:pt>
                <c:pt idx="449">
                  <c:v>160.02536972488193</c:v>
                </c:pt>
                <c:pt idx="450">
                  <c:v>159.43618164350971</c:v>
                </c:pt>
                <c:pt idx="451">
                  <c:v>158.16972130184786</c:v>
                </c:pt>
                <c:pt idx="452">
                  <c:v>156.47784956099025</c:v>
                </c:pt>
                <c:pt idx="453">
                  <c:v>157.4779077027674</c:v>
                </c:pt>
                <c:pt idx="454">
                  <c:v>157.47748747805099</c:v>
                </c:pt>
                <c:pt idx="455">
                  <c:v>157.76465519085858</c:v>
                </c:pt>
                <c:pt idx="456">
                  <c:v>158.68744679226054</c:v>
                </c:pt>
                <c:pt idx="457">
                  <c:v>158.1965725684326</c:v>
                </c:pt>
                <c:pt idx="458">
                  <c:v>158.05300641551165</c:v>
                </c:pt>
                <c:pt idx="459">
                  <c:v>159.25629274517178</c:v>
                </c:pt>
                <c:pt idx="460">
                  <c:v>158.11942379024319</c:v>
                </c:pt>
                <c:pt idx="461">
                  <c:v>158.79020791618271</c:v>
                </c:pt>
                <c:pt idx="462">
                  <c:v>158.78365698867501</c:v>
                </c:pt>
                <c:pt idx="463">
                  <c:v>159.10566737751157</c:v>
                </c:pt>
                <c:pt idx="464">
                  <c:v>159.45033488897383</c:v>
                </c:pt>
                <c:pt idx="465">
                  <c:v>159.31794414048434</c:v>
                </c:pt>
                <c:pt idx="466">
                  <c:v>158.62543784365391</c:v>
                </c:pt>
                <c:pt idx="467">
                  <c:v>158.31970868741439</c:v>
                </c:pt>
                <c:pt idx="468">
                  <c:v>157.30550107433558</c:v>
                </c:pt>
                <c:pt idx="469">
                  <c:v>157.31806603412431</c:v>
                </c:pt>
                <c:pt idx="470">
                  <c:v>155.91950818758031</c:v>
                </c:pt>
                <c:pt idx="471">
                  <c:v>156.46756457699922</c:v>
                </c:pt>
                <c:pt idx="472">
                  <c:v>157.88481022384263</c:v>
                </c:pt>
                <c:pt idx="473">
                  <c:v>161.00751239618177</c:v>
                </c:pt>
                <c:pt idx="474">
                  <c:v>158.15029501974351</c:v>
                </c:pt>
                <c:pt idx="475">
                  <c:v>155.85250297853688</c:v>
                </c:pt>
                <c:pt idx="476">
                  <c:v>155.18281748031424</c:v>
                </c:pt>
                <c:pt idx="477">
                  <c:v>156.34712582542625</c:v>
                </c:pt>
                <c:pt idx="478">
                  <c:v>155.11291774959682</c:v>
                </c:pt>
                <c:pt idx="479">
                  <c:v>154.52161332849158</c:v>
                </c:pt>
                <c:pt idx="480">
                  <c:v>153.40247028027358</c:v>
                </c:pt>
                <c:pt idx="481">
                  <c:v>154.58537175442794</c:v>
                </c:pt>
                <c:pt idx="482">
                  <c:v>154.42099163129319</c:v>
                </c:pt>
                <c:pt idx="483">
                  <c:v>151.75831735973767</c:v>
                </c:pt>
                <c:pt idx="484">
                  <c:v>152.14365192623652</c:v>
                </c:pt>
                <c:pt idx="485">
                  <c:v>153.90573431233662</c:v>
                </c:pt>
                <c:pt idx="486">
                  <c:v>149.645902430066</c:v>
                </c:pt>
                <c:pt idx="487">
                  <c:v>150.68357557860534</c:v>
                </c:pt>
                <c:pt idx="488">
                  <c:v>152.58726754691452</c:v>
                </c:pt>
                <c:pt idx="489">
                  <c:v>152.85435072911122</c:v>
                </c:pt>
                <c:pt idx="490">
                  <c:v>153.0072054335208</c:v>
                </c:pt>
                <c:pt idx="491">
                  <c:v>150.81251873182072</c:v>
                </c:pt>
                <c:pt idx="492">
                  <c:v>151.72450815144424</c:v>
                </c:pt>
                <c:pt idx="493">
                  <c:v>149.37357718352271</c:v>
                </c:pt>
                <c:pt idx="494">
                  <c:v>147.90609712216181</c:v>
                </c:pt>
                <c:pt idx="495">
                  <c:v>149.02225998930044</c:v>
                </c:pt>
                <c:pt idx="496">
                  <c:v>147.84992738541433</c:v>
                </c:pt>
                <c:pt idx="497">
                  <c:v>150.37563433368481</c:v>
                </c:pt>
                <c:pt idx="498">
                  <c:v>151.78536949156521</c:v>
                </c:pt>
                <c:pt idx="499">
                  <c:v>148.79593240561147</c:v>
                </c:pt>
                <c:pt idx="500">
                  <c:v>147.69307809748165</c:v>
                </c:pt>
                <c:pt idx="501">
                  <c:v>147.58668128477638</c:v>
                </c:pt>
                <c:pt idx="502">
                  <c:v>146.03928730441939</c:v>
                </c:pt>
                <c:pt idx="503">
                  <c:v>147.23391270007741</c:v>
                </c:pt>
                <c:pt idx="504">
                  <c:v>149.57220748716682</c:v>
                </c:pt>
                <c:pt idx="505">
                  <c:v>147.93996093546218</c:v>
                </c:pt>
                <c:pt idx="506">
                  <c:v>147.59791431669896</c:v>
                </c:pt>
                <c:pt idx="507">
                  <c:v>146.83089741750425</c:v>
                </c:pt>
                <c:pt idx="508">
                  <c:v>147.31264792976228</c:v>
                </c:pt>
                <c:pt idx="509">
                  <c:v>148.02760625760553</c:v>
                </c:pt>
                <c:pt idx="510">
                  <c:v>148.78003484386144</c:v>
                </c:pt>
                <c:pt idx="511">
                  <c:v>148.91628545175638</c:v>
                </c:pt>
                <c:pt idx="512">
                  <c:v>149.07947161534705</c:v>
                </c:pt>
                <c:pt idx="513">
                  <c:v>148.18807742272693</c:v>
                </c:pt>
                <c:pt idx="514">
                  <c:v>148.67228659408215</c:v>
                </c:pt>
                <c:pt idx="515">
                  <c:v>151.01362685782476</c:v>
                </c:pt>
                <c:pt idx="516">
                  <c:v>152.94894651529296</c:v>
                </c:pt>
                <c:pt idx="517">
                  <c:v>153.03116401352756</c:v>
                </c:pt>
                <c:pt idx="518">
                  <c:v>154.08725347657011</c:v>
                </c:pt>
                <c:pt idx="519">
                  <c:v>155.4125210363199</c:v>
                </c:pt>
                <c:pt idx="520">
                  <c:v>155.35977761989554</c:v>
                </c:pt>
                <c:pt idx="521">
                  <c:v>155.86109873525808</c:v>
                </c:pt>
                <c:pt idx="522">
                  <c:v>156.19921115533279</c:v>
                </c:pt>
                <c:pt idx="523">
                  <c:v>154.27894164525313</c:v>
                </c:pt>
                <c:pt idx="524">
                  <c:v>153.89895432984977</c:v>
                </c:pt>
                <c:pt idx="525">
                  <c:v>154.23114069293197</c:v>
                </c:pt>
                <c:pt idx="526">
                  <c:v>152.27795387900576</c:v>
                </c:pt>
                <c:pt idx="527">
                  <c:v>153.23542240140267</c:v>
                </c:pt>
                <c:pt idx="528">
                  <c:v>152.85247946453185</c:v>
                </c:pt>
                <c:pt idx="529">
                  <c:v>153.06455308018349</c:v>
                </c:pt>
                <c:pt idx="530">
                  <c:v>153.47762404719057</c:v>
                </c:pt>
                <c:pt idx="531">
                  <c:v>153.51406881738788</c:v>
                </c:pt>
                <c:pt idx="532">
                  <c:v>152.42772812967723</c:v>
                </c:pt>
                <c:pt idx="533">
                  <c:v>151.92114159365377</c:v>
                </c:pt>
                <c:pt idx="534">
                  <c:v>152.0999130347092</c:v>
                </c:pt>
                <c:pt idx="535">
                  <c:v>151.99239876294769</c:v>
                </c:pt>
                <c:pt idx="536">
                  <c:v>151.01033367742744</c:v>
                </c:pt>
                <c:pt idx="537">
                  <c:v>151.42386288362664</c:v>
                </c:pt>
                <c:pt idx="538">
                  <c:v>153.33179925171311</c:v>
                </c:pt>
                <c:pt idx="539">
                  <c:v>153.98377261455542</c:v>
                </c:pt>
                <c:pt idx="540">
                  <c:v>154.78563047681649</c:v>
                </c:pt>
                <c:pt idx="541">
                  <c:v>153.66477462612394</c:v>
                </c:pt>
                <c:pt idx="542">
                  <c:v>153.68780825306533</c:v>
                </c:pt>
                <c:pt idx="543">
                  <c:v>153.58654818262511</c:v>
                </c:pt>
                <c:pt idx="544">
                  <c:v>153.16805349421332</c:v>
                </c:pt>
                <c:pt idx="545">
                  <c:v>154.12887605435697</c:v>
                </c:pt>
                <c:pt idx="546">
                  <c:v>154.59516301820091</c:v>
                </c:pt>
                <c:pt idx="547">
                  <c:v>154.43918626123499</c:v>
                </c:pt>
                <c:pt idx="548">
                  <c:v>155.19391205197903</c:v>
                </c:pt>
                <c:pt idx="549">
                  <c:v>154.57066924643277</c:v>
                </c:pt>
                <c:pt idx="550">
                  <c:v>154.01863068334976</c:v>
                </c:pt>
                <c:pt idx="551">
                  <c:v>153.30347012940589</c:v>
                </c:pt>
                <c:pt idx="552">
                  <c:v>153.53133444169518</c:v>
                </c:pt>
                <c:pt idx="553">
                  <c:v>152.79948012202968</c:v>
                </c:pt>
                <c:pt idx="554">
                  <c:v>152.77017245236931</c:v>
                </c:pt>
                <c:pt idx="555">
                  <c:v>153.15610142572618</c:v>
                </c:pt>
                <c:pt idx="556">
                  <c:v>154.05271491059085</c:v>
                </c:pt>
                <c:pt idx="557">
                  <c:v>152.6976929008492</c:v>
                </c:pt>
                <c:pt idx="558">
                  <c:v>154.36026625720044</c:v>
                </c:pt>
                <c:pt idx="559">
                  <c:v>155.00442448523285</c:v>
                </c:pt>
                <c:pt idx="560">
                  <c:v>154.98655918675846</c:v>
                </c:pt>
                <c:pt idx="561">
                  <c:v>154.90668467377614</c:v>
                </c:pt>
                <c:pt idx="562">
                  <c:v>154.87074907757949</c:v>
                </c:pt>
                <c:pt idx="563">
                  <c:v>155.58793405184741</c:v>
                </c:pt>
                <c:pt idx="564">
                  <c:v>155.54405314884261</c:v>
                </c:pt>
                <c:pt idx="565">
                  <c:v>156.56967853017156</c:v>
                </c:pt>
                <c:pt idx="566">
                  <c:v>155.54878118198343</c:v>
                </c:pt>
                <c:pt idx="567">
                  <c:v>154.65936532133179</c:v>
                </c:pt>
                <c:pt idx="568">
                  <c:v>154.22399512620129</c:v>
                </c:pt>
                <c:pt idx="569">
                  <c:v>154.65592612085976</c:v>
                </c:pt>
                <c:pt idx="570">
                  <c:v>155.77957577091189</c:v>
                </c:pt>
                <c:pt idx="571">
                  <c:v>155.21197747754769</c:v>
                </c:pt>
                <c:pt idx="572">
                  <c:v>154.92334865817554</c:v>
                </c:pt>
                <c:pt idx="573">
                  <c:v>154.938506446426</c:v>
                </c:pt>
                <c:pt idx="574">
                  <c:v>154.83924759837871</c:v>
                </c:pt>
                <c:pt idx="575">
                  <c:v>152.54563910458521</c:v>
                </c:pt>
                <c:pt idx="576">
                  <c:v>151.55258648616336</c:v>
                </c:pt>
                <c:pt idx="577">
                  <c:v>149.56823984122084</c:v>
                </c:pt>
                <c:pt idx="578">
                  <c:v>149.72096506017476</c:v>
                </c:pt>
                <c:pt idx="579">
                  <c:v>148.4670675964083</c:v>
                </c:pt>
                <c:pt idx="580">
                  <c:v>145.86727805025834</c:v>
                </c:pt>
                <c:pt idx="581">
                  <c:v>146.61392183515514</c:v>
                </c:pt>
                <c:pt idx="582">
                  <c:v>145.64374849626552</c:v>
                </c:pt>
                <c:pt idx="583">
                  <c:v>146.51894264374667</c:v>
                </c:pt>
                <c:pt idx="584">
                  <c:v>146.18563477179413</c:v>
                </c:pt>
                <c:pt idx="585">
                  <c:v>145.31411714187615</c:v>
                </c:pt>
                <c:pt idx="586">
                  <c:v>147.29471663851103</c:v>
                </c:pt>
                <c:pt idx="587">
                  <c:v>147.82692779353707</c:v>
                </c:pt>
                <c:pt idx="588">
                  <c:v>147.86055589773341</c:v>
                </c:pt>
                <c:pt idx="589">
                  <c:v>147.17090725979443</c:v>
                </c:pt>
                <c:pt idx="590">
                  <c:v>148.50004927756717</c:v>
                </c:pt>
                <c:pt idx="591">
                  <c:v>148.76681296473043</c:v>
                </c:pt>
                <c:pt idx="592">
                  <c:v>148.78837079103309</c:v>
                </c:pt>
                <c:pt idx="593">
                  <c:v>149.43053657586313</c:v>
                </c:pt>
                <c:pt idx="594">
                  <c:v>149.31790743345209</c:v>
                </c:pt>
                <c:pt idx="595">
                  <c:v>149.65643063848125</c:v>
                </c:pt>
                <c:pt idx="596">
                  <c:v>149.45023531461666</c:v>
                </c:pt>
                <c:pt idx="597">
                  <c:v>150.58567452297001</c:v>
                </c:pt>
                <c:pt idx="598">
                  <c:v>150.25306754566571</c:v>
                </c:pt>
                <c:pt idx="599">
                  <c:v>151.37137291924765</c:v>
                </c:pt>
                <c:pt idx="600">
                  <c:v>151.38501764874198</c:v>
                </c:pt>
                <c:pt idx="601">
                  <c:v>153.12453415682205</c:v>
                </c:pt>
                <c:pt idx="602">
                  <c:v>151.87795262830261</c:v>
                </c:pt>
                <c:pt idx="603">
                  <c:v>151.10196899870743</c:v>
                </c:pt>
                <c:pt idx="604">
                  <c:v>151.42964723665776</c:v>
                </c:pt>
                <c:pt idx="605">
                  <c:v>151.68696059053161</c:v>
                </c:pt>
                <c:pt idx="606">
                  <c:v>151.51409454707218</c:v>
                </c:pt>
                <c:pt idx="607">
                  <c:v>152.58331582178604</c:v>
                </c:pt>
                <c:pt idx="608">
                  <c:v>152.12348581323164</c:v>
                </c:pt>
                <c:pt idx="609">
                  <c:v>151.60317933673943</c:v>
                </c:pt>
                <c:pt idx="610">
                  <c:v>152.1666464605955</c:v>
                </c:pt>
                <c:pt idx="611">
                  <c:v>152.15483247421852</c:v>
                </c:pt>
                <c:pt idx="612">
                  <c:v>153.30462019618298</c:v>
                </c:pt>
                <c:pt idx="613">
                  <c:v>152.08632251084515</c:v>
                </c:pt>
                <c:pt idx="614">
                  <c:v>151.31511314286834</c:v>
                </c:pt>
                <c:pt idx="615">
                  <c:v>151.46521390942283</c:v>
                </c:pt>
                <c:pt idx="616">
                  <c:v>151.88978257845295</c:v>
                </c:pt>
                <c:pt idx="617">
                  <c:v>152.11079032696213</c:v>
                </c:pt>
                <c:pt idx="618">
                  <c:v>152.84672728804418</c:v>
                </c:pt>
                <c:pt idx="619">
                  <c:v>152.92650128036399</c:v>
                </c:pt>
                <c:pt idx="620">
                  <c:v>153.29398633808086</c:v>
                </c:pt>
                <c:pt idx="621">
                  <c:v>154.23379109396853</c:v>
                </c:pt>
                <c:pt idx="622">
                  <c:v>154.67237126945318</c:v>
                </c:pt>
                <c:pt idx="623">
                  <c:v>155.05257917628737</c:v>
                </c:pt>
                <c:pt idx="624">
                  <c:v>153.93928851827476</c:v>
                </c:pt>
                <c:pt idx="625">
                  <c:v>153.69027932204139</c:v>
                </c:pt>
                <c:pt idx="626">
                  <c:v>152.62184304350168</c:v>
                </c:pt>
                <c:pt idx="627">
                  <c:v>152.36388687671865</c:v>
                </c:pt>
                <c:pt idx="628">
                  <c:v>152.89815387831905</c:v>
                </c:pt>
                <c:pt idx="629">
                  <c:v>153.04381710644054</c:v>
                </c:pt>
                <c:pt idx="630">
                  <c:v>153.50498193370481</c:v>
                </c:pt>
                <c:pt idx="631">
                  <c:v>154.2005671137955</c:v>
                </c:pt>
                <c:pt idx="632">
                  <c:v>154.68944509957751</c:v>
                </c:pt>
                <c:pt idx="633">
                  <c:v>155.03218030448949</c:v>
                </c:pt>
                <c:pt idx="634">
                  <c:v>155.34562612690482</c:v>
                </c:pt>
                <c:pt idx="635">
                  <c:v>155.82503704440282</c:v>
                </c:pt>
                <c:pt idx="636">
                  <c:v>156.43656656514585</c:v>
                </c:pt>
                <c:pt idx="637">
                  <c:v>156.23112318384739</c:v>
                </c:pt>
                <c:pt idx="638">
                  <c:v>157.40339063161363</c:v>
                </c:pt>
                <c:pt idx="639">
                  <c:v>157.49038473316284</c:v>
                </c:pt>
                <c:pt idx="640">
                  <c:v>157.31692931468299</c:v>
                </c:pt>
                <c:pt idx="641">
                  <c:v>157.30720511860648</c:v>
                </c:pt>
                <c:pt idx="642">
                  <c:v>157.52338512222943</c:v>
                </c:pt>
                <c:pt idx="643">
                  <c:v>156.91222184198264</c:v>
                </c:pt>
                <c:pt idx="644">
                  <c:v>156.44134274215037</c:v>
                </c:pt>
                <c:pt idx="645">
                  <c:v>157.17774170402822</c:v>
                </c:pt>
                <c:pt idx="646">
                  <c:v>157.04966938384686</c:v>
                </c:pt>
                <c:pt idx="647">
                  <c:v>157.53341537151479</c:v>
                </c:pt>
                <c:pt idx="648">
                  <c:v>157.93729291047794</c:v>
                </c:pt>
                <c:pt idx="649">
                  <c:v>158.35978871360354</c:v>
                </c:pt>
                <c:pt idx="650">
                  <c:v>157.43354427896909</c:v>
                </c:pt>
                <c:pt idx="651">
                  <c:v>158.39875128650607</c:v>
                </c:pt>
                <c:pt idx="652">
                  <c:v>158.74178418197096</c:v>
                </c:pt>
                <c:pt idx="653">
                  <c:v>157.73364007225055</c:v>
                </c:pt>
                <c:pt idx="654">
                  <c:v>158.0727373430895</c:v>
                </c:pt>
                <c:pt idx="655">
                  <c:v>158.80785379452243</c:v>
                </c:pt>
                <c:pt idx="656">
                  <c:v>158.58266419282265</c:v>
                </c:pt>
                <c:pt idx="657">
                  <c:v>158.61015141913487</c:v>
                </c:pt>
                <c:pt idx="658">
                  <c:v>160.6116280440186</c:v>
                </c:pt>
                <c:pt idx="659">
                  <c:v>159.84798729356254</c:v>
                </c:pt>
                <c:pt idx="660">
                  <c:v>160.86720586929505</c:v>
                </c:pt>
                <c:pt idx="661">
                  <c:v>161.1207501724497</c:v>
                </c:pt>
                <c:pt idx="662">
                  <c:v>159.62206231008406</c:v>
                </c:pt>
                <c:pt idx="663">
                  <c:v>160.42907683497086</c:v>
                </c:pt>
                <c:pt idx="664">
                  <c:v>161.16496990217499</c:v>
                </c:pt>
                <c:pt idx="665">
                  <c:v>161.65934313989632</c:v>
                </c:pt>
                <c:pt idx="666">
                  <c:v>161.23926979828823</c:v>
                </c:pt>
                <c:pt idx="667">
                  <c:v>161.41133414210591</c:v>
                </c:pt>
                <c:pt idx="668">
                  <c:v>161.27032048089464</c:v>
                </c:pt>
                <c:pt idx="669">
                  <c:v>161.47791881313157</c:v>
                </c:pt>
                <c:pt idx="670">
                  <c:v>160.78932449660633</c:v>
                </c:pt>
                <c:pt idx="671">
                  <c:v>161.18726958837442</c:v>
                </c:pt>
                <c:pt idx="672">
                  <c:v>161.52585606743716</c:v>
                </c:pt>
                <c:pt idx="673">
                  <c:v>162.23904877811216</c:v>
                </c:pt>
                <c:pt idx="674">
                  <c:v>161.00826405181874</c:v>
                </c:pt>
                <c:pt idx="675">
                  <c:v>161.8884929409644</c:v>
                </c:pt>
                <c:pt idx="676">
                  <c:v>161.29571986837138</c:v>
                </c:pt>
                <c:pt idx="677">
                  <c:v>161.66174617010867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B0-4C95-9F94-A6678530104C}"/>
            </c:ext>
          </c:extLst>
        </c:ser>
        <c:ser>
          <c:idx val="1"/>
          <c:order val="1"/>
          <c:tx>
            <c:strRef>
              <c:f>MV_new!$W$12</c:f>
              <c:strCache>
                <c:ptCount val="1"/>
                <c:pt idx="0">
                  <c:v>SPX_JPY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MV_new!$B$14:$B$1001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MV_new!$W$14:$W$1001</c:f>
              <c:numCache>
                <c:formatCode>0.000</c:formatCode>
                <c:ptCount val="988"/>
                <c:pt idx="0">
                  <c:v>99.05361953896363</c:v>
                </c:pt>
                <c:pt idx="1">
                  <c:v>102.0450436702961</c:v>
                </c:pt>
                <c:pt idx="2">
                  <c:v>102.79764453350826</c:v>
                </c:pt>
                <c:pt idx="3">
                  <c:v>102.46766307630226</c:v>
                </c:pt>
                <c:pt idx="4">
                  <c:v>104.0239449946442</c:v>
                </c:pt>
                <c:pt idx="5">
                  <c:v>103.83512573026805</c:v>
                </c:pt>
                <c:pt idx="6">
                  <c:v>103.21407659368177</c:v>
                </c:pt>
                <c:pt idx="7">
                  <c:v>104.33419064918</c:v>
                </c:pt>
                <c:pt idx="8">
                  <c:v>96.59243104493514</c:v>
                </c:pt>
                <c:pt idx="9">
                  <c:v>99.100528537158013</c:v>
                </c:pt>
                <c:pt idx="10">
                  <c:v>96.680212827677082</c:v>
                </c:pt>
                <c:pt idx="11">
                  <c:v>101.4440918034739</c:v>
                </c:pt>
                <c:pt idx="12">
                  <c:v>100.16653677079007</c:v>
                </c:pt>
                <c:pt idx="13">
                  <c:v>103.06342419400609</c:v>
                </c:pt>
                <c:pt idx="14">
                  <c:v>103.71611306904624</c:v>
                </c:pt>
                <c:pt idx="15">
                  <c:v>105.39416239557391</c:v>
                </c:pt>
                <c:pt idx="16">
                  <c:v>106.87062669854859</c:v>
                </c:pt>
                <c:pt idx="17">
                  <c:v>108.15915902171683</c:v>
                </c:pt>
                <c:pt idx="18">
                  <c:v>108.24758487736118</c:v>
                </c:pt>
                <c:pt idx="19">
                  <c:v>110.19853733476313</c:v>
                </c:pt>
                <c:pt idx="20">
                  <c:v>110.30295587863296</c:v>
                </c:pt>
                <c:pt idx="21">
                  <c:v>111.97222207014582</c:v>
                </c:pt>
                <c:pt idx="22">
                  <c:v>109.84579529289341</c:v>
                </c:pt>
                <c:pt idx="23">
                  <c:v>112.98132050000119</c:v>
                </c:pt>
                <c:pt idx="24">
                  <c:v>111.38488297928974</c:v>
                </c:pt>
                <c:pt idx="25">
                  <c:v>110.88201788997446</c:v>
                </c:pt>
                <c:pt idx="26">
                  <c:v>112.87611968957759</c:v>
                </c:pt>
                <c:pt idx="27">
                  <c:v>113.17287669932166</c:v>
                </c:pt>
                <c:pt idx="28">
                  <c:v>111.47398245580359</c:v>
                </c:pt>
                <c:pt idx="29">
                  <c:v>104.5148663978871</c:v>
                </c:pt>
                <c:pt idx="30">
                  <c:v>102.30679558596714</c:v>
                </c:pt>
                <c:pt idx="31">
                  <c:v>104.09462483134209</c:v>
                </c:pt>
                <c:pt idx="32">
                  <c:v>100.22710100122951</c:v>
                </c:pt>
                <c:pt idx="33">
                  <c:v>104.42751427181985</c:v>
                </c:pt>
                <c:pt idx="34">
                  <c:v>103.51997344330547</c:v>
                </c:pt>
                <c:pt idx="35">
                  <c:v>100.16134531545933</c:v>
                </c:pt>
                <c:pt idx="36">
                  <c:v>104.10422384886311</c:v>
                </c:pt>
                <c:pt idx="37">
                  <c:v>107.04307517755305</c:v>
                </c:pt>
                <c:pt idx="38">
                  <c:v>106.53616937541953</c:v>
                </c:pt>
                <c:pt idx="39">
                  <c:v>110.52885714541426</c:v>
                </c:pt>
                <c:pt idx="40">
                  <c:v>111.36338265051759</c:v>
                </c:pt>
                <c:pt idx="41">
                  <c:v>104.9346404575199</c:v>
                </c:pt>
                <c:pt idx="42">
                  <c:v>106.95319754987749</c:v>
                </c:pt>
                <c:pt idx="43">
                  <c:v>105.91199774847811</c:v>
                </c:pt>
                <c:pt idx="44">
                  <c:v>98.775046677395466</c:v>
                </c:pt>
                <c:pt idx="45">
                  <c:v>99.551307575749391</c:v>
                </c:pt>
                <c:pt idx="46">
                  <c:v>95.848622887273251</c:v>
                </c:pt>
                <c:pt idx="47">
                  <c:v>101.50217634857826</c:v>
                </c:pt>
                <c:pt idx="48">
                  <c:v>103.5690623927933</c:v>
                </c:pt>
                <c:pt idx="49">
                  <c:v>102.54382786680854</c:v>
                </c:pt>
                <c:pt idx="50">
                  <c:v>104.40438169339049</c:v>
                </c:pt>
                <c:pt idx="51">
                  <c:v>102.4936981775714</c:v>
                </c:pt>
                <c:pt idx="52">
                  <c:v>94.854396785062463</c:v>
                </c:pt>
                <c:pt idx="53">
                  <c:v>94.372178008863258</c:v>
                </c:pt>
                <c:pt idx="54">
                  <c:v>87.26525542204827</c:v>
                </c:pt>
                <c:pt idx="55">
                  <c:v>87.548450412917404</c:v>
                </c:pt>
                <c:pt idx="56">
                  <c:v>92.214849172966268</c:v>
                </c:pt>
                <c:pt idx="57">
                  <c:v>88.419644788328768</c:v>
                </c:pt>
                <c:pt idx="58">
                  <c:v>90.373737626538386</c:v>
                </c:pt>
                <c:pt idx="59">
                  <c:v>90.059368148081248</c:v>
                </c:pt>
                <c:pt idx="60">
                  <c:v>85.290182117931423</c:v>
                </c:pt>
                <c:pt idx="61">
                  <c:v>81.555071836450637</c:v>
                </c:pt>
                <c:pt idx="62">
                  <c:v>77.719050820742609</c:v>
                </c:pt>
                <c:pt idx="63">
                  <c:v>81.460061138637428</c:v>
                </c:pt>
                <c:pt idx="64">
                  <c:v>80.068630557184648</c:v>
                </c:pt>
                <c:pt idx="65">
                  <c:v>86.642217813181503</c:v>
                </c:pt>
                <c:pt idx="66">
                  <c:v>83.463919461639023</c:v>
                </c:pt>
                <c:pt idx="67">
                  <c:v>90.596317007080444</c:v>
                </c:pt>
                <c:pt idx="68">
                  <c:v>91.880014286365096</c:v>
                </c:pt>
                <c:pt idx="69">
                  <c:v>93.998951739449879</c:v>
                </c:pt>
                <c:pt idx="70">
                  <c:v>89.906199267066739</c:v>
                </c:pt>
                <c:pt idx="71">
                  <c:v>93.820784927950257</c:v>
                </c:pt>
                <c:pt idx="72">
                  <c:v>89.760706017335551</c:v>
                </c:pt>
                <c:pt idx="73">
                  <c:v>93.67863720884354</c:v>
                </c:pt>
                <c:pt idx="74">
                  <c:v>90.373615835571727</c:v>
                </c:pt>
                <c:pt idx="75">
                  <c:v>93.467066161582181</c:v>
                </c:pt>
                <c:pt idx="76">
                  <c:v>89.639149599454342</c:v>
                </c:pt>
                <c:pt idx="77">
                  <c:v>85.592324266499077</c:v>
                </c:pt>
                <c:pt idx="78">
                  <c:v>85.032194175510767</c:v>
                </c:pt>
                <c:pt idx="79">
                  <c:v>82.748772050170444</c:v>
                </c:pt>
                <c:pt idx="80">
                  <c:v>85.137122001020359</c:v>
                </c:pt>
                <c:pt idx="81">
                  <c:v>85.725440382987827</c:v>
                </c:pt>
                <c:pt idx="82">
                  <c:v>85.842293852712857</c:v>
                </c:pt>
                <c:pt idx="83">
                  <c:v>91.128461714917933</c:v>
                </c:pt>
                <c:pt idx="84">
                  <c:v>91.678551428106857</c:v>
                </c:pt>
                <c:pt idx="85">
                  <c:v>90.842170469430243</c:v>
                </c:pt>
                <c:pt idx="86">
                  <c:v>89.001616400487862</c:v>
                </c:pt>
                <c:pt idx="87">
                  <c:v>84.948620031891551</c:v>
                </c:pt>
                <c:pt idx="88">
                  <c:v>85.966539977224244</c:v>
                </c:pt>
                <c:pt idx="89">
                  <c:v>85.805524194987967</c:v>
                </c:pt>
                <c:pt idx="90">
                  <c:v>81.187248960569804</c:v>
                </c:pt>
                <c:pt idx="91">
                  <c:v>71.253196549385962</c:v>
                </c:pt>
                <c:pt idx="92">
                  <c:v>49.498474764540035</c:v>
                </c:pt>
                <c:pt idx="93">
                  <c:v>55.172233427740402</c:v>
                </c:pt>
                <c:pt idx="94">
                  <c:v>41.657239785349645</c:v>
                </c:pt>
                <c:pt idx="95">
                  <c:v>57.047796082467144</c:v>
                </c:pt>
                <c:pt idx="96">
                  <c:v>53.045951319739316</c:v>
                </c:pt>
                <c:pt idx="97">
                  <c:v>45.88120451466191</c:v>
                </c:pt>
                <c:pt idx="98">
                  <c:v>36.433652026360988</c:v>
                </c:pt>
                <c:pt idx="99">
                  <c:v>48.023303230414854</c:v>
                </c:pt>
                <c:pt idx="100">
                  <c:v>43.090268039199358</c:v>
                </c:pt>
                <c:pt idx="101">
                  <c:v>41.803300720706709</c:v>
                </c:pt>
                <c:pt idx="102">
                  <c:v>40.65425537672445</c:v>
                </c:pt>
                <c:pt idx="103">
                  <c:v>40.681950959415254</c:v>
                </c:pt>
                <c:pt idx="104">
                  <c:v>48.719691858496461</c:v>
                </c:pt>
                <c:pt idx="105">
                  <c:v>42.834097183682331</c:v>
                </c:pt>
                <c:pt idx="106">
                  <c:v>38.673091924424639</c:v>
                </c:pt>
                <c:pt idx="107">
                  <c:v>34.436265899650195</c:v>
                </c:pt>
                <c:pt idx="108">
                  <c:v>35.035528933563285</c:v>
                </c:pt>
                <c:pt idx="109">
                  <c:v>42.656722527189956</c:v>
                </c:pt>
                <c:pt idx="110">
                  <c:v>37.96068840211813</c:v>
                </c:pt>
                <c:pt idx="111">
                  <c:v>32.650395072800379</c:v>
                </c:pt>
                <c:pt idx="112">
                  <c:v>32.488937672348797</c:v>
                </c:pt>
                <c:pt idx="113">
                  <c:v>26.169106330298646</c:v>
                </c:pt>
                <c:pt idx="114">
                  <c:v>36.608007220250343</c:v>
                </c:pt>
                <c:pt idx="115">
                  <c:v>36.117901288488611</c:v>
                </c:pt>
                <c:pt idx="116">
                  <c:v>44.455412150036871</c:v>
                </c:pt>
                <c:pt idx="117">
                  <c:v>50.339581276218929</c:v>
                </c:pt>
                <c:pt idx="118">
                  <c:v>52.013530833905733</c:v>
                </c:pt>
                <c:pt idx="119">
                  <c:v>52.446789424325956</c:v>
                </c:pt>
                <c:pt idx="120">
                  <c:v>50.085007514081944</c:v>
                </c:pt>
                <c:pt idx="121">
                  <c:v>53.446578576892378</c:v>
                </c:pt>
                <c:pt idx="122">
                  <c:v>58.700227512739659</c:v>
                </c:pt>
                <c:pt idx="123">
                  <c:v>50.670239469765406</c:v>
                </c:pt>
                <c:pt idx="124">
                  <c:v>50.74981565184757</c:v>
                </c:pt>
                <c:pt idx="125">
                  <c:v>55.023054444764426</c:v>
                </c:pt>
                <c:pt idx="126">
                  <c:v>60.894577118816073</c:v>
                </c:pt>
                <c:pt idx="127">
                  <c:v>61.401108754883097</c:v>
                </c:pt>
                <c:pt idx="128">
                  <c:v>56.630830376769062</c:v>
                </c:pt>
                <c:pt idx="129">
                  <c:v>55.300197054428615</c:v>
                </c:pt>
                <c:pt idx="130">
                  <c:v>53.749756279850914</c:v>
                </c:pt>
                <c:pt idx="131">
                  <c:v>48.316158527420839</c:v>
                </c:pt>
                <c:pt idx="132">
                  <c:v>57.209230560493317</c:v>
                </c:pt>
                <c:pt idx="133">
                  <c:v>62.018076304513144</c:v>
                </c:pt>
                <c:pt idx="134">
                  <c:v>62.76496268519702</c:v>
                </c:pt>
                <c:pt idx="135">
                  <c:v>68.273001940852311</c:v>
                </c:pt>
                <c:pt idx="136">
                  <c:v>65.035784368278442</c:v>
                </c:pt>
                <c:pt idx="137">
                  <c:v>66.70479186992776</c:v>
                </c:pt>
                <c:pt idx="138">
                  <c:v>66.186114176101</c:v>
                </c:pt>
                <c:pt idx="139">
                  <c:v>64.392756968697299</c:v>
                </c:pt>
                <c:pt idx="140">
                  <c:v>64.488844918893903</c:v>
                </c:pt>
                <c:pt idx="141">
                  <c:v>67.617452819537746</c:v>
                </c:pt>
                <c:pt idx="142">
                  <c:v>63.627881496910618</c:v>
                </c:pt>
                <c:pt idx="143">
                  <c:v>62.012800556247036</c:v>
                </c:pt>
                <c:pt idx="144">
                  <c:v>66.564986902693761</c:v>
                </c:pt>
                <c:pt idx="145">
                  <c:v>69.330674673222703</c:v>
                </c:pt>
                <c:pt idx="146">
                  <c:v>69.888524525477365</c:v>
                </c:pt>
                <c:pt idx="147">
                  <c:v>63.835869361696716</c:v>
                </c:pt>
                <c:pt idx="148">
                  <c:v>66.852715471559108</c:v>
                </c:pt>
                <c:pt idx="149">
                  <c:v>68.929035889560495</c:v>
                </c:pt>
                <c:pt idx="150">
                  <c:v>67.944442577706056</c:v>
                </c:pt>
                <c:pt idx="151">
                  <c:v>65.346429647078253</c:v>
                </c:pt>
                <c:pt idx="152">
                  <c:v>71.426442391932909</c:v>
                </c:pt>
                <c:pt idx="153">
                  <c:v>69.905606166312012</c:v>
                </c:pt>
                <c:pt idx="154">
                  <c:v>71.12562893827976</c:v>
                </c:pt>
                <c:pt idx="155">
                  <c:v>74.232332873545602</c:v>
                </c:pt>
                <c:pt idx="156">
                  <c:v>75.14956098345715</c:v>
                </c:pt>
                <c:pt idx="157">
                  <c:v>77.465743153659702</c:v>
                </c:pt>
                <c:pt idx="158">
                  <c:v>74.675149875211019</c:v>
                </c:pt>
                <c:pt idx="159">
                  <c:v>69.788841880349992</c:v>
                </c:pt>
                <c:pt idx="160">
                  <c:v>68.659488466728945</c:v>
                </c:pt>
                <c:pt idx="161">
                  <c:v>66.85865296938222</c:v>
                </c:pt>
                <c:pt idx="162">
                  <c:v>68.634982184922976</c:v>
                </c:pt>
                <c:pt idx="163">
                  <c:v>73.609802779421784</c:v>
                </c:pt>
                <c:pt idx="164">
                  <c:v>70.461843497992177</c:v>
                </c:pt>
                <c:pt idx="165">
                  <c:v>75.101876778864323</c:v>
                </c:pt>
                <c:pt idx="166">
                  <c:v>76.477826283680017</c:v>
                </c:pt>
                <c:pt idx="167">
                  <c:v>77.334133412416563</c:v>
                </c:pt>
                <c:pt idx="168">
                  <c:v>80.115393355228804</c:v>
                </c:pt>
                <c:pt idx="169">
                  <c:v>83.419098436348122</c:v>
                </c:pt>
                <c:pt idx="170">
                  <c:v>83.318640789225526</c:v>
                </c:pt>
                <c:pt idx="171">
                  <c:v>82.059764820092255</c:v>
                </c:pt>
                <c:pt idx="172">
                  <c:v>86.171621275039143</c:v>
                </c:pt>
                <c:pt idx="173">
                  <c:v>83.561459151533128</c:v>
                </c:pt>
                <c:pt idx="174">
                  <c:v>74.965090396106348</c:v>
                </c:pt>
                <c:pt idx="175">
                  <c:v>78.246712310506041</c:v>
                </c:pt>
                <c:pt idx="176">
                  <c:v>71.51545101327774</c:v>
                </c:pt>
                <c:pt idx="177">
                  <c:v>72.913393607459653</c:v>
                </c:pt>
                <c:pt idx="178">
                  <c:v>71.59100955416811</c:v>
                </c:pt>
                <c:pt idx="179">
                  <c:v>73.885262922959328</c:v>
                </c:pt>
                <c:pt idx="180">
                  <c:v>75.228123463951263</c:v>
                </c:pt>
                <c:pt idx="181">
                  <c:v>70.026348524161918</c:v>
                </c:pt>
                <c:pt idx="182">
                  <c:v>63.460637317917275</c:v>
                </c:pt>
                <c:pt idx="183">
                  <c:v>69.975625996468196</c:v>
                </c:pt>
                <c:pt idx="184">
                  <c:v>66.491730910837958</c:v>
                </c:pt>
                <c:pt idx="185">
                  <c:v>71.12698978786328</c:v>
                </c:pt>
                <c:pt idx="186">
                  <c:v>69.922376341286949</c:v>
                </c:pt>
                <c:pt idx="187">
                  <c:v>70.66399102632694</c:v>
                </c:pt>
                <c:pt idx="188">
                  <c:v>67.730355552670289</c:v>
                </c:pt>
                <c:pt idx="189">
                  <c:v>66.41091173378851</c:v>
                </c:pt>
                <c:pt idx="190">
                  <c:v>65.339334154617731</c:v>
                </c:pt>
                <c:pt idx="191">
                  <c:v>68.016167967882907</c:v>
                </c:pt>
                <c:pt idx="192">
                  <c:v>68.313244895201564</c:v>
                </c:pt>
                <c:pt idx="193">
                  <c:v>71.876829804725674</c:v>
                </c:pt>
                <c:pt idx="194">
                  <c:v>71.982922104079222</c:v>
                </c:pt>
                <c:pt idx="195">
                  <c:v>70.631335831338603</c:v>
                </c:pt>
                <c:pt idx="196">
                  <c:v>70.763289234206781</c:v>
                </c:pt>
                <c:pt idx="197">
                  <c:v>71.13018154247726</c:v>
                </c:pt>
                <c:pt idx="198">
                  <c:v>71.651172223445556</c:v>
                </c:pt>
                <c:pt idx="199">
                  <c:v>70.484850860659293</c:v>
                </c:pt>
                <c:pt idx="200">
                  <c:v>75.235994465903786</c:v>
                </c:pt>
                <c:pt idx="201">
                  <c:v>74.662555778022792</c:v>
                </c:pt>
                <c:pt idx="202">
                  <c:v>76.000180723172036</c:v>
                </c:pt>
                <c:pt idx="203">
                  <c:v>75.830232295977837</c:v>
                </c:pt>
                <c:pt idx="204">
                  <c:v>76.931448531251235</c:v>
                </c:pt>
                <c:pt idx="205">
                  <c:v>79.996009082084413</c:v>
                </c:pt>
                <c:pt idx="206">
                  <c:v>80.33805927818986</c:v>
                </c:pt>
                <c:pt idx="207">
                  <c:v>80.086925239031345</c:v>
                </c:pt>
                <c:pt idx="208">
                  <c:v>78.052336119083137</c:v>
                </c:pt>
                <c:pt idx="209">
                  <c:v>81.743550758606204</c:v>
                </c:pt>
                <c:pt idx="210">
                  <c:v>83.124860791458588</c:v>
                </c:pt>
                <c:pt idx="211">
                  <c:v>82.018658922835769</c:v>
                </c:pt>
                <c:pt idx="212">
                  <c:v>80.944942321184158</c:v>
                </c:pt>
                <c:pt idx="213">
                  <c:v>83.759829638781625</c:v>
                </c:pt>
                <c:pt idx="214">
                  <c:v>86.765881686230884</c:v>
                </c:pt>
                <c:pt idx="215">
                  <c:v>87.566500639609984</c:v>
                </c:pt>
                <c:pt idx="216">
                  <c:v>84.126130168703355</c:v>
                </c:pt>
                <c:pt idx="217">
                  <c:v>85.033275397530531</c:v>
                </c:pt>
                <c:pt idx="218">
                  <c:v>83.247161816376163</c:v>
                </c:pt>
                <c:pt idx="219">
                  <c:v>79.82405268173072</c:v>
                </c:pt>
                <c:pt idx="220">
                  <c:v>83.512234601508624</c:v>
                </c:pt>
                <c:pt idx="221">
                  <c:v>88.354380343953352</c:v>
                </c:pt>
                <c:pt idx="222">
                  <c:v>88.925469336843975</c:v>
                </c:pt>
                <c:pt idx="223">
                  <c:v>86.389395260079212</c:v>
                </c:pt>
                <c:pt idx="224">
                  <c:v>86.216107421682409</c:v>
                </c:pt>
                <c:pt idx="225">
                  <c:v>87.343539623972134</c:v>
                </c:pt>
                <c:pt idx="226">
                  <c:v>84.983094412733834</c:v>
                </c:pt>
                <c:pt idx="227">
                  <c:v>85.085632415754787</c:v>
                </c:pt>
                <c:pt idx="228">
                  <c:v>85.917743821612163</c:v>
                </c:pt>
                <c:pt idx="229">
                  <c:v>84.707978872925551</c:v>
                </c:pt>
                <c:pt idx="230">
                  <c:v>81.849651092715646</c:v>
                </c:pt>
                <c:pt idx="231">
                  <c:v>79.610507518519611</c:v>
                </c:pt>
                <c:pt idx="232">
                  <c:v>79.373322268799228</c:v>
                </c:pt>
                <c:pt idx="233">
                  <c:v>79.62305510119478</c:v>
                </c:pt>
                <c:pt idx="234">
                  <c:v>85.814565897970709</c:v>
                </c:pt>
                <c:pt idx="235">
                  <c:v>85.933072590937954</c:v>
                </c:pt>
                <c:pt idx="236">
                  <c:v>82.053993853891896</c:v>
                </c:pt>
                <c:pt idx="237">
                  <c:v>83.514433139148068</c:v>
                </c:pt>
                <c:pt idx="238">
                  <c:v>77.430826208762767</c:v>
                </c:pt>
                <c:pt idx="239">
                  <c:v>72.263650602349443</c:v>
                </c:pt>
                <c:pt idx="240">
                  <c:v>68.506761668721595</c:v>
                </c:pt>
                <c:pt idx="241">
                  <c:v>63.675976303854384</c:v>
                </c:pt>
                <c:pt idx="242">
                  <c:v>68.57443437496417</c:v>
                </c:pt>
                <c:pt idx="243">
                  <c:v>68.602696755063263</c:v>
                </c:pt>
                <c:pt idx="244">
                  <c:v>67.988883216260461</c:v>
                </c:pt>
                <c:pt idx="245">
                  <c:v>72.292695245916775</c:v>
                </c:pt>
                <c:pt idx="246">
                  <c:v>65.548700849998113</c:v>
                </c:pt>
                <c:pt idx="247">
                  <c:v>65.724139436685434</c:v>
                </c:pt>
                <c:pt idx="248">
                  <c:v>67.494351155923667</c:v>
                </c:pt>
                <c:pt idx="249">
                  <c:v>74.179674536995776</c:v>
                </c:pt>
                <c:pt idx="250">
                  <c:v>74.102600297043153</c:v>
                </c:pt>
                <c:pt idx="251">
                  <c:v>77.256887264897316</c:v>
                </c:pt>
                <c:pt idx="252">
                  <c:v>77.921172394758543</c:v>
                </c:pt>
                <c:pt idx="253">
                  <c:v>77.519526452616233</c:v>
                </c:pt>
                <c:pt idx="254">
                  <c:v>73.409485864981576</c:v>
                </c:pt>
                <c:pt idx="255">
                  <c:v>69.769584591926488</c:v>
                </c:pt>
                <c:pt idx="256">
                  <c:v>77.593897661208402</c:v>
                </c:pt>
                <c:pt idx="257">
                  <c:v>78.068784677556408</c:v>
                </c:pt>
                <c:pt idx="258">
                  <c:v>75.419982753952524</c:v>
                </c:pt>
                <c:pt idx="259">
                  <c:v>79.651715715696369</c:v>
                </c:pt>
                <c:pt idx="260">
                  <c:v>77.570976826737208</c:v>
                </c:pt>
                <c:pt idx="261">
                  <c:v>79.319630124366398</c:v>
                </c:pt>
                <c:pt idx="262">
                  <c:v>80.219410532388338</c:v>
                </c:pt>
                <c:pt idx="263">
                  <c:v>82.333197578562491</c:v>
                </c:pt>
                <c:pt idx="264">
                  <c:v>82.017896118490142</c:v>
                </c:pt>
                <c:pt idx="265">
                  <c:v>84.100908011288084</c:v>
                </c:pt>
                <c:pt idx="266">
                  <c:v>85.292824533809053</c:v>
                </c:pt>
                <c:pt idx="267">
                  <c:v>89.304523550505792</c:v>
                </c:pt>
                <c:pt idx="268">
                  <c:v>91.756296389162415</c:v>
                </c:pt>
                <c:pt idx="269">
                  <c:v>92.84759983541953</c:v>
                </c:pt>
                <c:pt idx="270">
                  <c:v>93.78219441809668</c:v>
                </c:pt>
                <c:pt idx="271">
                  <c:v>97.464001557934225</c:v>
                </c:pt>
                <c:pt idx="272">
                  <c:v>95.683329402867827</c:v>
                </c:pt>
                <c:pt idx="273">
                  <c:v>97.171134901988552</c:v>
                </c:pt>
                <c:pt idx="274">
                  <c:v>95.027454723356783</c:v>
                </c:pt>
                <c:pt idx="275">
                  <c:v>92.205066620161489</c:v>
                </c:pt>
                <c:pt idx="276">
                  <c:v>93.550337957309296</c:v>
                </c:pt>
                <c:pt idx="277">
                  <c:v>93.814025609980874</c:v>
                </c:pt>
                <c:pt idx="278">
                  <c:v>90.895337767654482</c:v>
                </c:pt>
                <c:pt idx="279">
                  <c:v>89.943627844910296</c:v>
                </c:pt>
                <c:pt idx="280">
                  <c:v>84.613727368592663</c:v>
                </c:pt>
                <c:pt idx="281">
                  <c:v>87.232940954441773</c:v>
                </c:pt>
                <c:pt idx="282">
                  <c:v>82.252768920949507</c:v>
                </c:pt>
                <c:pt idx="283">
                  <c:v>87.974562455718527</c:v>
                </c:pt>
                <c:pt idx="284">
                  <c:v>88.347776880589592</c:v>
                </c:pt>
                <c:pt idx="285">
                  <c:v>89.936301339808367</c:v>
                </c:pt>
                <c:pt idx="286">
                  <c:v>91.202934015725106</c:v>
                </c:pt>
                <c:pt idx="287">
                  <c:v>90.556403947089038</c:v>
                </c:pt>
                <c:pt idx="288">
                  <c:v>90.12539717660411</c:v>
                </c:pt>
                <c:pt idx="289">
                  <c:v>89.710821322735455</c:v>
                </c:pt>
                <c:pt idx="290">
                  <c:v>91.395874980681171</c:v>
                </c:pt>
                <c:pt idx="291">
                  <c:v>91.811483879055487</c:v>
                </c:pt>
                <c:pt idx="292">
                  <c:v>92.719277155955112</c:v>
                </c:pt>
                <c:pt idx="293">
                  <c:v>95.325220710855064</c:v>
                </c:pt>
                <c:pt idx="294">
                  <c:v>93.741998000121825</c:v>
                </c:pt>
                <c:pt idx="295">
                  <c:v>93.110350527363963</c:v>
                </c:pt>
                <c:pt idx="296">
                  <c:v>95.190414083423036</c:v>
                </c:pt>
                <c:pt idx="297">
                  <c:v>97.371279477662327</c:v>
                </c:pt>
                <c:pt idx="298">
                  <c:v>96.731332326802089</c:v>
                </c:pt>
                <c:pt idx="299">
                  <c:v>95.170876804327264</c:v>
                </c:pt>
                <c:pt idx="300">
                  <c:v>97.570817469879842</c:v>
                </c:pt>
                <c:pt idx="301">
                  <c:v>95.099454415948401</c:v>
                </c:pt>
                <c:pt idx="302">
                  <c:v>96.566606244597821</c:v>
                </c:pt>
                <c:pt idx="303">
                  <c:v>95.49874074659958</c:v>
                </c:pt>
                <c:pt idx="304">
                  <c:v>96.662234123198246</c:v>
                </c:pt>
                <c:pt idx="305">
                  <c:v>93.19879702834821</c:v>
                </c:pt>
                <c:pt idx="306">
                  <c:v>94.106668039376856</c:v>
                </c:pt>
                <c:pt idx="307">
                  <c:v>99.138880008964193</c:v>
                </c:pt>
                <c:pt idx="308">
                  <c:v>99.794031584719363</c:v>
                </c:pt>
                <c:pt idx="309">
                  <c:v>100.00845117374769</c:v>
                </c:pt>
                <c:pt idx="310">
                  <c:v>100.99326213097955</c:v>
                </c:pt>
                <c:pt idx="311">
                  <c:v>103.07363311161029</c:v>
                </c:pt>
                <c:pt idx="312">
                  <c:v>103.1801236232417</c:v>
                </c:pt>
                <c:pt idx="313">
                  <c:v>110.43107896620388</c:v>
                </c:pt>
                <c:pt idx="314">
                  <c:v>112.03278538816591</c:v>
                </c:pt>
                <c:pt idx="315">
                  <c:v>114.03500469347705</c:v>
                </c:pt>
                <c:pt idx="316">
                  <c:v>116.09694412074904</c:v>
                </c:pt>
                <c:pt idx="317">
                  <c:v>118.879207321875</c:v>
                </c:pt>
                <c:pt idx="318">
                  <c:v>119.16330167113497</c:v>
                </c:pt>
                <c:pt idx="319">
                  <c:v>120.25052722006458</c:v>
                </c:pt>
                <c:pt idx="320">
                  <c:v>119.94656004260094</c:v>
                </c:pt>
                <c:pt idx="321">
                  <c:v>120.34687867451346</c:v>
                </c:pt>
                <c:pt idx="322">
                  <c:v>125.20212694802547</c:v>
                </c:pt>
                <c:pt idx="323">
                  <c:v>125.1106082341455</c:v>
                </c:pt>
                <c:pt idx="324">
                  <c:v>124.01346247314927</c:v>
                </c:pt>
                <c:pt idx="325">
                  <c:v>124.58719887580797</c:v>
                </c:pt>
                <c:pt idx="326">
                  <c:v>127.12623670107138</c:v>
                </c:pt>
                <c:pt idx="327">
                  <c:v>130.30744503877662</c:v>
                </c:pt>
                <c:pt idx="328">
                  <c:v>129.34434955340274</c:v>
                </c:pt>
                <c:pt idx="329">
                  <c:v>129.5989772994557</c:v>
                </c:pt>
                <c:pt idx="330">
                  <c:v>132.63877330555309</c:v>
                </c:pt>
                <c:pt idx="331">
                  <c:v>136.62257644041307</c:v>
                </c:pt>
                <c:pt idx="332">
                  <c:v>140.35816618351302</c:v>
                </c:pt>
                <c:pt idx="333">
                  <c:v>137.49728985231442</c:v>
                </c:pt>
                <c:pt idx="334">
                  <c:v>135.54826940338702</c:v>
                </c:pt>
                <c:pt idx="335">
                  <c:v>133.47792422060661</c:v>
                </c:pt>
                <c:pt idx="336">
                  <c:v>129.21030020465349</c:v>
                </c:pt>
                <c:pt idx="337">
                  <c:v>130.84847153268061</c:v>
                </c:pt>
                <c:pt idx="338">
                  <c:v>133.0359786139837</c:v>
                </c:pt>
                <c:pt idx="339">
                  <c:v>136.77751138363146</c:v>
                </c:pt>
                <c:pt idx="340">
                  <c:v>137.76927892008746</c:v>
                </c:pt>
                <c:pt idx="341">
                  <c:v>139.95461249478734</c:v>
                </c:pt>
                <c:pt idx="342">
                  <c:v>137.51024553511331</c:v>
                </c:pt>
                <c:pt idx="343">
                  <c:v>139.36371777963922</c:v>
                </c:pt>
                <c:pt idx="344">
                  <c:v>135.64954465638911</c:v>
                </c:pt>
                <c:pt idx="345">
                  <c:v>134.95521618671091</c:v>
                </c:pt>
                <c:pt idx="346">
                  <c:v>136.67673918215556</c:v>
                </c:pt>
                <c:pt idx="347">
                  <c:v>134.3369241178421</c:v>
                </c:pt>
                <c:pt idx="348">
                  <c:v>136.71182798607146</c:v>
                </c:pt>
                <c:pt idx="349">
                  <c:v>139.02349005566214</c:v>
                </c:pt>
                <c:pt idx="350">
                  <c:v>140.32146436837542</c:v>
                </c:pt>
                <c:pt idx="351">
                  <c:v>138.18168175088755</c:v>
                </c:pt>
                <c:pt idx="352">
                  <c:v>137.36894417795855</c:v>
                </c:pt>
                <c:pt idx="353">
                  <c:v>139.31457349652351</c:v>
                </c:pt>
                <c:pt idx="354">
                  <c:v>140.86510726746775</c:v>
                </c:pt>
                <c:pt idx="355">
                  <c:v>141.43448535590124</c:v>
                </c:pt>
                <c:pt idx="356">
                  <c:v>142.84809395636142</c:v>
                </c:pt>
                <c:pt idx="357">
                  <c:v>143.83606076150545</c:v>
                </c:pt>
                <c:pt idx="358">
                  <c:v>146.61921878579923</c:v>
                </c:pt>
                <c:pt idx="359">
                  <c:v>148.1162866408483</c:v>
                </c:pt>
                <c:pt idx="360">
                  <c:v>149.37118679215061</c:v>
                </c:pt>
                <c:pt idx="361">
                  <c:v>149.83837977136639</c:v>
                </c:pt>
                <c:pt idx="362">
                  <c:v>148.51976934052541</c:v>
                </c:pt>
                <c:pt idx="363">
                  <c:v>151.84558574997985</c:v>
                </c:pt>
                <c:pt idx="364">
                  <c:v>154.20207648636475</c:v>
                </c:pt>
                <c:pt idx="365">
                  <c:v>153.39470004630186</c:v>
                </c:pt>
                <c:pt idx="366">
                  <c:v>153.37546358853524</c:v>
                </c:pt>
                <c:pt idx="367">
                  <c:v>153.32874691070867</c:v>
                </c:pt>
                <c:pt idx="368">
                  <c:v>148.83523853039014</c:v>
                </c:pt>
                <c:pt idx="369">
                  <c:v>148.16235257427473</c:v>
                </c:pt>
                <c:pt idx="370">
                  <c:v>149.31573480622174</c:v>
                </c:pt>
                <c:pt idx="371">
                  <c:v>151.20811741388232</c:v>
                </c:pt>
                <c:pt idx="372">
                  <c:v>151.82761004559822</c:v>
                </c:pt>
                <c:pt idx="373">
                  <c:v>152.42789367520288</c:v>
                </c:pt>
                <c:pt idx="374">
                  <c:v>154.94827835373533</c:v>
                </c:pt>
                <c:pt idx="375">
                  <c:v>151.21032512333383</c:v>
                </c:pt>
                <c:pt idx="376">
                  <c:v>153.48427770662315</c:v>
                </c:pt>
                <c:pt idx="377">
                  <c:v>153.60633924304588</c:v>
                </c:pt>
                <c:pt idx="378">
                  <c:v>154.49100306255747</c:v>
                </c:pt>
                <c:pt idx="379">
                  <c:v>150.3185338833872</c:v>
                </c:pt>
                <c:pt idx="380">
                  <c:v>153.85273932231485</c:v>
                </c:pt>
                <c:pt idx="381">
                  <c:v>153.52838400931813</c:v>
                </c:pt>
                <c:pt idx="382">
                  <c:v>154.53908967646632</c:v>
                </c:pt>
                <c:pt idx="383">
                  <c:v>154.16061982632812</c:v>
                </c:pt>
                <c:pt idx="384">
                  <c:v>153.84125022047084</c:v>
                </c:pt>
                <c:pt idx="385">
                  <c:v>155.55801761123837</c:v>
                </c:pt>
                <c:pt idx="386">
                  <c:v>156.60188842392148</c:v>
                </c:pt>
                <c:pt idx="387">
                  <c:v>158.70832163144945</c:v>
                </c:pt>
                <c:pt idx="388">
                  <c:v>157.64695053355453</c:v>
                </c:pt>
                <c:pt idx="389">
                  <c:v>159.07470506254967</c:v>
                </c:pt>
                <c:pt idx="390">
                  <c:v>158.37500971473742</c:v>
                </c:pt>
                <c:pt idx="391">
                  <c:v>160.29121269335539</c:v>
                </c:pt>
                <c:pt idx="392">
                  <c:v>158.70120553338944</c:v>
                </c:pt>
                <c:pt idx="393">
                  <c:v>159.30508394301435</c:v>
                </c:pt>
                <c:pt idx="394">
                  <c:v>159.81163561513205</c:v>
                </c:pt>
                <c:pt idx="395">
                  <c:v>157.88645739193655</c:v>
                </c:pt>
                <c:pt idx="396">
                  <c:v>157.73036463087061</c:v>
                </c:pt>
                <c:pt idx="397">
                  <c:v>159.32991795780438</c:v>
                </c:pt>
                <c:pt idx="398">
                  <c:v>162.66521767112033</c:v>
                </c:pt>
                <c:pt idx="399">
                  <c:v>163.5988697729008</c:v>
                </c:pt>
                <c:pt idx="400">
                  <c:v>164.80675924835535</c:v>
                </c:pt>
                <c:pt idx="401">
                  <c:v>165.87945996003182</c:v>
                </c:pt>
                <c:pt idx="402">
                  <c:v>168.75533415396433</c:v>
                </c:pt>
                <c:pt idx="403">
                  <c:v>167.64138224770912</c:v>
                </c:pt>
                <c:pt idx="404">
                  <c:v>167.34719564214964</c:v>
                </c:pt>
                <c:pt idx="405">
                  <c:v>162.40481899861032</c:v>
                </c:pt>
                <c:pt idx="406">
                  <c:v>160.68476920414179</c:v>
                </c:pt>
                <c:pt idx="407">
                  <c:v>166.07310980826614</c:v>
                </c:pt>
                <c:pt idx="408">
                  <c:v>172.7654638886799</c:v>
                </c:pt>
                <c:pt idx="409">
                  <c:v>175.58472612515524</c:v>
                </c:pt>
                <c:pt idx="410">
                  <c:v>177.50981615490554</c:v>
                </c:pt>
                <c:pt idx="411">
                  <c:v>180.02634848019861</c:v>
                </c:pt>
                <c:pt idx="412">
                  <c:v>180.97803935074703</c:v>
                </c:pt>
                <c:pt idx="413">
                  <c:v>183.78951905905555</c:v>
                </c:pt>
                <c:pt idx="414">
                  <c:v>178.16821188338142</c:v>
                </c:pt>
                <c:pt idx="415">
                  <c:v>182.25765352685568</c:v>
                </c:pt>
                <c:pt idx="416">
                  <c:v>183.83969882563932</c:v>
                </c:pt>
                <c:pt idx="417">
                  <c:v>182.57450660586301</c:v>
                </c:pt>
                <c:pt idx="418">
                  <c:v>180.31433071720974</c:v>
                </c:pt>
                <c:pt idx="419">
                  <c:v>178.26423986631568</c:v>
                </c:pt>
                <c:pt idx="420">
                  <c:v>180.10998681294006</c:v>
                </c:pt>
                <c:pt idx="421">
                  <c:v>177.12647556863629</c:v>
                </c:pt>
                <c:pt idx="422">
                  <c:v>181.67278901953463</c:v>
                </c:pt>
                <c:pt idx="423">
                  <c:v>183.45342867061191</c:v>
                </c:pt>
                <c:pt idx="424">
                  <c:v>184.37433244357018</c:v>
                </c:pt>
                <c:pt idx="425">
                  <c:v>184.64034651279579</c:v>
                </c:pt>
                <c:pt idx="426">
                  <c:v>184.09224637845765</c:v>
                </c:pt>
                <c:pt idx="427">
                  <c:v>183.75641776828243</c:v>
                </c:pt>
                <c:pt idx="428">
                  <c:v>185.27595648397218</c:v>
                </c:pt>
                <c:pt idx="429">
                  <c:v>182.33301069802866</c:v>
                </c:pt>
                <c:pt idx="430">
                  <c:v>182.52106342690266</c:v>
                </c:pt>
                <c:pt idx="431">
                  <c:v>185.32944504348396</c:v>
                </c:pt>
                <c:pt idx="432">
                  <c:v>183.26091600811469</c:v>
                </c:pt>
                <c:pt idx="433">
                  <c:v>185.10998021240692</c:v>
                </c:pt>
                <c:pt idx="434">
                  <c:v>185.65793585121747</c:v>
                </c:pt>
                <c:pt idx="435">
                  <c:v>185.77631488097069</c:v>
                </c:pt>
                <c:pt idx="436">
                  <c:v>185.73283101088984</c:v>
                </c:pt>
                <c:pt idx="437">
                  <c:v>187.86580465997574</c:v>
                </c:pt>
                <c:pt idx="438">
                  <c:v>189.15476335132016</c:v>
                </c:pt>
                <c:pt idx="439">
                  <c:v>189.68763008753618</c:v>
                </c:pt>
                <c:pt idx="440">
                  <c:v>188.02478894766847</c:v>
                </c:pt>
                <c:pt idx="441">
                  <c:v>188.24655647877856</c:v>
                </c:pt>
                <c:pt idx="442">
                  <c:v>188.80220001788794</c:v>
                </c:pt>
                <c:pt idx="443">
                  <c:v>186.81998098735394</c:v>
                </c:pt>
                <c:pt idx="444">
                  <c:v>186.83890360925071</c:v>
                </c:pt>
                <c:pt idx="445">
                  <c:v>190.35474916358061</c:v>
                </c:pt>
                <c:pt idx="446">
                  <c:v>187.94742483734873</c:v>
                </c:pt>
                <c:pt idx="447">
                  <c:v>189.19847418534852</c:v>
                </c:pt>
                <c:pt idx="448">
                  <c:v>188.30100694018807</c:v>
                </c:pt>
                <c:pt idx="449">
                  <c:v>189.09023734083573</c:v>
                </c:pt>
                <c:pt idx="450">
                  <c:v>181.65723514071905</c:v>
                </c:pt>
                <c:pt idx="451">
                  <c:v>182.33130768904581</c:v>
                </c:pt>
                <c:pt idx="452">
                  <c:v>176.81522367789506</c:v>
                </c:pt>
                <c:pt idx="453">
                  <c:v>180.32261111468637</c:v>
                </c:pt>
                <c:pt idx="454">
                  <c:v>179.69251800008126</c:v>
                </c:pt>
                <c:pt idx="455">
                  <c:v>178.83982904762601</c:v>
                </c:pt>
                <c:pt idx="456">
                  <c:v>179.36538833790863</c:v>
                </c:pt>
                <c:pt idx="457">
                  <c:v>182.97998948562588</c:v>
                </c:pt>
                <c:pt idx="458">
                  <c:v>183.20854818035025</c:v>
                </c:pt>
                <c:pt idx="459">
                  <c:v>187.03183810643051</c:v>
                </c:pt>
                <c:pt idx="460">
                  <c:v>186.55522056390453</c:v>
                </c:pt>
                <c:pt idx="461">
                  <c:v>189.68164430121547</c:v>
                </c:pt>
                <c:pt idx="462">
                  <c:v>185.71030978256772</c:v>
                </c:pt>
                <c:pt idx="463">
                  <c:v>189.21592611203297</c:v>
                </c:pt>
                <c:pt idx="464">
                  <c:v>189.29219074732043</c:v>
                </c:pt>
                <c:pt idx="465">
                  <c:v>189.66208675669535</c:v>
                </c:pt>
                <c:pt idx="466">
                  <c:v>184.27602930484323</c:v>
                </c:pt>
                <c:pt idx="467">
                  <c:v>184.09288262902095</c:v>
                </c:pt>
                <c:pt idx="468">
                  <c:v>186.18384206816563</c:v>
                </c:pt>
                <c:pt idx="469">
                  <c:v>185.56803109430621</c:v>
                </c:pt>
                <c:pt idx="470">
                  <c:v>177.09440574464884</c:v>
                </c:pt>
                <c:pt idx="471">
                  <c:v>174.70831445265898</c:v>
                </c:pt>
                <c:pt idx="472">
                  <c:v>177.70121602514675</c:v>
                </c:pt>
                <c:pt idx="473">
                  <c:v>181.49012004755795</c:v>
                </c:pt>
                <c:pt idx="474">
                  <c:v>175.03379833812104</c:v>
                </c:pt>
                <c:pt idx="475">
                  <c:v>171.23961871652276</c:v>
                </c:pt>
                <c:pt idx="476">
                  <c:v>173.58333197532767</c:v>
                </c:pt>
                <c:pt idx="477">
                  <c:v>176.44542107424061</c:v>
                </c:pt>
                <c:pt idx="478">
                  <c:v>178.92010650377156</c:v>
                </c:pt>
                <c:pt idx="479">
                  <c:v>180.21446426761014</c:v>
                </c:pt>
                <c:pt idx="480">
                  <c:v>179.52835320425993</c:v>
                </c:pt>
                <c:pt idx="481">
                  <c:v>180.24178266383285</c:v>
                </c:pt>
                <c:pt idx="482">
                  <c:v>180.83254369836757</c:v>
                </c:pt>
                <c:pt idx="483">
                  <c:v>176.47580043486366</c:v>
                </c:pt>
                <c:pt idx="484">
                  <c:v>178.77167890133725</c:v>
                </c:pt>
                <c:pt idx="485">
                  <c:v>182.10434524971328</c:v>
                </c:pt>
                <c:pt idx="486">
                  <c:v>176.18969723650099</c:v>
                </c:pt>
                <c:pt idx="487">
                  <c:v>176.43685289573392</c:v>
                </c:pt>
                <c:pt idx="488">
                  <c:v>177.40135204751584</c:v>
                </c:pt>
                <c:pt idx="489">
                  <c:v>179.15750260245289</c:v>
                </c:pt>
                <c:pt idx="490">
                  <c:v>181.62859660216174</c:v>
                </c:pt>
                <c:pt idx="491">
                  <c:v>178.23991803554088</c:v>
                </c:pt>
                <c:pt idx="492">
                  <c:v>178.53766770142846</c:v>
                </c:pt>
                <c:pt idx="493">
                  <c:v>174.81544231653049</c:v>
                </c:pt>
                <c:pt idx="494">
                  <c:v>171.36207372100603</c:v>
                </c:pt>
                <c:pt idx="495">
                  <c:v>174.93677299699596</c:v>
                </c:pt>
                <c:pt idx="496">
                  <c:v>174.31419864604064</c:v>
                </c:pt>
                <c:pt idx="497">
                  <c:v>180.20324306950772</c:v>
                </c:pt>
                <c:pt idx="498">
                  <c:v>182.03852498596964</c:v>
                </c:pt>
                <c:pt idx="499">
                  <c:v>178.15711738762343</c:v>
                </c:pt>
                <c:pt idx="500">
                  <c:v>178.40811550743757</c:v>
                </c:pt>
                <c:pt idx="501">
                  <c:v>178.01940898818464</c:v>
                </c:pt>
                <c:pt idx="502">
                  <c:v>177.01540673961821</c:v>
                </c:pt>
                <c:pt idx="503">
                  <c:v>177.95599890182109</c:v>
                </c:pt>
                <c:pt idx="504">
                  <c:v>180.56930518293325</c:v>
                </c:pt>
                <c:pt idx="505">
                  <c:v>177.05124055375126</c:v>
                </c:pt>
                <c:pt idx="506">
                  <c:v>177.2539645574729</c:v>
                </c:pt>
                <c:pt idx="507">
                  <c:v>177.1963399512299</c:v>
                </c:pt>
                <c:pt idx="508">
                  <c:v>177.72718919408544</c:v>
                </c:pt>
                <c:pt idx="509">
                  <c:v>178.72376535960328</c:v>
                </c:pt>
                <c:pt idx="510">
                  <c:v>178.92659628635948</c:v>
                </c:pt>
                <c:pt idx="511">
                  <c:v>178.96875500393273</c:v>
                </c:pt>
                <c:pt idx="512">
                  <c:v>179.19344018347783</c:v>
                </c:pt>
                <c:pt idx="513">
                  <c:v>175.78929955808837</c:v>
                </c:pt>
                <c:pt idx="514">
                  <c:v>183.21576094924848</c:v>
                </c:pt>
                <c:pt idx="515">
                  <c:v>188.14045535648296</c:v>
                </c:pt>
                <c:pt idx="516">
                  <c:v>191.70616327162895</c:v>
                </c:pt>
                <c:pt idx="517">
                  <c:v>191.05475167996372</c:v>
                </c:pt>
                <c:pt idx="518">
                  <c:v>195.82627291851577</c:v>
                </c:pt>
                <c:pt idx="519">
                  <c:v>198.06085473377027</c:v>
                </c:pt>
                <c:pt idx="520">
                  <c:v>197.84669454669572</c:v>
                </c:pt>
                <c:pt idx="521">
                  <c:v>196.45940228633063</c:v>
                </c:pt>
                <c:pt idx="522">
                  <c:v>198.27360602724769</c:v>
                </c:pt>
                <c:pt idx="523">
                  <c:v>196.02304840378426</c:v>
                </c:pt>
                <c:pt idx="524">
                  <c:v>196.01139913402872</c:v>
                </c:pt>
                <c:pt idx="525">
                  <c:v>197.47442389715044</c:v>
                </c:pt>
                <c:pt idx="526">
                  <c:v>195.46932549203186</c:v>
                </c:pt>
                <c:pt idx="527">
                  <c:v>196.89068212485913</c:v>
                </c:pt>
                <c:pt idx="528">
                  <c:v>198.14548668277948</c:v>
                </c:pt>
                <c:pt idx="529">
                  <c:v>198.23616917874301</c:v>
                </c:pt>
                <c:pt idx="530">
                  <c:v>200.67349709460183</c:v>
                </c:pt>
                <c:pt idx="531">
                  <c:v>200.92779061015585</c:v>
                </c:pt>
                <c:pt idx="532">
                  <c:v>199.38501283461275</c:v>
                </c:pt>
                <c:pt idx="533">
                  <c:v>196.77063677397035</c:v>
                </c:pt>
                <c:pt idx="534">
                  <c:v>197.64015554218022</c:v>
                </c:pt>
                <c:pt idx="535">
                  <c:v>197.12887827687769</c:v>
                </c:pt>
                <c:pt idx="536">
                  <c:v>193.84057306064662</c:v>
                </c:pt>
                <c:pt idx="537">
                  <c:v>195.12568593952545</c:v>
                </c:pt>
                <c:pt idx="538">
                  <c:v>198.88544325384458</c:v>
                </c:pt>
                <c:pt idx="539">
                  <c:v>200.64715861365102</c:v>
                </c:pt>
                <c:pt idx="540">
                  <c:v>200.97720868992138</c:v>
                </c:pt>
                <c:pt idx="541">
                  <c:v>198.79592081360221</c:v>
                </c:pt>
                <c:pt idx="542">
                  <c:v>200.32651753050092</c:v>
                </c:pt>
                <c:pt idx="543">
                  <c:v>200.4903391319537</c:v>
                </c:pt>
                <c:pt idx="544">
                  <c:v>200.14651792497867</c:v>
                </c:pt>
                <c:pt idx="545">
                  <c:v>200.77071761883136</c:v>
                </c:pt>
                <c:pt idx="546">
                  <c:v>201.35590594721864</c:v>
                </c:pt>
                <c:pt idx="547">
                  <c:v>201.76595676305234</c:v>
                </c:pt>
                <c:pt idx="548">
                  <c:v>203.26855013908275</c:v>
                </c:pt>
                <c:pt idx="549">
                  <c:v>203.45159033024206</c:v>
                </c:pt>
                <c:pt idx="550">
                  <c:v>202.76117555447857</c:v>
                </c:pt>
                <c:pt idx="551">
                  <c:v>202.35520218254436</c:v>
                </c:pt>
                <c:pt idx="552">
                  <c:v>202.59636272124513</c:v>
                </c:pt>
                <c:pt idx="553">
                  <c:v>199.89454622227001</c:v>
                </c:pt>
                <c:pt idx="554">
                  <c:v>199.30306245493676</c:v>
                </c:pt>
                <c:pt idx="555">
                  <c:v>200.21955568907347</c:v>
                </c:pt>
                <c:pt idx="556">
                  <c:v>202.47225196828427</c:v>
                </c:pt>
                <c:pt idx="557">
                  <c:v>199.71622029591694</c:v>
                </c:pt>
                <c:pt idx="558">
                  <c:v>204.16516840357389</c:v>
                </c:pt>
                <c:pt idx="559">
                  <c:v>205.30267596583317</c:v>
                </c:pt>
                <c:pt idx="560">
                  <c:v>206.48676425546844</c:v>
                </c:pt>
                <c:pt idx="561">
                  <c:v>207.86317041486222</c:v>
                </c:pt>
                <c:pt idx="562">
                  <c:v>207.29044014466965</c:v>
                </c:pt>
                <c:pt idx="563">
                  <c:v>209.70854324337739</c:v>
                </c:pt>
                <c:pt idx="564">
                  <c:v>210.07373442252123</c:v>
                </c:pt>
                <c:pt idx="565">
                  <c:v>210.72071518373372</c:v>
                </c:pt>
                <c:pt idx="566">
                  <c:v>210.10518292528224</c:v>
                </c:pt>
                <c:pt idx="567">
                  <c:v>208.78935293021902</c:v>
                </c:pt>
                <c:pt idx="568">
                  <c:v>209.20848372307401</c:v>
                </c:pt>
                <c:pt idx="569">
                  <c:v>211.39055483700648</c:v>
                </c:pt>
                <c:pt idx="570">
                  <c:v>212.95128247746391</c:v>
                </c:pt>
                <c:pt idx="571">
                  <c:v>213.11538821082806</c:v>
                </c:pt>
                <c:pt idx="572">
                  <c:v>214.03093564211179</c:v>
                </c:pt>
                <c:pt idx="573">
                  <c:v>213.17741149443944</c:v>
                </c:pt>
                <c:pt idx="574">
                  <c:v>216.13208703378137</c:v>
                </c:pt>
                <c:pt idx="575">
                  <c:v>215.955299613438</c:v>
                </c:pt>
                <c:pt idx="576">
                  <c:v>216.56846713054679</c:v>
                </c:pt>
                <c:pt idx="577">
                  <c:v>216.78135574803196</c:v>
                </c:pt>
                <c:pt idx="578">
                  <c:v>214.37488389360738</c:v>
                </c:pt>
                <c:pt idx="579">
                  <c:v>208.09079174883772</c:v>
                </c:pt>
                <c:pt idx="580">
                  <c:v>209.98039861704137</c:v>
                </c:pt>
                <c:pt idx="581">
                  <c:v>211.19989171312193</c:v>
                </c:pt>
                <c:pt idx="582">
                  <c:v>208.17517117306289</c:v>
                </c:pt>
                <c:pt idx="583">
                  <c:v>212.80886278820603</c:v>
                </c:pt>
                <c:pt idx="584">
                  <c:v>210.86255876636412</c:v>
                </c:pt>
                <c:pt idx="585">
                  <c:v>203.80270824540179</c:v>
                </c:pt>
                <c:pt idx="586">
                  <c:v>207.35805900935952</c:v>
                </c:pt>
                <c:pt idx="587">
                  <c:v>206.61135690500231</c:v>
                </c:pt>
                <c:pt idx="588">
                  <c:v>209.05434651567873</c:v>
                </c:pt>
                <c:pt idx="589">
                  <c:v>209.88581952307905</c:v>
                </c:pt>
                <c:pt idx="590">
                  <c:v>211.17653421820054</c:v>
                </c:pt>
                <c:pt idx="591">
                  <c:v>211.03011299169478</c:v>
                </c:pt>
                <c:pt idx="592">
                  <c:v>213.77149623778448</c:v>
                </c:pt>
                <c:pt idx="593">
                  <c:v>214.56879873454372</c:v>
                </c:pt>
                <c:pt idx="594">
                  <c:v>213.65918352633608</c:v>
                </c:pt>
                <c:pt idx="595">
                  <c:v>214.32060133279117</c:v>
                </c:pt>
                <c:pt idx="596">
                  <c:v>215.98771644101498</c:v>
                </c:pt>
                <c:pt idx="597">
                  <c:v>217.07395727732802</c:v>
                </c:pt>
                <c:pt idx="598">
                  <c:v>215.58300726067017</c:v>
                </c:pt>
                <c:pt idx="599">
                  <c:v>214.98612351154404</c:v>
                </c:pt>
                <c:pt idx="600">
                  <c:v>216.2812750654326</c:v>
                </c:pt>
                <c:pt idx="601">
                  <c:v>219.58213499982855</c:v>
                </c:pt>
                <c:pt idx="602">
                  <c:v>218.75797616489791</c:v>
                </c:pt>
                <c:pt idx="603">
                  <c:v>219.0453109148842</c:v>
                </c:pt>
                <c:pt idx="604">
                  <c:v>220.02622886460389</c:v>
                </c:pt>
                <c:pt idx="605">
                  <c:v>219.46987282279576</c:v>
                </c:pt>
                <c:pt idx="606">
                  <c:v>219.83220316333083</c:v>
                </c:pt>
                <c:pt idx="607">
                  <c:v>221.38695991199299</c:v>
                </c:pt>
                <c:pt idx="608">
                  <c:v>222.17745134914901</c:v>
                </c:pt>
                <c:pt idx="609">
                  <c:v>221.16076360626749</c:v>
                </c:pt>
                <c:pt idx="610">
                  <c:v>223.34554679769886</c:v>
                </c:pt>
                <c:pt idx="611">
                  <c:v>224.68499928744157</c:v>
                </c:pt>
                <c:pt idx="612">
                  <c:v>225.16008331998214</c:v>
                </c:pt>
                <c:pt idx="613">
                  <c:v>224.23154096224548</c:v>
                </c:pt>
                <c:pt idx="614">
                  <c:v>218.89263866563147</c:v>
                </c:pt>
                <c:pt idx="615">
                  <c:v>219.24087769576067</c:v>
                </c:pt>
                <c:pt idx="616">
                  <c:v>214.76053296015249</c:v>
                </c:pt>
                <c:pt idx="617">
                  <c:v>218.38818821007268</c:v>
                </c:pt>
                <c:pt idx="618">
                  <c:v>221.16861143183363</c:v>
                </c:pt>
                <c:pt idx="619">
                  <c:v>218.76276633288759</c:v>
                </c:pt>
                <c:pt idx="620">
                  <c:v>215.10664027971563</c:v>
                </c:pt>
                <c:pt idx="621">
                  <c:v>220.58429895679842</c:v>
                </c:pt>
                <c:pt idx="622">
                  <c:v>215.29144969843819</c:v>
                </c:pt>
                <c:pt idx="623">
                  <c:v>214.68425885571412</c:v>
                </c:pt>
                <c:pt idx="624">
                  <c:v>205.87602772134736</c:v>
                </c:pt>
                <c:pt idx="625">
                  <c:v>207.89352689807538</c:v>
                </c:pt>
                <c:pt idx="626">
                  <c:v>208.16611157477655</c:v>
                </c:pt>
                <c:pt idx="627">
                  <c:v>210.71349025078479</c:v>
                </c:pt>
                <c:pt idx="628">
                  <c:v>214.8434987114471</c:v>
                </c:pt>
                <c:pt idx="629">
                  <c:v>214.42238287913057</c:v>
                </c:pt>
                <c:pt idx="630">
                  <c:v>215.99153813284818</c:v>
                </c:pt>
                <c:pt idx="631">
                  <c:v>216.3118500076404</c:v>
                </c:pt>
                <c:pt idx="632">
                  <c:v>219.56414854280774</c:v>
                </c:pt>
                <c:pt idx="633">
                  <c:v>220.41846270074637</c:v>
                </c:pt>
                <c:pt idx="634">
                  <c:v>221.96829398259393</c:v>
                </c:pt>
                <c:pt idx="635">
                  <c:v>219.21660590183373</c:v>
                </c:pt>
                <c:pt idx="636">
                  <c:v>222.45050717887105</c:v>
                </c:pt>
                <c:pt idx="637">
                  <c:v>220.31188036115745</c:v>
                </c:pt>
                <c:pt idx="638">
                  <c:v>222.41000590834219</c:v>
                </c:pt>
                <c:pt idx="639">
                  <c:v>225.298561962956</c:v>
                </c:pt>
                <c:pt idx="640">
                  <c:v>226.11882214172297</c:v>
                </c:pt>
                <c:pt idx="641">
                  <c:v>225.96237295866422</c:v>
                </c:pt>
                <c:pt idx="642">
                  <c:v>226.865514771319</c:v>
                </c:pt>
                <c:pt idx="643">
                  <c:v>226.65236481400049</c:v>
                </c:pt>
                <c:pt idx="644">
                  <c:v>223.53766031978233</c:v>
                </c:pt>
                <c:pt idx="645">
                  <c:v>222.96969583141166</c:v>
                </c:pt>
                <c:pt idx="646">
                  <c:v>221.13890902679705</c:v>
                </c:pt>
                <c:pt idx="647">
                  <c:v>217.64710336040432</c:v>
                </c:pt>
                <c:pt idx="648">
                  <c:v>222.0148136300003</c:v>
                </c:pt>
                <c:pt idx="649">
                  <c:v>222.88412708576979</c:v>
                </c:pt>
                <c:pt idx="650">
                  <c:v>223.93500379152874</c:v>
                </c:pt>
                <c:pt idx="651">
                  <c:v>224.15253802261634</c:v>
                </c:pt>
                <c:pt idx="652">
                  <c:v>226.43071044917602</c:v>
                </c:pt>
                <c:pt idx="653">
                  <c:v>226.73338196545308</c:v>
                </c:pt>
                <c:pt idx="654">
                  <c:v>225.33581991818906</c:v>
                </c:pt>
                <c:pt idx="655">
                  <c:v>227.91609522373162</c:v>
                </c:pt>
                <c:pt idx="656">
                  <c:v>222.9829155893774</c:v>
                </c:pt>
                <c:pt idx="657">
                  <c:v>221.74123666027086</c:v>
                </c:pt>
                <c:pt idx="658">
                  <c:v>221.44642080031107</c:v>
                </c:pt>
                <c:pt idx="659">
                  <c:v>219.11033802267676</c:v>
                </c:pt>
                <c:pt idx="660">
                  <c:v>222.81367164401229</c:v>
                </c:pt>
                <c:pt idx="661">
                  <c:v>225.25520965264224</c:v>
                </c:pt>
                <c:pt idx="662">
                  <c:v>227.38347658959441</c:v>
                </c:pt>
                <c:pt idx="663">
                  <c:v>226.40113126801384</c:v>
                </c:pt>
                <c:pt idx="664">
                  <c:v>225.7488505168206</c:v>
                </c:pt>
                <c:pt idx="665">
                  <c:v>224.54771041938639</c:v>
                </c:pt>
                <c:pt idx="666">
                  <c:v>226.48303912007216</c:v>
                </c:pt>
                <c:pt idx="667">
                  <c:v>227.18527154875133</c:v>
                </c:pt>
                <c:pt idx="668">
                  <c:v>228.61980972819416</c:v>
                </c:pt>
                <c:pt idx="669">
                  <c:v>229.66428620129315</c:v>
                </c:pt>
                <c:pt idx="670">
                  <c:v>231.59041746570477</c:v>
                </c:pt>
                <c:pt idx="671">
                  <c:v>232.10262160771606</c:v>
                </c:pt>
                <c:pt idx="672">
                  <c:v>231.68293832561363</c:v>
                </c:pt>
                <c:pt idx="673">
                  <c:v>233.49054100593074</c:v>
                </c:pt>
                <c:pt idx="674">
                  <c:v>232.86425126843832</c:v>
                </c:pt>
                <c:pt idx="675">
                  <c:v>234.37899681623571</c:v>
                </c:pt>
                <c:pt idx="676">
                  <c:v>236.11318395145923</c:v>
                </c:pt>
                <c:pt idx="677">
                  <c:v>236.71455418148946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B0-4C95-9F94-A6678530104C}"/>
            </c:ext>
          </c:extLst>
        </c:ser>
        <c:ser>
          <c:idx val="2"/>
          <c:order val="2"/>
          <c:tx>
            <c:strRef>
              <c:f>MV_new!$X$12</c:f>
              <c:strCache>
                <c:ptCount val="1"/>
                <c:pt idx="0">
                  <c:v>TPXDDVD Index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MV_new!$B$14:$B$1001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MV_new!$X$14:$X$1001</c:f>
              <c:numCache>
                <c:formatCode>0.000</c:formatCode>
                <c:ptCount val="988"/>
                <c:pt idx="0">
                  <c:v>99.658602355694626</c:v>
                </c:pt>
                <c:pt idx="1">
                  <c:v>100.25184086616564</c:v>
                </c:pt>
                <c:pt idx="2">
                  <c:v>101.96929351441267</c:v>
                </c:pt>
                <c:pt idx="3">
                  <c:v>102.77759607902698</c:v>
                </c:pt>
                <c:pt idx="4">
                  <c:v>103.60911459021288</c:v>
                </c:pt>
                <c:pt idx="5">
                  <c:v>103.76422945375107</c:v>
                </c:pt>
                <c:pt idx="6">
                  <c:v>105.45510753408983</c:v>
                </c:pt>
                <c:pt idx="7">
                  <c:v>107.74731038151086</c:v>
                </c:pt>
                <c:pt idx="8">
                  <c:v>102.60318245207182</c:v>
                </c:pt>
                <c:pt idx="9">
                  <c:v>103.10883503199274</c:v>
                </c:pt>
                <c:pt idx="10">
                  <c:v>100.03236054819797</c:v>
                </c:pt>
                <c:pt idx="11">
                  <c:v>103.90045969309615</c:v>
                </c:pt>
                <c:pt idx="12">
                  <c:v>102.83960148285871</c:v>
                </c:pt>
                <c:pt idx="13">
                  <c:v>103.04204067667439</c:v>
                </c:pt>
                <c:pt idx="14">
                  <c:v>102.36761631420843</c:v>
                </c:pt>
                <c:pt idx="15">
                  <c:v>102.63532923821187</c:v>
                </c:pt>
                <c:pt idx="16">
                  <c:v>102.10580779632248</c:v>
                </c:pt>
                <c:pt idx="17">
                  <c:v>102.29475111332739</c:v>
                </c:pt>
                <c:pt idx="18">
                  <c:v>103.40232552536503</c:v>
                </c:pt>
                <c:pt idx="19">
                  <c:v>101.81196146374398</c:v>
                </c:pt>
                <c:pt idx="20">
                  <c:v>102.98276899501984</c:v>
                </c:pt>
                <c:pt idx="21">
                  <c:v>106.03674133976882</c:v>
                </c:pt>
                <c:pt idx="22">
                  <c:v>105.37354375594334</c:v>
                </c:pt>
                <c:pt idx="23">
                  <c:v>106.32971481131412</c:v>
                </c:pt>
                <c:pt idx="24">
                  <c:v>106.61408909198626</c:v>
                </c:pt>
                <c:pt idx="25">
                  <c:v>106.48067350962006</c:v>
                </c:pt>
                <c:pt idx="26">
                  <c:v>106.75073412961028</c:v>
                </c:pt>
                <c:pt idx="27">
                  <c:v>106.94939128365552</c:v>
                </c:pt>
                <c:pt idx="28">
                  <c:v>106.55477108177011</c:v>
                </c:pt>
                <c:pt idx="29">
                  <c:v>102.25273370270659</c:v>
                </c:pt>
                <c:pt idx="30">
                  <c:v>100.65425767984694</c:v>
                </c:pt>
                <c:pt idx="31">
                  <c:v>98.34589309746633</c:v>
                </c:pt>
                <c:pt idx="32">
                  <c:v>88.950429591747593</c:v>
                </c:pt>
                <c:pt idx="33">
                  <c:v>96.073891838947631</c:v>
                </c:pt>
                <c:pt idx="34">
                  <c:v>97.499339836889845</c:v>
                </c:pt>
                <c:pt idx="35">
                  <c:v>94.313909653234916</c:v>
                </c:pt>
                <c:pt idx="36">
                  <c:v>93.524230600194898</c:v>
                </c:pt>
                <c:pt idx="37">
                  <c:v>94.000599197272876</c:v>
                </c:pt>
                <c:pt idx="38">
                  <c:v>98.701734652604713</c:v>
                </c:pt>
                <c:pt idx="39">
                  <c:v>101.21317286013955</c:v>
                </c:pt>
                <c:pt idx="40">
                  <c:v>101.36823692608259</c:v>
                </c:pt>
                <c:pt idx="41">
                  <c:v>97.258271150332902</c:v>
                </c:pt>
                <c:pt idx="42">
                  <c:v>96.172134398014563</c:v>
                </c:pt>
                <c:pt idx="43">
                  <c:v>97.837217061502486</c:v>
                </c:pt>
                <c:pt idx="44">
                  <c:v>91.223647677649268</c:v>
                </c:pt>
                <c:pt idx="45">
                  <c:v>89.706251061958383</c:v>
                </c:pt>
                <c:pt idx="46">
                  <c:v>87.376422712363535</c:v>
                </c:pt>
                <c:pt idx="47">
                  <c:v>93.954658324678036</c:v>
                </c:pt>
                <c:pt idx="48">
                  <c:v>95.905404198100229</c:v>
                </c:pt>
                <c:pt idx="49">
                  <c:v>92.030945323641347</c:v>
                </c:pt>
                <c:pt idx="50">
                  <c:v>89.895728030238956</c:v>
                </c:pt>
                <c:pt idx="51">
                  <c:v>90.396168072344949</c:v>
                </c:pt>
                <c:pt idx="52">
                  <c:v>86.075466595098888</c:v>
                </c:pt>
                <c:pt idx="53">
                  <c:v>83.643781105052952</c:v>
                </c:pt>
                <c:pt idx="54">
                  <c:v>81.02457728905938</c:v>
                </c:pt>
                <c:pt idx="55">
                  <c:v>81.26823249490711</c:v>
                </c:pt>
                <c:pt idx="56">
                  <c:v>80.684755752327746</c:v>
                </c:pt>
                <c:pt idx="57">
                  <c:v>76.964977372276053</c:v>
                </c:pt>
                <c:pt idx="58">
                  <c:v>80.681488418791503</c:v>
                </c:pt>
                <c:pt idx="59">
                  <c:v>79.668613968407158</c:v>
                </c:pt>
                <c:pt idx="60">
                  <c:v>79.908285713984426</c:v>
                </c:pt>
                <c:pt idx="61">
                  <c:v>74.131661277460339</c:v>
                </c:pt>
                <c:pt idx="62">
                  <c:v>69.760945546537812</c:v>
                </c:pt>
                <c:pt idx="63">
                  <c:v>72.0083273750122</c:v>
                </c:pt>
                <c:pt idx="64">
                  <c:v>74.908753684390987</c:v>
                </c:pt>
                <c:pt idx="65">
                  <c:v>78.537853740212938</c:v>
                </c:pt>
                <c:pt idx="66">
                  <c:v>77.736986675059754</c:v>
                </c:pt>
                <c:pt idx="67">
                  <c:v>79.727186152975875</c:v>
                </c:pt>
                <c:pt idx="68">
                  <c:v>82.476543075440929</c:v>
                </c:pt>
                <c:pt idx="69">
                  <c:v>85.274073307621592</c:v>
                </c:pt>
                <c:pt idx="70">
                  <c:v>82.686892605803294</c:v>
                </c:pt>
                <c:pt idx="71">
                  <c:v>86.719985287756941</c:v>
                </c:pt>
                <c:pt idx="72">
                  <c:v>85.34583701398202</c:v>
                </c:pt>
                <c:pt idx="73">
                  <c:v>87.634169314345385</c:v>
                </c:pt>
                <c:pt idx="74">
                  <c:v>89.052132959349535</c:v>
                </c:pt>
                <c:pt idx="75">
                  <c:v>85.093180948244097</c:v>
                </c:pt>
                <c:pt idx="76">
                  <c:v>84.012482275332317</c:v>
                </c:pt>
                <c:pt idx="77">
                  <c:v>81.411924924966087</c:v>
                </c:pt>
                <c:pt idx="78">
                  <c:v>79.685735202346478</c:v>
                </c:pt>
                <c:pt idx="79">
                  <c:v>78.763357890767168</c:v>
                </c:pt>
                <c:pt idx="80">
                  <c:v>76.160298450776011</c:v>
                </c:pt>
                <c:pt idx="81">
                  <c:v>79.820813085492162</c:v>
                </c:pt>
                <c:pt idx="82">
                  <c:v>77.872313739070094</c:v>
                </c:pt>
                <c:pt idx="83">
                  <c:v>76.851778253462001</c:v>
                </c:pt>
                <c:pt idx="84">
                  <c:v>75.851240829514111</c:v>
                </c:pt>
                <c:pt idx="85">
                  <c:v>73.374881847937701</c:v>
                </c:pt>
                <c:pt idx="86">
                  <c:v>76.54085672355275</c:v>
                </c:pt>
                <c:pt idx="87">
                  <c:v>69.85700414933028</c:v>
                </c:pt>
                <c:pt idx="88">
                  <c:v>70.399516409393513</c:v>
                </c:pt>
                <c:pt idx="89">
                  <c:v>68.015402926159709</c:v>
                </c:pt>
                <c:pt idx="90">
                  <c:v>68.7136304465065</c:v>
                </c:pt>
                <c:pt idx="91">
                  <c:v>60.008745685833048</c:v>
                </c:pt>
                <c:pt idx="92">
                  <c:v>40.245931106603791</c:v>
                </c:pt>
                <c:pt idx="93">
                  <c:v>46.599770130849748</c:v>
                </c:pt>
                <c:pt idx="94">
                  <c:v>36.74004065920515</c:v>
                </c:pt>
                <c:pt idx="95">
                  <c:v>44.311933529571718</c:v>
                </c:pt>
                <c:pt idx="96">
                  <c:v>45.682045394950819</c:v>
                </c:pt>
                <c:pt idx="97">
                  <c:v>42.03189401270356</c:v>
                </c:pt>
                <c:pt idx="98">
                  <c:v>36.810314617091109</c:v>
                </c:pt>
                <c:pt idx="99">
                  <c:v>40.818825343291543</c:v>
                </c:pt>
                <c:pt idx="100">
                  <c:v>34.973740934155494</c:v>
                </c:pt>
                <c:pt idx="101">
                  <c:v>38.45318489812707</c:v>
                </c:pt>
                <c:pt idx="102">
                  <c:v>41.042036528390128</c:v>
                </c:pt>
                <c:pt idx="103">
                  <c:v>42.602844452644746</c:v>
                </c:pt>
                <c:pt idx="104">
                  <c:v>44.098579309429837</c:v>
                </c:pt>
                <c:pt idx="105">
                  <c:v>43.607027257922901</c:v>
                </c:pt>
                <c:pt idx="106">
                  <c:v>39.263875664110245</c:v>
                </c:pt>
                <c:pt idx="107">
                  <c:v>33.843610169319888</c:v>
                </c:pt>
                <c:pt idx="108">
                  <c:v>36.498685860388996</c:v>
                </c:pt>
                <c:pt idx="109">
                  <c:v>36.095081580306392</c:v>
                </c:pt>
                <c:pt idx="110">
                  <c:v>32.776722225758178</c:v>
                </c:pt>
                <c:pt idx="111">
                  <c:v>29.503679877658982</c:v>
                </c:pt>
                <c:pt idx="112">
                  <c:v>31.868529611165506</c:v>
                </c:pt>
                <c:pt idx="113">
                  <c:v>27.199966933414466</c:v>
                </c:pt>
                <c:pt idx="114">
                  <c:v>27.60385898408455</c:v>
                </c:pt>
                <c:pt idx="115">
                  <c:v>33.19331775168375</c:v>
                </c:pt>
                <c:pt idx="116">
                  <c:v>42.280389562928946</c:v>
                </c:pt>
                <c:pt idx="117">
                  <c:v>43.108836547282706</c:v>
                </c:pt>
                <c:pt idx="118">
                  <c:v>44.866260828470587</c:v>
                </c:pt>
                <c:pt idx="119">
                  <c:v>44.81887754606624</c:v>
                </c:pt>
                <c:pt idx="120">
                  <c:v>42.984565461471163</c:v>
                </c:pt>
                <c:pt idx="121">
                  <c:v>45.008868929593817</c:v>
                </c:pt>
                <c:pt idx="122">
                  <c:v>50.736209275996956</c:v>
                </c:pt>
                <c:pt idx="123">
                  <c:v>49.206743766631952</c:v>
                </c:pt>
                <c:pt idx="124">
                  <c:v>48.55260926544431</c:v>
                </c:pt>
                <c:pt idx="125">
                  <c:v>51.072432560267366</c:v>
                </c:pt>
                <c:pt idx="126">
                  <c:v>52.991918025198267</c:v>
                </c:pt>
                <c:pt idx="127">
                  <c:v>56.698700534404885</c:v>
                </c:pt>
                <c:pt idx="128">
                  <c:v>53.377807263243135</c:v>
                </c:pt>
                <c:pt idx="129">
                  <c:v>54.29338183754998</c:v>
                </c:pt>
                <c:pt idx="130">
                  <c:v>53.627286446329371</c:v>
                </c:pt>
                <c:pt idx="131">
                  <c:v>48.399748938436481</c:v>
                </c:pt>
                <c:pt idx="132">
                  <c:v>49.065070573119527</c:v>
                </c:pt>
                <c:pt idx="133">
                  <c:v>53.867725456875149</c:v>
                </c:pt>
                <c:pt idx="134">
                  <c:v>57.10718963775858</c:v>
                </c:pt>
                <c:pt idx="135">
                  <c:v>57.791271382942419</c:v>
                </c:pt>
                <c:pt idx="136">
                  <c:v>59.548044328810221</c:v>
                </c:pt>
                <c:pt idx="137">
                  <c:v>56.855364683685558</c:v>
                </c:pt>
                <c:pt idx="138">
                  <c:v>59.196501807431375</c:v>
                </c:pt>
                <c:pt idx="139">
                  <c:v>55.733462845076403</c:v>
                </c:pt>
                <c:pt idx="140">
                  <c:v>57.299229414648039</c:v>
                </c:pt>
                <c:pt idx="141">
                  <c:v>56.146022569474034</c:v>
                </c:pt>
                <c:pt idx="142">
                  <c:v>55.078689073499405</c:v>
                </c:pt>
                <c:pt idx="143">
                  <c:v>49.876438023273515</c:v>
                </c:pt>
                <c:pt idx="144">
                  <c:v>52.524152627509856</c:v>
                </c:pt>
                <c:pt idx="145">
                  <c:v>52.871695391560905</c:v>
                </c:pt>
                <c:pt idx="146">
                  <c:v>52.990749452927844</c:v>
                </c:pt>
                <c:pt idx="147">
                  <c:v>52.178180762947122</c:v>
                </c:pt>
                <c:pt idx="148">
                  <c:v>49.869454467807969</c:v>
                </c:pt>
                <c:pt idx="149">
                  <c:v>49.044813795451567</c:v>
                </c:pt>
                <c:pt idx="150">
                  <c:v>45.80319204715066</c:v>
                </c:pt>
                <c:pt idx="151">
                  <c:v>42.505285694514946</c:v>
                </c:pt>
                <c:pt idx="152">
                  <c:v>52.193402472890497</c:v>
                </c:pt>
                <c:pt idx="153">
                  <c:v>51.969623438702556</c:v>
                </c:pt>
                <c:pt idx="154">
                  <c:v>52.535360636381007</c:v>
                </c:pt>
                <c:pt idx="155">
                  <c:v>54.303129351790275</c:v>
                </c:pt>
                <c:pt idx="156">
                  <c:v>54.179692438786461</c:v>
                </c:pt>
                <c:pt idx="157">
                  <c:v>57.892749934756367</c:v>
                </c:pt>
                <c:pt idx="158">
                  <c:v>60.560141952441121</c:v>
                </c:pt>
                <c:pt idx="159">
                  <c:v>57.92588483481633</c:v>
                </c:pt>
                <c:pt idx="160">
                  <c:v>53.69396271807782</c:v>
                </c:pt>
                <c:pt idx="161">
                  <c:v>52.65755775343645</c:v>
                </c:pt>
                <c:pt idx="162">
                  <c:v>52.700396016208167</c:v>
                </c:pt>
                <c:pt idx="163">
                  <c:v>52.358747722627513</c:v>
                </c:pt>
                <c:pt idx="164">
                  <c:v>52.956624984093693</c:v>
                </c:pt>
                <c:pt idx="165">
                  <c:v>54.826836995980159</c:v>
                </c:pt>
                <c:pt idx="166">
                  <c:v>57.635961073804239</c:v>
                </c:pt>
                <c:pt idx="167">
                  <c:v>58.976548329114536</c:v>
                </c:pt>
                <c:pt idx="168">
                  <c:v>60.84994827602916</c:v>
                </c:pt>
                <c:pt idx="169">
                  <c:v>64.066428218204805</c:v>
                </c:pt>
                <c:pt idx="170">
                  <c:v>64.069685335005005</c:v>
                </c:pt>
                <c:pt idx="171">
                  <c:v>64.010244889445957</c:v>
                </c:pt>
                <c:pt idx="172">
                  <c:v>62.934792099379223</c:v>
                </c:pt>
                <c:pt idx="173">
                  <c:v>63.839922268463134</c:v>
                </c:pt>
                <c:pt idx="174">
                  <c:v>58.238296384919487</c:v>
                </c:pt>
                <c:pt idx="175">
                  <c:v>58.743246451929146</c:v>
                </c:pt>
                <c:pt idx="176">
                  <c:v>52.682457904195594</c:v>
                </c:pt>
                <c:pt idx="177">
                  <c:v>52.554245731365569</c:v>
                </c:pt>
                <c:pt idx="178">
                  <c:v>53.87927736706898</c:v>
                </c:pt>
                <c:pt idx="179">
                  <c:v>51.246674357086995</c:v>
                </c:pt>
                <c:pt idx="180">
                  <c:v>53.347241324277249</c:v>
                </c:pt>
                <c:pt idx="181">
                  <c:v>51.387295944213527</c:v>
                </c:pt>
                <c:pt idx="182">
                  <c:v>47.265546963276257</c:v>
                </c:pt>
                <c:pt idx="183">
                  <c:v>50.903037520908619</c:v>
                </c:pt>
                <c:pt idx="184">
                  <c:v>48.508023784388151</c:v>
                </c:pt>
                <c:pt idx="185">
                  <c:v>48.591316428786008</c:v>
                </c:pt>
                <c:pt idx="186">
                  <c:v>49.572777715590817</c:v>
                </c:pt>
                <c:pt idx="187">
                  <c:v>50.947299332808797</c:v>
                </c:pt>
                <c:pt idx="188">
                  <c:v>47.471151129285921</c:v>
                </c:pt>
                <c:pt idx="189">
                  <c:v>47.275594713196085</c:v>
                </c:pt>
                <c:pt idx="190">
                  <c:v>46.100927179997903</c:v>
                </c:pt>
                <c:pt idx="191">
                  <c:v>46.598561698362282</c:v>
                </c:pt>
                <c:pt idx="192">
                  <c:v>47.818419300253133</c:v>
                </c:pt>
                <c:pt idx="193">
                  <c:v>50.02224415214144</c:v>
                </c:pt>
                <c:pt idx="194">
                  <c:v>48.416345471980563</c:v>
                </c:pt>
                <c:pt idx="195">
                  <c:v>48.197579580269682</c:v>
                </c:pt>
                <c:pt idx="196">
                  <c:v>49.338040957477752</c:v>
                </c:pt>
                <c:pt idx="197">
                  <c:v>47.781646620205116</c:v>
                </c:pt>
                <c:pt idx="198">
                  <c:v>47.600077788233534</c:v>
                </c:pt>
                <c:pt idx="199">
                  <c:v>45.909770688363196</c:v>
                </c:pt>
                <c:pt idx="200">
                  <c:v>48.878070116552188</c:v>
                </c:pt>
                <c:pt idx="201">
                  <c:v>50.315612530744083</c:v>
                </c:pt>
                <c:pt idx="202">
                  <c:v>52.977517606737948</c:v>
                </c:pt>
                <c:pt idx="203">
                  <c:v>52.669124920050237</c:v>
                </c:pt>
                <c:pt idx="204">
                  <c:v>54.100774032519858</c:v>
                </c:pt>
                <c:pt idx="205">
                  <c:v>55.136436774983842</c:v>
                </c:pt>
                <c:pt idx="206">
                  <c:v>56.817297778289863</c:v>
                </c:pt>
                <c:pt idx="207">
                  <c:v>56.653845669757672</c:v>
                </c:pt>
                <c:pt idx="208">
                  <c:v>56.419328244670496</c:v>
                </c:pt>
                <c:pt idx="209">
                  <c:v>59.492962406805802</c:v>
                </c:pt>
                <c:pt idx="210">
                  <c:v>59.912074611835131</c:v>
                </c:pt>
                <c:pt idx="211">
                  <c:v>57.820117633646007</c:v>
                </c:pt>
                <c:pt idx="212">
                  <c:v>58.794348227812861</c:v>
                </c:pt>
                <c:pt idx="213">
                  <c:v>60.498622784190019</c:v>
                </c:pt>
                <c:pt idx="214">
                  <c:v>61.703842562068175</c:v>
                </c:pt>
                <c:pt idx="215">
                  <c:v>64.556365364564456</c:v>
                </c:pt>
                <c:pt idx="216">
                  <c:v>61.333411645393781</c:v>
                </c:pt>
                <c:pt idx="217">
                  <c:v>62.78364347942091</c:v>
                </c:pt>
                <c:pt idx="218">
                  <c:v>58.59355490708684</c:v>
                </c:pt>
                <c:pt idx="219">
                  <c:v>49.296735672768698</c:v>
                </c:pt>
                <c:pt idx="220">
                  <c:v>52.547277909663833</c:v>
                </c:pt>
                <c:pt idx="221">
                  <c:v>54.251047022458387</c:v>
                </c:pt>
                <c:pt idx="222">
                  <c:v>53.15067962404131</c:v>
                </c:pt>
                <c:pt idx="223">
                  <c:v>51.762689160700141</c:v>
                </c:pt>
                <c:pt idx="224">
                  <c:v>51.867644554657723</c:v>
                </c:pt>
                <c:pt idx="225">
                  <c:v>53.019071200355306</c:v>
                </c:pt>
                <c:pt idx="226">
                  <c:v>53.56509448500929</c:v>
                </c:pt>
                <c:pt idx="227">
                  <c:v>51.631255524735366</c:v>
                </c:pt>
                <c:pt idx="228">
                  <c:v>50.183952557858134</c:v>
                </c:pt>
                <c:pt idx="229">
                  <c:v>49.841098680276026</c:v>
                </c:pt>
                <c:pt idx="230">
                  <c:v>48.831934012507155</c:v>
                </c:pt>
                <c:pt idx="231">
                  <c:v>48.941023166342184</c:v>
                </c:pt>
                <c:pt idx="232">
                  <c:v>47.468477890637736</c:v>
                </c:pt>
                <c:pt idx="233">
                  <c:v>50.928363768235094</c:v>
                </c:pt>
                <c:pt idx="234">
                  <c:v>53.486402100969272</c:v>
                </c:pt>
                <c:pt idx="235">
                  <c:v>55.885627264699551</c:v>
                </c:pt>
                <c:pt idx="236">
                  <c:v>54.172283542005403</c:v>
                </c:pt>
                <c:pt idx="237">
                  <c:v>55.272101155584494</c:v>
                </c:pt>
                <c:pt idx="238">
                  <c:v>52.118233384142464</c:v>
                </c:pt>
                <c:pt idx="239">
                  <c:v>47.319019680126736</c:v>
                </c:pt>
                <c:pt idx="240">
                  <c:v>43.227694940443534</c:v>
                </c:pt>
                <c:pt idx="241">
                  <c:v>41.084002992359629</c:v>
                </c:pt>
                <c:pt idx="242">
                  <c:v>41.666500818469359</c:v>
                </c:pt>
                <c:pt idx="243">
                  <c:v>43.509074797450047</c:v>
                </c:pt>
                <c:pt idx="244">
                  <c:v>41.680405185275276</c:v>
                </c:pt>
                <c:pt idx="245">
                  <c:v>43.32748607038593</c:v>
                </c:pt>
                <c:pt idx="246">
                  <c:v>40.255813715437121</c:v>
                </c:pt>
                <c:pt idx="247">
                  <c:v>43.498845479595644</c:v>
                </c:pt>
                <c:pt idx="248">
                  <c:v>40.920982125812841</c:v>
                </c:pt>
                <c:pt idx="249">
                  <c:v>41.899725213636884</c:v>
                </c:pt>
                <c:pt idx="250">
                  <c:v>41.285480994299647</c:v>
                </c:pt>
                <c:pt idx="251">
                  <c:v>44.948680349023462</c:v>
                </c:pt>
                <c:pt idx="252">
                  <c:v>42.431501690979815</c:v>
                </c:pt>
                <c:pt idx="253">
                  <c:v>39.389073553443403</c:v>
                </c:pt>
                <c:pt idx="254">
                  <c:v>38.133915001473</c:v>
                </c:pt>
                <c:pt idx="255">
                  <c:v>36.275967838198859</c:v>
                </c:pt>
                <c:pt idx="256">
                  <c:v>41.594576902229562</c:v>
                </c:pt>
                <c:pt idx="257">
                  <c:v>40.78380855781014</c:v>
                </c:pt>
                <c:pt idx="258">
                  <c:v>38.812132263336537</c:v>
                </c:pt>
                <c:pt idx="259">
                  <c:v>38.750725730543287</c:v>
                </c:pt>
                <c:pt idx="260">
                  <c:v>39.617413237954345</c:v>
                </c:pt>
                <c:pt idx="261">
                  <c:v>39.753139050438989</c:v>
                </c:pt>
                <c:pt idx="262">
                  <c:v>40.439386355610914</c:v>
                </c:pt>
                <c:pt idx="263">
                  <c:v>43.279084896012229</c:v>
                </c:pt>
                <c:pt idx="264">
                  <c:v>44.033568507638698</c:v>
                </c:pt>
                <c:pt idx="265">
                  <c:v>43.975257680238755</c:v>
                </c:pt>
                <c:pt idx="266">
                  <c:v>46.39196273167434</c:v>
                </c:pt>
                <c:pt idx="267">
                  <c:v>50.423704956028722</c:v>
                </c:pt>
                <c:pt idx="268">
                  <c:v>53.366350743328155</c:v>
                </c:pt>
                <c:pt idx="269">
                  <c:v>53.827373766481962</c:v>
                </c:pt>
                <c:pt idx="270">
                  <c:v>55.129778849763419</c:v>
                </c:pt>
                <c:pt idx="271">
                  <c:v>57.254511767992852</c:v>
                </c:pt>
                <c:pt idx="272">
                  <c:v>55.615771039224647</c:v>
                </c:pt>
                <c:pt idx="273">
                  <c:v>56.881963606391274</c:v>
                </c:pt>
                <c:pt idx="274">
                  <c:v>53.528436994534935</c:v>
                </c:pt>
                <c:pt idx="275">
                  <c:v>52.289723465693804</c:v>
                </c:pt>
                <c:pt idx="276">
                  <c:v>51.856213832146402</c:v>
                </c:pt>
                <c:pt idx="277">
                  <c:v>50.913327689916677</c:v>
                </c:pt>
                <c:pt idx="278">
                  <c:v>49.495112094333159</c:v>
                </c:pt>
                <c:pt idx="279">
                  <c:v>45.147201539284886</c:v>
                </c:pt>
                <c:pt idx="280">
                  <c:v>40.816948670390794</c:v>
                </c:pt>
                <c:pt idx="281">
                  <c:v>40.344579606849202</c:v>
                </c:pt>
                <c:pt idx="282">
                  <c:v>38.525059763844112</c:v>
                </c:pt>
                <c:pt idx="283">
                  <c:v>39.804729526486021</c:v>
                </c:pt>
                <c:pt idx="284">
                  <c:v>41.034980617837796</c:v>
                </c:pt>
                <c:pt idx="285">
                  <c:v>44.38632624191068</c:v>
                </c:pt>
                <c:pt idx="286">
                  <c:v>47.035414336392094</c:v>
                </c:pt>
                <c:pt idx="287">
                  <c:v>47.263125143666841</c:v>
                </c:pt>
                <c:pt idx="288">
                  <c:v>43.960848226721993</c:v>
                </c:pt>
                <c:pt idx="289">
                  <c:v>42.284237309686922</c:v>
                </c:pt>
                <c:pt idx="290">
                  <c:v>41.283335974453102</c:v>
                </c:pt>
                <c:pt idx="291">
                  <c:v>40.940330014195212</c:v>
                </c:pt>
                <c:pt idx="292">
                  <c:v>44.096435607226489</c:v>
                </c:pt>
                <c:pt idx="293">
                  <c:v>46.64725635980615</c:v>
                </c:pt>
                <c:pt idx="294">
                  <c:v>45.526583152531799</c:v>
                </c:pt>
                <c:pt idx="295">
                  <c:v>42.181299961208822</c:v>
                </c:pt>
                <c:pt idx="296">
                  <c:v>42.664630317507353</c:v>
                </c:pt>
                <c:pt idx="297">
                  <c:v>45.617585887237475</c:v>
                </c:pt>
                <c:pt idx="298">
                  <c:v>45.55359856282174</c:v>
                </c:pt>
                <c:pt idx="299">
                  <c:v>44.016919497025043</c:v>
                </c:pt>
                <c:pt idx="300">
                  <c:v>43.976664341268545</c:v>
                </c:pt>
                <c:pt idx="301">
                  <c:v>41.42511182843851</c:v>
                </c:pt>
                <c:pt idx="302">
                  <c:v>46.446728409627845</c:v>
                </c:pt>
                <c:pt idx="303">
                  <c:v>44.701210757702221</c:v>
                </c:pt>
                <c:pt idx="304">
                  <c:v>46.170696591694487</c:v>
                </c:pt>
                <c:pt idx="305">
                  <c:v>43.331972550080117</c:v>
                </c:pt>
                <c:pt idx="306">
                  <c:v>46.151558621929027</c:v>
                </c:pt>
                <c:pt idx="307">
                  <c:v>49.491510401818402</c:v>
                </c:pt>
                <c:pt idx="308">
                  <c:v>50.143400884217357</c:v>
                </c:pt>
                <c:pt idx="309">
                  <c:v>51.258559246444179</c:v>
                </c:pt>
                <c:pt idx="310">
                  <c:v>52.625334754289412</c:v>
                </c:pt>
                <c:pt idx="311">
                  <c:v>56.581055012746262</c:v>
                </c:pt>
                <c:pt idx="312">
                  <c:v>59.948421538344277</c:v>
                </c:pt>
                <c:pt idx="313">
                  <c:v>63.287443707117006</c:v>
                </c:pt>
                <c:pt idx="314">
                  <c:v>64.433229798523172</c:v>
                </c:pt>
                <c:pt idx="315">
                  <c:v>65.852833527732486</c:v>
                </c:pt>
                <c:pt idx="316">
                  <c:v>66.472619980852286</c:v>
                </c:pt>
                <c:pt idx="317">
                  <c:v>69.264790628241258</c:v>
                </c:pt>
                <c:pt idx="318">
                  <c:v>70.823774748056394</c:v>
                </c:pt>
                <c:pt idx="319">
                  <c:v>69.262515575857279</c:v>
                </c:pt>
                <c:pt idx="320">
                  <c:v>71.501983782830621</c:v>
                </c:pt>
                <c:pt idx="321">
                  <c:v>73.6994998400844</c:v>
                </c:pt>
                <c:pt idx="322">
                  <c:v>77.376952569027637</c:v>
                </c:pt>
                <c:pt idx="323">
                  <c:v>80.430973212151798</c:v>
                </c:pt>
                <c:pt idx="324">
                  <c:v>79.187323341864271</c:v>
                </c:pt>
                <c:pt idx="325">
                  <c:v>79.692950363274775</c:v>
                </c:pt>
                <c:pt idx="326">
                  <c:v>82.742028286581885</c:v>
                </c:pt>
                <c:pt idx="327">
                  <c:v>90.46346589123354</c:v>
                </c:pt>
                <c:pt idx="328">
                  <c:v>88.556205446555893</c:v>
                </c:pt>
                <c:pt idx="329">
                  <c:v>91.621823718576877</c:v>
                </c:pt>
                <c:pt idx="330">
                  <c:v>90.940655742553986</c:v>
                </c:pt>
                <c:pt idx="331">
                  <c:v>95.91070740914445</c:v>
                </c:pt>
                <c:pt idx="332">
                  <c:v>99.433289017796298</c:v>
                </c:pt>
                <c:pt idx="333">
                  <c:v>94.713001941633351</c:v>
                </c:pt>
                <c:pt idx="334">
                  <c:v>89.833937631856287</c:v>
                </c:pt>
                <c:pt idx="335">
                  <c:v>82.972284892766226</c:v>
                </c:pt>
                <c:pt idx="336">
                  <c:v>82.925287726837766</c:v>
                </c:pt>
                <c:pt idx="337">
                  <c:v>86.990316793291669</c:v>
                </c:pt>
                <c:pt idx="338">
                  <c:v>90.205125725750563</c:v>
                </c:pt>
                <c:pt idx="339">
                  <c:v>95.03300925695703</c:v>
                </c:pt>
                <c:pt idx="340">
                  <c:v>96.16177312132821</c:v>
                </c:pt>
                <c:pt idx="341">
                  <c:v>96.993265992011985</c:v>
                </c:pt>
                <c:pt idx="342">
                  <c:v>93.286436838737657</c:v>
                </c:pt>
                <c:pt idx="343">
                  <c:v>95.785341393213514</c:v>
                </c:pt>
                <c:pt idx="344">
                  <c:v>91.166503929519195</c:v>
                </c:pt>
                <c:pt idx="345">
                  <c:v>91.320736425119605</c:v>
                </c:pt>
                <c:pt idx="346">
                  <c:v>91.232551262602257</c:v>
                </c:pt>
                <c:pt idx="347">
                  <c:v>88.140711637785856</c:v>
                </c:pt>
                <c:pt idx="348">
                  <c:v>91.920490737191116</c:v>
                </c:pt>
                <c:pt idx="349">
                  <c:v>95.184051246995566</c:v>
                </c:pt>
                <c:pt idx="350">
                  <c:v>98.027983789220087</c:v>
                </c:pt>
                <c:pt idx="351">
                  <c:v>98.569447715265241</c:v>
                </c:pt>
                <c:pt idx="352">
                  <c:v>94.158630140693532</c:v>
                </c:pt>
                <c:pt idx="353">
                  <c:v>97.025031578065182</c:v>
                </c:pt>
                <c:pt idx="354">
                  <c:v>97.722443419095214</c:v>
                </c:pt>
                <c:pt idx="355">
                  <c:v>95.462570413055261</c:v>
                </c:pt>
                <c:pt idx="356">
                  <c:v>95.867572409543982</c:v>
                </c:pt>
                <c:pt idx="357">
                  <c:v>95.30954796756842</c:v>
                </c:pt>
                <c:pt idx="358">
                  <c:v>100.63291083987374</c:v>
                </c:pt>
                <c:pt idx="359">
                  <c:v>101.40256814046801</c:v>
                </c:pt>
                <c:pt idx="360">
                  <c:v>102.21240097039713</c:v>
                </c:pt>
                <c:pt idx="361">
                  <c:v>100.44970881559348</c:v>
                </c:pt>
                <c:pt idx="362">
                  <c:v>100.69672230772407</c:v>
                </c:pt>
                <c:pt idx="363">
                  <c:v>102.53361314857307</c:v>
                </c:pt>
                <c:pt idx="364">
                  <c:v>104.86684393964717</c:v>
                </c:pt>
                <c:pt idx="365">
                  <c:v>105.81319611908989</c:v>
                </c:pt>
                <c:pt idx="366">
                  <c:v>105.52170101838377</c:v>
                </c:pt>
                <c:pt idx="367">
                  <c:v>105.43784502095689</c:v>
                </c:pt>
                <c:pt idx="368">
                  <c:v>102.90970669189653</c:v>
                </c:pt>
                <c:pt idx="369">
                  <c:v>99.439040748653852</c:v>
                </c:pt>
                <c:pt idx="370">
                  <c:v>96.858379820862268</c:v>
                </c:pt>
                <c:pt idx="371">
                  <c:v>96.410604586470129</c:v>
                </c:pt>
                <c:pt idx="372">
                  <c:v>99.664332356863412</c:v>
                </c:pt>
                <c:pt idx="373">
                  <c:v>98.819945940258776</c:v>
                </c:pt>
                <c:pt idx="374">
                  <c:v>100.91627751383034</c:v>
                </c:pt>
                <c:pt idx="375">
                  <c:v>95.073417013254783</c:v>
                </c:pt>
                <c:pt idx="376">
                  <c:v>93.466212435506023</c:v>
                </c:pt>
                <c:pt idx="377">
                  <c:v>97.963262323941706</c:v>
                </c:pt>
                <c:pt idx="378">
                  <c:v>100.43904608349747</c:v>
                </c:pt>
                <c:pt idx="379">
                  <c:v>93.711144884928714</c:v>
                </c:pt>
                <c:pt idx="380">
                  <c:v>97.174782551174204</c:v>
                </c:pt>
                <c:pt idx="381">
                  <c:v>96.887730126336621</c:v>
                </c:pt>
                <c:pt idx="382">
                  <c:v>97.955911944518448</c:v>
                </c:pt>
                <c:pt idx="383">
                  <c:v>96.521111954512691</c:v>
                </c:pt>
                <c:pt idx="384">
                  <c:v>95.969763686189864</c:v>
                </c:pt>
                <c:pt idx="385">
                  <c:v>97.81331952496636</c:v>
                </c:pt>
                <c:pt idx="386">
                  <c:v>99.592843733753853</c:v>
                </c:pt>
                <c:pt idx="387">
                  <c:v>102.44845844401193</c:v>
                </c:pt>
                <c:pt idx="388">
                  <c:v>103.20993285930837</c:v>
                </c:pt>
                <c:pt idx="389">
                  <c:v>105.21549695016083</c:v>
                </c:pt>
                <c:pt idx="390">
                  <c:v>104.04663406184829</c:v>
                </c:pt>
                <c:pt idx="391">
                  <c:v>106.6079454909577</c:v>
                </c:pt>
                <c:pt idx="392">
                  <c:v>104.27008943404597</c:v>
                </c:pt>
                <c:pt idx="393">
                  <c:v>104.91568656733624</c:v>
                </c:pt>
                <c:pt idx="394">
                  <c:v>106.3451001517265</c:v>
                </c:pt>
                <c:pt idx="395">
                  <c:v>106.34625104539542</c:v>
                </c:pt>
                <c:pt idx="396">
                  <c:v>102.20768504240314</c:v>
                </c:pt>
                <c:pt idx="397">
                  <c:v>105.66051477803835</c:v>
                </c:pt>
                <c:pt idx="398">
                  <c:v>106.87381407013537</c:v>
                </c:pt>
                <c:pt idx="399">
                  <c:v>106.26899038627184</c:v>
                </c:pt>
                <c:pt idx="400">
                  <c:v>107.46235048224821</c:v>
                </c:pt>
                <c:pt idx="401">
                  <c:v>109.04803260485073</c:v>
                </c:pt>
                <c:pt idx="402">
                  <c:v>110.43334459461659</c:v>
                </c:pt>
                <c:pt idx="403">
                  <c:v>111.13950300432128</c:v>
                </c:pt>
                <c:pt idx="404">
                  <c:v>107.43014112447163</c:v>
                </c:pt>
                <c:pt idx="405">
                  <c:v>104.35404337418913</c:v>
                </c:pt>
                <c:pt idx="406">
                  <c:v>99.05527753500688</c:v>
                </c:pt>
                <c:pt idx="407">
                  <c:v>104.58523718259164</c:v>
                </c:pt>
                <c:pt idx="408">
                  <c:v>111.93881086267788</c:v>
                </c:pt>
                <c:pt idx="409">
                  <c:v>114.19063295610957</c:v>
                </c:pt>
                <c:pt idx="410">
                  <c:v>116.88505250192274</c:v>
                </c:pt>
                <c:pt idx="411">
                  <c:v>116.86885021374154</c:v>
                </c:pt>
                <c:pt idx="412">
                  <c:v>117.597025854097</c:v>
                </c:pt>
                <c:pt idx="413">
                  <c:v>120.12436208322831</c:v>
                </c:pt>
                <c:pt idx="414">
                  <c:v>116.9410737144548</c:v>
                </c:pt>
                <c:pt idx="415">
                  <c:v>117.6526184094996</c:v>
                </c:pt>
                <c:pt idx="416">
                  <c:v>119.03035350436814</c:v>
                </c:pt>
                <c:pt idx="417">
                  <c:v>117.629864997591</c:v>
                </c:pt>
                <c:pt idx="418">
                  <c:v>115.71663546198022</c:v>
                </c:pt>
                <c:pt idx="419">
                  <c:v>114.49674876742841</c:v>
                </c:pt>
                <c:pt idx="420">
                  <c:v>117.39223883528645</c:v>
                </c:pt>
                <c:pt idx="421">
                  <c:v>118.24133868526144</c:v>
                </c:pt>
                <c:pt idx="422">
                  <c:v>118.39165015542126</c:v>
                </c:pt>
                <c:pt idx="423">
                  <c:v>120.66356862423589</c:v>
                </c:pt>
                <c:pt idx="424">
                  <c:v>124.18006433262848</c:v>
                </c:pt>
                <c:pt idx="425">
                  <c:v>125.77116275565798</c:v>
                </c:pt>
                <c:pt idx="426">
                  <c:v>126.89952133679382</c:v>
                </c:pt>
                <c:pt idx="427">
                  <c:v>128.16371146795473</c:v>
                </c:pt>
                <c:pt idx="428">
                  <c:v>129.45894635219835</c:v>
                </c:pt>
                <c:pt idx="429">
                  <c:v>128.46272782207143</c:v>
                </c:pt>
                <c:pt idx="430">
                  <c:v>129.19581430292948</c:v>
                </c:pt>
                <c:pt idx="431">
                  <c:v>130.81865364600634</c:v>
                </c:pt>
                <c:pt idx="432">
                  <c:v>130.76482987779519</c:v>
                </c:pt>
                <c:pt idx="433">
                  <c:v>132.66245488007709</c:v>
                </c:pt>
                <c:pt idx="434">
                  <c:v>130.61116364150925</c:v>
                </c:pt>
                <c:pt idx="435">
                  <c:v>130.74742709638227</c:v>
                </c:pt>
                <c:pt idx="436">
                  <c:v>131.96619307870125</c:v>
                </c:pt>
                <c:pt idx="437">
                  <c:v>134.50204737873599</c:v>
                </c:pt>
                <c:pt idx="438">
                  <c:v>136.07014340041832</c:v>
                </c:pt>
                <c:pt idx="439">
                  <c:v>135.75738077945022</c:v>
                </c:pt>
                <c:pt idx="440">
                  <c:v>134.82266732061933</c:v>
                </c:pt>
                <c:pt idx="441">
                  <c:v>133.58436278455585</c:v>
                </c:pt>
                <c:pt idx="442">
                  <c:v>135.87838898930823</c:v>
                </c:pt>
                <c:pt idx="443">
                  <c:v>134.98222503993455</c:v>
                </c:pt>
                <c:pt idx="444">
                  <c:v>130.83372185703502</c:v>
                </c:pt>
                <c:pt idx="445">
                  <c:v>135.84693135324585</c:v>
                </c:pt>
                <c:pt idx="446">
                  <c:v>135.42081601048199</c:v>
                </c:pt>
                <c:pt idx="447">
                  <c:v>135.6472433111451</c:v>
                </c:pt>
                <c:pt idx="448">
                  <c:v>136.83308301562286</c:v>
                </c:pt>
                <c:pt idx="449">
                  <c:v>135.95638910851619</c:v>
                </c:pt>
                <c:pt idx="450">
                  <c:v>130.46272460731171</c:v>
                </c:pt>
                <c:pt idx="451">
                  <c:v>129.01062191107539</c:v>
                </c:pt>
                <c:pt idx="452">
                  <c:v>122.21786428212084</c:v>
                </c:pt>
                <c:pt idx="453">
                  <c:v>124.69438393047911</c:v>
                </c:pt>
                <c:pt idx="454">
                  <c:v>123.48849280773435</c:v>
                </c:pt>
                <c:pt idx="455">
                  <c:v>122.90218422635374</c:v>
                </c:pt>
                <c:pt idx="456">
                  <c:v>123.01864443329457</c:v>
                </c:pt>
                <c:pt idx="457">
                  <c:v>127.87843335858325</c:v>
                </c:pt>
                <c:pt idx="458">
                  <c:v>127.26450597742206</c:v>
                </c:pt>
                <c:pt idx="459">
                  <c:v>130.0540233451251</c:v>
                </c:pt>
                <c:pt idx="460">
                  <c:v>130.72598028048174</c:v>
                </c:pt>
                <c:pt idx="461">
                  <c:v>131.07216213889288</c:v>
                </c:pt>
                <c:pt idx="462">
                  <c:v>132.49529330307666</c:v>
                </c:pt>
                <c:pt idx="463">
                  <c:v>133.58910770338102</c:v>
                </c:pt>
                <c:pt idx="464">
                  <c:v>133.04699786565556</c:v>
                </c:pt>
                <c:pt idx="465">
                  <c:v>131.76587061782681</c:v>
                </c:pt>
                <c:pt idx="466">
                  <c:v>130.25000006459339</c:v>
                </c:pt>
                <c:pt idx="467">
                  <c:v>129.4493551005946</c:v>
                </c:pt>
                <c:pt idx="468">
                  <c:v>128.08829614628397</c:v>
                </c:pt>
                <c:pt idx="469">
                  <c:v>130.26365033978345</c:v>
                </c:pt>
                <c:pt idx="470">
                  <c:v>123.80191652076574</c:v>
                </c:pt>
                <c:pt idx="471">
                  <c:v>120.70185954353187</c:v>
                </c:pt>
                <c:pt idx="472">
                  <c:v>118.68680672573026</c:v>
                </c:pt>
                <c:pt idx="473">
                  <c:v>122.90572060979233</c:v>
                </c:pt>
                <c:pt idx="474">
                  <c:v>118.49909540075176</c:v>
                </c:pt>
                <c:pt idx="475">
                  <c:v>105.88445374268375</c:v>
                </c:pt>
                <c:pt idx="476">
                  <c:v>113.87308935708583</c:v>
                </c:pt>
                <c:pt idx="477">
                  <c:v>115.41056888973645</c:v>
                </c:pt>
                <c:pt idx="478">
                  <c:v>120.29755060455319</c:v>
                </c:pt>
                <c:pt idx="479">
                  <c:v>119.13689913875515</c:v>
                </c:pt>
                <c:pt idx="480">
                  <c:v>118.08969589906899</c:v>
                </c:pt>
                <c:pt idx="481">
                  <c:v>119.65101358725306</c:v>
                </c:pt>
                <c:pt idx="482">
                  <c:v>115.85074914803211</c:v>
                </c:pt>
                <c:pt idx="483">
                  <c:v>114.7975664200107</c:v>
                </c:pt>
                <c:pt idx="484">
                  <c:v>120.52136449958383</c:v>
                </c:pt>
                <c:pt idx="485">
                  <c:v>123.90766912623006</c:v>
                </c:pt>
                <c:pt idx="486">
                  <c:v>119.1526803972024</c:v>
                </c:pt>
                <c:pt idx="487">
                  <c:v>116.00286147605112</c:v>
                </c:pt>
                <c:pt idx="488">
                  <c:v>117.68721356632059</c:v>
                </c:pt>
                <c:pt idx="489">
                  <c:v>119.44581571685823</c:v>
                </c:pt>
                <c:pt idx="490">
                  <c:v>119.93558963890651</c:v>
                </c:pt>
                <c:pt idx="491">
                  <c:v>118.99446512655622</c:v>
                </c:pt>
                <c:pt idx="492">
                  <c:v>118.50563238060063</c:v>
                </c:pt>
                <c:pt idx="493">
                  <c:v>112.50308287050126</c:v>
                </c:pt>
                <c:pt idx="494">
                  <c:v>108.79776093874047</c:v>
                </c:pt>
                <c:pt idx="495">
                  <c:v>113.08819776071768</c:v>
                </c:pt>
                <c:pt idx="496">
                  <c:v>109.53646427068469</c:v>
                </c:pt>
                <c:pt idx="497">
                  <c:v>118.39831385298794</c:v>
                </c:pt>
                <c:pt idx="498">
                  <c:v>119.18938071697288</c:v>
                </c:pt>
                <c:pt idx="499">
                  <c:v>118.83752935948868</c:v>
                </c:pt>
                <c:pt idx="500">
                  <c:v>115.60289081172726</c:v>
                </c:pt>
                <c:pt idx="501">
                  <c:v>118.98718419098185</c:v>
                </c:pt>
                <c:pt idx="502">
                  <c:v>116.906963957573</c:v>
                </c:pt>
                <c:pt idx="503">
                  <c:v>116.30749013806056</c:v>
                </c:pt>
                <c:pt idx="504">
                  <c:v>120.44217271835781</c:v>
                </c:pt>
                <c:pt idx="505">
                  <c:v>120.67256189640742</c:v>
                </c:pt>
                <c:pt idx="506">
                  <c:v>118.26536244047878</c:v>
                </c:pt>
                <c:pt idx="507">
                  <c:v>121.16734229084204</c:v>
                </c:pt>
                <c:pt idx="508">
                  <c:v>120.02080735669956</c:v>
                </c:pt>
                <c:pt idx="509">
                  <c:v>122.12486305416589</c:v>
                </c:pt>
                <c:pt idx="510">
                  <c:v>121.8710467069368</c:v>
                </c:pt>
                <c:pt idx="511">
                  <c:v>123.21531635345332</c:v>
                </c:pt>
                <c:pt idx="512">
                  <c:v>125.20445993092754</c:v>
                </c:pt>
                <c:pt idx="513">
                  <c:v>121.94597571381632</c:v>
                </c:pt>
                <c:pt idx="514">
                  <c:v>124.26603912575403</c:v>
                </c:pt>
                <c:pt idx="515">
                  <c:v>127.90701746030206</c:v>
                </c:pt>
                <c:pt idx="516">
                  <c:v>130.43215822399119</c:v>
                </c:pt>
                <c:pt idx="517">
                  <c:v>131.3540249801905</c:v>
                </c:pt>
                <c:pt idx="518">
                  <c:v>134.55346227464139</c:v>
                </c:pt>
                <c:pt idx="519">
                  <c:v>136.21319038133555</c:v>
                </c:pt>
                <c:pt idx="520">
                  <c:v>135.77151027551352</c:v>
                </c:pt>
                <c:pt idx="521">
                  <c:v>134.26268071046232</c:v>
                </c:pt>
                <c:pt idx="522">
                  <c:v>136.54812308469829</c:v>
                </c:pt>
                <c:pt idx="523">
                  <c:v>136.00522413074987</c:v>
                </c:pt>
                <c:pt idx="524">
                  <c:v>135.26590296200479</c:v>
                </c:pt>
                <c:pt idx="525">
                  <c:v>136.30902794484814</c:v>
                </c:pt>
                <c:pt idx="526">
                  <c:v>134.09806504628168</c:v>
                </c:pt>
                <c:pt idx="527">
                  <c:v>136.18167812396339</c:v>
                </c:pt>
                <c:pt idx="528">
                  <c:v>136.07009882328438</c:v>
                </c:pt>
                <c:pt idx="529">
                  <c:v>136.45970036715997</c:v>
                </c:pt>
                <c:pt idx="530">
                  <c:v>136.97036830635022</c:v>
                </c:pt>
                <c:pt idx="531">
                  <c:v>138.00001567012896</c:v>
                </c:pt>
                <c:pt idx="532">
                  <c:v>137.48331188393743</c:v>
                </c:pt>
                <c:pt idx="533">
                  <c:v>136.08320442445861</c:v>
                </c:pt>
                <c:pt idx="534">
                  <c:v>134.93613317980001</c:v>
                </c:pt>
                <c:pt idx="535">
                  <c:v>133.42570766059123</c:v>
                </c:pt>
                <c:pt idx="536">
                  <c:v>131.36459730093472</c:v>
                </c:pt>
                <c:pt idx="537">
                  <c:v>133.38764711520272</c:v>
                </c:pt>
                <c:pt idx="538">
                  <c:v>136.29249615454401</c:v>
                </c:pt>
                <c:pt idx="539">
                  <c:v>137.50092796025137</c:v>
                </c:pt>
                <c:pt idx="540">
                  <c:v>139.4640411529995</c:v>
                </c:pt>
                <c:pt idx="541">
                  <c:v>138.13697901976582</c:v>
                </c:pt>
                <c:pt idx="542">
                  <c:v>138.75798081951277</c:v>
                </c:pt>
                <c:pt idx="543">
                  <c:v>141.48698422855338</c:v>
                </c:pt>
                <c:pt idx="544">
                  <c:v>140.27983355235938</c:v>
                </c:pt>
                <c:pt idx="545">
                  <c:v>140.55553556733977</c:v>
                </c:pt>
                <c:pt idx="546">
                  <c:v>141.51392418674681</c:v>
                </c:pt>
                <c:pt idx="547">
                  <c:v>141.65957115229139</c:v>
                </c:pt>
                <c:pt idx="548">
                  <c:v>141.35923467216608</c:v>
                </c:pt>
                <c:pt idx="549">
                  <c:v>142.5055049778957</c:v>
                </c:pt>
                <c:pt idx="550">
                  <c:v>142.78327801471022</c:v>
                </c:pt>
                <c:pt idx="551">
                  <c:v>142.2522480804507</c:v>
                </c:pt>
                <c:pt idx="552">
                  <c:v>142.88321823449297</c:v>
                </c:pt>
                <c:pt idx="553">
                  <c:v>142.01347558649644</c:v>
                </c:pt>
                <c:pt idx="554">
                  <c:v>140.78489533640638</c:v>
                </c:pt>
                <c:pt idx="555">
                  <c:v>140.76231913085871</c:v>
                </c:pt>
                <c:pt idx="556">
                  <c:v>142.20187723211848</c:v>
                </c:pt>
                <c:pt idx="557">
                  <c:v>140.59609968646234</c:v>
                </c:pt>
                <c:pt idx="558">
                  <c:v>143.44630613173149</c:v>
                </c:pt>
                <c:pt idx="559">
                  <c:v>145.01275874897217</c:v>
                </c:pt>
                <c:pt idx="560">
                  <c:v>146.39511671262852</c:v>
                </c:pt>
                <c:pt idx="561">
                  <c:v>147.13664561787715</c:v>
                </c:pt>
                <c:pt idx="562">
                  <c:v>148.40815172869148</c:v>
                </c:pt>
                <c:pt idx="563">
                  <c:v>149.6971156046836</c:v>
                </c:pt>
                <c:pt idx="564">
                  <c:v>152.03471598633263</c:v>
                </c:pt>
                <c:pt idx="565">
                  <c:v>153.33492576024298</c:v>
                </c:pt>
                <c:pt idx="566">
                  <c:v>153.6896485587566</c:v>
                </c:pt>
                <c:pt idx="567">
                  <c:v>151.65290307169548</c:v>
                </c:pt>
                <c:pt idx="568">
                  <c:v>152.60585241676222</c:v>
                </c:pt>
                <c:pt idx="569">
                  <c:v>153.50537135959561</c:v>
                </c:pt>
                <c:pt idx="570">
                  <c:v>153.93159094884709</c:v>
                </c:pt>
                <c:pt idx="571">
                  <c:v>153.3626594875474</c:v>
                </c:pt>
                <c:pt idx="572">
                  <c:v>155.34843918795471</c:v>
                </c:pt>
                <c:pt idx="573">
                  <c:v>154.83891043624374</c:v>
                </c:pt>
                <c:pt idx="574">
                  <c:v>158.2931033555073</c:v>
                </c:pt>
                <c:pt idx="575">
                  <c:v>158.07499407435458</c:v>
                </c:pt>
                <c:pt idx="576">
                  <c:v>158.79446068048597</c:v>
                </c:pt>
                <c:pt idx="577">
                  <c:v>158.2469915437859</c:v>
                </c:pt>
                <c:pt idx="578">
                  <c:v>157.44539199996291</c:v>
                </c:pt>
                <c:pt idx="579">
                  <c:v>150.35214808449228</c:v>
                </c:pt>
                <c:pt idx="580">
                  <c:v>150.66586890865398</c:v>
                </c:pt>
                <c:pt idx="581">
                  <c:v>151.99866980694043</c:v>
                </c:pt>
                <c:pt idx="582">
                  <c:v>149.0598917486721</c:v>
                </c:pt>
                <c:pt idx="583">
                  <c:v>149.48559472135716</c:v>
                </c:pt>
                <c:pt idx="584">
                  <c:v>150.7196635057814</c:v>
                </c:pt>
                <c:pt idx="585">
                  <c:v>146.59166388536755</c:v>
                </c:pt>
                <c:pt idx="586">
                  <c:v>150.61654149757871</c:v>
                </c:pt>
                <c:pt idx="587">
                  <c:v>150.79138469375991</c:v>
                </c:pt>
                <c:pt idx="588">
                  <c:v>151.3767401220509</c:v>
                </c:pt>
                <c:pt idx="589">
                  <c:v>152.63585889629877</c:v>
                </c:pt>
                <c:pt idx="590">
                  <c:v>154.12762484564323</c:v>
                </c:pt>
                <c:pt idx="591">
                  <c:v>153.80601372708742</c:v>
                </c:pt>
                <c:pt idx="592">
                  <c:v>155.13079430670294</c:v>
                </c:pt>
                <c:pt idx="593">
                  <c:v>156.26160092095495</c:v>
                </c:pt>
                <c:pt idx="594">
                  <c:v>153.8622186653632</c:v>
                </c:pt>
                <c:pt idx="595">
                  <c:v>152.59405262855486</c:v>
                </c:pt>
                <c:pt idx="596">
                  <c:v>154.51217737084698</c:v>
                </c:pt>
                <c:pt idx="597">
                  <c:v>154.93850511268397</c:v>
                </c:pt>
                <c:pt idx="598">
                  <c:v>152.4674080550453</c:v>
                </c:pt>
                <c:pt idx="599">
                  <c:v>151.78858333366739</c:v>
                </c:pt>
                <c:pt idx="600">
                  <c:v>149.51573122403062</c:v>
                </c:pt>
                <c:pt idx="601">
                  <c:v>151.79366847436685</c:v>
                </c:pt>
                <c:pt idx="602">
                  <c:v>152.65526708324819</c:v>
                </c:pt>
                <c:pt idx="603">
                  <c:v>154.42717956563806</c:v>
                </c:pt>
                <c:pt idx="604">
                  <c:v>152.55839593843112</c:v>
                </c:pt>
                <c:pt idx="605">
                  <c:v>151.27166848149091</c:v>
                </c:pt>
                <c:pt idx="606">
                  <c:v>149.95829951442184</c:v>
                </c:pt>
                <c:pt idx="607">
                  <c:v>150.64552425451251</c:v>
                </c:pt>
                <c:pt idx="608">
                  <c:v>152.2012890463952</c:v>
                </c:pt>
                <c:pt idx="609">
                  <c:v>149.26221814174971</c:v>
                </c:pt>
                <c:pt idx="610">
                  <c:v>151.8924818936037</c:v>
                </c:pt>
                <c:pt idx="611">
                  <c:v>156.25632389676113</c:v>
                </c:pt>
                <c:pt idx="612">
                  <c:v>157.78369924953628</c:v>
                </c:pt>
                <c:pt idx="613">
                  <c:v>156.42977851301526</c:v>
                </c:pt>
                <c:pt idx="614">
                  <c:v>151.39889436988116</c:v>
                </c:pt>
                <c:pt idx="615">
                  <c:v>150.83513183852804</c:v>
                </c:pt>
                <c:pt idx="616">
                  <c:v>145.11501454767617</c:v>
                </c:pt>
                <c:pt idx="617">
                  <c:v>149.04978945019303</c:v>
                </c:pt>
                <c:pt idx="618">
                  <c:v>149.90772812361601</c:v>
                </c:pt>
                <c:pt idx="619">
                  <c:v>147.29823782365747</c:v>
                </c:pt>
                <c:pt idx="620">
                  <c:v>147.27674302581192</c:v>
                </c:pt>
                <c:pt idx="621">
                  <c:v>149.64374637889441</c:v>
                </c:pt>
                <c:pt idx="622">
                  <c:v>146.8649813137873</c:v>
                </c:pt>
                <c:pt idx="623">
                  <c:v>145.11932675564313</c:v>
                </c:pt>
                <c:pt idx="624">
                  <c:v>138.58937030559875</c:v>
                </c:pt>
                <c:pt idx="625">
                  <c:v>139.1525505323184</c:v>
                </c:pt>
                <c:pt idx="626">
                  <c:v>137.61776367966601</c:v>
                </c:pt>
                <c:pt idx="627">
                  <c:v>141.59905185366406</c:v>
                </c:pt>
                <c:pt idx="628">
                  <c:v>143.42055668201382</c:v>
                </c:pt>
                <c:pt idx="629">
                  <c:v>143.96637994746084</c:v>
                </c:pt>
                <c:pt idx="630">
                  <c:v>143.88098138507485</c:v>
                </c:pt>
                <c:pt idx="631">
                  <c:v>142.26904800993634</c:v>
                </c:pt>
                <c:pt idx="632">
                  <c:v>144.72983561912642</c:v>
                </c:pt>
                <c:pt idx="633">
                  <c:v>146.77576463791556</c:v>
                </c:pt>
                <c:pt idx="634">
                  <c:v>147.19161019053922</c:v>
                </c:pt>
                <c:pt idx="635">
                  <c:v>144.51934980834818</c:v>
                </c:pt>
                <c:pt idx="636">
                  <c:v>146.43962526855216</c:v>
                </c:pt>
                <c:pt idx="637">
                  <c:v>147.34541629531091</c:v>
                </c:pt>
                <c:pt idx="638">
                  <c:v>146.84030075428481</c:v>
                </c:pt>
                <c:pt idx="639">
                  <c:v>148.98374537918201</c:v>
                </c:pt>
                <c:pt idx="640">
                  <c:v>147.73218706236852</c:v>
                </c:pt>
                <c:pt idx="641">
                  <c:v>148.45033700876598</c:v>
                </c:pt>
                <c:pt idx="642">
                  <c:v>148.51362606715631</c:v>
                </c:pt>
                <c:pt idx="643">
                  <c:v>148.51362606715631</c:v>
                </c:pt>
                <c:pt idx="644">
                  <c:v>144.27922680971631</c:v>
                </c:pt>
                <c:pt idx="645">
                  <c:v>144.59272928857314</c:v>
                </c:pt>
                <c:pt idx="646">
                  <c:v>143.75392003858488</c:v>
                </c:pt>
                <c:pt idx="647">
                  <c:v>141.88059880603006</c:v>
                </c:pt>
                <c:pt idx="648">
                  <c:v>143.25540328414041</c:v>
                </c:pt>
                <c:pt idx="649">
                  <c:v>144.18984905291276</c:v>
                </c:pt>
                <c:pt idx="650">
                  <c:v>144.13789118601937</c:v>
                </c:pt>
                <c:pt idx="651">
                  <c:v>144.62294016350691</c:v>
                </c:pt>
                <c:pt idx="652">
                  <c:v>147.29386526045462</c:v>
                </c:pt>
                <c:pt idx="653">
                  <c:v>146.27277721034969</c:v>
                </c:pt>
                <c:pt idx="654">
                  <c:v>145.48938413382791</c:v>
                </c:pt>
                <c:pt idx="655">
                  <c:v>145.97237554260235</c:v>
                </c:pt>
                <c:pt idx="656">
                  <c:v>143.55889821932973</c:v>
                </c:pt>
                <c:pt idx="657">
                  <c:v>141.62758816319808</c:v>
                </c:pt>
                <c:pt idx="658">
                  <c:v>140.39421249734278</c:v>
                </c:pt>
                <c:pt idx="659">
                  <c:v>141.53806973395871</c:v>
                </c:pt>
                <c:pt idx="660">
                  <c:v>142.20770569389532</c:v>
                </c:pt>
                <c:pt idx="661">
                  <c:v>143.87701788640774</c:v>
                </c:pt>
                <c:pt idx="662">
                  <c:v>148.61166951558852</c:v>
                </c:pt>
                <c:pt idx="663">
                  <c:v>149.00904559807802</c:v>
                </c:pt>
                <c:pt idx="664">
                  <c:v>149.2251992927886</c:v>
                </c:pt>
                <c:pt idx="665">
                  <c:v>147.2709152155995</c:v>
                </c:pt>
                <c:pt idx="666">
                  <c:v>148.69310589851818</c:v>
                </c:pt>
                <c:pt idx="667">
                  <c:v>150.36823050391726</c:v>
                </c:pt>
                <c:pt idx="668">
                  <c:v>151.99875548600497</c:v>
                </c:pt>
                <c:pt idx="669">
                  <c:v>153.09767409274028</c:v>
                </c:pt>
                <c:pt idx="670">
                  <c:v>155.2739852374705</c:v>
                </c:pt>
                <c:pt idx="671">
                  <c:v>154.91655043943851</c:v>
                </c:pt>
                <c:pt idx="672">
                  <c:v>154.60272145495193</c:v>
                </c:pt>
                <c:pt idx="673">
                  <c:v>155.08018739183328</c:v>
                </c:pt>
                <c:pt idx="674">
                  <c:v>155.91043001275739</c:v>
                </c:pt>
                <c:pt idx="675">
                  <c:v>157.46451849924532</c:v>
                </c:pt>
                <c:pt idx="676">
                  <c:v>157.06722747319316</c:v>
                </c:pt>
                <c:pt idx="677">
                  <c:v>157.21912601557324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B0-4C95-9F94-A6678530104C}"/>
            </c:ext>
          </c:extLst>
        </c:ser>
        <c:ser>
          <c:idx val="3"/>
          <c:order val="3"/>
          <c:tx>
            <c:strRef>
              <c:f>MV_new!$Y$12</c:f>
              <c:strCache>
                <c:ptCount val="1"/>
                <c:pt idx="0">
                  <c:v>SPJGBTR 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MV_new!$B$14:$B$1001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MV_new!$Y$14:$Y$1001</c:f>
              <c:numCache>
                <c:formatCode>0.000</c:formatCode>
                <c:ptCount val="988"/>
                <c:pt idx="0">
                  <c:v>99.773260359655978</c:v>
                </c:pt>
                <c:pt idx="1">
                  <c:v>99.679223842141667</c:v>
                </c:pt>
                <c:pt idx="2">
                  <c:v>100.42438032500307</c:v>
                </c:pt>
                <c:pt idx="3">
                  <c:v>100.47109474418711</c:v>
                </c:pt>
                <c:pt idx="4">
                  <c:v>100.13646439399255</c:v>
                </c:pt>
                <c:pt idx="5">
                  <c:v>100.44098535908978</c:v>
                </c:pt>
                <c:pt idx="6">
                  <c:v>100.24637224995075</c:v>
                </c:pt>
                <c:pt idx="7">
                  <c:v>100.47256365467737</c:v>
                </c:pt>
                <c:pt idx="8">
                  <c:v>100.65933408269295</c:v>
                </c:pt>
                <c:pt idx="9">
                  <c:v>101.03217857546908</c:v>
                </c:pt>
                <c:pt idx="10">
                  <c:v>101.33398944066025</c:v>
                </c:pt>
                <c:pt idx="11">
                  <c:v>101.06394854875374</c:v>
                </c:pt>
                <c:pt idx="12">
                  <c:v>100.8782762603428</c:v>
                </c:pt>
                <c:pt idx="13">
                  <c:v>100.74651374290363</c:v>
                </c:pt>
                <c:pt idx="14">
                  <c:v>100.8784501030123</c:v>
                </c:pt>
                <c:pt idx="15">
                  <c:v>100.57617138653423</c:v>
                </c:pt>
                <c:pt idx="16">
                  <c:v>101.08149673831844</c:v>
                </c:pt>
                <c:pt idx="17">
                  <c:v>101.16658337198179</c:v>
                </c:pt>
                <c:pt idx="18">
                  <c:v>100.99655477626341</c:v>
                </c:pt>
                <c:pt idx="19">
                  <c:v>101.06623039753769</c:v>
                </c:pt>
                <c:pt idx="20">
                  <c:v>100.43185007880027</c:v>
                </c:pt>
                <c:pt idx="21">
                  <c:v>100.01920604267444</c:v>
                </c:pt>
                <c:pt idx="22">
                  <c:v>99.213952348670844</c:v>
                </c:pt>
                <c:pt idx="23">
                  <c:v>99.040560167081935</c:v>
                </c:pt>
                <c:pt idx="24">
                  <c:v>99.340575957386704</c:v>
                </c:pt>
                <c:pt idx="25">
                  <c:v>99.608208199200291</c:v>
                </c:pt>
                <c:pt idx="26">
                  <c:v>99.192130321982518</c:v>
                </c:pt>
                <c:pt idx="27">
                  <c:v>99.255196936093697</c:v>
                </c:pt>
                <c:pt idx="28">
                  <c:v>99.696384992502715</c:v>
                </c:pt>
                <c:pt idx="29">
                  <c:v>100.59841652438756</c:v>
                </c:pt>
                <c:pt idx="30">
                  <c:v>100.73834189752191</c:v>
                </c:pt>
                <c:pt idx="31">
                  <c:v>101.39817732680307</c:v>
                </c:pt>
                <c:pt idx="32">
                  <c:v>102.89428282537639</c:v>
                </c:pt>
                <c:pt idx="33">
                  <c:v>102.3624083477531</c:v>
                </c:pt>
                <c:pt idx="34">
                  <c:v>102.24018697429042</c:v>
                </c:pt>
                <c:pt idx="35">
                  <c:v>102.59965160144147</c:v>
                </c:pt>
                <c:pt idx="36">
                  <c:v>102.99593265615874</c:v>
                </c:pt>
                <c:pt idx="37">
                  <c:v>102.06986616154815</c:v>
                </c:pt>
                <c:pt idx="38">
                  <c:v>102.26140768775103</c:v>
                </c:pt>
                <c:pt idx="39">
                  <c:v>102.11611442477023</c:v>
                </c:pt>
                <c:pt idx="40">
                  <c:v>102.1237725653737</c:v>
                </c:pt>
                <c:pt idx="41">
                  <c:v>102.8588977663845</c:v>
                </c:pt>
                <c:pt idx="42">
                  <c:v>102.92731281769578</c:v>
                </c:pt>
                <c:pt idx="43">
                  <c:v>103.1704000252315</c:v>
                </c:pt>
                <c:pt idx="44">
                  <c:v>103.60992715466466</c:v>
                </c:pt>
                <c:pt idx="45">
                  <c:v>103.88908816266225</c:v>
                </c:pt>
                <c:pt idx="46">
                  <c:v>104.08470925964517</c:v>
                </c:pt>
                <c:pt idx="47">
                  <c:v>103.90448848920138</c:v>
                </c:pt>
                <c:pt idx="48">
                  <c:v>103.48321413427773</c:v>
                </c:pt>
                <c:pt idx="49">
                  <c:v>103.74006991731014</c:v>
                </c:pt>
                <c:pt idx="50">
                  <c:v>103.77774605324562</c:v>
                </c:pt>
                <c:pt idx="51">
                  <c:v>104.01878251000971</c:v>
                </c:pt>
                <c:pt idx="52">
                  <c:v>104.40201064346327</c:v>
                </c:pt>
                <c:pt idx="53">
                  <c:v>104.91851636993979</c:v>
                </c:pt>
                <c:pt idx="54">
                  <c:v>105.01532900026447</c:v>
                </c:pt>
                <c:pt idx="55">
                  <c:v>104.46477472602891</c:v>
                </c:pt>
                <c:pt idx="56">
                  <c:v>104.83883023586657</c:v>
                </c:pt>
                <c:pt idx="57">
                  <c:v>104.92081577659847</c:v>
                </c:pt>
                <c:pt idx="58">
                  <c:v>104.57824800775724</c:v>
                </c:pt>
                <c:pt idx="59">
                  <c:v>104.60813890597873</c:v>
                </c:pt>
                <c:pt idx="60">
                  <c:v>105.33277658713816</c:v>
                </c:pt>
                <c:pt idx="61">
                  <c:v>105.82228189011227</c:v>
                </c:pt>
                <c:pt idx="62">
                  <c:v>106.65629178014105</c:v>
                </c:pt>
                <c:pt idx="63">
                  <c:v>107.11742484996975</c:v>
                </c:pt>
                <c:pt idx="64">
                  <c:v>106.96441938548887</c:v>
                </c:pt>
                <c:pt idx="65">
                  <c:v>106.24929971240073</c:v>
                </c:pt>
                <c:pt idx="66">
                  <c:v>106.01410935520538</c:v>
                </c:pt>
                <c:pt idx="67">
                  <c:v>105.5205186671252</c:v>
                </c:pt>
                <c:pt idx="68">
                  <c:v>103.35867665927744</c:v>
                </c:pt>
                <c:pt idx="69">
                  <c:v>103.48731835432093</c:v>
                </c:pt>
                <c:pt idx="70">
                  <c:v>104.12214302179373</c:v>
                </c:pt>
                <c:pt idx="71">
                  <c:v>102.74785644924944</c:v>
                </c:pt>
                <c:pt idx="72">
                  <c:v>102.49658103616788</c:v>
                </c:pt>
                <c:pt idx="73">
                  <c:v>102.58055050181675</c:v>
                </c:pt>
                <c:pt idx="74">
                  <c:v>102.51953303556702</c:v>
                </c:pt>
                <c:pt idx="75">
                  <c:v>101.51976199076812</c:v>
                </c:pt>
                <c:pt idx="76">
                  <c:v>102.39857790196146</c:v>
                </c:pt>
                <c:pt idx="77">
                  <c:v>103.70531792947176</c:v>
                </c:pt>
                <c:pt idx="78">
                  <c:v>103.68268837527398</c:v>
                </c:pt>
                <c:pt idx="79">
                  <c:v>104.29382463602545</c:v>
                </c:pt>
                <c:pt idx="80">
                  <c:v>104.7212712052043</c:v>
                </c:pt>
                <c:pt idx="81">
                  <c:v>104.28070967593311</c:v>
                </c:pt>
                <c:pt idx="82">
                  <c:v>104.86572430129875</c:v>
                </c:pt>
                <c:pt idx="83">
                  <c:v>105.57409802436189</c:v>
                </c:pt>
                <c:pt idx="84">
                  <c:v>105.59631037442851</c:v>
                </c:pt>
                <c:pt idx="85">
                  <c:v>105.60371284685431</c:v>
                </c:pt>
                <c:pt idx="86">
                  <c:v>106.11444563737984</c:v>
                </c:pt>
                <c:pt idx="87">
                  <c:v>106.35010363870543</c:v>
                </c:pt>
                <c:pt idx="88">
                  <c:v>105.46846378858419</c:v>
                </c:pt>
                <c:pt idx="89">
                  <c:v>105.23868097040911</c:v>
                </c:pt>
                <c:pt idx="90">
                  <c:v>105.37983996000791</c:v>
                </c:pt>
                <c:pt idx="91">
                  <c:v>105.74336841167347</c:v>
                </c:pt>
                <c:pt idx="92">
                  <c:v>105.51421406513296</c:v>
                </c:pt>
                <c:pt idx="93">
                  <c:v>104.3658107162406</c:v>
                </c:pt>
                <c:pt idx="94">
                  <c:v>105.8123704524121</c:v>
                </c:pt>
                <c:pt idx="95">
                  <c:v>106.02662978008111</c:v>
                </c:pt>
                <c:pt idx="96">
                  <c:v>105.61377221594076</c:v>
                </c:pt>
                <c:pt idx="97">
                  <c:v>106.33186519787739</c:v>
                </c:pt>
                <c:pt idx="98">
                  <c:v>107.0154374139744</c:v>
                </c:pt>
                <c:pt idx="99">
                  <c:v>107.08114043631343</c:v>
                </c:pt>
                <c:pt idx="100">
                  <c:v>106.90604741814755</c:v>
                </c:pt>
                <c:pt idx="101">
                  <c:v>107.13991426021434</c:v>
                </c:pt>
                <c:pt idx="102">
                  <c:v>107.33677900684211</c:v>
                </c:pt>
                <c:pt idx="103">
                  <c:v>107.20579370630362</c:v>
                </c:pt>
                <c:pt idx="104">
                  <c:v>107.65755704060849</c:v>
                </c:pt>
                <c:pt idx="105">
                  <c:v>106.80886996676546</c:v>
                </c:pt>
                <c:pt idx="106">
                  <c:v>107.3941358969725</c:v>
                </c:pt>
                <c:pt idx="107">
                  <c:v>107.45232194686702</c:v>
                </c:pt>
                <c:pt idx="108">
                  <c:v>106.81264759926216</c:v>
                </c:pt>
                <c:pt idx="109">
                  <c:v>106.41759309637241</c:v>
                </c:pt>
                <c:pt idx="110">
                  <c:v>107.15207712134486</c:v>
                </c:pt>
                <c:pt idx="111">
                  <c:v>107.25415513811481</c:v>
                </c:pt>
                <c:pt idx="112">
                  <c:v>107.2614389898156</c:v>
                </c:pt>
                <c:pt idx="113">
                  <c:v>106.64964000948056</c:v>
                </c:pt>
                <c:pt idx="114">
                  <c:v>106.56903030700363</c:v>
                </c:pt>
                <c:pt idx="115">
                  <c:v>107.22176224686429</c:v>
                </c:pt>
                <c:pt idx="116">
                  <c:v>106.25265702972642</c:v>
                </c:pt>
                <c:pt idx="117">
                  <c:v>105.67874782510572</c:v>
                </c:pt>
                <c:pt idx="118">
                  <c:v>105.153327859147</c:v>
                </c:pt>
                <c:pt idx="119">
                  <c:v>105.25003965798648</c:v>
                </c:pt>
                <c:pt idx="120">
                  <c:v>105.50273382372411</c:v>
                </c:pt>
                <c:pt idx="121">
                  <c:v>105.73996415955332</c:v>
                </c:pt>
                <c:pt idx="122">
                  <c:v>105.22964687532878</c:v>
                </c:pt>
                <c:pt idx="123">
                  <c:v>105.43779436269125</c:v>
                </c:pt>
                <c:pt idx="124">
                  <c:v>105.33393679592567</c:v>
                </c:pt>
                <c:pt idx="125">
                  <c:v>104.98490961636232</c:v>
                </c:pt>
                <c:pt idx="126">
                  <c:v>105.30535078187391</c:v>
                </c:pt>
                <c:pt idx="127">
                  <c:v>105.19392603072252</c:v>
                </c:pt>
                <c:pt idx="128">
                  <c:v>105.87065690006141</c:v>
                </c:pt>
                <c:pt idx="129">
                  <c:v>106.40987982811578</c:v>
                </c:pt>
                <c:pt idx="130">
                  <c:v>106.98294573069455</c:v>
                </c:pt>
                <c:pt idx="131">
                  <c:v>107.27515115110511</c:v>
                </c:pt>
                <c:pt idx="132">
                  <c:v>107.09305485858562</c:v>
                </c:pt>
                <c:pt idx="133">
                  <c:v>106.9617063472021</c:v>
                </c:pt>
                <c:pt idx="134">
                  <c:v>106.7644244532959</c:v>
                </c:pt>
                <c:pt idx="135">
                  <c:v>106.3837230842352</c:v>
                </c:pt>
                <c:pt idx="136">
                  <c:v>106.67034026656782</c:v>
                </c:pt>
                <c:pt idx="137">
                  <c:v>107.55704699381388</c:v>
                </c:pt>
                <c:pt idx="138">
                  <c:v>107.44082704756561</c:v>
                </c:pt>
                <c:pt idx="139">
                  <c:v>107.49173243626464</c:v>
                </c:pt>
                <c:pt idx="140">
                  <c:v>107.73886137942496</c:v>
                </c:pt>
                <c:pt idx="141">
                  <c:v>107.31107715668716</c:v>
                </c:pt>
                <c:pt idx="142">
                  <c:v>107.66788193350213</c:v>
                </c:pt>
                <c:pt idx="143">
                  <c:v>108.08146486776421</c:v>
                </c:pt>
                <c:pt idx="144">
                  <c:v>107.74184495303049</c:v>
                </c:pt>
                <c:pt idx="145">
                  <c:v>107.56058045187039</c:v>
                </c:pt>
                <c:pt idx="146">
                  <c:v>107.15381064000145</c:v>
                </c:pt>
                <c:pt idx="147">
                  <c:v>106.92771480454087</c:v>
                </c:pt>
                <c:pt idx="148">
                  <c:v>106.62069726068121</c:v>
                </c:pt>
                <c:pt idx="149">
                  <c:v>107.58124866117981</c:v>
                </c:pt>
                <c:pt idx="150">
                  <c:v>107.84996824865893</c:v>
                </c:pt>
                <c:pt idx="151">
                  <c:v>108.26283222084493</c:v>
                </c:pt>
                <c:pt idx="152">
                  <c:v>108.32775323361273</c:v>
                </c:pt>
                <c:pt idx="153">
                  <c:v>108.39263212634629</c:v>
                </c:pt>
                <c:pt idx="154">
                  <c:v>108.81046945795063</c:v>
                </c:pt>
                <c:pt idx="155">
                  <c:v>108.56654952108286</c:v>
                </c:pt>
                <c:pt idx="156">
                  <c:v>108.53778289037447</c:v>
                </c:pt>
                <c:pt idx="157">
                  <c:v>107.83999136458496</c:v>
                </c:pt>
                <c:pt idx="158">
                  <c:v>108.11527389138878</c:v>
                </c:pt>
                <c:pt idx="159">
                  <c:v>108.20919095539688</c:v>
                </c:pt>
                <c:pt idx="160">
                  <c:v>108.41128406257842</c:v>
                </c:pt>
                <c:pt idx="161">
                  <c:v>108.00070997916703</c:v>
                </c:pt>
                <c:pt idx="162">
                  <c:v>108.31895097439342</c:v>
                </c:pt>
                <c:pt idx="163">
                  <c:v>108.39104902774599</c:v>
                </c:pt>
                <c:pt idx="164">
                  <c:v>108.68643807673735</c:v>
                </c:pt>
                <c:pt idx="165">
                  <c:v>108.91630662066379</c:v>
                </c:pt>
                <c:pt idx="166">
                  <c:v>108.59379533276872</c:v>
                </c:pt>
                <c:pt idx="167">
                  <c:v>108.43561299167007</c:v>
                </c:pt>
                <c:pt idx="168">
                  <c:v>108.22676955223466</c:v>
                </c:pt>
                <c:pt idx="169">
                  <c:v>108.49378261422498</c:v>
                </c:pt>
                <c:pt idx="170">
                  <c:v>108.27786207298415</c:v>
                </c:pt>
                <c:pt idx="171">
                  <c:v>108.667360053365</c:v>
                </c:pt>
                <c:pt idx="172">
                  <c:v>108.97631248905979</c:v>
                </c:pt>
                <c:pt idx="173">
                  <c:v>109.20552243104103</c:v>
                </c:pt>
                <c:pt idx="174">
                  <c:v>109.3770367596339</c:v>
                </c:pt>
                <c:pt idx="175">
                  <c:v>109.33423159447732</c:v>
                </c:pt>
                <c:pt idx="176">
                  <c:v>109.72678030620381</c:v>
                </c:pt>
                <c:pt idx="177">
                  <c:v>109.76943635625356</c:v>
                </c:pt>
                <c:pt idx="178">
                  <c:v>109.91156256432633</c:v>
                </c:pt>
                <c:pt idx="179">
                  <c:v>109.97542858760195</c:v>
                </c:pt>
                <c:pt idx="180">
                  <c:v>110.17399606508582</c:v>
                </c:pt>
                <c:pt idx="181">
                  <c:v>110.49248994292573</c:v>
                </c:pt>
                <c:pt idx="182">
                  <c:v>110.88052437216236</c:v>
                </c:pt>
                <c:pt idx="183">
                  <c:v>110.60643624228676</c:v>
                </c:pt>
                <c:pt idx="184">
                  <c:v>110.9306081943657</c:v>
                </c:pt>
                <c:pt idx="185">
                  <c:v>110.9516815295722</c:v>
                </c:pt>
                <c:pt idx="186">
                  <c:v>111.05702600601015</c:v>
                </c:pt>
                <c:pt idx="187">
                  <c:v>111.08508830431241</c:v>
                </c:pt>
                <c:pt idx="188">
                  <c:v>111.44979583692567</c:v>
                </c:pt>
                <c:pt idx="189">
                  <c:v>111.78522560631772</c:v>
                </c:pt>
                <c:pt idx="190">
                  <c:v>111.56931809830826</c:v>
                </c:pt>
                <c:pt idx="191">
                  <c:v>111.11562925905369</c:v>
                </c:pt>
                <c:pt idx="192">
                  <c:v>110.80711712891767</c:v>
                </c:pt>
                <c:pt idx="193">
                  <c:v>111.44011755091796</c:v>
                </c:pt>
                <c:pt idx="194">
                  <c:v>111.97827802058526</c:v>
                </c:pt>
                <c:pt idx="195">
                  <c:v>112.28415219507258</c:v>
                </c:pt>
                <c:pt idx="196">
                  <c:v>112.72770337672065</c:v>
                </c:pt>
                <c:pt idx="197">
                  <c:v>112.65180466699871</c:v>
                </c:pt>
                <c:pt idx="198">
                  <c:v>112.38940997013364</c:v>
                </c:pt>
                <c:pt idx="199">
                  <c:v>112.20940443150168</c:v>
                </c:pt>
                <c:pt idx="200">
                  <c:v>112.15391823369337</c:v>
                </c:pt>
                <c:pt idx="201">
                  <c:v>111.79305772016112</c:v>
                </c:pt>
                <c:pt idx="202">
                  <c:v>111.20801802103867</c:v>
                </c:pt>
                <c:pt idx="203">
                  <c:v>110.37433440046979</c:v>
                </c:pt>
                <c:pt idx="204">
                  <c:v>110.5933382860226</c:v>
                </c:pt>
                <c:pt idx="205">
                  <c:v>110.33251775874217</c:v>
                </c:pt>
                <c:pt idx="206">
                  <c:v>110.4031941316307</c:v>
                </c:pt>
                <c:pt idx="207">
                  <c:v>110.35375561196123</c:v>
                </c:pt>
                <c:pt idx="208">
                  <c:v>110.98264198844512</c:v>
                </c:pt>
                <c:pt idx="209">
                  <c:v>110.34364191822534</c:v>
                </c:pt>
                <c:pt idx="210">
                  <c:v>110.5909917415469</c:v>
                </c:pt>
                <c:pt idx="211">
                  <c:v>110.37245102952716</c:v>
                </c:pt>
                <c:pt idx="212">
                  <c:v>110.49962356026053</c:v>
                </c:pt>
                <c:pt idx="213">
                  <c:v>109.89279319051738</c:v>
                </c:pt>
                <c:pt idx="214">
                  <c:v>109.72241125100297</c:v>
                </c:pt>
                <c:pt idx="215">
                  <c:v>109.86463853019509</c:v>
                </c:pt>
                <c:pt idx="216">
                  <c:v>110.2765118436449</c:v>
                </c:pt>
                <c:pt idx="217">
                  <c:v>110.10678058480472</c:v>
                </c:pt>
                <c:pt idx="218">
                  <c:v>110.60267177210991</c:v>
                </c:pt>
                <c:pt idx="219">
                  <c:v>110.99037796131053</c:v>
                </c:pt>
                <c:pt idx="220">
                  <c:v>111.03250983407227</c:v>
                </c:pt>
                <c:pt idx="221">
                  <c:v>110.60434951962011</c:v>
                </c:pt>
                <c:pt idx="222">
                  <c:v>110.19549572009946</c:v>
                </c:pt>
                <c:pt idx="223">
                  <c:v>110.54232471217193</c:v>
                </c:pt>
                <c:pt idx="224">
                  <c:v>111.01492117122532</c:v>
                </c:pt>
                <c:pt idx="225">
                  <c:v>111.22553616701305</c:v>
                </c:pt>
                <c:pt idx="226">
                  <c:v>111.72994978618075</c:v>
                </c:pt>
                <c:pt idx="227">
                  <c:v>111.78571445926035</c:v>
                </c:pt>
                <c:pt idx="228">
                  <c:v>111.78571445926035</c:v>
                </c:pt>
                <c:pt idx="229">
                  <c:v>111.82751465432793</c:v>
                </c:pt>
                <c:pt idx="230">
                  <c:v>111.95982663204381</c:v>
                </c:pt>
                <c:pt idx="231">
                  <c:v>111.96678121859367</c:v>
                </c:pt>
                <c:pt idx="232">
                  <c:v>112.16149610037391</c:v>
                </c:pt>
                <c:pt idx="233">
                  <c:v>112.26560492880255</c:v>
                </c:pt>
                <c:pt idx="234">
                  <c:v>112.00907022728416</c:v>
                </c:pt>
                <c:pt idx="235">
                  <c:v>111.75187573263658</c:v>
                </c:pt>
                <c:pt idx="236">
                  <c:v>112.49060317008866</c:v>
                </c:pt>
                <c:pt idx="237">
                  <c:v>112.35224274117132</c:v>
                </c:pt>
                <c:pt idx="238">
                  <c:v>112.64320221467322</c:v>
                </c:pt>
                <c:pt idx="239">
                  <c:v>113.0023926546815</c:v>
                </c:pt>
                <c:pt idx="240">
                  <c:v>112.85097135934116</c:v>
                </c:pt>
                <c:pt idx="241">
                  <c:v>113.31281736471789</c:v>
                </c:pt>
                <c:pt idx="242">
                  <c:v>112.99032525548226</c:v>
                </c:pt>
                <c:pt idx="243">
                  <c:v>112.98344152174506</c:v>
                </c:pt>
                <c:pt idx="244">
                  <c:v>113.34830452601328</c:v>
                </c:pt>
                <c:pt idx="245">
                  <c:v>113.35516370702707</c:v>
                </c:pt>
                <c:pt idx="246">
                  <c:v>113.45804436546328</c:v>
                </c:pt>
                <c:pt idx="247">
                  <c:v>113.15657125823478</c:v>
                </c:pt>
                <c:pt idx="248">
                  <c:v>113.44521121425156</c:v>
                </c:pt>
                <c:pt idx="249">
                  <c:v>113.13684418896545</c:v>
                </c:pt>
                <c:pt idx="250">
                  <c:v>113.21932975399157</c:v>
                </c:pt>
                <c:pt idx="251">
                  <c:v>113.08883524849706</c:v>
                </c:pt>
                <c:pt idx="252">
                  <c:v>113.48083029698066</c:v>
                </c:pt>
                <c:pt idx="253">
                  <c:v>113.6246856196276</c:v>
                </c:pt>
                <c:pt idx="254">
                  <c:v>113.77517470916861</c:v>
                </c:pt>
                <c:pt idx="255">
                  <c:v>113.22193381032289</c:v>
                </c:pt>
                <c:pt idx="256">
                  <c:v>113.07770304109212</c:v>
                </c:pt>
                <c:pt idx="257">
                  <c:v>113.40784954360262</c:v>
                </c:pt>
                <c:pt idx="258">
                  <c:v>113.61351211986916</c:v>
                </c:pt>
                <c:pt idx="259">
                  <c:v>113.67508426189556</c:v>
                </c:pt>
                <c:pt idx="260">
                  <c:v>113.68875854057735</c:v>
                </c:pt>
                <c:pt idx="261">
                  <c:v>113.70926715419509</c:v>
                </c:pt>
                <c:pt idx="262">
                  <c:v>113.86646761896168</c:v>
                </c:pt>
                <c:pt idx="263">
                  <c:v>113.67539350950351</c:v>
                </c:pt>
                <c:pt idx="264">
                  <c:v>113.83948485368511</c:v>
                </c:pt>
                <c:pt idx="265">
                  <c:v>113.90091830078407</c:v>
                </c:pt>
                <c:pt idx="266">
                  <c:v>113.67580062563569</c:v>
                </c:pt>
                <c:pt idx="267">
                  <c:v>113.94244905993078</c:v>
                </c:pt>
                <c:pt idx="268">
                  <c:v>113.79925096923864</c:v>
                </c:pt>
                <c:pt idx="269">
                  <c:v>113.79925096923864</c:v>
                </c:pt>
                <c:pt idx="270">
                  <c:v>113.88802452837548</c:v>
                </c:pt>
                <c:pt idx="271">
                  <c:v>113.13752988417818</c:v>
                </c:pt>
                <c:pt idx="272">
                  <c:v>113.41937493814117</c:v>
                </c:pt>
                <c:pt idx="273">
                  <c:v>113.70042785834957</c:v>
                </c:pt>
                <c:pt idx="274">
                  <c:v>113.72093507005236</c:v>
                </c:pt>
                <c:pt idx="275">
                  <c:v>114.11049220509884</c:v>
                </c:pt>
                <c:pt idx="276">
                  <c:v>114.21260943567955</c:v>
                </c:pt>
                <c:pt idx="277">
                  <c:v>114.491445126648</c:v>
                </c:pt>
                <c:pt idx="278">
                  <c:v>114.38971572685148</c:v>
                </c:pt>
                <c:pt idx="279">
                  <c:v>114.63411491218751</c:v>
                </c:pt>
                <c:pt idx="280">
                  <c:v>114.722155004291</c:v>
                </c:pt>
                <c:pt idx="281">
                  <c:v>114.45826705517402</c:v>
                </c:pt>
                <c:pt idx="282">
                  <c:v>114.98743937539112</c:v>
                </c:pt>
                <c:pt idx="283">
                  <c:v>114.94019953195746</c:v>
                </c:pt>
                <c:pt idx="284">
                  <c:v>114.92669605481208</c:v>
                </c:pt>
                <c:pt idx="285">
                  <c:v>115.0347384614567</c:v>
                </c:pt>
                <c:pt idx="286">
                  <c:v>115.02799309889346</c:v>
                </c:pt>
                <c:pt idx="287">
                  <c:v>115.21013017390695</c:v>
                </c:pt>
                <c:pt idx="288">
                  <c:v>115.43907098597347</c:v>
                </c:pt>
                <c:pt idx="289">
                  <c:v>115.56671626645718</c:v>
                </c:pt>
                <c:pt idx="290">
                  <c:v>115.49291057670948</c:v>
                </c:pt>
                <c:pt idx="291">
                  <c:v>115.60705816282375</c:v>
                </c:pt>
                <c:pt idx="292">
                  <c:v>115.17110913532542</c:v>
                </c:pt>
                <c:pt idx="293">
                  <c:v>114.97575716496505</c:v>
                </c:pt>
                <c:pt idx="294">
                  <c:v>115.15799258613136</c:v>
                </c:pt>
                <c:pt idx="295">
                  <c:v>115.26578750629575</c:v>
                </c:pt>
                <c:pt idx="296">
                  <c:v>115.21194808237759</c:v>
                </c:pt>
                <c:pt idx="297">
                  <c:v>115.31968493511478</c:v>
                </c:pt>
                <c:pt idx="298">
                  <c:v>115.27932709560447</c:v>
                </c:pt>
                <c:pt idx="299">
                  <c:v>115.54848798652699</c:v>
                </c:pt>
                <c:pt idx="300">
                  <c:v>115.48808935556264</c:v>
                </c:pt>
                <c:pt idx="301">
                  <c:v>115.57538454761207</c:v>
                </c:pt>
                <c:pt idx="302">
                  <c:v>115.40094643959462</c:v>
                </c:pt>
                <c:pt idx="303">
                  <c:v>115.59585201120564</c:v>
                </c:pt>
                <c:pt idx="304">
                  <c:v>115.46840366132636</c:v>
                </c:pt>
                <c:pt idx="305">
                  <c:v>115.81765478631796</c:v>
                </c:pt>
                <c:pt idx="306">
                  <c:v>115.91804967287173</c:v>
                </c:pt>
                <c:pt idx="307">
                  <c:v>115.81106919680862</c:v>
                </c:pt>
                <c:pt idx="308">
                  <c:v>116.03195273094516</c:v>
                </c:pt>
                <c:pt idx="309">
                  <c:v>116.19224125027998</c:v>
                </c:pt>
                <c:pt idx="310">
                  <c:v>115.97886524174494</c:v>
                </c:pt>
                <c:pt idx="311">
                  <c:v>115.80512651805633</c:v>
                </c:pt>
                <c:pt idx="312">
                  <c:v>115.53737097886362</c:v>
                </c:pt>
                <c:pt idx="313">
                  <c:v>115.30916774374717</c:v>
                </c:pt>
                <c:pt idx="314">
                  <c:v>115.61189226443332</c:v>
                </c:pt>
                <c:pt idx="315">
                  <c:v>115.96065148643198</c:v>
                </c:pt>
                <c:pt idx="316">
                  <c:v>116.16784303836354</c:v>
                </c:pt>
                <c:pt idx="317">
                  <c:v>115.83435407684817</c:v>
                </c:pt>
                <c:pt idx="318">
                  <c:v>115.94811971962405</c:v>
                </c:pt>
                <c:pt idx="319">
                  <c:v>115.95480421160268</c:v>
                </c:pt>
                <c:pt idx="320">
                  <c:v>116.14195747675873</c:v>
                </c:pt>
                <c:pt idx="321">
                  <c:v>116.52890790707431</c:v>
                </c:pt>
                <c:pt idx="322">
                  <c:v>116.60201218035138</c:v>
                </c:pt>
                <c:pt idx="323">
                  <c:v>116.72154996757412</c:v>
                </c:pt>
                <c:pt idx="324">
                  <c:v>117.09300128091985</c:v>
                </c:pt>
                <c:pt idx="325">
                  <c:v>116.90796295155162</c:v>
                </c:pt>
                <c:pt idx="326">
                  <c:v>115.92146930748383</c:v>
                </c:pt>
                <c:pt idx="327">
                  <c:v>115.72086750206758</c:v>
                </c:pt>
                <c:pt idx="328">
                  <c:v>116.31718240994026</c:v>
                </c:pt>
                <c:pt idx="329">
                  <c:v>116.36380556166533</c:v>
                </c:pt>
                <c:pt idx="330">
                  <c:v>116.6900155343702</c:v>
                </c:pt>
                <c:pt idx="331">
                  <c:v>115.71456762461573</c:v>
                </c:pt>
                <c:pt idx="332">
                  <c:v>115.01765681579712</c:v>
                </c:pt>
                <c:pt idx="333">
                  <c:v>114.74098497559199</c:v>
                </c:pt>
                <c:pt idx="334">
                  <c:v>114.76128542220182</c:v>
                </c:pt>
                <c:pt idx="335">
                  <c:v>115.26192813920339</c:v>
                </c:pt>
                <c:pt idx="336">
                  <c:v>115.26192813920339</c:v>
                </c:pt>
                <c:pt idx="337">
                  <c:v>114.77724284805564</c:v>
                </c:pt>
                <c:pt idx="338">
                  <c:v>115.19664351097924</c:v>
                </c:pt>
                <c:pt idx="339">
                  <c:v>115.09559938837906</c:v>
                </c:pt>
                <c:pt idx="340">
                  <c:v>115.52715704178431</c:v>
                </c:pt>
                <c:pt idx="341">
                  <c:v>115.72186632068856</c:v>
                </c:pt>
                <c:pt idx="342">
                  <c:v>115.85588763007677</c:v>
                </c:pt>
                <c:pt idx="343">
                  <c:v>115.67520102096212</c:v>
                </c:pt>
                <c:pt idx="344">
                  <c:v>116.13108731755639</c:v>
                </c:pt>
                <c:pt idx="345">
                  <c:v>116.01095918087726</c:v>
                </c:pt>
                <c:pt idx="346">
                  <c:v>115.9240956234805</c:v>
                </c:pt>
                <c:pt idx="347">
                  <c:v>116.37216624476051</c:v>
                </c:pt>
                <c:pt idx="348">
                  <c:v>116.02596118484041</c:v>
                </c:pt>
                <c:pt idx="349">
                  <c:v>116.54039197051651</c:v>
                </c:pt>
                <c:pt idx="350">
                  <c:v>116.73314703864548</c:v>
                </c:pt>
                <c:pt idx="351">
                  <c:v>116.93216521563896</c:v>
                </c:pt>
                <c:pt idx="352">
                  <c:v>117.08444275801186</c:v>
                </c:pt>
                <c:pt idx="353">
                  <c:v>117.09766415022445</c:v>
                </c:pt>
                <c:pt idx="354">
                  <c:v>117.36205703805575</c:v>
                </c:pt>
                <c:pt idx="355">
                  <c:v>117.41479617708931</c:v>
                </c:pt>
                <c:pt idx="356">
                  <c:v>117.57951911311092</c:v>
                </c:pt>
                <c:pt idx="357">
                  <c:v>117.59267527677358</c:v>
                </c:pt>
                <c:pt idx="358">
                  <c:v>117.29670053328503</c:v>
                </c:pt>
                <c:pt idx="359">
                  <c:v>117.37586142780314</c:v>
                </c:pt>
                <c:pt idx="360">
                  <c:v>117.59997322003832</c:v>
                </c:pt>
                <c:pt idx="361">
                  <c:v>117.19878939892683</c:v>
                </c:pt>
                <c:pt idx="362">
                  <c:v>117.19878939892683</c:v>
                </c:pt>
                <c:pt idx="363">
                  <c:v>117.22520249982487</c:v>
                </c:pt>
                <c:pt idx="364">
                  <c:v>117.0667657424972</c:v>
                </c:pt>
                <c:pt idx="365">
                  <c:v>116.83534548330648</c:v>
                </c:pt>
                <c:pt idx="366">
                  <c:v>117.18659473773025</c:v>
                </c:pt>
                <c:pt idx="367">
                  <c:v>117.45076063391306</c:v>
                </c:pt>
                <c:pt idx="368">
                  <c:v>117.74057752233355</c:v>
                </c:pt>
                <c:pt idx="369">
                  <c:v>117.82595779292333</c:v>
                </c:pt>
                <c:pt idx="370">
                  <c:v>117.79970935142455</c:v>
                </c:pt>
                <c:pt idx="371">
                  <c:v>118.00975201634087</c:v>
                </c:pt>
                <c:pt idx="372">
                  <c:v>118.04250239297021</c:v>
                </c:pt>
                <c:pt idx="373">
                  <c:v>118.12762549407026</c:v>
                </c:pt>
                <c:pt idx="374">
                  <c:v>118.0622018761442</c:v>
                </c:pt>
                <c:pt idx="375">
                  <c:v>118.0622018761442</c:v>
                </c:pt>
                <c:pt idx="376">
                  <c:v>118.27824115601328</c:v>
                </c:pt>
                <c:pt idx="377">
                  <c:v>118.06920013171224</c:v>
                </c:pt>
                <c:pt idx="378">
                  <c:v>117.92518337339854</c:v>
                </c:pt>
                <c:pt idx="379">
                  <c:v>118.24641059248862</c:v>
                </c:pt>
                <c:pt idx="380">
                  <c:v>118.27908392451502</c:v>
                </c:pt>
                <c:pt idx="381">
                  <c:v>118.14190075231747</c:v>
                </c:pt>
                <c:pt idx="382">
                  <c:v>118.30543839868365</c:v>
                </c:pt>
                <c:pt idx="383">
                  <c:v>118.33156170066901</c:v>
                </c:pt>
                <c:pt idx="384">
                  <c:v>118.43602761866326</c:v>
                </c:pt>
                <c:pt idx="385">
                  <c:v>118.42298300608826</c:v>
                </c:pt>
                <c:pt idx="386">
                  <c:v>118.59258509349856</c:v>
                </c:pt>
                <c:pt idx="387">
                  <c:v>118.59909720602785</c:v>
                </c:pt>
                <c:pt idx="388">
                  <c:v>118.58607382906622</c:v>
                </c:pt>
                <c:pt idx="389">
                  <c:v>118.74888724489169</c:v>
                </c:pt>
                <c:pt idx="390">
                  <c:v>118.95694966361731</c:v>
                </c:pt>
                <c:pt idx="391">
                  <c:v>118.83366910301518</c:v>
                </c:pt>
                <c:pt idx="392">
                  <c:v>119.10652039905882</c:v>
                </c:pt>
                <c:pt idx="393">
                  <c:v>119.02229623320201</c:v>
                </c:pt>
                <c:pt idx="394">
                  <c:v>119.08065442280129</c:v>
                </c:pt>
                <c:pt idx="395">
                  <c:v>119.10009580702784</c:v>
                </c:pt>
                <c:pt idx="396">
                  <c:v>119.24911744756172</c:v>
                </c:pt>
                <c:pt idx="397">
                  <c:v>119.25558700827855</c:v>
                </c:pt>
                <c:pt idx="398">
                  <c:v>119.19089558636108</c:v>
                </c:pt>
                <c:pt idx="399">
                  <c:v>119.30094219433623</c:v>
                </c:pt>
                <c:pt idx="400">
                  <c:v>119.17808412773422</c:v>
                </c:pt>
                <c:pt idx="401">
                  <c:v>119.00975575792972</c:v>
                </c:pt>
                <c:pt idx="402">
                  <c:v>119.07460660099071</c:v>
                </c:pt>
                <c:pt idx="403">
                  <c:v>119.34032273838538</c:v>
                </c:pt>
                <c:pt idx="404">
                  <c:v>119.40495980127724</c:v>
                </c:pt>
                <c:pt idx="405">
                  <c:v>119.50831229788598</c:v>
                </c:pt>
                <c:pt idx="406">
                  <c:v>119.72770960058973</c:v>
                </c:pt>
                <c:pt idx="407">
                  <c:v>119.75990327775153</c:v>
                </c:pt>
                <c:pt idx="408">
                  <c:v>119.78564993068665</c:v>
                </c:pt>
                <c:pt idx="409">
                  <c:v>119.68912483416155</c:v>
                </c:pt>
                <c:pt idx="410">
                  <c:v>119.57962402900857</c:v>
                </c:pt>
                <c:pt idx="411">
                  <c:v>119.72793457840243</c:v>
                </c:pt>
                <c:pt idx="412">
                  <c:v>120.04343261458811</c:v>
                </c:pt>
                <c:pt idx="413">
                  <c:v>120.3258459650374</c:v>
                </c:pt>
                <c:pt idx="414">
                  <c:v>120.46025456718793</c:v>
                </c:pt>
                <c:pt idx="415">
                  <c:v>120.65840093983094</c:v>
                </c:pt>
                <c:pt idx="416">
                  <c:v>120.76046779362018</c:v>
                </c:pt>
                <c:pt idx="417">
                  <c:v>120.82419453336018</c:v>
                </c:pt>
                <c:pt idx="418">
                  <c:v>121.10441361373211</c:v>
                </c:pt>
                <c:pt idx="419">
                  <c:v>121.24413163735716</c:v>
                </c:pt>
                <c:pt idx="420">
                  <c:v>121.24413163735716</c:v>
                </c:pt>
                <c:pt idx="421">
                  <c:v>121.06021484385131</c:v>
                </c:pt>
                <c:pt idx="422">
                  <c:v>120.64087435207929</c:v>
                </c:pt>
                <c:pt idx="423">
                  <c:v>120.27081118612512</c:v>
                </c:pt>
                <c:pt idx="424">
                  <c:v>120.52057103242674</c:v>
                </c:pt>
                <c:pt idx="425">
                  <c:v>120.91024779236032</c:v>
                </c:pt>
                <c:pt idx="426">
                  <c:v>120.75752746146627</c:v>
                </c:pt>
                <c:pt idx="427">
                  <c:v>120.57908121839699</c:v>
                </c:pt>
                <c:pt idx="428">
                  <c:v>121.10260800126106</c:v>
                </c:pt>
                <c:pt idx="429">
                  <c:v>120.79139809335381</c:v>
                </c:pt>
                <c:pt idx="430">
                  <c:v>120.93793224218153</c:v>
                </c:pt>
                <c:pt idx="431">
                  <c:v>120.98882606494379</c:v>
                </c:pt>
                <c:pt idx="432">
                  <c:v>121.17322232615062</c:v>
                </c:pt>
                <c:pt idx="433">
                  <c:v>121.30650488517576</c:v>
                </c:pt>
                <c:pt idx="434">
                  <c:v>120.83746767911629</c:v>
                </c:pt>
                <c:pt idx="435">
                  <c:v>120.48084792492918</c:v>
                </c:pt>
                <c:pt idx="436">
                  <c:v>120.68535997196696</c:v>
                </c:pt>
                <c:pt idx="437">
                  <c:v>120.61520243640986</c:v>
                </c:pt>
                <c:pt idx="438">
                  <c:v>120.9279417777425</c:v>
                </c:pt>
                <c:pt idx="439">
                  <c:v>120.50801431066864</c:v>
                </c:pt>
                <c:pt idx="440">
                  <c:v>120.2652183231918</c:v>
                </c:pt>
                <c:pt idx="441">
                  <c:v>120.87368562608044</c:v>
                </c:pt>
                <c:pt idx="442">
                  <c:v>120.55537648424189</c:v>
                </c:pt>
                <c:pt idx="443">
                  <c:v>120.4787383439941</c:v>
                </c:pt>
                <c:pt idx="444">
                  <c:v>120.90057140036632</c:v>
                </c:pt>
                <c:pt idx="445">
                  <c:v>120.96421702154758</c:v>
                </c:pt>
                <c:pt idx="446">
                  <c:v>121.07870627227904</c:v>
                </c:pt>
                <c:pt idx="447">
                  <c:v>121.1168257131939</c:v>
                </c:pt>
                <c:pt idx="448">
                  <c:v>121.08507161691549</c:v>
                </c:pt>
                <c:pt idx="449">
                  <c:v>121.32012656895157</c:v>
                </c:pt>
                <c:pt idx="450">
                  <c:v>121.46589916370374</c:v>
                </c:pt>
                <c:pt idx="451">
                  <c:v>121.35198232299746</c:v>
                </c:pt>
                <c:pt idx="452">
                  <c:v>121.53572432388448</c:v>
                </c:pt>
                <c:pt idx="453">
                  <c:v>121.74442657533905</c:v>
                </c:pt>
                <c:pt idx="454">
                  <c:v>121.83909366274833</c:v>
                </c:pt>
                <c:pt idx="455">
                  <c:v>121.89584019490469</c:v>
                </c:pt>
                <c:pt idx="456">
                  <c:v>121.91474497781476</c:v>
                </c:pt>
                <c:pt idx="457">
                  <c:v>121.83914013910508</c:v>
                </c:pt>
                <c:pt idx="458">
                  <c:v>121.88958150102187</c:v>
                </c:pt>
                <c:pt idx="459">
                  <c:v>121.99671535531981</c:v>
                </c:pt>
                <c:pt idx="460">
                  <c:v>122.04078208493895</c:v>
                </c:pt>
                <c:pt idx="461">
                  <c:v>121.91493260092184</c:v>
                </c:pt>
                <c:pt idx="462">
                  <c:v>121.99053743963152</c:v>
                </c:pt>
                <c:pt idx="463">
                  <c:v>121.92758100548396</c:v>
                </c:pt>
                <c:pt idx="464">
                  <c:v>122.02207514684719</c:v>
                </c:pt>
                <c:pt idx="465">
                  <c:v>121.94655119946222</c:v>
                </c:pt>
                <c:pt idx="466">
                  <c:v>122.0347290668175</c:v>
                </c:pt>
                <c:pt idx="467">
                  <c:v>122.29902961429723</c:v>
                </c:pt>
                <c:pt idx="468">
                  <c:v>122.21116166726904</c:v>
                </c:pt>
                <c:pt idx="469">
                  <c:v>122.2802614850968</c:v>
                </c:pt>
                <c:pt idx="470">
                  <c:v>122.47486286613886</c:v>
                </c:pt>
                <c:pt idx="471">
                  <c:v>122.6126988413284</c:v>
                </c:pt>
                <c:pt idx="472">
                  <c:v>122.56264565982303</c:v>
                </c:pt>
                <c:pt idx="473">
                  <c:v>123.20740309331285</c:v>
                </c:pt>
                <c:pt idx="474">
                  <c:v>123.85424971602711</c:v>
                </c:pt>
                <c:pt idx="475">
                  <c:v>123.66267883480106</c:v>
                </c:pt>
                <c:pt idx="476">
                  <c:v>123.91034151822623</c:v>
                </c:pt>
                <c:pt idx="477">
                  <c:v>124.3056228473597</c:v>
                </c:pt>
                <c:pt idx="478">
                  <c:v>124.16412792272112</c:v>
                </c:pt>
                <c:pt idx="479">
                  <c:v>123.91770111148405</c:v>
                </c:pt>
                <c:pt idx="480">
                  <c:v>124.40559636840106</c:v>
                </c:pt>
                <c:pt idx="481">
                  <c:v>124.52236853974887</c:v>
                </c:pt>
                <c:pt idx="482">
                  <c:v>124.25226418124673</c:v>
                </c:pt>
                <c:pt idx="483">
                  <c:v>124.36306068500149</c:v>
                </c:pt>
                <c:pt idx="484">
                  <c:v>124.51677440856272</c:v>
                </c:pt>
                <c:pt idx="485">
                  <c:v>124.65183487881875</c:v>
                </c:pt>
                <c:pt idx="486">
                  <c:v>124.24106913790769</c:v>
                </c:pt>
                <c:pt idx="487">
                  <c:v>124.5057822627538</c:v>
                </c:pt>
                <c:pt idx="488">
                  <c:v>124.52420186120655</c:v>
                </c:pt>
                <c:pt idx="489">
                  <c:v>124.4382595653195</c:v>
                </c:pt>
                <c:pt idx="490">
                  <c:v>124.57957192707914</c:v>
                </c:pt>
                <c:pt idx="491">
                  <c:v>124.54889519844548</c:v>
                </c:pt>
                <c:pt idx="492">
                  <c:v>124.81893324926172</c:v>
                </c:pt>
                <c:pt idx="493">
                  <c:v>124.776088347805</c:v>
                </c:pt>
                <c:pt idx="494">
                  <c:v>125.05163791611066</c:v>
                </c:pt>
                <c:pt idx="495">
                  <c:v>125.46687973340427</c:v>
                </c:pt>
                <c:pt idx="496">
                  <c:v>125.69188581464972</c:v>
                </c:pt>
                <c:pt idx="497">
                  <c:v>125.31569504952625</c:v>
                </c:pt>
                <c:pt idx="498">
                  <c:v>125.36441908874913</c:v>
                </c:pt>
                <c:pt idx="499">
                  <c:v>124.98090414384134</c:v>
                </c:pt>
                <c:pt idx="500">
                  <c:v>124.32702978549376</c:v>
                </c:pt>
                <c:pt idx="501">
                  <c:v>124.32087858908606</c:v>
                </c:pt>
                <c:pt idx="502">
                  <c:v>124.21015024262937</c:v>
                </c:pt>
                <c:pt idx="503">
                  <c:v>124.22246703041112</c:v>
                </c:pt>
                <c:pt idx="504">
                  <c:v>123.97000397622394</c:v>
                </c:pt>
                <c:pt idx="505">
                  <c:v>123.98852363793145</c:v>
                </c:pt>
                <c:pt idx="506">
                  <c:v>124.19837427365543</c:v>
                </c:pt>
                <c:pt idx="507">
                  <c:v>124.23532918865912</c:v>
                </c:pt>
                <c:pt idx="508">
                  <c:v>124.61089869980307</c:v>
                </c:pt>
                <c:pt idx="509">
                  <c:v>124.37781276469912</c:v>
                </c:pt>
                <c:pt idx="510">
                  <c:v>124.27329385907353</c:v>
                </c:pt>
                <c:pt idx="511">
                  <c:v>124.25483004814295</c:v>
                </c:pt>
                <c:pt idx="512">
                  <c:v>124.12555950335995</c:v>
                </c:pt>
                <c:pt idx="513">
                  <c:v>124.27348849744277</c:v>
                </c:pt>
                <c:pt idx="514">
                  <c:v>123.90421227883125</c:v>
                </c:pt>
                <c:pt idx="515">
                  <c:v>123.22469658819622</c:v>
                </c:pt>
                <c:pt idx="516">
                  <c:v>123.26823434164814</c:v>
                </c:pt>
                <c:pt idx="517">
                  <c:v>123.33662103732735</c:v>
                </c:pt>
                <c:pt idx="518">
                  <c:v>123.33040831366928</c:v>
                </c:pt>
                <c:pt idx="519">
                  <c:v>122.91412996635646</c:v>
                </c:pt>
                <c:pt idx="520">
                  <c:v>123.11378057778644</c:v>
                </c:pt>
                <c:pt idx="521">
                  <c:v>123.3441666300903</c:v>
                </c:pt>
                <c:pt idx="522">
                  <c:v>123.2882555907662</c:v>
                </c:pt>
                <c:pt idx="523">
                  <c:v>123.35662953407798</c:v>
                </c:pt>
                <c:pt idx="524">
                  <c:v>123.28830230878448</c:v>
                </c:pt>
                <c:pt idx="525">
                  <c:v>123.16398604821761</c:v>
                </c:pt>
                <c:pt idx="526">
                  <c:v>122.99595020057011</c:v>
                </c:pt>
                <c:pt idx="527">
                  <c:v>123.10192863084255</c:v>
                </c:pt>
                <c:pt idx="528">
                  <c:v>123.08947377967802</c:v>
                </c:pt>
                <c:pt idx="529">
                  <c:v>123.40711204574676</c:v>
                </c:pt>
                <c:pt idx="530">
                  <c:v>123.53749014222656</c:v>
                </c:pt>
                <c:pt idx="531">
                  <c:v>123.37007942794084</c:v>
                </c:pt>
                <c:pt idx="532">
                  <c:v>123.48808452079221</c:v>
                </c:pt>
                <c:pt idx="533">
                  <c:v>123.65557831731826</c:v>
                </c:pt>
                <c:pt idx="534">
                  <c:v>123.57506800580529</c:v>
                </c:pt>
                <c:pt idx="535">
                  <c:v>123.78580309939646</c:v>
                </c:pt>
                <c:pt idx="536">
                  <c:v>124.10742605832768</c:v>
                </c:pt>
                <c:pt idx="537">
                  <c:v>124.10126083021424</c:v>
                </c:pt>
                <c:pt idx="538">
                  <c:v>124.05810157255348</c:v>
                </c:pt>
                <c:pt idx="539">
                  <c:v>123.99641886838373</c:v>
                </c:pt>
                <c:pt idx="540">
                  <c:v>123.8112565427449</c:v>
                </c:pt>
                <c:pt idx="541">
                  <c:v>123.79270596149335</c:v>
                </c:pt>
                <c:pt idx="542">
                  <c:v>123.85455270526229</c:v>
                </c:pt>
                <c:pt idx="543">
                  <c:v>123.82982929837684</c:v>
                </c:pt>
                <c:pt idx="544">
                  <c:v>123.78037025664577</c:v>
                </c:pt>
                <c:pt idx="545">
                  <c:v>123.70614498294009</c:v>
                </c:pt>
                <c:pt idx="546">
                  <c:v>123.71852505103045</c:v>
                </c:pt>
                <c:pt idx="547">
                  <c:v>123.48952214207458</c:v>
                </c:pt>
                <c:pt idx="548">
                  <c:v>123.28480750187607</c:v>
                </c:pt>
                <c:pt idx="549">
                  <c:v>123.43399628785232</c:v>
                </c:pt>
                <c:pt idx="550">
                  <c:v>123.55813507501637</c:v>
                </c:pt>
                <c:pt idx="551">
                  <c:v>123.53333810024729</c:v>
                </c:pt>
                <c:pt idx="552">
                  <c:v>123.58294435063483</c:v>
                </c:pt>
                <c:pt idx="553">
                  <c:v>123.66971224651337</c:v>
                </c:pt>
                <c:pt idx="554">
                  <c:v>123.8740592649046</c:v>
                </c:pt>
                <c:pt idx="555">
                  <c:v>124.12124749874467</c:v>
                </c:pt>
                <c:pt idx="556">
                  <c:v>124.20755005083443</c:v>
                </c:pt>
                <c:pt idx="557">
                  <c:v>124.42312038835598</c:v>
                </c:pt>
                <c:pt idx="558">
                  <c:v>124.17113833439495</c:v>
                </c:pt>
                <c:pt idx="559">
                  <c:v>124.09103975152372</c:v>
                </c:pt>
                <c:pt idx="560">
                  <c:v>123.75805584574584</c:v>
                </c:pt>
                <c:pt idx="561">
                  <c:v>123.78899069694923</c:v>
                </c:pt>
                <c:pt idx="562">
                  <c:v>123.77043552624166</c:v>
                </c:pt>
                <c:pt idx="563">
                  <c:v>123.72713209289802</c:v>
                </c:pt>
                <c:pt idx="564">
                  <c:v>123.78283205576469</c:v>
                </c:pt>
                <c:pt idx="565">
                  <c:v>123.86324276894588</c:v>
                </c:pt>
                <c:pt idx="566">
                  <c:v>124.0733787392796</c:v>
                </c:pt>
                <c:pt idx="567">
                  <c:v>124.14122134443565</c:v>
                </c:pt>
                <c:pt idx="568">
                  <c:v>124.18436464181623</c:v>
                </c:pt>
                <c:pt idx="569">
                  <c:v>124.17820397153531</c:v>
                </c:pt>
                <c:pt idx="570">
                  <c:v>124.13507662263505</c:v>
                </c:pt>
                <c:pt idx="571">
                  <c:v>124.13507662263505</c:v>
                </c:pt>
                <c:pt idx="572">
                  <c:v>124.06111212559364</c:v>
                </c:pt>
                <c:pt idx="573">
                  <c:v>124.05494385517666</c:v>
                </c:pt>
                <c:pt idx="574">
                  <c:v>124.01793194968039</c:v>
                </c:pt>
                <c:pt idx="575">
                  <c:v>123.85131670747118</c:v>
                </c:pt>
                <c:pt idx="576">
                  <c:v>123.7833231359543</c:v>
                </c:pt>
                <c:pt idx="577">
                  <c:v>123.80806489385621</c:v>
                </c:pt>
                <c:pt idx="578">
                  <c:v>123.71530625184273</c:v>
                </c:pt>
                <c:pt idx="579">
                  <c:v>123.85766822262757</c:v>
                </c:pt>
                <c:pt idx="580">
                  <c:v>124.01837036738313</c:v>
                </c:pt>
                <c:pt idx="581">
                  <c:v>124.11093439083268</c:v>
                </c:pt>
                <c:pt idx="582">
                  <c:v>123.98762982856388</c:v>
                </c:pt>
                <c:pt idx="583">
                  <c:v>124.18516069276141</c:v>
                </c:pt>
                <c:pt idx="584">
                  <c:v>124.28373141725623</c:v>
                </c:pt>
                <c:pt idx="585">
                  <c:v>124.35758666097853</c:v>
                </c:pt>
                <c:pt idx="586">
                  <c:v>124.20998518496378</c:v>
                </c:pt>
                <c:pt idx="587">
                  <c:v>124.2592584049687</c:v>
                </c:pt>
                <c:pt idx="588">
                  <c:v>124.28388288169856</c:v>
                </c:pt>
                <c:pt idx="589">
                  <c:v>124.0746263578187</c:v>
                </c:pt>
                <c:pt idx="590">
                  <c:v>124.11163141517655</c:v>
                </c:pt>
                <c:pt idx="591">
                  <c:v>124.24110120555879</c:v>
                </c:pt>
                <c:pt idx="592">
                  <c:v>124.23494394923222</c:v>
                </c:pt>
                <c:pt idx="593">
                  <c:v>124.14873705268049</c:v>
                </c:pt>
                <c:pt idx="594">
                  <c:v>124.28432191647931</c:v>
                </c:pt>
                <c:pt idx="595">
                  <c:v>124.24123969097464</c:v>
                </c:pt>
                <c:pt idx="596">
                  <c:v>124.22892517832148</c:v>
                </c:pt>
                <c:pt idx="597">
                  <c:v>124.30282135419438</c:v>
                </c:pt>
                <c:pt idx="598">
                  <c:v>124.3582025615047</c:v>
                </c:pt>
                <c:pt idx="599">
                  <c:v>124.34590243850347</c:v>
                </c:pt>
                <c:pt idx="600">
                  <c:v>124.43201389132669</c:v>
                </c:pt>
                <c:pt idx="601">
                  <c:v>124.38284968287044</c:v>
                </c:pt>
                <c:pt idx="602">
                  <c:v>124.42588952546761</c:v>
                </c:pt>
                <c:pt idx="603">
                  <c:v>124.16161566399627</c:v>
                </c:pt>
                <c:pt idx="604">
                  <c:v>123.85966841233248</c:v>
                </c:pt>
                <c:pt idx="605">
                  <c:v>123.95238118815298</c:v>
                </c:pt>
                <c:pt idx="606">
                  <c:v>124.06353346677469</c:v>
                </c:pt>
                <c:pt idx="607">
                  <c:v>124.06970173719166</c:v>
                </c:pt>
                <c:pt idx="608">
                  <c:v>124.02035861747292</c:v>
                </c:pt>
                <c:pt idx="609">
                  <c:v>124.02035861747292</c:v>
                </c:pt>
                <c:pt idx="610">
                  <c:v>124.01418768257628</c:v>
                </c:pt>
                <c:pt idx="611">
                  <c:v>123.86607610518799</c:v>
                </c:pt>
                <c:pt idx="612">
                  <c:v>123.89079798405078</c:v>
                </c:pt>
                <c:pt idx="613">
                  <c:v>123.89079798405078</c:v>
                </c:pt>
                <c:pt idx="614">
                  <c:v>123.90315586838098</c:v>
                </c:pt>
                <c:pt idx="615">
                  <c:v>123.96493765511025</c:v>
                </c:pt>
                <c:pt idx="616">
                  <c:v>124.29217894925695</c:v>
                </c:pt>
                <c:pt idx="617">
                  <c:v>124.23063670050317</c:v>
                </c:pt>
                <c:pt idx="618">
                  <c:v>124.26142677378354</c:v>
                </c:pt>
                <c:pt idx="619">
                  <c:v>124.42764199171017</c:v>
                </c:pt>
                <c:pt idx="620">
                  <c:v>124.4952469330168</c:v>
                </c:pt>
                <c:pt idx="621">
                  <c:v>124.56280620092001</c:v>
                </c:pt>
                <c:pt idx="622">
                  <c:v>124.85127364092492</c:v>
                </c:pt>
                <c:pt idx="623">
                  <c:v>124.9920325148539</c:v>
                </c:pt>
                <c:pt idx="624">
                  <c:v>125.16926162931946</c:v>
                </c:pt>
                <c:pt idx="625">
                  <c:v>125.2851718294171</c:v>
                </c:pt>
                <c:pt idx="626">
                  <c:v>125.51672383721674</c:v>
                </c:pt>
                <c:pt idx="627">
                  <c:v>125.34042132642581</c:v>
                </c:pt>
                <c:pt idx="628">
                  <c:v>125.29779038854518</c:v>
                </c:pt>
                <c:pt idx="629">
                  <c:v>125.38918135911729</c:v>
                </c:pt>
                <c:pt idx="630">
                  <c:v>125.54136056535054</c:v>
                </c:pt>
                <c:pt idx="631">
                  <c:v>125.49273721398605</c:v>
                </c:pt>
                <c:pt idx="632">
                  <c:v>125.49273721398605</c:v>
                </c:pt>
                <c:pt idx="633">
                  <c:v>125.52922246786261</c:v>
                </c:pt>
                <c:pt idx="634">
                  <c:v>125.36509870638915</c:v>
                </c:pt>
                <c:pt idx="635">
                  <c:v>125.45642846771403</c:v>
                </c:pt>
                <c:pt idx="636">
                  <c:v>125.48684394310791</c:v>
                </c:pt>
                <c:pt idx="637">
                  <c:v>125.6449563245236</c:v>
                </c:pt>
                <c:pt idx="638">
                  <c:v>125.79674745992131</c:v>
                </c:pt>
                <c:pt idx="639">
                  <c:v>125.44512575637478</c:v>
                </c:pt>
                <c:pt idx="640">
                  <c:v>125.50596410887219</c:v>
                </c:pt>
                <c:pt idx="641">
                  <c:v>125.29315934204543</c:v>
                </c:pt>
                <c:pt idx="642">
                  <c:v>125.42720759941807</c:v>
                </c:pt>
                <c:pt idx="643">
                  <c:v>125.42720759941807</c:v>
                </c:pt>
                <c:pt idx="644">
                  <c:v>125.44546243695002</c:v>
                </c:pt>
                <c:pt idx="645">
                  <c:v>125.43937860170028</c:v>
                </c:pt>
                <c:pt idx="646">
                  <c:v>125.50022065572803</c:v>
                </c:pt>
                <c:pt idx="647">
                  <c:v>125.72519937395738</c:v>
                </c:pt>
                <c:pt idx="648">
                  <c:v>125.87080393623366</c:v>
                </c:pt>
                <c:pt idx="649">
                  <c:v>125.97379054797415</c:v>
                </c:pt>
                <c:pt idx="650">
                  <c:v>126.20981088203368</c:v>
                </c:pt>
                <c:pt idx="651">
                  <c:v>126.15547289978409</c:v>
                </c:pt>
                <c:pt idx="652">
                  <c:v>126.22796293240459</c:v>
                </c:pt>
                <c:pt idx="653">
                  <c:v>125.84766593856179</c:v>
                </c:pt>
                <c:pt idx="654">
                  <c:v>125.96279652088015</c:v>
                </c:pt>
                <c:pt idx="655">
                  <c:v>126.07174216910676</c:v>
                </c:pt>
                <c:pt idx="656">
                  <c:v>126.18056925495925</c:v>
                </c:pt>
                <c:pt idx="657">
                  <c:v>126.71807378449179</c:v>
                </c:pt>
                <c:pt idx="658">
                  <c:v>126.79015884486303</c:v>
                </c:pt>
                <c:pt idx="659">
                  <c:v>126.79616160613321</c:v>
                </c:pt>
                <c:pt idx="660">
                  <c:v>127.01224804070706</c:v>
                </c:pt>
                <c:pt idx="661">
                  <c:v>126.83256428411865</c:v>
                </c:pt>
                <c:pt idx="662">
                  <c:v>126.1245359629858</c:v>
                </c:pt>
                <c:pt idx="663">
                  <c:v>126.60797807079339</c:v>
                </c:pt>
                <c:pt idx="664">
                  <c:v>126.89063383215976</c:v>
                </c:pt>
                <c:pt idx="665">
                  <c:v>126.87264282766201</c:v>
                </c:pt>
                <c:pt idx="666">
                  <c:v>126.51875607142399</c:v>
                </c:pt>
                <c:pt idx="667">
                  <c:v>126.26594201014669</c:v>
                </c:pt>
                <c:pt idx="668">
                  <c:v>126.1754224277437</c:v>
                </c:pt>
                <c:pt idx="669">
                  <c:v>126.36870582953155</c:v>
                </c:pt>
                <c:pt idx="670">
                  <c:v>125.40415314084093</c:v>
                </c:pt>
                <c:pt idx="671">
                  <c:v>125.48937349633154</c:v>
                </c:pt>
                <c:pt idx="672">
                  <c:v>125.562357318251</c:v>
                </c:pt>
                <c:pt idx="673">
                  <c:v>125.55627976871898</c:v>
                </c:pt>
                <c:pt idx="674">
                  <c:v>125.08828001183572</c:v>
                </c:pt>
                <c:pt idx="675">
                  <c:v>124.99668255213862</c:v>
                </c:pt>
                <c:pt idx="676">
                  <c:v>124.6727414727425</c:v>
                </c:pt>
                <c:pt idx="677">
                  <c:v>124.85056830619848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B0-4C95-9F94-A66785301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36816"/>
        <c:axId val="637233536"/>
      </c:lineChart>
      <c:dateAx>
        <c:axId val="63723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3536"/>
        <c:crosses val="autoZero"/>
        <c:auto val="1"/>
        <c:lblOffset val="100"/>
        <c:baseTimeUnit val="days"/>
        <c:majorUnit val="3"/>
        <c:majorTimeUnit val="years"/>
      </c:dateAx>
      <c:valAx>
        <c:axId val="6372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26689194651493E-2"/>
          <c:y val="5.0925925925925923E-2"/>
          <c:w val="0.82839366845058127"/>
          <c:h val="0.73577136191309422"/>
        </c:manualLayout>
      </c:layout>
      <c:areaChart>
        <c:grouping val="percentStacked"/>
        <c:varyColors val="0"/>
        <c:ser>
          <c:idx val="0"/>
          <c:order val="0"/>
          <c:tx>
            <c:strRef>
              <c:f>MV_new!$C$12</c:f>
              <c:strCache>
                <c:ptCount val="1"/>
                <c:pt idx="0">
                  <c:v>UST_JPY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MV_new!$B$14:$B$692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MV_new!$C$14:$C$692</c:f>
              <c:numCache>
                <c:formatCode>0.0%</c:formatCode>
                <c:ptCount val="679"/>
                <c:pt idx="0">
                  <c:v>0.124995034865929</c:v>
                </c:pt>
                <c:pt idx="1">
                  <c:v>0.160034434112972</c:v>
                </c:pt>
                <c:pt idx="2">
                  <c:v>0.14973604572327101</c:v>
                </c:pt>
                <c:pt idx="3">
                  <c:v>0.18887664879289301</c:v>
                </c:pt>
                <c:pt idx="4">
                  <c:v>0.203754280909442</c:v>
                </c:pt>
                <c:pt idx="5">
                  <c:v>0.18681239892877199</c:v>
                </c:pt>
                <c:pt idx="6">
                  <c:v>0.17865129106758801</c:v>
                </c:pt>
                <c:pt idx="7">
                  <c:v>0.141101884060787</c:v>
                </c:pt>
                <c:pt idx="8">
                  <c:v>0.115907894841154</c:v>
                </c:pt>
                <c:pt idx="9">
                  <c:v>0.112359292915132</c:v>
                </c:pt>
                <c:pt idx="10">
                  <c:v>0.13825034594336499</c:v>
                </c:pt>
                <c:pt idx="11">
                  <c:v>0.116967116928807</c:v>
                </c:pt>
                <c:pt idx="12">
                  <c:v>0.220159627955964</c:v>
                </c:pt>
                <c:pt idx="13">
                  <c:v>0.19539384960900999</c:v>
                </c:pt>
                <c:pt idx="14">
                  <c:v>0.19756930630526101</c:v>
                </c:pt>
                <c:pt idx="15">
                  <c:v>0.17577215920185699</c:v>
                </c:pt>
                <c:pt idx="16">
                  <c:v>0.11669386104922901</c:v>
                </c:pt>
                <c:pt idx="17">
                  <c:v>0.15387526309121699</c:v>
                </c:pt>
                <c:pt idx="18">
                  <c:v>0.13903586059265099</c:v>
                </c:pt>
                <c:pt idx="19">
                  <c:v>0.15814052171786899</c:v>
                </c:pt>
                <c:pt idx="20">
                  <c:v>0.152790855424631</c:v>
                </c:pt>
                <c:pt idx="21">
                  <c:v>0.18169060452237501</c:v>
                </c:pt>
                <c:pt idx="22">
                  <c:v>0.17216988457586799</c:v>
                </c:pt>
                <c:pt idx="23">
                  <c:v>0.15962097863286101</c:v>
                </c:pt>
                <c:pt idx="24">
                  <c:v>0.17508342216828199</c:v>
                </c:pt>
                <c:pt idx="25">
                  <c:v>0.16713586298300101</c:v>
                </c:pt>
                <c:pt idx="26">
                  <c:v>0.162071387964946</c:v>
                </c:pt>
                <c:pt idx="27">
                  <c:v>9.3429836257653096E-2</c:v>
                </c:pt>
                <c:pt idx="28">
                  <c:v>4.43862774947422E-2</c:v>
                </c:pt>
                <c:pt idx="29">
                  <c:v>6.6742949090839193E-2</c:v>
                </c:pt>
                <c:pt idx="30">
                  <c:v>3.1102149056084102E-2</c:v>
                </c:pt>
                <c:pt idx="31">
                  <c:v>6.7300147767642898E-2</c:v>
                </c:pt>
                <c:pt idx="32">
                  <c:v>7.2581326251634104E-2</c:v>
                </c:pt>
                <c:pt idx="33">
                  <c:v>0</c:v>
                </c:pt>
                <c:pt idx="34">
                  <c:v>0</c:v>
                </c:pt>
                <c:pt idx="35">
                  <c:v>9.7783410081466998E-3</c:v>
                </c:pt>
                <c:pt idx="36">
                  <c:v>1.1218280280787101E-2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6.10701357425164E-2</c:v>
                </c:pt>
                <c:pt idx="43">
                  <c:v>8.3606873240655397E-2</c:v>
                </c:pt>
                <c:pt idx="44">
                  <c:v>0.15090573678167299</c:v>
                </c:pt>
                <c:pt idx="45">
                  <c:v>0.14513292492488999</c:v>
                </c:pt>
                <c:pt idx="46">
                  <c:v>0.18864225214269101</c:v>
                </c:pt>
                <c:pt idx="47">
                  <c:v>0.18891892978310301</c:v>
                </c:pt>
                <c:pt idx="48">
                  <c:v>0.14928366304888099</c:v>
                </c:pt>
                <c:pt idx="49">
                  <c:v>0.150447839380805</c:v>
                </c:pt>
                <c:pt idx="50">
                  <c:v>0.20908685672610999</c:v>
                </c:pt>
                <c:pt idx="51">
                  <c:v>0.24786848639409501</c:v>
                </c:pt>
                <c:pt idx="52">
                  <c:v>0.18332114844012301</c:v>
                </c:pt>
                <c:pt idx="53">
                  <c:v>0.26292779872808297</c:v>
                </c:pt>
                <c:pt idx="54">
                  <c:v>0.24172590359513399</c:v>
                </c:pt>
                <c:pt idx="55">
                  <c:v>0.28571297669143803</c:v>
                </c:pt>
                <c:pt idx="56">
                  <c:v>0.27801087448557299</c:v>
                </c:pt>
                <c:pt idx="57">
                  <c:v>0.213784834610241</c:v>
                </c:pt>
                <c:pt idx="58">
                  <c:v>0.28860753608265399</c:v>
                </c:pt>
                <c:pt idx="59">
                  <c:v>0.283991597557811</c:v>
                </c:pt>
                <c:pt idx="60">
                  <c:v>0.29039405971983201</c:v>
                </c:pt>
                <c:pt idx="61">
                  <c:v>0.30616245518774998</c:v>
                </c:pt>
                <c:pt idx="62">
                  <c:v>0.29010255754937597</c:v>
                </c:pt>
                <c:pt idx="63">
                  <c:v>0.219629598155093</c:v>
                </c:pt>
                <c:pt idx="64">
                  <c:v>0.19229511869520999</c:v>
                </c:pt>
                <c:pt idx="65">
                  <c:v>0.142623477015908</c:v>
                </c:pt>
                <c:pt idx="66">
                  <c:v>0.11245706811452399</c:v>
                </c:pt>
                <c:pt idx="67">
                  <c:v>0.173206763227855</c:v>
                </c:pt>
                <c:pt idx="68">
                  <c:v>0.171278578097951</c:v>
                </c:pt>
                <c:pt idx="69">
                  <c:v>0.22620488202289399</c:v>
                </c:pt>
                <c:pt idx="70">
                  <c:v>0.138961013587143</c:v>
                </c:pt>
                <c:pt idx="71">
                  <c:v>0.115983282724098</c:v>
                </c:pt>
                <c:pt idx="72">
                  <c:v>0.12409844675909</c:v>
                </c:pt>
                <c:pt idx="73">
                  <c:v>0.13572636118765299</c:v>
                </c:pt>
                <c:pt idx="74">
                  <c:v>0.122878229402822</c:v>
                </c:pt>
                <c:pt idx="75">
                  <c:v>0.13744729270664399</c:v>
                </c:pt>
                <c:pt idx="76">
                  <c:v>0.166326622330357</c:v>
                </c:pt>
                <c:pt idx="77">
                  <c:v>0.15818342861659601</c:v>
                </c:pt>
                <c:pt idx="78">
                  <c:v>0.14559028460706</c:v>
                </c:pt>
                <c:pt idx="79">
                  <c:v>0.18375200217087501</c:v>
                </c:pt>
                <c:pt idx="80">
                  <c:v>0.199297088140266</c:v>
                </c:pt>
                <c:pt idx="81">
                  <c:v>0.180266970725036</c:v>
                </c:pt>
                <c:pt idx="82">
                  <c:v>0.197687866248451</c:v>
                </c:pt>
                <c:pt idx="83">
                  <c:v>0.27279590177759899</c:v>
                </c:pt>
                <c:pt idx="84">
                  <c:v>0.29084466285437199</c:v>
                </c:pt>
                <c:pt idx="85">
                  <c:v>0.32555206459789998</c:v>
                </c:pt>
                <c:pt idx="86">
                  <c:v>0.31566391283533801</c:v>
                </c:pt>
                <c:pt idx="87">
                  <c:v>0.30663757422898502</c:v>
                </c:pt>
                <c:pt idx="88">
                  <c:v>0.33289572605291801</c:v>
                </c:pt>
                <c:pt idx="89">
                  <c:v>0.32114356887848899</c:v>
                </c:pt>
                <c:pt idx="90">
                  <c:v>0.284831619937092</c:v>
                </c:pt>
                <c:pt idx="91">
                  <c:v>0.238948451798557</c:v>
                </c:pt>
                <c:pt idx="92">
                  <c:v>0.26109432183971898</c:v>
                </c:pt>
                <c:pt idx="93">
                  <c:v>0.113756745903293</c:v>
                </c:pt>
                <c:pt idx="94">
                  <c:v>0.15701749007017801</c:v>
                </c:pt>
                <c:pt idx="95">
                  <c:v>3.1859741927525699E-2</c:v>
                </c:pt>
                <c:pt idx="96">
                  <c:v>6.0635638575792003E-2</c:v>
                </c:pt>
                <c:pt idx="97">
                  <c:v>7.94230386201875E-2</c:v>
                </c:pt>
                <c:pt idx="98">
                  <c:v>6.3221786984406406E-2</c:v>
                </c:pt>
                <c:pt idx="99">
                  <c:v>7.2684339225992503E-2</c:v>
                </c:pt>
                <c:pt idx="100">
                  <c:v>7.8785168010951395E-2</c:v>
                </c:pt>
                <c:pt idx="101">
                  <c:v>0.117948504660545</c:v>
                </c:pt>
                <c:pt idx="102">
                  <c:v>8.5470598926336197E-2</c:v>
                </c:pt>
                <c:pt idx="103">
                  <c:v>8.7607954468364502E-2</c:v>
                </c:pt>
                <c:pt idx="104">
                  <c:v>0.152701813975299</c:v>
                </c:pt>
                <c:pt idx="105">
                  <c:v>0.13353683678643199</c:v>
                </c:pt>
                <c:pt idx="106">
                  <c:v>0.113126825915998</c:v>
                </c:pt>
                <c:pt idx="107">
                  <c:v>9.6578740799063395E-2</c:v>
                </c:pt>
                <c:pt idx="108">
                  <c:v>9.0509305801770995E-3</c:v>
                </c:pt>
                <c:pt idx="109">
                  <c:v>2.9388598033466499E-2</c:v>
                </c:pt>
                <c:pt idx="110">
                  <c:v>5.3957694694105302E-2</c:v>
                </c:pt>
                <c:pt idx="111">
                  <c:v>6.6275805292811393E-2</c:v>
                </c:pt>
                <c:pt idx="112">
                  <c:v>0.108460262394152</c:v>
                </c:pt>
                <c:pt idx="113">
                  <c:v>0.111890911830138</c:v>
                </c:pt>
                <c:pt idx="114">
                  <c:v>0.17132581343313599</c:v>
                </c:pt>
                <c:pt idx="115">
                  <c:v>0.146821817044056</c:v>
                </c:pt>
                <c:pt idx="116">
                  <c:v>0.15035055540818901</c:v>
                </c:pt>
                <c:pt idx="117">
                  <c:v>0.17133924732991199</c:v>
                </c:pt>
                <c:pt idx="118">
                  <c:v>0.19349393569492901</c:v>
                </c:pt>
                <c:pt idx="119">
                  <c:v>0.22266417940962899</c:v>
                </c:pt>
                <c:pt idx="120">
                  <c:v>0.24286123146576799</c:v>
                </c:pt>
                <c:pt idx="121">
                  <c:v>0.22497066492370901</c:v>
                </c:pt>
                <c:pt idx="122">
                  <c:v>0.265711320426957</c:v>
                </c:pt>
                <c:pt idx="123">
                  <c:v>0.23843932755208599</c:v>
                </c:pt>
                <c:pt idx="124">
                  <c:v>0.20177487114613599</c:v>
                </c:pt>
                <c:pt idx="125">
                  <c:v>0.16771096921141501</c:v>
                </c:pt>
                <c:pt idx="126">
                  <c:v>0.165006220313617</c:v>
                </c:pt>
                <c:pt idx="127">
                  <c:v>0.16587448550077799</c:v>
                </c:pt>
                <c:pt idx="128">
                  <c:v>0.15922346630105699</c:v>
                </c:pt>
                <c:pt idx="129">
                  <c:v>0.135005541696813</c:v>
                </c:pt>
                <c:pt idx="130">
                  <c:v>0.13766478560759801</c:v>
                </c:pt>
                <c:pt idx="131">
                  <c:v>0.13080901204554199</c:v>
                </c:pt>
                <c:pt idx="132">
                  <c:v>0.1002595647089</c:v>
                </c:pt>
                <c:pt idx="133">
                  <c:v>9.9046055714797798E-2</c:v>
                </c:pt>
                <c:pt idx="134">
                  <c:v>0.10585310697938199</c:v>
                </c:pt>
                <c:pt idx="135">
                  <c:v>0.110507290239485</c:v>
                </c:pt>
                <c:pt idx="136">
                  <c:v>0.117117601158955</c:v>
                </c:pt>
                <c:pt idx="137">
                  <c:v>0.104212767749184</c:v>
                </c:pt>
                <c:pt idx="138">
                  <c:v>9.2055285215813798E-2</c:v>
                </c:pt>
                <c:pt idx="139">
                  <c:v>9.1068242994617798E-2</c:v>
                </c:pt>
                <c:pt idx="140">
                  <c:v>8.6873983086973999E-2</c:v>
                </c:pt>
                <c:pt idx="141">
                  <c:v>6.2920954754498604E-2</c:v>
                </c:pt>
                <c:pt idx="142">
                  <c:v>4.5626735651733898E-2</c:v>
                </c:pt>
                <c:pt idx="143">
                  <c:v>3.1558585698325703E-2</c:v>
                </c:pt>
                <c:pt idx="144">
                  <c:v>3.3394133196876598E-2</c:v>
                </c:pt>
                <c:pt idx="145">
                  <c:v>2.7400645633407199E-2</c:v>
                </c:pt>
                <c:pt idx="146">
                  <c:v>4.9466064590117403E-2</c:v>
                </c:pt>
                <c:pt idx="147">
                  <c:v>6.7317892875365604E-2</c:v>
                </c:pt>
                <c:pt idx="148">
                  <c:v>5.1465341469020001E-2</c:v>
                </c:pt>
                <c:pt idx="149">
                  <c:v>3.8749608878524598E-2</c:v>
                </c:pt>
                <c:pt idx="150">
                  <c:v>4.9131429135408002E-2</c:v>
                </c:pt>
                <c:pt idx="151">
                  <c:v>4.1687101148038003E-2</c:v>
                </c:pt>
                <c:pt idx="152">
                  <c:v>1.41557390315623E-2</c:v>
                </c:pt>
                <c:pt idx="153">
                  <c:v>3.10145203902807E-2</c:v>
                </c:pt>
                <c:pt idx="154">
                  <c:v>1.2662299872685E-3</c:v>
                </c:pt>
                <c:pt idx="155">
                  <c:v>1.6875161114129299E-2</c:v>
                </c:pt>
                <c:pt idx="156">
                  <c:v>0</c:v>
                </c:pt>
                <c:pt idx="157">
                  <c:v>6.8685473617429004E-3</c:v>
                </c:pt>
                <c:pt idx="158">
                  <c:v>8.0508415428910997E-3</c:v>
                </c:pt>
                <c:pt idx="159">
                  <c:v>2.8888121097784998E-3</c:v>
                </c:pt>
                <c:pt idx="160">
                  <c:v>5.6087587309560996E-3</c:v>
                </c:pt>
                <c:pt idx="161">
                  <c:v>4.1235146815871999E-3</c:v>
                </c:pt>
                <c:pt idx="162">
                  <c:v>1.2389679005032499E-2</c:v>
                </c:pt>
                <c:pt idx="163">
                  <c:v>-9.9999999999999998E-17</c:v>
                </c:pt>
                <c:pt idx="164">
                  <c:v>1.7886500311271199E-2</c:v>
                </c:pt>
                <c:pt idx="165">
                  <c:v>0</c:v>
                </c:pt>
                <c:pt idx="166">
                  <c:v>1.0128756419890901E-2</c:v>
                </c:pt>
                <c:pt idx="167">
                  <c:v>1.15044820106571E-2</c:v>
                </c:pt>
                <c:pt idx="168">
                  <c:v>1.3823229688800001E-2</c:v>
                </c:pt>
                <c:pt idx="169">
                  <c:v>1.45275778009083E-2</c:v>
                </c:pt>
                <c:pt idx="170">
                  <c:v>4.10112944193642E-2</c:v>
                </c:pt>
                <c:pt idx="171">
                  <c:v>2.6009436521219901E-2</c:v>
                </c:pt>
                <c:pt idx="172">
                  <c:v>2.2560942563946799E-2</c:v>
                </c:pt>
                <c:pt idx="173">
                  <c:v>2.0404669241448299E-2</c:v>
                </c:pt>
                <c:pt idx="174">
                  <c:v>4.4442119551184198E-2</c:v>
                </c:pt>
                <c:pt idx="175">
                  <c:v>3.6215902682401997E-2</c:v>
                </c:pt>
                <c:pt idx="176">
                  <c:v>3.6252684379579299E-2</c:v>
                </c:pt>
                <c:pt idx="177">
                  <c:v>2.0388380976357898E-2</c:v>
                </c:pt>
                <c:pt idx="178">
                  <c:v>3.3174571904446198E-2</c:v>
                </c:pt>
                <c:pt idx="179">
                  <c:v>3.5946708378623703E-2</c:v>
                </c:pt>
                <c:pt idx="180">
                  <c:v>2.68912955743092E-2</c:v>
                </c:pt>
                <c:pt idx="181">
                  <c:v>1.5921305470308199E-2</c:v>
                </c:pt>
                <c:pt idx="182">
                  <c:v>1.1140975619143E-2</c:v>
                </c:pt>
                <c:pt idx="183">
                  <c:v>6.4499739438429E-3</c:v>
                </c:pt>
                <c:pt idx="184">
                  <c:v>1.43854973493936E-2</c:v>
                </c:pt>
                <c:pt idx="185">
                  <c:v>1.56632479782618E-2</c:v>
                </c:pt>
                <c:pt idx="186">
                  <c:v>2.34225591764897E-2</c:v>
                </c:pt>
                <c:pt idx="187">
                  <c:v>2.7042247905182799E-2</c:v>
                </c:pt>
                <c:pt idx="188">
                  <c:v>5.2906649604287398E-2</c:v>
                </c:pt>
                <c:pt idx="189">
                  <c:v>3.65793332779051E-2</c:v>
                </c:pt>
                <c:pt idx="190">
                  <c:v>2.5673280760899999E-2</c:v>
                </c:pt>
                <c:pt idx="191">
                  <c:v>2.9596182456874998E-2</c:v>
                </c:pt>
                <c:pt idx="192">
                  <c:v>8.8860369201854E-3</c:v>
                </c:pt>
                <c:pt idx="193">
                  <c:v>2.2718930017862999E-3</c:v>
                </c:pt>
                <c:pt idx="194">
                  <c:v>2.36916817323964E-2</c:v>
                </c:pt>
                <c:pt idx="195">
                  <c:v>5.6122097999999999E-9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1.31385823462513E-2</c:v>
                </c:pt>
                <c:pt idx="203">
                  <c:v>0</c:v>
                </c:pt>
                <c:pt idx="204">
                  <c:v>1.7863284743987198E-2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4.6117693193898001E-3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1.11764229489135E-2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9.980019041756999E-4</c:v>
                </c:pt>
                <c:pt idx="283">
                  <c:v>0</c:v>
                </c:pt>
                <c:pt idx="284">
                  <c:v>3.6991298195851202E-2</c:v>
                </c:pt>
                <c:pt idx="285">
                  <c:v>1.6940860314789499E-2</c:v>
                </c:pt>
                <c:pt idx="286">
                  <c:v>2.3835657164041599E-2</c:v>
                </c:pt>
                <c:pt idx="287">
                  <c:v>5.0587184376246402E-2</c:v>
                </c:pt>
                <c:pt idx="288">
                  <c:v>7.9005308210405606E-2</c:v>
                </c:pt>
                <c:pt idx="289">
                  <c:v>6.8846168604568103E-2</c:v>
                </c:pt>
                <c:pt idx="290">
                  <c:v>3.5404389470949697E-2</c:v>
                </c:pt>
                <c:pt idx="291">
                  <c:v>1.3922205382734001E-2</c:v>
                </c:pt>
                <c:pt idx="292">
                  <c:v>1.7636157714440302E-2</c:v>
                </c:pt>
                <c:pt idx="293">
                  <c:v>3.4301440168552598E-2</c:v>
                </c:pt>
                <c:pt idx="294">
                  <c:v>3.9119001623102098E-2</c:v>
                </c:pt>
                <c:pt idx="295">
                  <c:v>4.2328039813072801E-2</c:v>
                </c:pt>
                <c:pt idx="296">
                  <c:v>8.7119063815824002E-2</c:v>
                </c:pt>
                <c:pt idx="297">
                  <c:v>7.0894371730423594E-2</c:v>
                </c:pt>
                <c:pt idx="298">
                  <c:v>5.9531020281606901E-2</c:v>
                </c:pt>
                <c:pt idx="299">
                  <c:v>5.67406997862243E-2</c:v>
                </c:pt>
                <c:pt idx="300">
                  <c:v>8.7652079627840301E-2</c:v>
                </c:pt>
                <c:pt idx="301">
                  <c:v>7.0832766967022898E-2</c:v>
                </c:pt>
                <c:pt idx="302">
                  <c:v>5.2764035439810099E-2</c:v>
                </c:pt>
                <c:pt idx="303">
                  <c:v>7.3534956560667802E-2</c:v>
                </c:pt>
                <c:pt idx="304">
                  <c:v>9.7574568511911805E-2</c:v>
                </c:pt>
                <c:pt idx="305">
                  <c:v>0.13089766148794299</c:v>
                </c:pt>
                <c:pt idx="306">
                  <c:v>0.13634396780250699</c:v>
                </c:pt>
                <c:pt idx="307">
                  <c:v>0.205381117996528</c:v>
                </c:pt>
                <c:pt idx="308">
                  <c:v>0.179076961443561</c:v>
                </c:pt>
                <c:pt idx="309">
                  <c:v>0.22489424578985001</c:v>
                </c:pt>
                <c:pt idx="310">
                  <c:v>0.20441501569571999</c:v>
                </c:pt>
                <c:pt idx="311">
                  <c:v>0.23910081647016901</c:v>
                </c:pt>
                <c:pt idx="312">
                  <c:v>0.218104996439764</c:v>
                </c:pt>
                <c:pt idx="313">
                  <c:v>0.25711981286552998</c:v>
                </c:pt>
                <c:pt idx="314">
                  <c:v>0.28890663551693602</c:v>
                </c:pt>
                <c:pt idx="315">
                  <c:v>0.30787238883379198</c:v>
                </c:pt>
                <c:pt idx="316">
                  <c:v>0.31031575564174502</c:v>
                </c:pt>
                <c:pt idx="317">
                  <c:v>0.31154978344447998</c:v>
                </c:pt>
                <c:pt idx="318">
                  <c:v>0.34315926620610199</c:v>
                </c:pt>
                <c:pt idx="319">
                  <c:v>0.34219356796656802</c:v>
                </c:pt>
                <c:pt idx="320">
                  <c:v>0.38711250094869698</c:v>
                </c:pt>
                <c:pt idx="321">
                  <c:v>0.38079897916373801</c:v>
                </c:pt>
                <c:pt idx="322">
                  <c:v>0.385534272503539</c:v>
                </c:pt>
                <c:pt idx="323">
                  <c:v>0.390129939131305</c:v>
                </c:pt>
                <c:pt idx="324">
                  <c:v>0.36740849045170298</c:v>
                </c:pt>
                <c:pt idx="325">
                  <c:v>0.33823861615233197</c:v>
                </c:pt>
                <c:pt idx="326">
                  <c:v>0.36017694616279899</c:v>
                </c:pt>
                <c:pt idx="327">
                  <c:v>0.42772824159939299</c:v>
                </c:pt>
                <c:pt idx="328">
                  <c:v>0.42589955768042997</c:v>
                </c:pt>
                <c:pt idx="329">
                  <c:v>0.41941330624773299</c:v>
                </c:pt>
                <c:pt idx="330">
                  <c:v>0.401085717602575</c:v>
                </c:pt>
                <c:pt idx="331">
                  <c:v>0.38918188418322902</c:v>
                </c:pt>
                <c:pt idx="332">
                  <c:v>0.43987171881232701</c:v>
                </c:pt>
                <c:pt idx="333">
                  <c:v>0.45166312208991799</c:v>
                </c:pt>
                <c:pt idx="334">
                  <c:v>0.38173096058795603</c:v>
                </c:pt>
                <c:pt idx="335">
                  <c:v>0.35662003396362701</c:v>
                </c:pt>
                <c:pt idx="336">
                  <c:v>0.30440030925980199</c:v>
                </c:pt>
                <c:pt idx="337">
                  <c:v>0.25790793860522299</c:v>
                </c:pt>
                <c:pt idx="338">
                  <c:v>0.274110107411352</c:v>
                </c:pt>
                <c:pt idx="339">
                  <c:v>0.28765866690006497</c:v>
                </c:pt>
                <c:pt idx="340">
                  <c:v>0.30632592431178701</c:v>
                </c:pt>
                <c:pt idx="341">
                  <c:v>0.285504248687101</c:v>
                </c:pt>
                <c:pt idx="342">
                  <c:v>0.31061610726579197</c:v>
                </c:pt>
                <c:pt idx="343">
                  <c:v>0.260463466397858</c:v>
                </c:pt>
                <c:pt idx="344">
                  <c:v>0.23487735471358701</c:v>
                </c:pt>
                <c:pt idx="345">
                  <c:v>0.19572398476768699</c:v>
                </c:pt>
                <c:pt idx="346">
                  <c:v>0.19736207870671399</c:v>
                </c:pt>
                <c:pt idx="347">
                  <c:v>0.23187183881929499</c:v>
                </c:pt>
                <c:pt idx="348">
                  <c:v>0.237321527826304</c:v>
                </c:pt>
                <c:pt idx="349">
                  <c:v>0.22060677120480099</c:v>
                </c:pt>
                <c:pt idx="350">
                  <c:v>0.23973834560057899</c:v>
                </c:pt>
                <c:pt idx="351">
                  <c:v>0.26012978821869898</c:v>
                </c:pt>
                <c:pt idx="352">
                  <c:v>0.27017998531022502</c:v>
                </c:pt>
                <c:pt idx="353">
                  <c:v>0.28540474734189297</c:v>
                </c:pt>
                <c:pt idx="354">
                  <c:v>0.28974692811390101</c:v>
                </c:pt>
                <c:pt idx="355">
                  <c:v>0.304120082161281</c:v>
                </c:pt>
                <c:pt idx="356">
                  <c:v>0.294422441458499</c:v>
                </c:pt>
                <c:pt idx="357">
                  <c:v>0.28672218658461901</c:v>
                </c:pt>
                <c:pt idx="358">
                  <c:v>0.26934944660794702</c:v>
                </c:pt>
                <c:pt idx="359">
                  <c:v>0.265970411187884</c:v>
                </c:pt>
                <c:pt idx="360">
                  <c:v>0.33125463230034902</c:v>
                </c:pt>
                <c:pt idx="361">
                  <c:v>0.35654785655382398</c:v>
                </c:pt>
                <c:pt idx="362">
                  <c:v>0.352933151255647</c:v>
                </c:pt>
                <c:pt idx="363">
                  <c:v>0.38885595096391801</c:v>
                </c:pt>
                <c:pt idx="364">
                  <c:v>0.42531400930322699</c:v>
                </c:pt>
                <c:pt idx="365">
                  <c:v>0.39854575581716301</c:v>
                </c:pt>
                <c:pt idx="366">
                  <c:v>0.41056482645793602</c:v>
                </c:pt>
                <c:pt idx="367">
                  <c:v>0.423495901161208</c:v>
                </c:pt>
                <c:pt idx="368">
                  <c:v>0.42364665781413702</c:v>
                </c:pt>
                <c:pt idx="369">
                  <c:v>0.44327308880819</c:v>
                </c:pt>
                <c:pt idx="370">
                  <c:v>0.432485069216407</c:v>
                </c:pt>
                <c:pt idx="371">
                  <c:v>0.43556235377431701</c:v>
                </c:pt>
                <c:pt idx="372">
                  <c:v>0.42524258446108298</c:v>
                </c:pt>
                <c:pt idx="373">
                  <c:v>0.42982449585951898</c:v>
                </c:pt>
                <c:pt idx="374">
                  <c:v>0.42563728346880197</c:v>
                </c:pt>
                <c:pt idx="375">
                  <c:v>0.437622087350449</c:v>
                </c:pt>
                <c:pt idx="376">
                  <c:v>0.444756824224948</c:v>
                </c:pt>
                <c:pt idx="377">
                  <c:v>0.41086051444668498</c:v>
                </c:pt>
                <c:pt idx="378">
                  <c:v>0.42254979835093198</c:v>
                </c:pt>
                <c:pt idx="379">
                  <c:v>0.44225565644708897</c:v>
                </c:pt>
                <c:pt idx="380">
                  <c:v>0.47020722063350001</c:v>
                </c:pt>
                <c:pt idx="381">
                  <c:v>0.46305761094702802</c:v>
                </c:pt>
                <c:pt idx="382">
                  <c:v>0.46638311729917997</c:v>
                </c:pt>
                <c:pt idx="383">
                  <c:v>0.46736616006278597</c:v>
                </c:pt>
                <c:pt idx="384">
                  <c:v>0.44392005091388298</c:v>
                </c:pt>
                <c:pt idx="385">
                  <c:v>0.454511036299939</c:v>
                </c:pt>
                <c:pt idx="386">
                  <c:v>0.449783330731303</c:v>
                </c:pt>
                <c:pt idx="387">
                  <c:v>0.44112498167303399</c:v>
                </c:pt>
                <c:pt idx="388">
                  <c:v>0.43686859914447002</c:v>
                </c:pt>
                <c:pt idx="389">
                  <c:v>0.41468747908300602</c:v>
                </c:pt>
                <c:pt idx="390">
                  <c:v>0.45062029040983897</c:v>
                </c:pt>
                <c:pt idx="391">
                  <c:v>0.42550276457826403</c:v>
                </c:pt>
                <c:pt idx="392">
                  <c:v>0.445890641433424</c:v>
                </c:pt>
                <c:pt idx="393">
                  <c:v>0.47552521373308898</c:v>
                </c:pt>
                <c:pt idx="394">
                  <c:v>0.49489812340690098</c:v>
                </c:pt>
                <c:pt idx="395">
                  <c:v>0.42391346325211399</c:v>
                </c:pt>
                <c:pt idx="396">
                  <c:v>0.41523406290100401</c:v>
                </c:pt>
                <c:pt idx="397">
                  <c:v>0.37239974862004799</c:v>
                </c:pt>
                <c:pt idx="398">
                  <c:v>0.40243377319332602</c:v>
                </c:pt>
                <c:pt idx="399">
                  <c:v>0.38086379669591902</c:v>
                </c:pt>
                <c:pt idx="400">
                  <c:v>0.35951165315509898</c:v>
                </c:pt>
                <c:pt idx="401">
                  <c:v>0.41545338536276</c:v>
                </c:pt>
                <c:pt idx="402">
                  <c:v>0.34420837008744698</c:v>
                </c:pt>
                <c:pt idx="403">
                  <c:v>0.35726207317133901</c:v>
                </c:pt>
                <c:pt idx="404">
                  <c:v>0.42519072592449297</c:v>
                </c:pt>
                <c:pt idx="405">
                  <c:v>0.47148756590447299</c:v>
                </c:pt>
                <c:pt idx="406">
                  <c:v>0.50866161354533701</c:v>
                </c:pt>
                <c:pt idx="407">
                  <c:v>0.55896153443962804</c:v>
                </c:pt>
                <c:pt idx="408">
                  <c:v>0.51191797317098897</c:v>
                </c:pt>
                <c:pt idx="409">
                  <c:v>0.56503472579660097</c:v>
                </c:pt>
                <c:pt idx="410">
                  <c:v>0.56879903855971703</c:v>
                </c:pt>
                <c:pt idx="411">
                  <c:v>0.49975144318306097</c:v>
                </c:pt>
                <c:pt idx="412">
                  <c:v>0.53261216094692598</c:v>
                </c:pt>
                <c:pt idx="413">
                  <c:v>0.59019772070677201</c:v>
                </c:pt>
                <c:pt idx="414">
                  <c:v>0.52681695150785601</c:v>
                </c:pt>
                <c:pt idx="415">
                  <c:v>0.62219748652526397</c:v>
                </c:pt>
                <c:pt idx="416">
                  <c:v>0.58416006136381604</c:v>
                </c:pt>
                <c:pt idx="417">
                  <c:v>0.59721795193669303</c:v>
                </c:pt>
                <c:pt idx="418">
                  <c:v>0.63490701553097295</c:v>
                </c:pt>
                <c:pt idx="419">
                  <c:v>0.68748363854619199</c:v>
                </c:pt>
                <c:pt idx="420">
                  <c:v>0.68884121707088897</c:v>
                </c:pt>
                <c:pt idx="421">
                  <c:v>0.71552206601691903</c:v>
                </c:pt>
                <c:pt idx="422">
                  <c:v>0.75009384359905096</c:v>
                </c:pt>
                <c:pt idx="423">
                  <c:v>0.68371086048328</c:v>
                </c:pt>
                <c:pt idx="424">
                  <c:v>0.61503004299598296</c:v>
                </c:pt>
                <c:pt idx="425">
                  <c:v>0.57603257687021603</c:v>
                </c:pt>
                <c:pt idx="426">
                  <c:v>0.59909178540195895</c:v>
                </c:pt>
                <c:pt idx="427">
                  <c:v>0.61109524746782995</c:v>
                </c:pt>
                <c:pt idx="428">
                  <c:v>0.68032082828412699</c:v>
                </c:pt>
                <c:pt idx="429">
                  <c:v>0.66506091775141896</c:v>
                </c:pt>
                <c:pt idx="430">
                  <c:v>0.65182749847228105</c:v>
                </c:pt>
                <c:pt idx="431">
                  <c:v>0.67073546993182698</c:v>
                </c:pt>
                <c:pt idx="432">
                  <c:v>0.64393728207166401</c:v>
                </c:pt>
                <c:pt idx="433">
                  <c:v>0.70072695596332901</c:v>
                </c:pt>
                <c:pt idx="434">
                  <c:v>0.65186699826933003</c:v>
                </c:pt>
                <c:pt idx="435">
                  <c:v>0.620047341127546</c:v>
                </c:pt>
                <c:pt idx="436">
                  <c:v>0.57149131315566704</c:v>
                </c:pt>
                <c:pt idx="437">
                  <c:v>0.542179781559333</c:v>
                </c:pt>
                <c:pt idx="438">
                  <c:v>0.52430822709038905</c:v>
                </c:pt>
                <c:pt idx="439">
                  <c:v>0.574871270134231</c:v>
                </c:pt>
                <c:pt idx="440">
                  <c:v>0.56545373395730902</c:v>
                </c:pt>
                <c:pt idx="441">
                  <c:v>0.50368082461331698</c:v>
                </c:pt>
                <c:pt idx="442">
                  <c:v>0.52895001574025702</c:v>
                </c:pt>
                <c:pt idx="443">
                  <c:v>0.489868159480084</c:v>
                </c:pt>
                <c:pt idx="444">
                  <c:v>0.51159804301873102</c:v>
                </c:pt>
                <c:pt idx="445">
                  <c:v>0.52181020807588696</c:v>
                </c:pt>
                <c:pt idx="446">
                  <c:v>0.56182909184621499</c:v>
                </c:pt>
                <c:pt idx="447">
                  <c:v>0.600954706637012</c:v>
                </c:pt>
                <c:pt idx="448">
                  <c:v>0.63750460116292296</c:v>
                </c:pt>
                <c:pt idx="449">
                  <c:v>0.65914281703238597</c:v>
                </c:pt>
                <c:pt idx="450">
                  <c:v>0.63904919804151805</c:v>
                </c:pt>
                <c:pt idx="451">
                  <c:v>0.66808032048287103</c:v>
                </c:pt>
                <c:pt idx="452">
                  <c:v>0.669285779080385</c:v>
                </c:pt>
                <c:pt idx="453">
                  <c:v>0.712375033758608</c:v>
                </c:pt>
                <c:pt idx="454">
                  <c:v>0.687445483085251</c:v>
                </c:pt>
                <c:pt idx="455">
                  <c:v>0.66431875000748997</c:v>
                </c:pt>
                <c:pt idx="456">
                  <c:v>0.68818805849682296</c:v>
                </c:pt>
                <c:pt idx="457">
                  <c:v>0.68212462112923</c:v>
                </c:pt>
                <c:pt idx="458">
                  <c:v>0.64167273852048601</c:v>
                </c:pt>
                <c:pt idx="459">
                  <c:v>0.61136879915721998</c:v>
                </c:pt>
                <c:pt idx="460">
                  <c:v>0.58873318642450501</c:v>
                </c:pt>
                <c:pt idx="461">
                  <c:v>0.52947614051956804</c:v>
                </c:pt>
                <c:pt idx="462">
                  <c:v>0.48167497965121903</c:v>
                </c:pt>
                <c:pt idx="463">
                  <c:v>0.52474685202819005</c:v>
                </c:pt>
                <c:pt idx="464">
                  <c:v>0.506038978054413</c:v>
                </c:pt>
                <c:pt idx="465">
                  <c:v>0.52511209799251102</c:v>
                </c:pt>
                <c:pt idx="466">
                  <c:v>0.50245214214002698</c:v>
                </c:pt>
                <c:pt idx="467">
                  <c:v>0.53087638352792099</c:v>
                </c:pt>
                <c:pt idx="468">
                  <c:v>0.45194889230568502</c:v>
                </c:pt>
                <c:pt idx="469">
                  <c:v>0.412470775546459</c:v>
                </c:pt>
                <c:pt idx="470">
                  <c:v>0.39449646695989599</c:v>
                </c:pt>
                <c:pt idx="471">
                  <c:v>0.41578869664847101</c:v>
                </c:pt>
                <c:pt idx="472">
                  <c:v>0.465274413562139</c:v>
                </c:pt>
                <c:pt idx="473">
                  <c:v>0.457015912234221</c:v>
                </c:pt>
                <c:pt idx="474">
                  <c:v>0.47185670441491301</c:v>
                </c:pt>
                <c:pt idx="475">
                  <c:v>0.391086655117377</c:v>
                </c:pt>
                <c:pt idx="476">
                  <c:v>0.33991118863415198</c:v>
                </c:pt>
                <c:pt idx="477">
                  <c:v>0.27806464393275998</c:v>
                </c:pt>
                <c:pt idx="478">
                  <c:v>0.28805389802863501</c:v>
                </c:pt>
                <c:pt idx="479">
                  <c:v>0.24068469545682</c:v>
                </c:pt>
                <c:pt idx="480">
                  <c:v>0.22572435923857301</c:v>
                </c:pt>
                <c:pt idx="481">
                  <c:v>0.180934403293596</c:v>
                </c:pt>
                <c:pt idx="482">
                  <c:v>7.32004393445327E-2</c:v>
                </c:pt>
                <c:pt idx="483">
                  <c:v>6.65870802264735E-2</c:v>
                </c:pt>
                <c:pt idx="484">
                  <c:v>0</c:v>
                </c:pt>
                <c:pt idx="485">
                  <c:v>1.7681652486982E-3</c:v>
                </c:pt>
                <c:pt idx="486">
                  <c:v>4.0350905127611601E-2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3.2480065988860003E-2</c:v>
                </c:pt>
                <c:pt idx="491">
                  <c:v>0.117845864659024</c:v>
                </c:pt>
                <c:pt idx="492">
                  <c:v>0.142079805741925</c:v>
                </c:pt>
                <c:pt idx="493">
                  <c:v>0.14641661808431899</c:v>
                </c:pt>
                <c:pt idx="494">
                  <c:v>6.3105448008252393E-2</c:v>
                </c:pt>
                <c:pt idx="495">
                  <c:v>5.7355659455086201E-2</c:v>
                </c:pt>
                <c:pt idx="496">
                  <c:v>9.6217903361330806E-2</c:v>
                </c:pt>
                <c:pt idx="497">
                  <c:v>4.2933431284086004E-3</c:v>
                </c:pt>
                <c:pt idx="498">
                  <c:v>0.14015963348136701</c:v>
                </c:pt>
                <c:pt idx="499">
                  <c:v>0.163099691772293</c:v>
                </c:pt>
                <c:pt idx="500">
                  <c:v>0.15787437440819699</c:v>
                </c:pt>
                <c:pt idx="501">
                  <c:v>0.140415995709815</c:v>
                </c:pt>
                <c:pt idx="502">
                  <c:v>0.11277993394633</c:v>
                </c:pt>
                <c:pt idx="503">
                  <c:v>5.9897331433241399E-2</c:v>
                </c:pt>
                <c:pt idx="504">
                  <c:v>0.11339293907098701</c:v>
                </c:pt>
                <c:pt idx="505">
                  <c:v>0.18060469569040599</c:v>
                </c:pt>
                <c:pt idx="506">
                  <c:v>0.12446605728820601</c:v>
                </c:pt>
                <c:pt idx="507">
                  <c:v>9.7665344013759106E-2</c:v>
                </c:pt>
                <c:pt idx="508">
                  <c:v>9.5829129227658599E-2</c:v>
                </c:pt>
                <c:pt idx="509">
                  <c:v>8.6183795149954598E-2</c:v>
                </c:pt>
                <c:pt idx="510">
                  <c:v>0.130313711771226</c:v>
                </c:pt>
                <c:pt idx="511">
                  <c:v>0.149898301391239</c:v>
                </c:pt>
                <c:pt idx="512">
                  <c:v>0.15712308992773699</c:v>
                </c:pt>
                <c:pt idx="513">
                  <c:v>0.188978492531619</c:v>
                </c:pt>
                <c:pt idx="514">
                  <c:v>0.14420192317345601</c:v>
                </c:pt>
                <c:pt idx="515">
                  <c:v>9.1880347996581999E-2</c:v>
                </c:pt>
                <c:pt idx="516">
                  <c:v>0.121254925536172</c:v>
                </c:pt>
                <c:pt idx="517">
                  <c:v>0.15613605554759599</c:v>
                </c:pt>
                <c:pt idx="518">
                  <c:v>0.14175871062308301</c:v>
                </c:pt>
                <c:pt idx="519">
                  <c:v>0.143287448019391</c:v>
                </c:pt>
                <c:pt idx="520">
                  <c:v>0.18849795486856699</c:v>
                </c:pt>
                <c:pt idx="521">
                  <c:v>0.17526174021705099</c:v>
                </c:pt>
                <c:pt idx="522">
                  <c:v>0.19433097665930499</c:v>
                </c:pt>
                <c:pt idx="523">
                  <c:v>0.18139792394885601</c:v>
                </c:pt>
                <c:pt idx="524">
                  <c:v>0.13743279998587499</c:v>
                </c:pt>
                <c:pt idx="525">
                  <c:v>0.110833038117072</c:v>
                </c:pt>
                <c:pt idx="526">
                  <c:v>0.11365709131150301</c:v>
                </c:pt>
                <c:pt idx="527">
                  <c:v>0.104184188444907</c:v>
                </c:pt>
                <c:pt idx="528">
                  <c:v>0.102888156521311</c:v>
                </c:pt>
                <c:pt idx="529">
                  <c:v>8.9204296584326895E-2</c:v>
                </c:pt>
                <c:pt idx="530">
                  <c:v>9.5185698390328297E-2</c:v>
                </c:pt>
                <c:pt idx="531">
                  <c:v>6.6347214804626201E-2</c:v>
                </c:pt>
                <c:pt idx="532">
                  <c:v>8.3553735884695293E-2</c:v>
                </c:pt>
                <c:pt idx="533">
                  <c:v>3.63059736348307E-2</c:v>
                </c:pt>
                <c:pt idx="534">
                  <c:v>3.25243330812265E-2</c:v>
                </c:pt>
                <c:pt idx="535">
                  <c:v>1.4104630895611101E-2</c:v>
                </c:pt>
                <c:pt idx="536">
                  <c:v>4.9811934607320599E-2</c:v>
                </c:pt>
                <c:pt idx="537">
                  <c:v>2.4719979217841699E-2</c:v>
                </c:pt>
                <c:pt idx="538">
                  <c:v>1.5513317441843699E-2</c:v>
                </c:pt>
                <c:pt idx="539">
                  <c:v>4.1200471713046097E-2</c:v>
                </c:pt>
                <c:pt idx="540">
                  <c:v>3.2826990490644803E-2</c:v>
                </c:pt>
                <c:pt idx="541">
                  <c:v>6.0823630812533697E-2</c:v>
                </c:pt>
                <c:pt idx="542">
                  <c:v>4.77580356319139E-2</c:v>
                </c:pt>
                <c:pt idx="543">
                  <c:v>6.5090321363943507E-2</c:v>
                </c:pt>
                <c:pt idx="544">
                  <c:v>6.1603982097102203E-2</c:v>
                </c:pt>
                <c:pt idx="545">
                  <c:v>7.2993855095183205E-2</c:v>
                </c:pt>
                <c:pt idx="546">
                  <c:v>9.5874427675115004E-2</c:v>
                </c:pt>
                <c:pt idx="547">
                  <c:v>0.13082950750503999</c:v>
                </c:pt>
                <c:pt idx="548">
                  <c:v>0.103418482219592</c:v>
                </c:pt>
                <c:pt idx="549">
                  <c:v>0.118473538017473</c:v>
                </c:pt>
                <c:pt idx="550">
                  <c:v>7.8329576325688502E-2</c:v>
                </c:pt>
                <c:pt idx="551">
                  <c:v>1.9677407008759501E-2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3.4127815353891297E-2</c:v>
                </c:pt>
                <c:pt idx="658">
                  <c:v>9.4103431103369301E-2</c:v>
                </c:pt>
                <c:pt idx="659">
                  <c:v>0.141485027650946</c:v>
                </c:pt>
                <c:pt idx="660">
                  <c:v>3.9839937403492301E-2</c:v>
                </c:pt>
                <c:pt idx="661">
                  <c:v>9.9897810605926202E-2</c:v>
                </c:pt>
                <c:pt idx="662">
                  <c:v>0.122853875542086</c:v>
                </c:pt>
                <c:pt idx="663">
                  <c:v>9.2433814133997996E-2</c:v>
                </c:pt>
                <c:pt idx="664">
                  <c:v>0.117665448685628</c:v>
                </c:pt>
                <c:pt idx="665">
                  <c:v>0.113703589376712</c:v>
                </c:pt>
                <c:pt idx="666">
                  <c:v>0.112832268226411</c:v>
                </c:pt>
                <c:pt idx="667">
                  <c:v>8.1676998422160904E-2</c:v>
                </c:pt>
                <c:pt idx="668">
                  <c:v>8.2591599510086697E-2</c:v>
                </c:pt>
                <c:pt idx="669">
                  <c:v>8.8831079156764997E-2</c:v>
                </c:pt>
                <c:pt idx="670">
                  <c:v>0.10200269672342401</c:v>
                </c:pt>
                <c:pt idx="671">
                  <c:v>4.2008397521911996E-3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E97-83A4-9B4CB3C3D02C}"/>
            </c:ext>
          </c:extLst>
        </c:ser>
        <c:ser>
          <c:idx val="1"/>
          <c:order val="1"/>
          <c:tx>
            <c:strRef>
              <c:f>MV_new!$D$12</c:f>
              <c:strCache>
                <c:ptCount val="1"/>
                <c:pt idx="0">
                  <c:v>SPX_JPY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MV_new!$B$14:$B$692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MV_new!$D$14:$D$692</c:f>
              <c:numCache>
                <c:formatCode>0.0%</c:formatCode>
                <c:ptCount val="679"/>
                <c:pt idx="0">
                  <c:v>0.202314269937793</c:v>
                </c:pt>
                <c:pt idx="1">
                  <c:v>0.16740681327067999</c:v>
                </c:pt>
                <c:pt idx="2">
                  <c:v>0.19773325131863501</c:v>
                </c:pt>
                <c:pt idx="3">
                  <c:v>0.19328618336497899</c:v>
                </c:pt>
                <c:pt idx="4">
                  <c:v>0.16782407957853601</c:v>
                </c:pt>
                <c:pt idx="5">
                  <c:v>0.18970398821464499</c:v>
                </c:pt>
                <c:pt idx="6">
                  <c:v>0.173648505171246</c:v>
                </c:pt>
                <c:pt idx="7">
                  <c:v>0.182767112740536</c:v>
                </c:pt>
                <c:pt idx="8">
                  <c:v>0.17795674991162599</c:v>
                </c:pt>
                <c:pt idx="9">
                  <c:v>0.12448709559601299</c:v>
                </c:pt>
                <c:pt idx="10">
                  <c:v>0.195905833361666</c:v>
                </c:pt>
                <c:pt idx="11">
                  <c:v>0.20419036906983601</c:v>
                </c:pt>
                <c:pt idx="12">
                  <c:v>0.169694206088668</c:v>
                </c:pt>
                <c:pt idx="13">
                  <c:v>0.15558846854092501</c:v>
                </c:pt>
                <c:pt idx="14">
                  <c:v>0.173883284872317</c:v>
                </c:pt>
                <c:pt idx="15">
                  <c:v>0.18100804653393501</c:v>
                </c:pt>
                <c:pt idx="16">
                  <c:v>0.22868861394926601</c:v>
                </c:pt>
                <c:pt idx="17">
                  <c:v>0.20965239186238799</c:v>
                </c:pt>
                <c:pt idx="18">
                  <c:v>0.178283029254451</c:v>
                </c:pt>
                <c:pt idx="19">
                  <c:v>0.201249340418027</c:v>
                </c:pt>
                <c:pt idx="20">
                  <c:v>0.230890210514101</c:v>
                </c:pt>
                <c:pt idx="21">
                  <c:v>0.19645085060159101</c:v>
                </c:pt>
                <c:pt idx="22">
                  <c:v>0.210271005142777</c:v>
                </c:pt>
                <c:pt idx="23">
                  <c:v>0.200937230758857</c:v>
                </c:pt>
                <c:pt idx="24">
                  <c:v>0.243449742902245</c:v>
                </c:pt>
                <c:pt idx="25">
                  <c:v>0.22942558297735599</c:v>
                </c:pt>
                <c:pt idx="26">
                  <c:v>0.22556739016220601</c:v>
                </c:pt>
                <c:pt idx="27">
                  <c:v>0.28185405831136601</c:v>
                </c:pt>
                <c:pt idx="28">
                  <c:v>0.29304970189538798</c:v>
                </c:pt>
                <c:pt idx="29">
                  <c:v>0.24147066914898699</c:v>
                </c:pt>
                <c:pt idx="30">
                  <c:v>0.21157643083792299</c:v>
                </c:pt>
                <c:pt idx="31">
                  <c:v>0.17537285225836799</c:v>
                </c:pt>
                <c:pt idx="32">
                  <c:v>0.18817348701804401</c:v>
                </c:pt>
                <c:pt idx="33">
                  <c:v>0.210470602352655</c:v>
                </c:pt>
                <c:pt idx="34">
                  <c:v>0.201655415280417</c:v>
                </c:pt>
                <c:pt idx="35">
                  <c:v>0.18249462436089101</c:v>
                </c:pt>
                <c:pt idx="36">
                  <c:v>0.14974638825154599</c:v>
                </c:pt>
                <c:pt idx="37">
                  <c:v>0.191488096493101</c:v>
                </c:pt>
                <c:pt idx="38">
                  <c:v>0.21008084716259601</c:v>
                </c:pt>
                <c:pt idx="39">
                  <c:v>0.21296176000028599</c:v>
                </c:pt>
                <c:pt idx="40">
                  <c:v>0.235798376798764</c:v>
                </c:pt>
                <c:pt idx="41">
                  <c:v>0.26940992268784703</c:v>
                </c:pt>
                <c:pt idx="42">
                  <c:v>0.168438142014293</c:v>
                </c:pt>
                <c:pt idx="43">
                  <c:v>0.16802600152244099</c:v>
                </c:pt>
                <c:pt idx="44">
                  <c:v>0.112742891114866</c:v>
                </c:pt>
                <c:pt idx="45">
                  <c:v>0.10001911227917799</c:v>
                </c:pt>
                <c:pt idx="46">
                  <c:v>8.3391840375313997E-2</c:v>
                </c:pt>
                <c:pt idx="47">
                  <c:v>6.2556999146671496E-2</c:v>
                </c:pt>
                <c:pt idx="48">
                  <c:v>5.8284503885696601E-2</c:v>
                </c:pt>
                <c:pt idx="49">
                  <c:v>8.3323909023571494E-2</c:v>
                </c:pt>
                <c:pt idx="50">
                  <c:v>7.72155766802812E-2</c:v>
                </c:pt>
                <c:pt idx="51">
                  <c:v>0.10366709973346</c:v>
                </c:pt>
                <c:pt idx="52">
                  <c:v>0.10437498774935</c:v>
                </c:pt>
                <c:pt idx="53">
                  <c:v>4.6480103764197298E-2</c:v>
                </c:pt>
                <c:pt idx="54">
                  <c:v>6.0766698889624403E-2</c:v>
                </c:pt>
                <c:pt idx="55">
                  <c:v>0</c:v>
                </c:pt>
                <c:pt idx="56">
                  <c:v>0</c:v>
                </c:pt>
                <c:pt idx="57">
                  <c:v>1.95184733621372E-2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3.4594861665399303E-2</c:v>
                </c:pt>
                <c:pt idx="67">
                  <c:v>0</c:v>
                </c:pt>
                <c:pt idx="68">
                  <c:v>4.07692758901664E-2</c:v>
                </c:pt>
                <c:pt idx="69">
                  <c:v>2.58559044986265E-2</c:v>
                </c:pt>
                <c:pt idx="70">
                  <c:v>4.1632174845096397E-2</c:v>
                </c:pt>
                <c:pt idx="71">
                  <c:v>2.9706108747582999E-3</c:v>
                </c:pt>
                <c:pt idx="72">
                  <c:v>1.0691734260160001E-2</c:v>
                </c:pt>
                <c:pt idx="73">
                  <c:v>0</c:v>
                </c:pt>
                <c:pt idx="74">
                  <c:v>4.0814649975261996E-3</c:v>
                </c:pt>
                <c:pt idx="75">
                  <c:v>0</c:v>
                </c:pt>
                <c:pt idx="76">
                  <c:v>2.1610373081477501E-2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5.7116423964491004E-3</c:v>
                </c:pt>
                <c:pt idx="86">
                  <c:v>1.3015227656621799E-2</c:v>
                </c:pt>
                <c:pt idx="87">
                  <c:v>0</c:v>
                </c:pt>
                <c:pt idx="88">
                  <c:v>0</c:v>
                </c:pt>
                <c:pt idx="89">
                  <c:v>1.4447604447971E-3</c:v>
                </c:pt>
                <c:pt idx="90">
                  <c:v>6.5869239423272004E-3</c:v>
                </c:pt>
                <c:pt idx="91">
                  <c:v>8.6675995270751004E-3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1.5470737587444999E-3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4.4083463452312998E-3</c:v>
                </c:pt>
                <c:pt idx="155">
                  <c:v>3.662617042982E-4</c:v>
                </c:pt>
                <c:pt idx="156">
                  <c:v>8.5548295471526998E-3</c:v>
                </c:pt>
                <c:pt idx="157">
                  <c:v>4.7223568619762001E-3</c:v>
                </c:pt>
                <c:pt idx="158">
                  <c:v>8.5618550497015E-3</c:v>
                </c:pt>
                <c:pt idx="159">
                  <c:v>6.7024227707474003E-3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8.5147656440657006E-3</c:v>
                </c:pt>
                <c:pt idx="165">
                  <c:v>6.0795300708877996E-3</c:v>
                </c:pt>
                <c:pt idx="166">
                  <c:v>1.16884292395512E-2</c:v>
                </c:pt>
                <c:pt idx="167">
                  <c:v>7.4950296965528001E-3</c:v>
                </c:pt>
                <c:pt idx="168">
                  <c:v>9.5451638300848001E-3</c:v>
                </c:pt>
                <c:pt idx="169">
                  <c:v>9.4328065619969995E-3</c:v>
                </c:pt>
                <c:pt idx="170">
                  <c:v>6.9281762914817999E-3</c:v>
                </c:pt>
                <c:pt idx="171">
                  <c:v>7.5598287762857E-3</c:v>
                </c:pt>
                <c:pt idx="172">
                  <c:v>5.5579090944577999E-3</c:v>
                </c:pt>
                <c:pt idx="173">
                  <c:v>8.5680778502824004E-3</c:v>
                </c:pt>
                <c:pt idx="174">
                  <c:v>5.9009685829040004E-4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8.2645914000000003E-9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-9.9999999999999998E-17</c:v>
                </c:pt>
                <c:pt idx="201">
                  <c:v>4.2248757797383003E-3</c:v>
                </c:pt>
                <c:pt idx="202">
                  <c:v>5.8563718686055E-3</c:v>
                </c:pt>
                <c:pt idx="203">
                  <c:v>3.8686814909371999E-3</c:v>
                </c:pt>
                <c:pt idx="204">
                  <c:v>0</c:v>
                </c:pt>
                <c:pt idx="205">
                  <c:v>4.0084680696981997E-3</c:v>
                </c:pt>
                <c:pt idx="206">
                  <c:v>5.9683406728930997E-3</c:v>
                </c:pt>
                <c:pt idx="207">
                  <c:v>8.5751789895881E-3</c:v>
                </c:pt>
                <c:pt idx="208">
                  <c:v>1.6872529295619401E-2</c:v>
                </c:pt>
                <c:pt idx="209">
                  <c:v>1.52535317789024E-2</c:v>
                </c:pt>
                <c:pt idx="210">
                  <c:v>2.93218076721578E-2</c:v>
                </c:pt>
                <c:pt idx="211">
                  <c:v>2.9441675468621999E-2</c:v>
                </c:pt>
                <c:pt idx="212">
                  <c:v>2.3984308326772799E-2</c:v>
                </c:pt>
                <c:pt idx="213">
                  <c:v>2.71461261173375E-2</c:v>
                </c:pt>
                <c:pt idx="214">
                  <c:v>2.8773855735774598E-2</c:v>
                </c:pt>
                <c:pt idx="215">
                  <c:v>3.29261918581275E-2</c:v>
                </c:pt>
                <c:pt idx="216">
                  <c:v>3.92434503681314E-2</c:v>
                </c:pt>
                <c:pt idx="217">
                  <c:v>3.9576162894664799E-2</c:v>
                </c:pt>
                <c:pt idx="218">
                  <c:v>4.5504271825490598E-2</c:v>
                </c:pt>
                <c:pt idx="219">
                  <c:v>3.97882173804762E-2</c:v>
                </c:pt>
                <c:pt idx="220">
                  <c:v>3.7097571828582102E-2</c:v>
                </c:pt>
                <c:pt idx="221">
                  <c:v>3.16500689495594E-2</c:v>
                </c:pt>
                <c:pt idx="222">
                  <c:v>4.2017622056443299E-2</c:v>
                </c:pt>
                <c:pt idx="223">
                  <c:v>3.3762028636068697E-2</c:v>
                </c:pt>
                <c:pt idx="224">
                  <c:v>2.4260082241278399E-2</c:v>
                </c:pt>
                <c:pt idx="225">
                  <c:v>2.12568389357424E-2</c:v>
                </c:pt>
                <c:pt idx="226">
                  <c:v>2.7321574063803301E-2</c:v>
                </c:pt>
                <c:pt idx="227">
                  <c:v>1.5738547055969401E-2</c:v>
                </c:pt>
                <c:pt idx="228">
                  <c:v>2.08255537552786E-2</c:v>
                </c:pt>
                <c:pt idx="229">
                  <c:v>1.7299584293085101E-2</c:v>
                </c:pt>
                <c:pt idx="230">
                  <c:v>1.98870620699311E-2</c:v>
                </c:pt>
                <c:pt idx="231">
                  <c:v>9.9756060996066993E-3</c:v>
                </c:pt>
                <c:pt idx="232">
                  <c:v>1.19017835388562E-2</c:v>
                </c:pt>
                <c:pt idx="233">
                  <c:v>1.61456552206336E-2</c:v>
                </c:pt>
                <c:pt idx="234">
                  <c:v>1.7002153197675101E-2</c:v>
                </c:pt>
                <c:pt idx="235">
                  <c:v>2.84457631425571E-2</c:v>
                </c:pt>
                <c:pt idx="236">
                  <c:v>2.6791824133796299E-2</c:v>
                </c:pt>
                <c:pt idx="237">
                  <c:v>2.0502711820825002E-2</c:v>
                </c:pt>
                <c:pt idx="238">
                  <c:v>2.3045368583101099E-2</c:v>
                </c:pt>
                <c:pt idx="239">
                  <c:v>1.09715895078553E-2</c:v>
                </c:pt>
                <c:pt idx="240">
                  <c:v>4.0641323842920997E-3</c:v>
                </c:pt>
                <c:pt idx="241">
                  <c:v>5.3776344521570005E-4</c:v>
                </c:pt>
                <c:pt idx="242">
                  <c:v>9.9999999999999998E-17</c:v>
                </c:pt>
                <c:pt idx="243">
                  <c:v>9.0263700869673003E-3</c:v>
                </c:pt>
                <c:pt idx="244">
                  <c:v>6.2634379449559002E-3</c:v>
                </c:pt>
                <c:pt idx="245">
                  <c:v>5.0692151047193003E-3</c:v>
                </c:pt>
                <c:pt idx="246">
                  <c:v>1.5811155665546001E-2</c:v>
                </c:pt>
                <c:pt idx="247">
                  <c:v>1.9431544136465698E-2</c:v>
                </c:pt>
                <c:pt idx="248">
                  <c:v>5.5554576378150998E-2</c:v>
                </c:pt>
                <c:pt idx="249">
                  <c:v>4.5825356663458799E-2</c:v>
                </c:pt>
                <c:pt idx="250">
                  <c:v>7.4993343670503698E-2</c:v>
                </c:pt>
                <c:pt idx="251">
                  <c:v>5.7896807957190898E-2</c:v>
                </c:pt>
                <c:pt idx="252">
                  <c:v>7.03294088325008E-2</c:v>
                </c:pt>
                <c:pt idx="253">
                  <c:v>8.3885579686155495E-2</c:v>
                </c:pt>
                <c:pt idx="254">
                  <c:v>0.102053533375418</c:v>
                </c:pt>
                <c:pt idx="255">
                  <c:v>7.7865645011468906E-2</c:v>
                </c:pt>
                <c:pt idx="256">
                  <c:v>8.1115061904181093E-2</c:v>
                </c:pt>
                <c:pt idx="257">
                  <c:v>9.6952778876772006E-2</c:v>
                </c:pt>
                <c:pt idx="258">
                  <c:v>9.9698606472039403E-2</c:v>
                </c:pt>
                <c:pt idx="259">
                  <c:v>9.3987197833902497E-2</c:v>
                </c:pt>
                <c:pt idx="260">
                  <c:v>9.0630019284225705E-2</c:v>
                </c:pt>
                <c:pt idx="261">
                  <c:v>9.9195650330117499E-2</c:v>
                </c:pt>
                <c:pt idx="262">
                  <c:v>0.111315402352081</c:v>
                </c:pt>
                <c:pt idx="263">
                  <c:v>0.12095214444062399</c:v>
                </c:pt>
                <c:pt idx="264">
                  <c:v>0.123768990533608</c:v>
                </c:pt>
                <c:pt idx="265">
                  <c:v>0.10895500558607001</c:v>
                </c:pt>
                <c:pt idx="266">
                  <c:v>0.12349911758409</c:v>
                </c:pt>
                <c:pt idx="267">
                  <c:v>0.13927639492966301</c:v>
                </c:pt>
                <c:pt idx="268">
                  <c:v>0.14602559906388901</c:v>
                </c:pt>
                <c:pt idx="269">
                  <c:v>0.16760489986442101</c:v>
                </c:pt>
                <c:pt idx="270">
                  <c:v>0.15563120340589201</c:v>
                </c:pt>
                <c:pt idx="271">
                  <c:v>0.15961435299621801</c:v>
                </c:pt>
                <c:pt idx="272">
                  <c:v>0.15106386554623899</c:v>
                </c:pt>
                <c:pt idx="273">
                  <c:v>0.132520258597463</c:v>
                </c:pt>
                <c:pt idx="274">
                  <c:v>0.12970728667848</c:v>
                </c:pt>
                <c:pt idx="275">
                  <c:v>0.123545668577297</c:v>
                </c:pt>
                <c:pt idx="276">
                  <c:v>0.122254756987068</c:v>
                </c:pt>
                <c:pt idx="277">
                  <c:v>0.118728592924568</c:v>
                </c:pt>
                <c:pt idx="278">
                  <c:v>0.10560446499323201</c:v>
                </c:pt>
                <c:pt idx="279">
                  <c:v>0.121500908451212</c:v>
                </c:pt>
                <c:pt idx="280">
                  <c:v>0.118192506482721</c:v>
                </c:pt>
                <c:pt idx="281">
                  <c:v>9.2410668251620406E-2</c:v>
                </c:pt>
                <c:pt idx="282">
                  <c:v>8.83954898801734E-2</c:v>
                </c:pt>
                <c:pt idx="283">
                  <c:v>7.3789494653151599E-2</c:v>
                </c:pt>
                <c:pt idx="284">
                  <c:v>9.5133846188348595E-2</c:v>
                </c:pt>
                <c:pt idx="285">
                  <c:v>0.102157052559521</c:v>
                </c:pt>
                <c:pt idx="286">
                  <c:v>0.109515772862548</c:v>
                </c:pt>
                <c:pt idx="287">
                  <c:v>0.125664989954411</c:v>
                </c:pt>
                <c:pt idx="288">
                  <c:v>0.102262642956311</c:v>
                </c:pt>
                <c:pt idx="289">
                  <c:v>8.9891115882779205E-2</c:v>
                </c:pt>
                <c:pt idx="290">
                  <c:v>8.9328508854288405E-2</c:v>
                </c:pt>
                <c:pt idx="291">
                  <c:v>8.0945419790123499E-2</c:v>
                </c:pt>
                <c:pt idx="292">
                  <c:v>9.09576822804537E-2</c:v>
                </c:pt>
                <c:pt idx="293">
                  <c:v>9.1514406505115706E-2</c:v>
                </c:pt>
                <c:pt idx="294">
                  <c:v>9.9572213154693306E-2</c:v>
                </c:pt>
                <c:pt idx="295">
                  <c:v>9.9658767445943E-2</c:v>
                </c:pt>
                <c:pt idx="296">
                  <c:v>9.3737707285666702E-2</c:v>
                </c:pt>
                <c:pt idx="297">
                  <c:v>9.1172597636320907E-2</c:v>
                </c:pt>
                <c:pt idx="298">
                  <c:v>0.109862894273613</c:v>
                </c:pt>
                <c:pt idx="299">
                  <c:v>0.113673929557407</c:v>
                </c:pt>
                <c:pt idx="300">
                  <c:v>9.2677600033530205E-2</c:v>
                </c:pt>
                <c:pt idx="301">
                  <c:v>9.2996036074081204E-2</c:v>
                </c:pt>
                <c:pt idx="302">
                  <c:v>8.4533961938274504E-2</c:v>
                </c:pt>
                <c:pt idx="303">
                  <c:v>0.106998746660347</c:v>
                </c:pt>
                <c:pt idx="304">
                  <c:v>9.1810220011058194E-2</c:v>
                </c:pt>
                <c:pt idx="305">
                  <c:v>8.9772094115167206E-2</c:v>
                </c:pt>
                <c:pt idx="306">
                  <c:v>8.1804911145877304E-2</c:v>
                </c:pt>
                <c:pt idx="307">
                  <c:v>8.63248959429464E-2</c:v>
                </c:pt>
                <c:pt idx="308">
                  <c:v>8.8950541619885498E-2</c:v>
                </c:pt>
                <c:pt idx="309">
                  <c:v>9.1454904763989597E-2</c:v>
                </c:pt>
                <c:pt idx="310">
                  <c:v>9.1305646179990402E-2</c:v>
                </c:pt>
                <c:pt idx="311">
                  <c:v>8.1953364805160397E-2</c:v>
                </c:pt>
                <c:pt idx="312">
                  <c:v>8.7502257284197901E-2</c:v>
                </c:pt>
                <c:pt idx="313">
                  <c:v>7.5979065059751702E-2</c:v>
                </c:pt>
                <c:pt idx="314">
                  <c:v>0.10024979584080899</c:v>
                </c:pt>
                <c:pt idx="315">
                  <c:v>0.11805822253340199</c:v>
                </c:pt>
                <c:pt idx="316">
                  <c:v>0.12553292108769801</c:v>
                </c:pt>
                <c:pt idx="317">
                  <c:v>0.13509192469355799</c:v>
                </c:pt>
                <c:pt idx="318">
                  <c:v>0.13619610529535101</c:v>
                </c:pt>
                <c:pt idx="319">
                  <c:v>0.125903716390732</c:v>
                </c:pt>
                <c:pt idx="320">
                  <c:v>0.13732021968018701</c:v>
                </c:pt>
                <c:pt idx="321">
                  <c:v>0.12671802137341501</c:v>
                </c:pt>
                <c:pt idx="322">
                  <c:v>0.121489492421762</c:v>
                </c:pt>
                <c:pt idx="323">
                  <c:v>0.12904624323469899</c:v>
                </c:pt>
                <c:pt idx="324">
                  <c:v>0.12262579139730501</c:v>
                </c:pt>
                <c:pt idx="325">
                  <c:v>0.113790902345473</c:v>
                </c:pt>
                <c:pt idx="326">
                  <c:v>0.11397538193953199</c:v>
                </c:pt>
                <c:pt idx="327">
                  <c:v>0.11980546743619799</c:v>
                </c:pt>
                <c:pt idx="328">
                  <c:v>0.120632433042593</c:v>
                </c:pt>
                <c:pt idx="329">
                  <c:v>0.12536479165742401</c:v>
                </c:pt>
                <c:pt idx="330">
                  <c:v>0.164646398670033</c:v>
                </c:pt>
                <c:pt idx="331">
                  <c:v>0.16431863302189201</c:v>
                </c:pt>
                <c:pt idx="332">
                  <c:v>0.20377056389048001</c:v>
                </c:pt>
                <c:pt idx="333">
                  <c:v>0.209207697974365</c:v>
                </c:pt>
                <c:pt idx="334">
                  <c:v>0.208587990367334</c:v>
                </c:pt>
                <c:pt idx="335">
                  <c:v>0.19613997167781999</c:v>
                </c:pt>
                <c:pt idx="336">
                  <c:v>0.18729396681735799</c:v>
                </c:pt>
                <c:pt idx="337">
                  <c:v>0.19551915789756699</c:v>
                </c:pt>
                <c:pt idx="338">
                  <c:v>0.23097521251099801</c:v>
                </c:pt>
                <c:pt idx="339">
                  <c:v>0.21838849064739299</c:v>
                </c:pt>
                <c:pt idx="340">
                  <c:v>0.24382499155256299</c:v>
                </c:pt>
                <c:pt idx="341">
                  <c:v>0.23653170400624801</c:v>
                </c:pt>
                <c:pt idx="342">
                  <c:v>0.24406867162403001</c:v>
                </c:pt>
                <c:pt idx="343">
                  <c:v>0.235133960505752</c:v>
                </c:pt>
                <c:pt idx="344">
                  <c:v>0.256750868077949</c:v>
                </c:pt>
                <c:pt idx="345">
                  <c:v>0.248913417350759</c:v>
                </c:pt>
                <c:pt idx="346">
                  <c:v>0.24995032523101501</c:v>
                </c:pt>
                <c:pt idx="347">
                  <c:v>0.23986366183611699</c:v>
                </c:pt>
                <c:pt idx="348">
                  <c:v>0.22621830649819699</c:v>
                </c:pt>
                <c:pt idx="349">
                  <c:v>0.23091694497264501</c:v>
                </c:pt>
                <c:pt idx="350">
                  <c:v>0.23477681910734699</c:v>
                </c:pt>
                <c:pt idx="351">
                  <c:v>0.24158251514426399</c:v>
                </c:pt>
                <c:pt idx="352">
                  <c:v>0.23193598302455301</c:v>
                </c:pt>
                <c:pt idx="353">
                  <c:v>0.22448282940347999</c:v>
                </c:pt>
                <c:pt idx="354">
                  <c:v>0.226991094792138</c:v>
                </c:pt>
                <c:pt idx="355">
                  <c:v>0.233457297309552</c:v>
                </c:pt>
                <c:pt idx="356">
                  <c:v>0.22573501520011299</c:v>
                </c:pt>
                <c:pt idx="357">
                  <c:v>0.23171100378711901</c:v>
                </c:pt>
                <c:pt idx="358">
                  <c:v>0.230769799571653</c:v>
                </c:pt>
                <c:pt idx="359">
                  <c:v>0.237538787604401</c:v>
                </c:pt>
                <c:pt idx="360">
                  <c:v>0.22962938429793001</c:v>
                </c:pt>
                <c:pt idx="361">
                  <c:v>0.21825340196558901</c:v>
                </c:pt>
                <c:pt idx="362">
                  <c:v>0.220955392042268</c:v>
                </c:pt>
                <c:pt idx="363">
                  <c:v>0.21191676768885501</c:v>
                </c:pt>
                <c:pt idx="364">
                  <c:v>0.22780795016887501</c:v>
                </c:pt>
                <c:pt idx="365">
                  <c:v>0.22911397947130999</c:v>
                </c:pt>
                <c:pt idx="366">
                  <c:v>0.221301189138807</c:v>
                </c:pt>
                <c:pt idx="367">
                  <c:v>0.22244150469181101</c:v>
                </c:pt>
                <c:pt idx="368">
                  <c:v>0.225972953194639</c:v>
                </c:pt>
                <c:pt idx="369">
                  <c:v>0.18650001536298899</c:v>
                </c:pt>
                <c:pt idx="370">
                  <c:v>0.17667645142243099</c:v>
                </c:pt>
                <c:pt idx="371">
                  <c:v>0.17798148178884299</c:v>
                </c:pt>
                <c:pt idx="372">
                  <c:v>0.20165599272086401</c:v>
                </c:pt>
                <c:pt idx="373">
                  <c:v>0.19934045954134499</c:v>
                </c:pt>
                <c:pt idx="374">
                  <c:v>0.210286661905244</c:v>
                </c:pt>
                <c:pt idx="375">
                  <c:v>0.234047521638444</c:v>
                </c:pt>
                <c:pt idx="376">
                  <c:v>0.203564996692711</c:v>
                </c:pt>
                <c:pt idx="377">
                  <c:v>0.204726914081867</c:v>
                </c:pt>
                <c:pt idx="378">
                  <c:v>0.20085269740285</c:v>
                </c:pt>
                <c:pt idx="379">
                  <c:v>0.21479155818683901</c:v>
                </c:pt>
                <c:pt idx="380">
                  <c:v>0.193189686041982</c:v>
                </c:pt>
                <c:pt idx="381">
                  <c:v>0.20201724759029999</c:v>
                </c:pt>
                <c:pt idx="382">
                  <c:v>0.211953857764132</c:v>
                </c:pt>
                <c:pt idx="383">
                  <c:v>0.214516945316932</c:v>
                </c:pt>
                <c:pt idx="384">
                  <c:v>0.21291389422435</c:v>
                </c:pt>
                <c:pt idx="385">
                  <c:v>0.21539021048156801</c:v>
                </c:pt>
                <c:pt idx="386">
                  <c:v>0.23436680892303099</c:v>
                </c:pt>
                <c:pt idx="387">
                  <c:v>0.24803140967426399</c:v>
                </c:pt>
                <c:pt idx="388">
                  <c:v>0.25755370060682897</c:v>
                </c:pt>
                <c:pt idx="389">
                  <c:v>0.25491165892897499</c:v>
                </c:pt>
                <c:pt idx="390">
                  <c:v>0.23327334236414199</c:v>
                </c:pt>
                <c:pt idx="391">
                  <c:v>0.23153228335609999</c:v>
                </c:pt>
                <c:pt idx="392">
                  <c:v>0.25964805937239699</c:v>
                </c:pt>
                <c:pt idx="393">
                  <c:v>0.241526327342929</c:v>
                </c:pt>
                <c:pt idx="394">
                  <c:v>0.28038840028601703</c:v>
                </c:pt>
                <c:pt idx="395">
                  <c:v>0.31374709641506998</c:v>
                </c:pt>
                <c:pt idx="396">
                  <c:v>0.32574374636002901</c:v>
                </c:pt>
                <c:pt idx="397">
                  <c:v>0.36083265462085701</c:v>
                </c:pt>
                <c:pt idx="398">
                  <c:v>0.34499599081640198</c:v>
                </c:pt>
                <c:pt idx="399">
                  <c:v>0.35915657847295002</c:v>
                </c:pt>
                <c:pt idx="400">
                  <c:v>0.37016589587309101</c:v>
                </c:pt>
                <c:pt idx="401">
                  <c:v>0.34898318951247198</c:v>
                </c:pt>
                <c:pt idx="402">
                  <c:v>0.41786499094186502</c:v>
                </c:pt>
                <c:pt idx="403">
                  <c:v>0.42236253573344401</c:v>
                </c:pt>
                <c:pt idx="404">
                  <c:v>0.393850449482533</c:v>
                </c:pt>
                <c:pt idx="405">
                  <c:v>0.36334317480438</c:v>
                </c:pt>
                <c:pt idx="406">
                  <c:v>0.317888589797645</c:v>
                </c:pt>
                <c:pt idx="407">
                  <c:v>0.28031380354826502</c:v>
                </c:pt>
                <c:pt idx="408">
                  <c:v>0.30435635026635899</c:v>
                </c:pt>
                <c:pt idx="409">
                  <c:v>0.30269671276639398</c:v>
                </c:pt>
                <c:pt idx="410">
                  <c:v>0.338012185477022</c:v>
                </c:pt>
                <c:pt idx="411">
                  <c:v>0.38021013286394501</c:v>
                </c:pt>
                <c:pt idx="412">
                  <c:v>0.363817880123876</c:v>
                </c:pt>
                <c:pt idx="413">
                  <c:v>0.35110043538432201</c:v>
                </c:pt>
                <c:pt idx="414">
                  <c:v>0.39278545773886098</c:v>
                </c:pt>
                <c:pt idx="415">
                  <c:v>0.30205772766647199</c:v>
                </c:pt>
                <c:pt idx="416">
                  <c:v>0.340975444928723</c:v>
                </c:pt>
                <c:pt idx="417">
                  <c:v>0.336050899897263</c:v>
                </c:pt>
                <c:pt idx="418">
                  <c:v>0.31612234212427698</c:v>
                </c:pt>
                <c:pt idx="419">
                  <c:v>0.273893148221591</c:v>
                </c:pt>
                <c:pt idx="420">
                  <c:v>0.263178282965574</c:v>
                </c:pt>
                <c:pt idx="421">
                  <c:v>0.25442304191841397</c:v>
                </c:pt>
                <c:pt idx="422">
                  <c:v>0.225192706585646</c:v>
                </c:pt>
                <c:pt idx="423">
                  <c:v>0.25523168107455602</c:v>
                </c:pt>
                <c:pt idx="424">
                  <c:v>0.27541915613426599</c:v>
                </c:pt>
                <c:pt idx="425">
                  <c:v>0.28355546971131701</c:v>
                </c:pt>
                <c:pt idx="426">
                  <c:v>0.27406688854428202</c:v>
                </c:pt>
                <c:pt idx="427">
                  <c:v>0.24845928633869899</c:v>
                </c:pt>
                <c:pt idx="428">
                  <c:v>0.243747473408541</c:v>
                </c:pt>
                <c:pt idx="429">
                  <c:v>0.24688411641496699</c:v>
                </c:pt>
                <c:pt idx="430">
                  <c:v>0.24492519980153499</c:v>
                </c:pt>
                <c:pt idx="431">
                  <c:v>0.26053879438850103</c:v>
                </c:pt>
                <c:pt idx="432">
                  <c:v>0.27342016954360299</c:v>
                </c:pt>
                <c:pt idx="433">
                  <c:v>0.246169127228098</c:v>
                </c:pt>
                <c:pt idx="434">
                  <c:v>0.283658382118334</c:v>
                </c:pt>
                <c:pt idx="435">
                  <c:v>0.302654659342106</c:v>
                </c:pt>
                <c:pt idx="436">
                  <c:v>0.35892097399725398</c:v>
                </c:pt>
                <c:pt idx="437">
                  <c:v>0.34705172655586902</c:v>
                </c:pt>
                <c:pt idx="438">
                  <c:v>0.41027963492993103</c:v>
                </c:pt>
                <c:pt idx="439">
                  <c:v>0.38548939924919701</c:v>
                </c:pt>
                <c:pt idx="440">
                  <c:v>0.391539712631159</c:v>
                </c:pt>
                <c:pt idx="441">
                  <c:v>0.38928501902741502</c:v>
                </c:pt>
                <c:pt idx="442">
                  <c:v>0.37361050147145097</c:v>
                </c:pt>
                <c:pt idx="443">
                  <c:v>0.39393443447061299</c:v>
                </c:pt>
                <c:pt idx="444">
                  <c:v>0.37462782595918298</c:v>
                </c:pt>
                <c:pt idx="445">
                  <c:v>0.37721995032160999</c:v>
                </c:pt>
                <c:pt idx="446">
                  <c:v>0.366557305172795</c:v>
                </c:pt>
                <c:pt idx="447">
                  <c:v>0.32386230759253598</c:v>
                </c:pt>
                <c:pt idx="448">
                  <c:v>0.32823665516922002</c:v>
                </c:pt>
                <c:pt idx="449">
                  <c:v>0.304916143403623</c:v>
                </c:pt>
                <c:pt idx="450">
                  <c:v>0.32511528924337801</c:v>
                </c:pt>
                <c:pt idx="451">
                  <c:v>0.24239326056310101</c:v>
                </c:pt>
                <c:pt idx="452">
                  <c:v>0.242414173429289</c:v>
                </c:pt>
                <c:pt idx="453">
                  <c:v>0.18022614582643501</c:v>
                </c:pt>
                <c:pt idx="454">
                  <c:v>0.20146246733144799</c:v>
                </c:pt>
                <c:pt idx="455">
                  <c:v>0.21270093674348001</c:v>
                </c:pt>
                <c:pt idx="456">
                  <c:v>0.19104706936053301</c:v>
                </c:pt>
                <c:pt idx="457">
                  <c:v>0.20913748462527301</c:v>
                </c:pt>
                <c:pt idx="458">
                  <c:v>0.22937545214777699</c:v>
                </c:pt>
                <c:pt idx="459">
                  <c:v>0.24443807355032299</c:v>
                </c:pt>
                <c:pt idx="460">
                  <c:v>0.25741903328466498</c:v>
                </c:pt>
                <c:pt idx="461">
                  <c:v>0.29378696674011001</c:v>
                </c:pt>
                <c:pt idx="462">
                  <c:v>0.31572264485592499</c:v>
                </c:pt>
                <c:pt idx="463">
                  <c:v>0.246227482882622</c:v>
                </c:pt>
                <c:pt idx="464">
                  <c:v>0.27017599819549198</c:v>
                </c:pt>
                <c:pt idx="465">
                  <c:v>0.27263705696118701</c:v>
                </c:pt>
                <c:pt idx="466">
                  <c:v>0.275529430925673</c:v>
                </c:pt>
                <c:pt idx="467">
                  <c:v>0.22137401364022299</c:v>
                </c:pt>
                <c:pt idx="468">
                  <c:v>0.23839897419964801</c:v>
                </c:pt>
                <c:pt idx="469">
                  <c:v>0.240258293190699</c:v>
                </c:pt>
                <c:pt idx="470">
                  <c:v>0.23639825155052699</c:v>
                </c:pt>
                <c:pt idx="471">
                  <c:v>0.16072984235493201</c:v>
                </c:pt>
                <c:pt idx="472">
                  <c:v>0.13157973676936599</c:v>
                </c:pt>
                <c:pt idx="473">
                  <c:v>0.133139469845313</c:v>
                </c:pt>
                <c:pt idx="474">
                  <c:v>0.13582536147211999</c:v>
                </c:pt>
                <c:pt idx="475">
                  <c:v>0.110706316119798</c:v>
                </c:pt>
                <c:pt idx="476">
                  <c:v>0.10720529877896701</c:v>
                </c:pt>
                <c:pt idx="477">
                  <c:v>0.132327050498421</c:v>
                </c:pt>
                <c:pt idx="478">
                  <c:v>0.122396412422065</c:v>
                </c:pt>
                <c:pt idx="479">
                  <c:v>0.14718606032561199</c:v>
                </c:pt>
                <c:pt idx="480">
                  <c:v>0.163595085887521</c:v>
                </c:pt>
                <c:pt idx="481">
                  <c:v>0.16809318343967999</c:v>
                </c:pt>
                <c:pt idx="482">
                  <c:v>0.18624811592562401</c:v>
                </c:pt>
                <c:pt idx="483">
                  <c:v>0.179202649554701</c:v>
                </c:pt>
                <c:pt idx="484">
                  <c:v>0.18096084313985</c:v>
                </c:pt>
                <c:pt idx="485">
                  <c:v>0.18724714789386501</c:v>
                </c:pt>
                <c:pt idx="486">
                  <c:v>0.17850122846701599</c:v>
                </c:pt>
                <c:pt idx="487">
                  <c:v>0.14020830809061299</c:v>
                </c:pt>
                <c:pt idx="488">
                  <c:v>0.122126330496774</c:v>
                </c:pt>
                <c:pt idx="489">
                  <c:v>0.13784685914929701</c:v>
                </c:pt>
                <c:pt idx="490">
                  <c:v>0.14471644279968299</c:v>
                </c:pt>
                <c:pt idx="491">
                  <c:v>0.14126937133280601</c:v>
                </c:pt>
                <c:pt idx="492">
                  <c:v>0.140226584019471</c:v>
                </c:pt>
                <c:pt idx="493">
                  <c:v>0.130465034950626</c:v>
                </c:pt>
                <c:pt idx="494">
                  <c:v>0.12814381715355999</c:v>
                </c:pt>
                <c:pt idx="495">
                  <c:v>9.9322425792123303E-2</c:v>
                </c:pt>
                <c:pt idx="496">
                  <c:v>9.7301848807904601E-2</c:v>
                </c:pt>
                <c:pt idx="497">
                  <c:v>0.111369253769652</c:v>
                </c:pt>
                <c:pt idx="498">
                  <c:v>0.108256427898045</c:v>
                </c:pt>
                <c:pt idx="499">
                  <c:v>0.100759785078452</c:v>
                </c:pt>
                <c:pt idx="500">
                  <c:v>0.102564439591541</c:v>
                </c:pt>
                <c:pt idx="501">
                  <c:v>0.113603464639267</c:v>
                </c:pt>
                <c:pt idx="502">
                  <c:v>0.11266276622495899</c:v>
                </c:pt>
                <c:pt idx="503">
                  <c:v>0.13363036780600701</c:v>
                </c:pt>
                <c:pt idx="504">
                  <c:v>0.112098896962234</c:v>
                </c:pt>
                <c:pt idx="505">
                  <c:v>9.8233275411261006E-2</c:v>
                </c:pt>
                <c:pt idx="506">
                  <c:v>9.3663644921180803E-2</c:v>
                </c:pt>
                <c:pt idx="507">
                  <c:v>0.110404869386901</c:v>
                </c:pt>
                <c:pt idx="508">
                  <c:v>0.114381911877034</c:v>
                </c:pt>
                <c:pt idx="509">
                  <c:v>0.110533123878606</c:v>
                </c:pt>
                <c:pt idx="510">
                  <c:v>9.8582176786440698E-2</c:v>
                </c:pt>
                <c:pt idx="511">
                  <c:v>9.2412419876629404E-2</c:v>
                </c:pt>
                <c:pt idx="512">
                  <c:v>8.6046116935299205E-2</c:v>
                </c:pt>
                <c:pt idx="513">
                  <c:v>7.4840316919958003E-2</c:v>
                </c:pt>
                <c:pt idx="514">
                  <c:v>6.07583914524851E-2</c:v>
                </c:pt>
                <c:pt idx="515">
                  <c:v>9.7070723521821403E-2</c:v>
                </c:pt>
                <c:pt idx="516">
                  <c:v>0.10540537830753099</c:v>
                </c:pt>
                <c:pt idx="517">
                  <c:v>0.103463807348097</c:v>
                </c:pt>
                <c:pt idx="518">
                  <c:v>0.10969019290528501</c:v>
                </c:pt>
                <c:pt idx="519">
                  <c:v>0.113223533766957</c:v>
                </c:pt>
                <c:pt idx="520">
                  <c:v>0.10130884344847001</c:v>
                </c:pt>
                <c:pt idx="521">
                  <c:v>0.105801754052178</c:v>
                </c:pt>
                <c:pt idx="522">
                  <c:v>9.6092441959355707E-2</c:v>
                </c:pt>
                <c:pt idx="523">
                  <c:v>0.10703209392558399</c:v>
                </c:pt>
                <c:pt idx="524">
                  <c:v>0.129135116712916</c:v>
                </c:pt>
                <c:pt idx="525">
                  <c:v>0.139439288231023</c:v>
                </c:pt>
                <c:pt idx="526">
                  <c:v>0.14009915906303</c:v>
                </c:pt>
                <c:pt idx="527">
                  <c:v>0.12376913948903601</c:v>
                </c:pt>
                <c:pt idx="528">
                  <c:v>0.13201420456632701</c:v>
                </c:pt>
                <c:pt idx="529">
                  <c:v>0.138506870073654</c:v>
                </c:pt>
                <c:pt idx="530">
                  <c:v>0.12741550639198501</c:v>
                </c:pt>
                <c:pt idx="531">
                  <c:v>0.14802141555689</c:v>
                </c:pt>
                <c:pt idx="532">
                  <c:v>0.119193924629347</c:v>
                </c:pt>
                <c:pt idx="533">
                  <c:v>0.14154441842509999</c:v>
                </c:pt>
                <c:pt idx="534">
                  <c:v>0.13389784154178699</c:v>
                </c:pt>
                <c:pt idx="535">
                  <c:v>0.148687674546707</c:v>
                </c:pt>
                <c:pt idx="536">
                  <c:v>0.135612933713575</c:v>
                </c:pt>
                <c:pt idx="537">
                  <c:v>0.12622256992126199</c:v>
                </c:pt>
                <c:pt idx="538">
                  <c:v>0.12618056533565999</c:v>
                </c:pt>
                <c:pt idx="539">
                  <c:v>0.12741836973609499</c:v>
                </c:pt>
                <c:pt idx="540">
                  <c:v>0.13611202949831</c:v>
                </c:pt>
                <c:pt idx="541">
                  <c:v>0.118951618478307</c:v>
                </c:pt>
                <c:pt idx="542">
                  <c:v>0.113101010411314</c:v>
                </c:pt>
                <c:pt idx="543">
                  <c:v>0.115432190022496</c:v>
                </c:pt>
                <c:pt idx="544">
                  <c:v>0.11608464631311401</c:v>
                </c:pt>
                <c:pt idx="545">
                  <c:v>0.116898534968519</c:v>
                </c:pt>
                <c:pt idx="546">
                  <c:v>0.1145586519806</c:v>
                </c:pt>
                <c:pt idx="547">
                  <c:v>0.10403397131243999</c:v>
                </c:pt>
                <c:pt idx="548">
                  <c:v>0.11430122577346501</c:v>
                </c:pt>
                <c:pt idx="549">
                  <c:v>0.122056849825968</c:v>
                </c:pt>
                <c:pt idx="550">
                  <c:v>0.13057935281758001</c:v>
                </c:pt>
                <c:pt idx="551">
                  <c:v>0.15337131729897199</c:v>
                </c:pt>
                <c:pt idx="552">
                  <c:v>0.13846608830392901</c:v>
                </c:pt>
                <c:pt idx="553">
                  <c:v>0.14222615051364901</c:v>
                </c:pt>
                <c:pt idx="554">
                  <c:v>0.10780565341808</c:v>
                </c:pt>
                <c:pt idx="555">
                  <c:v>9.9684425131709595E-2</c:v>
                </c:pt>
                <c:pt idx="556">
                  <c:v>0.10252486119795599</c:v>
                </c:pt>
                <c:pt idx="557">
                  <c:v>0.110800982215008</c:v>
                </c:pt>
                <c:pt idx="558">
                  <c:v>8.4439506813790297E-2</c:v>
                </c:pt>
                <c:pt idx="559">
                  <c:v>0.114342274630289</c:v>
                </c:pt>
                <c:pt idx="560">
                  <c:v>9.7215139800991807E-2</c:v>
                </c:pt>
                <c:pt idx="561">
                  <c:v>0.12452692222817099</c:v>
                </c:pt>
                <c:pt idx="562">
                  <c:v>0.11456242492311799</c:v>
                </c:pt>
                <c:pt idx="563">
                  <c:v>9.4607827836515501E-2</c:v>
                </c:pt>
                <c:pt idx="564">
                  <c:v>9.6935755998845602E-2</c:v>
                </c:pt>
                <c:pt idx="565">
                  <c:v>7.8659086733681105E-2</c:v>
                </c:pt>
                <c:pt idx="566">
                  <c:v>7.5858284843364904E-2</c:v>
                </c:pt>
                <c:pt idx="567">
                  <c:v>5.1137853681383898E-2</c:v>
                </c:pt>
                <c:pt idx="568">
                  <c:v>4.9071248370640898E-2</c:v>
                </c:pt>
                <c:pt idx="569">
                  <c:v>4.06147894950716E-2</c:v>
                </c:pt>
                <c:pt idx="570">
                  <c:v>8.3332373515677904E-2</c:v>
                </c:pt>
                <c:pt idx="571">
                  <c:v>6.8602710900515604E-2</c:v>
                </c:pt>
                <c:pt idx="572">
                  <c:v>6.8361007722494802E-2</c:v>
                </c:pt>
                <c:pt idx="573">
                  <c:v>6.83163890540575E-2</c:v>
                </c:pt>
                <c:pt idx="574">
                  <c:v>7.3030111834885697E-2</c:v>
                </c:pt>
                <c:pt idx="575">
                  <c:v>8.86550522211276E-2</c:v>
                </c:pt>
                <c:pt idx="576">
                  <c:v>8.9400888693475594E-2</c:v>
                </c:pt>
                <c:pt idx="577">
                  <c:v>0.122179676195745</c:v>
                </c:pt>
                <c:pt idx="578">
                  <c:v>8.9399606881507193E-2</c:v>
                </c:pt>
                <c:pt idx="579">
                  <c:v>6.8810444264395004E-2</c:v>
                </c:pt>
                <c:pt idx="580">
                  <c:v>6.44196472740622E-2</c:v>
                </c:pt>
                <c:pt idx="581">
                  <c:v>8.4587957355078999E-2</c:v>
                </c:pt>
                <c:pt idx="582">
                  <c:v>9.8185905554014893E-2</c:v>
                </c:pt>
                <c:pt idx="583">
                  <c:v>9.92190906443641E-2</c:v>
                </c:pt>
                <c:pt idx="584">
                  <c:v>0.116937820270253</c:v>
                </c:pt>
                <c:pt idx="585">
                  <c:v>0.120653916243339</c:v>
                </c:pt>
                <c:pt idx="586">
                  <c:v>8.5436135925119699E-2</c:v>
                </c:pt>
                <c:pt idx="587">
                  <c:v>7.9058773176112998E-2</c:v>
                </c:pt>
                <c:pt idx="588">
                  <c:v>8.8676138236646496E-2</c:v>
                </c:pt>
                <c:pt idx="589">
                  <c:v>9.9890464627693507E-2</c:v>
                </c:pt>
                <c:pt idx="590">
                  <c:v>8.1739093660431694E-2</c:v>
                </c:pt>
                <c:pt idx="591">
                  <c:v>8.2441207160322993E-2</c:v>
                </c:pt>
                <c:pt idx="592">
                  <c:v>9.0142518075604097E-2</c:v>
                </c:pt>
                <c:pt idx="593">
                  <c:v>0.100947094618012</c:v>
                </c:pt>
                <c:pt idx="594">
                  <c:v>0.10044011060029399</c:v>
                </c:pt>
                <c:pt idx="595">
                  <c:v>9.6231663904886203E-2</c:v>
                </c:pt>
                <c:pt idx="596">
                  <c:v>0.104793808228445</c:v>
                </c:pt>
                <c:pt idx="597">
                  <c:v>0.112088980824583</c:v>
                </c:pt>
                <c:pt idx="598">
                  <c:v>0.11232166189154399</c:v>
                </c:pt>
                <c:pt idx="599">
                  <c:v>0.114044425349573</c:v>
                </c:pt>
                <c:pt idx="600">
                  <c:v>0.11311064109531201</c:v>
                </c:pt>
                <c:pt idx="601">
                  <c:v>0.105720400639329</c:v>
                </c:pt>
                <c:pt idx="602">
                  <c:v>0.12753134077528899</c:v>
                </c:pt>
                <c:pt idx="603">
                  <c:v>0.11973157240143401</c:v>
                </c:pt>
                <c:pt idx="604">
                  <c:v>0.125326890416918</c:v>
                </c:pt>
                <c:pt idx="605">
                  <c:v>0.12834582161881</c:v>
                </c:pt>
                <c:pt idx="606">
                  <c:v>0.16251354631002901</c:v>
                </c:pt>
                <c:pt idx="607">
                  <c:v>0.16034965915382501</c:v>
                </c:pt>
                <c:pt idx="608">
                  <c:v>0.194669070319645</c:v>
                </c:pt>
                <c:pt idx="609">
                  <c:v>0.18682988984141599</c:v>
                </c:pt>
                <c:pt idx="610">
                  <c:v>0.18539410764401401</c:v>
                </c:pt>
                <c:pt idx="611">
                  <c:v>0.19779785336004599</c:v>
                </c:pt>
                <c:pt idx="612">
                  <c:v>0.20177506087604499</c:v>
                </c:pt>
                <c:pt idx="613">
                  <c:v>0.19029622914875599</c:v>
                </c:pt>
                <c:pt idx="614">
                  <c:v>0.18537689553630701</c:v>
                </c:pt>
                <c:pt idx="615">
                  <c:v>0.14498934579983899</c:v>
                </c:pt>
                <c:pt idx="616">
                  <c:v>0.14835002145991799</c:v>
                </c:pt>
                <c:pt idx="617">
                  <c:v>0.114625682983513</c:v>
                </c:pt>
                <c:pt idx="618">
                  <c:v>0.14671138265272399</c:v>
                </c:pt>
                <c:pt idx="619">
                  <c:v>0.143773142146528</c:v>
                </c:pt>
                <c:pt idx="620">
                  <c:v>0.13273833902934101</c:v>
                </c:pt>
                <c:pt idx="621">
                  <c:v>0.114306253640849</c:v>
                </c:pt>
                <c:pt idx="622">
                  <c:v>0.157863997449017</c:v>
                </c:pt>
                <c:pt idx="623">
                  <c:v>0.13429629498663601</c:v>
                </c:pt>
                <c:pt idx="624">
                  <c:v>0.123192915092544</c:v>
                </c:pt>
                <c:pt idx="625">
                  <c:v>8.5445530205509795E-2</c:v>
                </c:pt>
                <c:pt idx="626">
                  <c:v>0.13075307446127901</c:v>
                </c:pt>
                <c:pt idx="627">
                  <c:v>0.14138548232937601</c:v>
                </c:pt>
                <c:pt idx="628">
                  <c:v>0.14065298559384001</c:v>
                </c:pt>
                <c:pt idx="629">
                  <c:v>0.145666714855477</c:v>
                </c:pt>
                <c:pt idx="630">
                  <c:v>0.17571039511546199</c:v>
                </c:pt>
                <c:pt idx="631">
                  <c:v>0.16116353824077501</c:v>
                </c:pt>
                <c:pt idx="632">
                  <c:v>0.193464240406722</c:v>
                </c:pt>
                <c:pt idx="633">
                  <c:v>0.19680248181908699</c:v>
                </c:pt>
                <c:pt idx="634">
                  <c:v>0.18999431097618799</c:v>
                </c:pt>
                <c:pt idx="635">
                  <c:v>0.19054630400230901</c:v>
                </c:pt>
                <c:pt idx="636">
                  <c:v>0.18178433973225899</c:v>
                </c:pt>
                <c:pt idx="637">
                  <c:v>0.190859093730819</c:v>
                </c:pt>
                <c:pt idx="638">
                  <c:v>0.14373892938633401</c:v>
                </c:pt>
                <c:pt idx="639">
                  <c:v>0.20643818494795399</c:v>
                </c:pt>
                <c:pt idx="640">
                  <c:v>0.21120832687399799</c:v>
                </c:pt>
                <c:pt idx="641">
                  <c:v>0.20319421087928999</c:v>
                </c:pt>
                <c:pt idx="642">
                  <c:v>0.23677150882775899</c:v>
                </c:pt>
                <c:pt idx="643">
                  <c:v>0.23998257168349399</c:v>
                </c:pt>
                <c:pt idx="644">
                  <c:v>0.23502787888546101</c:v>
                </c:pt>
                <c:pt idx="645">
                  <c:v>0.211430347041137</c:v>
                </c:pt>
                <c:pt idx="646">
                  <c:v>0.20012276407642801</c:v>
                </c:pt>
                <c:pt idx="647">
                  <c:v>0.208501854357968</c:v>
                </c:pt>
                <c:pt idx="648">
                  <c:v>0.19004175312291199</c:v>
                </c:pt>
                <c:pt idx="649">
                  <c:v>0.223223976056067</c:v>
                </c:pt>
                <c:pt idx="650">
                  <c:v>0.23821463591648501</c:v>
                </c:pt>
                <c:pt idx="651">
                  <c:v>0.23817645239633101</c:v>
                </c:pt>
                <c:pt idx="652">
                  <c:v>0.22136405436253101</c:v>
                </c:pt>
                <c:pt idx="653">
                  <c:v>0.23070126224461099</c:v>
                </c:pt>
                <c:pt idx="654">
                  <c:v>0.22648099713920999</c:v>
                </c:pt>
                <c:pt idx="655">
                  <c:v>0.2402470497227</c:v>
                </c:pt>
                <c:pt idx="656">
                  <c:v>0.245542889325882</c:v>
                </c:pt>
                <c:pt idx="657">
                  <c:v>0.21096881574943399</c:v>
                </c:pt>
                <c:pt idx="658">
                  <c:v>0.19528121417161301</c:v>
                </c:pt>
                <c:pt idx="659">
                  <c:v>0.18005579129996599</c:v>
                </c:pt>
                <c:pt idx="660">
                  <c:v>0.17746250617680301</c:v>
                </c:pt>
                <c:pt idx="661">
                  <c:v>0.19691837132853601</c:v>
                </c:pt>
                <c:pt idx="662">
                  <c:v>0.20318611826711599</c:v>
                </c:pt>
                <c:pt idx="663">
                  <c:v>0.22278829789555599</c:v>
                </c:pt>
                <c:pt idx="664">
                  <c:v>0.21101527472235501</c:v>
                </c:pt>
                <c:pt idx="665">
                  <c:v>0.20246958315215499</c:v>
                </c:pt>
                <c:pt idx="666">
                  <c:v>0.195724228516061</c:v>
                </c:pt>
                <c:pt idx="667">
                  <c:v>0.21123022305193201</c:v>
                </c:pt>
                <c:pt idx="668">
                  <c:v>0.21371779539494801</c:v>
                </c:pt>
                <c:pt idx="669">
                  <c:v>0.23786588448409701</c:v>
                </c:pt>
                <c:pt idx="670">
                  <c:v>0.21526935427022001</c:v>
                </c:pt>
                <c:pt idx="671">
                  <c:v>0.22565996784772199</c:v>
                </c:pt>
                <c:pt idx="672">
                  <c:v>0.21436810497724501</c:v>
                </c:pt>
                <c:pt idx="673">
                  <c:v>0.215555873293999</c:v>
                </c:pt>
                <c:pt idx="674">
                  <c:v>0.20552765968586001</c:v>
                </c:pt>
                <c:pt idx="675">
                  <c:v>0.19147389870811701</c:v>
                </c:pt>
                <c:pt idx="676">
                  <c:v>0.20120162070575401</c:v>
                </c:pt>
                <c:pt idx="677">
                  <c:v>0.21976265706197901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F-4E97-83A4-9B4CB3C3D02C}"/>
            </c:ext>
          </c:extLst>
        </c:ser>
        <c:ser>
          <c:idx val="2"/>
          <c:order val="2"/>
          <c:tx>
            <c:strRef>
              <c:f>MV_new!$E$12</c:f>
              <c:strCache>
                <c:ptCount val="1"/>
                <c:pt idx="0">
                  <c:v>TPXDDVD Index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MV_new!$B$14:$B$692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MV_new!$E$14:$E$692</c:f>
              <c:numCache>
                <c:formatCode>0.0%</c:formatCode>
                <c:ptCount val="679"/>
                <c:pt idx="0">
                  <c:v>0.27814613963961898</c:v>
                </c:pt>
                <c:pt idx="1">
                  <c:v>0.294488590974815</c:v>
                </c:pt>
                <c:pt idx="2">
                  <c:v>0.2780838539978</c:v>
                </c:pt>
                <c:pt idx="3">
                  <c:v>0.30350363070674402</c:v>
                </c:pt>
                <c:pt idx="4">
                  <c:v>0.32866807155296401</c:v>
                </c:pt>
                <c:pt idx="5">
                  <c:v>0.32125021024627798</c:v>
                </c:pt>
                <c:pt idx="6">
                  <c:v>0.321561429445199</c:v>
                </c:pt>
                <c:pt idx="7">
                  <c:v>0.31835571447567601</c:v>
                </c:pt>
                <c:pt idx="8">
                  <c:v>0.31223423195448102</c:v>
                </c:pt>
                <c:pt idx="9">
                  <c:v>0.30253200580239198</c:v>
                </c:pt>
                <c:pt idx="10">
                  <c:v>0.25433343259622099</c:v>
                </c:pt>
                <c:pt idx="11">
                  <c:v>0.20876722233879499</c:v>
                </c:pt>
                <c:pt idx="12">
                  <c:v>0.229096262990265</c:v>
                </c:pt>
                <c:pt idx="13">
                  <c:v>0.226096052017491</c:v>
                </c:pt>
                <c:pt idx="14">
                  <c:v>0.21823051810944899</c:v>
                </c:pt>
                <c:pt idx="15">
                  <c:v>0.20647052321217199</c:v>
                </c:pt>
                <c:pt idx="16">
                  <c:v>0.20255585628166001</c:v>
                </c:pt>
                <c:pt idx="17">
                  <c:v>0.22523913401947501</c:v>
                </c:pt>
                <c:pt idx="18">
                  <c:v>0.27239382021250902</c:v>
                </c:pt>
                <c:pt idx="19">
                  <c:v>0.25444723830740401</c:v>
                </c:pt>
                <c:pt idx="20">
                  <c:v>0.22178538251404001</c:v>
                </c:pt>
                <c:pt idx="21">
                  <c:v>0.25254695179409797</c:v>
                </c:pt>
                <c:pt idx="22">
                  <c:v>0.23914391666499299</c:v>
                </c:pt>
                <c:pt idx="23">
                  <c:v>0.246351685999427</c:v>
                </c:pt>
                <c:pt idx="24">
                  <c:v>0.223771348867248</c:v>
                </c:pt>
                <c:pt idx="25">
                  <c:v>0.232687815036387</c:v>
                </c:pt>
                <c:pt idx="26">
                  <c:v>0.246860924144608</c:v>
                </c:pt>
                <c:pt idx="27">
                  <c:v>0.228894091023781</c:v>
                </c:pt>
                <c:pt idx="28">
                  <c:v>0.23451837749763799</c:v>
                </c:pt>
                <c:pt idx="29">
                  <c:v>0.24870159625053501</c:v>
                </c:pt>
                <c:pt idx="30">
                  <c:v>0.24703500619746199</c:v>
                </c:pt>
                <c:pt idx="31">
                  <c:v>0.25890294378912199</c:v>
                </c:pt>
                <c:pt idx="32">
                  <c:v>0.229705269516398</c:v>
                </c:pt>
                <c:pt idx="33">
                  <c:v>0.13714522858279901</c:v>
                </c:pt>
                <c:pt idx="34">
                  <c:v>0.16999528879360301</c:v>
                </c:pt>
                <c:pt idx="35">
                  <c:v>0.185462914147243</c:v>
                </c:pt>
                <c:pt idx="36">
                  <c:v>0.18582974675128999</c:v>
                </c:pt>
                <c:pt idx="37">
                  <c:v>0.17182004242197699</c:v>
                </c:pt>
                <c:pt idx="38">
                  <c:v>0.15984755916688201</c:v>
                </c:pt>
                <c:pt idx="39">
                  <c:v>0.16370901877986399</c:v>
                </c:pt>
                <c:pt idx="40">
                  <c:v>0.17989291490411899</c:v>
                </c:pt>
                <c:pt idx="41">
                  <c:v>0.17102222057722199</c:v>
                </c:pt>
                <c:pt idx="42">
                  <c:v>0.18471171541190701</c:v>
                </c:pt>
                <c:pt idx="43">
                  <c:v>0.16702913582040499</c:v>
                </c:pt>
                <c:pt idx="44">
                  <c:v>0.19520026194977899</c:v>
                </c:pt>
                <c:pt idx="45">
                  <c:v>0.15661208850427799</c:v>
                </c:pt>
                <c:pt idx="46">
                  <c:v>0.15914840787236401</c:v>
                </c:pt>
                <c:pt idx="47">
                  <c:v>0.15157135806451399</c:v>
                </c:pt>
                <c:pt idx="48">
                  <c:v>0.18577731498736699</c:v>
                </c:pt>
                <c:pt idx="49">
                  <c:v>0.16985979531446399</c:v>
                </c:pt>
                <c:pt idx="50">
                  <c:v>0.13826726244615301</c:v>
                </c:pt>
                <c:pt idx="51">
                  <c:v>0.100110553978436</c:v>
                </c:pt>
                <c:pt idx="52">
                  <c:v>0.11466479907440801</c:v>
                </c:pt>
                <c:pt idx="53">
                  <c:v>0.11068959890091599</c:v>
                </c:pt>
                <c:pt idx="54">
                  <c:v>0.100844037412226</c:v>
                </c:pt>
                <c:pt idx="55">
                  <c:v>0.114968767854462</c:v>
                </c:pt>
                <c:pt idx="56">
                  <c:v>0.117378732331525</c:v>
                </c:pt>
                <c:pt idx="57">
                  <c:v>0.107335418680111</c:v>
                </c:pt>
                <c:pt idx="58">
                  <c:v>8.8486735091134805E-2</c:v>
                </c:pt>
                <c:pt idx="59">
                  <c:v>0.10345343279362899</c:v>
                </c:pt>
                <c:pt idx="60">
                  <c:v>8.8145373151812798E-2</c:v>
                </c:pt>
                <c:pt idx="61">
                  <c:v>8.1773985708093605E-2</c:v>
                </c:pt>
                <c:pt idx="62">
                  <c:v>6.0834891162434603E-2</c:v>
                </c:pt>
                <c:pt idx="63">
                  <c:v>5.8583042049914297E-2</c:v>
                </c:pt>
                <c:pt idx="64">
                  <c:v>7.0234947749473003E-2</c:v>
                </c:pt>
                <c:pt idx="65">
                  <c:v>8.6299451988159998E-2</c:v>
                </c:pt>
                <c:pt idx="66">
                  <c:v>0.101235729021572</c:v>
                </c:pt>
                <c:pt idx="67">
                  <c:v>0.11497598052873</c:v>
                </c:pt>
                <c:pt idx="68">
                  <c:v>9.9483085375035002E-2</c:v>
                </c:pt>
                <c:pt idx="69">
                  <c:v>0.113562784694149</c:v>
                </c:pt>
                <c:pt idx="70">
                  <c:v>0.13307100437071201</c:v>
                </c:pt>
                <c:pt idx="71">
                  <c:v>0.15265155764563801</c:v>
                </c:pt>
                <c:pt idx="72">
                  <c:v>0.16452689931891401</c:v>
                </c:pt>
                <c:pt idx="73">
                  <c:v>0.16160000055396101</c:v>
                </c:pt>
                <c:pt idx="74">
                  <c:v>0.168198720302671</c:v>
                </c:pt>
                <c:pt idx="75">
                  <c:v>0.163098424718323</c:v>
                </c:pt>
                <c:pt idx="76">
                  <c:v>0.13205943876172699</c:v>
                </c:pt>
                <c:pt idx="77">
                  <c:v>0.14049550043315101</c:v>
                </c:pt>
                <c:pt idx="78">
                  <c:v>0.13326971796376799</c:v>
                </c:pt>
                <c:pt idx="79">
                  <c:v>0.113121493597901</c:v>
                </c:pt>
                <c:pt idx="80">
                  <c:v>0.10821644383519501</c:v>
                </c:pt>
                <c:pt idx="81">
                  <c:v>9.6026801297187506E-2</c:v>
                </c:pt>
                <c:pt idx="82">
                  <c:v>0.10724239711720999</c:v>
                </c:pt>
                <c:pt idx="83">
                  <c:v>6.6750706820699293E-2</c:v>
                </c:pt>
                <c:pt idx="84">
                  <c:v>5.8309131725167003E-2</c:v>
                </c:pt>
                <c:pt idx="85">
                  <c:v>3.8909976649512901E-2</c:v>
                </c:pt>
                <c:pt idx="86">
                  <c:v>2.81066531619645E-2</c:v>
                </c:pt>
                <c:pt idx="87">
                  <c:v>4.2740116886987797E-2</c:v>
                </c:pt>
                <c:pt idx="88">
                  <c:v>7.2637260143316E-3</c:v>
                </c:pt>
                <c:pt idx="89">
                  <c:v>7.8311074392179002E-3</c:v>
                </c:pt>
                <c:pt idx="90">
                  <c:v>0</c:v>
                </c:pt>
                <c:pt idx="91">
                  <c:v>3.5024039210587001E-3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-1.9993700000000001E-10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1.2252678231083E-3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7.1430596276851003E-3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4.5238774254075997E-3</c:v>
                </c:pt>
                <c:pt idx="445">
                  <c:v>0</c:v>
                </c:pt>
                <c:pt idx="446">
                  <c:v>2.267025892138E-3</c:v>
                </c:pt>
                <c:pt idx="447">
                  <c:v>1.8049393221935901E-2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1.49762503311059E-2</c:v>
                </c:pt>
                <c:pt idx="452">
                  <c:v>6.4708241690511004E-3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1.7948590722048099E-2</c:v>
                </c:pt>
                <c:pt idx="464">
                  <c:v>9.4401887166653004E-3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2.9558339815203001E-3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7.0191676218184004E-3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1.39563766209916E-2</c:v>
                </c:pt>
                <c:pt idx="532">
                  <c:v>3.7940680333913103E-2</c:v>
                </c:pt>
                <c:pt idx="533">
                  <c:v>1.66656885747005E-2</c:v>
                </c:pt>
                <c:pt idx="534">
                  <c:v>9.1561168708772997E-3</c:v>
                </c:pt>
                <c:pt idx="535">
                  <c:v>2.52191656831246E-2</c:v>
                </c:pt>
                <c:pt idx="536">
                  <c:v>1.05112454169162E-2</c:v>
                </c:pt>
                <c:pt idx="537">
                  <c:v>1.4767699533870599E-2</c:v>
                </c:pt>
                <c:pt idx="538">
                  <c:v>2.0476061694434299E-2</c:v>
                </c:pt>
                <c:pt idx="539">
                  <c:v>2.7049700298311299E-2</c:v>
                </c:pt>
                <c:pt idx="540">
                  <c:v>2.91690164630177E-2</c:v>
                </c:pt>
                <c:pt idx="541">
                  <c:v>3.5639056497603301E-2</c:v>
                </c:pt>
                <c:pt idx="542">
                  <c:v>3.30341346265587E-2</c:v>
                </c:pt>
                <c:pt idx="543">
                  <c:v>2.0444153446019301E-2</c:v>
                </c:pt>
                <c:pt idx="544">
                  <c:v>2.71284067995546E-2</c:v>
                </c:pt>
                <c:pt idx="545">
                  <c:v>1.43809314948457E-2</c:v>
                </c:pt>
                <c:pt idx="546">
                  <c:v>1.6116208940956101E-2</c:v>
                </c:pt>
                <c:pt idx="547">
                  <c:v>9.4093682476325009E-3</c:v>
                </c:pt>
                <c:pt idx="548">
                  <c:v>1.87961015970671E-2</c:v>
                </c:pt>
                <c:pt idx="549">
                  <c:v>7.2643653887572001E-3</c:v>
                </c:pt>
                <c:pt idx="550">
                  <c:v>9.9476422237737994E-3</c:v>
                </c:pt>
                <c:pt idx="551">
                  <c:v>9.1202058176703005E-3</c:v>
                </c:pt>
                <c:pt idx="552">
                  <c:v>3.6533233447587403E-2</c:v>
                </c:pt>
                <c:pt idx="553">
                  <c:v>2.5122100734989199E-2</c:v>
                </c:pt>
                <c:pt idx="554">
                  <c:v>4.1266425461115398E-2</c:v>
                </c:pt>
                <c:pt idx="555">
                  <c:v>4.4377311933416097E-2</c:v>
                </c:pt>
                <c:pt idx="556">
                  <c:v>3.7236960489923102E-2</c:v>
                </c:pt>
                <c:pt idx="557">
                  <c:v>2.98735741473161E-2</c:v>
                </c:pt>
                <c:pt idx="558">
                  <c:v>3.75476870766751E-2</c:v>
                </c:pt>
                <c:pt idx="559">
                  <c:v>2.50849730843513E-2</c:v>
                </c:pt>
                <c:pt idx="560">
                  <c:v>5.56207049262194E-2</c:v>
                </c:pt>
                <c:pt idx="561">
                  <c:v>5.5084441567554397E-2</c:v>
                </c:pt>
                <c:pt idx="562">
                  <c:v>8.55750469201738E-2</c:v>
                </c:pt>
                <c:pt idx="563">
                  <c:v>8.9291650965620695E-2</c:v>
                </c:pt>
                <c:pt idx="564">
                  <c:v>7.3218390232146296E-2</c:v>
                </c:pt>
                <c:pt idx="565">
                  <c:v>8.5674744623671806E-2</c:v>
                </c:pt>
                <c:pt idx="566">
                  <c:v>8.2081470411525206E-2</c:v>
                </c:pt>
                <c:pt idx="567">
                  <c:v>0.100052555720803</c:v>
                </c:pt>
                <c:pt idx="568">
                  <c:v>9.1647843376220603E-2</c:v>
                </c:pt>
                <c:pt idx="569">
                  <c:v>9.3436673247031796E-2</c:v>
                </c:pt>
                <c:pt idx="570">
                  <c:v>8.2025792017330998E-2</c:v>
                </c:pt>
                <c:pt idx="571">
                  <c:v>9.1860931234998E-2</c:v>
                </c:pt>
                <c:pt idx="572">
                  <c:v>8.5287885649346099E-2</c:v>
                </c:pt>
                <c:pt idx="573">
                  <c:v>9.8663674406298807E-2</c:v>
                </c:pt>
                <c:pt idx="574">
                  <c:v>0.102155423651281</c:v>
                </c:pt>
                <c:pt idx="575">
                  <c:v>0.108823335425854</c:v>
                </c:pt>
                <c:pt idx="576">
                  <c:v>9.8153688207065298E-2</c:v>
                </c:pt>
                <c:pt idx="577">
                  <c:v>7.5006294755056893E-2</c:v>
                </c:pt>
                <c:pt idx="578">
                  <c:v>9.2582695808398896E-2</c:v>
                </c:pt>
                <c:pt idx="579">
                  <c:v>9.3301078861435599E-2</c:v>
                </c:pt>
                <c:pt idx="580">
                  <c:v>5.29085109000084E-2</c:v>
                </c:pt>
                <c:pt idx="581">
                  <c:v>3.5680303123829402E-2</c:v>
                </c:pt>
                <c:pt idx="582">
                  <c:v>2.5839334514473601E-2</c:v>
                </c:pt>
                <c:pt idx="583">
                  <c:v>8.1536768937948007E-3</c:v>
                </c:pt>
                <c:pt idx="584">
                  <c:v>0</c:v>
                </c:pt>
                <c:pt idx="585">
                  <c:v>0</c:v>
                </c:pt>
                <c:pt idx="586">
                  <c:v>3.5715474075511998E-3</c:v>
                </c:pt>
                <c:pt idx="587">
                  <c:v>1.6989198993788101E-2</c:v>
                </c:pt>
                <c:pt idx="588">
                  <c:v>1.15276630702891E-2</c:v>
                </c:pt>
                <c:pt idx="589">
                  <c:v>0</c:v>
                </c:pt>
                <c:pt idx="590">
                  <c:v>2.4018289278039E-2</c:v>
                </c:pt>
                <c:pt idx="591">
                  <c:v>2.6643538609952298E-2</c:v>
                </c:pt>
                <c:pt idx="592">
                  <c:v>1.6206689983088999E-2</c:v>
                </c:pt>
                <c:pt idx="593">
                  <c:v>4.1068187251452996E-3</c:v>
                </c:pt>
                <c:pt idx="594">
                  <c:v>4.7323591031538997E-3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5.1540893204505597E-2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4.5965729580617697E-2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1.0021387660451599E-2</c:v>
                </c:pt>
                <c:pt idx="651">
                  <c:v>0</c:v>
                </c:pt>
                <c:pt idx="652">
                  <c:v>3.1496510950159803E-2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F-4E97-83A4-9B4CB3C3D02C}"/>
            </c:ext>
          </c:extLst>
        </c:ser>
        <c:ser>
          <c:idx val="3"/>
          <c:order val="3"/>
          <c:tx>
            <c:strRef>
              <c:f>MV_new!$F$12</c:f>
              <c:strCache>
                <c:ptCount val="1"/>
                <c:pt idx="0">
                  <c:v>SPJGBTR Index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MV_new!$B$14:$B$692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MV_new!$F$14:$F$692</c:f>
              <c:numCache>
                <c:formatCode>0.0%</c:formatCode>
                <c:ptCount val="679"/>
                <c:pt idx="0">
                  <c:v>0.39454455555665702</c:v>
                </c:pt>
                <c:pt idx="1">
                  <c:v>0.37807016164153101</c:v>
                </c:pt>
                <c:pt idx="2">
                  <c:v>0.37444684896029201</c:v>
                </c:pt>
                <c:pt idx="3">
                  <c:v>0.31433353713538298</c:v>
                </c:pt>
                <c:pt idx="4">
                  <c:v>0.299753567959056</c:v>
                </c:pt>
                <c:pt idx="5">
                  <c:v>0.30223340261030301</c:v>
                </c:pt>
                <c:pt idx="6">
                  <c:v>0.326138774315964</c:v>
                </c:pt>
                <c:pt idx="7">
                  <c:v>0.35777528872299902</c:v>
                </c:pt>
                <c:pt idx="8">
                  <c:v>0.39390112329273802</c:v>
                </c:pt>
                <c:pt idx="9">
                  <c:v>0.46062160568646099</c:v>
                </c:pt>
                <c:pt idx="10">
                  <c:v>0.41151038809874602</c:v>
                </c:pt>
                <c:pt idx="11">
                  <c:v>0.47007529166256101</c:v>
                </c:pt>
                <c:pt idx="12">
                  <c:v>0.3810499029651</c:v>
                </c:pt>
                <c:pt idx="13">
                  <c:v>0.42292162983257198</c:v>
                </c:pt>
                <c:pt idx="14">
                  <c:v>0.41031689071297101</c:v>
                </c:pt>
                <c:pt idx="15">
                  <c:v>0.43674927105203398</c:v>
                </c:pt>
                <c:pt idx="16">
                  <c:v>0.45206166871984299</c:v>
                </c:pt>
                <c:pt idx="17">
                  <c:v>0.41123321102691801</c:v>
                </c:pt>
                <c:pt idx="18">
                  <c:v>0.41028728994038799</c:v>
                </c:pt>
                <c:pt idx="19">
                  <c:v>0.38616289955669802</c:v>
                </c:pt>
                <c:pt idx="20">
                  <c:v>0.39453355154722602</c:v>
                </c:pt>
                <c:pt idx="21">
                  <c:v>0.36931159308193501</c:v>
                </c:pt>
                <c:pt idx="22">
                  <c:v>0.37841519361636</c:v>
                </c:pt>
                <c:pt idx="23">
                  <c:v>0.39309010460885302</c:v>
                </c:pt>
                <c:pt idx="24">
                  <c:v>0.35769548606222301</c:v>
                </c:pt>
                <c:pt idx="25">
                  <c:v>0.370750739003254</c:v>
                </c:pt>
                <c:pt idx="26">
                  <c:v>0.365500297728238</c:v>
                </c:pt>
                <c:pt idx="27">
                  <c:v>0.395822014407199</c:v>
                </c:pt>
                <c:pt idx="28">
                  <c:v>0.42804564311223098</c:v>
                </c:pt>
                <c:pt idx="29">
                  <c:v>0.44308478550963798</c:v>
                </c:pt>
                <c:pt idx="30">
                  <c:v>0.51028641390852902</c:v>
                </c:pt>
                <c:pt idx="31">
                  <c:v>0.49842405618486602</c:v>
                </c:pt>
                <c:pt idx="32">
                  <c:v>0.509539917213922</c:v>
                </c:pt>
                <c:pt idx="33">
                  <c:v>0.65238416906454499</c:v>
                </c:pt>
                <c:pt idx="34">
                  <c:v>0.62834929592597799</c:v>
                </c:pt>
                <c:pt idx="35">
                  <c:v>0.62226412048371804</c:v>
                </c:pt>
                <c:pt idx="36">
                  <c:v>0.65320558471637502</c:v>
                </c:pt>
                <c:pt idx="37">
                  <c:v>0.63669186108492104</c:v>
                </c:pt>
                <c:pt idx="38">
                  <c:v>0.63007159367052101</c:v>
                </c:pt>
                <c:pt idx="39">
                  <c:v>0.62332922121984802</c:v>
                </c:pt>
                <c:pt idx="40">
                  <c:v>0.58430870829711501</c:v>
                </c:pt>
                <c:pt idx="41">
                  <c:v>0.55956785673493004</c:v>
                </c:pt>
                <c:pt idx="42">
                  <c:v>0.58578000683128295</c:v>
                </c:pt>
                <c:pt idx="43">
                  <c:v>0.58133798941649695</c:v>
                </c:pt>
                <c:pt idx="44">
                  <c:v>0.54115111015368</c:v>
                </c:pt>
                <c:pt idx="45">
                  <c:v>0.59823587429165304</c:v>
                </c:pt>
                <c:pt idx="46">
                  <c:v>0.56881749960962902</c:v>
                </c:pt>
                <c:pt idx="47">
                  <c:v>0.59695271300571096</c:v>
                </c:pt>
                <c:pt idx="48">
                  <c:v>0.60665451807805404</c:v>
                </c:pt>
                <c:pt idx="49">
                  <c:v>0.59636845628115798</c:v>
                </c:pt>
                <c:pt idx="50">
                  <c:v>0.575430304147455</c:v>
                </c:pt>
                <c:pt idx="51">
                  <c:v>0.54835385989400698</c:v>
                </c:pt>
                <c:pt idx="52">
                  <c:v>0.59763906473611705</c:v>
                </c:pt>
                <c:pt idx="53">
                  <c:v>0.57990249860680299</c:v>
                </c:pt>
                <c:pt idx="54">
                  <c:v>0.59666336010301402</c:v>
                </c:pt>
                <c:pt idx="55">
                  <c:v>0.599318255454099</c:v>
                </c:pt>
                <c:pt idx="56">
                  <c:v>0.604610393182901</c:v>
                </c:pt>
                <c:pt idx="57">
                  <c:v>0.65936127334750905</c:v>
                </c:pt>
                <c:pt idx="58">
                  <c:v>0.62290572882621098</c:v>
                </c:pt>
                <c:pt idx="59">
                  <c:v>0.61255496964855904</c:v>
                </c:pt>
                <c:pt idx="60">
                  <c:v>0.62146056712835496</c:v>
                </c:pt>
                <c:pt idx="61">
                  <c:v>0.612063559104155</c:v>
                </c:pt>
                <c:pt idx="62">
                  <c:v>0.64906255128818802</c:v>
                </c:pt>
                <c:pt idx="63">
                  <c:v>0.72178735979499198</c:v>
                </c:pt>
                <c:pt idx="64">
                  <c:v>0.73746993355531598</c:v>
                </c:pt>
                <c:pt idx="65">
                  <c:v>0.77107707099593104</c:v>
                </c:pt>
                <c:pt idx="66">
                  <c:v>0.75171234119850305</c:v>
                </c:pt>
                <c:pt idx="67">
                  <c:v>0.71181725624341396</c:v>
                </c:pt>
                <c:pt idx="68">
                  <c:v>0.68846906063684599</c:v>
                </c:pt>
                <c:pt idx="69">
                  <c:v>0.63437642878432898</c:v>
                </c:pt>
                <c:pt idx="70">
                  <c:v>0.68633580719704701</c:v>
                </c:pt>
                <c:pt idx="71">
                  <c:v>0.72839454875550502</c:v>
                </c:pt>
                <c:pt idx="72">
                  <c:v>0.70068291966183405</c:v>
                </c:pt>
                <c:pt idx="73">
                  <c:v>0.70267363825838403</c:v>
                </c:pt>
                <c:pt idx="74">
                  <c:v>0.70484158529698004</c:v>
                </c:pt>
                <c:pt idx="75">
                  <c:v>0.69945428257503195</c:v>
                </c:pt>
                <c:pt idx="76">
                  <c:v>0.68000356582643695</c:v>
                </c:pt>
                <c:pt idx="77">
                  <c:v>0.70132107095025198</c:v>
                </c:pt>
                <c:pt idx="78">
                  <c:v>0.72113999742917001</c:v>
                </c:pt>
                <c:pt idx="79">
                  <c:v>0.70312650423122303</c:v>
                </c:pt>
                <c:pt idx="80">
                  <c:v>0.69248646802453695</c:v>
                </c:pt>
                <c:pt idx="81">
                  <c:v>0.72370622797777595</c:v>
                </c:pt>
                <c:pt idx="82">
                  <c:v>0.69506973663433802</c:v>
                </c:pt>
                <c:pt idx="83">
                  <c:v>0.66045339140170101</c:v>
                </c:pt>
                <c:pt idx="84">
                  <c:v>0.65084620542046001</c:v>
                </c:pt>
                <c:pt idx="85">
                  <c:v>0.62982631635613695</c:v>
                </c:pt>
                <c:pt idx="86">
                  <c:v>0.64321420634607496</c:v>
                </c:pt>
                <c:pt idx="87">
                  <c:v>0.65062230888402595</c:v>
                </c:pt>
                <c:pt idx="88">
                  <c:v>0.65984054793275004</c:v>
                </c:pt>
                <c:pt idx="89">
                  <c:v>0.66958056323749504</c:v>
                </c:pt>
                <c:pt idx="90">
                  <c:v>0.70858145612057999</c:v>
                </c:pt>
                <c:pt idx="91">
                  <c:v>0.74888154475330904</c:v>
                </c:pt>
                <c:pt idx="92">
                  <c:v>0.73890567816027997</c:v>
                </c:pt>
                <c:pt idx="93">
                  <c:v>0.88624325409670601</c:v>
                </c:pt>
                <c:pt idx="94">
                  <c:v>0.84298250992982104</c:v>
                </c:pt>
                <c:pt idx="95">
                  <c:v>0.96814025807247395</c:v>
                </c:pt>
                <c:pt idx="96">
                  <c:v>0.93936436142420798</c:v>
                </c:pt>
                <c:pt idx="97">
                  <c:v>0.92057696137981204</c:v>
                </c:pt>
                <c:pt idx="98">
                  <c:v>0.93677821301559305</c:v>
                </c:pt>
                <c:pt idx="99">
                  <c:v>0.92731566077400696</c:v>
                </c:pt>
                <c:pt idx="100">
                  <c:v>0.92121483198904797</c:v>
                </c:pt>
                <c:pt idx="101">
                  <c:v>0.88205149533945404</c:v>
                </c:pt>
                <c:pt idx="102">
                  <c:v>0.91452940107366298</c:v>
                </c:pt>
                <c:pt idx="103">
                  <c:v>0.912392045531635</c:v>
                </c:pt>
                <c:pt idx="104">
                  <c:v>0.84729818602469997</c:v>
                </c:pt>
                <c:pt idx="105">
                  <c:v>0.86646316321356698</c:v>
                </c:pt>
                <c:pt idx="106">
                  <c:v>0.88687317408400101</c:v>
                </c:pt>
                <c:pt idx="107">
                  <c:v>0.90342125920093597</c:v>
                </c:pt>
                <c:pt idx="108">
                  <c:v>0.99094906941982197</c:v>
                </c:pt>
                <c:pt idx="109">
                  <c:v>0.97061140196653295</c:v>
                </c:pt>
                <c:pt idx="110">
                  <c:v>0.94604230530589395</c:v>
                </c:pt>
                <c:pt idx="111">
                  <c:v>0.93372419470718804</c:v>
                </c:pt>
                <c:pt idx="112">
                  <c:v>0.89153973760584804</c:v>
                </c:pt>
                <c:pt idx="113">
                  <c:v>0.88810908816986101</c:v>
                </c:pt>
                <c:pt idx="114">
                  <c:v>0.82867418656686298</c:v>
                </c:pt>
                <c:pt idx="115">
                  <c:v>0.85317818295594405</c:v>
                </c:pt>
                <c:pt idx="116">
                  <c:v>0.84964944459181002</c:v>
                </c:pt>
                <c:pt idx="117">
                  <c:v>0.82866075267008699</c:v>
                </c:pt>
                <c:pt idx="118">
                  <c:v>0.80650606430506999</c:v>
                </c:pt>
                <c:pt idx="119">
                  <c:v>0.77733582059036999</c:v>
                </c:pt>
                <c:pt idx="120">
                  <c:v>0.75713876853423101</c:v>
                </c:pt>
                <c:pt idx="121">
                  <c:v>0.77502933507629002</c:v>
                </c:pt>
                <c:pt idx="122">
                  <c:v>0.734288679573042</c:v>
                </c:pt>
                <c:pt idx="123">
                  <c:v>0.76156067244791303</c:v>
                </c:pt>
                <c:pt idx="124">
                  <c:v>0.79822512885386299</c:v>
                </c:pt>
                <c:pt idx="125">
                  <c:v>0.83228903078858396</c:v>
                </c:pt>
                <c:pt idx="126">
                  <c:v>0.834993779686382</c:v>
                </c:pt>
                <c:pt idx="127">
                  <c:v>0.83412551449922101</c:v>
                </c:pt>
                <c:pt idx="128">
                  <c:v>0.84077653369894201</c:v>
                </c:pt>
                <c:pt idx="129">
                  <c:v>0.864994458303187</c:v>
                </c:pt>
                <c:pt idx="130">
                  <c:v>0.86233521439240202</c:v>
                </c:pt>
                <c:pt idx="131">
                  <c:v>0.86919098795445704</c:v>
                </c:pt>
                <c:pt idx="132">
                  <c:v>0.89974043529109904</c:v>
                </c:pt>
                <c:pt idx="133">
                  <c:v>0.90095394428520204</c:v>
                </c:pt>
                <c:pt idx="134">
                  <c:v>0.89414689302061701</c:v>
                </c:pt>
                <c:pt idx="135">
                  <c:v>0.88949270976051398</c:v>
                </c:pt>
                <c:pt idx="136">
                  <c:v>0.88288239884104402</c:v>
                </c:pt>
                <c:pt idx="137">
                  <c:v>0.89578723225081602</c:v>
                </c:pt>
                <c:pt idx="138">
                  <c:v>0.90794471478418604</c:v>
                </c:pt>
                <c:pt idx="139">
                  <c:v>0.90893175700538198</c:v>
                </c:pt>
                <c:pt idx="140">
                  <c:v>0.91312601691302597</c:v>
                </c:pt>
                <c:pt idx="141">
                  <c:v>0.93707904524550101</c:v>
                </c:pt>
                <c:pt idx="142">
                  <c:v>0.952826190589521</c:v>
                </c:pt>
                <c:pt idx="143">
                  <c:v>0.96844141430167396</c:v>
                </c:pt>
                <c:pt idx="144">
                  <c:v>0.96660586680312299</c:v>
                </c:pt>
                <c:pt idx="145">
                  <c:v>0.97259935436659195</c:v>
                </c:pt>
                <c:pt idx="146">
                  <c:v>0.95053393540988196</c:v>
                </c:pt>
                <c:pt idx="147">
                  <c:v>0.93268210712463395</c:v>
                </c:pt>
                <c:pt idx="148">
                  <c:v>0.94853465853097996</c:v>
                </c:pt>
                <c:pt idx="149">
                  <c:v>0.96125039112147503</c:v>
                </c:pt>
                <c:pt idx="150">
                  <c:v>0.95086857086459098</c:v>
                </c:pt>
                <c:pt idx="151">
                  <c:v>0.95831289885196203</c:v>
                </c:pt>
                <c:pt idx="152">
                  <c:v>0.98584426096843703</c:v>
                </c:pt>
                <c:pt idx="153">
                  <c:v>0.96898547960971904</c:v>
                </c:pt>
                <c:pt idx="154">
                  <c:v>0.99432542366749999</c:v>
                </c:pt>
                <c:pt idx="155">
                  <c:v>0.982758577181572</c:v>
                </c:pt>
                <c:pt idx="156">
                  <c:v>0.99144517045284697</c:v>
                </c:pt>
                <c:pt idx="157">
                  <c:v>0.98840909577628</c:v>
                </c:pt>
                <c:pt idx="158">
                  <c:v>0.98338730340740699</c:v>
                </c:pt>
                <c:pt idx="159">
                  <c:v>0.99040876511947395</c:v>
                </c:pt>
                <c:pt idx="160">
                  <c:v>0.99439124126904299</c:v>
                </c:pt>
                <c:pt idx="161">
                  <c:v>0.995876485318412</c:v>
                </c:pt>
                <c:pt idx="162">
                  <c:v>0.98761032099496704</c:v>
                </c:pt>
                <c:pt idx="163">
                  <c:v>1</c:v>
                </c:pt>
                <c:pt idx="164">
                  <c:v>0.97359873404466302</c:v>
                </c:pt>
                <c:pt idx="165">
                  <c:v>0.99392046992911198</c:v>
                </c:pt>
                <c:pt idx="166">
                  <c:v>0.97818281434055698</c:v>
                </c:pt>
                <c:pt idx="167">
                  <c:v>0.98100048829278996</c:v>
                </c:pt>
                <c:pt idx="168">
                  <c:v>0.97663160648111502</c:v>
                </c:pt>
                <c:pt idx="169">
                  <c:v>0.97603961563709396</c:v>
                </c:pt>
                <c:pt idx="170">
                  <c:v>0.95206052928915397</c:v>
                </c:pt>
                <c:pt idx="171">
                  <c:v>0.96643073470249397</c:v>
                </c:pt>
                <c:pt idx="172">
                  <c:v>0.971881148341595</c:v>
                </c:pt>
                <c:pt idx="173">
                  <c:v>0.97102725290826897</c:v>
                </c:pt>
                <c:pt idx="174">
                  <c:v>0.95496778359052503</c:v>
                </c:pt>
                <c:pt idx="175">
                  <c:v>0.96378409731759795</c:v>
                </c:pt>
                <c:pt idx="176">
                  <c:v>0.96374731562042004</c:v>
                </c:pt>
                <c:pt idx="177">
                  <c:v>0.97961161902364202</c:v>
                </c:pt>
                <c:pt idx="178">
                  <c:v>0.96682542809555305</c:v>
                </c:pt>
                <c:pt idx="179">
                  <c:v>0.96405329162137599</c:v>
                </c:pt>
                <c:pt idx="180">
                  <c:v>0.97310870442568997</c:v>
                </c:pt>
                <c:pt idx="181">
                  <c:v>0.98407869452969099</c:v>
                </c:pt>
                <c:pt idx="182">
                  <c:v>0.98885902438085704</c:v>
                </c:pt>
                <c:pt idx="183">
                  <c:v>0.99355002605615705</c:v>
                </c:pt>
                <c:pt idx="184">
                  <c:v>0.98561450265060602</c:v>
                </c:pt>
                <c:pt idx="185">
                  <c:v>0.98433675202173798</c:v>
                </c:pt>
                <c:pt idx="186">
                  <c:v>0.97657744082350995</c:v>
                </c:pt>
                <c:pt idx="187">
                  <c:v>0.97295775209481705</c:v>
                </c:pt>
                <c:pt idx="188">
                  <c:v>0.94709335039571196</c:v>
                </c:pt>
                <c:pt idx="189">
                  <c:v>0.96342066672209503</c:v>
                </c:pt>
                <c:pt idx="190">
                  <c:v>0.97432671923909997</c:v>
                </c:pt>
                <c:pt idx="191">
                  <c:v>0.97040381754312499</c:v>
                </c:pt>
                <c:pt idx="192">
                  <c:v>0.99111396307981403</c:v>
                </c:pt>
                <c:pt idx="193">
                  <c:v>0.99772810699821302</c:v>
                </c:pt>
                <c:pt idx="194">
                  <c:v>0.976308318267603</c:v>
                </c:pt>
                <c:pt idx="195">
                  <c:v>0.99999998612066499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0.99577512422026104</c:v>
                </c:pt>
                <c:pt idx="202">
                  <c:v>0.98100504578514303</c:v>
                </c:pt>
                <c:pt idx="203">
                  <c:v>0.996131318509062</c:v>
                </c:pt>
                <c:pt idx="204">
                  <c:v>0.98213671525601198</c:v>
                </c:pt>
                <c:pt idx="205">
                  <c:v>0.99599153193030099</c:v>
                </c:pt>
                <c:pt idx="206">
                  <c:v>0.99403165932710702</c:v>
                </c:pt>
                <c:pt idx="207">
                  <c:v>0.99142482101041196</c:v>
                </c:pt>
                <c:pt idx="208">
                  <c:v>0.98312747070438</c:v>
                </c:pt>
                <c:pt idx="209">
                  <c:v>0.98474646822109702</c:v>
                </c:pt>
                <c:pt idx="210">
                  <c:v>0.97067819232784203</c:v>
                </c:pt>
                <c:pt idx="211">
                  <c:v>0.97055832453137802</c:v>
                </c:pt>
                <c:pt idx="212">
                  <c:v>0.97601569167322699</c:v>
                </c:pt>
                <c:pt idx="213">
                  <c:v>0.97285387388266198</c:v>
                </c:pt>
                <c:pt idx="214">
                  <c:v>0.97122614426422504</c:v>
                </c:pt>
                <c:pt idx="215">
                  <c:v>0.96707380814187205</c:v>
                </c:pt>
                <c:pt idx="216">
                  <c:v>0.96075654963186796</c:v>
                </c:pt>
                <c:pt idx="217">
                  <c:v>0.96042383710533497</c:v>
                </c:pt>
                <c:pt idx="218">
                  <c:v>0.95449572817450901</c:v>
                </c:pt>
                <c:pt idx="219">
                  <c:v>0.960211782619523</c:v>
                </c:pt>
                <c:pt idx="220">
                  <c:v>0.96290242817141702</c:v>
                </c:pt>
                <c:pt idx="221">
                  <c:v>0.96834993105043998</c:v>
                </c:pt>
                <c:pt idx="222">
                  <c:v>0.95798237794355601</c:v>
                </c:pt>
                <c:pt idx="223">
                  <c:v>0.96623797136393097</c:v>
                </c:pt>
                <c:pt idx="224">
                  <c:v>0.97573991775872104</c:v>
                </c:pt>
                <c:pt idx="225">
                  <c:v>0.97874316106425696</c:v>
                </c:pt>
                <c:pt idx="226">
                  <c:v>0.97267842593619602</c:v>
                </c:pt>
                <c:pt idx="227">
                  <c:v>0.98426145294403</c:v>
                </c:pt>
                <c:pt idx="228">
                  <c:v>0.97917444624472105</c:v>
                </c:pt>
                <c:pt idx="229">
                  <c:v>0.98270041570691502</c:v>
                </c:pt>
                <c:pt idx="230">
                  <c:v>0.98011293793006904</c:v>
                </c:pt>
                <c:pt idx="231">
                  <c:v>0.99002439390039298</c:v>
                </c:pt>
                <c:pt idx="232">
                  <c:v>0.98809821646114304</c:v>
                </c:pt>
                <c:pt idx="233">
                  <c:v>0.98385434477936595</c:v>
                </c:pt>
                <c:pt idx="234">
                  <c:v>0.98299784680232505</c:v>
                </c:pt>
                <c:pt idx="235">
                  <c:v>0.97155423685744302</c:v>
                </c:pt>
                <c:pt idx="236">
                  <c:v>0.97320817586620301</c:v>
                </c:pt>
                <c:pt idx="237">
                  <c:v>0.97949728817917503</c:v>
                </c:pt>
                <c:pt idx="238">
                  <c:v>0.97695463141689798</c:v>
                </c:pt>
                <c:pt idx="239">
                  <c:v>0.98902841049214396</c:v>
                </c:pt>
                <c:pt idx="240">
                  <c:v>0.99593586761570696</c:v>
                </c:pt>
                <c:pt idx="241">
                  <c:v>0.99946223655478394</c:v>
                </c:pt>
                <c:pt idx="242">
                  <c:v>1</c:v>
                </c:pt>
                <c:pt idx="243">
                  <c:v>0.99097362991303195</c:v>
                </c:pt>
                <c:pt idx="244">
                  <c:v>0.99373656205504401</c:v>
                </c:pt>
                <c:pt idx="245">
                  <c:v>0.99493078489527997</c:v>
                </c:pt>
                <c:pt idx="246">
                  <c:v>0.98418884433445397</c:v>
                </c:pt>
                <c:pt idx="247">
                  <c:v>0.98056845586353403</c:v>
                </c:pt>
                <c:pt idx="248">
                  <c:v>0.94444542362184902</c:v>
                </c:pt>
                <c:pt idx="249">
                  <c:v>0.95417464333654101</c:v>
                </c:pt>
                <c:pt idx="250">
                  <c:v>0.92039488701010597</c:v>
                </c:pt>
                <c:pt idx="251">
                  <c:v>0.94210319204280901</c:v>
                </c:pt>
                <c:pt idx="252">
                  <c:v>0.92967059116749895</c:v>
                </c:pt>
                <c:pt idx="253">
                  <c:v>0.91611442031384405</c:v>
                </c:pt>
                <c:pt idx="254">
                  <c:v>0.897946466624581</c:v>
                </c:pt>
                <c:pt idx="255">
                  <c:v>0.92213435498853102</c:v>
                </c:pt>
                <c:pt idx="256">
                  <c:v>0.91888493809581895</c:v>
                </c:pt>
                <c:pt idx="257">
                  <c:v>0.90304722112322799</c:v>
                </c:pt>
                <c:pt idx="258">
                  <c:v>0.90030139352796001</c:v>
                </c:pt>
                <c:pt idx="259">
                  <c:v>0.90601280216609703</c:v>
                </c:pt>
                <c:pt idx="260">
                  <c:v>0.90936998071577402</c:v>
                </c:pt>
                <c:pt idx="261">
                  <c:v>0.90080434966988199</c:v>
                </c:pt>
                <c:pt idx="262">
                  <c:v>0.88868459764791796</c:v>
                </c:pt>
                <c:pt idx="263">
                  <c:v>0.86787143261046196</c:v>
                </c:pt>
                <c:pt idx="264">
                  <c:v>0.87623100946639099</c:v>
                </c:pt>
                <c:pt idx="265">
                  <c:v>0.89104499441392904</c:v>
                </c:pt>
                <c:pt idx="266">
                  <c:v>0.87650088241590896</c:v>
                </c:pt>
                <c:pt idx="267">
                  <c:v>0.86072360507033696</c:v>
                </c:pt>
                <c:pt idx="268">
                  <c:v>0.85397440093611099</c:v>
                </c:pt>
                <c:pt idx="269">
                  <c:v>0.83239510013557805</c:v>
                </c:pt>
                <c:pt idx="270">
                  <c:v>0.84436879659410702</c:v>
                </c:pt>
                <c:pt idx="271">
                  <c:v>0.84038564700378104</c:v>
                </c:pt>
                <c:pt idx="272">
                  <c:v>0.84893613445376004</c:v>
                </c:pt>
                <c:pt idx="273">
                  <c:v>0.86747974140253603</c:v>
                </c:pt>
                <c:pt idx="274">
                  <c:v>0.87029271332151903</c:v>
                </c:pt>
                <c:pt idx="275">
                  <c:v>0.87645433142270202</c:v>
                </c:pt>
                <c:pt idx="276">
                  <c:v>0.877745243012931</c:v>
                </c:pt>
                <c:pt idx="277">
                  <c:v>0.88127140707543095</c:v>
                </c:pt>
                <c:pt idx="278">
                  <c:v>0.89439553500676705</c:v>
                </c:pt>
                <c:pt idx="279">
                  <c:v>0.87849909154878703</c:v>
                </c:pt>
                <c:pt idx="280">
                  <c:v>0.88180749351727905</c:v>
                </c:pt>
                <c:pt idx="281">
                  <c:v>0.90758933174837897</c:v>
                </c:pt>
                <c:pt idx="282">
                  <c:v>0.91060650821565103</c:v>
                </c:pt>
                <c:pt idx="283">
                  <c:v>0.92621050534684801</c:v>
                </c:pt>
                <c:pt idx="284">
                  <c:v>0.86787485561580002</c:v>
                </c:pt>
                <c:pt idx="285">
                  <c:v>0.88090208712568896</c:v>
                </c:pt>
                <c:pt idx="286">
                  <c:v>0.86664856997341</c:v>
                </c:pt>
                <c:pt idx="287">
                  <c:v>0.82374782566934202</c:v>
                </c:pt>
                <c:pt idx="288">
                  <c:v>0.81873204883328299</c:v>
                </c:pt>
                <c:pt idx="289">
                  <c:v>0.84126271551265197</c:v>
                </c:pt>
                <c:pt idx="290">
                  <c:v>0.87526710167476196</c:v>
                </c:pt>
                <c:pt idx="291">
                  <c:v>0.90513237482714204</c:v>
                </c:pt>
                <c:pt idx="292">
                  <c:v>0.89140616000510597</c:v>
                </c:pt>
                <c:pt idx="293">
                  <c:v>0.87418415332633104</c:v>
                </c:pt>
                <c:pt idx="294">
                  <c:v>0.861308785222204</c:v>
                </c:pt>
                <c:pt idx="295">
                  <c:v>0.85801319274098398</c:v>
                </c:pt>
                <c:pt idx="296">
                  <c:v>0.81914322889850899</c:v>
                </c:pt>
                <c:pt idx="297">
                  <c:v>0.83793303063325497</c:v>
                </c:pt>
                <c:pt idx="298">
                  <c:v>0.83060608544477998</c:v>
                </c:pt>
                <c:pt idx="299">
                  <c:v>0.82958537065636795</c:v>
                </c:pt>
                <c:pt idx="300">
                  <c:v>0.81967032033862897</c:v>
                </c:pt>
                <c:pt idx="301">
                  <c:v>0.83617119695889497</c:v>
                </c:pt>
                <c:pt idx="302">
                  <c:v>0.86270200262191499</c:v>
                </c:pt>
                <c:pt idx="303">
                  <c:v>0.81946629677898397</c:v>
                </c:pt>
                <c:pt idx="304">
                  <c:v>0.81061521147702997</c:v>
                </c:pt>
                <c:pt idx="305">
                  <c:v>0.77933024439688903</c:v>
                </c:pt>
                <c:pt idx="306">
                  <c:v>0.78185112105161503</c:v>
                </c:pt>
                <c:pt idx="307">
                  <c:v>0.70829398606052396</c:v>
                </c:pt>
                <c:pt idx="308">
                  <c:v>0.73197249693655198</c:v>
                </c:pt>
                <c:pt idx="309">
                  <c:v>0.68365084944615995</c:v>
                </c:pt>
                <c:pt idx="310">
                  <c:v>0.704279338124289</c:v>
                </c:pt>
                <c:pt idx="311">
                  <c:v>0.67894581872466997</c:v>
                </c:pt>
                <c:pt idx="312">
                  <c:v>0.69439274627603698</c:v>
                </c:pt>
                <c:pt idx="313">
                  <c:v>0.66690112207471797</c:v>
                </c:pt>
                <c:pt idx="314">
                  <c:v>0.61084356864225298</c:v>
                </c:pt>
                <c:pt idx="315">
                  <c:v>0.57406938863280499</c:v>
                </c:pt>
                <c:pt idx="316">
                  <c:v>0.56415132327055595</c:v>
                </c:pt>
                <c:pt idx="317">
                  <c:v>0.55335829186196095</c:v>
                </c:pt>
                <c:pt idx="318">
                  <c:v>0.52064462849854498</c:v>
                </c:pt>
                <c:pt idx="319">
                  <c:v>0.53190271564269798</c:v>
                </c:pt>
                <c:pt idx="320">
                  <c:v>0.47556727937111498</c:v>
                </c:pt>
                <c:pt idx="321">
                  <c:v>0.49248299946284602</c:v>
                </c:pt>
                <c:pt idx="322">
                  <c:v>0.49297623507469801</c:v>
                </c:pt>
                <c:pt idx="323">
                  <c:v>0.48082381763399501</c:v>
                </c:pt>
                <c:pt idx="324">
                  <c:v>0.50996571815099101</c:v>
                </c:pt>
                <c:pt idx="325">
                  <c:v>0.54797048150219296</c:v>
                </c:pt>
                <c:pt idx="326">
                  <c:v>0.52584767189766801</c:v>
                </c:pt>
                <c:pt idx="327">
                  <c:v>0.45246629096440699</c:v>
                </c:pt>
                <c:pt idx="328">
                  <c:v>0.453468009276976</c:v>
                </c:pt>
                <c:pt idx="329">
                  <c:v>0.45522190209484198</c:v>
                </c:pt>
                <c:pt idx="330">
                  <c:v>0.434267883727391</c:v>
                </c:pt>
                <c:pt idx="331">
                  <c:v>0.446499482794878</c:v>
                </c:pt>
                <c:pt idx="332">
                  <c:v>0.35635771729719201</c:v>
                </c:pt>
                <c:pt idx="333">
                  <c:v>0.33790391211260801</c:v>
                </c:pt>
                <c:pt idx="334">
                  <c:v>0.40968104904470798</c:v>
                </c:pt>
                <c:pt idx="335">
                  <c:v>0.447239994358551</c:v>
                </c:pt>
                <c:pt idx="336">
                  <c:v>0.50830572392283901</c:v>
                </c:pt>
                <c:pt idx="337">
                  <c:v>0.546572903497209</c:v>
                </c:pt>
                <c:pt idx="338">
                  <c:v>0.49491468007764799</c:v>
                </c:pt>
                <c:pt idx="339">
                  <c:v>0.49395284245254001</c:v>
                </c:pt>
                <c:pt idx="340">
                  <c:v>0.449849084135648</c:v>
                </c:pt>
                <c:pt idx="341">
                  <c:v>0.47796404730664899</c:v>
                </c:pt>
                <c:pt idx="342">
                  <c:v>0.44531522111017702</c:v>
                </c:pt>
                <c:pt idx="343">
                  <c:v>0.50440257309638903</c:v>
                </c:pt>
                <c:pt idx="344">
                  <c:v>0.50837177720846305</c:v>
                </c:pt>
                <c:pt idx="345">
                  <c:v>0.55536259788155296</c:v>
                </c:pt>
                <c:pt idx="346">
                  <c:v>0.55268759606226903</c:v>
                </c:pt>
                <c:pt idx="347">
                  <c:v>0.52826449934458597</c:v>
                </c:pt>
                <c:pt idx="348">
                  <c:v>0.53646016567549804</c:v>
                </c:pt>
                <c:pt idx="349">
                  <c:v>0.54847628382255298</c:v>
                </c:pt>
                <c:pt idx="350">
                  <c:v>0.52548483529207302</c:v>
                </c:pt>
                <c:pt idx="351">
                  <c:v>0.49828769663703598</c:v>
                </c:pt>
                <c:pt idx="352">
                  <c:v>0.49788403166522099</c:v>
                </c:pt>
                <c:pt idx="353">
                  <c:v>0.49011242325462501</c:v>
                </c:pt>
                <c:pt idx="354">
                  <c:v>0.48326197709396002</c:v>
                </c:pt>
                <c:pt idx="355">
                  <c:v>0.462422620529165</c:v>
                </c:pt>
                <c:pt idx="356">
                  <c:v>0.47984254334138698</c:v>
                </c:pt>
                <c:pt idx="357">
                  <c:v>0.48156680962826098</c:v>
                </c:pt>
                <c:pt idx="358">
                  <c:v>0.49988075382039898</c:v>
                </c:pt>
                <c:pt idx="359">
                  <c:v>0.49649080120771399</c:v>
                </c:pt>
                <c:pt idx="360">
                  <c:v>0.43911598340171998</c:v>
                </c:pt>
                <c:pt idx="361">
                  <c:v>0.42519874148058601</c:v>
                </c:pt>
                <c:pt idx="362">
                  <c:v>0.426111456702083</c:v>
                </c:pt>
                <c:pt idx="363">
                  <c:v>0.39922728134722502</c:v>
                </c:pt>
                <c:pt idx="364">
                  <c:v>0.346878040527898</c:v>
                </c:pt>
                <c:pt idx="365">
                  <c:v>0.37234026471152698</c:v>
                </c:pt>
                <c:pt idx="366">
                  <c:v>0.36813398440325601</c:v>
                </c:pt>
                <c:pt idx="367">
                  <c:v>0.35406259414697899</c:v>
                </c:pt>
                <c:pt idx="368">
                  <c:v>0.35038038899122198</c:v>
                </c:pt>
                <c:pt idx="369">
                  <c:v>0.37022689582882001</c:v>
                </c:pt>
                <c:pt idx="370">
                  <c:v>0.39083847936116101</c:v>
                </c:pt>
                <c:pt idx="371">
                  <c:v>0.386456164436838</c:v>
                </c:pt>
                <c:pt idx="372">
                  <c:v>0.37310142281805098</c:v>
                </c:pt>
                <c:pt idx="373">
                  <c:v>0.37083504459913502</c:v>
                </c:pt>
                <c:pt idx="374">
                  <c:v>0.36407605462595199</c:v>
                </c:pt>
                <c:pt idx="375">
                  <c:v>0.328330391011106</c:v>
                </c:pt>
                <c:pt idx="376">
                  <c:v>0.351678179082339</c:v>
                </c:pt>
                <c:pt idx="377">
                  <c:v>0.38441257147144597</c:v>
                </c:pt>
                <c:pt idx="378">
                  <c:v>0.37659750424621702</c:v>
                </c:pt>
                <c:pt idx="379">
                  <c:v>0.34295278536606999</c:v>
                </c:pt>
                <c:pt idx="380">
                  <c:v>0.33660309332451699</c:v>
                </c:pt>
                <c:pt idx="381">
                  <c:v>0.33492514146267099</c:v>
                </c:pt>
                <c:pt idx="382">
                  <c:v>0.32166302493668603</c:v>
                </c:pt>
                <c:pt idx="383">
                  <c:v>0.31811689462028098</c:v>
                </c:pt>
                <c:pt idx="384">
                  <c:v>0.34316605486176599</c:v>
                </c:pt>
                <c:pt idx="385">
                  <c:v>0.33009875321849103</c:v>
                </c:pt>
                <c:pt idx="386">
                  <c:v>0.31584986034566498</c:v>
                </c:pt>
                <c:pt idx="387">
                  <c:v>0.310843608652701</c:v>
                </c:pt>
                <c:pt idx="388">
                  <c:v>0.30557770024870001</c:v>
                </c:pt>
                <c:pt idx="389">
                  <c:v>0.33040086198801799</c:v>
                </c:pt>
                <c:pt idx="390">
                  <c:v>0.31610636722601798</c:v>
                </c:pt>
                <c:pt idx="391">
                  <c:v>0.34296495206563499</c:v>
                </c:pt>
                <c:pt idx="392">
                  <c:v>0.29446129919417902</c:v>
                </c:pt>
                <c:pt idx="393">
                  <c:v>0.28294845892398102</c:v>
                </c:pt>
                <c:pt idx="394">
                  <c:v>0.22471347630708099</c:v>
                </c:pt>
                <c:pt idx="395">
                  <c:v>0.26233944033281398</c:v>
                </c:pt>
                <c:pt idx="396">
                  <c:v>0.25902219073896499</c:v>
                </c:pt>
                <c:pt idx="397">
                  <c:v>0.26676759675909401</c:v>
                </c:pt>
                <c:pt idx="398">
                  <c:v>0.25257023599027101</c:v>
                </c:pt>
                <c:pt idx="399">
                  <c:v>0.25997962483113002</c:v>
                </c:pt>
                <c:pt idx="400">
                  <c:v>0.27032245097180901</c:v>
                </c:pt>
                <c:pt idx="401">
                  <c:v>0.235563425124766</c:v>
                </c:pt>
                <c:pt idx="402">
                  <c:v>0.237926638970686</c:v>
                </c:pt>
                <c:pt idx="403">
                  <c:v>0.22037539109521601</c:v>
                </c:pt>
                <c:pt idx="404">
                  <c:v>0.180958824592972</c:v>
                </c:pt>
                <c:pt idx="405">
                  <c:v>0.16516925929114601</c:v>
                </c:pt>
                <c:pt idx="406">
                  <c:v>0.17344979665701599</c:v>
                </c:pt>
                <c:pt idx="407">
                  <c:v>0.160724662012106</c:v>
                </c:pt>
                <c:pt idx="408">
                  <c:v>0.18372567656265101</c:v>
                </c:pt>
                <c:pt idx="409">
                  <c:v>0.132268561437004</c:v>
                </c:pt>
                <c:pt idx="410">
                  <c:v>9.3188775963260306E-2</c:v>
                </c:pt>
                <c:pt idx="411">
                  <c:v>0.120038423952992</c:v>
                </c:pt>
                <c:pt idx="412">
                  <c:v>0.103569958929196</c:v>
                </c:pt>
                <c:pt idx="413">
                  <c:v>5.8701843908904601E-2</c:v>
                </c:pt>
                <c:pt idx="414">
                  <c:v>8.0397590753282802E-2</c:v>
                </c:pt>
                <c:pt idx="415">
                  <c:v>7.5744785808262993E-2</c:v>
                </c:pt>
                <c:pt idx="416">
                  <c:v>7.48644937074609E-2</c:v>
                </c:pt>
                <c:pt idx="417">
                  <c:v>6.6731148166043794E-2</c:v>
                </c:pt>
                <c:pt idx="418">
                  <c:v>4.8970642344748301E-2</c:v>
                </c:pt>
                <c:pt idx="419">
                  <c:v>3.8623213232216201E-2</c:v>
                </c:pt>
                <c:pt idx="420">
                  <c:v>4.7980499963535997E-2</c:v>
                </c:pt>
                <c:pt idx="421">
                  <c:v>3.0054892064666099E-2</c:v>
                </c:pt>
                <c:pt idx="422">
                  <c:v>2.47134498153017E-2</c:v>
                </c:pt>
                <c:pt idx="423">
                  <c:v>6.1057458442162801E-2</c:v>
                </c:pt>
                <c:pt idx="424">
                  <c:v>0.10955080086975</c:v>
                </c:pt>
                <c:pt idx="425">
                  <c:v>0.14041195341846499</c:v>
                </c:pt>
                <c:pt idx="426">
                  <c:v>0.126841326053758</c:v>
                </c:pt>
                <c:pt idx="427">
                  <c:v>0.14044546619347001</c:v>
                </c:pt>
                <c:pt idx="428">
                  <c:v>7.5931698307330195E-2</c:v>
                </c:pt>
                <c:pt idx="429">
                  <c:v>8.8054965833613205E-2</c:v>
                </c:pt>
                <c:pt idx="430">
                  <c:v>0.103247301726183</c:v>
                </c:pt>
                <c:pt idx="431">
                  <c:v>6.8725735679670899E-2</c:v>
                </c:pt>
                <c:pt idx="432">
                  <c:v>8.26425483847327E-2</c:v>
                </c:pt>
                <c:pt idx="433">
                  <c:v>5.3103916808572398E-2</c:v>
                </c:pt>
                <c:pt idx="434">
                  <c:v>6.4474619612334597E-2</c:v>
                </c:pt>
                <c:pt idx="435">
                  <c:v>7.7297999530346703E-2</c:v>
                </c:pt>
                <c:pt idx="436">
                  <c:v>6.9587712847077501E-2</c:v>
                </c:pt>
                <c:pt idx="437">
                  <c:v>0.103625432257111</c:v>
                </c:pt>
                <c:pt idx="438">
                  <c:v>6.5412137979678597E-2</c:v>
                </c:pt>
                <c:pt idx="439">
                  <c:v>3.9639330616571503E-2</c:v>
                </c:pt>
                <c:pt idx="440">
                  <c:v>4.3006553411531603E-2</c:v>
                </c:pt>
                <c:pt idx="441">
                  <c:v>0.107034156359267</c:v>
                </c:pt>
                <c:pt idx="442">
                  <c:v>9.7439482788291301E-2</c:v>
                </c:pt>
                <c:pt idx="443">
                  <c:v>0.116197406049301</c:v>
                </c:pt>
                <c:pt idx="444">
                  <c:v>0.109250253596677</c:v>
                </c:pt>
                <c:pt idx="445">
                  <c:v>0.100969841602502</c:v>
                </c:pt>
                <c:pt idx="446">
                  <c:v>6.9346577088850697E-2</c:v>
                </c:pt>
                <c:pt idx="447">
                  <c:v>5.7133592548514502E-2</c:v>
                </c:pt>
                <c:pt idx="448">
                  <c:v>3.4258743667856202E-2</c:v>
                </c:pt>
                <c:pt idx="449">
                  <c:v>3.5941039563990099E-2</c:v>
                </c:pt>
                <c:pt idx="450">
                  <c:v>3.5835512715103997E-2</c:v>
                </c:pt>
                <c:pt idx="451">
                  <c:v>7.4550168622920299E-2</c:v>
                </c:pt>
                <c:pt idx="452">
                  <c:v>8.1829223321274E-2</c:v>
                </c:pt>
                <c:pt idx="453">
                  <c:v>0.10739882041495601</c:v>
                </c:pt>
                <c:pt idx="454">
                  <c:v>0.111092049583299</c:v>
                </c:pt>
                <c:pt idx="455">
                  <c:v>0.122980313249029</c:v>
                </c:pt>
                <c:pt idx="456">
                  <c:v>0.120764872142643</c:v>
                </c:pt>
                <c:pt idx="457">
                  <c:v>0.108737894245496</c:v>
                </c:pt>
                <c:pt idx="458">
                  <c:v>0.128951809331735</c:v>
                </c:pt>
                <c:pt idx="459">
                  <c:v>0.14419312729245601</c:v>
                </c:pt>
                <c:pt idx="460">
                  <c:v>0.15384778029082899</c:v>
                </c:pt>
                <c:pt idx="461">
                  <c:v>0.17673689274032101</c:v>
                </c:pt>
                <c:pt idx="462">
                  <c:v>0.20260237549285501</c:v>
                </c:pt>
                <c:pt idx="463">
                  <c:v>0.21107707436713799</c:v>
                </c:pt>
                <c:pt idx="464">
                  <c:v>0.21434483503342799</c:v>
                </c:pt>
                <c:pt idx="465">
                  <c:v>0.202250845046301</c:v>
                </c:pt>
                <c:pt idx="466">
                  <c:v>0.22201842693429899</c:v>
                </c:pt>
                <c:pt idx="467">
                  <c:v>0.24774960283185399</c:v>
                </c:pt>
                <c:pt idx="468">
                  <c:v>0.30965213349466503</c:v>
                </c:pt>
                <c:pt idx="469">
                  <c:v>0.34727093126283998</c:v>
                </c:pt>
                <c:pt idx="470">
                  <c:v>0.369105281489575</c:v>
                </c:pt>
                <c:pt idx="471">
                  <c:v>0.42052562701507501</c:v>
                </c:pt>
                <c:pt idx="472">
                  <c:v>0.40314584966849398</c:v>
                </c:pt>
                <c:pt idx="473">
                  <c:v>0.409844617920464</c:v>
                </c:pt>
                <c:pt idx="474">
                  <c:v>0.392317934112966</c:v>
                </c:pt>
                <c:pt idx="475">
                  <c:v>0.49820702876282402</c:v>
                </c:pt>
                <c:pt idx="476">
                  <c:v>0.55288351258687896</c:v>
                </c:pt>
                <c:pt idx="477">
                  <c:v>0.58960830556881805</c:v>
                </c:pt>
                <c:pt idx="478">
                  <c:v>0.58954968954929798</c:v>
                </c:pt>
                <c:pt idx="479">
                  <c:v>0.61212924421756598</c:v>
                </c:pt>
                <c:pt idx="480">
                  <c:v>0.61068055487390505</c:v>
                </c:pt>
                <c:pt idx="481">
                  <c:v>0.65097241326672195</c:v>
                </c:pt>
                <c:pt idx="482">
                  <c:v>0.74055144472984202</c:v>
                </c:pt>
                <c:pt idx="483">
                  <c:v>0.75421027021882503</c:v>
                </c:pt>
                <c:pt idx="484">
                  <c:v>0.81903915686014905</c:v>
                </c:pt>
                <c:pt idx="485">
                  <c:v>0.81098468685743597</c:v>
                </c:pt>
                <c:pt idx="486">
                  <c:v>0.78114786640537204</c:v>
                </c:pt>
                <c:pt idx="487">
                  <c:v>0.85979169190938598</c:v>
                </c:pt>
                <c:pt idx="488">
                  <c:v>0.87787366950322498</c:v>
                </c:pt>
                <c:pt idx="489">
                  <c:v>0.86215314085070205</c:v>
                </c:pt>
                <c:pt idx="490">
                  <c:v>0.82280349121145602</c:v>
                </c:pt>
                <c:pt idx="491">
                  <c:v>0.74088476400816905</c:v>
                </c:pt>
                <c:pt idx="492">
                  <c:v>0.71769361023860201</c:v>
                </c:pt>
                <c:pt idx="493">
                  <c:v>0.72311834696505395</c:v>
                </c:pt>
                <c:pt idx="494">
                  <c:v>0.80875073483818605</c:v>
                </c:pt>
                <c:pt idx="495">
                  <c:v>0.84332191475278995</c:v>
                </c:pt>
                <c:pt idx="496">
                  <c:v>0.806480247830764</c:v>
                </c:pt>
                <c:pt idx="497">
                  <c:v>0.88433740310193798</c:v>
                </c:pt>
                <c:pt idx="498">
                  <c:v>0.75158393862058703</c:v>
                </c:pt>
                <c:pt idx="499">
                  <c:v>0.73614052314925404</c:v>
                </c:pt>
                <c:pt idx="500">
                  <c:v>0.73956118600026099</c:v>
                </c:pt>
                <c:pt idx="501">
                  <c:v>0.74598053965091604</c:v>
                </c:pt>
                <c:pt idx="502">
                  <c:v>0.77455729982871002</c:v>
                </c:pt>
                <c:pt idx="503">
                  <c:v>0.80647230076075105</c:v>
                </c:pt>
                <c:pt idx="504">
                  <c:v>0.77450816396677902</c:v>
                </c:pt>
                <c:pt idx="505">
                  <c:v>0.72116202889833303</c:v>
                </c:pt>
                <c:pt idx="506">
                  <c:v>0.78187029779061301</c:v>
                </c:pt>
                <c:pt idx="507">
                  <c:v>0.79192978659933899</c:v>
                </c:pt>
                <c:pt idx="508">
                  <c:v>0.78978895889530698</c:v>
                </c:pt>
                <c:pt idx="509">
                  <c:v>0.80328308097143797</c:v>
                </c:pt>
                <c:pt idx="510">
                  <c:v>0.77110411144233304</c:v>
                </c:pt>
                <c:pt idx="511">
                  <c:v>0.75768927873213099</c:v>
                </c:pt>
                <c:pt idx="512">
                  <c:v>0.756830793136963</c:v>
                </c:pt>
                <c:pt idx="513">
                  <c:v>0.73618119054842202</c:v>
                </c:pt>
                <c:pt idx="514">
                  <c:v>0.795039685374058</c:v>
                </c:pt>
                <c:pt idx="515">
                  <c:v>0.81104892848159604</c:v>
                </c:pt>
                <c:pt idx="516">
                  <c:v>0.77333969615629505</c:v>
                </c:pt>
                <c:pt idx="517">
                  <c:v>0.74040013710430597</c:v>
                </c:pt>
                <c:pt idx="518">
                  <c:v>0.74855109647163098</c:v>
                </c:pt>
                <c:pt idx="519">
                  <c:v>0.74348901821364999</c:v>
                </c:pt>
                <c:pt idx="520">
                  <c:v>0.71019320168296196</c:v>
                </c:pt>
                <c:pt idx="521">
                  <c:v>0.71893650573076995</c:v>
                </c:pt>
                <c:pt idx="522">
                  <c:v>0.70957658138133795</c:v>
                </c:pt>
                <c:pt idx="523">
                  <c:v>0.711569982125559</c:v>
                </c:pt>
                <c:pt idx="524">
                  <c:v>0.73343208330120702</c:v>
                </c:pt>
                <c:pt idx="525">
                  <c:v>0.74972767365190396</c:v>
                </c:pt>
                <c:pt idx="526">
                  <c:v>0.74624374962546502</c:v>
                </c:pt>
                <c:pt idx="527">
                  <c:v>0.76502750444423695</c:v>
                </c:pt>
                <c:pt idx="528">
                  <c:v>0.76509763891236104</c:v>
                </c:pt>
                <c:pt idx="529">
                  <c:v>0.77228883334201803</c:v>
                </c:pt>
                <c:pt idx="530">
                  <c:v>0.77739879521768496</c:v>
                </c:pt>
                <c:pt idx="531">
                  <c:v>0.77167499301749098</c:v>
                </c:pt>
                <c:pt idx="532">
                  <c:v>0.75931165915204402</c:v>
                </c:pt>
                <c:pt idx="533">
                  <c:v>0.80548391936536801</c:v>
                </c:pt>
                <c:pt idx="534">
                  <c:v>0.82442170850610796</c:v>
                </c:pt>
                <c:pt idx="535">
                  <c:v>0.81198852887455697</c:v>
                </c:pt>
                <c:pt idx="536">
                  <c:v>0.80406388626218706</c:v>
                </c:pt>
                <c:pt idx="537">
                  <c:v>0.83428975132702399</c:v>
                </c:pt>
                <c:pt idx="538">
                  <c:v>0.837830055528061</c:v>
                </c:pt>
                <c:pt idx="539">
                  <c:v>0.80433145825254704</c:v>
                </c:pt>
                <c:pt idx="540">
                  <c:v>0.80189196354802705</c:v>
                </c:pt>
                <c:pt idx="541">
                  <c:v>0.784585694211555</c:v>
                </c:pt>
                <c:pt idx="542">
                  <c:v>0.806106819330212</c:v>
                </c:pt>
                <c:pt idx="543">
                  <c:v>0.79903333516754005</c:v>
                </c:pt>
                <c:pt idx="544">
                  <c:v>0.79518296479022899</c:v>
                </c:pt>
                <c:pt idx="545">
                  <c:v>0.79572667844145095</c:v>
                </c:pt>
                <c:pt idx="546">
                  <c:v>0.773450711403328</c:v>
                </c:pt>
                <c:pt idx="547">
                  <c:v>0.75572715293488602</c:v>
                </c:pt>
                <c:pt idx="548">
                  <c:v>0.76348419040987403</c:v>
                </c:pt>
                <c:pt idx="549">
                  <c:v>0.75220524676779998</c:v>
                </c:pt>
                <c:pt idx="550">
                  <c:v>0.78114342863295705</c:v>
                </c:pt>
                <c:pt idx="551">
                  <c:v>0.81783106987459797</c:v>
                </c:pt>
                <c:pt idx="552">
                  <c:v>0.825000678248483</c:v>
                </c:pt>
                <c:pt idx="553">
                  <c:v>0.83265174875136105</c:v>
                </c:pt>
                <c:pt idx="554">
                  <c:v>0.85092792112080395</c:v>
                </c:pt>
                <c:pt idx="555">
                  <c:v>0.85593826293487396</c:v>
                </c:pt>
                <c:pt idx="556">
                  <c:v>0.86023817831212002</c:v>
                </c:pt>
                <c:pt idx="557">
                  <c:v>0.85932544363767505</c:v>
                </c:pt>
                <c:pt idx="558">
                  <c:v>0.87801280610953403</c:v>
                </c:pt>
                <c:pt idx="559">
                  <c:v>0.86057275228535901</c:v>
                </c:pt>
                <c:pt idx="560">
                  <c:v>0.84716415527278799</c:v>
                </c:pt>
                <c:pt idx="561">
                  <c:v>0.82038863620427405</c:v>
                </c:pt>
                <c:pt idx="562">
                  <c:v>0.799862528156707</c:v>
                </c:pt>
                <c:pt idx="563">
                  <c:v>0.81610052119786303</c:v>
                </c:pt>
                <c:pt idx="564">
                  <c:v>0.82984585376900799</c:v>
                </c:pt>
                <c:pt idx="565">
                  <c:v>0.83566616864264698</c:v>
                </c:pt>
                <c:pt idx="566">
                  <c:v>0.84206024474510999</c:v>
                </c:pt>
                <c:pt idx="567">
                  <c:v>0.84880959059781202</c:v>
                </c:pt>
                <c:pt idx="568">
                  <c:v>0.85928090825313796</c:v>
                </c:pt>
                <c:pt idx="569">
                  <c:v>0.865948537257896</c:v>
                </c:pt>
                <c:pt idx="570">
                  <c:v>0.83464183446699103</c:v>
                </c:pt>
                <c:pt idx="571">
                  <c:v>0.83953635786448599</c:v>
                </c:pt>
                <c:pt idx="572">
                  <c:v>0.84635110662815904</c:v>
                </c:pt>
                <c:pt idx="573">
                  <c:v>0.83301993653964301</c:v>
                </c:pt>
                <c:pt idx="574">
                  <c:v>0.824814464513833</c:v>
                </c:pt>
                <c:pt idx="575">
                  <c:v>0.802521612353018</c:v>
                </c:pt>
                <c:pt idx="576">
                  <c:v>0.812445423099459</c:v>
                </c:pt>
                <c:pt idx="577">
                  <c:v>0.80281402904919696</c:v>
                </c:pt>
                <c:pt idx="578">
                  <c:v>0.81801769731009299</c:v>
                </c:pt>
                <c:pt idx="579">
                  <c:v>0.83788847687416901</c:v>
                </c:pt>
                <c:pt idx="580">
                  <c:v>0.88267184182592895</c:v>
                </c:pt>
                <c:pt idx="581">
                  <c:v>0.87973173952109096</c:v>
                </c:pt>
                <c:pt idx="582">
                  <c:v>0.87597475993151097</c:v>
                </c:pt>
                <c:pt idx="583">
                  <c:v>0.89262723246184095</c:v>
                </c:pt>
                <c:pt idx="584">
                  <c:v>0.88306217972974599</c:v>
                </c:pt>
                <c:pt idx="585">
                  <c:v>0.87934608375666001</c:v>
                </c:pt>
                <c:pt idx="586">
                  <c:v>0.91099231666732905</c:v>
                </c:pt>
                <c:pt idx="587">
                  <c:v>0.90395202783009898</c:v>
                </c:pt>
                <c:pt idx="588">
                  <c:v>0.89979619869306404</c:v>
                </c:pt>
                <c:pt idx="589">
                  <c:v>0.90010953537230598</c:v>
                </c:pt>
                <c:pt idx="590">
                  <c:v>0.89424261706152897</c:v>
                </c:pt>
                <c:pt idx="591">
                  <c:v>0.89091525422972395</c:v>
                </c:pt>
                <c:pt idx="592">
                  <c:v>0.89365079194130603</c:v>
                </c:pt>
                <c:pt idx="593">
                  <c:v>0.89494608665684205</c:v>
                </c:pt>
                <c:pt idx="594">
                  <c:v>0.89482753029655104</c:v>
                </c:pt>
                <c:pt idx="595">
                  <c:v>0.90376833609511298</c:v>
                </c:pt>
                <c:pt idx="596">
                  <c:v>0.89520619177155503</c:v>
                </c:pt>
                <c:pt idx="597">
                  <c:v>0.88791101917541604</c:v>
                </c:pt>
                <c:pt idx="598">
                  <c:v>0.88767833810845498</c:v>
                </c:pt>
                <c:pt idx="599">
                  <c:v>0.88595557465042596</c:v>
                </c:pt>
                <c:pt idx="600">
                  <c:v>0.88688935890468701</c:v>
                </c:pt>
                <c:pt idx="601">
                  <c:v>0.89427959936067003</c:v>
                </c:pt>
                <c:pt idx="602">
                  <c:v>0.87246865922470995</c:v>
                </c:pt>
                <c:pt idx="603">
                  <c:v>0.88026842759856505</c:v>
                </c:pt>
                <c:pt idx="604">
                  <c:v>0.87467310958308098</c:v>
                </c:pt>
                <c:pt idx="605">
                  <c:v>0.87165417838118897</c:v>
                </c:pt>
                <c:pt idx="606">
                  <c:v>0.83748645368996999</c:v>
                </c:pt>
                <c:pt idx="607">
                  <c:v>0.83965034084617396</c:v>
                </c:pt>
                <c:pt idx="608">
                  <c:v>0.80533092968035402</c:v>
                </c:pt>
                <c:pt idx="609">
                  <c:v>0.81317011015858298</c:v>
                </c:pt>
                <c:pt idx="610">
                  <c:v>0.81460589235598502</c:v>
                </c:pt>
                <c:pt idx="611">
                  <c:v>0.80220214663995304</c:v>
                </c:pt>
                <c:pt idx="612">
                  <c:v>0.79822493912395498</c:v>
                </c:pt>
                <c:pt idx="613">
                  <c:v>0.80970377085124301</c:v>
                </c:pt>
                <c:pt idx="614">
                  <c:v>0.81462310446369202</c:v>
                </c:pt>
                <c:pt idx="615">
                  <c:v>0.85501065420015998</c:v>
                </c:pt>
                <c:pt idx="616">
                  <c:v>0.85164997854008195</c:v>
                </c:pt>
                <c:pt idx="617">
                  <c:v>0.88537431701648595</c:v>
                </c:pt>
                <c:pt idx="618">
                  <c:v>0.85328861734727501</c:v>
                </c:pt>
                <c:pt idx="619">
                  <c:v>0.85622685785347097</c:v>
                </c:pt>
                <c:pt idx="620">
                  <c:v>0.86726166097065804</c:v>
                </c:pt>
                <c:pt idx="621">
                  <c:v>0.88569374635914999</c:v>
                </c:pt>
                <c:pt idx="622">
                  <c:v>0.84213600255098198</c:v>
                </c:pt>
                <c:pt idx="623">
                  <c:v>0.86570370501336302</c:v>
                </c:pt>
                <c:pt idx="624">
                  <c:v>0.87680708490745496</c:v>
                </c:pt>
                <c:pt idx="625">
                  <c:v>0.91455446979448995</c:v>
                </c:pt>
                <c:pt idx="626">
                  <c:v>0.86924692553872096</c:v>
                </c:pt>
                <c:pt idx="627">
                  <c:v>0.85861451767062302</c:v>
                </c:pt>
                <c:pt idx="628">
                  <c:v>0.85934701440615902</c:v>
                </c:pt>
                <c:pt idx="629">
                  <c:v>0.854333285144522</c:v>
                </c:pt>
                <c:pt idx="630">
                  <c:v>0.82428960488453695</c:v>
                </c:pt>
                <c:pt idx="631">
                  <c:v>0.78729556855471805</c:v>
                </c:pt>
                <c:pt idx="632">
                  <c:v>0.80653575959327695</c:v>
                </c:pt>
                <c:pt idx="633">
                  <c:v>0.80319751818091201</c:v>
                </c:pt>
                <c:pt idx="634">
                  <c:v>0.81000568902381098</c:v>
                </c:pt>
                <c:pt idx="635">
                  <c:v>0.80945369599769001</c:v>
                </c:pt>
                <c:pt idx="636">
                  <c:v>0.81821566026773995</c:v>
                </c:pt>
                <c:pt idx="637">
                  <c:v>0.809140906269181</c:v>
                </c:pt>
                <c:pt idx="638">
                  <c:v>0.81029534103304701</c:v>
                </c:pt>
                <c:pt idx="639">
                  <c:v>0.79356181505204504</c:v>
                </c:pt>
                <c:pt idx="640">
                  <c:v>0.78879167312600196</c:v>
                </c:pt>
                <c:pt idx="641">
                  <c:v>0.79680578912070898</c:v>
                </c:pt>
                <c:pt idx="642">
                  <c:v>0.76322849117224001</c:v>
                </c:pt>
                <c:pt idx="643">
                  <c:v>0.76001742831650498</c:v>
                </c:pt>
                <c:pt idx="644">
                  <c:v>0.76497212111453905</c:v>
                </c:pt>
                <c:pt idx="645">
                  <c:v>0.78856965295886206</c:v>
                </c:pt>
                <c:pt idx="646">
                  <c:v>0.79987723592357096</c:v>
                </c:pt>
                <c:pt idx="647">
                  <c:v>0.79149814564203103</c:v>
                </c:pt>
                <c:pt idx="648">
                  <c:v>0.80995824687708795</c:v>
                </c:pt>
                <c:pt idx="649">
                  <c:v>0.77677602394393197</c:v>
                </c:pt>
                <c:pt idx="650">
                  <c:v>0.75176397642306303</c:v>
                </c:pt>
                <c:pt idx="651">
                  <c:v>0.76182354760366899</c:v>
                </c:pt>
                <c:pt idx="652">
                  <c:v>0.74713943468730803</c:v>
                </c:pt>
                <c:pt idx="653">
                  <c:v>0.76929873775538804</c:v>
                </c:pt>
                <c:pt idx="654">
                  <c:v>0.77351900286079001</c:v>
                </c:pt>
                <c:pt idx="655">
                  <c:v>0.75975295027729906</c:v>
                </c:pt>
                <c:pt idx="656">
                  <c:v>0.75445711067411703</c:v>
                </c:pt>
                <c:pt idx="657">
                  <c:v>0.75490336889667398</c:v>
                </c:pt>
                <c:pt idx="658">
                  <c:v>0.71061535472501702</c:v>
                </c:pt>
                <c:pt idx="659">
                  <c:v>0.67845918104908598</c:v>
                </c:pt>
                <c:pt idx="660">
                  <c:v>0.78269755641970395</c:v>
                </c:pt>
                <c:pt idx="661">
                  <c:v>0.70318381806553698</c:v>
                </c:pt>
                <c:pt idx="662">
                  <c:v>0.67396000619079699</c:v>
                </c:pt>
                <c:pt idx="663">
                  <c:v>0.68477788797044503</c:v>
                </c:pt>
                <c:pt idx="664">
                  <c:v>0.67131927659201596</c:v>
                </c:pt>
                <c:pt idx="665">
                  <c:v>0.68382682747113199</c:v>
                </c:pt>
                <c:pt idx="666">
                  <c:v>0.69144350325752602</c:v>
                </c:pt>
                <c:pt idx="667">
                  <c:v>0.70709277852590602</c:v>
                </c:pt>
                <c:pt idx="668">
                  <c:v>0.70369060509496395</c:v>
                </c:pt>
                <c:pt idx="669">
                  <c:v>0.67330303635913702</c:v>
                </c:pt>
                <c:pt idx="670">
                  <c:v>0.68272794900635403</c:v>
                </c:pt>
                <c:pt idx="671">
                  <c:v>0.77013919240008599</c:v>
                </c:pt>
                <c:pt idx="672">
                  <c:v>0.78563189502275399</c:v>
                </c:pt>
                <c:pt idx="673">
                  <c:v>0.78444412670599994</c:v>
                </c:pt>
                <c:pt idx="674">
                  <c:v>0.79447234031413905</c:v>
                </c:pt>
                <c:pt idx="675">
                  <c:v>0.80852610129188196</c:v>
                </c:pt>
                <c:pt idx="676">
                  <c:v>0.79879837929424502</c:v>
                </c:pt>
                <c:pt idx="677">
                  <c:v>0.78023734293802005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F-4E97-83A4-9B4CB3C3D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033736"/>
        <c:axId val="672031440"/>
      </c:areaChart>
      <c:dateAx>
        <c:axId val="6720337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1440"/>
        <c:crosses val="autoZero"/>
        <c:auto val="1"/>
        <c:lblOffset val="100"/>
        <c:baseTimeUnit val="days"/>
        <c:majorUnit val="3"/>
        <c:majorTimeUnit val="years"/>
      </c:dateAx>
      <c:valAx>
        <c:axId val="6720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2"/>
          <c:tx>
            <c:strRef>
              <c:f>MV_old!$U$12</c:f>
              <c:strCache>
                <c:ptCount val="1"/>
                <c:pt idx="0">
                  <c:v>Diffrence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MV_old!$B$15:$B$691</c:f>
              <c:numCache>
                <c:formatCode>m/d/yyyy</c:formatCode>
                <c:ptCount val="677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</c:numCache>
            </c:numRef>
          </c:cat>
          <c:val>
            <c:numRef>
              <c:f>MV_old!$U$15:$U$691</c:f>
              <c:numCache>
                <c:formatCode>0.000</c:formatCode>
                <c:ptCount val="677"/>
                <c:pt idx="0">
                  <c:v>-0.69510072037249415</c:v>
                </c:pt>
                <c:pt idx="1">
                  <c:v>-0.80329985606751109</c:v>
                </c:pt>
                <c:pt idx="2">
                  <c:v>-0.74368009511721311</c:v>
                </c:pt>
                <c:pt idx="3">
                  <c:v>-1.294312242305125</c:v>
                </c:pt>
                <c:pt idx="4">
                  <c:v>-1.2972604251594788</c:v>
                </c:pt>
                <c:pt idx="5">
                  <c:v>-1.2181657454990926</c:v>
                </c:pt>
                <c:pt idx="6">
                  <c:v>-1.8528415077366276</c:v>
                </c:pt>
                <c:pt idx="7">
                  <c:v>0.52575272557767505</c:v>
                </c:pt>
                <c:pt idx="8">
                  <c:v>3.6727333345439206E-2</c:v>
                </c:pt>
                <c:pt idx="9">
                  <c:v>0.98735525207271735</c:v>
                </c:pt>
                <c:pt idx="10">
                  <c:v>-0.48966163585879485</c:v>
                </c:pt>
                <c:pt idx="11">
                  <c:v>-0.2041755127021645</c:v>
                </c:pt>
                <c:pt idx="12">
                  <c:v>-0.97183018136253452</c:v>
                </c:pt>
                <c:pt idx="13">
                  <c:v>-0.87088335972862296</c:v>
                </c:pt>
                <c:pt idx="14">
                  <c:v>-1.3425071244168123</c:v>
                </c:pt>
                <c:pt idx="15">
                  <c:v>-1.4151392747359637</c:v>
                </c:pt>
                <c:pt idx="16">
                  <c:v>-1.7793717253693302</c:v>
                </c:pt>
                <c:pt idx="17">
                  <c:v>-1.9745999162183807</c:v>
                </c:pt>
                <c:pt idx="18">
                  <c:v>-2.0993500232560791</c:v>
                </c:pt>
                <c:pt idx="19">
                  <c:v>-2.5993416944819501</c:v>
                </c:pt>
                <c:pt idx="20">
                  <c:v>-3.3611277051455204</c:v>
                </c:pt>
                <c:pt idx="21">
                  <c:v>-3.0508295669744996</c:v>
                </c:pt>
                <c:pt idx="22">
                  <c:v>-4.0504056183248167</c:v>
                </c:pt>
                <c:pt idx="23">
                  <c:v>-3.8029504009095234</c:v>
                </c:pt>
                <c:pt idx="24">
                  <c:v>-3.627320939353325</c:v>
                </c:pt>
                <c:pt idx="25">
                  <c:v>-4.0129933770697477</c:v>
                </c:pt>
                <c:pt idx="26">
                  <c:v>-3.9507386324648479</c:v>
                </c:pt>
                <c:pt idx="27">
                  <c:v>-3.5481415615844156</c:v>
                </c:pt>
                <c:pt idx="28">
                  <c:v>-1.1973131683414948</c:v>
                </c:pt>
                <c:pt idx="29">
                  <c:v>-0.59911693504633945</c:v>
                </c:pt>
                <c:pt idx="30">
                  <c:v>-0.27665785198698245</c:v>
                </c:pt>
                <c:pt idx="31">
                  <c:v>2.5048498283727412</c:v>
                </c:pt>
                <c:pt idx="32">
                  <c:v>0.3895429672480617</c:v>
                </c:pt>
                <c:pt idx="33">
                  <c:v>0.18678775849822671</c:v>
                </c:pt>
                <c:pt idx="34">
                  <c:v>1.3123486033719729</c:v>
                </c:pt>
                <c:pt idx="35">
                  <c:v>0.76240555790933229</c:v>
                </c:pt>
                <c:pt idx="36">
                  <c:v>0.12288167261604599</c:v>
                </c:pt>
                <c:pt idx="37">
                  <c:v>-0.17345729289405654</c:v>
                </c:pt>
                <c:pt idx="38">
                  <c:v>-1.3193812626296051</c:v>
                </c:pt>
                <c:pt idx="39">
                  <c:v>-1.5182027425438918</c:v>
                </c:pt>
                <c:pt idx="40">
                  <c:v>0.3773094988951442</c:v>
                </c:pt>
                <c:pt idx="41">
                  <c:v>0.29460306865331631</c:v>
                </c:pt>
                <c:pt idx="42">
                  <c:v>7.4783418557515802E-2</c:v>
                </c:pt>
                <c:pt idx="43">
                  <c:v>2.7266524805325503</c:v>
                </c:pt>
                <c:pt idx="44">
                  <c:v>2.7140157180015052</c:v>
                </c:pt>
                <c:pt idx="45">
                  <c:v>3.8295261666078204</c:v>
                </c:pt>
                <c:pt idx="46">
                  <c:v>1.7034189388096763</c:v>
                </c:pt>
                <c:pt idx="47">
                  <c:v>1.011675495032307</c:v>
                </c:pt>
                <c:pt idx="48">
                  <c:v>1.5235293405482793</c:v>
                </c:pt>
                <c:pt idx="49">
                  <c:v>1.2343096646500413</c:v>
                </c:pt>
                <c:pt idx="50">
                  <c:v>1.6483642983495486</c:v>
                </c:pt>
                <c:pt idx="51">
                  <c:v>3.7545150736815742</c:v>
                </c:pt>
                <c:pt idx="52">
                  <c:v>4.2786544486405091</c:v>
                </c:pt>
                <c:pt idx="53">
                  <c:v>6.0505496855365948</c:v>
                </c:pt>
                <c:pt idx="54">
                  <c:v>5.8145384944417771</c:v>
                </c:pt>
                <c:pt idx="55">
                  <c:v>4.7480607277510813</c:v>
                </c:pt>
                <c:pt idx="56">
                  <c:v>6.2878125350540301</c:v>
                </c:pt>
                <c:pt idx="57">
                  <c:v>5.2754031002594388</c:v>
                </c:pt>
                <c:pt idx="58">
                  <c:v>5.3728119863589114</c:v>
                </c:pt>
                <c:pt idx="59">
                  <c:v>6.316809120537485</c:v>
                </c:pt>
                <c:pt idx="60">
                  <c:v>8.0764534539278259</c:v>
                </c:pt>
                <c:pt idx="61">
                  <c:v>9.426704440569651</c:v>
                </c:pt>
                <c:pt idx="62">
                  <c:v>8.4517698304492797</c:v>
                </c:pt>
                <c:pt idx="63">
                  <c:v>7.3141193134981251</c:v>
                </c:pt>
                <c:pt idx="64">
                  <c:v>6.1240751251307159</c:v>
                </c:pt>
                <c:pt idx="65">
                  <c:v>6.932031842017139</c:v>
                </c:pt>
                <c:pt idx="66">
                  <c:v>5.9872018909839255</c:v>
                </c:pt>
                <c:pt idx="67">
                  <c:v>5.5436090375796283</c:v>
                </c:pt>
                <c:pt idx="68">
                  <c:v>5.0612759111646994</c:v>
                </c:pt>
                <c:pt idx="69">
                  <c:v>5.6683697851685082</c:v>
                </c:pt>
                <c:pt idx="70">
                  <c:v>4.7601206854721738</c:v>
                </c:pt>
                <c:pt idx="71">
                  <c:v>5.5824417874170251</c:v>
                </c:pt>
                <c:pt idx="72">
                  <c:v>4.8100856467824542</c:v>
                </c:pt>
                <c:pt idx="73">
                  <c:v>5.857305243539912</c:v>
                </c:pt>
                <c:pt idx="74">
                  <c:v>4.8299966414827509</c:v>
                </c:pt>
                <c:pt idx="75">
                  <c:v>5.7593467053198708</c:v>
                </c:pt>
                <c:pt idx="76">
                  <c:v>6.3807018391877079</c:v>
                </c:pt>
                <c:pt idx="77">
                  <c:v>6.6954729079241417</c:v>
                </c:pt>
                <c:pt idx="78">
                  <c:v>6.8802169131887183</c:v>
                </c:pt>
                <c:pt idx="79">
                  <c:v>5.4200307393033853</c:v>
                </c:pt>
                <c:pt idx="80">
                  <c:v>6.417509183460794</c:v>
                </c:pt>
                <c:pt idx="81">
                  <c:v>7.0640530713760512</c:v>
                </c:pt>
                <c:pt idx="82">
                  <c:v>6.6945645879236508</c:v>
                </c:pt>
                <c:pt idx="83">
                  <c:v>7.4996335049903138</c:v>
                </c:pt>
                <c:pt idx="84">
                  <c:v>8.0630471290728849</c:v>
                </c:pt>
                <c:pt idx="85">
                  <c:v>7.3994453756982779</c:v>
                </c:pt>
                <c:pt idx="86">
                  <c:v>10.19599087705538</c:v>
                </c:pt>
                <c:pt idx="87">
                  <c:v>9.680994425686464</c:v>
                </c:pt>
                <c:pt idx="88">
                  <c:v>9.8811363168164661</c:v>
                </c:pt>
                <c:pt idx="89">
                  <c:v>9.6373541979951227</c:v>
                </c:pt>
                <c:pt idx="90">
                  <c:v>14.490213363447154</c:v>
                </c:pt>
                <c:pt idx="91">
                  <c:v>23.696803786740261</c:v>
                </c:pt>
                <c:pt idx="92">
                  <c:v>20.150517365089968</c:v>
                </c:pt>
                <c:pt idx="93">
                  <c:v>27.351691203688858</c:v>
                </c:pt>
                <c:pt idx="94">
                  <c:v>21.717553765259609</c:v>
                </c:pt>
                <c:pt idx="95">
                  <c:v>21.959370670902871</c:v>
                </c:pt>
                <c:pt idx="96">
                  <c:v>24.762556727751985</c:v>
                </c:pt>
                <c:pt idx="97">
                  <c:v>28.065639486271522</c:v>
                </c:pt>
                <c:pt idx="98">
                  <c:v>24.252348269342974</c:v>
                </c:pt>
                <c:pt idx="99">
                  <c:v>26.606248837586364</c:v>
                </c:pt>
                <c:pt idx="100">
                  <c:v>26.698332868974134</c:v>
                </c:pt>
                <c:pt idx="101">
                  <c:v>26.443421943012495</c:v>
                </c:pt>
                <c:pt idx="102">
                  <c:v>25.706722178422567</c:v>
                </c:pt>
                <c:pt idx="103">
                  <c:v>23.936539255194376</c:v>
                </c:pt>
                <c:pt idx="104">
                  <c:v>25.212387503199324</c:v>
                </c:pt>
                <c:pt idx="105">
                  <c:v>27.149692272660602</c:v>
                </c:pt>
                <c:pt idx="106">
                  <c:v>30.173929398176824</c:v>
                </c:pt>
                <c:pt idx="107">
                  <c:v>29.187896365636092</c:v>
                </c:pt>
                <c:pt idx="108">
                  <c:v>26.775103957301624</c:v>
                </c:pt>
                <c:pt idx="109">
                  <c:v>28.740938440819349</c:v>
                </c:pt>
                <c:pt idx="110">
                  <c:v>30.226568157886973</c:v>
                </c:pt>
                <c:pt idx="111">
                  <c:v>29.027969781485524</c:v>
                </c:pt>
                <c:pt idx="112">
                  <c:v>30.47326929713428</c:v>
                </c:pt>
                <c:pt idx="113">
                  <c:v>27.788342123785199</c:v>
                </c:pt>
                <c:pt idx="114">
                  <c:v>26.895152635511792</c:v>
                </c:pt>
                <c:pt idx="115">
                  <c:v>21.829935847892884</c:v>
                </c:pt>
                <c:pt idx="116">
                  <c:v>19.617332467539072</c:v>
                </c:pt>
                <c:pt idx="117">
                  <c:v>18.469163903875057</c:v>
                </c:pt>
                <c:pt idx="118">
                  <c:v>18.507170508769434</c:v>
                </c:pt>
                <c:pt idx="119">
                  <c:v>17.695345416033547</c:v>
                </c:pt>
                <c:pt idx="120">
                  <c:v>16.862776521463957</c:v>
                </c:pt>
                <c:pt idx="121">
                  <c:v>13.347380933644985</c:v>
                </c:pt>
                <c:pt idx="122">
                  <c:v>15.063951915414307</c:v>
                </c:pt>
                <c:pt idx="123">
                  <c:v>13.365203983550757</c:v>
                </c:pt>
                <c:pt idx="124">
                  <c:v>11.46280315475623</c:v>
                </c:pt>
                <c:pt idx="125">
                  <c:v>9.6911187850782028</c:v>
                </c:pt>
                <c:pt idx="126">
                  <c:v>8.800237958171607</c:v>
                </c:pt>
                <c:pt idx="127">
                  <c:v>11.514111357075706</c:v>
                </c:pt>
                <c:pt idx="128">
                  <c:v>11.824508359330778</c:v>
                </c:pt>
                <c:pt idx="129">
                  <c:v>12.380638389410834</c:v>
                </c:pt>
                <c:pt idx="130">
                  <c:v>15.419324911245411</c:v>
                </c:pt>
                <c:pt idx="131">
                  <c:v>13.00107607110634</c:v>
                </c:pt>
                <c:pt idx="132">
                  <c:v>10.401040752509232</c:v>
                </c:pt>
                <c:pt idx="133">
                  <c:v>9.1443736571691119</c:v>
                </c:pt>
                <c:pt idx="134">
                  <c:v>7.1923483768898961</c:v>
                </c:pt>
                <c:pt idx="135">
                  <c:v>8.1090390308783071</c:v>
                </c:pt>
                <c:pt idx="136">
                  <c:v>8.7720711945587055</c:v>
                </c:pt>
                <c:pt idx="137">
                  <c:v>8.481797825500621</c:v>
                </c:pt>
                <c:pt idx="138">
                  <c:v>9.5787305115663486</c:v>
                </c:pt>
                <c:pt idx="139">
                  <c:v>9.8441394588446514</c:v>
                </c:pt>
                <c:pt idx="140">
                  <c:v>9.0326569904822236</c:v>
                </c:pt>
                <c:pt idx="141">
                  <c:v>10.533138073649624</c:v>
                </c:pt>
                <c:pt idx="142">
                  <c:v>11.892251075442999</c:v>
                </c:pt>
                <c:pt idx="143">
                  <c:v>10.270441154686836</c:v>
                </c:pt>
                <c:pt idx="144">
                  <c:v>9.2135520143082346</c:v>
                </c:pt>
                <c:pt idx="145">
                  <c:v>8.6568570826763249</c:v>
                </c:pt>
                <c:pt idx="146">
                  <c:v>10.428244888681988</c:v>
                </c:pt>
                <c:pt idx="147">
                  <c:v>10.029506220908161</c:v>
                </c:pt>
                <c:pt idx="148">
                  <c:v>10.188153810118223</c:v>
                </c:pt>
                <c:pt idx="149">
                  <c:v>11.263132030143851</c:v>
                </c:pt>
                <c:pt idx="150">
                  <c:v>12.990129747232615</c:v>
                </c:pt>
                <c:pt idx="151">
                  <c:v>9.2163041550626446</c:v>
                </c:pt>
                <c:pt idx="152">
                  <c:v>9.9946955040678773</c:v>
                </c:pt>
                <c:pt idx="153">
                  <c:v>9.5634458615745359</c:v>
                </c:pt>
                <c:pt idx="154">
                  <c:v>8.4718761528907152</c:v>
                </c:pt>
                <c:pt idx="155">
                  <c:v>7.9380278002488893</c:v>
                </c:pt>
                <c:pt idx="156">
                  <c:v>6.3504699103710038</c:v>
                </c:pt>
                <c:pt idx="157">
                  <c:v>6.955594909791543</c:v>
                </c:pt>
                <c:pt idx="158">
                  <c:v>8.7734540746956355</c:v>
                </c:pt>
                <c:pt idx="159">
                  <c:v>9.832352661334852</c:v>
                </c:pt>
                <c:pt idx="160">
                  <c:v>10.333737013544464</c:v>
                </c:pt>
                <c:pt idx="161">
                  <c:v>10.067086143919582</c:v>
                </c:pt>
                <c:pt idx="162">
                  <c:v>8.746807358196719</c:v>
                </c:pt>
                <c:pt idx="163">
                  <c:v>9.8512899871960826</c:v>
                </c:pt>
                <c:pt idx="164">
                  <c:v>8.2868034036782774</c:v>
                </c:pt>
                <c:pt idx="165">
                  <c:v>7.1807540729841293</c:v>
                </c:pt>
                <c:pt idx="166">
                  <c:v>6.6025196416054683</c:v>
                </c:pt>
                <c:pt idx="167">
                  <c:v>5.2583055197577977</c:v>
                </c:pt>
                <c:pt idx="168">
                  <c:v>3.7171157478016852</c:v>
                </c:pt>
                <c:pt idx="169">
                  <c:v>3.7556580796543102</c:v>
                </c:pt>
                <c:pt idx="170">
                  <c:v>4.3329902981011799</c:v>
                </c:pt>
                <c:pt idx="171">
                  <c:v>3.3870823039953422</c:v>
                </c:pt>
                <c:pt idx="172">
                  <c:v>3.8311758781163832</c:v>
                </c:pt>
                <c:pt idx="173">
                  <c:v>7.1458787191899376</c:v>
                </c:pt>
                <c:pt idx="174">
                  <c:v>6.0487860024899902</c:v>
                </c:pt>
                <c:pt idx="175">
                  <c:v>9.1270539094819867</c:v>
                </c:pt>
                <c:pt idx="176">
                  <c:v>8.6903684149425828</c:v>
                </c:pt>
                <c:pt idx="177">
                  <c:v>8.4400163208597831</c:v>
                </c:pt>
                <c:pt idx="178">
                  <c:v>8.6569363614650428</c:v>
                </c:pt>
                <c:pt idx="179">
                  <c:v>8.0861680343071072</c:v>
                </c:pt>
                <c:pt idx="180">
                  <c:v>10.116052471207794</c:v>
                </c:pt>
                <c:pt idx="181">
                  <c:v>13.067275179917644</c:v>
                </c:pt>
                <c:pt idx="182">
                  <c:v>10.36705077607796</c:v>
                </c:pt>
                <c:pt idx="183">
                  <c:v>12.169968592401773</c:v>
                </c:pt>
                <c:pt idx="184">
                  <c:v>10.937365177202949</c:v>
                </c:pt>
                <c:pt idx="185">
                  <c:v>11.099545554458956</c:v>
                </c:pt>
                <c:pt idx="186">
                  <c:v>10.651468120654187</c:v>
                </c:pt>
                <c:pt idx="187">
                  <c:v>12.116667164733386</c:v>
                </c:pt>
                <c:pt idx="188">
                  <c:v>12.730579493236547</c:v>
                </c:pt>
                <c:pt idx="189">
                  <c:v>13.316333910991361</c:v>
                </c:pt>
                <c:pt idx="190">
                  <c:v>12.485340901666206</c:v>
                </c:pt>
                <c:pt idx="191">
                  <c:v>12.056857857803223</c:v>
                </c:pt>
                <c:pt idx="192">
                  <c:v>10.712650730040806</c:v>
                </c:pt>
                <c:pt idx="193">
                  <c:v>11.407928227206028</c:v>
                </c:pt>
                <c:pt idx="194">
                  <c:v>12.103795526035739</c:v>
                </c:pt>
                <c:pt idx="195">
                  <c:v>12.175911830398817</c:v>
                </c:pt>
                <c:pt idx="196">
                  <c:v>12.77143958767229</c:v>
                </c:pt>
                <c:pt idx="197">
                  <c:v>12.487075670045229</c:v>
                </c:pt>
                <c:pt idx="198">
                  <c:v>13.392775233491818</c:v>
                </c:pt>
                <c:pt idx="199">
                  <c:v>10.935339030642595</c:v>
                </c:pt>
                <c:pt idx="200">
                  <c:v>10.599480958441006</c:v>
                </c:pt>
                <c:pt idx="201">
                  <c:v>9.4516341498194407</c:v>
                </c:pt>
                <c:pt idx="202">
                  <c:v>8.9145198187304828</c:v>
                </c:pt>
                <c:pt idx="203">
                  <c:v>9.011631561062984</c:v>
                </c:pt>
                <c:pt idx="204">
                  <c:v>8.0213706459952334</c:v>
                </c:pt>
                <c:pt idx="205">
                  <c:v>7.6181848330206776</c:v>
                </c:pt>
                <c:pt idx="206">
                  <c:v>7.932297084789397</c:v>
                </c:pt>
                <c:pt idx="207">
                  <c:v>9.096998579433702</c:v>
                </c:pt>
                <c:pt idx="208">
                  <c:v>6.7764140586922252</c:v>
                </c:pt>
                <c:pt idx="209">
                  <c:v>6.5306767847167322</c:v>
                </c:pt>
                <c:pt idx="210">
                  <c:v>7.2349014626747277</c:v>
                </c:pt>
                <c:pt idx="211">
                  <c:v>7.3587359615070369</c:v>
                </c:pt>
                <c:pt idx="212">
                  <c:v>6.287905260811911</c:v>
                </c:pt>
                <c:pt idx="213">
                  <c:v>4.9696760860758786</c:v>
                </c:pt>
                <c:pt idx="214">
                  <c:v>4.2395490681635692</c:v>
                </c:pt>
                <c:pt idx="215">
                  <c:v>6.0926922570402411</c:v>
                </c:pt>
                <c:pt idx="216">
                  <c:v>5.3969353012741976</c:v>
                </c:pt>
                <c:pt idx="217">
                  <c:v>6.988390276424667</c:v>
                </c:pt>
                <c:pt idx="218">
                  <c:v>10.227178269232269</c:v>
                </c:pt>
                <c:pt idx="219">
                  <c:v>8.7577696694858957</c:v>
                </c:pt>
                <c:pt idx="220">
                  <c:v>6.3091755038676212</c:v>
                </c:pt>
                <c:pt idx="221">
                  <c:v>6.164539404139461</c:v>
                </c:pt>
                <c:pt idx="222">
                  <c:v>7.392944613781907</c:v>
                </c:pt>
                <c:pt idx="223">
                  <c:v>7.9780430963910476</c:v>
                </c:pt>
                <c:pt idx="224">
                  <c:v>7.5887641445584535</c:v>
                </c:pt>
                <c:pt idx="225">
                  <c:v>8.3196183849846932</c:v>
                </c:pt>
                <c:pt idx="226">
                  <c:v>8.587671538701116</c:v>
                </c:pt>
                <c:pt idx="227">
                  <c:v>8.3778098685453983</c:v>
                </c:pt>
                <c:pt idx="228">
                  <c:v>8.8487670198498733</c:v>
                </c:pt>
                <c:pt idx="229">
                  <c:v>9.8073835685326287</c:v>
                </c:pt>
                <c:pt idx="230">
                  <c:v>10.231512502784852</c:v>
                </c:pt>
                <c:pt idx="231">
                  <c:v>10.782400404607372</c:v>
                </c:pt>
                <c:pt idx="232">
                  <c:v>9.6553980664544099</c:v>
                </c:pt>
                <c:pt idx="233">
                  <c:v>7.8689753326337097</c:v>
                </c:pt>
                <c:pt idx="234">
                  <c:v>7.2159394637010621</c:v>
                </c:pt>
                <c:pt idx="235">
                  <c:v>8.9502950082267887</c:v>
                </c:pt>
                <c:pt idx="236">
                  <c:v>8.438238319499888</c:v>
                </c:pt>
                <c:pt idx="237">
                  <c:v>10.707025644058774</c:v>
                </c:pt>
                <c:pt idx="238">
                  <c:v>12.763215136194106</c:v>
                </c:pt>
                <c:pt idx="239">
                  <c:v>14.389344849181498</c:v>
                </c:pt>
                <c:pt idx="240">
                  <c:v>16.103071852190226</c:v>
                </c:pt>
                <c:pt idx="241">
                  <c:v>14.67363134622768</c:v>
                </c:pt>
                <c:pt idx="242">
                  <c:v>14.069882947805468</c:v>
                </c:pt>
                <c:pt idx="243">
                  <c:v>14.520813071178054</c:v>
                </c:pt>
                <c:pt idx="244">
                  <c:v>13.449034875855133</c:v>
                </c:pt>
                <c:pt idx="245">
                  <c:v>15.425761687684343</c:v>
                </c:pt>
                <c:pt idx="246">
                  <c:v>14.760990056724012</c:v>
                </c:pt>
                <c:pt idx="247">
                  <c:v>14.906077651204299</c:v>
                </c:pt>
                <c:pt idx="248">
                  <c:v>18.757870630732512</c:v>
                </c:pt>
                <c:pt idx="249">
                  <c:v>19.171217907759967</c:v>
                </c:pt>
                <c:pt idx="250">
                  <c:v>18.635963963414952</c:v>
                </c:pt>
                <c:pt idx="251">
                  <c:v>18.228511607345851</c:v>
                </c:pt>
                <c:pt idx="252">
                  <c:v>19.250333533176232</c:v>
                </c:pt>
                <c:pt idx="253">
                  <c:v>19.419809557761184</c:v>
                </c:pt>
                <c:pt idx="254">
                  <c:v>19.2761811243534</c:v>
                </c:pt>
                <c:pt idx="255">
                  <c:v>19.387574519603035</c:v>
                </c:pt>
                <c:pt idx="256">
                  <c:v>19.892411565634731</c:v>
                </c:pt>
                <c:pt idx="257">
                  <c:v>19.918778420789792</c:v>
                </c:pt>
                <c:pt idx="258">
                  <c:v>20.311611792049334</c:v>
                </c:pt>
                <c:pt idx="259">
                  <c:v>20.078108586947749</c:v>
                </c:pt>
                <c:pt idx="260">
                  <c:v>20.32841179390077</c:v>
                </c:pt>
                <c:pt idx="261">
                  <c:v>20.09114312959079</c:v>
                </c:pt>
                <c:pt idx="262">
                  <c:v>19.558636501894327</c:v>
                </c:pt>
                <c:pt idx="263">
                  <c:v>19.276303381789958</c:v>
                </c:pt>
                <c:pt idx="264">
                  <c:v>19.298365685369262</c:v>
                </c:pt>
                <c:pt idx="265">
                  <c:v>18.240239313937963</c:v>
                </c:pt>
                <c:pt idx="266">
                  <c:v>16.655696057653955</c:v>
                </c:pt>
                <c:pt idx="267">
                  <c:v>15.100457026465961</c:v>
                </c:pt>
                <c:pt idx="268">
                  <c:v>14.686942973526428</c:v>
                </c:pt>
                <c:pt idx="269">
                  <c:v>14.178473188179836</c:v>
                </c:pt>
                <c:pt idx="270">
                  <c:v>13.062272682578566</c:v>
                </c:pt>
                <c:pt idx="271">
                  <c:v>14.01009508795066</c:v>
                </c:pt>
                <c:pt idx="272">
                  <c:v>13.528342196173355</c:v>
                </c:pt>
                <c:pt idx="273">
                  <c:v>14.535790772259688</c:v>
                </c:pt>
                <c:pt idx="274">
                  <c:v>15.372032308490461</c:v>
                </c:pt>
                <c:pt idx="275">
                  <c:v>15.216546054098956</c:v>
                </c:pt>
                <c:pt idx="276">
                  <c:v>15.906942165541309</c:v>
                </c:pt>
                <c:pt idx="277">
                  <c:v>16.359677100687094</c:v>
                </c:pt>
                <c:pt idx="278">
                  <c:v>17.454913140113831</c:v>
                </c:pt>
                <c:pt idx="279">
                  <c:v>18.985028630702743</c:v>
                </c:pt>
                <c:pt idx="280">
                  <c:v>18.620358393089859</c:v>
                </c:pt>
                <c:pt idx="281">
                  <c:v>19.265436194381508</c:v>
                </c:pt>
                <c:pt idx="282">
                  <c:v>19.23801108071757</c:v>
                </c:pt>
                <c:pt idx="283">
                  <c:v>19.128510020125987</c:v>
                </c:pt>
                <c:pt idx="284">
                  <c:v>18.073516749941888</c:v>
                </c:pt>
                <c:pt idx="285">
                  <c:v>17.542381003681186</c:v>
                </c:pt>
                <c:pt idx="286">
                  <c:v>17.421373902918418</c:v>
                </c:pt>
                <c:pt idx="287">
                  <c:v>18.411153728873359</c:v>
                </c:pt>
                <c:pt idx="288">
                  <c:v>18.91497687469203</c:v>
                </c:pt>
                <c:pt idx="289">
                  <c:v>19.211671956770346</c:v>
                </c:pt>
                <c:pt idx="290">
                  <c:v>19.401720072763339</c:v>
                </c:pt>
                <c:pt idx="291">
                  <c:v>18.760600083105899</c:v>
                </c:pt>
                <c:pt idx="292">
                  <c:v>18.129041049103478</c:v>
                </c:pt>
                <c:pt idx="293">
                  <c:v>18.262766234165909</c:v>
                </c:pt>
                <c:pt idx="294">
                  <c:v>18.982572495643197</c:v>
                </c:pt>
                <c:pt idx="295">
                  <c:v>19.101046374713405</c:v>
                </c:pt>
                <c:pt idx="296">
                  <c:v>18.352294846550762</c:v>
                </c:pt>
                <c:pt idx="297">
                  <c:v>18.335923380379029</c:v>
                </c:pt>
                <c:pt idx="298">
                  <c:v>18.737186344797067</c:v>
                </c:pt>
                <c:pt idx="299">
                  <c:v>18.706940098943221</c:v>
                </c:pt>
                <c:pt idx="300">
                  <c:v>19.329749204962454</c:v>
                </c:pt>
                <c:pt idx="301">
                  <c:v>18.092120304961327</c:v>
                </c:pt>
                <c:pt idx="302">
                  <c:v>18.440083751472727</c:v>
                </c:pt>
                <c:pt idx="303">
                  <c:v>17.897368076253727</c:v>
                </c:pt>
                <c:pt idx="304">
                  <c:v>18.787372684867833</c:v>
                </c:pt>
                <c:pt idx="305">
                  <c:v>18.407715556039562</c:v>
                </c:pt>
                <c:pt idx="306">
                  <c:v>17.381796243828845</c:v>
                </c:pt>
                <c:pt idx="307">
                  <c:v>17.279874280139325</c:v>
                </c:pt>
                <c:pt idx="308">
                  <c:v>17.00487455159292</c:v>
                </c:pt>
                <c:pt idx="309">
                  <c:v>16.560517727877595</c:v>
                </c:pt>
                <c:pt idx="310">
                  <c:v>15.376975553992381</c:v>
                </c:pt>
                <c:pt idx="311">
                  <c:v>14.882242277456896</c:v>
                </c:pt>
                <c:pt idx="312">
                  <c:v>13.347488450550571</c:v>
                </c:pt>
                <c:pt idx="313">
                  <c:v>13.118331931190639</c:v>
                </c:pt>
                <c:pt idx="314">
                  <c:v>12.63921807302826</c:v>
                </c:pt>
                <c:pt idx="315">
                  <c:v>12.250685979408885</c:v>
                </c:pt>
                <c:pt idx="316">
                  <c:v>10.90116234580637</c:v>
                </c:pt>
                <c:pt idx="317">
                  <c:v>10.474693352028766</c:v>
                </c:pt>
                <c:pt idx="318">
                  <c:v>10.640134783780624</c:v>
                </c:pt>
                <c:pt idx="319">
                  <c:v>10.200971029586157</c:v>
                </c:pt>
                <c:pt idx="320">
                  <c:v>9.6919143430510815</c:v>
                </c:pt>
                <c:pt idx="321">
                  <c:v>7.9593524256146537</c:v>
                </c:pt>
                <c:pt idx="322">
                  <c:v>7.2792230931077597</c:v>
                </c:pt>
                <c:pt idx="323">
                  <c:v>7.9959202690299946</c:v>
                </c:pt>
                <c:pt idx="324">
                  <c:v>7.6523596634877862</c:v>
                </c:pt>
                <c:pt idx="325">
                  <c:v>5.7336797643437194</c:v>
                </c:pt>
                <c:pt idx="326">
                  <c:v>3.1086829372826088</c:v>
                </c:pt>
                <c:pt idx="327">
                  <c:v>3.9648442464994105</c:v>
                </c:pt>
                <c:pt idx="328">
                  <c:v>3.2301313261392437</c:v>
                </c:pt>
                <c:pt idx="329">
                  <c:v>3.0056950458317004</c:v>
                </c:pt>
                <c:pt idx="330">
                  <c:v>0.43360005802027501</c:v>
                </c:pt>
                <c:pt idx="331">
                  <c:v>-1.5460954450564799</c:v>
                </c:pt>
                <c:pt idx="332">
                  <c:v>0.16258106098058533</c:v>
                </c:pt>
                <c:pt idx="333">
                  <c:v>1.8226273117763867</c:v>
                </c:pt>
                <c:pt idx="334">
                  <c:v>4.3798298313025299</c:v>
                </c:pt>
                <c:pt idx="335">
                  <c:v>5.2578385081891668</c:v>
                </c:pt>
                <c:pt idx="336">
                  <c:v>3.7481917762571442</c:v>
                </c:pt>
                <c:pt idx="337">
                  <c:v>2.7013885846370727</c:v>
                </c:pt>
                <c:pt idx="338">
                  <c:v>0.94932603911244939</c:v>
                </c:pt>
                <c:pt idx="339">
                  <c:v>0.82707758086968397</c:v>
                </c:pt>
                <c:pt idx="340">
                  <c:v>0.12501160848744064</c:v>
                </c:pt>
                <c:pt idx="341">
                  <c:v>1.7684810060097647</c:v>
                </c:pt>
                <c:pt idx="342">
                  <c:v>0.72702692586548778</c:v>
                </c:pt>
                <c:pt idx="343">
                  <c:v>2.9175228900915045</c:v>
                </c:pt>
                <c:pt idx="344">
                  <c:v>2.9920088501215218</c:v>
                </c:pt>
                <c:pt idx="345">
                  <c:v>2.5929731821988611</c:v>
                </c:pt>
                <c:pt idx="346">
                  <c:v>3.9017122955004027</c:v>
                </c:pt>
                <c:pt idx="347">
                  <c:v>2.4940916875805499</c:v>
                </c:pt>
                <c:pt idx="348">
                  <c:v>1.531217584009454</c:v>
                </c:pt>
                <c:pt idx="349">
                  <c:v>0.585442924687257</c:v>
                </c:pt>
                <c:pt idx="350">
                  <c:v>0.85522838365255893</c:v>
                </c:pt>
                <c:pt idx="351">
                  <c:v>2.2219719760425534</c:v>
                </c:pt>
                <c:pt idx="352">
                  <c:v>1.1650338286648889</c:v>
                </c:pt>
                <c:pt idx="353">
                  <c:v>0.91986572360707441</c:v>
                </c:pt>
                <c:pt idx="354">
                  <c:v>1.3556220393168559</c:v>
                </c:pt>
                <c:pt idx="355">
                  <c:v>1.0671488666578313</c:v>
                </c:pt>
                <c:pt idx="356">
                  <c:v>1.1179398718823421</c:v>
                </c:pt>
                <c:pt idx="357">
                  <c:v>-1.0259036263205132</c:v>
                </c:pt>
                <c:pt idx="358">
                  <c:v>-1.5202796767273981</c:v>
                </c:pt>
                <c:pt idx="359">
                  <c:v>-1.9839461086778414</c:v>
                </c:pt>
                <c:pt idx="360">
                  <c:v>-1.8109984858472785</c:v>
                </c:pt>
                <c:pt idx="361">
                  <c:v>-1.6758849257636683</c:v>
                </c:pt>
                <c:pt idx="362">
                  <c:v>-2.7741332556911686</c:v>
                </c:pt>
                <c:pt idx="363">
                  <c:v>-3.871604377163024</c:v>
                </c:pt>
                <c:pt idx="364">
                  <c:v>-4.0684008550764901</c:v>
                </c:pt>
                <c:pt idx="365">
                  <c:v>-3.8553886624331994</c:v>
                </c:pt>
                <c:pt idx="366">
                  <c:v>-3.7454145758727009</c:v>
                </c:pt>
                <c:pt idx="367">
                  <c:v>-1.9790099303802862</c:v>
                </c:pt>
                <c:pt idx="368">
                  <c:v>-1.0205187383366479</c:v>
                </c:pt>
                <c:pt idx="369">
                  <c:v>-0.67976589158264744</c:v>
                </c:pt>
                <c:pt idx="370">
                  <c:v>-0.69859032583842406</c:v>
                </c:pt>
                <c:pt idx="371">
                  <c:v>-1.717064645512707</c:v>
                </c:pt>
                <c:pt idx="372">
                  <c:v>-1.5542197181863884</c:v>
                </c:pt>
                <c:pt idx="373">
                  <c:v>-2.6430564889465558</c:v>
                </c:pt>
                <c:pt idx="374">
                  <c:v>-0.40171781803360318</c:v>
                </c:pt>
                <c:pt idx="375">
                  <c:v>-0.33673311026619501</c:v>
                </c:pt>
                <c:pt idx="376">
                  <c:v>-1.6983177522471635</c:v>
                </c:pt>
                <c:pt idx="377">
                  <c:v>-2.6213870977737059</c:v>
                </c:pt>
                <c:pt idx="378">
                  <c:v>3.2241569857561103E-2</c:v>
                </c:pt>
                <c:pt idx="379">
                  <c:v>-1.4083833434592634</c:v>
                </c:pt>
                <c:pt idx="380">
                  <c:v>-1.381448785471477</c:v>
                </c:pt>
                <c:pt idx="381">
                  <c:v>-1.8262889300304295</c:v>
                </c:pt>
                <c:pt idx="382">
                  <c:v>-1.3663161493624045</c:v>
                </c:pt>
                <c:pt idx="383">
                  <c:v>-1.167513915482985</c:v>
                </c:pt>
                <c:pt idx="384">
                  <c:v>-1.9865277042658533</c:v>
                </c:pt>
                <c:pt idx="385">
                  <c:v>-2.554086906230296</c:v>
                </c:pt>
                <c:pt idx="386">
                  <c:v>-3.5871456179383188</c:v>
                </c:pt>
                <c:pt idx="387">
                  <c:v>-3.5180044830059387</c:v>
                </c:pt>
                <c:pt idx="388">
                  <c:v>-4.1656444916662139</c:v>
                </c:pt>
                <c:pt idx="389">
                  <c:v>-3.6537570152401742</c:v>
                </c:pt>
                <c:pt idx="390">
                  <c:v>-4.6586146329850209</c:v>
                </c:pt>
                <c:pt idx="391">
                  <c:v>-3.6873729092789347</c:v>
                </c:pt>
                <c:pt idx="392">
                  <c:v>-4.0378494122187618</c:v>
                </c:pt>
                <c:pt idx="393">
                  <c:v>-4.5304833926369241</c:v>
                </c:pt>
                <c:pt idx="394">
                  <c:v>-4.2636907124149275</c:v>
                </c:pt>
                <c:pt idx="395">
                  <c:v>-3.1455382634054132</c:v>
                </c:pt>
                <c:pt idx="396">
                  <c:v>-4.4191951705977601</c:v>
                </c:pt>
                <c:pt idx="397">
                  <c:v>-5.5336488379034563</c:v>
                </c:pt>
                <c:pt idx="398">
                  <c:v>-5.6017237375954068</c:v>
                </c:pt>
                <c:pt idx="399">
                  <c:v>-6.2165727677891169</c:v>
                </c:pt>
                <c:pt idx="400">
                  <c:v>-7.060651380591878</c:v>
                </c:pt>
                <c:pt idx="401">
                  <c:v>-8.1823694275031187</c:v>
                </c:pt>
                <c:pt idx="402">
                  <c:v>-8.1024883095879545</c:v>
                </c:pt>
                <c:pt idx="403">
                  <c:v>-7.3333975678344387</c:v>
                </c:pt>
                <c:pt idx="404">
                  <c:v>-5.4826027519243326</c:v>
                </c:pt>
                <c:pt idx="405">
                  <c:v>-3.7818746096775442</c:v>
                </c:pt>
                <c:pt idx="406">
                  <c:v>-6.2333207720789119</c:v>
                </c:pt>
                <c:pt idx="407">
                  <c:v>-9.8116137936686982</c:v>
                </c:pt>
                <c:pt idx="408">
                  <c:v>-11.295652681517822</c:v>
                </c:pt>
                <c:pt idx="409">
                  <c:v>-12.611153763870306</c:v>
                </c:pt>
                <c:pt idx="410">
                  <c:v>-13.252023461867054</c:v>
                </c:pt>
                <c:pt idx="411">
                  <c:v>-13.752962070947632</c:v>
                </c:pt>
                <c:pt idx="412">
                  <c:v>-14.997533775751691</c:v>
                </c:pt>
                <c:pt idx="413">
                  <c:v>-12.904768205997044</c:v>
                </c:pt>
                <c:pt idx="414">
                  <c:v>-13.786836870731804</c:v>
                </c:pt>
                <c:pt idx="415">
                  <c:v>-14.387553736799617</c:v>
                </c:pt>
                <c:pt idx="416">
                  <c:v>-13.977665740034382</c:v>
                </c:pt>
                <c:pt idx="417">
                  <c:v>-12.805881071646837</c:v>
                </c:pt>
                <c:pt idx="418">
                  <c:v>-12.032570871403095</c:v>
                </c:pt>
                <c:pt idx="419">
                  <c:v>-13.186440199987601</c:v>
                </c:pt>
                <c:pt idx="420">
                  <c:v>-13.023956776719871</c:v>
                </c:pt>
                <c:pt idx="421">
                  <c:v>-14.154526730510895</c:v>
                </c:pt>
                <c:pt idx="422">
                  <c:v>-15.156659936550255</c:v>
                </c:pt>
                <c:pt idx="423">
                  <c:v>-15.987439059367119</c:v>
                </c:pt>
                <c:pt idx="424">
                  <c:v>-16.432935842654786</c:v>
                </c:pt>
                <c:pt idx="425">
                  <c:v>-16.549978283686386</c:v>
                </c:pt>
                <c:pt idx="426">
                  <c:v>-17.143483216760956</c:v>
                </c:pt>
                <c:pt idx="427">
                  <c:v>-17.525480642457524</c:v>
                </c:pt>
                <c:pt idx="428">
                  <c:v>-16.705110929386166</c:v>
                </c:pt>
                <c:pt idx="429">
                  <c:v>-16.974432659606549</c:v>
                </c:pt>
                <c:pt idx="430">
                  <c:v>-17.956705776836969</c:v>
                </c:pt>
                <c:pt idx="431">
                  <c:v>-17.329145554726495</c:v>
                </c:pt>
                <c:pt idx="432">
                  <c:v>-18.054235466626949</c:v>
                </c:pt>
                <c:pt idx="433">
                  <c:v>-17.897090501092038</c:v>
                </c:pt>
                <c:pt idx="434">
                  <c:v>-18.106275936052356</c:v>
                </c:pt>
                <c:pt idx="435">
                  <c:v>-18.186228374857819</c:v>
                </c:pt>
                <c:pt idx="436">
                  <c:v>-19.490732430729679</c:v>
                </c:pt>
                <c:pt idx="437">
                  <c:v>-20.431575577087159</c:v>
                </c:pt>
                <c:pt idx="438">
                  <c:v>-20.550133760005821</c:v>
                </c:pt>
                <c:pt idx="439">
                  <c:v>-19.849131097262784</c:v>
                </c:pt>
                <c:pt idx="440">
                  <c:v>-19.337412438774635</c:v>
                </c:pt>
                <c:pt idx="441">
                  <c:v>-20.048504160340258</c:v>
                </c:pt>
                <c:pt idx="442">
                  <c:v>-19.453668860625413</c:v>
                </c:pt>
                <c:pt idx="443">
                  <c:v>-18.2488396999114</c:v>
                </c:pt>
                <c:pt idx="444">
                  <c:v>-20.30494909829585</c:v>
                </c:pt>
                <c:pt idx="445">
                  <c:v>-19.732224039524482</c:v>
                </c:pt>
                <c:pt idx="446">
                  <c:v>-20.14594614405749</c:v>
                </c:pt>
                <c:pt idx="447">
                  <c:v>-20.306190187560276</c:v>
                </c:pt>
                <c:pt idx="448">
                  <c:v>-20.115102300093099</c:v>
                </c:pt>
                <c:pt idx="449">
                  <c:v>-17.088862294610237</c:v>
                </c:pt>
                <c:pt idx="450">
                  <c:v>-16.760621743047949</c:v>
                </c:pt>
                <c:pt idx="451">
                  <c:v>-13.658640048336224</c:v>
                </c:pt>
                <c:pt idx="452">
                  <c:v>-15.020642521028094</c:v>
                </c:pt>
                <c:pt idx="453">
                  <c:v>-14.553613223760294</c:v>
                </c:pt>
                <c:pt idx="454">
                  <c:v>-14.237276907059197</c:v>
                </c:pt>
                <c:pt idx="455">
                  <c:v>-14.499823375969584</c:v>
                </c:pt>
                <c:pt idx="456">
                  <c:v>-16.38157191545065</c:v>
                </c:pt>
                <c:pt idx="457">
                  <c:v>-16.247843383131226</c:v>
                </c:pt>
                <c:pt idx="458">
                  <c:v>-17.839206577382555</c:v>
                </c:pt>
                <c:pt idx="459">
                  <c:v>-17.689204927381809</c:v>
                </c:pt>
                <c:pt idx="460">
                  <c:v>-18.638635641350788</c:v>
                </c:pt>
                <c:pt idx="461">
                  <c:v>-18.041878110342282</c:v>
                </c:pt>
                <c:pt idx="462">
                  <c:v>-19.116505331049666</c:v>
                </c:pt>
                <c:pt idx="463">
                  <c:v>-19.008163751517031</c:v>
                </c:pt>
                <c:pt idx="464">
                  <c:v>-18.827805055296523</c:v>
                </c:pt>
                <c:pt idx="465">
                  <c:v>-17.191745260074839</c:v>
                </c:pt>
                <c:pt idx="466">
                  <c:v>-16.771862254243558</c:v>
                </c:pt>
                <c:pt idx="467">
                  <c:v>-16.822807235050931</c:v>
                </c:pt>
                <c:pt idx="468">
                  <c:v>-17.160462645975457</c:v>
                </c:pt>
                <c:pt idx="469">
                  <c:v>-13.684601682481428</c:v>
                </c:pt>
                <c:pt idx="470">
                  <c:v>-12.50304486086651</c:v>
                </c:pt>
                <c:pt idx="471">
                  <c:v>-12.745742295732242</c:v>
                </c:pt>
                <c:pt idx="472">
                  <c:v>-14.371516929056185</c:v>
                </c:pt>
                <c:pt idx="473">
                  <c:v>-11.539767302905005</c:v>
                </c:pt>
                <c:pt idx="474">
                  <c:v>-7.575034939339929</c:v>
                </c:pt>
                <c:pt idx="475">
                  <c:v>-9.7583458772574829</c:v>
                </c:pt>
                <c:pt idx="476">
                  <c:v>-10.538047474452412</c:v>
                </c:pt>
                <c:pt idx="477">
                  <c:v>-12.148444763627793</c:v>
                </c:pt>
                <c:pt idx="478">
                  <c:v>-12.16197896474128</c:v>
                </c:pt>
                <c:pt idx="479">
                  <c:v>-11.442843382249066</c:v>
                </c:pt>
                <c:pt idx="480">
                  <c:v>-12.004171390827167</c:v>
                </c:pt>
                <c:pt idx="481">
                  <c:v>-11.261087848265987</c:v>
                </c:pt>
                <c:pt idx="482">
                  <c:v>-9.8621800560540862</c:v>
                </c:pt>
                <c:pt idx="483">
                  <c:v>-11.547251760582697</c:v>
                </c:pt>
                <c:pt idx="484">
                  <c:v>-13.005872146179968</c:v>
                </c:pt>
                <c:pt idx="485">
                  <c:v>-10.497361337784611</c:v>
                </c:pt>
                <c:pt idx="486">
                  <c:v>-9.8104446794841067</c:v>
                </c:pt>
                <c:pt idx="487">
                  <c:v>-10.740499081133834</c:v>
                </c:pt>
                <c:pt idx="488">
                  <c:v>-11.377254338046725</c:v>
                </c:pt>
                <c:pt idx="489">
                  <c:v>-11.655563935681158</c:v>
                </c:pt>
                <c:pt idx="490">
                  <c:v>-10.603740278592738</c:v>
                </c:pt>
                <c:pt idx="491">
                  <c:v>-10.524800247887583</c:v>
                </c:pt>
                <c:pt idx="492">
                  <c:v>-8.1452232121534962</c:v>
                </c:pt>
                <c:pt idx="493">
                  <c:v>-6.292344122862886</c:v>
                </c:pt>
                <c:pt idx="494">
                  <c:v>-7.7348975079837317</c:v>
                </c:pt>
                <c:pt idx="495">
                  <c:v>-6.530669256619035</c:v>
                </c:pt>
                <c:pt idx="496">
                  <c:v>-9.936567725825455</c:v>
                </c:pt>
                <c:pt idx="497">
                  <c:v>-10.530348686964118</c:v>
                </c:pt>
                <c:pt idx="498">
                  <c:v>-9.7556358615835563</c:v>
                </c:pt>
                <c:pt idx="499">
                  <c:v>-9.2075971721827443</c:v>
                </c:pt>
                <c:pt idx="500">
                  <c:v>-9.9938015471777533</c:v>
                </c:pt>
                <c:pt idx="501">
                  <c:v>-9.2587382604975232</c:v>
                </c:pt>
                <c:pt idx="502">
                  <c:v>-9.3265119953001658</c:v>
                </c:pt>
                <c:pt idx="503">
                  <c:v>-11.060324961376296</c:v>
                </c:pt>
                <c:pt idx="504">
                  <c:v>-10.579455378598055</c:v>
                </c:pt>
                <c:pt idx="505">
                  <c:v>-9.9165665342924854</c:v>
                </c:pt>
                <c:pt idx="506">
                  <c:v>-10.630519051292765</c:v>
                </c:pt>
                <c:pt idx="507">
                  <c:v>-10.270312611900948</c:v>
                </c:pt>
                <c:pt idx="508">
                  <c:v>-11.025306497417176</c:v>
                </c:pt>
                <c:pt idx="509">
                  <c:v>-11.083295675559441</c:v>
                </c:pt>
                <c:pt idx="510">
                  <c:v>-11.432547728399044</c:v>
                </c:pt>
                <c:pt idx="511">
                  <c:v>-11.995790001337923</c:v>
                </c:pt>
                <c:pt idx="512">
                  <c:v>-10.807713502341187</c:v>
                </c:pt>
                <c:pt idx="513">
                  <c:v>-12.441073381263465</c:v>
                </c:pt>
                <c:pt idx="514">
                  <c:v>-13.588754884199318</c:v>
                </c:pt>
                <c:pt idx="515">
                  <c:v>-14.398198424778627</c:v>
                </c:pt>
                <c:pt idx="516">
                  <c:v>-14.561488274182466</c:v>
                </c:pt>
                <c:pt idx="517">
                  <c:v>-15.882775500698756</c:v>
                </c:pt>
                <c:pt idx="518">
                  <c:v>-16.715900452625306</c:v>
                </c:pt>
                <c:pt idx="519">
                  <c:v>-16.505755994301097</c:v>
                </c:pt>
                <c:pt idx="520">
                  <c:v>-15.86918821061775</c:v>
                </c:pt>
                <c:pt idx="521">
                  <c:v>-16.694014867156227</c:v>
                </c:pt>
                <c:pt idx="522">
                  <c:v>-16.264533187557475</c:v>
                </c:pt>
                <c:pt idx="523">
                  <c:v>-16.103728828242311</c:v>
                </c:pt>
                <c:pt idx="524">
                  <c:v>-16.58344099845533</c:v>
                </c:pt>
                <c:pt idx="525">
                  <c:v>-15.736498052525747</c:v>
                </c:pt>
                <c:pt idx="526">
                  <c:v>-16.429353070619129</c:v>
                </c:pt>
                <c:pt idx="527">
                  <c:v>-16.470183504659815</c:v>
                </c:pt>
                <c:pt idx="528">
                  <c:v>-16.465407226871974</c:v>
                </c:pt>
                <c:pt idx="529">
                  <c:v>-16.729076468166454</c:v>
                </c:pt>
                <c:pt idx="530">
                  <c:v>-17.077069068143118</c:v>
                </c:pt>
                <c:pt idx="531">
                  <c:v>-16.604295476071997</c:v>
                </c:pt>
                <c:pt idx="532">
                  <c:v>-15.907371042284893</c:v>
                </c:pt>
                <c:pt idx="533">
                  <c:v>-15.764422296908265</c:v>
                </c:pt>
                <c:pt idx="534">
                  <c:v>-15.280426576722448</c:v>
                </c:pt>
                <c:pt idx="535">
                  <c:v>-14.264953521377095</c:v>
                </c:pt>
                <c:pt idx="536">
                  <c:v>-14.869601133705714</c:v>
                </c:pt>
                <c:pt idx="537">
                  <c:v>-16.01289903319136</c:v>
                </c:pt>
                <c:pt idx="538">
                  <c:v>-16.493779378239793</c:v>
                </c:pt>
                <c:pt idx="539">
                  <c:v>-17.16296781405066</c:v>
                </c:pt>
                <c:pt idx="540">
                  <c:v>-16.509842325539068</c:v>
                </c:pt>
                <c:pt idx="541">
                  <c:v>-16.754099790573491</c:v>
                </c:pt>
                <c:pt idx="542">
                  <c:v>-17.302063942090399</c:v>
                </c:pt>
                <c:pt idx="543">
                  <c:v>-16.992260445078841</c:v>
                </c:pt>
                <c:pt idx="544">
                  <c:v>-17.254209083017571</c:v>
                </c:pt>
                <c:pt idx="545">
                  <c:v>-17.543591540768119</c:v>
                </c:pt>
                <c:pt idx="546">
                  <c:v>-17.684515129576454</c:v>
                </c:pt>
                <c:pt idx="547">
                  <c:v>-17.823520323958689</c:v>
                </c:pt>
                <c:pt idx="548">
                  <c:v>-18.00121968361421</c:v>
                </c:pt>
                <c:pt idx="549">
                  <c:v>-17.949538718654821</c:v>
                </c:pt>
                <c:pt idx="550">
                  <c:v>-17.748054748414802</c:v>
                </c:pt>
                <c:pt idx="551">
                  <c:v>-17.929088647911499</c:v>
                </c:pt>
                <c:pt idx="552">
                  <c:v>-17.434062629783142</c:v>
                </c:pt>
                <c:pt idx="553">
                  <c:v>-17.070886212611867</c:v>
                </c:pt>
                <c:pt idx="554">
                  <c:v>-17.081594444159379</c:v>
                </c:pt>
                <c:pt idx="555">
                  <c:v>-17.530366143700377</c:v>
                </c:pt>
                <c:pt idx="556">
                  <c:v>-16.818497175848336</c:v>
                </c:pt>
                <c:pt idx="557">
                  <c:v>-17.879942688436046</c:v>
                </c:pt>
                <c:pt idx="558">
                  <c:v>-18.26579553172752</c:v>
                </c:pt>
                <c:pt idx="559">
                  <c:v>-18.648333619693233</c:v>
                </c:pt>
                <c:pt idx="560">
                  <c:v>-18.79972729656896</c:v>
                </c:pt>
                <c:pt idx="561">
                  <c:v>-18.978927383328653</c:v>
                </c:pt>
                <c:pt idx="562">
                  <c:v>-19.629891972229871</c:v>
                </c:pt>
                <c:pt idx="563">
                  <c:v>-19.883224578929799</c:v>
                </c:pt>
                <c:pt idx="564">
                  <c:v>-20.282591411458611</c:v>
                </c:pt>
                <c:pt idx="565">
                  <c:v>-19.897639987607675</c:v>
                </c:pt>
                <c:pt idx="566">
                  <c:v>-19.409045635818501</c:v>
                </c:pt>
                <c:pt idx="567">
                  <c:v>-19.348844903624837</c:v>
                </c:pt>
                <c:pt idx="568">
                  <c:v>-19.761765049874015</c:v>
                </c:pt>
                <c:pt idx="569">
                  <c:v>-20.299797681414134</c:v>
                </c:pt>
                <c:pt idx="570">
                  <c:v>-20.144044784903855</c:v>
                </c:pt>
                <c:pt idx="571">
                  <c:v>-20.229095758382158</c:v>
                </c:pt>
                <c:pt idx="572">
                  <c:v>-20.149917477502015</c:v>
                </c:pt>
                <c:pt idx="573">
                  <c:v>-20.55738415040463</c:v>
                </c:pt>
                <c:pt idx="574">
                  <c:v>-20.025979066783179</c:v>
                </c:pt>
                <c:pt idx="575">
                  <c:v>-19.929649483439874</c:v>
                </c:pt>
                <c:pt idx="576">
                  <c:v>-19.420658492719184</c:v>
                </c:pt>
                <c:pt idx="577">
                  <c:v>-19.270831086658859</c:v>
                </c:pt>
                <c:pt idx="578">
                  <c:v>-17.843379632043565</c:v>
                </c:pt>
                <c:pt idx="579">
                  <c:v>-17.367538474813671</c:v>
                </c:pt>
                <c:pt idx="580">
                  <c:v>-17.496059308900243</c:v>
                </c:pt>
                <c:pt idx="581">
                  <c:v>-17.393104362770686</c:v>
                </c:pt>
                <c:pt idx="582">
                  <c:v>-17.06014523665479</c:v>
                </c:pt>
                <c:pt idx="583">
                  <c:v>-17.668361927581145</c:v>
                </c:pt>
                <c:pt idx="584">
                  <c:v>-18.048805233150688</c:v>
                </c:pt>
                <c:pt idx="585">
                  <c:v>-18.873808673747533</c:v>
                </c:pt>
                <c:pt idx="586">
                  <c:v>-19.311102652062573</c:v>
                </c:pt>
                <c:pt idx="587">
                  <c:v>-18.79572742821307</c:v>
                </c:pt>
                <c:pt idx="588">
                  <c:v>-18.646762776661262</c:v>
                </c:pt>
                <c:pt idx="589">
                  <c:v>-18.941855162597818</c:v>
                </c:pt>
                <c:pt idx="590">
                  <c:v>-18.980597790940465</c:v>
                </c:pt>
                <c:pt idx="591">
                  <c:v>-18.760965941782871</c:v>
                </c:pt>
                <c:pt idx="592">
                  <c:v>-18.968930090697796</c:v>
                </c:pt>
                <c:pt idx="593">
                  <c:v>-18.57046695400453</c:v>
                </c:pt>
                <c:pt idx="594">
                  <c:v>-18.20017541040184</c:v>
                </c:pt>
                <c:pt idx="595">
                  <c:v>-18.132493917401234</c:v>
                </c:pt>
                <c:pt idx="596">
                  <c:v>-18.244388825766066</c:v>
                </c:pt>
                <c:pt idx="597">
                  <c:v>-17.862615924494406</c:v>
                </c:pt>
                <c:pt idx="598">
                  <c:v>-18.099136673492183</c:v>
                </c:pt>
                <c:pt idx="599">
                  <c:v>-17.259137523453063</c:v>
                </c:pt>
                <c:pt idx="600">
                  <c:v>-17.574326483971589</c:v>
                </c:pt>
                <c:pt idx="601">
                  <c:v>-17.687326916369329</c:v>
                </c:pt>
                <c:pt idx="602">
                  <c:v>-17.982432334543859</c:v>
                </c:pt>
                <c:pt idx="603">
                  <c:v>-17.503059483218124</c:v>
                </c:pt>
                <c:pt idx="604">
                  <c:v>-17.315020156323499</c:v>
                </c:pt>
                <c:pt idx="605">
                  <c:v>-16.846347177627365</c:v>
                </c:pt>
                <c:pt idx="606">
                  <c:v>-17.12524589092888</c:v>
                </c:pt>
                <c:pt idx="607">
                  <c:v>-17.342903119107774</c:v>
                </c:pt>
                <c:pt idx="608">
                  <c:v>-16.524541482042025</c:v>
                </c:pt>
                <c:pt idx="609">
                  <c:v>-17.175046527472489</c:v>
                </c:pt>
                <c:pt idx="610">
                  <c:v>-18.22860407709922</c:v>
                </c:pt>
                <c:pt idx="611">
                  <c:v>-18.862457901600322</c:v>
                </c:pt>
                <c:pt idx="612">
                  <c:v>-18.265886042592768</c:v>
                </c:pt>
                <c:pt idx="613">
                  <c:v>-17.185873204388542</c:v>
                </c:pt>
                <c:pt idx="614">
                  <c:v>-17.034658806995765</c:v>
                </c:pt>
                <c:pt idx="615">
                  <c:v>-16.432017251177854</c:v>
                </c:pt>
                <c:pt idx="616">
                  <c:v>-16.875182323390305</c:v>
                </c:pt>
                <c:pt idx="617">
                  <c:v>-16.436581414851247</c:v>
                </c:pt>
                <c:pt idx="618">
                  <c:v>-16.148644854525458</c:v>
                </c:pt>
                <c:pt idx="619">
                  <c:v>-16.852972794383334</c:v>
                </c:pt>
                <c:pt idx="620">
                  <c:v>-16.504774627957346</c:v>
                </c:pt>
                <c:pt idx="621">
                  <c:v>-17.402372721094849</c:v>
                </c:pt>
                <c:pt idx="622">
                  <c:v>-17.081553175032752</c:v>
                </c:pt>
                <c:pt idx="623">
                  <c:v>-16.712485672553385</c:v>
                </c:pt>
                <c:pt idx="624">
                  <c:v>-16.325255796199116</c:v>
                </c:pt>
                <c:pt idx="625">
                  <c:v>-15.556089913483049</c:v>
                </c:pt>
                <c:pt idx="626">
                  <c:v>-16.081493949649001</c:v>
                </c:pt>
                <c:pt idx="627">
                  <c:v>-16.096631088124724</c:v>
                </c:pt>
                <c:pt idx="628">
                  <c:v>-16.301757851535314</c:v>
                </c:pt>
                <c:pt idx="629">
                  <c:v>-16.096492801936336</c:v>
                </c:pt>
                <c:pt idx="630">
                  <c:v>-15.860370941336498</c:v>
                </c:pt>
                <c:pt idx="631">
                  <c:v>-16.448481613798464</c:v>
                </c:pt>
                <c:pt idx="632">
                  <c:v>-16.967284058615348</c:v>
                </c:pt>
                <c:pt idx="633">
                  <c:v>-17.100099420328121</c:v>
                </c:pt>
                <c:pt idx="634">
                  <c:v>-16.754754792464354</c:v>
                </c:pt>
                <c:pt idx="635">
                  <c:v>-17.105355505961768</c:v>
                </c:pt>
                <c:pt idx="636">
                  <c:v>-17.451905573203987</c:v>
                </c:pt>
                <c:pt idx="637">
                  <c:v>-17.376248361131246</c:v>
                </c:pt>
                <c:pt idx="638">
                  <c:v>-17.7800646212402</c:v>
                </c:pt>
                <c:pt idx="639">
                  <c:v>-17.353600600460311</c:v>
                </c:pt>
                <c:pt idx="640">
                  <c:v>-17.635067915594647</c:v>
                </c:pt>
                <c:pt idx="641">
                  <c:v>-17.582299061701434</c:v>
                </c:pt>
                <c:pt idx="642">
                  <c:v>-17.436934140421727</c:v>
                </c:pt>
                <c:pt idx="643">
                  <c:v>-16.353523992729379</c:v>
                </c:pt>
                <c:pt idx="644">
                  <c:v>-16.643131966613993</c:v>
                </c:pt>
                <c:pt idx="645">
                  <c:v>-16.50575064536568</c:v>
                </c:pt>
                <c:pt idx="646">
                  <c:v>-16.406981517789376</c:v>
                </c:pt>
                <c:pt idx="647">
                  <c:v>-16.432057485229933</c:v>
                </c:pt>
                <c:pt idx="648">
                  <c:v>-16.634613237984297</c:v>
                </c:pt>
                <c:pt idx="649">
                  <c:v>-16.233392946073906</c:v>
                </c:pt>
                <c:pt idx="650">
                  <c:v>-16.614716077502919</c:v>
                </c:pt>
                <c:pt idx="651">
                  <c:v>-17.237986777464187</c:v>
                </c:pt>
                <c:pt idx="652">
                  <c:v>-16.929231895618329</c:v>
                </c:pt>
                <c:pt idx="653">
                  <c:v>-16.850525042133683</c:v>
                </c:pt>
                <c:pt idx="654">
                  <c:v>-16.913821126762628</c:v>
                </c:pt>
                <c:pt idx="655">
                  <c:v>-16.460258647546169</c:v>
                </c:pt>
                <c:pt idx="656">
                  <c:v>-15.764292510432313</c:v>
                </c:pt>
                <c:pt idx="657">
                  <c:v>-15.870982355337816</c:v>
                </c:pt>
                <c:pt idx="658">
                  <c:v>-16.094719742213499</c:v>
                </c:pt>
                <c:pt idx="659">
                  <c:v>-16.260416490076381</c:v>
                </c:pt>
                <c:pt idx="660">
                  <c:v>-16.610465678203241</c:v>
                </c:pt>
                <c:pt idx="661">
                  <c:v>-17.871420945193137</c:v>
                </c:pt>
                <c:pt idx="662">
                  <c:v>-17.868090989385138</c:v>
                </c:pt>
                <c:pt idx="663">
                  <c:v>-17.917497070181867</c:v>
                </c:pt>
                <c:pt idx="664">
                  <c:v>-17.484693679741468</c:v>
                </c:pt>
                <c:pt idx="665">
                  <c:v>-17.933349177015145</c:v>
                </c:pt>
                <c:pt idx="666">
                  <c:v>-18.461035620515901</c:v>
                </c:pt>
                <c:pt idx="667">
                  <c:v>-18.873160214812913</c:v>
                </c:pt>
                <c:pt idx="668">
                  <c:v>-19.098403016332497</c:v>
                </c:pt>
                <c:pt idx="669">
                  <c:v>-19.971985870317667</c:v>
                </c:pt>
                <c:pt idx="670">
                  <c:v>-19.906453152188874</c:v>
                </c:pt>
                <c:pt idx="671">
                  <c:v>-19.90322697274803</c:v>
                </c:pt>
                <c:pt idx="672">
                  <c:v>-20.054929830660711</c:v>
                </c:pt>
                <c:pt idx="673">
                  <c:v>-20.203135760505717</c:v>
                </c:pt>
                <c:pt idx="674">
                  <c:v>-20.686378515526883</c:v>
                </c:pt>
                <c:pt idx="675">
                  <c:v>-20.313284895294231</c:v>
                </c:pt>
                <c:pt idx="676">
                  <c:v>-20.330574602892057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2-482D-9700-137D30FD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42344"/>
        <c:axId val="666941688"/>
      </c:areaChart>
      <c:lineChart>
        <c:grouping val="standard"/>
        <c:varyColors val="0"/>
        <c:ser>
          <c:idx val="0"/>
          <c:order val="0"/>
          <c:tx>
            <c:strRef>
              <c:f>MV_old!$S$12</c:f>
              <c:strCache>
                <c:ptCount val="1"/>
                <c:pt idx="0">
                  <c:v>Proposed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MV_old!$B$15:$B$691</c:f>
              <c:numCache>
                <c:formatCode>m/d/yyyy</c:formatCode>
                <c:ptCount val="677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</c:numCache>
            </c:numRef>
          </c:cat>
          <c:val>
            <c:numRef>
              <c:f>MV_old!$S$15:$S$691</c:f>
              <c:numCache>
                <c:formatCode>0.000</c:formatCode>
                <c:ptCount val="677"/>
                <c:pt idx="0">
                  <c:v>100.00506688168201</c:v>
                </c:pt>
                <c:pt idx="1">
                  <c:v>100.90744806216195</c:v>
                </c:pt>
                <c:pt idx="2">
                  <c:v>101.01667491409357</c:v>
                </c:pt>
                <c:pt idx="3">
                  <c:v>100.99952160240325</c:v>
                </c:pt>
                <c:pt idx="4">
                  <c:v>101.26829084773719</c:v>
                </c:pt>
                <c:pt idx="5">
                  <c:v>101.27024550532576</c:v>
                </c:pt>
                <c:pt idx="6">
                  <c:v>101.93308111416765</c:v>
                </c:pt>
                <c:pt idx="7">
                  <c:v>100.54725268200848</c:v>
                </c:pt>
                <c:pt idx="8">
                  <c:v>101.12624603230725</c:v>
                </c:pt>
                <c:pt idx="9">
                  <c:v>100.55371866445364</c:v>
                </c:pt>
                <c:pt idx="10">
                  <c:v>101.37831479961774</c:v>
                </c:pt>
                <c:pt idx="11">
                  <c:v>100.93382414157195</c:v>
                </c:pt>
                <c:pt idx="12">
                  <c:v>101.18859751314932</c:v>
                </c:pt>
                <c:pt idx="13">
                  <c:v>101.20055699133296</c:v>
                </c:pt>
                <c:pt idx="14">
                  <c:v>101.19874349389681</c:v>
                </c:pt>
                <c:pt idx="15">
                  <c:v>101.66892612603199</c:v>
                </c:pt>
                <c:pt idx="16">
                  <c:v>101.93478215380287</c:v>
                </c:pt>
                <c:pt idx="17">
                  <c:v>101.95981228669098</c:v>
                </c:pt>
                <c:pt idx="18">
                  <c:v>101.93163225934526</c:v>
                </c:pt>
                <c:pt idx="19">
                  <c:v>101.64571240496171</c:v>
                </c:pt>
                <c:pt idx="20">
                  <c:v>101.88869158651498</c:v>
                </c:pt>
                <c:pt idx="21">
                  <c:v>100.98081739668328</c:v>
                </c:pt>
                <c:pt idx="22">
                  <c:v>101.24914077292394</c:v>
                </c:pt>
                <c:pt idx="23">
                  <c:v>101.41748486696207</c:v>
                </c:pt>
                <c:pt idx="24">
                  <c:v>101.5658897563053</c:v>
                </c:pt>
                <c:pt idx="25">
                  <c:v>101.42952514457437</c:v>
                </c:pt>
                <c:pt idx="26">
                  <c:v>101.51138597432562</c:v>
                </c:pt>
                <c:pt idx="27">
                  <c:v>101.64274798101575</c:v>
                </c:pt>
                <c:pt idx="28">
                  <c:v>101.16381876303184</c:v>
                </c:pt>
                <c:pt idx="29">
                  <c:v>100.872073774683</c:v>
                </c:pt>
                <c:pt idx="30">
                  <c:v>101.18878509861645</c:v>
                </c:pt>
                <c:pt idx="31">
                  <c:v>100.42072728079631</c:v>
                </c:pt>
                <c:pt idx="32">
                  <c:v>101.53610860432313</c:v>
                </c:pt>
                <c:pt idx="33">
                  <c:v>101.48721735757314</c:v>
                </c:pt>
                <c:pt idx="34">
                  <c:v>100.8999007583724</c:v>
                </c:pt>
                <c:pt idx="35">
                  <c:v>101.52476718805079</c:v>
                </c:pt>
                <c:pt idx="36">
                  <c:v>101.29094829712091</c:v>
                </c:pt>
                <c:pt idx="37">
                  <c:v>102.05946232649517</c:v>
                </c:pt>
                <c:pt idx="38">
                  <c:v>102.87595767144879</c:v>
                </c:pt>
                <c:pt idx="39">
                  <c:v>103.00572993398744</c:v>
                </c:pt>
                <c:pt idx="40">
                  <c:v>102.30426229835288</c:v>
                </c:pt>
                <c:pt idx="41">
                  <c:v>102.43901788837996</c:v>
                </c:pt>
                <c:pt idx="42">
                  <c:v>102.7765804781974</c:v>
                </c:pt>
                <c:pt idx="43">
                  <c:v>101.33119161124827</c:v>
                </c:pt>
                <c:pt idx="44">
                  <c:v>101.42366473858469</c:v>
                </c:pt>
                <c:pt idx="45">
                  <c:v>100.67884565386659</c:v>
                </c:pt>
                <c:pt idx="46">
                  <c:v>102.35087745023795</c:v>
                </c:pt>
                <c:pt idx="47">
                  <c:v>102.43216433799667</c:v>
                </c:pt>
                <c:pt idx="48">
                  <c:v>101.9798155733391</c:v>
                </c:pt>
                <c:pt idx="49">
                  <c:v>101.95105580108459</c:v>
                </c:pt>
                <c:pt idx="50">
                  <c:v>101.8247704161932</c:v>
                </c:pt>
                <c:pt idx="51">
                  <c:v>100.66368063682231</c:v>
                </c:pt>
                <c:pt idx="52">
                  <c:v>100.76103837336781</c:v>
                </c:pt>
                <c:pt idx="53">
                  <c:v>99.967664662826053</c:v>
                </c:pt>
                <c:pt idx="54">
                  <c:v>99.831074190081083</c:v>
                </c:pt>
                <c:pt idx="55">
                  <c:v>99.824246028959664</c:v>
                </c:pt>
                <c:pt idx="56">
                  <c:v>99.664593298365205</c:v>
                </c:pt>
                <c:pt idx="57">
                  <c:v>99.921867363245028</c:v>
                </c:pt>
                <c:pt idx="58">
                  <c:v>99.557976889218011</c:v>
                </c:pt>
                <c:pt idx="59">
                  <c:v>99.201949106378422</c:v>
                </c:pt>
                <c:pt idx="60">
                  <c:v>98.495873120374711</c:v>
                </c:pt>
                <c:pt idx="61">
                  <c:v>97.428333010433022</c:v>
                </c:pt>
                <c:pt idx="62">
                  <c:v>98.367198514465059</c:v>
                </c:pt>
                <c:pt idx="63">
                  <c:v>97.224585511500777</c:v>
                </c:pt>
                <c:pt idx="64">
                  <c:v>98.913053003418383</c:v>
                </c:pt>
                <c:pt idx="65">
                  <c:v>98.55668249313382</c:v>
                </c:pt>
                <c:pt idx="66">
                  <c:v>99.963154905928121</c:v>
                </c:pt>
                <c:pt idx="67">
                  <c:v>99.95719974988495</c:v>
                </c:pt>
                <c:pt idx="68">
                  <c:v>100.99731729809439</c:v>
                </c:pt>
                <c:pt idx="69">
                  <c:v>99.681760942016126</c:v>
                </c:pt>
                <c:pt idx="70">
                  <c:v>100.54409628031729</c:v>
                </c:pt>
                <c:pt idx="71">
                  <c:v>99.822237455037069</c:v>
                </c:pt>
                <c:pt idx="72">
                  <c:v>100.7554206833173</c:v>
                </c:pt>
                <c:pt idx="73">
                  <c:v>101.44341590805962</c:v>
                </c:pt>
                <c:pt idx="74">
                  <c:v>100.13866506501014</c:v>
                </c:pt>
                <c:pt idx="75">
                  <c:v>100.11141822924166</c:v>
                </c:pt>
                <c:pt idx="76">
                  <c:v>99.417815713459674</c:v>
                </c:pt>
                <c:pt idx="77">
                  <c:v>99.376213525056585</c:v>
                </c:pt>
                <c:pt idx="78">
                  <c:v>98.86221806518337</c:v>
                </c:pt>
                <c:pt idx="79">
                  <c:v>97.402565228875147</c:v>
                </c:pt>
                <c:pt idx="80">
                  <c:v>99.53128816627941</c:v>
                </c:pt>
                <c:pt idx="81">
                  <c:v>100.15812052944774</c:v>
                </c:pt>
                <c:pt idx="82">
                  <c:v>101.6794140795128</c:v>
                </c:pt>
                <c:pt idx="83">
                  <c:v>102.65293206991345</c:v>
                </c:pt>
                <c:pt idx="84">
                  <c:v>102.26873739055233</c:v>
                </c:pt>
                <c:pt idx="85">
                  <c:v>101.87945329800289</c:v>
                </c:pt>
                <c:pt idx="86">
                  <c:v>102.10738115447529</c:v>
                </c:pt>
                <c:pt idx="87">
                  <c:v>101.68294148697302</c:v>
                </c:pt>
                <c:pt idx="88">
                  <c:v>100.99933674927878</c:v>
                </c:pt>
                <c:pt idx="89">
                  <c:v>99.414101350570306</c:v>
                </c:pt>
                <c:pt idx="90">
                  <c:v>99.821842646371564</c:v>
                </c:pt>
                <c:pt idx="91">
                  <c:v>97.116292422820351</c:v>
                </c:pt>
                <c:pt idx="92">
                  <c:v>96.282972378030863</c:v>
                </c:pt>
                <c:pt idx="93">
                  <c:v>96.648575849737426</c:v>
                </c:pt>
                <c:pt idx="94">
                  <c:v>97.427430492513636</c:v>
                </c:pt>
                <c:pt idx="95">
                  <c:v>97.206317531831147</c:v>
                </c:pt>
                <c:pt idx="96">
                  <c:v>97.52055382244761</c:v>
                </c:pt>
                <c:pt idx="97">
                  <c:v>97.952300137166958</c:v>
                </c:pt>
                <c:pt idx="98">
                  <c:v>98.312634517321769</c:v>
                </c:pt>
                <c:pt idx="99">
                  <c:v>97.698139513772446</c:v>
                </c:pt>
                <c:pt idx="100">
                  <c:v>98.183396725873337</c:v>
                </c:pt>
                <c:pt idx="101">
                  <c:v>98.581056509011702</c:v>
                </c:pt>
                <c:pt idx="102">
                  <c:v>98.634958995305993</c:v>
                </c:pt>
                <c:pt idx="103">
                  <c:v>99.121202737361273</c:v>
                </c:pt>
                <c:pt idx="104">
                  <c:v>98.284366701506244</c:v>
                </c:pt>
                <c:pt idx="105">
                  <c:v>98.488769969193541</c:v>
                </c:pt>
                <c:pt idx="106">
                  <c:v>98.011612405523763</c:v>
                </c:pt>
                <c:pt idx="107">
                  <c:v>97.633787749116209</c:v>
                </c:pt>
                <c:pt idx="108">
                  <c:v>97.274682120873038</c:v>
                </c:pt>
                <c:pt idx="109">
                  <c:v>97.698010282223805</c:v>
                </c:pt>
                <c:pt idx="110">
                  <c:v>97.628056804748311</c:v>
                </c:pt>
                <c:pt idx="111">
                  <c:v>97.630124652742495</c:v>
                </c:pt>
                <c:pt idx="112">
                  <c:v>96.740868486183487</c:v>
                </c:pt>
                <c:pt idx="113">
                  <c:v>96.644555746926784</c:v>
                </c:pt>
                <c:pt idx="114">
                  <c:v>97.260278336184015</c:v>
                </c:pt>
                <c:pt idx="115">
                  <c:v>96.588285658298531</c:v>
                </c:pt>
                <c:pt idx="116">
                  <c:v>96.280376888542619</c:v>
                </c:pt>
                <c:pt idx="117">
                  <c:v>95.84330869521321</c:v>
                </c:pt>
                <c:pt idx="118">
                  <c:v>95.730490481301345</c:v>
                </c:pt>
                <c:pt idx="119">
                  <c:v>93.324942618338696</c:v>
                </c:pt>
                <c:pt idx="120">
                  <c:v>94.136621677964229</c:v>
                </c:pt>
                <c:pt idx="121">
                  <c:v>92.933791976184096</c:v>
                </c:pt>
                <c:pt idx="122">
                  <c:v>91.768410820563602</c:v>
                </c:pt>
                <c:pt idx="123">
                  <c:v>89.248740865225585</c:v>
                </c:pt>
                <c:pt idx="124">
                  <c:v>89.062138618787586</c:v>
                </c:pt>
                <c:pt idx="125">
                  <c:v>89.451420688372494</c:v>
                </c:pt>
                <c:pt idx="126">
                  <c:v>89.700312614862028</c:v>
                </c:pt>
                <c:pt idx="127">
                  <c:v>89.9844693361173</c:v>
                </c:pt>
                <c:pt idx="128">
                  <c:v>90.565695846934858</c:v>
                </c:pt>
                <c:pt idx="129">
                  <c:v>90.985708002655514</c:v>
                </c:pt>
                <c:pt idx="130">
                  <c:v>90.89981108282052</c:v>
                </c:pt>
                <c:pt idx="131">
                  <c:v>90.679459304973392</c:v>
                </c:pt>
                <c:pt idx="132">
                  <c:v>90.596372033837426</c:v>
                </c:pt>
                <c:pt idx="133">
                  <c:v>90.555135966206009</c:v>
                </c:pt>
                <c:pt idx="134">
                  <c:v>90.218309074696577</c:v>
                </c:pt>
                <c:pt idx="135">
                  <c:v>90.69419286236473</c:v>
                </c:pt>
                <c:pt idx="136">
                  <c:v>91.169855289068167</c:v>
                </c:pt>
                <c:pt idx="137">
                  <c:v>91.303096912853846</c:v>
                </c:pt>
                <c:pt idx="138">
                  <c:v>90.991050637750305</c:v>
                </c:pt>
                <c:pt idx="139">
                  <c:v>91.334028644231353</c:v>
                </c:pt>
                <c:pt idx="140">
                  <c:v>90.842080489386404</c:v>
                </c:pt>
                <c:pt idx="141">
                  <c:v>90.987570848179999</c:v>
                </c:pt>
                <c:pt idx="142">
                  <c:v>91.030765608359559</c:v>
                </c:pt>
                <c:pt idx="143">
                  <c:v>90.859759236120013</c:v>
                </c:pt>
                <c:pt idx="144">
                  <c:v>90.819745275099194</c:v>
                </c:pt>
                <c:pt idx="145">
                  <c:v>90.56055135564371</c:v>
                </c:pt>
                <c:pt idx="146">
                  <c:v>90.204191233495465</c:v>
                </c:pt>
                <c:pt idx="147">
                  <c:v>89.714494576719261</c:v>
                </c:pt>
                <c:pt idx="148">
                  <c:v>90.51102937676157</c:v>
                </c:pt>
                <c:pt idx="149">
                  <c:v>90.527328437375587</c:v>
                </c:pt>
                <c:pt idx="150">
                  <c:v>90.522542927097049</c:v>
                </c:pt>
                <c:pt idx="151">
                  <c:v>91.388664372258276</c:v>
                </c:pt>
                <c:pt idx="152">
                  <c:v>91.287500918534988</c:v>
                </c:pt>
                <c:pt idx="153">
                  <c:v>91.798941734759779</c:v>
                </c:pt>
                <c:pt idx="154">
                  <c:v>91.634516557478165</c:v>
                </c:pt>
                <c:pt idx="155">
                  <c:v>91.718066365788417</c:v>
                </c:pt>
                <c:pt idx="156">
                  <c:v>91.461603117742399</c:v>
                </c:pt>
                <c:pt idx="157">
                  <c:v>91.866710755112607</c:v>
                </c:pt>
                <c:pt idx="158">
                  <c:v>91.73767457558192</c:v>
                </c:pt>
                <c:pt idx="159">
                  <c:v>91.64567647703926</c:v>
                </c:pt>
                <c:pt idx="160">
                  <c:v>91.166717568197427</c:v>
                </c:pt>
                <c:pt idx="161">
                  <c:v>91.443893471028076</c:v>
                </c:pt>
                <c:pt idx="162">
                  <c:v>91.567753772892601</c:v>
                </c:pt>
                <c:pt idx="163">
                  <c:v>91.734942414302864</c:v>
                </c:pt>
                <c:pt idx="164">
                  <c:v>92.145090848958773</c:v>
                </c:pt>
                <c:pt idx="165">
                  <c:v>92.060234200794639</c:v>
                </c:pt>
                <c:pt idx="166">
                  <c:v>92.032843016370094</c:v>
                </c:pt>
                <c:pt idx="167">
                  <c:v>92.066064797400557</c:v>
                </c:pt>
                <c:pt idx="168">
                  <c:v>92.664538254238721</c:v>
                </c:pt>
                <c:pt idx="169">
                  <c:v>92.411479522889252</c:v>
                </c:pt>
                <c:pt idx="170">
                  <c:v>92.726170897390546</c:v>
                </c:pt>
                <c:pt idx="171">
                  <c:v>93.014440640669733</c:v>
                </c:pt>
                <c:pt idx="172">
                  <c:v>93.373613664797887</c:v>
                </c:pt>
                <c:pt idx="173">
                  <c:v>92.977341269033943</c:v>
                </c:pt>
                <c:pt idx="174">
                  <c:v>93.051674706708525</c:v>
                </c:pt>
                <c:pt idx="175">
                  <c:v>92.773927596159197</c:v>
                </c:pt>
                <c:pt idx="176">
                  <c:v>92.832026777657163</c:v>
                </c:pt>
                <c:pt idx="177">
                  <c:v>93.080423390543913</c:v>
                </c:pt>
                <c:pt idx="178">
                  <c:v>93.126853683784162</c:v>
                </c:pt>
                <c:pt idx="179">
                  <c:v>93.251942361368378</c:v>
                </c:pt>
                <c:pt idx="180">
                  <c:v>93.407228594358628</c:v>
                </c:pt>
                <c:pt idx="181">
                  <c:v>93.61689628309675</c:v>
                </c:pt>
                <c:pt idx="182">
                  <c:v>93.512248441034444</c:v>
                </c:pt>
                <c:pt idx="183">
                  <c:v>93.639557939871125</c:v>
                </c:pt>
                <c:pt idx="184">
                  <c:v>93.768346306764897</c:v>
                </c:pt>
                <c:pt idx="185">
                  <c:v>93.832046828544946</c:v>
                </c:pt>
                <c:pt idx="186">
                  <c:v>93.8401985644213</c:v>
                </c:pt>
                <c:pt idx="187">
                  <c:v>94.305022671447716</c:v>
                </c:pt>
                <c:pt idx="188">
                  <c:v>94.546683741403527</c:v>
                </c:pt>
                <c:pt idx="189">
                  <c:v>94.318414935909942</c:v>
                </c:pt>
                <c:pt idx="190">
                  <c:v>93.797282299148961</c:v>
                </c:pt>
                <c:pt idx="191">
                  <c:v>93.478769961459676</c:v>
                </c:pt>
                <c:pt idx="192">
                  <c:v>94.363748972559208</c:v>
                </c:pt>
                <c:pt idx="193">
                  <c:v>94.604945606612787</c:v>
                </c:pt>
                <c:pt idx="194">
                  <c:v>94.891881968908976</c:v>
                </c:pt>
                <c:pt idx="195">
                  <c:v>95.291365742376811</c:v>
                </c:pt>
                <c:pt idx="196">
                  <c:v>95.131938274514695</c:v>
                </c:pt>
                <c:pt idx="197">
                  <c:v>94.890074254950463</c:v>
                </c:pt>
                <c:pt idx="198">
                  <c:v>94.667745262276597</c:v>
                </c:pt>
                <c:pt idx="199">
                  <c:v>94.633044987663595</c:v>
                </c:pt>
                <c:pt idx="200">
                  <c:v>94.467848296274369</c:v>
                </c:pt>
                <c:pt idx="201">
                  <c:v>94.238079742802682</c:v>
                </c:pt>
                <c:pt idx="202">
                  <c:v>93.549412095112984</c:v>
                </c:pt>
                <c:pt idx="203">
                  <c:v>93.607349386699909</c:v>
                </c:pt>
                <c:pt idx="204">
                  <c:v>93.391251617133335</c:v>
                </c:pt>
                <c:pt idx="205">
                  <c:v>93.571683343044029</c:v>
                </c:pt>
                <c:pt idx="206">
                  <c:v>93.375042506765936</c:v>
                </c:pt>
                <c:pt idx="207">
                  <c:v>93.769354351814201</c:v>
                </c:pt>
                <c:pt idx="208">
                  <c:v>93.590458643616188</c:v>
                </c:pt>
                <c:pt idx="209">
                  <c:v>93.802864451734024</c:v>
                </c:pt>
                <c:pt idx="210">
                  <c:v>93.434398027679919</c:v>
                </c:pt>
                <c:pt idx="211">
                  <c:v>93.612160493748334</c:v>
                </c:pt>
                <c:pt idx="212">
                  <c:v>92.968661026553477</c:v>
                </c:pt>
                <c:pt idx="213">
                  <c:v>93.040230982259089</c:v>
                </c:pt>
                <c:pt idx="214">
                  <c:v>93.294045796270069</c:v>
                </c:pt>
                <c:pt idx="215">
                  <c:v>93.457073684763145</c:v>
                </c:pt>
                <c:pt idx="216">
                  <c:v>93.391823439063231</c:v>
                </c:pt>
                <c:pt idx="217">
                  <c:v>93.66574719603507</c:v>
                </c:pt>
                <c:pt idx="218">
                  <c:v>93.687755691603911</c:v>
                </c:pt>
                <c:pt idx="219">
                  <c:v>93.868387358852985</c:v>
                </c:pt>
                <c:pt idx="220">
                  <c:v>93.78774459883256</c:v>
                </c:pt>
                <c:pt idx="221">
                  <c:v>93.3842103966834</c:v>
                </c:pt>
                <c:pt idx="222">
                  <c:v>93.582807808617403</c:v>
                </c:pt>
                <c:pt idx="223">
                  <c:v>93.909324613673022</c:v>
                </c:pt>
                <c:pt idx="224">
                  <c:v>94.198209723324354</c:v>
                </c:pt>
                <c:pt idx="225">
                  <c:v>94.687925282980615</c:v>
                </c:pt>
                <c:pt idx="226">
                  <c:v>94.611451836469826</c:v>
                </c:pt>
                <c:pt idx="227">
                  <c:v>94.611953418316503</c:v>
                </c:pt>
                <c:pt idx="228">
                  <c:v>94.622108161937433</c:v>
                </c:pt>
                <c:pt idx="229">
                  <c:v>94.707550268436236</c:v>
                </c:pt>
                <c:pt idx="230">
                  <c:v>94.657174496333965</c:v>
                </c:pt>
                <c:pt idx="231">
                  <c:v>94.811399091591724</c:v>
                </c:pt>
                <c:pt idx="232">
                  <c:v>94.913899894348631</c:v>
                </c:pt>
                <c:pt idx="233">
                  <c:v>94.754501554286662</c:v>
                </c:pt>
                <c:pt idx="234">
                  <c:v>94.97342823352011</c:v>
                </c:pt>
                <c:pt idx="235">
                  <c:v>95.26365043673961</c:v>
                </c:pt>
                <c:pt idx="236">
                  <c:v>95.07264725420174</c:v>
                </c:pt>
                <c:pt idx="237">
                  <c:v>94.861025853854599</c:v>
                </c:pt>
                <c:pt idx="238">
                  <c:v>95.459361899211245</c:v>
                </c:pt>
                <c:pt idx="239">
                  <c:v>95.199131120162718</c:v>
                </c:pt>
                <c:pt idx="240">
                  <c:v>95.596012724220003</c:v>
                </c:pt>
                <c:pt idx="241">
                  <c:v>95.291149739742366</c:v>
                </c:pt>
                <c:pt idx="242">
                  <c:v>95.54947824459974</c:v>
                </c:pt>
                <c:pt idx="243">
                  <c:v>95.890589649556688</c:v>
                </c:pt>
                <c:pt idx="244">
                  <c:v>95.78013865652801</c:v>
                </c:pt>
                <c:pt idx="245">
                  <c:v>95.683774980707454</c:v>
                </c:pt>
                <c:pt idx="246">
                  <c:v>95.79180801890611</c:v>
                </c:pt>
                <c:pt idx="247">
                  <c:v>95.41508631947444</c:v>
                </c:pt>
                <c:pt idx="248">
                  <c:v>100.97480628300569</c:v>
                </c:pt>
                <c:pt idx="249">
                  <c:v>101.01273925515419</c:v>
                </c:pt>
                <c:pt idx="250">
                  <c:v>101.84141808688383</c:v>
                </c:pt>
                <c:pt idx="251">
                  <c:v>102.42603506579105</c:v>
                </c:pt>
                <c:pt idx="252">
                  <c:v>102.31981139207144</c:v>
                </c:pt>
                <c:pt idx="253">
                  <c:v>101.1386591564129</c:v>
                </c:pt>
                <c:pt idx="254">
                  <c:v>99.830893055428291</c:v>
                </c:pt>
                <c:pt idx="255">
                  <c:v>103.18549201507751</c:v>
                </c:pt>
                <c:pt idx="256">
                  <c:v>103.56939704108116</c:v>
                </c:pt>
                <c:pt idx="257">
                  <c:v>102.91663136886399</c:v>
                </c:pt>
                <c:pt idx="258">
                  <c:v>104.15229461138527</c:v>
                </c:pt>
                <c:pt idx="259">
                  <c:v>103.53445759145768</c:v>
                </c:pt>
                <c:pt idx="260">
                  <c:v>104.16723021394635</c:v>
                </c:pt>
                <c:pt idx="261">
                  <c:v>104.53605198406106</c:v>
                </c:pt>
                <c:pt idx="262">
                  <c:v>104.91951520199227</c:v>
                </c:pt>
                <c:pt idx="263">
                  <c:v>104.97922147242437</c:v>
                </c:pt>
                <c:pt idx="264">
                  <c:v>105.44055316451094</c:v>
                </c:pt>
                <c:pt idx="265">
                  <c:v>105.54574980459181</c:v>
                </c:pt>
                <c:pt idx="266">
                  <c:v>106.58630718284887</c:v>
                </c:pt>
                <c:pt idx="267">
                  <c:v>106.91815484214511</c:v>
                </c:pt>
                <c:pt idx="268">
                  <c:v>107.09526591439389</c:v>
                </c:pt>
                <c:pt idx="269">
                  <c:v>107.29484075488273</c:v>
                </c:pt>
                <c:pt idx="270">
                  <c:v>107.23803506220419</c:v>
                </c:pt>
                <c:pt idx="271">
                  <c:v>107.18598706376986</c:v>
                </c:pt>
                <c:pt idx="272">
                  <c:v>107.67584522899601</c:v>
                </c:pt>
                <c:pt idx="273">
                  <c:v>107.28307302948429</c:v>
                </c:pt>
                <c:pt idx="274">
                  <c:v>107.11403664147083</c:v>
                </c:pt>
                <c:pt idx="275">
                  <c:v>107.45056390520676</c:v>
                </c:pt>
                <c:pt idx="276">
                  <c:v>107.72562698131618</c:v>
                </c:pt>
                <c:pt idx="277">
                  <c:v>107.05026138772753</c:v>
                </c:pt>
                <c:pt idx="278">
                  <c:v>107.03194132645208</c:v>
                </c:pt>
                <c:pt idx="279">
                  <c:v>106.08866457261342</c:v>
                </c:pt>
                <c:pt idx="280">
                  <c:v>106.360857241449</c:v>
                </c:pt>
                <c:pt idx="281">
                  <c:v>105.45182897581137</c:v>
                </c:pt>
                <c:pt idx="282">
                  <c:v>107.32748608539411</c:v>
                </c:pt>
                <c:pt idx="283">
                  <c:v>107.48029256829878</c:v>
                </c:pt>
                <c:pt idx="284">
                  <c:v>108.03620004998849</c:v>
                </c:pt>
                <c:pt idx="285">
                  <c:v>108.3599531599649</c:v>
                </c:pt>
                <c:pt idx="286">
                  <c:v>108.34091632613853</c:v>
                </c:pt>
                <c:pt idx="287">
                  <c:v>108.40326848986408</c:v>
                </c:pt>
                <c:pt idx="288">
                  <c:v>108.27231354600436</c:v>
                </c:pt>
                <c:pt idx="289">
                  <c:v>108.55803048330677</c:v>
                </c:pt>
                <c:pt idx="290">
                  <c:v>108.74957021077918</c:v>
                </c:pt>
                <c:pt idx="291">
                  <c:v>108.86451855892722</c:v>
                </c:pt>
                <c:pt idx="292">
                  <c:v>109.59748388178271</c:v>
                </c:pt>
                <c:pt idx="293">
                  <c:v>109.0686501852576</c:v>
                </c:pt>
                <c:pt idx="294">
                  <c:v>108.98999630522684</c:v>
                </c:pt>
                <c:pt idx="295">
                  <c:v>109.50443269340157</c:v>
                </c:pt>
                <c:pt idx="296">
                  <c:v>109.79562874495625</c:v>
                </c:pt>
                <c:pt idx="297">
                  <c:v>109.74488584625425</c:v>
                </c:pt>
                <c:pt idx="298">
                  <c:v>109.59528875681562</c:v>
                </c:pt>
                <c:pt idx="299">
                  <c:v>110.20595914665506</c:v>
                </c:pt>
                <c:pt idx="300">
                  <c:v>109.64002779805585</c:v>
                </c:pt>
                <c:pt idx="301">
                  <c:v>110.05164496477579</c:v>
                </c:pt>
                <c:pt idx="302">
                  <c:v>109.89462630242983</c:v>
                </c:pt>
                <c:pt idx="303">
                  <c:v>110.29235160031618</c:v>
                </c:pt>
                <c:pt idx="304">
                  <c:v>109.66035027373145</c:v>
                </c:pt>
                <c:pt idx="305">
                  <c:v>110.8734838712864</c:v>
                </c:pt>
                <c:pt idx="306">
                  <c:v>112.05078589123283</c:v>
                </c:pt>
                <c:pt idx="307">
                  <c:v>112.50740574865836</c:v>
                </c:pt>
                <c:pt idx="308">
                  <c:v>112.60567354993061</c:v>
                </c:pt>
                <c:pt idx="309">
                  <c:v>112.87375249040974</c:v>
                </c:pt>
                <c:pt idx="310">
                  <c:v>113.26503578886394</c:v>
                </c:pt>
                <c:pt idx="311">
                  <c:v>114.20220821618862</c:v>
                </c:pt>
                <c:pt idx="312">
                  <c:v>115.54022774254942</c:v>
                </c:pt>
                <c:pt idx="313">
                  <c:v>116.46140284799378</c:v>
                </c:pt>
                <c:pt idx="314">
                  <c:v>117.22097417790359</c:v>
                </c:pt>
                <c:pt idx="315">
                  <c:v>117.60939494104757</c:v>
                </c:pt>
                <c:pt idx="316">
                  <c:v>117.93530030832659</c:v>
                </c:pt>
                <c:pt idx="317">
                  <c:v>118.13716410121019</c:v>
                </c:pt>
                <c:pt idx="318">
                  <c:v>118.35428957238857</c:v>
                </c:pt>
                <c:pt idx="319">
                  <c:v>118.51207733572112</c:v>
                </c:pt>
                <c:pt idx="320">
                  <c:v>119.03268931499349</c:v>
                </c:pt>
                <c:pt idx="321">
                  <c:v>119.71516019484565</c:v>
                </c:pt>
                <c:pt idx="322">
                  <c:v>119.76006434580991</c:v>
                </c:pt>
                <c:pt idx="323">
                  <c:v>119.90904187006876</c:v>
                </c:pt>
                <c:pt idx="324">
                  <c:v>119.86156769263623</c:v>
                </c:pt>
                <c:pt idx="325">
                  <c:v>120.26786912306073</c:v>
                </c:pt>
                <c:pt idx="326">
                  <c:v>120.51052473410192</c:v>
                </c:pt>
                <c:pt idx="327">
                  <c:v>121.12245991685857</c:v>
                </c:pt>
                <c:pt idx="328">
                  <c:v>120.93599758017456</c:v>
                </c:pt>
                <c:pt idx="329">
                  <c:v>121.48178240105084</c:v>
                </c:pt>
                <c:pt idx="330">
                  <c:v>121.37624328796998</c:v>
                </c:pt>
                <c:pt idx="331">
                  <c:v>121.33603668440992</c:v>
                </c:pt>
                <c:pt idx="332">
                  <c:v>120.5082220617555</c:v>
                </c:pt>
                <c:pt idx="333">
                  <c:v>120.0020924863216</c:v>
                </c:pt>
                <c:pt idx="334">
                  <c:v>119.66277449085401</c:v>
                </c:pt>
                <c:pt idx="335">
                  <c:v>118.73469027158808</c:v>
                </c:pt>
                <c:pt idx="336">
                  <c:v>118.65928452681013</c:v>
                </c:pt>
                <c:pt idx="337">
                  <c:v>119.52239946151539</c:v>
                </c:pt>
                <c:pt idx="338">
                  <c:v>119.94139845920942</c:v>
                </c:pt>
                <c:pt idx="339">
                  <c:v>120.26563437873975</c:v>
                </c:pt>
                <c:pt idx="340">
                  <c:v>120.95423902140786</c:v>
                </c:pt>
                <c:pt idx="341">
                  <c:v>120.35043701143856</c:v>
                </c:pt>
                <c:pt idx="342">
                  <c:v>120.48814006346025</c:v>
                </c:pt>
                <c:pt idx="343">
                  <c:v>120.09258339938449</c:v>
                </c:pt>
                <c:pt idx="344">
                  <c:v>119.85743574857379</c:v>
                </c:pt>
                <c:pt idx="345">
                  <c:v>120.14170146883606</c:v>
                </c:pt>
                <c:pt idx="346">
                  <c:v>120.16496706267051</c:v>
                </c:pt>
                <c:pt idx="347">
                  <c:v>120.16033451617059</c:v>
                </c:pt>
                <c:pt idx="348">
                  <c:v>120.89874637350827</c:v>
                </c:pt>
                <c:pt idx="349">
                  <c:v>121.3836167728178</c:v>
                </c:pt>
                <c:pt idx="350">
                  <c:v>121.24798291805843</c:v>
                </c:pt>
                <c:pt idx="351">
                  <c:v>121.13706822780601</c:v>
                </c:pt>
                <c:pt idx="352">
                  <c:v>121.5110994247852</c:v>
                </c:pt>
                <c:pt idx="353">
                  <c:v>121.8750449395849</c:v>
                </c:pt>
                <c:pt idx="354">
                  <c:v>122.00490222343996</c:v>
                </c:pt>
                <c:pt idx="355">
                  <c:v>122.32063271281882</c:v>
                </c:pt>
                <c:pt idx="356">
                  <c:v>122.37651533310108</c:v>
                </c:pt>
                <c:pt idx="357">
                  <c:v>122.63681594757477</c:v>
                </c:pt>
                <c:pt idx="358">
                  <c:v>122.93331961727652</c:v>
                </c:pt>
                <c:pt idx="359">
                  <c:v>123.3377685230184</c:v>
                </c:pt>
                <c:pt idx="360">
                  <c:v>122.99680132233499</c:v>
                </c:pt>
                <c:pt idx="361">
                  <c:v>122.92619681680023</c:v>
                </c:pt>
                <c:pt idx="362">
                  <c:v>123.28767268472228</c:v>
                </c:pt>
                <c:pt idx="363">
                  <c:v>123.3719254746013</c:v>
                </c:pt>
                <c:pt idx="364">
                  <c:v>123.1131105620446</c:v>
                </c:pt>
                <c:pt idx="365">
                  <c:v>123.43770896830188</c:v>
                </c:pt>
                <c:pt idx="366">
                  <c:v>123.69491247930178</c:v>
                </c:pt>
                <c:pt idx="367">
                  <c:v>123.46808653341938</c:v>
                </c:pt>
                <c:pt idx="368">
                  <c:v>123.49223233336681</c:v>
                </c:pt>
                <c:pt idx="369">
                  <c:v>123.52731050175203</c:v>
                </c:pt>
                <c:pt idx="370">
                  <c:v>123.74857792106494</c:v>
                </c:pt>
                <c:pt idx="371">
                  <c:v>123.90159710418021</c:v>
                </c:pt>
                <c:pt idx="372">
                  <c:v>124.00353358465871</c:v>
                </c:pt>
                <c:pt idx="373">
                  <c:v>124.15987798546325</c:v>
                </c:pt>
                <c:pt idx="374">
                  <c:v>123.82345396404862</c:v>
                </c:pt>
                <c:pt idx="375">
                  <c:v>124.11834354138948</c:v>
                </c:pt>
                <c:pt idx="376">
                  <c:v>124.03882598446499</c:v>
                </c:pt>
                <c:pt idx="377">
                  <c:v>124.03446626170052</c:v>
                </c:pt>
                <c:pt idx="378">
                  <c:v>123.88751155956213</c:v>
                </c:pt>
                <c:pt idx="379">
                  <c:v>124.17329932886219</c:v>
                </c:pt>
                <c:pt idx="380">
                  <c:v>124.06378579542594</c:v>
                </c:pt>
                <c:pt idx="381">
                  <c:v>124.34940133342459</c:v>
                </c:pt>
                <c:pt idx="382">
                  <c:v>124.32057354275865</c:v>
                </c:pt>
                <c:pt idx="383">
                  <c:v>124.42170158320233</c:v>
                </c:pt>
                <c:pt idx="384">
                  <c:v>124.60143975907778</c:v>
                </c:pt>
                <c:pt idx="385">
                  <c:v>124.86048026010667</c:v>
                </c:pt>
                <c:pt idx="386">
                  <c:v>125.00565831897561</c:v>
                </c:pt>
                <c:pt idx="387">
                  <c:v>124.89178999753156</c:v>
                </c:pt>
                <c:pt idx="388">
                  <c:v>125.14501902459385</c:v>
                </c:pt>
                <c:pt idx="389">
                  <c:v>125.25812270945126</c:v>
                </c:pt>
                <c:pt idx="390">
                  <c:v>125.28975599619297</c:v>
                </c:pt>
                <c:pt idx="391">
                  <c:v>125.41998046414849</c:v>
                </c:pt>
                <c:pt idx="392">
                  <c:v>125.42433068788394</c:v>
                </c:pt>
                <c:pt idx="393">
                  <c:v>125.57544857557228</c:v>
                </c:pt>
                <c:pt idx="394">
                  <c:v>125.52795216967456</c:v>
                </c:pt>
                <c:pt idx="395">
                  <c:v>125.62542531023489</c:v>
                </c:pt>
                <c:pt idx="396">
                  <c:v>125.86839655066049</c:v>
                </c:pt>
                <c:pt idx="397">
                  <c:v>126.13697904899098</c:v>
                </c:pt>
                <c:pt idx="398">
                  <c:v>126.33219426140154</c:v>
                </c:pt>
                <c:pt idx="399">
                  <c:v>126.33329064938333</c:v>
                </c:pt>
                <c:pt idx="400">
                  <c:v>126.36018899768931</c:v>
                </c:pt>
                <c:pt idx="401">
                  <c:v>126.77104219326282</c:v>
                </c:pt>
                <c:pt idx="402">
                  <c:v>126.98042739219824</c:v>
                </c:pt>
                <c:pt idx="403">
                  <c:v>127.05409161364109</c:v>
                </c:pt>
                <c:pt idx="404">
                  <c:v>126.76285542273342</c:v>
                </c:pt>
                <c:pt idx="405">
                  <c:v>126.78091179768913</c:v>
                </c:pt>
                <c:pt idx="406">
                  <c:v>127.24359867611173</c:v>
                </c:pt>
                <c:pt idx="407">
                  <c:v>128.0065998540357</c:v>
                </c:pt>
                <c:pt idx="408">
                  <c:v>128.3540718888211</c:v>
                </c:pt>
                <c:pt idx="409">
                  <c:v>128.52115659720607</c:v>
                </c:pt>
                <c:pt idx="410">
                  <c:v>128.88678874462417</c:v>
                </c:pt>
                <c:pt idx="411">
                  <c:v>129.34663217906191</c:v>
                </c:pt>
                <c:pt idx="412">
                  <c:v>129.8496524820022</c:v>
                </c:pt>
                <c:pt idx="413">
                  <c:v>129.63842707970008</c:v>
                </c:pt>
                <c:pt idx="414">
                  <c:v>129.99327663586325</c:v>
                </c:pt>
                <c:pt idx="415">
                  <c:v>130.16897675289363</c:v>
                </c:pt>
                <c:pt idx="416">
                  <c:v>130.24362389775868</c:v>
                </c:pt>
                <c:pt idx="417">
                  <c:v>130.3510085650833</c:v>
                </c:pt>
                <c:pt idx="418">
                  <c:v>130.39355856772733</c:v>
                </c:pt>
                <c:pt idx="419">
                  <c:v>130.52522999999553</c:v>
                </c:pt>
                <c:pt idx="420">
                  <c:v>130.34539880278066</c:v>
                </c:pt>
                <c:pt idx="421">
                  <c:v>130.06430470257564</c:v>
                </c:pt>
                <c:pt idx="422">
                  <c:v>129.74842562694838</c:v>
                </c:pt>
                <c:pt idx="423">
                  <c:v>129.99985431686216</c:v>
                </c:pt>
                <c:pt idx="424">
                  <c:v>130.49720959255953</c:v>
                </c:pt>
                <c:pt idx="425">
                  <c:v>130.27732501430401</c:v>
                </c:pt>
                <c:pt idx="426">
                  <c:v>130.24614364545667</c:v>
                </c:pt>
                <c:pt idx="427">
                  <c:v>130.81193337132083</c:v>
                </c:pt>
                <c:pt idx="428">
                  <c:v>130.33693679778</c:v>
                </c:pt>
                <c:pt idx="429">
                  <c:v>130.56111902245209</c:v>
                </c:pt>
                <c:pt idx="430">
                  <c:v>130.75020038725245</c:v>
                </c:pt>
                <c:pt idx="431">
                  <c:v>130.79883656885963</c:v>
                </c:pt>
                <c:pt idx="432">
                  <c:v>130.9933699703403</c:v>
                </c:pt>
                <c:pt idx="433">
                  <c:v>130.52086271602832</c:v>
                </c:pt>
                <c:pt idx="434">
                  <c:v>130.18534758305054</c:v>
                </c:pt>
                <c:pt idx="435">
                  <c:v>130.34216733788406</c:v>
                </c:pt>
                <c:pt idx="436">
                  <c:v>130.53546651703644</c:v>
                </c:pt>
                <c:pt idx="437">
                  <c:v>131.11277158683768</c:v>
                </c:pt>
                <c:pt idx="438">
                  <c:v>130.686119545926</c:v>
                </c:pt>
                <c:pt idx="439">
                  <c:v>130.2785479712245</c:v>
                </c:pt>
                <c:pt idx="440">
                  <c:v>130.81884970054449</c:v>
                </c:pt>
                <c:pt idx="441">
                  <c:v>130.58266006155648</c:v>
                </c:pt>
                <c:pt idx="442">
                  <c:v>130.39881418293257</c:v>
                </c:pt>
                <c:pt idx="443">
                  <c:v>130.66108637536595</c:v>
                </c:pt>
                <c:pt idx="444">
                  <c:v>131.13160386014056</c:v>
                </c:pt>
                <c:pt idx="445">
                  <c:v>131.13706978606322</c:v>
                </c:pt>
                <c:pt idx="446">
                  <c:v>131.27825194520429</c:v>
                </c:pt>
                <c:pt idx="447">
                  <c:v>131.280859866562</c:v>
                </c:pt>
                <c:pt idx="448">
                  <c:v>131.48292838570319</c:v>
                </c:pt>
                <c:pt idx="449">
                  <c:v>131.16664784420075</c:v>
                </c:pt>
                <c:pt idx="450">
                  <c:v>130.95528656319362</c:v>
                </c:pt>
                <c:pt idx="451">
                  <c:v>130.60302541288638</c:v>
                </c:pt>
                <c:pt idx="452">
                  <c:v>131.03918980978983</c:v>
                </c:pt>
                <c:pt idx="453">
                  <c:v>131.07078476339339</c:v>
                </c:pt>
                <c:pt idx="454">
                  <c:v>131.1133502578765</c:v>
                </c:pt>
                <c:pt idx="455">
                  <c:v>131.24673275934998</c:v>
                </c:pt>
                <c:pt idx="456">
                  <c:v>131.34196197248599</c:v>
                </c:pt>
                <c:pt idx="457">
                  <c:v>131.35606713544516</c:v>
                </c:pt>
                <c:pt idx="458">
                  <c:v>131.74551081062918</c:v>
                </c:pt>
                <c:pt idx="459">
                  <c:v>131.67114675251023</c:v>
                </c:pt>
                <c:pt idx="460">
                  <c:v>131.72610109795238</c:v>
                </c:pt>
                <c:pt idx="461">
                  <c:v>131.70307126814538</c:v>
                </c:pt>
                <c:pt idx="462">
                  <c:v>131.84306521855265</c:v>
                </c:pt>
                <c:pt idx="463">
                  <c:v>131.94473591068217</c:v>
                </c:pt>
                <c:pt idx="464">
                  <c:v>131.84530812332059</c:v>
                </c:pt>
                <c:pt idx="465">
                  <c:v>131.60480380990211</c:v>
                </c:pt>
                <c:pt idx="466">
                  <c:v>131.76838175358819</c:v>
                </c:pt>
                <c:pt idx="467">
                  <c:v>131.62439300396258</c:v>
                </c:pt>
                <c:pt idx="468">
                  <c:v>131.69703959235221</c:v>
                </c:pt>
                <c:pt idx="469">
                  <c:v>131.13807164730198</c:v>
                </c:pt>
                <c:pt idx="470">
                  <c:v>131.11956449276309</c:v>
                </c:pt>
                <c:pt idx="471">
                  <c:v>131.46312736290341</c:v>
                </c:pt>
                <c:pt idx="472">
                  <c:v>132.78117210765501</c:v>
                </c:pt>
                <c:pt idx="473">
                  <c:v>132.34459231575582</c:v>
                </c:pt>
                <c:pt idx="474">
                  <c:v>131.58477862879616</c:v>
                </c:pt>
                <c:pt idx="475">
                  <c:v>131.87904920548098</c:v>
                </c:pt>
                <c:pt idx="476">
                  <c:v>132.58913718473832</c:v>
                </c:pt>
                <c:pt idx="477">
                  <c:v>132.47523093153285</c:v>
                </c:pt>
                <c:pt idx="478">
                  <c:v>132.28569049684393</c:v>
                </c:pt>
                <c:pt idx="479">
                  <c:v>132.41368555575178</c:v>
                </c:pt>
                <c:pt idx="480">
                  <c:v>132.74596274548847</c:v>
                </c:pt>
                <c:pt idx="481">
                  <c:v>132.57804931646888</c:v>
                </c:pt>
                <c:pt idx="482">
                  <c:v>131.98650616884925</c:v>
                </c:pt>
                <c:pt idx="483">
                  <c:v>132.44111567334733</c:v>
                </c:pt>
                <c:pt idx="484">
                  <c:v>133.13652374559464</c:v>
                </c:pt>
                <c:pt idx="485">
                  <c:v>131.80997596263458</c:v>
                </c:pt>
                <c:pt idx="486">
                  <c:v>132.09682337380187</c:v>
                </c:pt>
                <c:pt idx="487">
                  <c:v>132.30950967435547</c:v>
                </c:pt>
                <c:pt idx="488">
                  <c:v>132.59672781538868</c:v>
                </c:pt>
                <c:pt idx="489">
                  <c:v>133.13217696473583</c:v>
                </c:pt>
                <c:pt idx="490">
                  <c:v>132.54520899449804</c:v>
                </c:pt>
                <c:pt idx="491">
                  <c:v>132.87188512279613</c:v>
                </c:pt>
                <c:pt idx="492">
                  <c:v>132.22182446743633</c:v>
                </c:pt>
                <c:pt idx="493">
                  <c:v>131.98704830164183</c:v>
                </c:pt>
                <c:pt idx="494">
                  <c:v>132.89363011212083</c:v>
                </c:pt>
                <c:pt idx="495">
                  <c:v>132.81744977257827</c:v>
                </c:pt>
                <c:pt idx="496">
                  <c:v>133.63665385060119</c:v>
                </c:pt>
                <c:pt idx="497">
                  <c:v>134.06407488385005</c:v>
                </c:pt>
                <c:pt idx="498">
                  <c:v>132.93723496255762</c:v>
                </c:pt>
                <c:pt idx="499">
                  <c:v>132.30018137835228</c:v>
                </c:pt>
                <c:pt idx="500">
                  <c:v>132.23473671607945</c:v>
                </c:pt>
                <c:pt idx="501">
                  <c:v>131.78421380056244</c:v>
                </c:pt>
                <c:pt idx="502">
                  <c:v>132.10345519729236</c:v>
                </c:pt>
                <c:pt idx="503">
                  <c:v>132.57809737979414</c:v>
                </c:pt>
                <c:pt idx="504">
                  <c:v>131.83361637729001</c:v>
                </c:pt>
                <c:pt idx="505">
                  <c:v>131.91233736278403</c:v>
                </c:pt>
                <c:pt idx="506">
                  <c:v>131.72695816076606</c:v>
                </c:pt>
                <c:pt idx="507">
                  <c:v>132.14757318318664</c:v>
                </c:pt>
                <c:pt idx="508">
                  <c:v>132.28820536160129</c:v>
                </c:pt>
                <c:pt idx="509">
                  <c:v>132.37944724849837</c:v>
                </c:pt>
                <c:pt idx="510">
                  <c:v>132.4062489859223</c:v>
                </c:pt>
                <c:pt idx="511">
                  <c:v>132.40494280694017</c:v>
                </c:pt>
                <c:pt idx="512">
                  <c:v>131.74149679567742</c:v>
                </c:pt>
                <c:pt idx="513">
                  <c:v>132.57350135571551</c:v>
                </c:pt>
                <c:pt idx="514">
                  <c:v>133.98269418150218</c:v>
                </c:pt>
                <c:pt idx="515">
                  <c:v>135.19067716336167</c:v>
                </c:pt>
                <c:pt idx="516">
                  <c:v>135.13265215356981</c:v>
                </c:pt>
                <c:pt idx="517">
                  <c:v>136.06657374515038</c:v>
                </c:pt>
                <c:pt idx="518">
                  <c:v>136.43427357682023</c:v>
                </c:pt>
                <c:pt idx="519">
                  <c:v>136.51718476067171</c:v>
                </c:pt>
                <c:pt idx="520">
                  <c:v>136.61264887991757</c:v>
                </c:pt>
                <c:pt idx="521">
                  <c:v>136.88328409735502</c:v>
                </c:pt>
                <c:pt idx="522">
                  <c:v>136.15142774090882</c:v>
                </c:pt>
                <c:pt idx="523">
                  <c:v>136.0124108554246</c:v>
                </c:pt>
                <c:pt idx="524">
                  <c:v>136.21120364733167</c:v>
                </c:pt>
                <c:pt idx="525">
                  <c:v>135.47382560194657</c:v>
                </c:pt>
                <c:pt idx="526">
                  <c:v>135.92307474964778</c:v>
                </c:pt>
                <c:pt idx="527">
                  <c:v>136.06920118290859</c:v>
                </c:pt>
                <c:pt idx="528">
                  <c:v>136.3264764410863</c:v>
                </c:pt>
                <c:pt idx="529">
                  <c:v>136.93566842942582</c:v>
                </c:pt>
                <c:pt idx="530">
                  <c:v>136.87591956326023</c:v>
                </c:pt>
                <c:pt idx="531">
                  <c:v>136.59173886618288</c:v>
                </c:pt>
                <c:pt idx="532">
                  <c:v>136.20026923506532</c:v>
                </c:pt>
                <c:pt idx="533">
                  <c:v>136.29839514371537</c:v>
                </c:pt>
                <c:pt idx="534">
                  <c:v>136.30277037323077</c:v>
                </c:pt>
                <c:pt idx="535">
                  <c:v>135.81577900295696</c:v>
                </c:pt>
                <c:pt idx="536">
                  <c:v>136.14001305843649</c:v>
                </c:pt>
                <c:pt idx="537">
                  <c:v>137.12906102497237</c:v>
                </c:pt>
                <c:pt idx="538">
                  <c:v>137.53829013597053</c:v>
                </c:pt>
                <c:pt idx="539">
                  <c:v>137.59656640156985</c:v>
                </c:pt>
                <c:pt idx="540">
                  <c:v>137.08775277970719</c:v>
                </c:pt>
                <c:pt idx="541">
                  <c:v>137.40261503651178</c:v>
                </c:pt>
                <c:pt idx="542">
                  <c:v>137.5463612682868</c:v>
                </c:pt>
                <c:pt idx="543">
                  <c:v>137.35143336197038</c:v>
                </c:pt>
                <c:pt idx="544">
                  <c:v>137.5361094728494</c:v>
                </c:pt>
                <c:pt idx="545">
                  <c:v>137.75228801003101</c:v>
                </c:pt>
                <c:pt idx="546">
                  <c:v>137.65404395008679</c:v>
                </c:pt>
                <c:pt idx="547">
                  <c:v>137.9531057673172</c:v>
                </c:pt>
                <c:pt idx="548">
                  <c:v>137.9892205269914</c:v>
                </c:pt>
                <c:pt idx="549">
                  <c:v>137.83076611323381</c:v>
                </c:pt>
                <c:pt idx="550">
                  <c:v>137.61300987474715</c:v>
                </c:pt>
                <c:pt idx="551">
                  <c:v>137.71937628910541</c:v>
                </c:pt>
                <c:pt idx="552">
                  <c:v>137.16024091454412</c:v>
                </c:pt>
                <c:pt idx="553">
                  <c:v>137.11216116454227</c:v>
                </c:pt>
                <c:pt idx="554">
                  <c:v>137.48321149194126</c:v>
                </c:pt>
                <c:pt idx="555">
                  <c:v>138.20323239675653</c:v>
                </c:pt>
                <c:pt idx="556">
                  <c:v>137.53978614204769</c:v>
                </c:pt>
                <c:pt idx="557">
                  <c:v>138.65577709328906</c:v>
                </c:pt>
                <c:pt idx="558">
                  <c:v>139.08692920616286</c:v>
                </c:pt>
                <c:pt idx="559">
                  <c:v>139.258290380457</c:v>
                </c:pt>
                <c:pt idx="560">
                  <c:v>139.62414555429714</c:v>
                </c:pt>
                <c:pt idx="561">
                  <c:v>139.60601673596685</c:v>
                </c:pt>
                <c:pt idx="562">
                  <c:v>140.05028927597166</c:v>
                </c:pt>
                <c:pt idx="563">
                  <c:v>140.47560932443542</c:v>
                </c:pt>
                <c:pt idx="564">
                  <c:v>140.83954914931485</c:v>
                </c:pt>
                <c:pt idx="565">
                  <c:v>140.95660786371772</c:v>
                </c:pt>
                <c:pt idx="566">
                  <c:v>140.40166503110191</c:v>
                </c:pt>
                <c:pt idx="567">
                  <c:v>140.70682907333853</c:v>
                </c:pt>
                <c:pt idx="568">
                  <c:v>141.17074902237522</c:v>
                </c:pt>
                <c:pt idx="569">
                  <c:v>141.39958377355029</c:v>
                </c:pt>
                <c:pt idx="570">
                  <c:v>141.31223066473564</c:v>
                </c:pt>
                <c:pt idx="571">
                  <c:v>141.86186314507668</c:v>
                </c:pt>
                <c:pt idx="572">
                  <c:v>141.60252558056936</c:v>
                </c:pt>
                <c:pt idx="573">
                  <c:v>142.76320833393223</c:v>
                </c:pt>
                <c:pt idx="574">
                  <c:v>142.58083330817897</c:v>
                </c:pt>
                <c:pt idx="575">
                  <c:v>142.74505987484764</c:v>
                </c:pt>
                <c:pt idx="576">
                  <c:v>142.68050451400444</c:v>
                </c:pt>
                <c:pt idx="577">
                  <c:v>142.04330571473798</c:v>
                </c:pt>
                <c:pt idx="578">
                  <c:v>139.84853928104781</c:v>
                </c:pt>
                <c:pt idx="579">
                  <c:v>140.26544051102044</c:v>
                </c:pt>
                <c:pt idx="580">
                  <c:v>140.98479512761222</c:v>
                </c:pt>
                <c:pt idx="581">
                  <c:v>139.32350594887032</c:v>
                </c:pt>
                <c:pt idx="582">
                  <c:v>141.18949497486292</c:v>
                </c:pt>
                <c:pt idx="583">
                  <c:v>140.34453518771772</c:v>
                </c:pt>
                <c:pt idx="584">
                  <c:v>136.96771375025523</c:v>
                </c:pt>
                <c:pt idx="585">
                  <c:v>138.49601690885564</c:v>
                </c:pt>
                <c:pt idx="586">
                  <c:v>138.06112929725433</c:v>
                </c:pt>
                <c:pt idx="587">
                  <c:v>139.34815392607723</c:v>
                </c:pt>
                <c:pt idx="588">
                  <c:v>139.79504023258639</c:v>
                </c:pt>
                <c:pt idx="589">
                  <c:v>140.53710477654897</c:v>
                </c:pt>
                <c:pt idx="590">
                  <c:v>140.4804124313273</c:v>
                </c:pt>
                <c:pt idx="591">
                  <c:v>141.72043537940522</c:v>
                </c:pt>
                <c:pt idx="592">
                  <c:v>142.13348823031268</c:v>
                </c:pt>
                <c:pt idx="593">
                  <c:v>141.71044093140304</c:v>
                </c:pt>
                <c:pt idx="594">
                  <c:v>142.00290566229853</c:v>
                </c:pt>
                <c:pt idx="595">
                  <c:v>142.91226965879866</c:v>
                </c:pt>
                <c:pt idx="596">
                  <c:v>143.48085074102789</c:v>
                </c:pt>
                <c:pt idx="597">
                  <c:v>142.80280543122694</c:v>
                </c:pt>
                <c:pt idx="598">
                  <c:v>142.52385887724833</c:v>
                </c:pt>
                <c:pt idx="599">
                  <c:v>143.14437193392979</c:v>
                </c:pt>
                <c:pt idx="600">
                  <c:v>144.64647034450027</c:v>
                </c:pt>
                <c:pt idx="601">
                  <c:v>144.24194443410963</c:v>
                </c:pt>
                <c:pt idx="602">
                  <c:v>144.2015864512625</c:v>
                </c:pt>
                <c:pt idx="603">
                  <c:v>144.46542562978806</c:v>
                </c:pt>
                <c:pt idx="604">
                  <c:v>144.28020061441919</c:v>
                </c:pt>
                <c:pt idx="605">
                  <c:v>144.4956854952724</c:v>
                </c:pt>
                <c:pt idx="606">
                  <c:v>145.0461295404418</c:v>
                </c:pt>
                <c:pt idx="607">
                  <c:v>145.28774308745429</c:v>
                </c:pt>
                <c:pt idx="608">
                  <c:v>144.98708844351523</c:v>
                </c:pt>
                <c:pt idx="609">
                  <c:v>145.67966918114595</c:v>
                </c:pt>
                <c:pt idx="610">
                  <c:v>146.01195386380294</c:v>
                </c:pt>
                <c:pt idx="611">
                  <c:v>146.1723422858376</c:v>
                </c:pt>
                <c:pt idx="612">
                  <c:v>145.89372394994626</c:v>
                </c:pt>
                <c:pt idx="613">
                  <c:v>144.1915773073018</c:v>
                </c:pt>
                <c:pt idx="614">
                  <c:v>144.34188146770953</c:v>
                </c:pt>
                <c:pt idx="615">
                  <c:v>142.58236000770663</c:v>
                </c:pt>
                <c:pt idx="616">
                  <c:v>144.06966884854228</c:v>
                </c:pt>
                <c:pt idx="617">
                  <c:v>145.60954198946791</c:v>
                </c:pt>
                <c:pt idx="618">
                  <c:v>144.70514200262917</c:v>
                </c:pt>
                <c:pt idx="619">
                  <c:v>143.19018134977279</c:v>
                </c:pt>
                <c:pt idx="620">
                  <c:v>145.75138602968781</c:v>
                </c:pt>
                <c:pt idx="621">
                  <c:v>143.01764625955585</c:v>
                </c:pt>
                <c:pt idx="622">
                  <c:v>142.88049615059168</c:v>
                </c:pt>
                <c:pt idx="623">
                  <c:v>139.18100137108149</c:v>
                </c:pt>
                <c:pt idx="624">
                  <c:v>140.18012634926373</c:v>
                </c:pt>
                <c:pt idx="625">
                  <c:v>140.42452062030699</c:v>
                </c:pt>
                <c:pt idx="626">
                  <c:v>141.42271862724911</c:v>
                </c:pt>
                <c:pt idx="627">
                  <c:v>143.01836882695633</c:v>
                </c:pt>
                <c:pt idx="628">
                  <c:v>142.90368247150178</c:v>
                </c:pt>
                <c:pt idx="629">
                  <c:v>143.63322270230805</c:v>
                </c:pt>
                <c:pt idx="630">
                  <c:v>143.70817964500284</c:v>
                </c:pt>
                <c:pt idx="631">
                  <c:v>144.67056000507574</c:v>
                </c:pt>
                <c:pt idx="632">
                  <c:v>144.97162346913794</c:v>
                </c:pt>
                <c:pt idx="633">
                  <c:v>145.36755783127845</c:v>
                </c:pt>
                <c:pt idx="634">
                  <c:v>144.49960051311012</c:v>
                </c:pt>
                <c:pt idx="635">
                  <c:v>145.59803023295726</c:v>
                </c:pt>
                <c:pt idx="636">
                  <c:v>144.93143846800564</c:v>
                </c:pt>
                <c:pt idx="637">
                  <c:v>145.73636282740901</c:v>
                </c:pt>
                <c:pt idx="638">
                  <c:v>146.52438983667847</c:v>
                </c:pt>
                <c:pt idx="639">
                  <c:v>146.81487505645111</c:v>
                </c:pt>
                <c:pt idx="640">
                  <c:v>146.61820069142564</c:v>
                </c:pt>
                <c:pt idx="641">
                  <c:v>147.00013432832904</c:v>
                </c:pt>
                <c:pt idx="642">
                  <c:v>146.93942094021742</c:v>
                </c:pt>
                <c:pt idx="643">
                  <c:v>146.07239908442014</c:v>
                </c:pt>
                <c:pt idx="644">
                  <c:v>145.9017543898141</c:v>
                </c:pt>
                <c:pt idx="645">
                  <c:v>145.3549291308733</c:v>
                </c:pt>
                <c:pt idx="646">
                  <c:v>144.28959771018702</c:v>
                </c:pt>
                <c:pt idx="647">
                  <c:v>145.83752095498289</c:v>
                </c:pt>
                <c:pt idx="648">
                  <c:v>146.2172756120805</c:v>
                </c:pt>
                <c:pt idx="649">
                  <c:v>146.69566958856356</c:v>
                </c:pt>
                <c:pt idx="650">
                  <c:v>146.71770951560018</c:v>
                </c:pt>
                <c:pt idx="651">
                  <c:v>147.43559392853712</c:v>
                </c:pt>
                <c:pt idx="652">
                  <c:v>147.21763440103518</c:v>
                </c:pt>
                <c:pt idx="653">
                  <c:v>146.86465943686272</c:v>
                </c:pt>
                <c:pt idx="654">
                  <c:v>147.7781955557279</c:v>
                </c:pt>
                <c:pt idx="655">
                  <c:v>146.36600316657584</c:v>
                </c:pt>
                <c:pt idx="656">
                  <c:v>146.40996999634132</c:v>
                </c:pt>
                <c:pt idx="657">
                  <c:v>146.43962269129577</c:v>
                </c:pt>
                <c:pt idx="658">
                  <c:v>145.72841942186903</c:v>
                </c:pt>
                <c:pt idx="659">
                  <c:v>146.96479132190078</c:v>
                </c:pt>
                <c:pt idx="660">
                  <c:v>147.66091982070108</c:v>
                </c:pt>
                <c:pt idx="661">
                  <c:v>147.56401514936979</c:v>
                </c:pt>
                <c:pt idx="662">
                  <c:v>147.74371695357863</c:v>
                </c:pt>
                <c:pt idx="663">
                  <c:v>147.83991631580386</c:v>
                </c:pt>
                <c:pt idx="664">
                  <c:v>147.60295922089432</c:v>
                </c:pt>
                <c:pt idx="665">
                  <c:v>147.80019354506024</c:v>
                </c:pt>
                <c:pt idx="666">
                  <c:v>147.84665893071414</c:v>
                </c:pt>
                <c:pt idx="667">
                  <c:v>148.1429168158962</c:v>
                </c:pt>
                <c:pt idx="668">
                  <c:v>148.55374321784137</c:v>
                </c:pt>
                <c:pt idx="669">
                  <c:v>148.29248421483771</c:v>
                </c:pt>
                <c:pt idx="670">
                  <c:v>148.517500630776</c:v>
                </c:pt>
                <c:pt idx="671">
                  <c:v>148.44024131881514</c:v>
                </c:pt>
                <c:pt idx="672">
                  <c:v>149.03658440548782</c:v>
                </c:pt>
                <c:pt idx="673">
                  <c:v>148.51467057570656</c:v>
                </c:pt>
                <c:pt idx="674">
                  <c:v>148.99579418661887</c:v>
                </c:pt>
                <c:pt idx="675">
                  <c:v>149.47393329614707</c:v>
                </c:pt>
                <c:pt idx="676">
                  <c:v>149.78092406545014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2-482D-9700-137D30FD04AB}"/>
            </c:ext>
          </c:extLst>
        </c:ser>
        <c:ser>
          <c:idx val="1"/>
          <c:order val="1"/>
          <c:tx>
            <c:strRef>
              <c:f>MV_old!$T$12</c:f>
              <c:strCache>
                <c:ptCount val="1"/>
                <c:pt idx="0">
                  <c:v>Comparative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MV_old!$B$15:$B$691</c:f>
              <c:numCache>
                <c:formatCode>m/d/yyyy</c:formatCode>
                <c:ptCount val="677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</c:numCache>
            </c:numRef>
          </c:cat>
          <c:val>
            <c:numRef>
              <c:f>MV_old!$T$15:$T$691</c:f>
              <c:numCache>
                <c:formatCode>0.000</c:formatCode>
                <c:ptCount val="677"/>
                <c:pt idx="0">
                  <c:v>100.70016760205451</c:v>
                </c:pt>
                <c:pt idx="1">
                  <c:v>101.71074791822946</c:v>
                </c:pt>
                <c:pt idx="2">
                  <c:v>101.76035500921078</c:v>
                </c:pt>
                <c:pt idx="3">
                  <c:v>102.29383384470837</c:v>
                </c:pt>
                <c:pt idx="4">
                  <c:v>102.56555127289667</c:v>
                </c:pt>
                <c:pt idx="5">
                  <c:v>102.48841125082485</c:v>
                </c:pt>
                <c:pt idx="6">
                  <c:v>103.78592262190428</c:v>
                </c:pt>
                <c:pt idx="7">
                  <c:v>100.0214999564308</c:v>
                </c:pt>
                <c:pt idx="8">
                  <c:v>101.08951869896181</c:v>
                </c:pt>
                <c:pt idx="9">
                  <c:v>99.566363412380923</c:v>
                </c:pt>
                <c:pt idx="10">
                  <c:v>101.86797643547654</c:v>
                </c:pt>
                <c:pt idx="11">
                  <c:v>101.13799965427411</c:v>
                </c:pt>
                <c:pt idx="12">
                  <c:v>102.16042769451185</c:v>
                </c:pt>
                <c:pt idx="13">
                  <c:v>102.07144035106158</c:v>
                </c:pt>
                <c:pt idx="14">
                  <c:v>102.54125061831363</c:v>
                </c:pt>
                <c:pt idx="15">
                  <c:v>103.08406540076795</c:v>
                </c:pt>
                <c:pt idx="16">
                  <c:v>103.7141538791722</c:v>
                </c:pt>
                <c:pt idx="17">
                  <c:v>103.93441220290936</c:v>
                </c:pt>
                <c:pt idx="18">
                  <c:v>104.03098228260134</c:v>
                </c:pt>
                <c:pt idx="19">
                  <c:v>104.24505409944366</c:v>
                </c:pt>
                <c:pt idx="20">
                  <c:v>105.2498192916605</c:v>
                </c:pt>
                <c:pt idx="21">
                  <c:v>104.03164696365778</c:v>
                </c:pt>
                <c:pt idx="22">
                  <c:v>105.29954639124875</c:v>
                </c:pt>
                <c:pt idx="23">
                  <c:v>105.22043526787159</c:v>
                </c:pt>
                <c:pt idx="24">
                  <c:v>105.19321069565862</c:v>
                </c:pt>
                <c:pt idx="25">
                  <c:v>105.44251852164412</c:v>
                </c:pt>
                <c:pt idx="26">
                  <c:v>105.46212460679047</c:v>
                </c:pt>
                <c:pt idx="27">
                  <c:v>105.19088954260016</c:v>
                </c:pt>
                <c:pt idx="28">
                  <c:v>102.36113193137334</c:v>
                </c:pt>
                <c:pt idx="29">
                  <c:v>101.47119070972934</c:v>
                </c:pt>
                <c:pt idx="30">
                  <c:v>101.46544295060343</c:v>
                </c:pt>
                <c:pt idx="31">
                  <c:v>97.915877452423572</c:v>
                </c:pt>
                <c:pt idx="32">
                  <c:v>101.14656563707507</c:v>
                </c:pt>
                <c:pt idx="33">
                  <c:v>101.30042959907492</c:v>
                </c:pt>
                <c:pt idx="34">
                  <c:v>99.587552155000424</c:v>
                </c:pt>
                <c:pt idx="35">
                  <c:v>100.76236163014146</c:v>
                </c:pt>
                <c:pt idx="36">
                  <c:v>101.16806662450486</c:v>
                </c:pt>
                <c:pt idx="37">
                  <c:v>102.23291961938922</c:v>
                </c:pt>
                <c:pt idx="38">
                  <c:v>104.19533893407839</c:v>
                </c:pt>
                <c:pt idx="39">
                  <c:v>104.52393267653133</c:v>
                </c:pt>
                <c:pt idx="40">
                  <c:v>101.92695279945774</c:v>
                </c:pt>
                <c:pt idx="41">
                  <c:v>102.14441481972665</c:v>
                </c:pt>
                <c:pt idx="42">
                  <c:v>102.70179705963989</c:v>
                </c:pt>
                <c:pt idx="43">
                  <c:v>98.604539130715722</c:v>
                </c:pt>
                <c:pt idx="44">
                  <c:v>98.709649020583186</c:v>
                </c:pt>
                <c:pt idx="45">
                  <c:v>96.849319487258768</c:v>
                </c:pt>
                <c:pt idx="46">
                  <c:v>100.64745851142827</c:v>
                </c:pt>
                <c:pt idx="47">
                  <c:v>101.42048884296436</c:v>
                </c:pt>
                <c:pt idx="48">
                  <c:v>100.45628623279082</c:v>
                </c:pt>
                <c:pt idx="49">
                  <c:v>100.71674613643455</c:v>
                </c:pt>
                <c:pt idx="50">
                  <c:v>100.17640611784365</c:v>
                </c:pt>
                <c:pt idx="51">
                  <c:v>96.909165563140732</c:v>
                </c:pt>
                <c:pt idx="52">
                  <c:v>96.482383924727301</c:v>
                </c:pt>
                <c:pt idx="53">
                  <c:v>93.917114977289458</c:v>
                </c:pt>
                <c:pt idx="54">
                  <c:v>94.016535695639305</c:v>
                </c:pt>
                <c:pt idx="55">
                  <c:v>95.076185301208582</c:v>
                </c:pt>
                <c:pt idx="56">
                  <c:v>93.376780763311174</c:v>
                </c:pt>
                <c:pt idx="57">
                  <c:v>94.646464262985589</c:v>
                </c:pt>
                <c:pt idx="58">
                  <c:v>94.1851649028591</c:v>
                </c:pt>
                <c:pt idx="59">
                  <c:v>92.885139985840937</c:v>
                </c:pt>
                <c:pt idx="60">
                  <c:v>90.419419666446885</c:v>
                </c:pt>
                <c:pt idx="61">
                  <c:v>88.001628569863371</c:v>
                </c:pt>
                <c:pt idx="62">
                  <c:v>89.915428684015779</c:v>
                </c:pt>
                <c:pt idx="63">
                  <c:v>89.910466198002652</c:v>
                </c:pt>
                <c:pt idx="64">
                  <c:v>92.788977878287668</c:v>
                </c:pt>
                <c:pt idx="65">
                  <c:v>91.624650651116681</c:v>
                </c:pt>
                <c:pt idx="66">
                  <c:v>93.975953014944196</c:v>
                </c:pt>
                <c:pt idx="67">
                  <c:v>94.413590712305322</c:v>
                </c:pt>
                <c:pt idx="68">
                  <c:v>95.936041386929688</c:v>
                </c:pt>
                <c:pt idx="69">
                  <c:v>94.013391156847618</c:v>
                </c:pt>
                <c:pt idx="70">
                  <c:v>95.783975594845117</c:v>
                </c:pt>
                <c:pt idx="71">
                  <c:v>94.239795667620044</c:v>
                </c:pt>
                <c:pt idx="72">
                  <c:v>95.945335036534843</c:v>
                </c:pt>
                <c:pt idx="73">
                  <c:v>95.586110664519708</c:v>
                </c:pt>
                <c:pt idx="74">
                  <c:v>95.308668423527394</c:v>
                </c:pt>
                <c:pt idx="75">
                  <c:v>94.352071523921794</c:v>
                </c:pt>
                <c:pt idx="76">
                  <c:v>93.037113874271967</c:v>
                </c:pt>
                <c:pt idx="77">
                  <c:v>92.680740617132443</c:v>
                </c:pt>
                <c:pt idx="78">
                  <c:v>91.982001151994652</c:v>
                </c:pt>
                <c:pt idx="79">
                  <c:v>91.982534489571762</c:v>
                </c:pt>
                <c:pt idx="80">
                  <c:v>93.113778982818616</c:v>
                </c:pt>
                <c:pt idx="81">
                  <c:v>93.094067458071692</c:v>
                </c:pt>
                <c:pt idx="82">
                  <c:v>94.984849491589145</c:v>
                </c:pt>
                <c:pt idx="83">
                  <c:v>95.153298564923134</c:v>
                </c:pt>
                <c:pt idx="84">
                  <c:v>94.205690261479447</c:v>
                </c:pt>
                <c:pt idx="85">
                  <c:v>94.480007922304608</c:v>
                </c:pt>
                <c:pt idx="86">
                  <c:v>91.911390277419912</c:v>
                </c:pt>
                <c:pt idx="87">
                  <c:v>92.001947061286558</c:v>
                </c:pt>
                <c:pt idx="88">
                  <c:v>91.118200432462316</c:v>
                </c:pt>
                <c:pt idx="89">
                  <c:v>89.776747152575183</c:v>
                </c:pt>
                <c:pt idx="90">
                  <c:v>85.331629282924411</c:v>
                </c:pt>
                <c:pt idx="91">
                  <c:v>73.419488636080089</c:v>
                </c:pt>
                <c:pt idx="92">
                  <c:v>76.132455012940895</c:v>
                </c:pt>
                <c:pt idx="93">
                  <c:v>69.296884646048568</c:v>
                </c:pt>
                <c:pt idx="94">
                  <c:v>75.709876727254027</c:v>
                </c:pt>
                <c:pt idx="95">
                  <c:v>75.246946860928276</c:v>
                </c:pt>
                <c:pt idx="96">
                  <c:v>72.757997094695625</c:v>
                </c:pt>
                <c:pt idx="97">
                  <c:v>69.886660650895436</c:v>
                </c:pt>
                <c:pt idx="98">
                  <c:v>74.060286247978794</c:v>
                </c:pt>
                <c:pt idx="99">
                  <c:v>71.091890676186082</c:v>
                </c:pt>
                <c:pt idx="100">
                  <c:v>71.485063856899203</c:v>
                </c:pt>
                <c:pt idx="101">
                  <c:v>72.137634565999207</c:v>
                </c:pt>
                <c:pt idx="102">
                  <c:v>72.928236816883427</c:v>
                </c:pt>
                <c:pt idx="103">
                  <c:v>75.184663482166897</c:v>
                </c:pt>
                <c:pt idx="104">
                  <c:v>73.07197919830692</c:v>
                </c:pt>
                <c:pt idx="105">
                  <c:v>71.339077696532939</c:v>
                </c:pt>
                <c:pt idx="106">
                  <c:v>67.837683007346939</c:v>
                </c:pt>
                <c:pt idx="107">
                  <c:v>68.445891383480117</c:v>
                </c:pt>
                <c:pt idx="108">
                  <c:v>70.499578163571414</c:v>
                </c:pt>
                <c:pt idx="109">
                  <c:v>68.957071841404456</c:v>
                </c:pt>
                <c:pt idx="110">
                  <c:v>67.401488646861338</c:v>
                </c:pt>
                <c:pt idx="111">
                  <c:v>68.602154871256971</c:v>
                </c:pt>
                <c:pt idx="112">
                  <c:v>66.267599189049207</c:v>
                </c:pt>
                <c:pt idx="113">
                  <c:v>68.856213623141585</c:v>
                </c:pt>
                <c:pt idx="114">
                  <c:v>70.365125700672223</c:v>
                </c:pt>
                <c:pt idx="115">
                  <c:v>74.758349810405647</c:v>
                </c:pt>
                <c:pt idx="116">
                  <c:v>76.663044421003548</c:v>
                </c:pt>
                <c:pt idx="117">
                  <c:v>77.374144791338153</c:v>
                </c:pt>
                <c:pt idx="118">
                  <c:v>77.223319972531911</c:v>
                </c:pt>
                <c:pt idx="119">
                  <c:v>75.629597202305149</c:v>
                </c:pt>
                <c:pt idx="120">
                  <c:v>77.273845156500272</c:v>
                </c:pt>
                <c:pt idx="121">
                  <c:v>79.586411042539112</c:v>
                </c:pt>
                <c:pt idx="122">
                  <c:v>76.704458905149295</c:v>
                </c:pt>
                <c:pt idx="123">
                  <c:v>75.883536881674829</c:v>
                </c:pt>
                <c:pt idx="124">
                  <c:v>77.599335464031356</c:v>
                </c:pt>
                <c:pt idx="125">
                  <c:v>79.760301903294291</c:v>
                </c:pt>
                <c:pt idx="126">
                  <c:v>80.900074656690421</c:v>
                </c:pt>
                <c:pt idx="127">
                  <c:v>78.470357979041594</c:v>
                </c:pt>
                <c:pt idx="128">
                  <c:v>78.74118748760408</c:v>
                </c:pt>
                <c:pt idx="129">
                  <c:v>78.60506961324468</c:v>
                </c:pt>
                <c:pt idx="130">
                  <c:v>75.480486171575109</c:v>
                </c:pt>
                <c:pt idx="131">
                  <c:v>77.678383233867052</c:v>
                </c:pt>
                <c:pt idx="132">
                  <c:v>80.195331281328194</c:v>
                </c:pt>
                <c:pt idx="133">
                  <c:v>81.410762309036897</c:v>
                </c:pt>
                <c:pt idx="134">
                  <c:v>83.025960697806681</c:v>
                </c:pt>
                <c:pt idx="135">
                  <c:v>82.585153831486423</c:v>
                </c:pt>
                <c:pt idx="136">
                  <c:v>82.397784094509461</c:v>
                </c:pt>
                <c:pt idx="137">
                  <c:v>82.821299087353225</c:v>
                </c:pt>
                <c:pt idx="138">
                  <c:v>81.412320126183957</c:v>
                </c:pt>
                <c:pt idx="139">
                  <c:v>81.489889185386701</c:v>
                </c:pt>
                <c:pt idx="140">
                  <c:v>81.809423498904181</c:v>
                </c:pt>
                <c:pt idx="141">
                  <c:v>80.454432774530375</c:v>
                </c:pt>
                <c:pt idx="142">
                  <c:v>79.13851453291656</c:v>
                </c:pt>
                <c:pt idx="143">
                  <c:v>80.589318081433177</c:v>
                </c:pt>
                <c:pt idx="144">
                  <c:v>81.60619326079096</c:v>
                </c:pt>
                <c:pt idx="145">
                  <c:v>81.903694272967385</c:v>
                </c:pt>
                <c:pt idx="146">
                  <c:v>79.775946344813477</c:v>
                </c:pt>
                <c:pt idx="147">
                  <c:v>79.6849883558111</c:v>
                </c:pt>
                <c:pt idx="148">
                  <c:v>80.322875566643347</c:v>
                </c:pt>
                <c:pt idx="149">
                  <c:v>79.264196407231736</c:v>
                </c:pt>
                <c:pt idx="150">
                  <c:v>77.532413179864434</c:v>
                </c:pt>
                <c:pt idx="151">
                  <c:v>82.172360217195632</c:v>
                </c:pt>
                <c:pt idx="152">
                  <c:v>81.292805414467111</c:v>
                </c:pt>
                <c:pt idx="153">
                  <c:v>82.235495873185243</c:v>
                </c:pt>
                <c:pt idx="154">
                  <c:v>83.162640404587449</c:v>
                </c:pt>
                <c:pt idx="155">
                  <c:v>83.780038565539527</c:v>
                </c:pt>
                <c:pt idx="156">
                  <c:v>85.111133207371395</c:v>
                </c:pt>
                <c:pt idx="157">
                  <c:v>84.911115845321063</c:v>
                </c:pt>
                <c:pt idx="158">
                  <c:v>82.964220500886285</c:v>
                </c:pt>
                <c:pt idx="159">
                  <c:v>81.813323815704408</c:v>
                </c:pt>
                <c:pt idx="160">
                  <c:v>80.832980554652963</c:v>
                </c:pt>
                <c:pt idx="161">
                  <c:v>81.376807327108494</c:v>
                </c:pt>
                <c:pt idx="162">
                  <c:v>82.820946414695882</c:v>
                </c:pt>
                <c:pt idx="163">
                  <c:v>81.883652427106782</c:v>
                </c:pt>
                <c:pt idx="164">
                  <c:v>83.858287445280496</c:v>
                </c:pt>
                <c:pt idx="165">
                  <c:v>84.87948012781051</c:v>
                </c:pt>
                <c:pt idx="166">
                  <c:v>85.430323374764626</c:v>
                </c:pt>
                <c:pt idx="167">
                  <c:v>86.807759277642759</c:v>
                </c:pt>
                <c:pt idx="168">
                  <c:v>88.947422506437036</c:v>
                </c:pt>
                <c:pt idx="169">
                  <c:v>88.655821443234942</c:v>
                </c:pt>
                <c:pt idx="170">
                  <c:v>88.393180599289366</c:v>
                </c:pt>
                <c:pt idx="171">
                  <c:v>89.627358336674391</c:v>
                </c:pt>
                <c:pt idx="172">
                  <c:v>89.542437786681504</c:v>
                </c:pt>
                <c:pt idx="173">
                  <c:v>85.831462549844005</c:v>
                </c:pt>
                <c:pt idx="174">
                  <c:v>87.002888704218535</c:v>
                </c:pt>
                <c:pt idx="175">
                  <c:v>83.64687368667721</c:v>
                </c:pt>
                <c:pt idx="176">
                  <c:v>84.14165836271458</c:v>
                </c:pt>
                <c:pt idx="177">
                  <c:v>84.64040706968413</c:v>
                </c:pt>
                <c:pt idx="178">
                  <c:v>84.46991732231912</c:v>
                </c:pt>
                <c:pt idx="179">
                  <c:v>85.165774327061271</c:v>
                </c:pt>
                <c:pt idx="180">
                  <c:v>83.291176123150834</c:v>
                </c:pt>
                <c:pt idx="181">
                  <c:v>80.549621103179106</c:v>
                </c:pt>
                <c:pt idx="182">
                  <c:v>83.145197664956484</c:v>
                </c:pt>
                <c:pt idx="183">
                  <c:v>81.469589347469352</c:v>
                </c:pt>
                <c:pt idx="184">
                  <c:v>82.830981129561948</c:v>
                </c:pt>
                <c:pt idx="185">
                  <c:v>82.73250127408599</c:v>
                </c:pt>
                <c:pt idx="186">
                  <c:v>83.188730443767113</c:v>
                </c:pt>
                <c:pt idx="187">
                  <c:v>82.188355506714331</c:v>
                </c:pt>
                <c:pt idx="188">
                  <c:v>81.81610424816698</c:v>
                </c:pt>
                <c:pt idx="189">
                  <c:v>81.002081024918581</c:v>
                </c:pt>
                <c:pt idx="190">
                  <c:v>81.311941397482755</c:v>
                </c:pt>
                <c:pt idx="191">
                  <c:v>81.421912103656453</c:v>
                </c:pt>
                <c:pt idx="192">
                  <c:v>83.651098242518401</c:v>
                </c:pt>
                <c:pt idx="193">
                  <c:v>83.197017379406759</c:v>
                </c:pt>
                <c:pt idx="194">
                  <c:v>82.788086442873237</c:v>
                </c:pt>
                <c:pt idx="195">
                  <c:v>83.115453911977994</c:v>
                </c:pt>
                <c:pt idx="196">
                  <c:v>82.360498686842405</c:v>
                </c:pt>
                <c:pt idx="197">
                  <c:v>82.402998584905234</c:v>
                </c:pt>
                <c:pt idx="198">
                  <c:v>81.274970028784779</c:v>
                </c:pt>
                <c:pt idx="199">
                  <c:v>83.697705957021</c:v>
                </c:pt>
                <c:pt idx="200">
                  <c:v>83.868367337833362</c:v>
                </c:pt>
                <c:pt idx="201">
                  <c:v>84.786445592983242</c:v>
                </c:pt>
                <c:pt idx="202">
                  <c:v>84.634892276382502</c:v>
                </c:pt>
                <c:pt idx="203">
                  <c:v>84.595717825636925</c:v>
                </c:pt>
                <c:pt idx="204">
                  <c:v>85.369880971138102</c:v>
                </c:pt>
                <c:pt idx="205">
                  <c:v>85.953498510023351</c:v>
                </c:pt>
                <c:pt idx="206">
                  <c:v>85.442745421976539</c:v>
                </c:pt>
                <c:pt idx="207">
                  <c:v>84.672355772380499</c:v>
                </c:pt>
                <c:pt idx="208">
                  <c:v>86.814044584923963</c:v>
                </c:pt>
                <c:pt idx="209">
                  <c:v>87.272187667017292</c:v>
                </c:pt>
                <c:pt idx="210">
                  <c:v>86.199496565005191</c:v>
                </c:pt>
                <c:pt idx="211">
                  <c:v>86.253424532241297</c:v>
                </c:pt>
                <c:pt idx="212">
                  <c:v>86.680755765741566</c:v>
                </c:pt>
                <c:pt idx="213">
                  <c:v>88.070554896183211</c:v>
                </c:pt>
                <c:pt idx="214">
                  <c:v>89.0544967281065</c:v>
                </c:pt>
                <c:pt idx="215">
                  <c:v>87.364381427722904</c:v>
                </c:pt>
                <c:pt idx="216">
                  <c:v>87.994888137789033</c:v>
                </c:pt>
                <c:pt idx="217">
                  <c:v>86.677356919610403</c:v>
                </c:pt>
                <c:pt idx="218">
                  <c:v>83.460577422371642</c:v>
                </c:pt>
                <c:pt idx="219">
                  <c:v>85.110617689367089</c:v>
                </c:pt>
                <c:pt idx="220">
                  <c:v>87.478569094964939</c:v>
                </c:pt>
                <c:pt idx="221">
                  <c:v>87.219670992543939</c:v>
                </c:pt>
                <c:pt idx="222">
                  <c:v>86.189863194835496</c:v>
                </c:pt>
                <c:pt idx="223">
                  <c:v>85.931281517281974</c:v>
                </c:pt>
                <c:pt idx="224">
                  <c:v>86.6094455787659</c:v>
                </c:pt>
                <c:pt idx="225">
                  <c:v>86.368306897995922</c:v>
                </c:pt>
                <c:pt idx="226">
                  <c:v>86.02378029776871</c:v>
                </c:pt>
                <c:pt idx="227">
                  <c:v>86.234143549771105</c:v>
                </c:pt>
                <c:pt idx="228">
                  <c:v>85.77334114208756</c:v>
                </c:pt>
                <c:pt idx="229">
                  <c:v>84.900166699903608</c:v>
                </c:pt>
                <c:pt idx="230">
                  <c:v>84.425661993549113</c:v>
                </c:pt>
                <c:pt idx="231">
                  <c:v>84.028998686984352</c:v>
                </c:pt>
                <c:pt idx="232">
                  <c:v>85.258501827894221</c:v>
                </c:pt>
                <c:pt idx="233">
                  <c:v>86.885526221652952</c:v>
                </c:pt>
                <c:pt idx="234">
                  <c:v>87.757488769819048</c:v>
                </c:pt>
                <c:pt idx="235">
                  <c:v>86.313355428512821</c:v>
                </c:pt>
                <c:pt idx="236">
                  <c:v>86.634408934701852</c:v>
                </c:pt>
                <c:pt idx="237">
                  <c:v>84.154000209795825</c:v>
                </c:pt>
                <c:pt idx="238">
                  <c:v>82.69614676301714</c:v>
                </c:pt>
                <c:pt idx="239">
                  <c:v>80.80978627098122</c:v>
                </c:pt>
                <c:pt idx="240">
                  <c:v>79.492940872029777</c:v>
                </c:pt>
                <c:pt idx="241">
                  <c:v>80.617518393514686</c:v>
                </c:pt>
                <c:pt idx="242">
                  <c:v>81.479595296794272</c:v>
                </c:pt>
                <c:pt idx="243">
                  <c:v>81.369776578378634</c:v>
                </c:pt>
                <c:pt idx="244">
                  <c:v>82.331103780672876</c:v>
                </c:pt>
                <c:pt idx="245">
                  <c:v>80.258013293023112</c:v>
                </c:pt>
                <c:pt idx="246">
                  <c:v>81.030817962182098</c:v>
                </c:pt>
                <c:pt idx="247">
                  <c:v>80.509008668270141</c:v>
                </c:pt>
                <c:pt idx="248">
                  <c:v>82.216935652273179</c:v>
                </c:pt>
                <c:pt idx="249">
                  <c:v>81.84152134739422</c:v>
                </c:pt>
                <c:pt idx="250">
                  <c:v>83.205454123468883</c:v>
                </c:pt>
                <c:pt idx="251">
                  <c:v>84.197523458445204</c:v>
                </c:pt>
                <c:pt idx="252">
                  <c:v>83.069477858895212</c:v>
                </c:pt>
                <c:pt idx="253">
                  <c:v>81.718849598651715</c:v>
                </c:pt>
                <c:pt idx="254">
                  <c:v>80.554711931074891</c:v>
                </c:pt>
                <c:pt idx="255">
                  <c:v>83.797917495474479</c:v>
                </c:pt>
                <c:pt idx="256">
                  <c:v>83.676985475446429</c:v>
                </c:pt>
                <c:pt idx="257">
                  <c:v>82.997852948074197</c:v>
                </c:pt>
                <c:pt idx="258">
                  <c:v>83.840682819335939</c:v>
                </c:pt>
                <c:pt idx="259">
                  <c:v>83.456349004509931</c:v>
                </c:pt>
                <c:pt idx="260">
                  <c:v>83.838818420045584</c:v>
                </c:pt>
                <c:pt idx="261">
                  <c:v>84.44490885447027</c:v>
                </c:pt>
                <c:pt idx="262">
                  <c:v>85.360878700097942</c:v>
                </c:pt>
                <c:pt idx="263">
                  <c:v>85.702918090634412</c:v>
                </c:pt>
                <c:pt idx="264">
                  <c:v>86.142187479141683</c:v>
                </c:pt>
                <c:pt idx="265">
                  <c:v>87.305510490653845</c:v>
                </c:pt>
                <c:pt idx="266">
                  <c:v>89.930611125194915</c:v>
                </c:pt>
                <c:pt idx="267">
                  <c:v>91.817697815679153</c:v>
                </c:pt>
                <c:pt idx="268">
                  <c:v>92.408322940867464</c:v>
                </c:pt>
                <c:pt idx="269">
                  <c:v>93.116367566702891</c:v>
                </c:pt>
                <c:pt idx="270">
                  <c:v>94.175762379625624</c:v>
                </c:pt>
                <c:pt idx="271">
                  <c:v>93.175891975819198</c:v>
                </c:pt>
                <c:pt idx="272">
                  <c:v>94.147503032822655</c:v>
                </c:pt>
                <c:pt idx="273">
                  <c:v>92.747282257224597</c:v>
                </c:pt>
                <c:pt idx="274">
                  <c:v>91.742004332980372</c:v>
                </c:pt>
                <c:pt idx="275">
                  <c:v>92.234017851107808</c:v>
                </c:pt>
                <c:pt idx="276">
                  <c:v>91.818684815774873</c:v>
                </c:pt>
                <c:pt idx="277">
                  <c:v>90.690584287040437</c:v>
                </c:pt>
                <c:pt idx="278">
                  <c:v>89.577028186338254</c:v>
                </c:pt>
                <c:pt idx="279">
                  <c:v>87.103635941910682</c:v>
                </c:pt>
                <c:pt idx="280">
                  <c:v>87.740498848359138</c:v>
                </c:pt>
                <c:pt idx="281">
                  <c:v>86.186392781429859</c:v>
                </c:pt>
                <c:pt idx="282">
                  <c:v>88.089475004676544</c:v>
                </c:pt>
                <c:pt idx="283">
                  <c:v>88.351782548172793</c:v>
                </c:pt>
                <c:pt idx="284">
                  <c:v>89.962683300046606</c:v>
                </c:pt>
                <c:pt idx="285">
                  <c:v>90.817572156283717</c:v>
                </c:pt>
                <c:pt idx="286">
                  <c:v>90.919542423220108</c:v>
                </c:pt>
                <c:pt idx="287">
                  <c:v>89.992114760990717</c:v>
                </c:pt>
                <c:pt idx="288">
                  <c:v>89.357336671312325</c:v>
                </c:pt>
                <c:pt idx="289">
                  <c:v>89.34635852653642</c:v>
                </c:pt>
                <c:pt idx="290">
                  <c:v>89.347850138015843</c:v>
                </c:pt>
                <c:pt idx="291">
                  <c:v>90.103918475821317</c:v>
                </c:pt>
                <c:pt idx="292">
                  <c:v>91.46844283267923</c:v>
                </c:pt>
                <c:pt idx="293">
                  <c:v>90.805883951091687</c:v>
                </c:pt>
                <c:pt idx="294">
                  <c:v>90.007423809583642</c:v>
                </c:pt>
                <c:pt idx="295">
                  <c:v>90.403386318688163</c:v>
                </c:pt>
                <c:pt idx="296">
                  <c:v>91.443333898405484</c:v>
                </c:pt>
                <c:pt idx="297">
                  <c:v>91.40896246587522</c:v>
                </c:pt>
                <c:pt idx="298">
                  <c:v>90.858102412018553</c:v>
                </c:pt>
                <c:pt idx="299">
                  <c:v>91.49901904771184</c:v>
                </c:pt>
                <c:pt idx="300">
                  <c:v>90.3102785930934</c:v>
                </c:pt>
                <c:pt idx="301">
                  <c:v>91.959524659814463</c:v>
                </c:pt>
                <c:pt idx="302">
                  <c:v>91.4545425509571</c:v>
                </c:pt>
                <c:pt idx="303">
                  <c:v>92.394983524062454</c:v>
                </c:pt>
                <c:pt idx="304">
                  <c:v>90.87297758886362</c:v>
                </c:pt>
                <c:pt idx="305">
                  <c:v>92.465768315246834</c:v>
                </c:pt>
                <c:pt idx="306">
                  <c:v>94.66898964740399</c:v>
                </c:pt>
                <c:pt idx="307">
                  <c:v>95.227531468519032</c:v>
                </c:pt>
                <c:pt idx="308">
                  <c:v>95.600798998337694</c:v>
                </c:pt>
                <c:pt idx="309">
                  <c:v>96.313234762532147</c:v>
                </c:pt>
                <c:pt idx="310">
                  <c:v>97.88806023487156</c:v>
                </c:pt>
                <c:pt idx="311">
                  <c:v>99.319965938731727</c:v>
                </c:pt>
                <c:pt idx="312">
                  <c:v>102.19273929199885</c:v>
                </c:pt>
                <c:pt idx="313">
                  <c:v>103.34307091680314</c:v>
                </c:pt>
                <c:pt idx="314">
                  <c:v>104.58175610487532</c:v>
                </c:pt>
                <c:pt idx="315">
                  <c:v>105.35870896163868</c:v>
                </c:pt>
                <c:pt idx="316">
                  <c:v>107.03413796252022</c:v>
                </c:pt>
                <c:pt idx="317">
                  <c:v>107.66247074918142</c:v>
                </c:pt>
                <c:pt idx="318">
                  <c:v>107.71415478860794</c:v>
                </c:pt>
                <c:pt idx="319">
                  <c:v>108.31110630613496</c:v>
                </c:pt>
                <c:pt idx="320">
                  <c:v>109.34077497194241</c:v>
                </c:pt>
                <c:pt idx="321">
                  <c:v>111.755807769231</c:v>
                </c:pt>
                <c:pt idx="322">
                  <c:v>112.48084125270215</c:v>
                </c:pt>
                <c:pt idx="323">
                  <c:v>111.91312160103877</c:v>
                </c:pt>
                <c:pt idx="324">
                  <c:v>112.20920802914844</c:v>
                </c:pt>
                <c:pt idx="325">
                  <c:v>114.53418935871701</c:v>
                </c:pt>
                <c:pt idx="326">
                  <c:v>117.40184179681931</c:v>
                </c:pt>
                <c:pt idx="327">
                  <c:v>117.15761567035916</c:v>
                </c:pt>
                <c:pt idx="328">
                  <c:v>117.70586625403531</c:v>
                </c:pt>
                <c:pt idx="329">
                  <c:v>118.47608735521914</c:v>
                </c:pt>
                <c:pt idx="330">
                  <c:v>120.94264322994971</c:v>
                </c:pt>
                <c:pt idx="331">
                  <c:v>122.8821321294664</c:v>
                </c:pt>
                <c:pt idx="332">
                  <c:v>120.34564100077492</c:v>
                </c:pt>
                <c:pt idx="333">
                  <c:v>118.17946517454521</c:v>
                </c:pt>
                <c:pt idx="334">
                  <c:v>115.28294465955148</c:v>
                </c:pt>
                <c:pt idx="335">
                  <c:v>113.47685176339891</c:v>
                </c:pt>
                <c:pt idx="336">
                  <c:v>114.91109275055298</c:v>
                </c:pt>
                <c:pt idx="337">
                  <c:v>116.82101087687832</c:v>
                </c:pt>
                <c:pt idx="338">
                  <c:v>118.99207242009697</c:v>
                </c:pt>
                <c:pt idx="339">
                  <c:v>119.43855679787006</c:v>
                </c:pt>
                <c:pt idx="340">
                  <c:v>120.82922741292042</c:v>
                </c:pt>
                <c:pt idx="341">
                  <c:v>118.58195600542879</c:v>
                </c:pt>
                <c:pt idx="342">
                  <c:v>119.76111313759476</c:v>
                </c:pt>
                <c:pt idx="343">
                  <c:v>117.17506050929299</c:v>
                </c:pt>
                <c:pt idx="344">
                  <c:v>116.86542689845227</c:v>
                </c:pt>
                <c:pt idx="345">
                  <c:v>117.5487282866372</c:v>
                </c:pt>
                <c:pt idx="346">
                  <c:v>116.26325476717011</c:v>
                </c:pt>
                <c:pt idx="347">
                  <c:v>117.66624282859004</c:v>
                </c:pt>
                <c:pt idx="348">
                  <c:v>119.36752878949882</c:v>
                </c:pt>
                <c:pt idx="349">
                  <c:v>120.79817384813055</c:v>
                </c:pt>
                <c:pt idx="350">
                  <c:v>120.39275453440587</c:v>
                </c:pt>
                <c:pt idx="351">
                  <c:v>118.91509625176346</c:v>
                </c:pt>
                <c:pt idx="352">
                  <c:v>120.34606559612031</c:v>
                </c:pt>
                <c:pt idx="353">
                  <c:v>120.95517921597782</c:v>
                </c:pt>
                <c:pt idx="354">
                  <c:v>120.6492801841231</c:v>
                </c:pt>
                <c:pt idx="355">
                  <c:v>121.25348384616099</c:v>
                </c:pt>
                <c:pt idx="356">
                  <c:v>121.25857546121874</c:v>
                </c:pt>
                <c:pt idx="357">
                  <c:v>123.66271957389529</c:v>
                </c:pt>
                <c:pt idx="358">
                  <c:v>124.45359929400392</c:v>
                </c:pt>
                <c:pt idx="359">
                  <c:v>125.32171463169624</c:v>
                </c:pt>
                <c:pt idx="360">
                  <c:v>124.80779980818227</c:v>
                </c:pt>
                <c:pt idx="361">
                  <c:v>124.6020817425639</c:v>
                </c:pt>
                <c:pt idx="362">
                  <c:v>126.06180594041345</c:v>
                </c:pt>
                <c:pt idx="363">
                  <c:v>127.24352985176432</c:v>
                </c:pt>
                <c:pt idx="364">
                  <c:v>127.18151141712109</c:v>
                </c:pt>
                <c:pt idx="365">
                  <c:v>127.29309763073508</c:v>
                </c:pt>
                <c:pt idx="366">
                  <c:v>127.44032705517448</c:v>
                </c:pt>
                <c:pt idx="367">
                  <c:v>125.44709646379967</c:v>
                </c:pt>
                <c:pt idx="368">
                  <c:v>124.51275107170346</c:v>
                </c:pt>
                <c:pt idx="369">
                  <c:v>124.20707639333467</c:v>
                </c:pt>
                <c:pt idx="370">
                  <c:v>124.44716824690336</c:v>
                </c:pt>
                <c:pt idx="371">
                  <c:v>125.61866174969292</c:v>
                </c:pt>
                <c:pt idx="372">
                  <c:v>125.5577533028451</c:v>
                </c:pt>
                <c:pt idx="373">
                  <c:v>126.80293447440981</c:v>
                </c:pt>
                <c:pt idx="374">
                  <c:v>124.22517178208223</c:v>
                </c:pt>
                <c:pt idx="375">
                  <c:v>124.45507665165567</c:v>
                </c:pt>
                <c:pt idx="376">
                  <c:v>125.73714373671216</c:v>
                </c:pt>
                <c:pt idx="377">
                  <c:v>126.65585335947422</c:v>
                </c:pt>
                <c:pt idx="378">
                  <c:v>123.85526998970457</c:v>
                </c:pt>
                <c:pt idx="379">
                  <c:v>125.58168267232145</c:v>
                </c:pt>
                <c:pt idx="380">
                  <c:v>125.44523458089742</c:v>
                </c:pt>
                <c:pt idx="381">
                  <c:v>126.17569026345502</c:v>
                </c:pt>
                <c:pt idx="382">
                  <c:v>125.68688969212106</c:v>
                </c:pt>
                <c:pt idx="383">
                  <c:v>125.58921549868532</c:v>
                </c:pt>
                <c:pt idx="384">
                  <c:v>126.58796746334363</c:v>
                </c:pt>
                <c:pt idx="385">
                  <c:v>127.41456716633697</c:v>
                </c:pt>
                <c:pt idx="386">
                  <c:v>128.59280393691392</c:v>
                </c:pt>
                <c:pt idx="387">
                  <c:v>128.4097944805375</c:v>
                </c:pt>
                <c:pt idx="388">
                  <c:v>129.31066351626006</c:v>
                </c:pt>
                <c:pt idx="389">
                  <c:v>128.91187972469143</c:v>
                </c:pt>
                <c:pt idx="390">
                  <c:v>129.94837062917799</c:v>
                </c:pt>
                <c:pt idx="391">
                  <c:v>129.10735337342743</c:v>
                </c:pt>
                <c:pt idx="392">
                  <c:v>129.4621801001027</c:v>
                </c:pt>
                <c:pt idx="393">
                  <c:v>130.10593196820921</c:v>
                </c:pt>
                <c:pt idx="394">
                  <c:v>129.79164288208949</c:v>
                </c:pt>
                <c:pt idx="395">
                  <c:v>128.7709635736403</c:v>
                </c:pt>
                <c:pt idx="396">
                  <c:v>130.28759172125825</c:v>
                </c:pt>
                <c:pt idx="397">
                  <c:v>131.67062788689444</c:v>
                </c:pt>
                <c:pt idx="398">
                  <c:v>131.93391799899695</c:v>
                </c:pt>
                <c:pt idx="399">
                  <c:v>132.54986341717245</c:v>
                </c:pt>
                <c:pt idx="400">
                  <c:v>133.42084037828118</c:v>
                </c:pt>
                <c:pt idx="401">
                  <c:v>134.95341162076593</c:v>
                </c:pt>
                <c:pt idx="402">
                  <c:v>135.08291570178619</c:v>
                </c:pt>
                <c:pt idx="403">
                  <c:v>134.38748918147553</c:v>
                </c:pt>
                <c:pt idx="404">
                  <c:v>132.24545817465776</c:v>
                </c:pt>
                <c:pt idx="405">
                  <c:v>130.56278640736667</c:v>
                </c:pt>
                <c:pt idx="406">
                  <c:v>133.47691944819064</c:v>
                </c:pt>
                <c:pt idx="407">
                  <c:v>137.8182136477044</c:v>
                </c:pt>
                <c:pt idx="408">
                  <c:v>139.64972457033892</c:v>
                </c:pt>
                <c:pt idx="409">
                  <c:v>141.13231036107638</c:v>
                </c:pt>
                <c:pt idx="410">
                  <c:v>142.13881220649122</c:v>
                </c:pt>
                <c:pt idx="411">
                  <c:v>143.09959425000955</c:v>
                </c:pt>
                <c:pt idx="412">
                  <c:v>144.84718625775389</c:v>
                </c:pt>
                <c:pt idx="413">
                  <c:v>142.54319528569712</c:v>
                </c:pt>
                <c:pt idx="414">
                  <c:v>143.78011350659506</c:v>
                </c:pt>
                <c:pt idx="415">
                  <c:v>144.55653048969324</c:v>
                </c:pt>
                <c:pt idx="416">
                  <c:v>144.22128963779306</c:v>
                </c:pt>
                <c:pt idx="417">
                  <c:v>143.15688963673014</c:v>
                </c:pt>
                <c:pt idx="418">
                  <c:v>142.42612943913042</c:v>
                </c:pt>
                <c:pt idx="419">
                  <c:v>143.71167019998313</c:v>
                </c:pt>
                <c:pt idx="420">
                  <c:v>143.36935557950054</c:v>
                </c:pt>
                <c:pt idx="421">
                  <c:v>144.21883143308654</c:v>
                </c:pt>
                <c:pt idx="422">
                  <c:v>144.90508556349863</c:v>
                </c:pt>
                <c:pt idx="423">
                  <c:v>145.98729337622927</c:v>
                </c:pt>
                <c:pt idx="424">
                  <c:v>146.93014543521431</c:v>
                </c:pt>
                <c:pt idx="425">
                  <c:v>146.8273032979904</c:v>
                </c:pt>
                <c:pt idx="426">
                  <c:v>147.38962686221763</c:v>
                </c:pt>
                <c:pt idx="427">
                  <c:v>148.33741401377836</c:v>
                </c:pt>
                <c:pt idx="428">
                  <c:v>147.04204772716616</c:v>
                </c:pt>
                <c:pt idx="429">
                  <c:v>147.53555168205864</c:v>
                </c:pt>
                <c:pt idx="430">
                  <c:v>148.70690616408942</c:v>
                </c:pt>
                <c:pt idx="431">
                  <c:v>148.12798212358612</c:v>
                </c:pt>
                <c:pt idx="432">
                  <c:v>149.04760543696725</c:v>
                </c:pt>
                <c:pt idx="433">
                  <c:v>148.41795321712036</c:v>
                </c:pt>
                <c:pt idx="434">
                  <c:v>148.2916235191029</c:v>
                </c:pt>
                <c:pt idx="435">
                  <c:v>148.52839571274188</c:v>
                </c:pt>
                <c:pt idx="436">
                  <c:v>150.02619894776612</c:v>
                </c:pt>
                <c:pt idx="437">
                  <c:v>151.54434716392484</c:v>
                </c:pt>
                <c:pt idx="438">
                  <c:v>151.23625330593183</c:v>
                </c:pt>
                <c:pt idx="439">
                  <c:v>150.12767906848728</c:v>
                </c:pt>
                <c:pt idx="440">
                  <c:v>150.15626213931913</c:v>
                </c:pt>
                <c:pt idx="441">
                  <c:v>150.63116422189674</c:v>
                </c:pt>
                <c:pt idx="442">
                  <c:v>149.85248304355798</c:v>
                </c:pt>
                <c:pt idx="443">
                  <c:v>148.90992607527735</c:v>
                </c:pt>
                <c:pt idx="444">
                  <c:v>151.43655295843641</c:v>
                </c:pt>
                <c:pt idx="445">
                  <c:v>150.8692938255877</c:v>
                </c:pt>
                <c:pt idx="446">
                  <c:v>151.42419808926178</c:v>
                </c:pt>
                <c:pt idx="447">
                  <c:v>151.58705005412227</c:v>
                </c:pt>
                <c:pt idx="448">
                  <c:v>151.59803068579629</c:v>
                </c:pt>
                <c:pt idx="449">
                  <c:v>148.25551013881099</c:v>
                </c:pt>
                <c:pt idx="450">
                  <c:v>147.71590830624157</c:v>
                </c:pt>
                <c:pt idx="451">
                  <c:v>144.26166546122261</c:v>
                </c:pt>
                <c:pt idx="452">
                  <c:v>146.05983233081793</c:v>
                </c:pt>
                <c:pt idx="453">
                  <c:v>145.62439798715369</c:v>
                </c:pt>
                <c:pt idx="454">
                  <c:v>145.3506271649357</c:v>
                </c:pt>
                <c:pt idx="455">
                  <c:v>145.74655613531957</c:v>
                </c:pt>
                <c:pt idx="456">
                  <c:v>147.72353388793664</c:v>
                </c:pt>
                <c:pt idx="457">
                  <c:v>147.60391051857638</c:v>
                </c:pt>
                <c:pt idx="458">
                  <c:v>149.58471738801174</c:v>
                </c:pt>
                <c:pt idx="459">
                  <c:v>149.36035167989203</c:v>
                </c:pt>
                <c:pt idx="460">
                  <c:v>150.36473673930317</c:v>
                </c:pt>
                <c:pt idx="461">
                  <c:v>149.74494937848766</c:v>
                </c:pt>
                <c:pt idx="462">
                  <c:v>150.95957054960232</c:v>
                </c:pt>
                <c:pt idx="463">
                  <c:v>150.9528996621992</c:v>
                </c:pt>
                <c:pt idx="464">
                  <c:v>150.67311317861711</c:v>
                </c:pt>
                <c:pt idx="465">
                  <c:v>148.79654906997695</c:v>
                </c:pt>
                <c:pt idx="466">
                  <c:v>148.54024400783175</c:v>
                </c:pt>
                <c:pt idx="467">
                  <c:v>148.44720023901351</c:v>
                </c:pt>
                <c:pt idx="468">
                  <c:v>148.85750223832767</c:v>
                </c:pt>
                <c:pt idx="469">
                  <c:v>144.82267332978341</c:v>
                </c:pt>
                <c:pt idx="470">
                  <c:v>143.6226093536296</c:v>
                </c:pt>
                <c:pt idx="471">
                  <c:v>144.20886965863565</c:v>
                </c:pt>
                <c:pt idx="472">
                  <c:v>147.15268903671119</c:v>
                </c:pt>
                <c:pt idx="473">
                  <c:v>143.88435961866082</c:v>
                </c:pt>
                <c:pt idx="474">
                  <c:v>139.15981356813609</c:v>
                </c:pt>
                <c:pt idx="475">
                  <c:v>141.63739508273846</c:v>
                </c:pt>
                <c:pt idx="476">
                  <c:v>143.12718465919073</c:v>
                </c:pt>
                <c:pt idx="477">
                  <c:v>144.62367569516064</c:v>
                </c:pt>
                <c:pt idx="478">
                  <c:v>144.44766946158521</c:v>
                </c:pt>
                <c:pt idx="479">
                  <c:v>143.85652893800085</c:v>
                </c:pt>
                <c:pt idx="480">
                  <c:v>144.75013413631564</c:v>
                </c:pt>
                <c:pt idx="481">
                  <c:v>143.83913716473486</c:v>
                </c:pt>
                <c:pt idx="482">
                  <c:v>141.84868622490333</c:v>
                </c:pt>
                <c:pt idx="483">
                  <c:v>143.98836743393002</c:v>
                </c:pt>
                <c:pt idx="484">
                  <c:v>146.14239589177461</c:v>
                </c:pt>
                <c:pt idx="485">
                  <c:v>142.30733730041919</c:v>
                </c:pt>
                <c:pt idx="486">
                  <c:v>141.90726805328597</c:v>
                </c:pt>
                <c:pt idx="487">
                  <c:v>143.0500087554893</c:v>
                </c:pt>
                <c:pt idx="488">
                  <c:v>143.9739821534354</c:v>
                </c:pt>
                <c:pt idx="489">
                  <c:v>144.78774090041699</c:v>
                </c:pt>
                <c:pt idx="490">
                  <c:v>143.14894927309078</c:v>
                </c:pt>
                <c:pt idx="491">
                  <c:v>143.39668537068371</c:v>
                </c:pt>
                <c:pt idx="492">
                  <c:v>140.36704767958983</c:v>
                </c:pt>
                <c:pt idx="493">
                  <c:v>138.27939242450472</c:v>
                </c:pt>
                <c:pt idx="494">
                  <c:v>140.62852762010456</c:v>
                </c:pt>
                <c:pt idx="495">
                  <c:v>139.34811902919731</c:v>
                </c:pt>
                <c:pt idx="496">
                  <c:v>143.57322157642665</c:v>
                </c:pt>
                <c:pt idx="497">
                  <c:v>144.59442357081417</c:v>
                </c:pt>
                <c:pt idx="498">
                  <c:v>142.69287082414118</c:v>
                </c:pt>
                <c:pt idx="499">
                  <c:v>141.50777855053502</c:v>
                </c:pt>
                <c:pt idx="500">
                  <c:v>142.22853826325721</c:v>
                </c:pt>
                <c:pt idx="501">
                  <c:v>141.04295206105996</c:v>
                </c:pt>
                <c:pt idx="502">
                  <c:v>141.42996719259253</c:v>
                </c:pt>
                <c:pt idx="503">
                  <c:v>143.63842234117044</c:v>
                </c:pt>
                <c:pt idx="504">
                  <c:v>142.41307175588807</c:v>
                </c:pt>
                <c:pt idx="505">
                  <c:v>141.82890389707651</c:v>
                </c:pt>
                <c:pt idx="506">
                  <c:v>142.35747721205882</c:v>
                </c:pt>
                <c:pt idx="507">
                  <c:v>142.41788579508759</c:v>
                </c:pt>
                <c:pt idx="508">
                  <c:v>143.31351185901846</c:v>
                </c:pt>
                <c:pt idx="509">
                  <c:v>143.46274292405781</c:v>
                </c:pt>
                <c:pt idx="510">
                  <c:v>143.83879671432135</c:v>
                </c:pt>
                <c:pt idx="511">
                  <c:v>144.40073280827809</c:v>
                </c:pt>
                <c:pt idx="512">
                  <c:v>142.54921029801861</c:v>
                </c:pt>
                <c:pt idx="513">
                  <c:v>145.01457473697897</c:v>
                </c:pt>
                <c:pt idx="514">
                  <c:v>147.5714490657015</c:v>
                </c:pt>
                <c:pt idx="515">
                  <c:v>149.5888755881403</c:v>
                </c:pt>
                <c:pt idx="516">
                  <c:v>149.69414042775227</c:v>
                </c:pt>
                <c:pt idx="517">
                  <c:v>151.94934924584913</c:v>
                </c:pt>
                <c:pt idx="518">
                  <c:v>153.15017402944554</c:v>
                </c:pt>
                <c:pt idx="519">
                  <c:v>153.02294075497281</c:v>
                </c:pt>
                <c:pt idx="520">
                  <c:v>152.48183709053532</c:v>
                </c:pt>
                <c:pt idx="521">
                  <c:v>153.57729896451124</c:v>
                </c:pt>
                <c:pt idx="522">
                  <c:v>152.41596092846629</c:v>
                </c:pt>
                <c:pt idx="523">
                  <c:v>152.11613968366692</c:v>
                </c:pt>
                <c:pt idx="524">
                  <c:v>152.794644645787</c:v>
                </c:pt>
                <c:pt idx="525">
                  <c:v>151.21032365447232</c:v>
                </c:pt>
                <c:pt idx="526">
                  <c:v>152.35242782026691</c:v>
                </c:pt>
                <c:pt idx="527">
                  <c:v>152.5393846875684</c:v>
                </c:pt>
                <c:pt idx="528">
                  <c:v>152.79188366795827</c:v>
                </c:pt>
                <c:pt idx="529">
                  <c:v>153.66474489759227</c:v>
                </c:pt>
                <c:pt idx="530">
                  <c:v>153.95298863140334</c:v>
                </c:pt>
                <c:pt idx="531">
                  <c:v>153.19603434225488</c:v>
                </c:pt>
                <c:pt idx="532">
                  <c:v>152.10764027735021</c:v>
                </c:pt>
                <c:pt idx="533">
                  <c:v>152.06281744062363</c:v>
                </c:pt>
                <c:pt idx="534">
                  <c:v>151.58319694995322</c:v>
                </c:pt>
                <c:pt idx="535">
                  <c:v>150.08073252433405</c:v>
                </c:pt>
                <c:pt idx="536">
                  <c:v>151.00961419214221</c:v>
                </c:pt>
                <c:pt idx="537">
                  <c:v>153.14196005816373</c:v>
                </c:pt>
                <c:pt idx="538">
                  <c:v>154.03206951421032</c:v>
                </c:pt>
                <c:pt idx="539">
                  <c:v>154.7595342156205</c:v>
                </c:pt>
                <c:pt idx="540">
                  <c:v>153.59759510524626</c:v>
                </c:pt>
                <c:pt idx="541">
                  <c:v>154.15671482708527</c:v>
                </c:pt>
                <c:pt idx="542">
                  <c:v>154.8484252103772</c:v>
                </c:pt>
                <c:pt idx="543">
                  <c:v>154.34369380704922</c:v>
                </c:pt>
                <c:pt idx="544">
                  <c:v>154.79031855586697</c:v>
                </c:pt>
                <c:pt idx="545">
                  <c:v>155.29587955079913</c:v>
                </c:pt>
                <c:pt idx="546">
                  <c:v>155.33855907966324</c:v>
                </c:pt>
                <c:pt idx="547">
                  <c:v>155.77662609127589</c:v>
                </c:pt>
                <c:pt idx="548">
                  <c:v>155.99044021060561</c:v>
                </c:pt>
                <c:pt idx="549">
                  <c:v>155.78030483188863</c:v>
                </c:pt>
                <c:pt idx="550">
                  <c:v>155.36106462316195</c:v>
                </c:pt>
                <c:pt idx="551">
                  <c:v>155.64846493701691</c:v>
                </c:pt>
                <c:pt idx="552">
                  <c:v>154.59430354432726</c:v>
                </c:pt>
                <c:pt idx="553">
                  <c:v>154.18304737715414</c:v>
                </c:pt>
                <c:pt idx="554">
                  <c:v>154.56480593610064</c:v>
                </c:pt>
                <c:pt idx="555">
                  <c:v>155.73359854045691</c:v>
                </c:pt>
                <c:pt idx="556">
                  <c:v>154.35828331789602</c:v>
                </c:pt>
                <c:pt idx="557">
                  <c:v>156.53571978172511</c:v>
                </c:pt>
                <c:pt idx="558">
                  <c:v>157.35272473789038</c:v>
                </c:pt>
                <c:pt idx="559">
                  <c:v>157.90662400015023</c:v>
                </c:pt>
                <c:pt idx="560">
                  <c:v>158.4238728508661</c:v>
                </c:pt>
                <c:pt idx="561">
                  <c:v>158.5849441192955</c:v>
                </c:pt>
                <c:pt idx="562">
                  <c:v>159.68018124820154</c:v>
                </c:pt>
                <c:pt idx="563">
                  <c:v>160.35883390336522</c:v>
                </c:pt>
                <c:pt idx="564">
                  <c:v>161.12214056077346</c:v>
                </c:pt>
                <c:pt idx="565">
                  <c:v>160.8542478513254</c:v>
                </c:pt>
                <c:pt idx="566">
                  <c:v>159.81071066692041</c:v>
                </c:pt>
                <c:pt idx="567">
                  <c:v>160.05567397696336</c:v>
                </c:pt>
                <c:pt idx="568">
                  <c:v>160.93251407224923</c:v>
                </c:pt>
                <c:pt idx="569">
                  <c:v>161.69938145496442</c:v>
                </c:pt>
                <c:pt idx="570">
                  <c:v>161.45627544963949</c:v>
                </c:pt>
                <c:pt idx="571">
                  <c:v>162.09095890345884</c:v>
                </c:pt>
                <c:pt idx="572">
                  <c:v>161.75244305807138</c:v>
                </c:pt>
                <c:pt idx="573">
                  <c:v>163.32059248433686</c:v>
                </c:pt>
                <c:pt idx="574">
                  <c:v>162.60681237496215</c:v>
                </c:pt>
                <c:pt idx="575">
                  <c:v>162.67470935828752</c:v>
                </c:pt>
                <c:pt idx="576">
                  <c:v>162.10116300672362</c:v>
                </c:pt>
                <c:pt idx="577">
                  <c:v>161.31413680139684</c:v>
                </c:pt>
                <c:pt idx="578">
                  <c:v>157.69191891309137</c:v>
                </c:pt>
                <c:pt idx="579">
                  <c:v>157.63297898583411</c:v>
                </c:pt>
                <c:pt idx="580">
                  <c:v>158.48085443651246</c:v>
                </c:pt>
                <c:pt idx="581">
                  <c:v>156.71661031164101</c:v>
                </c:pt>
                <c:pt idx="582">
                  <c:v>158.24964021151771</c:v>
                </c:pt>
                <c:pt idx="583">
                  <c:v>158.01289711529887</c:v>
                </c:pt>
                <c:pt idx="584">
                  <c:v>155.01651898340592</c:v>
                </c:pt>
                <c:pt idx="585">
                  <c:v>157.36982558260317</c:v>
                </c:pt>
                <c:pt idx="586">
                  <c:v>157.3722319493169</c:v>
                </c:pt>
                <c:pt idx="587">
                  <c:v>158.1438813542903</c:v>
                </c:pt>
                <c:pt idx="588">
                  <c:v>158.44180300924765</c:v>
                </c:pt>
                <c:pt idx="589">
                  <c:v>159.47895993914679</c:v>
                </c:pt>
                <c:pt idx="590">
                  <c:v>159.46101022226776</c:v>
                </c:pt>
                <c:pt idx="591">
                  <c:v>160.48140132118809</c:v>
                </c:pt>
                <c:pt idx="592">
                  <c:v>161.10241832101048</c:v>
                </c:pt>
                <c:pt idx="593">
                  <c:v>160.28090788540757</c:v>
                </c:pt>
                <c:pt idx="594">
                  <c:v>160.20308107270037</c:v>
                </c:pt>
                <c:pt idx="595">
                  <c:v>161.0447635761999</c:v>
                </c:pt>
                <c:pt idx="596">
                  <c:v>161.72523956679396</c:v>
                </c:pt>
                <c:pt idx="597">
                  <c:v>160.66542135572135</c:v>
                </c:pt>
                <c:pt idx="598">
                  <c:v>160.62299555074051</c:v>
                </c:pt>
                <c:pt idx="599">
                  <c:v>160.40350945738285</c:v>
                </c:pt>
                <c:pt idx="600">
                  <c:v>162.22079682847186</c:v>
                </c:pt>
                <c:pt idx="601">
                  <c:v>161.92927135047896</c:v>
                </c:pt>
                <c:pt idx="602">
                  <c:v>162.18401878580636</c:v>
                </c:pt>
                <c:pt idx="603">
                  <c:v>161.96848511300618</c:v>
                </c:pt>
                <c:pt idx="604">
                  <c:v>161.59522077074269</c:v>
                </c:pt>
                <c:pt idx="605">
                  <c:v>161.34203267289976</c:v>
                </c:pt>
                <c:pt idx="606">
                  <c:v>162.17137543137068</c:v>
                </c:pt>
                <c:pt idx="607">
                  <c:v>162.63064620656206</c:v>
                </c:pt>
                <c:pt idx="608">
                  <c:v>161.51162992555726</c:v>
                </c:pt>
                <c:pt idx="609">
                  <c:v>162.85471570861844</c:v>
                </c:pt>
                <c:pt idx="610">
                  <c:v>164.24055794090216</c:v>
                </c:pt>
                <c:pt idx="611">
                  <c:v>165.03480018743792</c:v>
                </c:pt>
                <c:pt idx="612">
                  <c:v>164.15960999253903</c:v>
                </c:pt>
                <c:pt idx="613">
                  <c:v>161.37745051169034</c:v>
                </c:pt>
                <c:pt idx="614">
                  <c:v>161.37654027470529</c:v>
                </c:pt>
                <c:pt idx="615">
                  <c:v>159.01437725888448</c:v>
                </c:pt>
                <c:pt idx="616">
                  <c:v>160.94485117193258</c:v>
                </c:pt>
                <c:pt idx="617">
                  <c:v>162.04612340431916</c:v>
                </c:pt>
                <c:pt idx="618">
                  <c:v>160.85378685715463</c:v>
                </c:pt>
                <c:pt idx="619">
                  <c:v>160.04315414415612</c:v>
                </c:pt>
                <c:pt idx="620">
                  <c:v>162.25616065764515</c:v>
                </c:pt>
                <c:pt idx="621">
                  <c:v>160.4200189806507</c:v>
                </c:pt>
                <c:pt idx="622">
                  <c:v>159.96204932562443</c:v>
                </c:pt>
                <c:pt idx="623">
                  <c:v>155.89348704363488</c:v>
                </c:pt>
                <c:pt idx="624">
                  <c:v>156.50538214546285</c:v>
                </c:pt>
                <c:pt idx="625">
                  <c:v>155.98061053379004</c:v>
                </c:pt>
                <c:pt idx="626">
                  <c:v>157.50421257689811</c:v>
                </c:pt>
                <c:pt idx="627">
                  <c:v>159.11499991508106</c:v>
                </c:pt>
                <c:pt idx="628">
                  <c:v>159.2054403230371</c:v>
                </c:pt>
                <c:pt idx="629">
                  <c:v>159.72971550424438</c:v>
                </c:pt>
                <c:pt idx="630">
                  <c:v>159.56855058633934</c:v>
                </c:pt>
                <c:pt idx="631">
                  <c:v>161.11904161887421</c:v>
                </c:pt>
                <c:pt idx="632">
                  <c:v>161.93890752775329</c:v>
                </c:pt>
                <c:pt idx="633">
                  <c:v>162.46765725160657</c:v>
                </c:pt>
                <c:pt idx="634">
                  <c:v>161.25435530557448</c:v>
                </c:pt>
                <c:pt idx="635">
                  <c:v>162.70338573891902</c:v>
                </c:pt>
                <c:pt idx="636">
                  <c:v>162.38334404120963</c:v>
                </c:pt>
                <c:pt idx="637">
                  <c:v>163.11261118854026</c:v>
                </c:pt>
                <c:pt idx="638">
                  <c:v>164.30445445791867</c:v>
                </c:pt>
                <c:pt idx="639">
                  <c:v>164.16847565691143</c:v>
                </c:pt>
                <c:pt idx="640">
                  <c:v>164.25326860702029</c:v>
                </c:pt>
                <c:pt idx="641">
                  <c:v>164.58243339003047</c:v>
                </c:pt>
                <c:pt idx="642">
                  <c:v>164.37635508063914</c:v>
                </c:pt>
                <c:pt idx="643">
                  <c:v>162.42592307714952</c:v>
                </c:pt>
                <c:pt idx="644">
                  <c:v>162.54488635642809</c:v>
                </c:pt>
                <c:pt idx="645">
                  <c:v>161.86067977623898</c:v>
                </c:pt>
                <c:pt idx="646">
                  <c:v>160.6965792279764</c:v>
                </c:pt>
                <c:pt idx="647">
                  <c:v>162.26957844021283</c:v>
                </c:pt>
                <c:pt idx="648">
                  <c:v>162.8518888500648</c:v>
                </c:pt>
                <c:pt idx="649">
                  <c:v>162.92906253463747</c:v>
                </c:pt>
                <c:pt idx="650">
                  <c:v>163.3324255931031</c:v>
                </c:pt>
                <c:pt idx="651">
                  <c:v>164.6735807060013</c:v>
                </c:pt>
                <c:pt idx="652">
                  <c:v>164.14686629665351</c:v>
                </c:pt>
                <c:pt idx="653">
                  <c:v>163.71518447899641</c:v>
                </c:pt>
                <c:pt idx="654">
                  <c:v>164.69201668249053</c:v>
                </c:pt>
                <c:pt idx="655">
                  <c:v>162.82626181412201</c:v>
                </c:pt>
                <c:pt idx="656">
                  <c:v>162.17426250677363</c:v>
                </c:pt>
                <c:pt idx="657">
                  <c:v>162.31060504663358</c:v>
                </c:pt>
                <c:pt idx="658">
                  <c:v>161.82313916408253</c:v>
                </c:pt>
                <c:pt idx="659">
                  <c:v>163.22520781197716</c:v>
                </c:pt>
                <c:pt idx="660">
                  <c:v>164.27138549890432</c:v>
                </c:pt>
                <c:pt idx="661">
                  <c:v>165.43543609456293</c:v>
                </c:pt>
                <c:pt idx="662">
                  <c:v>165.61180794296376</c:v>
                </c:pt>
                <c:pt idx="663">
                  <c:v>165.75741338598573</c:v>
                </c:pt>
                <c:pt idx="664">
                  <c:v>165.08765290063579</c:v>
                </c:pt>
                <c:pt idx="665">
                  <c:v>165.73354272207538</c:v>
                </c:pt>
                <c:pt idx="666">
                  <c:v>166.30769455123004</c:v>
                </c:pt>
                <c:pt idx="667">
                  <c:v>167.01607703070911</c:v>
                </c:pt>
                <c:pt idx="668">
                  <c:v>167.65214623417387</c:v>
                </c:pt>
                <c:pt idx="669">
                  <c:v>168.26447008515538</c:v>
                </c:pt>
                <c:pt idx="670">
                  <c:v>168.42395378296487</c:v>
                </c:pt>
                <c:pt idx="671">
                  <c:v>168.34346829156317</c:v>
                </c:pt>
                <c:pt idx="672">
                  <c:v>169.09151423614853</c:v>
                </c:pt>
                <c:pt idx="673">
                  <c:v>168.71780633621228</c:v>
                </c:pt>
                <c:pt idx="674">
                  <c:v>169.68217270214575</c:v>
                </c:pt>
                <c:pt idx="675">
                  <c:v>169.7872181914413</c:v>
                </c:pt>
                <c:pt idx="676">
                  <c:v>170.11149866834219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2-482D-9700-137D30FD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01592"/>
        <c:axId val="661601920"/>
      </c:lineChart>
      <c:dateAx>
        <c:axId val="66160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920"/>
        <c:crosses val="autoZero"/>
        <c:auto val="1"/>
        <c:lblOffset val="100"/>
        <c:baseTimeUnit val="days"/>
      </c:dateAx>
      <c:valAx>
        <c:axId val="66160192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592"/>
        <c:crosses val="autoZero"/>
        <c:crossBetween val="between"/>
      </c:valAx>
      <c:valAx>
        <c:axId val="666941688"/>
        <c:scaling>
          <c:orientation val="minMax"/>
        </c:scaling>
        <c:delete val="0"/>
        <c:axPos val="r"/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942344"/>
        <c:crosses val="max"/>
        <c:crossBetween val="between"/>
      </c:valAx>
      <c:dateAx>
        <c:axId val="666942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66941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MV_old!$H$12</c:f>
              <c:strCache>
                <c:ptCount val="1"/>
                <c:pt idx="0">
                  <c:v>SPX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MV_old!$B$118:$B$378</c:f>
              <c:numCache>
                <c:formatCode>m/d/yyyy</c:formatCode>
                <c:ptCount val="261"/>
                <c:pt idx="0">
                  <c:v>39808</c:v>
                </c:pt>
                <c:pt idx="1">
                  <c:v>39815</c:v>
                </c:pt>
                <c:pt idx="2">
                  <c:v>39822</c:v>
                </c:pt>
                <c:pt idx="3">
                  <c:v>39829</c:v>
                </c:pt>
                <c:pt idx="4">
                  <c:v>39836</c:v>
                </c:pt>
                <c:pt idx="5">
                  <c:v>39843</c:v>
                </c:pt>
                <c:pt idx="6">
                  <c:v>39850</c:v>
                </c:pt>
                <c:pt idx="7">
                  <c:v>39857</c:v>
                </c:pt>
                <c:pt idx="8">
                  <c:v>39864</c:v>
                </c:pt>
                <c:pt idx="9">
                  <c:v>39871</c:v>
                </c:pt>
                <c:pt idx="10">
                  <c:v>39878</c:v>
                </c:pt>
                <c:pt idx="11">
                  <c:v>39885</c:v>
                </c:pt>
                <c:pt idx="12">
                  <c:v>39892</c:v>
                </c:pt>
                <c:pt idx="13">
                  <c:v>39899</c:v>
                </c:pt>
                <c:pt idx="14">
                  <c:v>39906</c:v>
                </c:pt>
                <c:pt idx="15">
                  <c:v>39913</c:v>
                </c:pt>
                <c:pt idx="16">
                  <c:v>39920</c:v>
                </c:pt>
                <c:pt idx="17">
                  <c:v>39927</c:v>
                </c:pt>
                <c:pt idx="18">
                  <c:v>39934</c:v>
                </c:pt>
                <c:pt idx="19">
                  <c:v>39941</c:v>
                </c:pt>
                <c:pt idx="20">
                  <c:v>39948</c:v>
                </c:pt>
                <c:pt idx="21">
                  <c:v>39955</c:v>
                </c:pt>
                <c:pt idx="22">
                  <c:v>39962</c:v>
                </c:pt>
                <c:pt idx="23">
                  <c:v>39969</c:v>
                </c:pt>
                <c:pt idx="24">
                  <c:v>39976</c:v>
                </c:pt>
                <c:pt idx="25">
                  <c:v>39983</c:v>
                </c:pt>
                <c:pt idx="26">
                  <c:v>39990</c:v>
                </c:pt>
                <c:pt idx="27">
                  <c:v>39997</c:v>
                </c:pt>
                <c:pt idx="28">
                  <c:v>40004</c:v>
                </c:pt>
                <c:pt idx="29">
                  <c:v>40011</c:v>
                </c:pt>
                <c:pt idx="30">
                  <c:v>40018</c:v>
                </c:pt>
                <c:pt idx="31">
                  <c:v>40025</c:v>
                </c:pt>
                <c:pt idx="32">
                  <c:v>40032</c:v>
                </c:pt>
                <c:pt idx="33">
                  <c:v>40039</c:v>
                </c:pt>
                <c:pt idx="34">
                  <c:v>40046</c:v>
                </c:pt>
                <c:pt idx="35">
                  <c:v>40053</c:v>
                </c:pt>
                <c:pt idx="36">
                  <c:v>40060</c:v>
                </c:pt>
                <c:pt idx="37">
                  <c:v>40067</c:v>
                </c:pt>
                <c:pt idx="38">
                  <c:v>40074</c:v>
                </c:pt>
                <c:pt idx="39">
                  <c:v>40081</c:v>
                </c:pt>
                <c:pt idx="40">
                  <c:v>40088</c:v>
                </c:pt>
                <c:pt idx="41">
                  <c:v>40095</c:v>
                </c:pt>
                <c:pt idx="42">
                  <c:v>40102</c:v>
                </c:pt>
                <c:pt idx="43">
                  <c:v>40109</c:v>
                </c:pt>
                <c:pt idx="44">
                  <c:v>40116</c:v>
                </c:pt>
                <c:pt idx="45">
                  <c:v>40123</c:v>
                </c:pt>
                <c:pt idx="46">
                  <c:v>40130</c:v>
                </c:pt>
                <c:pt idx="47">
                  <c:v>40137</c:v>
                </c:pt>
                <c:pt idx="48">
                  <c:v>40144</c:v>
                </c:pt>
                <c:pt idx="49">
                  <c:v>40151</c:v>
                </c:pt>
                <c:pt idx="50">
                  <c:v>40158</c:v>
                </c:pt>
                <c:pt idx="51">
                  <c:v>40165</c:v>
                </c:pt>
                <c:pt idx="52">
                  <c:v>40172</c:v>
                </c:pt>
                <c:pt idx="53">
                  <c:v>40179</c:v>
                </c:pt>
                <c:pt idx="54">
                  <c:v>40186</c:v>
                </c:pt>
                <c:pt idx="55">
                  <c:v>40193</c:v>
                </c:pt>
                <c:pt idx="56">
                  <c:v>40200</c:v>
                </c:pt>
                <c:pt idx="57">
                  <c:v>40207</c:v>
                </c:pt>
                <c:pt idx="58">
                  <c:v>40214</c:v>
                </c:pt>
                <c:pt idx="59">
                  <c:v>40221</c:v>
                </c:pt>
                <c:pt idx="60">
                  <c:v>40228</c:v>
                </c:pt>
                <c:pt idx="61">
                  <c:v>40235</c:v>
                </c:pt>
                <c:pt idx="62">
                  <c:v>40242</c:v>
                </c:pt>
                <c:pt idx="63">
                  <c:v>40249</c:v>
                </c:pt>
                <c:pt idx="64">
                  <c:v>40256</c:v>
                </c:pt>
                <c:pt idx="65">
                  <c:v>40263</c:v>
                </c:pt>
                <c:pt idx="66">
                  <c:v>40270</c:v>
                </c:pt>
                <c:pt idx="67">
                  <c:v>40277</c:v>
                </c:pt>
                <c:pt idx="68">
                  <c:v>40284</c:v>
                </c:pt>
                <c:pt idx="69">
                  <c:v>40291</c:v>
                </c:pt>
                <c:pt idx="70">
                  <c:v>40298</c:v>
                </c:pt>
                <c:pt idx="71">
                  <c:v>40305</c:v>
                </c:pt>
                <c:pt idx="72">
                  <c:v>40312</c:v>
                </c:pt>
                <c:pt idx="73">
                  <c:v>40319</c:v>
                </c:pt>
                <c:pt idx="74">
                  <c:v>40326</c:v>
                </c:pt>
                <c:pt idx="75">
                  <c:v>40333</c:v>
                </c:pt>
                <c:pt idx="76">
                  <c:v>40340</c:v>
                </c:pt>
                <c:pt idx="77">
                  <c:v>40347</c:v>
                </c:pt>
                <c:pt idx="78">
                  <c:v>40354</c:v>
                </c:pt>
                <c:pt idx="79">
                  <c:v>40361</c:v>
                </c:pt>
                <c:pt idx="80">
                  <c:v>40368</c:v>
                </c:pt>
                <c:pt idx="81">
                  <c:v>40375</c:v>
                </c:pt>
                <c:pt idx="82">
                  <c:v>40382</c:v>
                </c:pt>
                <c:pt idx="83">
                  <c:v>40389</c:v>
                </c:pt>
                <c:pt idx="84">
                  <c:v>40396</c:v>
                </c:pt>
                <c:pt idx="85">
                  <c:v>40403</c:v>
                </c:pt>
                <c:pt idx="86">
                  <c:v>40410</c:v>
                </c:pt>
                <c:pt idx="87">
                  <c:v>40417</c:v>
                </c:pt>
                <c:pt idx="88">
                  <c:v>40424</c:v>
                </c:pt>
                <c:pt idx="89">
                  <c:v>40431</c:v>
                </c:pt>
                <c:pt idx="90">
                  <c:v>40438</c:v>
                </c:pt>
                <c:pt idx="91">
                  <c:v>40445</c:v>
                </c:pt>
                <c:pt idx="92">
                  <c:v>40452</c:v>
                </c:pt>
                <c:pt idx="93">
                  <c:v>40459</c:v>
                </c:pt>
                <c:pt idx="94">
                  <c:v>40466</c:v>
                </c:pt>
                <c:pt idx="95">
                  <c:v>40473</c:v>
                </c:pt>
                <c:pt idx="96">
                  <c:v>40480</c:v>
                </c:pt>
                <c:pt idx="97">
                  <c:v>40487</c:v>
                </c:pt>
                <c:pt idx="98">
                  <c:v>40494</c:v>
                </c:pt>
                <c:pt idx="99">
                  <c:v>40501</c:v>
                </c:pt>
                <c:pt idx="100">
                  <c:v>40508</c:v>
                </c:pt>
                <c:pt idx="101">
                  <c:v>40515</c:v>
                </c:pt>
                <c:pt idx="102">
                  <c:v>40522</c:v>
                </c:pt>
                <c:pt idx="103">
                  <c:v>40529</c:v>
                </c:pt>
                <c:pt idx="104">
                  <c:v>40536</c:v>
                </c:pt>
                <c:pt idx="105">
                  <c:v>40543</c:v>
                </c:pt>
                <c:pt idx="106">
                  <c:v>40550</c:v>
                </c:pt>
                <c:pt idx="107">
                  <c:v>40557</c:v>
                </c:pt>
                <c:pt idx="108">
                  <c:v>40564</c:v>
                </c:pt>
                <c:pt idx="109">
                  <c:v>40571</c:v>
                </c:pt>
                <c:pt idx="110">
                  <c:v>40578</c:v>
                </c:pt>
                <c:pt idx="111">
                  <c:v>40585</c:v>
                </c:pt>
                <c:pt idx="112">
                  <c:v>40592</c:v>
                </c:pt>
                <c:pt idx="113">
                  <c:v>40599</c:v>
                </c:pt>
                <c:pt idx="114">
                  <c:v>40606</c:v>
                </c:pt>
                <c:pt idx="115">
                  <c:v>40613</c:v>
                </c:pt>
                <c:pt idx="116">
                  <c:v>40620</c:v>
                </c:pt>
                <c:pt idx="117">
                  <c:v>40627</c:v>
                </c:pt>
                <c:pt idx="118">
                  <c:v>40634</c:v>
                </c:pt>
                <c:pt idx="119">
                  <c:v>40641</c:v>
                </c:pt>
                <c:pt idx="120">
                  <c:v>40648</c:v>
                </c:pt>
                <c:pt idx="121">
                  <c:v>40655</c:v>
                </c:pt>
                <c:pt idx="122">
                  <c:v>40662</c:v>
                </c:pt>
                <c:pt idx="123">
                  <c:v>40669</c:v>
                </c:pt>
                <c:pt idx="124">
                  <c:v>40676</c:v>
                </c:pt>
                <c:pt idx="125">
                  <c:v>40683</c:v>
                </c:pt>
                <c:pt idx="126">
                  <c:v>40690</c:v>
                </c:pt>
                <c:pt idx="127">
                  <c:v>40697</c:v>
                </c:pt>
                <c:pt idx="128">
                  <c:v>40704</c:v>
                </c:pt>
                <c:pt idx="129">
                  <c:v>40711</c:v>
                </c:pt>
                <c:pt idx="130">
                  <c:v>40718</c:v>
                </c:pt>
                <c:pt idx="131">
                  <c:v>40725</c:v>
                </c:pt>
                <c:pt idx="132">
                  <c:v>40732</c:v>
                </c:pt>
                <c:pt idx="133">
                  <c:v>40739</c:v>
                </c:pt>
                <c:pt idx="134">
                  <c:v>40746</c:v>
                </c:pt>
                <c:pt idx="135">
                  <c:v>40753</c:v>
                </c:pt>
                <c:pt idx="136">
                  <c:v>40760</c:v>
                </c:pt>
                <c:pt idx="137">
                  <c:v>40767</c:v>
                </c:pt>
                <c:pt idx="138">
                  <c:v>40774</c:v>
                </c:pt>
                <c:pt idx="139">
                  <c:v>40781</c:v>
                </c:pt>
                <c:pt idx="140">
                  <c:v>40788</c:v>
                </c:pt>
                <c:pt idx="141">
                  <c:v>40795</c:v>
                </c:pt>
                <c:pt idx="142">
                  <c:v>40802</c:v>
                </c:pt>
                <c:pt idx="143">
                  <c:v>40809</c:v>
                </c:pt>
                <c:pt idx="144">
                  <c:v>40816</c:v>
                </c:pt>
                <c:pt idx="145">
                  <c:v>40823</c:v>
                </c:pt>
                <c:pt idx="146">
                  <c:v>40830</c:v>
                </c:pt>
                <c:pt idx="147">
                  <c:v>40837</c:v>
                </c:pt>
                <c:pt idx="148">
                  <c:v>40844</c:v>
                </c:pt>
                <c:pt idx="149">
                  <c:v>40851</c:v>
                </c:pt>
                <c:pt idx="150">
                  <c:v>40858</c:v>
                </c:pt>
                <c:pt idx="151">
                  <c:v>40865</c:v>
                </c:pt>
                <c:pt idx="152">
                  <c:v>40872</c:v>
                </c:pt>
                <c:pt idx="153">
                  <c:v>40879</c:v>
                </c:pt>
                <c:pt idx="154">
                  <c:v>40886</c:v>
                </c:pt>
                <c:pt idx="155">
                  <c:v>40893</c:v>
                </c:pt>
                <c:pt idx="156">
                  <c:v>40900</c:v>
                </c:pt>
                <c:pt idx="157">
                  <c:v>40907</c:v>
                </c:pt>
                <c:pt idx="158">
                  <c:v>40914</c:v>
                </c:pt>
                <c:pt idx="159">
                  <c:v>40921</c:v>
                </c:pt>
                <c:pt idx="160">
                  <c:v>40928</c:v>
                </c:pt>
                <c:pt idx="161">
                  <c:v>40935</c:v>
                </c:pt>
                <c:pt idx="162">
                  <c:v>40942</c:v>
                </c:pt>
                <c:pt idx="163">
                  <c:v>40949</c:v>
                </c:pt>
                <c:pt idx="164">
                  <c:v>40956</c:v>
                </c:pt>
                <c:pt idx="165">
                  <c:v>40963</c:v>
                </c:pt>
                <c:pt idx="166">
                  <c:v>40970</c:v>
                </c:pt>
                <c:pt idx="167">
                  <c:v>40977</c:v>
                </c:pt>
                <c:pt idx="168">
                  <c:v>40984</c:v>
                </c:pt>
                <c:pt idx="169">
                  <c:v>40991</c:v>
                </c:pt>
                <c:pt idx="170">
                  <c:v>40998</c:v>
                </c:pt>
                <c:pt idx="171">
                  <c:v>41005</c:v>
                </c:pt>
                <c:pt idx="172">
                  <c:v>41012</c:v>
                </c:pt>
                <c:pt idx="173">
                  <c:v>41019</c:v>
                </c:pt>
                <c:pt idx="174">
                  <c:v>41026</c:v>
                </c:pt>
                <c:pt idx="175">
                  <c:v>41033</c:v>
                </c:pt>
                <c:pt idx="176">
                  <c:v>41040</c:v>
                </c:pt>
                <c:pt idx="177">
                  <c:v>41047</c:v>
                </c:pt>
                <c:pt idx="178">
                  <c:v>41054</c:v>
                </c:pt>
                <c:pt idx="179">
                  <c:v>41061</c:v>
                </c:pt>
                <c:pt idx="180">
                  <c:v>41068</c:v>
                </c:pt>
                <c:pt idx="181">
                  <c:v>41075</c:v>
                </c:pt>
                <c:pt idx="182">
                  <c:v>41082</c:v>
                </c:pt>
                <c:pt idx="183">
                  <c:v>41089</c:v>
                </c:pt>
                <c:pt idx="184">
                  <c:v>41096</c:v>
                </c:pt>
                <c:pt idx="185">
                  <c:v>41103</c:v>
                </c:pt>
                <c:pt idx="186">
                  <c:v>41110</c:v>
                </c:pt>
                <c:pt idx="187">
                  <c:v>41117</c:v>
                </c:pt>
                <c:pt idx="188">
                  <c:v>41124</c:v>
                </c:pt>
                <c:pt idx="189">
                  <c:v>41131</c:v>
                </c:pt>
                <c:pt idx="190">
                  <c:v>41138</c:v>
                </c:pt>
                <c:pt idx="191">
                  <c:v>41145</c:v>
                </c:pt>
                <c:pt idx="192">
                  <c:v>41152</c:v>
                </c:pt>
                <c:pt idx="193">
                  <c:v>41159</c:v>
                </c:pt>
                <c:pt idx="194">
                  <c:v>41166</c:v>
                </c:pt>
                <c:pt idx="195">
                  <c:v>41173</c:v>
                </c:pt>
                <c:pt idx="196">
                  <c:v>41180</c:v>
                </c:pt>
                <c:pt idx="197">
                  <c:v>41187</c:v>
                </c:pt>
                <c:pt idx="198">
                  <c:v>41194</c:v>
                </c:pt>
                <c:pt idx="199">
                  <c:v>41201</c:v>
                </c:pt>
                <c:pt idx="200">
                  <c:v>41208</c:v>
                </c:pt>
                <c:pt idx="201">
                  <c:v>41215</c:v>
                </c:pt>
                <c:pt idx="202">
                  <c:v>41222</c:v>
                </c:pt>
                <c:pt idx="203">
                  <c:v>41229</c:v>
                </c:pt>
                <c:pt idx="204">
                  <c:v>41236</c:v>
                </c:pt>
                <c:pt idx="205">
                  <c:v>41243</c:v>
                </c:pt>
                <c:pt idx="206">
                  <c:v>41250</c:v>
                </c:pt>
                <c:pt idx="207">
                  <c:v>41257</c:v>
                </c:pt>
                <c:pt idx="208">
                  <c:v>41264</c:v>
                </c:pt>
                <c:pt idx="209">
                  <c:v>41271</c:v>
                </c:pt>
                <c:pt idx="210">
                  <c:v>41278</c:v>
                </c:pt>
                <c:pt idx="211">
                  <c:v>41285</c:v>
                </c:pt>
                <c:pt idx="212">
                  <c:v>41292</c:v>
                </c:pt>
                <c:pt idx="213">
                  <c:v>41299</c:v>
                </c:pt>
                <c:pt idx="214">
                  <c:v>41306</c:v>
                </c:pt>
                <c:pt idx="215">
                  <c:v>41313</c:v>
                </c:pt>
                <c:pt idx="216">
                  <c:v>41320</c:v>
                </c:pt>
                <c:pt idx="217">
                  <c:v>41327</c:v>
                </c:pt>
                <c:pt idx="218">
                  <c:v>41334</c:v>
                </c:pt>
                <c:pt idx="219">
                  <c:v>41341</c:v>
                </c:pt>
                <c:pt idx="220">
                  <c:v>41348</c:v>
                </c:pt>
                <c:pt idx="221">
                  <c:v>41355</c:v>
                </c:pt>
                <c:pt idx="222">
                  <c:v>41362</c:v>
                </c:pt>
                <c:pt idx="223">
                  <c:v>41369</c:v>
                </c:pt>
                <c:pt idx="224">
                  <c:v>41376</c:v>
                </c:pt>
                <c:pt idx="225">
                  <c:v>41383</c:v>
                </c:pt>
                <c:pt idx="226">
                  <c:v>41390</c:v>
                </c:pt>
                <c:pt idx="227">
                  <c:v>41397</c:v>
                </c:pt>
                <c:pt idx="228">
                  <c:v>41404</c:v>
                </c:pt>
                <c:pt idx="229">
                  <c:v>41411</c:v>
                </c:pt>
                <c:pt idx="230">
                  <c:v>41418</c:v>
                </c:pt>
                <c:pt idx="231">
                  <c:v>41425</c:v>
                </c:pt>
                <c:pt idx="232">
                  <c:v>41432</c:v>
                </c:pt>
                <c:pt idx="233">
                  <c:v>41439</c:v>
                </c:pt>
                <c:pt idx="234">
                  <c:v>41446</c:v>
                </c:pt>
                <c:pt idx="235">
                  <c:v>41453</c:v>
                </c:pt>
                <c:pt idx="236">
                  <c:v>41460</c:v>
                </c:pt>
                <c:pt idx="237">
                  <c:v>41467</c:v>
                </c:pt>
                <c:pt idx="238">
                  <c:v>41474</c:v>
                </c:pt>
                <c:pt idx="239">
                  <c:v>41481</c:v>
                </c:pt>
                <c:pt idx="240">
                  <c:v>41488</c:v>
                </c:pt>
                <c:pt idx="241">
                  <c:v>41495</c:v>
                </c:pt>
                <c:pt idx="242">
                  <c:v>41502</c:v>
                </c:pt>
                <c:pt idx="243">
                  <c:v>41509</c:v>
                </c:pt>
                <c:pt idx="244">
                  <c:v>41516</c:v>
                </c:pt>
                <c:pt idx="245">
                  <c:v>41523</c:v>
                </c:pt>
                <c:pt idx="246">
                  <c:v>41530</c:v>
                </c:pt>
                <c:pt idx="247">
                  <c:v>41537</c:v>
                </c:pt>
                <c:pt idx="248">
                  <c:v>41544</c:v>
                </c:pt>
                <c:pt idx="249">
                  <c:v>41551</c:v>
                </c:pt>
                <c:pt idx="250">
                  <c:v>41558</c:v>
                </c:pt>
                <c:pt idx="251">
                  <c:v>41565</c:v>
                </c:pt>
                <c:pt idx="252">
                  <c:v>41572</c:v>
                </c:pt>
                <c:pt idx="253">
                  <c:v>41579</c:v>
                </c:pt>
                <c:pt idx="254">
                  <c:v>41586</c:v>
                </c:pt>
                <c:pt idx="255">
                  <c:v>41593</c:v>
                </c:pt>
                <c:pt idx="256">
                  <c:v>41600</c:v>
                </c:pt>
                <c:pt idx="257">
                  <c:v>41607</c:v>
                </c:pt>
                <c:pt idx="258">
                  <c:v>41614</c:v>
                </c:pt>
                <c:pt idx="259">
                  <c:v>41621</c:v>
                </c:pt>
                <c:pt idx="260">
                  <c:v>41628</c:v>
                </c:pt>
              </c:numCache>
            </c:numRef>
          </c:cat>
          <c:val>
            <c:numRef>
              <c:f>MV_old!$H$118:$H$378</c:f>
              <c:numCache>
                <c:formatCode>General</c:formatCode>
                <c:ptCount val="261"/>
                <c:pt idx="0">
                  <c:v>1403.22</c:v>
                </c:pt>
                <c:pt idx="1">
                  <c:v>1499.17</c:v>
                </c:pt>
                <c:pt idx="2">
                  <c:v>1433.41</c:v>
                </c:pt>
                <c:pt idx="3">
                  <c:v>1368.92</c:v>
                </c:pt>
                <c:pt idx="4">
                  <c:v>1340.02</c:v>
                </c:pt>
                <c:pt idx="5">
                  <c:v>1330.51</c:v>
                </c:pt>
                <c:pt idx="6">
                  <c:v>1401.06</c:v>
                </c:pt>
                <c:pt idx="7">
                  <c:v>1334.83</c:v>
                </c:pt>
                <c:pt idx="8">
                  <c:v>1244.72</c:v>
                </c:pt>
                <c:pt idx="9">
                  <c:v>1188.8399999999999</c:v>
                </c:pt>
                <c:pt idx="10">
                  <c:v>1106</c:v>
                </c:pt>
                <c:pt idx="11">
                  <c:v>1225.32</c:v>
                </c:pt>
                <c:pt idx="12">
                  <c:v>1244.8599999999999</c:v>
                </c:pt>
                <c:pt idx="13">
                  <c:v>1322.19</c:v>
                </c:pt>
                <c:pt idx="14">
                  <c:v>1365.66</c:v>
                </c:pt>
                <c:pt idx="15">
                  <c:v>1389.49</c:v>
                </c:pt>
                <c:pt idx="16">
                  <c:v>1410.85</c:v>
                </c:pt>
                <c:pt idx="17">
                  <c:v>1405.74</c:v>
                </c:pt>
                <c:pt idx="18">
                  <c:v>1424.41</c:v>
                </c:pt>
                <c:pt idx="19">
                  <c:v>1509.14</c:v>
                </c:pt>
                <c:pt idx="20">
                  <c:v>1435.48</c:v>
                </c:pt>
                <c:pt idx="21">
                  <c:v>1443.14</c:v>
                </c:pt>
                <c:pt idx="22">
                  <c:v>1495.97</c:v>
                </c:pt>
                <c:pt idx="23">
                  <c:v>1530.82</c:v>
                </c:pt>
                <c:pt idx="24">
                  <c:v>1541.7</c:v>
                </c:pt>
                <c:pt idx="25">
                  <c:v>1501.25</c:v>
                </c:pt>
                <c:pt idx="26">
                  <c:v>1498.08</c:v>
                </c:pt>
                <c:pt idx="27">
                  <c:v>1461.8</c:v>
                </c:pt>
                <c:pt idx="28">
                  <c:v>1434.5</c:v>
                </c:pt>
                <c:pt idx="29">
                  <c:v>1534.71</c:v>
                </c:pt>
                <c:pt idx="30">
                  <c:v>1598.5</c:v>
                </c:pt>
                <c:pt idx="31">
                  <c:v>1612.31</c:v>
                </c:pt>
                <c:pt idx="32">
                  <c:v>1650.73</c:v>
                </c:pt>
                <c:pt idx="33">
                  <c:v>1641.54</c:v>
                </c:pt>
                <c:pt idx="34">
                  <c:v>1678.84</c:v>
                </c:pt>
                <c:pt idx="35">
                  <c:v>1684.05</c:v>
                </c:pt>
                <c:pt idx="36">
                  <c:v>1664.34</c:v>
                </c:pt>
                <c:pt idx="37">
                  <c:v>1708.18</c:v>
                </c:pt>
                <c:pt idx="38">
                  <c:v>1750.43</c:v>
                </c:pt>
                <c:pt idx="39">
                  <c:v>1711.53</c:v>
                </c:pt>
                <c:pt idx="40">
                  <c:v>1680.7</c:v>
                </c:pt>
                <c:pt idx="41">
                  <c:v>1757.6</c:v>
                </c:pt>
                <c:pt idx="42">
                  <c:v>1784.35</c:v>
                </c:pt>
                <c:pt idx="43">
                  <c:v>1771.5</c:v>
                </c:pt>
                <c:pt idx="44">
                  <c:v>1700.67</c:v>
                </c:pt>
                <c:pt idx="45">
                  <c:v>1756.07</c:v>
                </c:pt>
                <c:pt idx="46">
                  <c:v>1796.93</c:v>
                </c:pt>
                <c:pt idx="47">
                  <c:v>1794.65</c:v>
                </c:pt>
                <c:pt idx="48">
                  <c:v>1795.7</c:v>
                </c:pt>
                <c:pt idx="49">
                  <c:v>1820.11</c:v>
                </c:pt>
                <c:pt idx="50">
                  <c:v>1821.8</c:v>
                </c:pt>
                <c:pt idx="51">
                  <c:v>1815.5</c:v>
                </c:pt>
                <c:pt idx="52">
                  <c:v>1855.5</c:v>
                </c:pt>
                <c:pt idx="53">
                  <c:v>1837.5</c:v>
                </c:pt>
                <c:pt idx="54">
                  <c:v>1887.77</c:v>
                </c:pt>
                <c:pt idx="55">
                  <c:v>1873.3</c:v>
                </c:pt>
                <c:pt idx="56">
                  <c:v>1800.61</c:v>
                </c:pt>
                <c:pt idx="57">
                  <c:v>1771.4</c:v>
                </c:pt>
                <c:pt idx="58">
                  <c:v>1759.38</c:v>
                </c:pt>
                <c:pt idx="59">
                  <c:v>1776.5</c:v>
                </c:pt>
                <c:pt idx="60">
                  <c:v>1833.09</c:v>
                </c:pt>
                <c:pt idx="61">
                  <c:v>1826.27</c:v>
                </c:pt>
                <c:pt idx="62">
                  <c:v>1883.28</c:v>
                </c:pt>
                <c:pt idx="63">
                  <c:v>1903.29</c:v>
                </c:pt>
                <c:pt idx="64">
                  <c:v>1919.8</c:v>
                </c:pt>
                <c:pt idx="65">
                  <c:v>1931.18</c:v>
                </c:pt>
                <c:pt idx="66">
                  <c:v>1950.91</c:v>
                </c:pt>
                <c:pt idx="67">
                  <c:v>1978.86</c:v>
                </c:pt>
                <c:pt idx="68">
                  <c:v>1975.36</c:v>
                </c:pt>
                <c:pt idx="69">
                  <c:v>2017.19</c:v>
                </c:pt>
                <c:pt idx="70">
                  <c:v>1967.05</c:v>
                </c:pt>
                <c:pt idx="71">
                  <c:v>1842.32</c:v>
                </c:pt>
                <c:pt idx="72">
                  <c:v>1884.67</c:v>
                </c:pt>
                <c:pt idx="73">
                  <c:v>1806.05</c:v>
                </c:pt>
                <c:pt idx="74">
                  <c:v>1809.98</c:v>
                </c:pt>
                <c:pt idx="75">
                  <c:v>1769.72</c:v>
                </c:pt>
                <c:pt idx="76">
                  <c:v>1815.26</c:v>
                </c:pt>
                <c:pt idx="77">
                  <c:v>1858.7</c:v>
                </c:pt>
                <c:pt idx="78">
                  <c:v>1791.24</c:v>
                </c:pt>
                <c:pt idx="79">
                  <c:v>1701.86</c:v>
                </c:pt>
                <c:pt idx="80">
                  <c:v>1794.94</c:v>
                </c:pt>
                <c:pt idx="81">
                  <c:v>1773.43</c:v>
                </c:pt>
                <c:pt idx="82">
                  <c:v>1836.75</c:v>
                </c:pt>
                <c:pt idx="83">
                  <c:v>1835.4</c:v>
                </c:pt>
                <c:pt idx="84">
                  <c:v>1869.77</c:v>
                </c:pt>
                <c:pt idx="85">
                  <c:v>1800.39</c:v>
                </c:pt>
                <c:pt idx="86">
                  <c:v>1788.67</c:v>
                </c:pt>
                <c:pt idx="87">
                  <c:v>1777.6</c:v>
                </c:pt>
                <c:pt idx="88">
                  <c:v>1845.1</c:v>
                </c:pt>
                <c:pt idx="89">
                  <c:v>1854.1</c:v>
                </c:pt>
                <c:pt idx="90">
                  <c:v>1881.93</c:v>
                </c:pt>
                <c:pt idx="91">
                  <c:v>1920.84</c:v>
                </c:pt>
                <c:pt idx="92">
                  <c:v>1917.42</c:v>
                </c:pt>
                <c:pt idx="93">
                  <c:v>1950.18</c:v>
                </c:pt>
                <c:pt idx="94">
                  <c:v>1968.87</c:v>
                </c:pt>
                <c:pt idx="95">
                  <c:v>1980.83</c:v>
                </c:pt>
                <c:pt idx="96">
                  <c:v>1981.59</c:v>
                </c:pt>
                <c:pt idx="97">
                  <c:v>2053.77</c:v>
                </c:pt>
                <c:pt idx="98">
                  <c:v>2010.57</c:v>
                </c:pt>
                <c:pt idx="99">
                  <c:v>2012.59</c:v>
                </c:pt>
                <c:pt idx="100">
                  <c:v>1996.03</c:v>
                </c:pt>
                <c:pt idx="101">
                  <c:v>2056.4</c:v>
                </c:pt>
                <c:pt idx="102">
                  <c:v>2083.5700000000002</c:v>
                </c:pt>
                <c:pt idx="103">
                  <c:v>2089.9499999999998</c:v>
                </c:pt>
                <c:pt idx="104">
                  <c:v>2112.37</c:v>
                </c:pt>
                <c:pt idx="105">
                  <c:v>2114.29</c:v>
                </c:pt>
                <c:pt idx="106">
                  <c:v>2138.81</c:v>
                </c:pt>
                <c:pt idx="107">
                  <c:v>2175.6799999999998</c:v>
                </c:pt>
                <c:pt idx="108">
                  <c:v>2159.4299999999998</c:v>
                </c:pt>
                <c:pt idx="109">
                  <c:v>2147.9499999999998</c:v>
                </c:pt>
                <c:pt idx="110">
                  <c:v>2206.8000000000002</c:v>
                </c:pt>
                <c:pt idx="111">
                  <c:v>2239.08</c:v>
                </c:pt>
                <c:pt idx="112">
                  <c:v>2263.79</c:v>
                </c:pt>
                <c:pt idx="113">
                  <c:v>2226.0500000000002</c:v>
                </c:pt>
                <c:pt idx="114">
                  <c:v>2228.7800000000002</c:v>
                </c:pt>
                <c:pt idx="115">
                  <c:v>2201.81</c:v>
                </c:pt>
                <c:pt idx="116">
                  <c:v>2159.69</c:v>
                </c:pt>
                <c:pt idx="117">
                  <c:v>2218.42</c:v>
                </c:pt>
                <c:pt idx="118">
                  <c:v>2250.58</c:v>
                </c:pt>
                <c:pt idx="119">
                  <c:v>2244.7399999999998</c:v>
                </c:pt>
                <c:pt idx="120">
                  <c:v>2230.71</c:v>
                </c:pt>
                <c:pt idx="121">
                  <c:v>2260.84</c:v>
                </c:pt>
                <c:pt idx="122">
                  <c:v>2305.7600000000002</c:v>
                </c:pt>
                <c:pt idx="123">
                  <c:v>2266.9699999999998</c:v>
                </c:pt>
                <c:pt idx="124">
                  <c:v>2264.52</c:v>
                </c:pt>
                <c:pt idx="125">
                  <c:v>2258.21</c:v>
                </c:pt>
                <c:pt idx="126">
                  <c:v>2255.7399999999998</c:v>
                </c:pt>
                <c:pt idx="127">
                  <c:v>2203.81</c:v>
                </c:pt>
                <c:pt idx="128">
                  <c:v>2155</c:v>
                </c:pt>
                <c:pt idx="129">
                  <c:v>2157.14</c:v>
                </c:pt>
                <c:pt idx="130">
                  <c:v>2152.31</c:v>
                </c:pt>
                <c:pt idx="131">
                  <c:v>2274.2600000000002</c:v>
                </c:pt>
                <c:pt idx="132">
                  <c:v>2282.3200000000002</c:v>
                </c:pt>
                <c:pt idx="133">
                  <c:v>2235.65</c:v>
                </c:pt>
                <c:pt idx="134">
                  <c:v>2285.34</c:v>
                </c:pt>
                <c:pt idx="135">
                  <c:v>2196.08</c:v>
                </c:pt>
                <c:pt idx="136">
                  <c:v>2039.04</c:v>
                </c:pt>
                <c:pt idx="137">
                  <c:v>2005.67</c:v>
                </c:pt>
                <c:pt idx="138">
                  <c:v>1912.77</c:v>
                </c:pt>
                <c:pt idx="139">
                  <c:v>2004.11</c:v>
                </c:pt>
                <c:pt idx="140">
                  <c:v>2000.5</c:v>
                </c:pt>
                <c:pt idx="141">
                  <c:v>1967.47</c:v>
                </c:pt>
                <c:pt idx="142">
                  <c:v>2074.06</c:v>
                </c:pt>
                <c:pt idx="143">
                  <c:v>1938.73</c:v>
                </c:pt>
                <c:pt idx="144">
                  <c:v>1930.79</c:v>
                </c:pt>
                <c:pt idx="145">
                  <c:v>1973.42</c:v>
                </c:pt>
                <c:pt idx="146">
                  <c:v>2091.9899999999998</c:v>
                </c:pt>
                <c:pt idx="147">
                  <c:v>2115.86</c:v>
                </c:pt>
                <c:pt idx="148">
                  <c:v>2196.13</c:v>
                </c:pt>
                <c:pt idx="149">
                  <c:v>2142.34</c:v>
                </c:pt>
                <c:pt idx="150">
                  <c:v>2162.48</c:v>
                </c:pt>
                <c:pt idx="151">
                  <c:v>2081.42</c:v>
                </c:pt>
                <c:pt idx="152">
                  <c:v>1984.5</c:v>
                </c:pt>
                <c:pt idx="153">
                  <c:v>2132.64</c:v>
                </c:pt>
                <c:pt idx="154">
                  <c:v>2152.15</c:v>
                </c:pt>
                <c:pt idx="155">
                  <c:v>2092.1799999999998</c:v>
                </c:pt>
                <c:pt idx="156">
                  <c:v>2171.5</c:v>
                </c:pt>
                <c:pt idx="157">
                  <c:v>2158.94</c:v>
                </c:pt>
                <c:pt idx="158">
                  <c:v>2194.98</c:v>
                </c:pt>
                <c:pt idx="159">
                  <c:v>2214.73</c:v>
                </c:pt>
                <c:pt idx="160">
                  <c:v>2260.37</c:v>
                </c:pt>
                <c:pt idx="161">
                  <c:v>2262.35</c:v>
                </c:pt>
                <c:pt idx="162">
                  <c:v>2312.4899999999998</c:v>
                </c:pt>
                <c:pt idx="163">
                  <c:v>2309.6</c:v>
                </c:pt>
                <c:pt idx="164">
                  <c:v>2343.67</c:v>
                </c:pt>
                <c:pt idx="165">
                  <c:v>2352.34</c:v>
                </c:pt>
                <c:pt idx="166">
                  <c:v>2360.2800000000002</c:v>
                </c:pt>
                <c:pt idx="167">
                  <c:v>2363.56</c:v>
                </c:pt>
                <c:pt idx="168">
                  <c:v>2422.09</c:v>
                </c:pt>
                <c:pt idx="169">
                  <c:v>2410.16</c:v>
                </c:pt>
                <c:pt idx="170">
                  <c:v>2430.67</c:v>
                </c:pt>
                <c:pt idx="171">
                  <c:v>2414.4</c:v>
                </c:pt>
                <c:pt idx="172">
                  <c:v>2366.84</c:v>
                </c:pt>
                <c:pt idx="173">
                  <c:v>2381.3200000000002</c:v>
                </c:pt>
                <c:pt idx="174">
                  <c:v>2424.7800000000002</c:v>
                </c:pt>
                <c:pt idx="175">
                  <c:v>2366.39</c:v>
                </c:pt>
                <c:pt idx="176">
                  <c:v>2341.23</c:v>
                </c:pt>
                <c:pt idx="177">
                  <c:v>2242.25</c:v>
                </c:pt>
                <c:pt idx="178">
                  <c:v>2281.92</c:v>
                </c:pt>
                <c:pt idx="179">
                  <c:v>2214.41</c:v>
                </c:pt>
                <c:pt idx="180">
                  <c:v>2297.8200000000002</c:v>
                </c:pt>
                <c:pt idx="181">
                  <c:v>2328.66</c:v>
                </c:pt>
                <c:pt idx="182">
                  <c:v>2315.65</c:v>
                </c:pt>
                <c:pt idx="183">
                  <c:v>2363.79</c:v>
                </c:pt>
                <c:pt idx="184">
                  <c:v>2352.34</c:v>
                </c:pt>
                <c:pt idx="185">
                  <c:v>2356.4</c:v>
                </c:pt>
                <c:pt idx="186">
                  <c:v>2367.2600000000002</c:v>
                </c:pt>
                <c:pt idx="187">
                  <c:v>2408.0700000000002</c:v>
                </c:pt>
                <c:pt idx="188">
                  <c:v>2417.77</c:v>
                </c:pt>
                <c:pt idx="189">
                  <c:v>2445.64</c:v>
                </c:pt>
                <c:pt idx="190">
                  <c:v>2469</c:v>
                </c:pt>
                <c:pt idx="191">
                  <c:v>2457.4</c:v>
                </c:pt>
                <c:pt idx="192">
                  <c:v>2450.6</c:v>
                </c:pt>
                <c:pt idx="193">
                  <c:v>2506.37</c:v>
                </c:pt>
                <c:pt idx="194">
                  <c:v>2556.13</c:v>
                </c:pt>
                <c:pt idx="195">
                  <c:v>2546.92</c:v>
                </c:pt>
                <c:pt idx="196">
                  <c:v>2513.9299999999998</c:v>
                </c:pt>
                <c:pt idx="197">
                  <c:v>2551.0300000000002</c:v>
                </c:pt>
                <c:pt idx="198">
                  <c:v>2495.2800000000002</c:v>
                </c:pt>
                <c:pt idx="199">
                  <c:v>2503.8000000000002</c:v>
                </c:pt>
                <c:pt idx="200">
                  <c:v>2466.8000000000002</c:v>
                </c:pt>
                <c:pt idx="201">
                  <c:v>2471.3000000000002</c:v>
                </c:pt>
                <c:pt idx="202">
                  <c:v>2413.92</c:v>
                </c:pt>
                <c:pt idx="203">
                  <c:v>2381.02</c:v>
                </c:pt>
                <c:pt idx="204">
                  <c:v>2468.06</c:v>
                </c:pt>
                <c:pt idx="205">
                  <c:v>2481.8200000000002</c:v>
                </c:pt>
                <c:pt idx="206">
                  <c:v>2486.84</c:v>
                </c:pt>
                <c:pt idx="207">
                  <c:v>2480.36</c:v>
                </c:pt>
                <c:pt idx="208">
                  <c:v>2510.3200000000002</c:v>
                </c:pt>
                <c:pt idx="209">
                  <c:v>2462.71</c:v>
                </c:pt>
                <c:pt idx="210">
                  <c:v>2575.66</c:v>
                </c:pt>
                <c:pt idx="211">
                  <c:v>2586.69</c:v>
                </c:pt>
                <c:pt idx="212">
                  <c:v>2611.54</c:v>
                </c:pt>
                <c:pt idx="213">
                  <c:v>2641.64</c:v>
                </c:pt>
                <c:pt idx="214">
                  <c:v>2660.7</c:v>
                </c:pt>
                <c:pt idx="215">
                  <c:v>2670.85</c:v>
                </c:pt>
                <c:pt idx="216">
                  <c:v>2676.21</c:v>
                </c:pt>
                <c:pt idx="217">
                  <c:v>2670.36</c:v>
                </c:pt>
                <c:pt idx="218">
                  <c:v>2676.18</c:v>
                </c:pt>
                <c:pt idx="219">
                  <c:v>2735.67</c:v>
                </c:pt>
                <c:pt idx="220">
                  <c:v>2753.82</c:v>
                </c:pt>
                <c:pt idx="221">
                  <c:v>2747.25</c:v>
                </c:pt>
                <c:pt idx="222">
                  <c:v>2770.05</c:v>
                </c:pt>
                <c:pt idx="223">
                  <c:v>2742.86</c:v>
                </c:pt>
                <c:pt idx="224">
                  <c:v>2807.1</c:v>
                </c:pt>
                <c:pt idx="225">
                  <c:v>2747.94</c:v>
                </c:pt>
                <c:pt idx="226">
                  <c:v>2796.24</c:v>
                </c:pt>
                <c:pt idx="227">
                  <c:v>2853.88</c:v>
                </c:pt>
                <c:pt idx="228">
                  <c:v>2890.77</c:v>
                </c:pt>
                <c:pt idx="229">
                  <c:v>2952.56</c:v>
                </c:pt>
                <c:pt idx="230">
                  <c:v>2921.88</c:v>
                </c:pt>
                <c:pt idx="231">
                  <c:v>2889.46</c:v>
                </c:pt>
                <c:pt idx="232">
                  <c:v>2913.46</c:v>
                </c:pt>
                <c:pt idx="233">
                  <c:v>2885.24</c:v>
                </c:pt>
                <c:pt idx="234">
                  <c:v>2824.97</c:v>
                </c:pt>
                <c:pt idx="235">
                  <c:v>2850.66</c:v>
                </c:pt>
                <c:pt idx="236">
                  <c:v>2897.12</c:v>
                </c:pt>
                <c:pt idx="237">
                  <c:v>2984.24</c:v>
                </c:pt>
                <c:pt idx="238">
                  <c:v>3006.13</c:v>
                </c:pt>
                <c:pt idx="239">
                  <c:v>3005.51</c:v>
                </c:pt>
                <c:pt idx="240">
                  <c:v>3038.63</c:v>
                </c:pt>
                <c:pt idx="241">
                  <c:v>3008.79</c:v>
                </c:pt>
                <c:pt idx="242">
                  <c:v>2947.46</c:v>
                </c:pt>
                <c:pt idx="243">
                  <c:v>2962.06</c:v>
                </c:pt>
                <c:pt idx="244">
                  <c:v>2908.96</c:v>
                </c:pt>
                <c:pt idx="245">
                  <c:v>2949.8</c:v>
                </c:pt>
                <c:pt idx="246">
                  <c:v>3009.79</c:v>
                </c:pt>
                <c:pt idx="247">
                  <c:v>3049.47</c:v>
                </c:pt>
                <c:pt idx="248">
                  <c:v>3018.24</c:v>
                </c:pt>
                <c:pt idx="249">
                  <c:v>3017.05</c:v>
                </c:pt>
                <c:pt idx="250">
                  <c:v>3041.43</c:v>
                </c:pt>
                <c:pt idx="251">
                  <c:v>3115.77</c:v>
                </c:pt>
                <c:pt idx="252">
                  <c:v>3143.16</c:v>
                </c:pt>
                <c:pt idx="253">
                  <c:v>3147.21</c:v>
                </c:pt>
                <c:pt idx="254">
                  <c:v>3166.11</c:v>
                </c:pt>
                <c:pt idx="255">
                  <c:v>3217.2</c:v>
                </c:pt>
                <c:pt idx="256">
                  <c:v>3230.54</c:v>
                </c:pt>
                <c:pt idx="257">
                  <c:v>3233.72</c:v>
                </c:pt>
                <c:pt idx="258">
                  <c:v>3233.99</c:v>
                </c:pt>
                <c:pt idx="259">
                  <c:v>3182.07</c:v>
                </c:pt>
                <c:pt idx="260">
                  <c:v>3259.79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0-4AC5-B401-52D8B30C1C78}"/>
            </c:ext>
          </c:extLst>
        </c:ser>
        <c:ser>
          <c:idx val="2"/>
          <c:order val="2"/>
          <c:tx>
            <c:strRef>
              <c:f>MV_old!$I$12</c:f>
              <c:strCache>
                <c:ptCount val="1"/>
                <c:pt idx="0">
                  <c:v>TPXDDVD Index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MV_old!$B$118:$B$378</c:f>
              <c:numCache>
                <c:formatCode>m/d/yyyy</c:formatCode>
                <c:ptCount val="261"/>
                <c:pt idx="0">
                  <c:v>39808</c:v>
                </c:pt>
                <c:pt idx="1">
                  <c:v>39815</c:v>
                </c:pt>
                <c:pt idx="2">
                  <c:v>39822</c:v>
                </c:pt>
                <c:pt idx="3">
                  <c:v>39829</c:v>
                </c:pt>
                <c:pt idx="4">
                  <c:v>39836</c:v>
                </c:pt>
                <c:pt idx="5">
                  <c:v>39843</c:v>
                </c:pt>
                <c:pt idx="6">
                  <c:v>39850</c:v>
                </c:pt>
                <c:pt idx="7">
                  <c:v>39857</c:v>
                </c:pt>
                <c:pt idx="8">
                  <c:v>39864</c:v>
                </c:pt>
                <c:pt idx="9">
                  <c:v>39871</c:v>
                </c:pt>
                <c:pt idx="10">
                  <c:v>39878</c:v>
                </c:pt>
                <c:pt idx="11">
                  <c:v>39885</c:v>
                </c:pt>
                <c:pt idx="12">
                  <c:v>39892</c:v>
                </c:pt>
                <c:pt idx="13">
                  <c:v>39899</c:v>
                </c:pt>
                <c:pt idx="14">
                  <c:v>39906</c:v>
                </c:pt>
                <c:pt idx="15">
                  <c:v>39913</c:v>
                </c:pt>
                <c:pt idx="16">
                  <c:v>39920</c:v>
                </c:pt>
                <c:pt idx="17">
                  <c:v>39927</c:v>
                </c:pt>
                <c:pt idx="18">
                  <c:v>39934</c:v>
                </c:pt>
                <c:pt idx="19">
                  <c:v>39941</c:v>
                </c:pt>
                <c:pt idx="20">
                  <c:v>39948</c:v>
                </c:pt>
                <c:pt idx="21">
                  <c:v>39955</c:v>
                </c:pt>
                <c:pt idx="22">
                  <c:v>39962</c:v>
                </c:pt>
                <c:pt idx="23">
                  <c:v>39969</c:v>
                </c:pt>
                <c:pt idx="24">
                  <c:v>39976</c:v>
                </c:pt>
                <c:pt idx="25">
                  <c:v>39983</c:v>
                </c:pt>
                <c:pt idx="26">
                  <c:v>39990</c:v>
                </c:pt>
                <c:pt idx="27">
                  <c:v>39997</c:v>
                </c:pt>
                <c:pt idx="28">
                  <c:v>40004</c:v>
                </c:pt>
                <c:pt idx="29">
                  <c:v>40011</c:v>
                </c:pt>
                <c:pt idx="30">
                  <c:v>40018</c:v>
                </c:pt>
                <c:pt idx="31">
                  <c:v>40025</c:v>
                </c:pt>
                <c:pt idx="32">
                  <c:v>40032</c:v>
                </c:pt>
                <c:pt idx="33">
                  <c:v>40039</c:v>
                </c:pt>
                <c:pt idx="34">
                  <c:v>40046</c:v>
                </c:pt>
                <c:pt idx="35">
                  <c:v>40053</c:v>
                </c:pt>
                <c:pt idx="36">
                  <c:v>40060</c:v>
                </c:pt>
                <c:pt idx="37">
                  <c:v>40067</c:v>
                </c:pt>
                <c:pt idx="38">
                  <c:v>40074</c:v>
                </c:pt>
                <c:pt idx="39">
                  <c:v>40081</c:v>
                </c:pt>
                <c:pt idx="40">
                  <c:v>40088</c:v>
                </c:pt>
                <c:pt idx="41">
                  <c:v>40095</c:v>
                </c:pt>
                <c:pt idx="42">
                  <c:v>40102</c:v>
                </c:pt>
                <c:pt idx="43">
                  <c:v>40109</c:v>
                </c:pt>
                <c:pt idx="44">
                  <c:v>40116</c:v>
                </c:pt>
                <c:pt idx="45">
                  <c:v>40123</c:v>
                </c:pt>
                <c:pt idx="46">
                  <c:v>40130</c:v>
                </c:pt>
                <c:pt idx="47">
                  <c:v>40137</c:v>
                </c:pt>
                <c:pt idx="48">
                  <c:v>40144</c:v>
                </c:pt>
                <c:pt idx="49">
                  <c:v>40151</c:v>
                </c:pt>
                <c:pt idx="50">
                  <c:v>40158</c:v>
                </c:pt>
                <c:pt idx="51">
                  <c:v>40165</c:v>
                </c:pt>
                <c:pt idx="52">
                  <c:v>40172</c:v>
                </c:pt>
                <c:pt idx="53">
                  <c:v>40179</c:v>
                </c:pt>
                <c:pt idx="54">
                  <c:v>40186</c:v>
                </c:pt>
                <c:pt idx="55">
                  <c:v>40193</c:v>
                </c:pt>
                <c:pt idx="56">
                  <c:v>40200</c:v>
                </c:pt>
                <c:pt idx="57">
                  <c:v>40207</c:v>
                </c:pt>
                <c:pt idx="58">
                  <c:v>40214</c:v>
                </c:pt>
                <c:pt idx="59">
                  <c:v>40221</c:v>
                </c:pt>
                <c:pt idx="60">
                  <c:v>40228</c:v>
                </c:pt>
                <c:pt idx="61">
                  <c:v>40235</c:v>
                </c:pt>
                <c:pt idx="62">
                  <c:v>40242</c:v>
                </c:pt>
                <c:pt idx="63">
                  <c:v>40249</c:v>
                </c:pt>
                <c:pt idx="64">
                  <c:v>40256</c:v>
                </c:pt>
                <c:pt idx="65">
                  <c:v>40263</c:v>
                </c:pt>
                <c:pt idx="66">
                  <c:v>40270</c:v>
                </c:pt>
                <c:pt idx="67">
                  <c:v>40277</c:v>
                </c:pt>
                <c:pt idx="68">
                  <c:v>40284</c:v>
                </c:pt>
                <c:pt idx="69">
                  <c:v>40291</c:v>
                </c:pt>
                <c:pt idx="70">
                  <c:v>40298</c:v>
                </c:pt>
                <c:pt idx="71">
                  <c:v>40305</c:v>
                </c:pt>
                <c:pt idx="72">
                  <c:v>40312</c:v>
                </c:pt>
                <c:pt idx="73">
                  <c:v>40319</c:v>
                </c:pt>
                <c:pt idx="74">
                  <c:v>40326</c:v>
                </c:pt>
                <c:pt idx="75">
                  <c:v>40333</c:v>
                </c:pt>
                <c:pt idx="76">
                  <c:v>40340</c:v>
                </c:pt>
                <c:pt idx="77">
                  <c:v>40347</c:v>
                </c:pt>
                <c:pt idx="78">
                  <c:v>40354</c:v>
                </c:pt>
                <c:pt idx="79">
                  <c:v>40361</c:v>
                </c:pt>
                <c:pt idx="80">
                  <c:v>40368</c:v>
                </c:pt>
                <c:pt idx="81">
                  <c:v>40375</c:v>
                </c:pt>
                <c:pt idx="82">
                  <c:v>40382</c:v>
                </c:pt>
                <c:pt idx="83">
                  <c:v>40389</c:v>
                </c:pt>
                <c:pt idx="84">
                  <c:v>40396</c:v>
                </c:pt>
                <c:pt idx="85">
                  <c:v>40403</c:v>
                </c:pt>
                <c:pt idx="86">
                  <c:v>40410</c:v>
                </c:pt>
                <c:pt idx="87">
                  <c:v>40417</c:v>
                </c:pt>
                <c:pt idx="88">
                  <c:v>40424</c:v>
                </c:pt>
                <c:pt idx="89">
                  <c:v>40431</c:v>
                </c:pt>
                <c:pt idx="90">
                  <c:v>40438</c:v>
                </c:pt>
                <c:pt idx="91">
                  <c:v>40445</c:v>
                </c:pt>
                <c:pt idx="92">
                  <c:v>40452</c:v>
                </c:pt>
                <c:pt idx="93">
                  <c:v>40459</c:v>
                </c:pt>
                <c:pt idx="94">
                  <c:v>40466</c:v>
                </c:pt>
                <c:pt idx="95">
                  <c:v>40473</c:v>
                </c:pt>
                <c:pt idx="96">
                  <c:v>40480</c:v>
                </c:pt>
                <c:pt idx="97">
                  <c:v>40487</c:v>
                </c:pt>
                <c:pt idx="98">
                  <c:v>40494</c:v>
                </c:pt>
                <c:pt idx="99">
                  <c:v>40501</c:v>
                </c:pt>
                <c:pt idx="100">
                  <c:v>40508</c:v>
                </c:pt>
                <c:pt idx="101">
                  <c:v>40515</c:v>
                </c:pt>
                <c:pt idx="102">
                  <c:v>40522</c:v>
                </c:pt>
                <c:pt idx="103">
                  <c:v>40529</c:v>
                </c:pt>
                <c:pt idx="104">
                  <c:v>40536</c:v>
                </c:pt>
                <c:pt idx="105">
                  <c:v>40543</c:v>
                </c:pt>
                <c:pt idx="106">
                  <c:v>40550</c:v>
                </c:pt>
                <c:pt idx="107">
                  <c:v>40557</c:v>
                </c:pt>
                <c:pt idx="108">
                  <c:v>40564</c:v>
                </c:pt>
                <c:pt idx="109">
                  <c:v>40571</c:v>
                </c:pt>
                <c:pt idx="110">
                  <c:v>40578</c:v>
                </c:pt>
                <c:pt idx="111">
                  <c:v>40585</c:v>
                </c:pt>
                <c:pt idx="112">
                  <c:v>40592</c:v>
                </c:pt>
                <c:pt idx="113">
                  <c:v>40599</c:v>
                </c:pt>
                <c:pt idx="114">
                  <c:v>40606</c:v>
                </c:pt>
                <c:pt idx="115">
                  <c:v>40613</c:v>
                </c:pt>
                <c:pt idx="116">
                  <c:v>40620</c:v>
                </c:pt>
                <c:pt idx="117">
                  <c:v>40627</c:v>
                </c:pt>
                <c:pt idx="118">
                  <c:v>40634</c:v>
                </c:pt>
                <c:pt idx="119">
                  <c:v>40641</c:v>
                </c:pt>
                <c:pt idx="120">
                  <c:v>40648</c:v>
                </c:pt>
                <c:pt idx="121">
                  <c:v>40655</c:v>
                </c:pt>
                <c:pt idx="122">
                  <c:v>40662</c:v>
                </c:pt>
                <c:pt idx="123">
                  <c:v>40669</c:v>
                </c:pt>
                <c:pt idx="124">
                  <c:v>40676</c:v>
                </c:pt>
                <c:pt idx="125">
                  <c:v>40683</c:v>
                </c:pt>
                <c:pt idx="126">
                  <c:v>40690</c:v>
                </c:pt>
                <c:pt idx="127">
                  <c:v>40697</c:v>
                </c:pt>
                <c:pt idx="128">
                  <c:v>40704</c:v>
                </c:pt>
                <c:pt idx="129">
                  <c:v>40711</c:v>
                </c:pt>
                <c:pt idx="130">
                  <c:v>40718</c:v>
                </c:pt>
                <c:pt idx="131">
                  <c:v>40725</c:v>
                </c:pt>
                <c:pt idx="132">
                  <c:v>40732</c:v>
                </c:pt>
                <c:pt idx="133">
                  <c:v>40739</c:v>
                </c:pt>
                <c:pt idx="134">
                  <c:v>40746</c:v>
                </c:pt>
                <c:pt idx="135">
                  <c:v>40753</c:v>
                </c:pt>
                <c:pt idx="136">
                  <c:v>40760</c:v>
                </c:pt>
                <c:pt idx="137">
                  <c:v>40767</c:v>
                </c:pt>
                <c:pt idx="138">
                  <c:v>40774</c:v>
                </c:pt>
                <c:pt idx="139">
                  <c:v>40781</c:v>
                </c:pt>
                <c:pt idx="140">
                  <c:v>40788</c:v>
                </c:pt>
                <c:pt idx="141">
                  <c:v>40795</c:v>
                </c:pt>
                <c:pt idx="142">
                  <c:v>40802</c:v>
                </c:pt>
                <c:pt idx="143">
                  <c:v>40809</c:v>
                </c:pt>
                <c:pt idx="144">
                  <c:v>40816</c:v>
                </c:pt>
                <c:pt idx="145">
                  <c:v>40823</c:v>
                </c:pt>
                <c:pt idx="146">
                  <c:v>40830</c:v>
                </c:pt>
                <c:pt idx="147">
                  <c:v>40837</c:v>
                </c:pt>
                <c:pt idx="148">
                  <c:v>40844</c:v>
                </c:pt>
                <c:pt idx="149">
                  <c:v>40851</c:v>
                </c:pt>
                <c:pt idx="150">
                  <c:v>40858</c:v>
                </c:pt>
                <c:pt idx="151">
                  <c:v>40865</c:v>
                </c:pt>
                <c:pt idx="152">
                  <c:v>40872</c:v>
                </c:pt>
                <c:pt idx="153">
                  <c:v>40879</c:v>
                </c:pt>
                <c:pt idx="154">
                  <c:v>40886</c:v>
                </c:pt>
                <c:pt idx="155">
                  <c:v>40893</c:v>
                </c:pt>
                <c:pt idx="156">
                  <c:v>40900</c:v>
                </c:pt>
                <c:pt idx="157">
                  <c:v>40907</c:v>
                </c:pt>
                <c:pt idx="158">
                  <c:v>40914</c:v>
                </c:pt>
                <c:pt idx="159">
                  <c:v>40921</c:v>
                </c:pt>
                <c:pt idx="160">
                  <c:v>40928</c:v>
                </c:pt>
                <c:pt idx="161">
                  <c:v>40935</c:v>
                </c:pt>
                <c:pt idx="162">
                  <c:v>40942</c:v>
                </c:pt>
                <c:pt idx="163">
                  <c:v>40949</c:v>
                </c:pt>
                <c:pt idx="164">
                  <c:v>40956</c:v>
                </c:pt>
                <c:pt idx="165">
                  <c:v>40963</c:v>
                </c:pt>
                <c:pt idx="166">
                  <c:v>40970</c:v>
                </c:pt>
                <c:pt idx="167">
                  <c:v>40977</c:v>
                </c:pt>
                <c:pt idx="168">
                  <c:v>40984</c:v>
                </c:pt>
                <c:pt idx="169">
                  <c:v>40991</c:v>
                </c:pt>
                <c:pt idx="170">
                  <c:v>40998</c:v>
                </c:pt>
                <c:pt idx="171">
                  <c:v>41005</c:v>
                </c:pt>
                <c:pt idx="172">
                  <c:v>41012</c:v>
                </c:pt>
                <c:pt idx="173">
                  <c:v>41019</c:v>
                </c:pt>
                <c:pt idx="174">
                  <c:v>41026</c:v>
                </c:pt>
                <c:pt idx="175">
                  <c:v>41033</c:v>
                </c:pt>
                <c:pt idx="176">
                  <c:v>41040</c:v>
                </c:pt>
                <c:pt idx="177">
                  <c:v>41047</c:v>
                </c:pt>
                <c:pt idx="178">
                  <c:v>41054</c:v>
                </c:pt>
                <c:pt idx="179">
                  <c:v>41061</c:v>
                </c:pt>
                <c:pt idx="180">
                  <c:v>41068</c:v>
                </c:pt>
                <c:pt idx="181">
                  <c:v>41075</c:v>
                </c:pt>
                <c:pt idx="182">
                  <c:v>41082</c:v>
                </c:pt>
                <c:pt idx="183">
                  <c:v>41089</c:v>
                </c:pt>
                <c:pt idx="184">
                  <c:v>41096</c:v>
                </c:pt>
                <c:pt idx="185">
                  <c:v>41103</c:v>
                </c:pt>
                <c:pt idx="186">
                  <c:v>41110</c:v>
                </c:pt>
                <c:pt idx="187">
                  <c:v>41117</c:v>
                </c:pt>
                <c:pt idx="188">
                  <c:v>41124</c:v>
                </c:pt>
                <c:pt idx="189">
                  <c:v>41131</c:v>
                </c:pt>
                <c:pt idx="190">
                  <c:v>41138</c:v>
                </c:pt>
                <c:pt idx="191">
                  <c:v>41145</c:v>
                </c:pt>
                <c:pt idx="192">
                  <c:v>41152</c:v>
                </c:pt>
                <c:pt idx="193">
                  <c:v>41159</c:v>
                </c:pt>
                <c:pt idx="194">
                  <c:v>41166</c:v>
                </c:pt>
                <c:pt idx="195">
                  <c:v>41173</c:v>
                </c:pt>
                <c:pt idx="196">
                  <c:v>41180</c:v>
                </c:pt>
                <c:pt idx="197">
                  <c:v>41187</c:v>
                </c:pt>
                <c:pt idx="198">
                  <c:v>41194</c:v>
                </c:pt>
                <c:pt idx="199">
                  <c:v>41201</c:v>
                </c:pt>
                <c:pt idx="200">
                  <c:v>41208</c:v>
                </c:pt>
                <c:pt idx="201">
                  <c:v>41215</c:v>
                </c:pt>
                <c:pt idx="202">
                  <c:v>41222</c:v>
                </c:pt>
                <c:pt idx="203">
                  <c:v>41229</c:v>
                </c:pt>
                <c:pt idx="204">
                  <c:v>41236</c:v>
                </c:pt>
                <c:pt idx="205">
                  <c:v>41243</c:v>
                </c:pt>
                <c:pt idx="206">
                  <c:v>41250</c:v>
                </c:pt>
                <c:pt idx="207">
                  <c:v>41257</c:v>
                </c:pt>
                <c:pt idx="208">
                  <c:v>41264</c:v>
                </c:pt>
                <c:pt idx="209">
                  <c:v>41271</c:v>
                </c:pt>
                <c:pt idx="210">
                  <c:v>41278</c:v>
                </c:pt>
                <c:pt idx="211">
                  <c:v>41285</c:v>
                </c:pt>
                <c:pt idx="212">
                  <c:v>41292</c:v>
                </c:pt>
                <c:pt idx="213">
                  <c:v>41299</c:v>
                </c:pt>
                <c:pt idx="214">
                  <c:v>41306</c:v>
                </c:pt>
                <c:pt idx="215">
                  <c:v>41313</c:v>
                </c:pt>
                <c:pt idx="216">
                  <c:v>41320</c:v>
                </c:pt>
                <c:pt idx="217">
                  <c:v>41327</c:v>
                </c:pt>
                <c:pt idx="218">
                  <c:v>41334</c:v>
                </c:pt>
                <c:pt idx="219">
                  <c:v>41341</c:v>
                </c:pt>
                <c:pt idx="220">
                  <c:v>41348</c:v>
                </c:pt>
                <c:pt idx="221">
                  <c:v>41355</c:v>
                </c:pt>
                <c:pt idx="222">
                  <c:v>41362</c:v>
                </c:pt>
                <c:pt idx="223">
                  <c:v>41369</c:v>
                </c:pt>
                <c:pt idx="224">
                  <c:v>41376</c:v>
                </c:pt>
                <c:pt idx="225">
                  <c:v>41383</c:v>
                </c:pt>
                <c:pt idx="226">
                  <c:v>41390</c:v>
                </c:pt>
                <c:pt idx="227">
                  <c:v>41397</c:v>
                </c:pt>
                <c:pt idx="228">
                  <c:v>41404</c:v>
                </c:pt>
                <c:pt idx="229">
                  <c:v>41411</c:v>
                </c:pt>
                <c:pt idx="230">
                  <c:v>41418</c:v>
                </c:pt>
                <c:pt idx="231">
                  <c:v>41425</c:v>
                </c:pt>
                <c:pt idx="232">
                  <c:v>41432</c:v>
                </c:pt>
                <c:pt idx="233">
                  <c:v>41439</c:v>
                </c:pt>
                <c:pt idx="234">
                  <c:v>41446</c:v>
                </c:pt>
                <c:pt idx="235">
                  <c:v>41453</c:v>
                </c:pt>
                <c:pt idx="236">
                  <c:v>41460</c:v>
                </c:pt>
                <c:pt idx="237">
                  <c:v>41467</c:v>
                </c:pt>
                <c:pt idx="238">
                  <c:v>41474</c:v>
                </c:pt>
                <c:pt idx="239">
                  <c:v>41481</c:v>
                </c:pt>
                <c:pt idx="240">
                  <c:v>41488</c:v>
                </c:pt>
                <c:pt idx="241">
                  <c:v>41495</c:v>
                </c:pt>
                <c:pt idx="242">
                  <c:v>41502</c:v>
                </c:pt>
                <c:pt idx="243">
                  <c:v>41509</c:v>
                </c:pt>
                <c:pt idx="244">
                  <c:v>41516</c:v>
                </c:pt>
                <c:pt idx="245">
                  <c:v>41523</c:v>
                </c:pt>
                <c:pt idx="246">
                  <c:v>41530</c:v>
                </c:pt>
                <c:pt idx="247">
                  <c:v>41537</c:v>
                </c:pt>
                <c:pt idx="248">
                  <c:v>41544</c:v>
                </c:pt>
                <c:pt idx="249">
                  <c:v>41551</c:v>
                </c:pt>
                <c:pt idx="250">
                  <c:v>41558</c:v>
                </c:pt>
                <c:pt idx="251">
                  <c:v>41565</c:v>
                </c:pt>
                <c:pt idx="252">
                  <c:v>41572</c:v>
                </c:pt>
                <c:pt idx="253">
                  <c:v>41579</c:v>
                </c:pt>
                <c:pt idx="254">
                  <c:v>41586</c:v>
                </c:pt>
                <c:pt idx="255">
                  <c:v>41593</c:v>
                </c:pt>
                <c:pt idx="256">
                  <c:v>41600</c:v>
                </c:pt>
                <c:pt idx="257">
                  <c:v>41607</c:v>
                </c:pt>
                <c:pt idx="258">
                  <c:v>41614</c:v>
                </c:pt>
                <c:pt idx="259">
                  <c:v>41621</c:v>
                </c:pt>
                <c:pt idx="260">
                  <c:v>41628</c:v>
                </c:pt>
              </c:numCache>
            </c:numRef>
          </c:cat>
          <c:val>
            <c:numRef>
              <c:f>MV_old!$I$118:$I$378</c:f>
              <c:numCache>
                <c:formatCode>General</c:formatCode>
                <c:ptCount val="261"/>
                <c:pt idx="0">
                  <c:v>1022.24</c:v>
                </c:pt>
                <c:pt idx="1">
                  <c:v>1037.53</c:v>
                </c:pt>
                <c:pt idx="2">
                  <c:v>1032.43</c:v>
                </c:pt>
                <c:pt idx="3">
                  <c:v>987.59</c:v>
                </c:pt>
                <c:pt idx="4">
                  <c:v>934.06</c:v>
                </c:pt>
                <c:pt idx="5">
                  <c:v>958.86</c:v>
                </c:pt>
                <c:pt idx="6">
                  <c:v>954.99</c:v>
                </c:pt>
                <c:pt idx="7">
                  <c:v>923.3</c:v>
                </c:pt>
                <c:pt idx="8">
                  <c:v>893.08</c:v>
                </c:pt>
                <c:pt idx="9">
                  <c:v>914.2</c:v>
                </c:pt>
                <c:pt idx="10">
                  <c:v>871.52</c:v>
                </c:pt>
                <c:pt idx="11">
                  <c:v>875.04</c:v>
                </c:pt>
                <c:pt idx="12">
                  <c:v>923.95</c:v>
                </c:pt>
                <c:pt idx="13">
                  <c:v>1007.91</c:v>
                </c:pt>
                <c:pt idx="14">
                  <c:v>1016.26</c:v>
                </c:pt>
                <c:pt idx="15">
                  <c:v>1034.1199999999999</c:v>
                </c:pt>
                <c:pt idx="16">
                  <c:v>1033.6300000000001</c:v>
                </c:pt>
                <c:pt idx="17">
                  <c:v>1014.67</c:v>
                </c:pt>
                <c:pt idx="18">
                  <c:v>1035.21</c:v>
                </c:pt>
                <c:pt idx="19">
                  <c:v>1094.5</c:v>
                </c:pt>
                <c:pt idx="20">
                  <c:v>1077.76</c:v>
                </c:pt>
                <c:pt idx="21">
                  <c:v>1070.71</c:v>
                </c:pt>
                <c:pt idx="22">
                  <c:v>1097.69</c:v>
                </c:pt>
                <c:pt idx="23">
                  <c:v>1118.76</c:v>
                </c:pt>
                <c:pt idx="24">
                  <c:v>1160.23</c:v>
                </c:pt>
                <c:pt idx="25">
                  <c:v>1121.7</c:v>
                </c:pt>
                <c:pt idx="26">
                  <c:v>1131.97</c:v>
                </c:pt>
                <c:pt idx="27">
                  <c:v>1124.43</c:v>
                </c:pt>
                <c:pt idx="28">
                  <c:v>1065.6500000000001</c:v>
                </c:pt>
                <c:pt idx="29">
                  <c:v>1072.74</c:v>
                </c:pt>
                <c:pt idx="30">
                  <c:v>1124.26</c:v>
                </c:pt>
                <c:pt idx="31">
                  <c:v>1160.68</c:v>
                </c:pt>
                <c:pt idx="32">
                  <c:v>1168.6199999999999</c:v>
                </c:pt>
                <c:pt idx="33">
                  <c:v>1189.1500000000001</c:v>
                </c:pt>
                <c:pt idx="34">
                  <c:v>1157.1300000000001</c:v>
                </c:pt>
                <c:pt idx="35">
                  <c:v>1184.22</c:v>
                </c:pt>
                <c:pt idx="36">
                  <c:v>1143.21</c:v>
                </c:pt>
                <c:pt idx="37">
                  <c:v>1161.1099999999999</c:v>
                </c:pt>
                <c:pt idx="38">
                  <c:v>1147.72</c:v>
                </c:pt>
                <c:pt idx="39">
                  <c:v>1135.47</c:v>
                </c:pt>
                <c:pt idx="40">
                  <c:v>1076.4000000000001</c:v>
                </c:pt>
                <c:pt idx="41">
                  <c:v>1104.9000000000001</c:v>
                </c:pt>
                <c:pt idx="42">
                  <c:v>1108.74</c:v>
                </c:pt>
                <c:pt idx="43">
                  <c:v>1110.06</c:v>
                </c:pt>
                <c:pt idx="44">
                  <c:v>1101.04</c:v>
                </c:pt>
                <c:pt idx="45">
                  <c:v>1075.6199999999999</c:v>
                </c:pt>
                <c:pt idx="46">
                  <c:v>1066.75</c:v>
                </c:pt>
                <c:pt idx="47">
                  <c:v>1032.17</c:v>
                </c:pt>
                <c:pt idx="48">
                  <c:v>998.13</c:v>
                </c:pt>
                <c:pt idx="49">
                  <c:v>1094.83</c:v>
                </c:pt>
                <c:pt idx="50">
                  <c:v>1092.3800000000001</c:v>
                </c:pt>
                <c:pt idx="51">
                  <c:v>1098.56</c:v>
                </c:pt>
                <c:pt idx="52">
                  <c:v>1117.98</c:v>
                </c:pt>
                <c:pt idx="53">
                  <c:v>1116.5999999999999</c:v>
                </c:pt>
                <c:pt idx="54">
                  <c:v>1158.06</c:v>
                </c:pt>
                <c:pt idx="55">
                  <c:v>1188.95</c:v>
                </c:pt>
                <c:pt idx="56">
                  <c:v>1157.6300000000001</c:v>
                </c:pt>
                <c:pt idx="57">
                  <c:v>1108.6400000000001</c:v>
                </c:pt>
                <c:pt idx="58">
                  <c:v>1097.1500000000001</c:v>
                </c:pt>
                <c:pt idx="59">
                  <c:v>1097.6199999999999</c:v>
                </c:pt>
                <c:pt idx="60">
                  <c:v>1093.8699999999999</c:v>
                </c:pt>
                <c:pt idx="61">
                  <c:v>1100.4100000000001</c:v>
                </c:pt>
                <c:pt idx="62">
                  <c:v>1120.99</c:v>
                </c:pt>
                <c:pt idx="63">
                  <c:v>1152.48</c:v>
                </c:pt>
                <c:pt idx="64">
                  <c:v>1167.93</c:v>
                </c:pt>
                <c:pt idx="65">
                  <c:v>1189.81</c:v>
                </c:pt>
                <c:pt idx="66">
                  <c:v>1228.08</c:v>
                </c:pt>
                <c:pt idx="67">
                  <c:v>1228.1199999999999</c:v>
                </c:pt>
                <c:pt idx="68">
                  <c:v>1227.3900000000001</c:v>
                </c:pt>
                <c:pt idx="69">
                  <c:v>1214.19</c:v>
                </c:pt>
                <c:pt idx="70">
                  <c:v>1225.18</c:v>
                </c:pt>
                <c:pt idx="71">
                  <c:v>1156.55</c:v>
                </c:pt>
                <c:pt idx="72">
                  <c:v>1162.3900000000001</c:v>
                </c:pt>
                <c:pt idx="73">
                  <c:v>1091.94</c:v>
                </c:pt>
                <c:pt idx="74">
                  <c:v>1090.54</c:v>
                </c:pt>
                <c:pt idx="75">
                  <c:v>1104.99</c:v>
                </c:pt>
                <c:pt idx="76">
                  <c:v>1075.9000000000001</c:v>
                </c:pt>
                <c:pt idx="77">
                  <c:v>1098.5</c:v>
                </c:pt>
                <c:pt idx="78">
                  <c:v>1076.97</c:v>
                </c:pt>
                <c:pt idx="79">
                  <c:v>1032.58</c:v>
                </c:pt>
                <c:pt idx="80">
                  <c:v>1070.1400000000001</c:v>
                </c:pt>
                <c:pt idx="81">
                  <c:v>1044.51</c:v>
                </c:pt>
                <c:pt idx="82">
                  <c:v>1045.3800000000001</c:v>
                </c:pt>
                <c:pt idx="83">
                  <c:v>1055.6400000000001</c:v>
                </c:pt>
                <c:pt idx="84">
                  <c:v>1070.1500000000001</c:v>
                </c:pt>
                <c:pt idx="85">
                  <c:v>1032.95</c:v>
                </c:pt>
                <c:pt idx="86">
                  <c:v>1030.93</c:v>
                </c:pt>
                <c:pt idx="87">
                  <c:v>1018.82</c:v>
                </c:pt>
                <c:pt idx="88">
                  <c:v>1023.89</c:v>
                </c:pt>
                <c:pt idx="89">
                  <c:v>1036.3800000000001</c:v>
                </c:pt>
                <c:pt idx="90">
                  <c:v>1059.22</c:v>
                </c:pt>
                <c:pt idx="91">
                  <c:v>1042.21</c:v>
                </c:pt>
                <c:pt idx="92">
                  <c:v>1039.93</c:v>
                </c:pt>
                <c:pt idx="93">
                  <c:v>1051.79</c:v>
                </c:pt>
                <c:pt idx="94">
                  <c:v>1035.42</c:v>
                </c:pt>
                <c:pt idx="95">
                  <c:v>1033.54</c:v>
                </c:pt>
                <c:pt idx="96">
                  <c:v>1016.07</c:v>
                </c:pt>
                <c:pt idx="97">
                  <c:v>1046.23</c:v>
                </c:pt>
                <c:pt idx="98">
                  <c:v>1061.27</c:v>
                </c:pt>
                <c:pt idx="99">
                  <c:v>1089.52</c:v>
                </c:pt>
                <c:pt idx="100">
                  <c:v>1086.1600000000001</c:v>
                </c:pt>
                <c:pt idx="101">
                  <c:v>1101.71</c:v>
                </c:pt>
                <c:pt idx="102">
                  <c:v>1113.1199999999999</c:v>
                </c:pt>
                <c:pt idx="103">
                  <c:v>1131.83</c:v>
                </c:pt>
                <c:pt idx="104">
                  <c:v>1129.98</c:v>
                </c:pt>
                <c:pt idx="105">
                  <c:v>1127.33</c:v>
                </c:pt>
                <c:pt idx="106">
                  <c:v>1161.98</c:v>
                </c:pt>
                <c:pt idx="107">
                  <c:v>1166.8499999999999</c:v>
                </c:pt>
                <c:pt idx="108">
                  <c:v>1142.44</c:v>
                </c:pt>
                <c:pt idx="109">
                  <c:v>1153.57</c:v>
                </c:pt>
                <c:pt idx="110">
                  <c:v>1173.23</c:v>
                </c:pt>
                <c:pt idx="111">
                  <c:v>1187.3699999999999</c:v>
                </c:pt>
                <c:pt idx="112">
                  <c:v>1221.24</c:v>
                </c:pt>
                <c:pt idx="113">
                  <c:v>1181.8800000000001</c:v>
                </c:pt>
                <c:pt idx="114">
                  <c:v>1199.02</c:v>
                </c:pt>
                <c:pt idx="115">
                  <c:v>1148.78</c:v>
                </c:pt>
                <c:pt idx="116">
                  <c:v>1041.98</c:v>
                </c:pt>
                <c:pt idx="117">
                  <c:v>1075.8499999999999</c:v>
                </c:pt>
                <c:pt idx="118">
                  <c:v>1094.18</c:v>
                </c:pt>
                <c:pt idx="119">
                  <c:v>1082.1400000000001</c:v>
                </c:pt>
                <c:pt idx="120">
                  <c:v>1067.1199999999999</c:v>
                </c:pt>
                <c:pt idx="121">
                  <c:v>1068.24</c:v>
                </c:pt>
                <c:pt idx="122">
                  <c:v>1080.54</c:v>
                </c:pt>
                <c:pt idx="123">
                  <c:v>1086.44</c:v>
                </c:pt>
                <c:pt idx="124">
                  <c:v>1065.43</c:v>
                </c:pt>
                <c:pt idx="125">
                  <c:v>1050.01</c:v>
                </c:pt>
                <c:pt idx="126">
                  <c:v>1046.4100000000001</c:v>
                </c:pt>
                <c:pt idx="127">
                  <c:v>1035.8499999999999</c:v>
                </c:pt>
                <c:pt idx="128">
                  <c:v>1036.98</c:v>
                </c:pt>
                <c:pt idx="129">
                  <c:v>1021.71</c:v>
                </c:pt>
                <c:pt idx="130">
                  <c:v>1057.06</c:v>
                </c:pt>
                <c:pt idx="131">
                  <c:v>1084.0999999999999</c:v>
                </c:pt>
                <c:pt idx="132">
                  <c:v>1110.1099999999999</c:v>
                </c:pt>
                <c:pt idx="133">
                  <c:v>1091.0899999999999</c:v>
                </c:pt>
                <c:pt idx="134">
                  <c:v>1103.0899999999999</c:v>
                </c:pt>
                <c:pt idx="135">
                  <c:v>1068.3</c:v>
                </c:pt>
                <c:pt idx="136">
                  <c:v>1017.03</c:v>
                </c:pt>
                <c:pt idx="137">
                  <c:v>975.42</c:v>
                </c:pt>
                <c:pt idx="138">
                  <c:v>954.51</c:v>
                </c:pt>
                <c:pt idx="139">
                  <c:v>960.07</c:v>
                </c:pt>
                <c:pt idx="140">
                  <c:v>977.76</c:v>
                </c:pt>
                <c:pt idx="141">
                  <c:v>959.88</c:v>
                </c:pt>
                <c:pt idx="142">
                  <c:v>975.69</c:v>
                </c:pt>
                <c:pt idx="143">
                  <c:v>945.72</c:v>
                </c:pt>
                <c:pt idx="144">
                  <c:v>976.39</c:v>
                </c:pt>
                <c:pt idx="145">
                  <c:v>951.22</c:v>
                </c:pt>
                <c:pt idx="146">
                  <c:v>960.53</c:v>
                </c:pt>
                <c:pt idx="147">
                  <c:v>954.63</c:v>
                </c:pt>
                <c:pt idx="148">
                  <c:v>989.6</c:v>
                </c:pt>
                <c:pt idx="149">
                  <c:v>964.69</c:v>
                </c:pt>
                <c:pt idx="150">
                  <c:v>935.34</c:v>
                </c:pt>
                <c:pt idx="151">
                  <c:v>923.6</c:v>
                </c:pt>
                <c:pt idx="152">
                  <c:v>906.44</c:v>
                </c:pt>
                <c:pt idx="153">
                  <c:v>954.65</c:v>
                </c:pt>
                <c:pt idx="154">
                  <c:v>946.91</c:v>
                </c:pt>
                <c:pt idx="155">
                  <c:v>928.24</c:v>
                </c:pt>
                <c:pt idx="156">
                  <c:v>927.67</c:v>
                </c:pt>
                <c:pt idx="157">
                  <c:v>935.71</c:v>
                </c:pt>
                <c:pt idx="158">
                  <c:v>936.98</c:v>
                </c:pt>
                <c:pt idx="159">
                  <c:v>943.41</c:v>
                </c:pt>
                <c:pt idx="160">
                  <c:v>970.2</c:v>
                </c:pt>
                <c:pt idx="161">
                  <c:v>977.52</c:v>
                </c:pt>
                <c:pt idx="162">
                  <c:v>976.95</c:v>
                </c:pt>
                <c:pt idx="163">
                  <c:v>1000.56</c:v>
                </c:pt>
                <c:pt idx="164">
                  <c:v>1040.9000000000001</c:v>
                </c:pt>
                <c:pt idx="165">
                  <c:v>1071.53</c:v>
                </c:pt>
                <c:pt idx="166">
                  <c:v>1076.47</c:v>
                </c:pt>
                <c:pt idx="167">
                  <c:v>1090.49</c:v>
                </c:pt>
                <c:pt idx="168">
                  <c:v>1113.6600000000001</c:v>
                </c:pt>
                <c:pt idx="169">
                  <c:v>1095.4100000000001</c:v>
                </c:pt>
                <c:pt idx="170">
                  <c:v>1109.28</c:v>
                </c:pt>
                <c:pt idx="171">
                  <c:v>1072.08</c:v>
                </c:pt>
                <c:pt idx="172">
                  <c:v>1058.8</c:v>
                </c:pt>
                <c:pt idx="173">
                  <c:v>1054.21</c:v>
                </c:pt>
                <c:pt idx="174">
                  <c:v>1044.27</c:v>
                </c:pt>
                <c:pt idx="175">
                  <c:v>1029.46</c:v>
                </c:pt>
                <c:pt idx="176">
                  <c:v>984.7</c:v>
                </c:pt>
                <c:pt idx="177">
                  <c:v>942.06</c:v>
                </c:pt>
                <c:pt idx="178">
                  <c:v>937.61</c:v>
                </c:pt>
                <c:pt idx="179">
                  <c:v>920.55</c:v>
                </c:pt>
                <c:pt idx="180">
                  <c:v>932.33</c:v>
                </c:pt>
                <c:pt idx="181">
                  <c:v>943.8</c:v>
                </c:pt>
                <c:pt idx="182">
                  <c:v>975.43</c:v>
                </c:pt>
                <c:pt idx="183">
                  <c:v>1001.27</c:v>
                </c:pt>
                <c:pt idx="184">
                  <c:v>1003.55</c:v>
                </c:pt>
                <c:pt idx="185">
                  <c:v>970.41</c:v>
                </c:pt>
                <c:pt idx="186">
                  <c:v>954.14</c:v>
                </c:pt>
                <c:pt idx="187">
                  <c:v>944.59</c:v>
                </c:pt>
                <c:pt idx="188">
                  <c:v>941.35</c:v>
                </c:pt>
                <c:pt idx="189">
                  <c:v>971.06</c:v>
                </c:pt>
                <c:pt idx="190">
                  <c:v>995.83</c:v>
                </c:pt>
                <c:pt idx="191">
                  <c:v>984.67</c:v>
                </c:pt>
                <c:pt idx="192">
                  <c:v>951.73</c:v>
                </c:pt>
                <c:pt idx="193">
                  <c:v>956.33</c:v>
                </c:pt>
                <c:pt idx="194">
                  <c:v>984.57</c:v>
                </c:pt>
                <c:pt idx="195">
                  <c:v>983.94</c:v>
                </c:pt>
                <c:pt idx="196">
                  <c:v>968.82</c:v>
                </c:pt>
                <c:pt idx="197">
                  <c:v>968.43</c:v>
                </c:pt>
                <c:pt idx="198">
                  <c:v>943.72</c:v>
                </c:pt>
                <c:pt idx="199">
                  <c:v>991.11</c:v>
                </c:pt>
                <c:pt idx="200">
                  <c:v>973.81</c:v>
                </c:pt>
                <c:pt idx="201">
                  <c:v>988.12</c:v>
                </c:pt>
                <c:pt idx="202">
                  <c:v>960.07</c:v>
                </c:pt>
                <c:pt idx="203">
                  <c:v>987.14</c:v>
                </c:pt>
                <c:pt idx="204">
                  <c:v>1020.11</c:v>
                </c:pt>
                <c:pt idx="205">
                  <c:v>1026.76</c:v>
                </c:pt>
                <c:pt idx="206">
                  <c:v>1038.21</c:v>
                </c:pt>
                <c:pt idx="207">
                  <c:v>1052.4000000000001</c:v>
                </c:pt>
                <c:pt idx="208">
                  <c:v>1094.03</c:v>
                </c:pt>
                <c:pt idx="209">
                  <c:v>1130.8699999999999</c:v>
                </c:pt>
                <c:pt idx="210">
                  <c:v>1168.6300000000001</c:v>
                </c:pt>
                <c:pt idx="211">
                  <c:v>1182.02</c:v>
                </c:pt>
                <c:pt idx="212">
                  <c:v>1198.8</c:v>
                </c:pt>
                <c:pt idx="213">
                  <c:v>1206.23</c:v>
                </c:pt>
                <c:pt idx="214">
                  <c:v>1239.9100000000001</c:v>
                </c:pt>
                <c:pt idx="215">
                  <c:v>1259.24</c:v>
                </c:pt>
                <c:pt idx="216">
                  <c:v>1239.58</c:v>
                </c:pt>
                <c:pt idx="217">
                  <c:v>1267.3399999999999</c:v>
                </c:pt>
                <c:pt idx="218">
                  <c:v>1295.19</c:v>
                </c:pt>
                <c:pt idx="219">
                  <c:v>1342.82</c:v>
                </c:pt>
                <c:pt idx="220">
                  <c:v>1383.83</c:v>
                </c:pt>
                <c:pt idx="221">
                  <c:v>1366.62</c:v>
                </c:pt>
                <c:pt idx="222">
                  <c:v>1373.53</c:v>
                </c:pt>
                <c:pt idx="223">
                  <c:v>1415.41</c:v>
                </c:pt>
                <c:pt idx="224">
                  <c:v>1524.7</c:v>
                </c:pt>
                <c:pt idx="225">
                  <c:v>1495.62</c:v>
                </c:pt>
                <c:pt idx="226">
                  <c:v>1541.47</c:v>
                </c:pt>
                <c:pt idx="227">
                  <c:v>1530.97</c:v>
                </c:pt>
                <c:pt idx="228">
                  <c:v>1607.06</c:v>
                </c:pt>
                <c:pt idx="229">
                  <c:v>1663.67</c:v>
                </c:pt>
                <c:pt idx="230">
                  <c:v>1585.14</c:v>
                </c:pt>
                <c:pt idx="231">
                  <c:v>1507.8</c:v>
                </c:pt>
                <c:pt idx="232">
                  <c:v>1404.34</c:v>
                </c:pt>
                <c:pt idx="233">
                  <c:v>1403.68</c:v>
                </c:pt>
                <c:pt idx="234">
                  <c:v>1460.74</c:v>
                </c:pt>
                <c:pt idx="235">
                  <c:v>1507.7</c:v>
                </c:pt>
                <c:pt idx="236">
                  <c:v>1580.49</c:v>
                </c:pt>
                <c:pt idx="237">
                  <c:v>1598.33</c:v>
                </c:pt>
                <c:pt idx="238">
                  <c:v>1611.62</c:v>
                </c:pt>
                <c:pt idx="239">
                  <c:v>1551.88</c:v>
                </c:pt>
                <c:pt idx="240">
                  <c:v>1590.66</c:v>
                </c:pt>
                <c:pt idx="241">
                  <c:v>1517.19</c:v>
                </c:pt>
                <c:pt idx="242">
                  <c:v>1519.53</c:v>
                </c:pt>
                <c:pt idx="243">
                  <c:v>1518.19</c:v>
                </c:pt>
                <c:pt idx="244">
                  <c:v>1471.25</c:v>
                </c:pt>
                <c:pt idx="245">
                  <c:v>1526.86</c:v>
                </c:pt>
                <c:pt idx="246">
                  <c:v>1576.69</c:v>
                </c:pt>
                <c:pt idx="247">
                  <c:v>1621.53</c:v>
                </c:pt>
                <c:pt idx="248">
                  <c:v>1630.31</c:v>
                </c:pt>
                <c:pt idx="249">
                  <c:v>1558.4</c:v>
                </c:pt>
                <c:pt idx="250">
                  <c:v>1603.07</c:v>
                </c:pt>
                <c:pt idx="251">
                  <c:v>1614.25</c:v>
                </c:pt>
                <c:pt idx="252">
                  <c:v>1577.77</c:v>
                </c:pt>
                <c:pt idx="253">
                  <c:v>1584.16</c:v>
                </c:pt>
                <c:pt idx="254">
                  <c:v>1575.32</c:v>
                </c:pt>
                <c:pt idx="255">
                  <c:v>1659.18</c:v>
                </c:pt>
                <c:pt idx="256">
                  <c:v>1671.95</c:v>
                </c:pt>
                <c:pt idx="257">
                  <c:v>1685.49</c:v>
                </c:pt>
                <c:pt idx="258">
                  <c:v>1655.78</c:v>
                </c:pt>
                <c:pt idx="259">
                  <c:v>1659.87</c:v>
                </c:pt>
                <c:pt idx="260">
                  <c:v>1690.36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50-4AC5-B401-52D8B30C1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236816"/>
        <c:axId val="637233536"/>
      </c:lineChart>
      <c:lineChart>
        <c:grouping val="standard"/>
        <c:varyColors val="0"/>
        <c:ser>
          <c:idx val="0"/>
          <c:order val="0"/>
          <c:tx>
            <c:strRef>
              <c:f>MV_old!$G$12</c:f>
              <c:strCache>
                <c:ptCount val="1"/>
                <c:pt idx="0">
                  <c:v>UST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MV_old!$B$118:$B$378</c:f>
              <c:numCache>
                <c:formatCode>m/d/yyyy</c:formatCode>
                <c:ptCount val="261"/>
                <c:pt idx="0">
                  <c:v>39808</c:v>
                </c:pt>
                <c:pt idx="1">
                  <c:v>39815</c:v>
                </c:pt>
                <c:pt idx="2">
                  <c:v>39822</c:v>
                </c:pt>
                <c:pt idx="3">
                  <c:v>39829</c:v>
                </c:pt>
                <c:pt idx="4">
                  <c:v>39836</c:v>
                </c:pt>
                <c:pt idx="5">
                  <c:v>39843</c:v>
                </c:pt>
                <c:pt idx="6">
                  <c:v>39850</c:v>
                </c:pt>
                <c:pt idx="7">
                  <c:v>39857</c:v>
                </c:pt>
                <c:pt idx="8">
                  <c:v>39864</c:v>
                </c:pt>
                <c:pt idx="9">
                  <c:v>39871</c:v>
                </c:pt>
                <c:pt idx="10">
                  <c:v>39878</c:v>
                </c:pt>
                <c:pt idx="11">
                  <c:v>39885</c:v>
                </c:pt>
                <c:pt idx="12">
                  <c:v>39892</c:v>
                </c:pt>
                <c:pt idx="13">
                  <c:v>39899</c:v>
                </c:pt>
                <c:pt idx="14">
                  <c:v>39906</c:v>
                </c:pt>
                <c:pt idx="15">
                  <c:v>39913</c:v>
                </c:pt>
                <c:pt idx="16">
                  <c:v>39920</c:v>
                </c:pt>
                <c:pt idx="17">
                  <c:v>39927</c:v>
                </c:pt>
                <c:pt idx="18">
                  <c:v>39934</c:v>
                </c:pt>
                <c:pt idx="19">
                  <c:v>39941</c:v>
                </c:pt>
                <c:pt idx="20">
                  <c:v>39948</c:v>
                </c:pt>
                <c:pt idx="21">
                  <c:v>39955</c:v>
                </c:pt>
                <c:pt idx="22">
                  <c:v>39962</c:v>
                </c:pt>
                <c:pt idx="23">
                  <c:v>39969</c:v>
                </c:pt>
                <c:pt idx="24">
                  <c:v>39976</c:v>
                </c:pt>
                <c:pt idx="25">
                  <c:v>39983</c:v>
                </c:pt>
                <c:pt idx="26">
                  <c:v>39990</c:v>
                </c:pt>
                <c:pt idx="27">
                  <c:v>39997</c:v>
                </c:pt>
                <c:pt idx="28">
                  <c:v>40004</c:v>
                </c:pt>
                <c:pt idx="29">
                  <c:v>40011</c:v>
                </c:pt>
                <c:pt idx="30">
                  <c:v>40018</c:v>
                </c:pt>
                <c:pt idx="31">
                  <c:v>40025</c:v>
                </c:pt>
                <c:pt idx="32">
                  <c:v>40032</c:v>
                </c:pt>
                <c:pt idx="33">
                  <c:v>40039</c:v>
                </c:pt>
                <c:pt idx="34">
                  <c:v>40046</c:v>
                </c:pt>
                <c:pt idx="35">
                  <c:v>40053</c:v>
                </c:pt>
                <c:pt idx="36">
                  <c:v>40060</c:v>
                </c:pt>
                <c:pt idx="37">
                  <c:v>40067</c:v>
                </c:pt>
                <c:pt idx="38">
                  <c:v>40074</c:v>
                </c:pt>
                <c:pt idx="39">
                  <c:v>40081</c:v>
                </c:pt>
                <c:pt idx="40">
                  <c:v>40088</c:v>
                </c:pt>
                <c:pt idx="41">
                  <c:v>40095</c:v>
                </c:pt>
                <c:pt idx="42">
                  <c:v>40102</c:v>
                </c:pt>
                <c:pt idx="43">
                  <c:v>40109</c:v>
                </c:pt>
                <c:pt idx="44">
                  <c:v>40116</c:v>
                </c:pt>
                <c:pt idx="45">
                  <c:v>40123</c:v>
                </c:pt>
                <c:pt idx="46">
                  <c:v>40130</c:v>
                </c:pt>
                <c:pt idx="47">
                  <c:v>40137</c:v>
                </c:pt>
                <c:pt idx="48">
                  <c:v>40144</c:v>
                </c:pt>
                <c:pt idx="49">
                  <c:v>40151</c:v>
                </c:pt>
                <c:pt idx="50">
                  <c:v>40158</c:v>
                </c:pt>
                <c:pt idx="51">
                  <c:v>40165</c:v>
                </c:pt>
                <c:pt idx="52">
                  <c:v>40172</c:v>
                </c:pt>
                <c:pt idx="53">
                  <c:v>40179</c:v>
                </c:pt>
                <c:pt idx="54">
                  <c:v>40186</c:v>
                </c:pt>
                <c:pt idx="55">
                  <c:v>40193</c:v>
                </c:pt>
                <c:pt idx="56">
                  <c:v>40200</c:v>
                </c:pt>
                <c:pt idx="57">
                  <c:v>40207</c:v>
                </c:pt>
                <c:pt idx="58">
                  <c:v>40214</c:v>
                </c:pt>
                <c:pt idx="59">
                  <c:v>40221</c:v>
                </c:pt>
                <c:pt idx="60">
                  <c:v>40228</c:v>
                </c:pt>
                <c:pt idx="61">
                  <c:v>40235</c:v>
                </c:pt>
                <c:pt idx="62">
                  <c:v>40242</c:v>
                </c:pt>
                <c:pt idx="63">
                  <c:v>40249</c:v>
                </c:pt>
                <c:pt idx="64">
                  <c:v>40256</c:v>
                </c:pt>
                <c:pt idx="65">
                  <c:v>40263</c:v>
                </c:pt>
                <c:pt idx="66">
                  <c:v>40270</c:v>
                </c:pt>
                <c:pt idx="67">
                  <c:v>40277</c:v>
                </c:pt>
                <c:pt idx="68">
                  <c:v>40284</c:v>
                </c:pt>
                <c:pt idx="69">
                  <c:v>40291</c:v>
                </c:pt>
                <c:pt idx="70">
                  <c:v>40298</c:v>
                </c:pt>
                <c:pt idx="71">
                  <c:v>40305</c:v>
                </c:pt>
                <c:pt idx="72">
                  <c:v>40312</c:v>
                </c:pt>
                <c:pt idx="73">
                  <c:v>40319</c:v>
                </c:pt>
                <c:pt idx="74">
                  <c:v>40326</c:v>
                </c:pt>
                <c:pt idx="75">
                  <c:v>40333</c:v>
                </c:pt>
                <c:pt idx="76">
                  <c:v>40340</c:v>
                </c:pt>
                <c:pt idx="77">
                  <c:v>40347</c:v>
                </c:pt>
                <c:pt idx="78">
                  <c:v>40354</c:v>
                </c:pt>
                <c:pt idx="79">
                  <c:v>40361</c:v>
                </c:pt>
                <c:pt idx="80">
                  <c:v>40368</c:v>
                </c:pt>
                <c:pt idx="81">
                  <c:v>40375</c:v>
                </c:pt>
                <c:pt idx="82">
                  <c:v>40382</c:v>
                </c:pt>
                <c:pt idx="83">
                  <c:v>40389</c:v>
                </c:pt>
                <c:pt idx="84">
                  <c:v>40396</c:v>
                </c:pt>
                <c:pt idx="85">
                  <c:v>40403</c:v>
                </c:pt>
                <c:pt idx="86">
                  <c:v>40410</c:v>
                </c:pt>
                <c:pt idx="87">
                  <c:v>40417</c:v>
                </c:pt>
                <c:pt idx="88">
                  <c:v>40424</c:v>
                </c:pt>
                <c:pt idx="89">
                  <c:v>40431</c:v>
                </c:pt>
                <c:pt idx="90">
                  <c:v>40438</c:v>
                </c:pt>
                <c:pt idx="91">
                  <c:v>40445</c:v>
                </c:pt>
                <c:pt idx="92">
                  <c:v>40452</c:v>
                </c:pt>
                <c:pt idx="93">
                  <c:v>40459</c:v>
                </c:pt>
                <c:pt idx="94">
                  <c:v>40466</c:v>
                </c:pt>
                <c:pt idx="95">
                  <c:v>40473</c:v>
                </c:pt>
                <c:pt idx="96">
                  <c:v>40480</c:v>
                </c:pt>
                <c:pt idx="97">
                  <c:v>40487</c:v>
                </c:pt>
                <c:pt idx="98">
                  <c:v>40494</c:v>
                </c:pt>
                <c:pt idx="99">
                  <c:v>40501</c:v>
                </c:pt>
                <c:pt idx="100">
                  <c:v>40508</c:v>
                </c:pt>
                <c:pt idx="101">
                  <c:v>40515</c:v>
                </c:pt>
                <c:pt idx="102">
                  <c:v>40522</c:v>
                </c:pt>
                <c:pt idx="103">
                  <c:v>40529</c:v>
                </c:pt>
                <c:pt idx="104">
                  <c:v>40536</c:v>
                </c:pt>
                <c:pt idx="105">
                  <c:v>40543</c:v>
                </c:pt>
                <c:pt idx="106">
                  <c:v>40550</c:v>
                </c:pt>
                <c:pt idx="107">
                  <c:v>40557</c:v>
                </c:pt>
                <c:pt idx="108">
                  <c:v>40564</c:v>
                </c:pt>
                <c:pt idx="109">
                  <c:v>40571</c:v>
                </c:pt>
                <c:pt idx="110">
                  <c:v>40578</c:v>
                </c:pt>
                <c:pt idx="111">
                  <c:v>40585</c:v>
                </c:pt>
                <c:pt idx="112">
                  <c:v>40592</c:v>
                </c:pt>
                <c:pt idx="113">
                  <c:v>40599</c:v>
                </c:pt>
                <c:pt idx="114">
                  <c:v>40606</c:v>
                </c:pt>
                <c:pt idx="115">
                  <c:v>40613</c:v>
                </c:pt>
                <c:pt idx="116">
                  <c:v>40620</c:v>
                </c:pt>
                <c:pt idx="117">
                  <c:v>40627</c:v>
                </c:pt>
                <c:pt idx="118">
                  <c:v>40634</c:v>
                </c:pt>
                <c:pt idx="119">
                  <c:v>40641</c:v>
                </c:pt>
                <c:pt idx="120">
                  <c:v>40648</c:v>
                </c:pt>
                <c:pt idx="121">
                  <c:v>40655</c:v>
                </c:pt>
                <c:pt idx="122">
                  <c:v>40662</c:v>
                </c:pt>
                <c:pt idx="123">
                  <c:v>40669</c:v>
                </c:pt>
                <c:pt idx="124">
                  <c:v>40676</c:v>
                </c:pt>
                <c:pt idx="125">
                  <c:v>40683</c:v>
                </c:pt>
                <c:pt idx="126">
                  <c:v>40690</c:v>
                </c:pt>
                <c:pt idx="127">
                  <c:v>40697</c:v>
                </c:pt>
                <c:pt idx="128">
                  <c:v>40704</c:v>
                </c:pt>
                <c:pt idx="129">
                  <c:v>40711</c:v>
                </c:pt>
                <c:pt idx="130">
                  <c:v>40718</c:v>
                </c:pt>
                <c:pt idx="131">
                  <c:v>40725</c:v>
                </c:pt>
                <c:pt idx="132">
                  <c:v>40732</c:v>
                </c:pt>
                <c:pt idx="133">
                  <c:v>40739</c:v>
                </c:pt>
                <c:pt idx="134">
                  <c:v>40746</c:v>
                </c:pt>
                <c:pt idx="135">
                  <c:v>40753</c:v>
                </c:pt>
                <c:pt idx="136">
                  <c:v>40760</c:v>
                </c:pt>
                <c:pt idx="137">
                  <c:v>40767</c:v>
                </c:pt>
                <c:pt idx="138">
                  <c:v>40774</c:v>
                </c:pt>
                <c:pt idx="139">
                  <c:v>40781</c:v>
                </c:pt>
                <c:pt idx="140">
                  <c:v>40788</c:v>
                </c:pt>
                <c:pt idx="141">
                  <c:v>40795</c:v>
                </c:pt>
                <c:pt idx="142">
                  <c:v>40802</c:v>
                </c:pt>
                <c:pt idx="143">
                  <c:v>40809</c:v>
                </c:pt>
                <c:pt idx="144">
                  <c:v>40816</c:v>
                </c:pt>
                <c:pt idx="145">
                  <c:v>40823</c:v>
                </c:pt>
                <c:pt idx="146">
                  <c:v>40830</c:v>
                </c:pt>
                <c:pt idx="147">
                  <c:v>40837</c:v>
                </c:pt>
                <c:pt idx="148">
                  <c:v>40844</c:v>
                </c:pt>
                <c:pt idx="149">
                  <c:v>40851</c:v>
                </c:pt>
                <c:pt idx="150">
                  <c:v>40858</c:v>
                </c:pt>
                <c:pt idx="151">
                  <c:v>40865</c:v>
                </c:pt>
                <c:pt idx="152">
                  <c:v>40872</c:v>
                </c:pt>
                <c:pt idx="153">
                  <c:v>40879</c:v>
                </c:pt>
                <c:pt idx="154">
                  <c:v>40886</c:v>
                </c:pt>
                <c:pt idx="155">
                  <c:v>40893</c:v>
                </c:pt>
                <c:pt idx="156">
                  <c:v>40900</c:v>
                </c:pt>
                <c:pt idx="157">
                  <c:v>40907</c:v>
                </c:pt>
                <c:pt idx="158">
                  <c:v>40914</c:v>
                </c:pt>
                <c:pt idx="159">
                  <c:v>40921</c:v>
                </c:pt>
                <c:pt idx="160">
                  <c:v>40928</c:v>
                </c:pt>
                <c:pt idx="161">
                  <c:v>40935</c:v>
                </c:pt>
                <c:pt idx="162">
                  <c:v>40942</c:v>
                </c:pt>
                <c:pt idx="163">
                  <c:v>40949</c:v>
                </c:pt>
                <c:pt idx="164">
                  <c:v>40956</c:v>
                </c:pt>
                <c:pt idx="165">
                  <c:v>40963</c:v>
                </c:pt>
                <c:pt idx="166">
                  <c:v>40970</c:v>
                </c:pt>
                <c:pt idx="167">
                  <c:v>40977</c:v>
                </c:pt>
                <c:pt idx="168">
                  <c:v>40984</c:v>
                </c:pt>
                <c:pt idx="169">
                  <c:v>40991</c:v>
                </c:pt>
                <c:pt idx="170">
                  <c:v>40998</c:v>
                </c:pt>
                <c:pt idx="171">
                  <c:v>41005</c:v>
                </c:pt>
                <c:pt idx="172">
                  <c:v>41012</c:v>
                </c:pt>
                <c:pt idx="173">
                  <c:v>41019</c:v>
                </c:pt>
                <c:pt idx="174">
                  <c:v>41026</c:v>
                </c:pt>
                <c:pt idx="175">
                  <c:v>41033</c:v>
                </c:pt>
                <c:pt idx="176">
                  <c:v>41040</c:v>
                </c:pt>
                <c:pt idx="177">
                  <c:v>41047</c:v>
                </c:pt>
                <c:pt idx="178">
                  <c:v>41054</c:v>
                </c:pt>
                <c:pt idx="179">
                  <c:v>41061</c:v>
                </c:pt>
                <c:pt idx="180">
                  <c:v>41068</c:v>
                </c:pt>
                <c:pt idx="181">
                  <c:v>41075</c:v>
                </c:pt>
                <c:pt idx="182">
                  <c:v>41082</c:v>
                </c:pt>
                <c:pt idx="183">
                  <c:v>41089</c:v>
                </c:pt>
                <c:pt idx="184">
                  <c:v>41096</c:v>
                </c:pt>
                <c:pt idx="185">
                  <c:v>41103</c:v>
                </c:pt>
                <c:pt idx="186">
                  <c:v>41110</c:v>
                </c:pt>
                <c:pt idx="187">
                  <c:v>41117</c:v>
                </c:pt>
                <c:pt idx="188">
                  <c:v>41124</c:v>
                </c:pt>
                <c:pt idx="189">
                  <c:v>41131</c:v>
                </c:pt>
                <c:pt idx="190">
                  <c:v>41138</c:v>
                </c:pt>
                <c:pt idx="191">
                  <c:v>41145</c:v>
                </c:pt>
                <c:pt idx="192">
                  <c:v>41152</c:v>
                </c:pt>
                <c:pt idx="193">
                  <c:v>41159</c:v>
                </c:pt>
                <c:pt idx="194">
                  <c:v>41166</c:v>
                </c:pt>
                <c:pt idx="195">
                  <c:v>41173</c:v>
                </c:pt>
                <c:pt idx="196">
                  <c:v>41180</c:v>
                </c:pt>
                <c:pt idx="197">
                  <c:v>41187</c:v>
                </c:pt>
                <c:pt idx="198">
                  <c:v>41194</c:v>
                </c:pt>
                <c:pt idx="199">
                  <c:v>41201</c:v>
                </c:pt>
                <c:pt idx="200">
                  <c:v>41208</c:v>
                </c:pt>
                <c:pt idx="201">
                  <c:v>41215</c:v>
                </c:pt>
                <c:pt idx="202">
                  <c:v>41222</c:v>
                </c:pt>
                <c:pt idx="203">
                  <c:v>41229</c:v>
                </c:pt>
                <c:pt idx="204">
                  <c:v>41236</c:v>
                </c:pt>
                <c:pt idx="205">
                  <c:v>41243</c:v>
                </c:pt>
                <c:pt idx="206">
                  <c:v>41250</c:v>
                </c:pt>
                <c:pt idx="207">
                  <c:v>41257</c:v>
                </c:pt>
                <c:pt idx="208">
                  <c:v>41264</c:v>
                </c:pt>
                <c:pt idx="209">
                  <c:v>41271</c:v>
                </c:pt>
                <c:pt idx="210">
                  <c:v>41278</c:v>
                </c:pt>
                <c:pt idx="211">
                  <c:v>41285</c:v>
                </c:pt>
                <c:pt idx="212">
                  <c:v>41292</c:v>
                </c:pt>
                <c:pt idx="213">
                  <c:v>41299</c:v>
                </c:pt>
                <c:pt idx="214">
                  <c:v>41306</c:v>
                </c:pt>
                <c:pt idx="215">
                  <c:v>41313</c:v>
                </c:pt>
                <c:pt idx="216">
                  <c:v>41320</c:v>
                </c:pt>
                <c:pt idx="217">
                  <c:v>41327</c:v>
                </c:pt>
                <c:pt idx="218">
                  <c:v>41334</c:v>
                </c:pt>
                <c:pt idx="219">
                  <c:v>41341</c:v>
                </c:pt>
                <c:pt idx="220">
                  <c:v>41348</c:v>
                </c:pt>
                <c:pt idx="221">
                  <c:v>41355</c:v>
                </c:pt>
                <c:pt idx="222">
                  <c:v>41362</c:v>
                </c:pt>
                <c:pt idx="223">
                  <c:v>41369</c:v>
                </c:pt>
                <c:pt idx="224">
                  <c:v>41376</c:v>
                </c:pt>
                <c:pt idx="225">
                  <c:v>41383</c:v>
                </c:pt>
                <c:pt idx="226">
                  <c:v>41390</c:v>
                </c:pt>
                <c:pt idx="227">
                  <c:v>41397</c:v>
                </c:pt>
                <c:pt idx="228">
                  <c:v>41404</c:v>
                </c:pt>
                <c:pt idx="229">
                  <c:v>41411</c:v>
                </c:pt>
                <c:pt idx="230">
                  <c:v>41418</c:v>
                </c:pt>
                <c:pt idx="231">
                  <c:v>41425</c:v>
                </c:pt>
                <c:pt idx="232">
                  <c:v>41432</c:v>
                </c:pt>
                <c:pt idx="233">
                  <c:v>41439</c:v>
                </c:pt>
                <c:pt idx="234">
                  <c:v>41446</c:v>
                </c:pt>
                <c:pt idx="235">
                  <c:v>41453</c:v>
                </c:pt>
                <c:pt idx="236">
                  <c:v>41460</c:v>
                </c:pt>
                <c:pt idx="237">
                  <c:v>41467</c:v>
                </c:pt>
                <c:pt idx="238">
                  <c:v>41474</c:v>
                </c:pt>
                <c:pt idx="239">
                  <c:v>41481</c:v>
                </c:pt>
                <c:pt idx="240">
                  <c:v>41488</c:v>
                </c:pt>
                <c:pt idx="241">
                  <c:v>41495</c:v>
                </c:pt>
                <c:pt idx="242">
                  <c:v>41502</c:v>
                </c:pt>
                <c:pt idx="243">
                  <c:v>41509</c:v>
                </c:pt>
                <c:pt idx="244">
                  <c:v>41516</c:v>
                </c:pt>
                <c:pt idx="245">
                  <c:v>41523</c:v>
                </c:pt>
                <c:pt idx="246">
                  <c:v>41530</c:v>
                </c:pt>
                <c:pt idx="247">
                  <c:v>41537</c:v>
                </c:pt>
                <c:pt idx="248">
                  <c:v>41544</c:v>
                </c:pt>
                <c:pt idx="249">
                  <c:v>41551</c:v>
                </c:pt>
                <c:pt idx="250">
                  <c:v>41558</c:v>
                </c:pt>
                <c:pt idx="251">
                  <c:v>41565</c:v>
                </c:pt>
                <c:pt idx="252">
                  <c:v>41572</c:v>
                </c:pt>
                <c:pt idx="253">
                  <c:v>41579</c:v>
                </c:pt>
                <c:pt idx="254">
                  <c:v>41586</c:v>
                </c:pt>
                <c:pt idx="255">
                  <c:v>41593</c:v>
                </c:pt>
                <c:pt idx="256">
                  <c:v>41600</c:v>
                </c:pt>
                <c:pt idx="257">
                  <c:v>41607</c:v>
                </c:pt>
                <c:pt idx="258">
                  <c:v>41614</c:v>
                </c:pt>
                <c:pt idx="259">
                  <c:v>41621</c:v>
                </c:pt>
                <c:pt idx="260">
                  <c:v>41628</c:v>
                </c:pt>
              </c:numCache>
            </c:numRef>
          </c:cat>
          <c:val>
            <c:numRef>
              <c:f>MV_old!$G$118:$G$378</c:f>
              <c:numCache>
                <c:formatCode>General</c:formatCode>
                <c:ptCount val="261"/>
                <c:pt idx="0">
                  <c:v>442.09699999999998</c:v>
                </c:pt>
                <c:pt idx="1">
                  <c:v>432.99200000000002</c:v>
                </c:pt>
                <c:pt idx="2">
                  <c:v>434.50099999999998</c:v>
                </c:pt>
                <c:pt idx="3">
                  <c:v>437.24299999999999</c:v>
                </c:pt>
                <c:pt idx="4">
                  <c:v>427.25299999999999</c:v>
                </c:pt>
                <c:pt idx="5">
                  <c:v>420.92700000000002</c:v>
                </c:pt>
                <c:pt idx="6">
                  <c:v>417.59199999999998</c:v>
                </c:pt>
                <c:pt idx="7">
                  <c:v>422.089</c:v>
                </c:pt>
                <c:pt idx="8">
                  <c:v>425.05799999999999</c:v>
                </c:pt>
                <c:pt idx="9">
                  <c:v>417.17200000000003</c:v>
                </c:pt>
                <c:pt idx="10">
                  <c:v>423.65600000000001</c:v>
                </c:pt>
                <c:pt idx="11">
                  <c:v>423.26400000000001</c:v>
                </c:pt>
                <c:pt idx="12">
                  <c:v>433.35700000000003</c:v>
                </c:pt>
                <c:pt idx="13">
                  <c:v>429.60199999999998</c:v>
                </c:pt>
                <c:pt idx="14">
                  <c:v>425.27</c:v>
                </c:pt>
                <c:pt idx="15">
                  <c:v>425.30500000000001</c:v>
                </c:pt>
                <c:pt idx="16">
                  <c:v>425.31099999999998</c:v>
                </c:pt>
                <c:pt idx="17">
                  <c:v>423.46800000000002</c:v>
                </c:pt>
                <c:pt idx="18">
                  <c:v>419.09699999999998</c:v>
                </c:pt>
                <c:pt idx="19">
                  <c:v>416.71499999999997</c:v>
                </c:pt>
                <c:pt idx="20">
                  <c:v>421.60300000000001</c:v>
                </c:pt>
                <c:pt idx="21">
                  <c:v>412.48200000000003</c:v>
                </c:pt>
                <c:pt idx="22">
                  <c:v>411.77800000000002</c:v>
                </c:pt>
                <c:pt idx="23">
                  <c:v>400.12099999999998</c:v>
                </c:pt>
                <c:pt idx="24">
                  <c:v>402.767</c:v>
                </c:pt>
                <c:pt idx="25">
                  <c:v>402.35500000000002</c:v>
                </c:pt>
                <c:pt idx="26">
                  <c:v>410.82299999999998</c:v>
                </c:pt>
                <c:pt idx="27">
                  <c:v>411.66199999999998</c:v>
                </c:pt>
                <c:pt idx="28">
                  <c:v>418.089</c:v>
                </c:pt>
                <c:pt idx="29">
                  <c:v>408.36399999999998</c:v>
                </c:pt>
                <c:pt idx="30">
                  <c:v>408.20699999999999</c:v>
                </c:pt>
                <c:pt idx="31">
                  <c:v>413.065</c:v>
                </c:pt>
                <c:pt idx="32">
                  <c:v>403.43299999999999</c:v>
                </c:pt>
                <c:pt idx="33">
                  <c:v>412.24799999999999</c:v>
                </c:pt>
                <c:pt idx="34">
                  <c:v>412.154</c:v>
                </c:pt>
                <c:pt idx="35">
                  <c:v>415.53800000000001</c:v>
                </c:pt>
                <c:pt idx="36">
                  <c:v>416.37400000000002</c:v>
                </c:pt>
                <c:pt idx="37">
                  <c:v>420.10599999999999</c:v>
                </c:pt>
                <c:pt idx="38">
                  <c:v>416.31200000000001</c:v>
                </c:pt>
                <c:pt idx="39">
                  <c:v>420.923</c:v>
                </c:pt>
                <c:pt idx="40">
                  <c:v>424.916</c:v>
                </c:pt>
                <c:pt idx="41">
                  <c:v>420.51799999999997</c:v>
                </c:pt>
                <c:pt idx="42">
                  <c:v>420.14600000000002</c:v>
                </c:pt>
                <c:pt idx="43">
                  <c:v>418.62200000000001</c:v>
                </c:pt>
                <c:pt idx="44">
                  <c:v>421.70299999999997</c:v>
                </c:pt>
                <c:pt idx="45">
                  <c:v>419.45499999999998</c:v>
                </c:pt>
                <c:pt idx="46">
                  <c:v>421.911</c:v>
                </c:pt>
                <c:pt idx="47">
                  <c:v>424.38600000000002</c:v>
                </c:pt>
                <c:pt idx="48">
                  <c:v>429.66500000000002</c:v>
                </c:pt>
                <c:pt idx="49">
                  <c:v>421.73899999999998</c:v>
                </c:pt>
                <c:pt idx="50">
                  <c:v>420.76900000000001</c:v>
                </c:pt>
                <c:pt idx="51">
                  <c:v>420.75200000000001</c:v>
                </c:pt>
                <c:pt idx="52">
                  <c:v>413.22</c:v>
                </c:pt>
                <c:pt idx="53">
                  <c:v>412.404</c:v>
                </c:pt>
                <c:pt idx="54">
                  <c:v>414.06599999999997</c:v>
                </c:pt>
                <c:pt idx="55">
                  <c:v>418.66300000000001</c:v>
                </c:pt>
                <c:pt idx="56">
                  <c:v>421.56400000000002</c:v>
                </c:pt>
                <c:pt idx="57">
                  <c:v>421.79300000000001</c:v>
                </c:pt>
                <c:pt idx="58">
                  <c:v>423.74</c:v>
                </c:pt>
                <c:pt idx="59">
                  <c:v>420.55500000000001</c:v>
                </c:pt>
                <c:pt idx="60">
                  <c:v>417.815</c:v>
                </c:pt>
                <c:pt idx="61">
                  <c:v>423.36700000000002</c:v>
                </c:pt>
                <c:pt idx="62">
                  <c:v>422.05700000000002</c:v>
                </c:pt>
                <c:pt idx="63">
                  <c:v>421.68700000000001</c:v>
                </c:pt>
                <c:pt idx="64">
                  <c:v>422.428</c:v>
                </c:pt>
                <c:pt idx="65">
                  <c:v>417.83199999999999</c:v>
                </c:pt>
                <c:pt idx="66">
                  <c:v>415.84</c:v>
                </c:pt>
                <c:pt idx="67">
                  <c:v>418.61900000000003</c:v>
                </c:pt>
                <c:pt idx="68">
                  <c:v>422.69099999999997</c:v>
                </c:pt>
                <c:pt idx="69">
                  <c:v>421.19200000000001</c:v>
                </c:pt>
                <c:pt idx="70">
                  <c:v>426.52199999999999</c:v>
                </c:pt>
                <c:pt idx="71">
                  <c:v>433.47399999999999</c:v>
                </c:pt>
                <c:pt idx="72">
                  <c:v>433.39299999999997</c:v>
                </c:pt>
                <c:pt idx="73">
                  <c:v>440.72500000000002</c:v>
                </c:pt>
                <c:pt idx="74">
                  <c:v>438.49900000000002</c:v>
                </c:pt>
                <c:pt idx="75">
                  <c:v>442.53</c:v>
                </c:pt>
                <c:pt idx="76">
                  <c:v>441.92899999999997</c:v>
                </c:pt>
                <c:pt idx="77">
                  <c:v>442.67500000000001</c:v>
                </c:pt>
                <c:pt idx="78">
                  <c:v>447.06900000000002</c:v>
                </c:pt>
                <c:pt idx="79">
                  <c:v>451.57799999999997</c:v>
                </c:pt>
                <c:pt idx="80">
                  <c:v>449.39800000000002</c:v>
                </c:pt>
                <c:pt idx="81">
                  <c:v>454.76</c:v>
                </c:pt>
                <c:pt idx="82">
                  <c:v>453.31</c:v>
                </c:pt>
                <c:pt idx="83">
                  <c:v>457.23399999999998</c:v>
                </c:pt>
                <c:pt idx="84">
                  <c:v>460.89100000000002</c:v>
                </c:pt>
                <c:pt idx="85">
                  <c:v>466.54500000000002</c:v>
                </c:pt>
                <c:pt idx="86">
                  <c:v>468.25200000000001</c:v>
                </c:pt>
                <c:pt idx="87">
                  <c:v>466.66</c:v>
                </c:pt>
                <c:pt idx="88">
                  <c:v>464.76400000000001</c:v>
                </c:pt>
                <c:pt idx="89">
                  <c:v>462.06900000000002</c:v>
                </c:pt>
                <c:pt idx="90">
                  <c:v>464.262</c:v>
                </c:pt>
                <c:pt idx="91">
                  <c:v>469.31299999999999</c:v>
                </c:pt>
                <c:pt idx="92">
                  <c:v>473.13299999999998</c:v>
                </c:pt>
                <c:pt idx="93">
                  <c:v>478.62900000000002</c:v>
                </c:pt>
                <c:pt idx="94">
                  <c:v>473.00299999999999</c:v>
                </c:pt>
                <c:pt idx="95">
                  <c:v>473.85</c:v>
                </c:pt>
                <c:pt idx="96">
                  <c:v>472.54899999999998</c:v>
                </c:pt>
                <c:pt idx="97">
                  <c:v>477.02499999999998</c:v>
                </c:pt>
                <c:pt idx="98">
                  <c:v>470.52699999999999</c:v>
                </c:pt>
                <c:pt idx="99">
                  <c:v>465.98099999999999</c:v>
                </c:pt>
                <c:pt idx="100">
                  <c:v>466.20100000000002</c:v>
                </c:pt>
                <c:pt idx="101">
                  <c:v>461.25200000000001</c:v>
                </c:pt>
                <c:pt idx="102">
                  <c:v>450.08199999999999</c:v>
                </c:pt>
                <c:pt idx="103">
                  <c:v>451.005</c:v>
                </c:pt>
                <c:pt idx="104">
                  <c:v>449.77499999999998</c:v>
                </c:pt>
                <c:pt idx="105">
                  <c:v>452.91</c:v>
                </c:pt>
                <c:pt idx="106">
                  <c:v>452.63799999999998</c:v>
                </c:pt>
                <c:pt idx="107">
                  <c:v>453.19</c:v>
                </c:pt>
                <c:pt idx="108">
                  <c:v>450.86099999999999</c:v>
                </c:pt>
                <c:pt idx="109">
                  <c:v>454.18400000000003</c:v>
                </c:pt>
                <c:pt idx="110">
                  <c:v>443.85399999999998</c:v>
                </c:pt>
                <c:pt idx="111">
                  <c:v>443.84199999999998</c:v>
                </c:pt>
                <c:pt idx="112">
                  <c:v>445.80099999999999</c:v>
                </c:pt>
                <c:pt idx="113">
                  <c:v>451.67700000000002</c:v>
                </c:pt>
                <c:pt idx="114">
                  <c:v>449.66399999999999</c:v>
                </c:pt>
                <c:pt idx="115">
                  <c:v>453.25200000000001</c:v>
                </c:pt>
                <c:pt idx="116">
                  <c:v>457.87700000000001</c:v>
                </c:pt>
                <c:pt idx="117">
                  <c:v>451.87200000000001</c:v>
                </c:pt>
                <c:pt idx="118">
                  <c:v>451.916</c:v>
                </c:pt>
                <c:pt idx="119">
                  <c:v>447.74700000000001</c:v>
                </c:pt>
                <c:pt idx="120">
                  <c:v>454.05200000000002</c:v>
                </c:pt>
                <c:pt idx="121">
                  <c:v>454.35199999999998</c:v>
                </c:pt>
                <c:pt idx="122">
                  <c:v>459.23599999999999</c:v>
                </c:pt>
                <c:pt idx="123">
                  <c:v>464.02300000000002</c:v>
                </c:pt>
                <c:pt idx="124">
                  <c:v>464.887</c:v>
                </c:pt>
                <c:pt idx="125">
                  <c:v>466.46300000000002</c:v>
                </c:pt>
                <c:pt idx="126">
                  <c:v>470.09100000000001</c:v>
                </c:pt>
                <c:pt idx="127">
                  <c:v>473.92899999999997</c:v>
                </c:pt>
                <c:pt idx="128">
                  <c:v>475.11399999999998</c:v>
                </c:pt>
                <c:pt idx="129">
                  <c:v>476.375</c:v>
                </c:pt>
                <c:pt idx="130">
                  <c:v>479.36</c:v>
                </c:pt>
                <c:pt idx="131">
                  <c:v>467.52</c:v>
                </c:pt>
                <c:pt idx="132">
                  <c:v>474.37299999999999</c:v>
                </c:pt>
                <c:pt idx="133">
                  <c:v>478.964</c:v>
                </c:pt>
                <c:pt idx="134">
                  <c:v>477.072</c:v>
                </c:pt>
                <c:pt idx="135">
                  <c:v>483.375</c:v>
                </c:pt>
                <c:pt idx="136">
                  <c:v>491.13299999999998</c:v>
                </c:pt>
                <c:pt idx="137">
                  <c:v>504.233</c:v>
                </c:pt>
                <c:pt idx="138">
                  <c:v>511.57900000000001</c:v>
                </c:pt>
                <c:pt idx="139">
                  <c:v>507.60500000000002</c:v>
                </c:pt>
                <c:pt idx="140">
                  <c:v>514.57299999999998</c:v>
                </c:pt>
                <c:pt idx="141">
                  <c:v>517.54499999999996</c:v>
                </c:pt>
                <c:pt idx="142">
                  <c:v>512.02200000000005</c:v>
                </c:pt>
                <c:pt idx="143">
                  <c:v>520.51499999999999</c:v>
                </c:pt>
                <c:pt idx="144">
                  <c:v>517.34199999999998</c:v>
                </c:pt>
                <c:pt idx="145">
                  <c:v>511.41899999999998</c:v>
                </c:pt>
                <c:pt idx="146">
                  <c:v>505.51100000000002</c:v>
                </c:pt>
                <c:pt idx="147">
                  <c:v>507.10500000000002</c:v>
                </c:pt>
                <c:pt idx="148">
                  <c:v>503.96600000000001</c:v>
                </c:pt>
                <c:pt idx="149">
                  <c:v>514.89300000000003</c:v>
                </c:pt>
                <c:pt idx="150">
                  <c:v>515.505</c:v>
                </c:pt>
                <c:pt idx="151">
                  <c:v>516.47699999999998</c:v>
                </c:pt>
                <c:pt idx="152">
                  <c:v>518.15499999999997</c:v>
                </c:pt>
                <c:pt idx="153">
                  <c:v>516.29399999999998</c:v>
                </c:pt>
                <c:pt idx="154">
                  <c:v>516.07600000000002</c:v>
                </c:pt>
                <c:pt idx="155">
                  <c:v>524.09799999999996</c:v>
                </c:pt>
                <c:pt idx="156">
                  <c:v>517.39200000000005</c:v>
                </c:pt>
                <c:pt idx="157">
                  <c:v>523.55999999999995</c:v>
                </c:pt>
                <c:pt idx="158">
                  <c:v>521.19000000000005</c:v>
                </c:pt>
                <c:pt idx="159">
                  <c:v>524.74</c:v>
                </c:pt>
                <c:pt idx="160">
                  <c:v>518.70600000000002</c:v>
                </c:pt>
                <c:pt idx="161">
                  <c:v>524.78599999999994</c:v>
                </c:pt>
                <c:pt idx="162">
                  <c:v>523.74199999999996</c:v>
                </c:pt>
                <c:pt idx="163">
                  <c:v>523.49</c:v>
                </c:pt>
                <c:pt idx="164">
                  <c:v>521.91</c:v>
                </c:pt>
                <c:pt idx="165">
                  <c:v>523.04999999999995</c:v>
                </c:pt>
                <c:pt idx="166">
                  <c:v>523.35599999999999</c:v>
                </c:pt>
                <c:pt idx="167">
                  <c:v>521.86</c:v>
                </c:pt>
                <c:pt idx="168">
                  <c:v>511.57100000000003</c:v>
                </c:pt>
                <c:pt idx="169">
                  <c:v>513.81299999999999</c:v>
                </c:pt>
                <c:pt idx="170">
                  <c:v>514.93600000000004</c:v>
                </c:pt>
                <c:pt idx="171">
                  <c:v>522.04499999999996</c:v>
                </c:pt>
                <c:pt idx="172">
                  <c:v>524.78399999999999</c:v>
                </c:pt>
                <c:pt idx="173">
                  <c:v>525.95699999999999</c:v>
                </c:pt>
                <c:pt idx="174">
                  <c:v>527.41200000000003</c:v>
                </c:pt>
                <c:pt idx="175">
                  <c:v>529.79499999999996</c:v>
                </c:pt>
                <c:pt idx="176">
                  <c:v>532.37900000000002</c:v>
                </c:pt>
                <c:pt idx="177">
                  <c:v>536.846</c:v>
                </c:pt>
                <c:pt idx="178">
                  <c:v>535.93700000000001</c:v>
                </c:pt>
                <c:pt idx="179">
                  <c:v>547.63599999999997</c:v>
                </c:pt>
                <c:pt idx="180">
                  <c:v>541.04600000000005</c:v>
                </c:pt>
                <c:pt idx="181">
                  <c:v>543.31500000000005</c:v>
                </c:pt>
                <c:pt idx="182">
                  <c:v>539.25400000000002</c:v>
                </c:pt>
                <c:pt idx="183">
                  <c:v>540.91899999999998</c:v>
                </c:pt>
                <c:pt idx="184">
                  <c:v>545.29399999999998</c:v>
                </c:pt>
                <c:pt idx="185">
                  <c:v>547.47299999999996</c:v>
                </c:pt>
                <c:pt idx="186">
                  <c:v>549.10699999999997</c:v>
                </c:pt>
                <c:pt idx="187">
                  <c:v>545.72299999999996</c:v>
                </c:pt>
                <c:pt idx="188">
                  <c:v>544.66700000000003</c:v>
                </c:pt>
                <c:pt idx="189">
                  <c:v>542.69299999999998</c:v>
                </c:pt>
                <c:pt idx="190">
                  <c:v>536.61400000000003</c:v>
                </c:pt>
                <c:pt idx="191">
                  <c:v>541.98699999999997</c:v>
                </c:pt>
                <c:pt idx="192">
                  <c:v>547.596</c:v>
                </c:pt>
                <c:pt idx="193">
                  <c:v>543.56700000000001</c:v>
                </c:pt>
                <c:pt idx="194">
                  <c:v>536.65800000000002</c:v>
                </c:pt>
                <c:pt idx="195">
                  <c:v>541.43399999999997</c:v>
                </c:pt>
                <c:pt idx="196">
                  <c:v>546.28300000000002</c:v>
                </c:pt>
                <c:pt idx="197">
                  <c:v>542.78399999999999</c:v>
                </c:pt>
                <c:pt idx="198">
                  <c:v>545.35900000000004</c:v>
                </c:pt>
                <c:pt idx="199">
                  <c:v>540.83299999999997</c:v>
                </c:pt>
                <c:pt idx="200">
                  <c:v>541.81600000000003</c:v>
                </c:pt>
                <c:pt idx="201">
                  <c:v>543.30200000000002</c:v>
                </c:pt>
                <c:pt idx="202">
                  <c:v>548.98400000000004</c:v>
                </c:pt>
                <c:pt idx="203">
                  <c:v>550.27800000000002</c:v>
                </c:pt>
                <c:pt idx="204">
                  <c:v>546.04</c:v>
                </c:pt>
                <c:pt idx="205">
                  <c:v>549.36300000000006</c:v>
                </c:pt>
                <c:pt idx="206">
                  <c:v>549.31399999999996</c:v>
                </c:pt>
                <c:pt idx="207">
                  <c:v>546.4</c:v>
                </c:pt>
                <c:pt idx="208">
                  <c:v>544.09699999999998</c:v>
                </c:pt>
                <c:pt idx="209">
                  <c:v>546.65499999999997</c:v>
                </c:pt>
                <c:pt idx="210">
                  <c:v>539.09400000000005</c:v>
                </c:pt>
                <c:pt idx="211">
                  <c:v>541.13300000000004</c:v>
                </c:pt>
                <c:pt idx="212">
                  <c:v>541.95000000000005</c:v>
                </c:pt>
                <c:pt idx="213">
                  <c:v>538.29700000000003</c:v>
                </c:pt>
                <c:pt idx="214">
                  <c:v>535.21</c:v>
                </c:pt>
                <c:pt idx="215">
                  <c:v>538.71100000000001</c:v>
                </c:pt>
                <c:pt idx="216">
                  <c:v>537.58600000000001</c:v>
                </c:pt>
                <c:pt idx="217">
                  <c:v>539.47299999999996</c:v>
                </c:pt>
                <c:pt idx="218">
                  <c:v>544.59900000000005</c:v>
                </c:pt>
                <c:pt idx="219">
                  <c:v>536.52499999999998</c:v>
                </c:pt>
                <c:pt idx="220">
                  <c:v>539.596</c:v>
                </c:pt>
                <c:pt idx="221">
                  <c:v>542.63900000000001</c:v>
                </c:pt>
                <c:pt idx="222">
                  <c:v>545.59900000000005</c:v>
                </c:pt>
                <c:pt idx="223">
                  <c:v>551.62</c:v>
                </c:pt>
                <c:pt idx="224">
                  <c:v>551.33900000000006</c:v>
                </c:pt>
                <c:pt idx="225">
                  <c:v>552.03700000000003</c:v>
                </c:pt>
                <c:pt idx="226">
                  <c:v>553.73599999999999</c:v>
                </c:pt>
                <c:pt idx="227">
                  <c:v>550.65</c:v>
                </c:pt>
                <c:pt idx="228">
                  <c:v>546.52499999999998</c:v>
                </c:pt>
                <c:pt idx="229">
                  <c:v>544.54499999999996</c:v>
                </c:pt>
                <c:pt idx="230">
                  <c:v>542.06399999999996</c:v>
                </c:pt>
                <c:pt idx="231">
                  <c:v>536.553</c:v>
                </c:pt>
                <c:pt idx="232">
                  <c:v>535.01900000000001</c:v>
                </c:pt>
                <c:pt idx="233">
                  <c:v>537.35199999999998</c:v>
                </c:pt>
                <c:pt idx="234">
                  <c:v>520.33100000000002</c:v>
                </c:pt>
                <c:pt idx="235">
                  <c:v>523.16399999999999</c:v>
                </c:pt>
                <c:pt idx="236">
                  <c:v>513.62099999999998</c:v>
                </c:pt>
                <c:pt idx="237">
                  <c:v>519.85699999999997</c:v>
                </c:pt>
                <c:pt idx="238">
                  <c:v>524.52</c:v>
                </c:pt>
                <c:pt idx="239">
                  <c:v>521.57600000000002</c:v>
                </c:pt>
                <c:pt idx="240">
                  <c:v>520.54899999999998</c:v>
                </c:pt>
                <c:pt idx="241">
                  <c:v>522.11300000000006</c:v>
                </c:pt>
                <c:pt idx="242">
                  <c:v>512.06799999999998</c:v>
                </c:pt>
                <c:pt idx="243">
                  <c:v>511.899</c:v>
                </c:pt>
                <c:pt idx="244">
                  <c:v>513.952</c:v>
                </c:pt>
                <c:pt idx="245">
                  <c:v>508.077</c:v>
                </c:pt>
                <c:pt idx="246">
                  <c:v>510.322</c:v>
                </c:pt>
                <c:pt idx="247">
                  <c:v>517.50900000000001</c:v>
                </c:pt>
                <c:pt idx="248">
                  <c:v>522.245</c:v>
                </c:pt>
                <c:pt idx="249">
                  <c:v>521.899</c:v>
                </c:pt>
                <c:pt idx="250">
                  <c:v>520.71299999999997</c:v>
                </c:pt>
                <c:pt idx="251">
                  <c:v>524.89700000000005</c:v>
                </c:pt>
                <c:pt idx="252">
                  <c:v>528.69399999999996</c:v>
                </c:pt>
                <c:pt idx="253">
                  <c:v>524.25900000000001</c:v>
                </c:pt>
                <c:pt idx="254">
                  <c:v>520.04</c:v>
                </c:pt>
                <c:pt idx="255">
                  <c:v>523.40800000000002</c:v>
                </c:pt>
                <c:pt idx="256">
                  <c:v>522.05999999999995</c:v>
                </c:pt>
                <c:pt idx="257">
                  <c:v>522.20600000000002</c:v>
                </c:pt>
                <c:pt idx="258">
                  <c:v>517.95500000000004</c:v>
                </c:pt>
                <c:pt idx="259">
                  <c:v>517.73400000000004</c:v>
                </c:pt>
                <c:pt idx="260">
                  <c:v>516.64300000000003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50-4AC5-B401-52D8B30C1C78}"/>
            </c:ext>
          </c:extLst>
        </c:ser>
        <c:ser>
          <c:idx val="3"/>
          <c:order val="3"/>
          <c:tx>
            <c:strRef>
              <c:f>MV_old!$J$12</c:f>
              <c:strCache>
                <c:ptCount val="1"/>
                <c:pt idx="0">
                  <c:v>SPJGBTR 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MV_old!$B$118:$B$378</c:f>
              <c:numCache>
                <c:formatCode>m/d/yyyy</c:formatCode>
                <c:ptCount val="261"/>
                <c:pt idx="0">
                  <c:v>39808</c:v>
                </c:pt>
                <c:pt idx="1">
                  <c:v>39815</c:v>
                </c:pt>
                <c:pt idx="2">
                  <c:v>39822</c:v>
                </c:pt>
                <c:pt idx="3">
                  <c:v>39829</c:v>
                </c:pt>
                <c:pt idx="4">
                  <c:v>39836</c:v>
                </c:pt>
                <c:pt idx="5">
                  <c:v>39843</c:v>
                </c:pt>
                <c:pt idx="6">
                  <c:v>39850</c:v>
                </c:pt>
                <c:pt idx="7">
                  <c:v>39857</c:v>
                </c:pt>
                <c:pt idx="8">
                  <c:v>39864</c:v>
                </c:pt>
                <c:pt idx="9">
                  <c:v>39871</c:v>
                </c:pt>
                <c:pt idx="10">
                  <c:v>39878</c:v>
                </c:pt>
                <c:pt idx="11">
                  <c:v>39885</c:v>
                </c:pt>
                <c:pt idx="12">
                  <c:v>39892</c:v>
                </c:pt>
                <c:pt idx="13">
                  <c:v>39899</c:v>
                </c:pt>
                <c:pt idx="14">
                  <c:v>39906</c:v>
                </c:pt>
                <c:pt idx="15">
                  <c:v>39913</c:v>
                </c:pt>
                <c:pt idx="16">
                  <c:v>39920</c:v>
                </c:pt>
                <c:pt idx="17">
                  <c:v>39927</c:v>
                </c:pt>
                <c:pt idx="18">
                  <c:v>39934</c:v>
                </c:pt>
                <c:pt idx="19">
                  <c:v>39941</c:v>
                </c:pt>
                <c:pt idx="20">
                  <c:v>39948</c:v>
                </c:pt>
                <c:pt idx="21">
                  <c:v>39955</c:v>
                </c:pt>
                <c:pt idx="22">
                  <c:v>39962</c:v>
                </c:pt>
                <c:pt idx="23">
                  <c:v>39969</c:v>
                </c:pt>
                <c:pt idx="24">
                  <c:v>39976</c:v>
                </c:pt>
                <c:pt idx="25">
                  <c:v>39983</c:v>
                </c:pt>
                <c:pt idx="26">
                  <c:v>39990</c:v>
                </c:pt>
                <c:pt idx="27">
                  <c:v>39997</c:v>
                </c:pt>
                <c:pt idx="28">
                  <c:v>40004</c:v>
                </c:pt>
                <c:pt idx="29">
                  <c:v>40011</c:v>
                </c:pt>
                <c:pt idx="30">
                  <c:v>40018</c:v>
                </c:pt>
                <c:pt idx="31">
                  <c:v>40025</c:v>
                </c:pt>
                <c:pt idx="32">
                  <c:v>40032</c:v>
                </c:pt>
                <c:pt idx="33">
                  <c:v>40039</c:v>
                </c:pt>
                <c:pt idx="34">
                  <c:v>40046</c:v>
                </c:pt>
                <c:pt idx="35">
                  <c:v>40053</c:v>
                </c:pt>
                <c:pt idx="36">
                  <c:v>40060</c:v>
                </c:pt>
                <c:pt idx="37">
                  <c:v>40067</c:v>
                </c:pt>
                <c:pt idx="38">
                  <c:v>40074</c:v>
                </c:pt>
                <c:pt idx="39">
                  <c:v>40081</c:v>
                </c:pt>
                <c:pt idx="40">
                  <c:v>40088</c:v>
                </c:pt>
                <c:pt idx="41">
                  <c:v>40095</c:v>
                </c:pt>
                <c:pt idx="42">
                  <c:v>40102</c:v>
                </c:pt>
                <c:pt idx="43">
                  <c:v>40109</c:v>
                </c:pt>
                <c:pt idx="44">
                  <c:v>40116</c:v>
                </c:pt>
                <c:pt idx="45">
                  <c:v>40123</c:v>
                </c:pt>
                <c:pt idx="46">
                  <c:v>40130</c:v>
                </c:pt>
                <c:pt idx="47">
                  <c:v>40137</c:v>
                </c:pt>
                <c:pt idx="48">
                  <c:v>40144</c:v>
                </c:pt>
                <c:pt idx="49">
                  <c:v>40151</c:v>
                </c:pt>
                <c:pt idx="50">
                  <c:v>40158</c:v>
                </c:pt>
                <c:pt idx="51">
                  <c:v>40165</c:v>
                </c:pt>
                <c:pt idx="52">
                  <c:v>40172</c:v>
                </c:pt>
                <c:pt idx="53">
                  <c:v>40179</c:v>
                </c:pt>
                <c:pt idx="54">
                  <c:v>40186</c:v>
                </c:pt>
                <c:pt idx="55">
                  <c:v>40193</c:v>
                </c:pt>
                <c:pt idx="56">
                  <c:v>40200</c:v>
                </c:pt>
                <c:pt idx="57">
                  <c:v>40207</c:v>
                </c:pt>
                <c:pt idx="58">
                  <c:v>40214</c:v>
                </c:pt>
                <c:pt idx="59">
                  <c:v>40221</c:v>
                </c:pt>
                <c:pt idx="60">
                  <c:v>40228</c:v>
                </c:pt>
                <c:pt idx="61">
                  <c:v>40235</c:v>
                </c:pt>
                <c:pt idx="62">
                  <c:v>40242</c:v>
                </c:pt>
                <c:pt idx="63">
                  <c:v>40249</c:v>
                </c:pt>
                <c:pt idx="64">
                  <c:v>40256</c:v>
                </c:pt>
                <c:pt idx="65">
                  <c:v>40263</c:v>
                </c:pt>
                <c:pt idx="66">
                  <c:v>40270</c:v>
                </c:pt>
                <c:pt idx="67">
                  <c:v>40277</c:v>
                </c:pt>
                <c:pt idx="68">
                  <c:v>40284</c:v>
                </c:pt>
                <c:pt idx="69">
                  <c:v>40291</c:v>
                </c:pt>
                <c:pt idx="70">
                  <c:v>40298</c:v>
                </c:pt>
                <c:pt idx="71">
                  <c:v>40305</c:v>
                </c:pt>
                <c:pt idx="72">
                  <c:v>40312</c:v>
                </c:pt>
                <c:pt idx="73">
                  <c:v>40319</c:v>
                </c:pt>
                <c:pt idx="74">
                  <c:v>40326</c:v>
                </c:pt>
                <c:pt idx="75">
                  <c:v>40333</c:v>
                </c:pt>
                <c:pt idx="76">
                  <c:v>40340</c:v>
                </c:pt>
                <c:pt idx="77">
                  <c:v>40347</c:v>
                </c:pt>
                <c:pt idx="78">
                  <c:v>40354</c:v>
                </c:pt>
                <c:pt idx="79">
                  <c:v>40361</c:v>
                </c:pt>
                <c:pt idx="80">
                  <c:v>40368</c:v>
                </c:pt>
                <c:pt idx="81">
                  <c:v>40375</c:v>
                </c:pt>
                <c:pt idx="82">
                  <c:v>40382</c:v>
                </c:pt>
                <c:pt idx="83">
                  <c:v>40389</c:v>
                </c:pt>
                <c:pt idx="84">
                  <c:v>40396</c:v>
                </c:pt>
                <c:pt idx="85">
                  <c:v>40403</c:v>
                </c:pt>
                <c:pt idx="86">
                  <c:v>40410</c:v>
                </c:pt>
                <c:pt idx="87">
                  <c:v>40417</c:v>
                </c:pt>
                <c:pt idx="88">
                  <c:v>40424</c:v>
                </c:pt>
                <c:pt idx="89">
                  <c:v>40431</c:v>
                </c:pt>
                <c:pt idx="90">
                  <c:v>40438</c:v>
                </c:pt>
                <c:pt idx="91">
                  <c:v>40445</c:v>
                </c:pt>
                <c:pt idx="92">
                  <c:v>40452</c:v>
                </c:pt>
                <c:pt idx="93">
                  <c:v>40459</c:v>
                </c:pt>
                <c:pt idx="94">
                  <c:v>40466</c:v>
                </c:pt>
                <c:pt idx="95">
                  <c:v>40473</c:v>
                </c:pt>
                <c:pt idx="96">
                  <c:v>40480</c:v>
                </c:pt>
                <c:pt idx="97">
                  <c:v>40487</c:v>
                </c:pt>
                <c:pt idx="98">
                  <c:v>40494</c:v>
                </c:pt>
                <c:pt idx="99">
                  <c:v>40501</c:v>
                </c:pt>
                <c:pt idx="100">
                  <c:v>40508</c:v>
                </c:pt>
                <c:pt idx="101">
                  <c:v>40515</c:v>
                </c:pt>
                <c:pt idx="102">
                  <c:v>40522</c:v>
                </c:pt>
                <c:pt idx="103">
                  <c:v>40529</c:v>
                </c:pt>
                <c:pt idx="104">
                  <c:v>40536</c:v>
                </c:pt>
                <c:pt idx="105">
                  <c:v>40543</c:v>
                </c:pt>
                <c:pt idx="106">
                  <c:v>40550</c:v>
                </c:pt>
                <c:pt idx="107">
                  <c:v>40557</c:v>
                </c:pt>
                <c:pt idx="108">
                  <c:v>40564</c:v>
                </c:pt>
                <c:pt idx="109">
                  <c:v>40571</c:v>
                </c:pt>
                <c:pt idx="110">
                  <c:v>40578</c:v>
                </c:pt>
                <c:pt idx="111">
                  <c:v>40585</c:v>
                </c:pt>
                <c:pt idx="112">
                  <c:v>40592</c:v>
                </c:pt>
                <c:pt idx="113">
                  <c:v>40599</c:v>
                </c:pt>
                <c:pt idx="114">
                  <c:v>40606</c:v>
                </c:pt>
                <c:pt idx="115">
                  <c:v>40613</c:v>
                </c:pt>
                <c:pt idx="116">
                  <c:v>40620</c:v>
                </c:pt>
                <c:pt idx="117">
                  <c:v>40627</c:v>
                </c:pt>
                <c:pt idx="118">
                  <c:v>40634</c:v>
                </c:pt>
                <c:pt idx="119">
                  <c:v>40641</c:v>
                </c:pt>
                <c:pt idx="120">
                  <c:v>40648</c:v>
                </c:pt>
                <c:pt idx="121">
                  <c:v>40655</c:v>
                </c:pt>
                <c:pt idx="122">
                  <c:v>40662</c:v>
                </c:pt>
                <c:pt idx="123">
                  <c:v>40669</c:v>
                </c:pt>
                <c:pt idx="124">
                  <c:v>40676</c:v>
                </c:pt>
                <c:pt idx="125">
                  <c:v>40683</c:v>
                </c:pt>
                <c:pt idx="126">
                  <c:v>40690</c:v>
                </c:pt>
                <c:pt idx="127">
                  <c:v>40697</c:v>
                </c:pt>
                <c:pt idx="128">
                  <c:v>40704</c:v>
                </c:pt>
                <c:pt idx="129">
                  <c:v>40711</c:v>
                </c:pt>
                <c:pt idx="130">
                  <c:v>40718</c:v>
                </c:pt>
                <c:pt idx="131">
                  <c:v>40725</c:v>
                </c:pt>
                <c:pt idx="132">
                  <c:v>40732</c:v>
                </c:pt>
                <c:pt idx="133">
                  <c:v>40739</c:v>
                </c:pt>
                <c:pt idx="134">
                  <c:v>40746</c:v>
                </c:pt>
                <c:pt idx="135">
                  <c:v>40753</c:v>
                </c:pt>
                <c:pt idx="136">
                  <c:v>40760</c:v>
                </c:pt>
                <c:pt idx="137">
                  <c:v>40767</c:v>
                </c:pt>
                <c:pt idx="138">
                  <c:v>40774</c:v>
                </c:pt>
                <c:pt idx="139">
                  <c:v>40781</c:v>
                </c:pt>
                <c:pt idx="140">
                  <c:v>40788</c:v>
                </c:pt>
                <c:pt idx="141">
                  <c:v>40795</c:v>
                </c:pt>
                <c:pt idx="142">
                  <c:v>40802</c:v>
                </c:pt>
                <c:pt idx="143">
                  <c:v>40809</c:v>
                </c:pt>
                <c:pt idx="144">
                  <c:v>40816</c:v>
                </c:pt>
                <c:pt idx="145">
                  <c:v>40823</c:v>
                </c:pt>
                <c:pt idx="146">
                  <c:v>40830</c:v>
                </c:pt>
                <c:pt idx="147">
                  <c:v>40837</c:v>
                </c:pt>
                <c:pt idx="148">
                  <c:v>40844</c:v>
                </c:pt>
                <c:pt idx="149">
                  <c:v>40851</c:v>
                </c:pt>
                <c:pt idx="150">
                  <c:v>40858</c:v>
                </c:pt>
                <c:pt idx="151">
                  <c:v>40865</c:v>
                </c:pt>
                <c:pt idx="152">
                  <c:v>40872</c:v>
                </c:pt>
                <c:pt idx="153">
                  <c:v>40879</c:v>
                </c:pt>
                <c:pt idx="154">
                  <c:v>40886</c:v>
                </c:pt>
                <c:pt idx="155">
                  <c:v>40893</c:v>
                </c:pt>
                <c:pt idx="156">
                  <c:v>40900</c:v>
                </c:pt>
                <c:pt idx="157">
                  <c:v>40907</c:v>
                </c:pt>
                <c:pt idx="158">
                  <c:v>40914</c:v>
                </c:pt>
                <c:pt idx="159">
                  <c:v>40921</c:v>
                </c:pt>
                <c:pt idx="160">
                  <c:v>40928</c:v>
                </c:pt>
                <c:pt idx="161">
                  <c:v>40935</c:v>
                </c:pt>
                <c:pt idx="162">
                  <c:v>40942</c:v>
                </c:pt>
                <c:pt idx="163">
                  <c:v>40949</c:v>
                </c:pt>
                <c:pt idx="164">
                  <c:v>40956</c:v>
                </c:pt>
                <c:pt idx="165">
                  <c:v>40963</c:v>
                </c:pt>
                <c:pt idx="166">
                  <c:v>40970</c:v>
                </c:pt>
                <c:pt idx="167">
                  <c:v>40977</c:v>
                </c:pt>
                <c:pt idx="168">
                  <c:v>40984</c:v>
                </c:pt>
                <c:pt idx="169">
                  <c:v>40991</c:v>
                </c:pt>
                <c:pt idx="170">
                  <c:v>40998</c:v>
                </c:pt>
                <c:pt idx="171">
                  <c:v>41005</c:v>
                </c:pt>
                <c:pt idx="172">
                  <c:v>41012</c:v>
                </c:pt>
                <c:pt idx="173">
                  <c:v>41019</c:v>
                </c:pt>
                <c:pt idx="174">
                  <c:v>41026</c:v>
                </c:pt>
                <c:pt idx="175">
                  <c:v>41033</c:v>
                </c:pt>
                <c:pt idx="176">
                  <c:v>41040</c:v>
                </c:pt>
                <c:pt idx="177">
                  <c:v>41047</c:v>
                </c:pt>
                <c:pt idx="178">
                  <c:v>41054</c:v>
                </c:pt>
                <c:pt idx="179">
                  <c:v>41061</c:v>
                </c:pt>
                <c:pt idx="180">
                  <c:v>41068</c:v>
                </c:pt>
                <c:pt idx="181">
                  <c:v>41075</c:v>
                </c:pt>
                <c:pt idx="182">
                  <c:v>41082</c:v>
                </c:pt>
                <c:pt idx="183">
                  <c:v>41089</c:v>
                </c:pt>
                <c:pt idx="184">
                  <c:v>41096</c:v>
                </c:pt>
                <c:pt idx="185">
                  <c:v>41103</c:v>
                </c:pt>
                <c:pt idx="186">
                  <c:v>41110</c:v>
                </c:pt>
                <c:pt idx="187">
                  <c:v>41117</c:v>
                </c:pt>
                <c:pt idx="188">
                  <c:v>41124</c:v>
                </c:pt>
                <c:pt idx="189">
                  <c:v>41131</c:v>
                </c:pt>
                <c:pt idx="190">
                  <c:v>41138</c:v>
                </c:pt>
                <c:pt idx="191">
                  <c:v>41145</c:v>
                </c:pt>
                <c:pt idx="192">
                  <c:v>41152</c:v>
                </c:pt>
                <c:pt idx="193">
                  <c:v>41159</c:v>
                </c:pt>
                <c:pt idx="194">
                  <c:v>41166</c:v>
                </c:pt>
                <c:pt idx="195">
                  <c:v>41173</c:v>
                </c:pt>
                <c:pt idx="196">
                  <c:v>41180</c:v>
                </c:pt>
                <c:pt idx="197">
                  <c:v>41187</c:v>
                </c:pt>
                <c:pt idx="198">
                  <c:v>41194</c:v>
                </c:pt>
                <c:pt idx="199">
                  <c:v>41201</c:v>
                </c:pt>
                <c:pt idx="200">
                  <c:v>41208</c:v>
                </c:pt>
                <c:pt idx="201">
                  <c:v>41215</c:v>
                </c:pt>
                <c:pt idx="202">
                  <c:v>41222</c:v>
                </c:pt>
                <c:pt idx="203">
                  <c:v>41229</c:v>
                </c:pt>
                <c:pt idx="204">
                  <c:v>41236</c:v>
                </c:pt>
                <c:pt idx="205">
                  <c:v>41243</c:v>
                </c:pt>
                <c:pt idx="206">
                  <c:v>41250</c:v>
                </c:pt>
                <c:pt idx="207">
                  <c:v>41257</c:v>
                </c:pt>
                <c:pt idx="208">
                  <c:v>41264</c:v>
                </c:pt>
                <c:pt idx="209">
                  <c:v>41271</c:v>
                </c:pt>
                <c:pt idx="210">
                  <c:v>41278</c:v>
                </c:pt>
                <c:pt idx="211">
                  <c:v>41285</c:v>
                </c:pt>
                <c:pt idx="212">
                  <c:v>41292</c:v>
                </c:pt>
                <c:pt idx="213">
                  <c:v>41299</c:v>
                </c:pt>
                <c:pt idx="214">
                  <c:v>41306</c:v>
                </c:pt>
                <c:pt idx="215">
                  <c:v>41313</c:v>
                </c:pt>
                <c:pt idx="216">
                  <c:v>41320</c:v>
                </c:pt>
                <c:pt idx="217">
                  <c:v>41327</c:v>
                </c:pt>
                <c:pt idx="218">
                  <c:v>41334</c:v>
                </c:pt>
                <c:pt idx="219">
                  <c:v>41341</c:v>
                </c:pt>
                <c:pt idx="220">
                  <c:v>41348</c:v>
                </c:pt>
                <c:pt idx="221">
                  <c:v>41355</c:v>
                </c:pt>
                <c:pt idx="222">
                  <c:v>41362</c:v>
                </c:pt>
                <c:pt idx="223">
                  <c:v>41369</c:v>
                </c:pt>
                <c:pt idx="224">
                  <c:v>41376</c:v>
                </c:pt>
                <c:pt idx="225">
                  <c:v>41383</c:v>
                </c:pt>
                <c:pt idx="226">
                  <c:v>41390</c:v>
                </c:pt>
                <c:pt idx="227">
                  <c:v>41397</c:v>
                </c:pt>
                <c:pt idx="228">
                  <c:v>41404</c:v>
                </c:pt>
                <c:pt idx="229">
                  <c:v>41411</c:v>
                </c:pt>
                <c:pt idx="230">
                  <c:v>41418</c:v>
                </c:pt>
                <c:pt idx="231">
                  <c:v>41425</c:v>
                </c:pt>
                <c:pt idx="232">
                  <c:v>41432</c:v>
                </c:pt>
                <c:pt idx="233">
                  <c:v>41439</c:v>
                </c:pt>
                <c:pt idx="234">
                  <c:v>41446</c:v>
                </c:pt>
                <c:pt idx="235">
                  <c:v>41453</c:v>
                </c:pt>
                <c:pt idx="236">
                  <c:v>41460</c:v>
                </c:pt>
                <c:pt idx="237">
                  <c:v>41467</c:v>
                </c:pt>
                <c:pt idx="238">
                  <c:v>41474</c:v>
                </c:pt>
                <c:pt idx="239">
                  <c:v>41481</c:v>
                </c:pt>
                <c:pt idx="240">
                  <c:v>41488</c:v>
                </c:pt>
                <c:pt idx="241">
                  <c:v>41495</c:v>
                </c:pt>
                <c:pt idx="242">
                  <c:v>41502</c:v>
                </c:pt>
                <c:pt idx="243">
                  <c:v>41509</c:v>
                </c:pt>
                <c:pt idx="244">
                  <c:v>41516</c:v>
                </c:pt>
                <c:pt idx="245">
                  <c:v>41523</c:v>
                </c:pt>
                <c:pt idx="246">
                  <c:v>41530</c:v>
                </c:pt>
                <c:pt idx="247">
                  <c:v>41537</c:v>
                </c:pt>
                <c:pt idx="248">
                  <c:v>41544</c:v>
                </c:pt>
                <c:pt idx="249">
                  <c:v>41551</c:v>
                </c:pt>
                <c:pt idx="250">
                  <c:v>41558</c:v>
                </c:pt>
                <c:pt idx="251">
                  <c:v>41565</c:v>
                </c:pt>
                <c:pt idx="252">
                  <c:v>41572</c:v>
                </c:pt>
                <c:pt idx="253">
                  <c:v>41579</c:v>
                </c:pt>
                <c:pt idx="254">
                  <c:v>41586</c:v>
                </c:pt>
                <c:pt idx="255">
                  <c:v>41593</c:v>
                </c:pt>
                <c:pt idx="256">
                  <c:v>41600</c:v>
                </c:pt>
                <c:pt idx="257">
                  <c:v>41607</c:v>
                </c:pt>
                <c:pt idx="258">
                  <c:v>41614</c:v>
                </c:pt>
                <c:pt idx="259">
                  <c:v>41621</c:v>
                </c:pt>
                <c:pt idx="260">
                  <c:v>41628</c:v>
                </c:pt>
              </c:numCache>
            </c:numRef>
          </c:cat>
          <c:val>
            <c:numRef>
              <c:f>MV_old!$J$118:$J$378</c:f>
              <c:numCache>
                <c:formatCode>General</c:formatCode>
                <c:ptCount val="261"/>
                <c:pt idx="0">
                  <c:v>137.24</c:v>
                </c:pt>
                <c:pt idx="1">
                  <c:v>137.86000000000001</c:v>
                </c:pt>
                <c:pt idx="2">
                  <c:v>136.69</c:v>
                </c:pt>
                <c:pt idx="3">
                  <c:v>137.49</c:v>
                </c:pt>
                <c:pt idx="4">
                  <c:v>137.57</c:v>
                </c:pt>
                <c:pt idx="5">
                  <c:v>136.69</c:v>
                </c:pt>
                <c:pt idx="6">
                  <c:v>136.15</c:v>
                </c:pt>
                <c:pt idx="7">
                  <c:v>137.15</c:v>
                </c:pt>
                <c:pt idx="8">
                  <c:v>137.29</c:v>
                </c:pt>
                <c:pt idx="9">
                  <c:v>137.30000000000001</c:v>
                </c:pt>
                <c:pt idx="10">
                  <c:v>136.46</c:v>
                </c:pt>
                <c:pt idx="11">
                  <c:v>136.35</c:v>
                </c:pt>
                <c:pt idx="12">
                  <c:v>137.24</c:v>
                </c:pt>
                <c:pt idx="13">
                  <c:v>135.91</c:v>
                </c:pt>
                <c:pt idx="14">
                  <c:v>135.13</c:v>
                </c:pt>
                <c:pt idx="15">
                  <c:v>134.41999999999999</c:v>
                </c:pt>
                <c:pt idx="16">
                  <c:v>134.55000000000001</c:v>
                </c:pt>
                <c:pt idx="17">
                  <c:v>134.88999999999999</c:v>
                </c:pt>
                <c:pt idx="18">
                  <c:v>135.21</c:v>
                </c:pt>
                <c:pt idx="19">
                  <c:v>134.52000000000001</c:v>
                </c:pt>
                <c:pt idx="20">
                  <c:v>134.80000000000001</c:v>
                </c:pt>
                <c:pt idx="21">
                  <c:v>134.66</c:v>
                </c:pt>
                <c:pt idx="22">
                  <c:v>134.19</c:v>
                </c:pt>
                <c:pt idx="23">
                  <c:v>134.62</c:v>
                </c:pt>
                <c:pt idx="24">
                  <c:v>134.47</c:v>
                </c:pt>
                <c:pt idx="25">
                  <c:v>135.38</c:v>
                </c:pt>
                <c:pt idx="26">
                  <c:v>136.11000000000001</c:v>
                </c:pt>
                <c:pt idx="27">
                  <c:v>136.88999999999999</c:v>
                </c:pt>
                <c:pt idx="28">
                  <c:v>137.29</c:v>
                </c:pt>
                <c:pt idx="29">
                  <c:v>137.04</c:v>
                </c:pt>
                <c:pt idx="30">
                  <c:v>136.86000000000001</c:v>
                </c:pt>
                <c:pt idx="31">
                  <c:v>136.59</c:v>
                </c:pt>
                <c:pt idx="32">
                  <c:v>136.07</c:v>
                </c:pt>
                <c:pt idx="33">
                  <c:v>136.46</c:v>
                </c:pt>
                <c:pt idx="34">
                  <c:v>137.66999999999999</c:v>
                </c:pt>
                <c:pt idx="35">
                  <c:v>137.51</c:v>
                </c:pt>
                <c:pt idx="36">
                  <c:v>137.58000000000001</c:v>
                </c:pt>
                <c:pt idx="37">
                  <c:v>137.91999999999999</c:v>
                </c:pt>
                <c:pt idx="38">
                  <c:v>137.33000000000001</c:v>
                </c:pt>
                <c:pt idx="39">
                  <c:v>137.82</c:v>
                </c:pt>
                <c:pt idx="40">
                  <c:v>138.38999999999999</c:v>
                </c:pt>
                <c:pt idx="41">
                  <c:v>137.91999999999999</c:v>
                </c:pt>
                <c:pt idx="42">
                  <c:v>137.66999999999999</c:v>
                </c:pt>
                <c:pt idx="43">
                  <c:v>137.11000000000001</c:v>
                </c:pt>
                <c:pt idx="44">
                  <c:v>136.80000000000001</c:v>
                </c:pt>
                <c:pt idx="45">
                  <c:v>136.38</c:v>
                </c:pt>
                <c:pt idx="46">
                  <c:v>137.69</c:v>
                </c:pt>
                <c:pt idx="47">
                  <c:v>138.06</c:v>
                </c:pt>
                <c:pt idx="48">
                  <c:v>138.63</c:v>
                </c:pt>
                <c:pt idx="49">
                  <c:v>138.72</c:v>
                </c:pt>
                <c:pt idx="50">
                  <c:v>138.81</c:v>
                </c:pt>
                <c:pt idx="51">
                  <c:v>139.38999999999999</c:v>
                </c:pt>
                <c:pt idx="52">
                  <c:v>139.05000000000001</c:v>
                </c:pt>
                <c:pt idx="53">
                  <c:v>139.01</c:v>
                </c:pt>
                <c:pt idx="54">
                  <c:v>138.04</c:v>
                </c:pt>
                <c:pt idx="55">
                  <c:v>138.41999999999999</c:v>
                </c:pt>
                <c:pt idx="56">
                  <c:v>138.55000000000001</c:v>
                </c:pt>
                <c:pt idx="57">
                  <c:v>138.83000000000001</c:v>
                </c:pt>
                <c:pt idx="58">
                  <c:v>138.26</c:v>
                </c:pt>
                <c:pt idx="59">
                  <c:v>138.69999999999999</c:v>
                </c:pt>
                <c:pt idx="60">
                  <c:v>138.80000000000001</c:v>
                </c:pt>
                <c:pt idx="61">
                  <c:v>139.21</c:v>
                </c:pt>
                <c:pt idx="62">
                  <c:v>139.53</c:v>
                </c:pt>
                <c:pt idx="63">
                  <c:v>139.08000000000001</c:v>
                </c:pt>
                <c:pt idx="64">
                  <c:v>138.86000000000001</c:v>
                </c:pt>
                <c:pt idx="65">
                  <c:v>138.57</c:v>
                </c:pt>
                <c:pt idx="66">
                  <c:v>138.94</c:v>
                </c:pt>
                <c:pt idx="67">
                  <c:v>138.63999999999999</c:v>
                </c:pt>
                <c:pt idx="68">
                  <c:v>139.18</c:v>
                </c:pt>
                <c:pt idx="69">
                  <c:v>139.61000000000001</c:v>
                </c:pt>
                <c:pt idx="70">
                  <c:v>139.93</c:v>
                </c:pt>
                <c:pt idx="71">
                  <c:v>140.16999999999999</c:v>
                </c:pt>
                <c:pt idx="72">
                  <c:v>140.11000000000001</c:v>
                </c:pt>
                <c:pt idx="73">
                  <c:v>140.66</c:v>
                </c:pt>
                <c:pt idx="74">
                  <c:v>140.72</c:v>
                </c:pt>
                <c:pt idx="75">
                  <c:v>140.91999999999999</c:v>
                </c:pt>
                <c:pt idx="76">
                  <c:v>141.01</c:v>
                </c:pt>
                <c:pt idx="77">
                  <c:v>141.29</c:v>
                </c:pt>
                <c:pt idx="78">
                  <c:v>141.74</c:v>
                </c:pt>
                <c:pt idx="79">
                  <c:v>142.29</c:v>
                </c:pt>
                <c:pt idx="80">
                  <c:v>141.9</c:v>
                </c:pt>
                <c:pt idx="81">
                  <c:v>142.36000000000001</c:v>
                </c:pt>
                <c:pt idx="82">
                  <c:v>142.38999999999999</c:v>
                </c:pt>
                <c:pt idx="83">
                  <c:v>142.54</c:v>
                </c:pt>
                <c:pt idx="84">
                  <c:v>142.58000000000001</c:v>
                </c:pt>
                <c:pt idx="85">
                  <c:v>143.1</c:v>
                </c:pt>
                <c:pt idx="86">
                  <c:v>143.58000000000001</c:v>
                </c:pt>
                <c:pt idx="87">
                  <c:v>143.27000000000001</c:v>
                </c:pt>
                <c:pt idx="88">
                  <c:v>142.62</c:v>
                </c:pt>
                <c:pt idx="89">
                  <c:v>142.18</c:v>
                </c:pt>
                <c:pt idx="90">
                  <c:v>143.08000000000001</c:v>
                </c:pt>
                <c:pt idx="91">
                  <c:v>143.85</c:v>
                </c:pt>
                <c:pt idx="92">
                  <c:v>144.29</c:v>
                </c:pt>
                <c:pt idx="93">
                  <c:v>144.93</c:v>
                </c:pt>
                <c:pt idx="94">
                  <c:v>144.82</c:v>
                </c:pt>
                <c:pt idx="95">
                  <c:v>144.44</c:v>
                </c:pt>
                <c:pt idx="96">
                  <c:v>144.18</c:v>
                </c:pt>
                <c:pt idx="97">
                  <c:v>144.1</c:v>
                </c:pt>
                <c:pt idx="98">
                  <c:v>143.58000000000001</c:v>
                </c:pt>
                <c:pt idx="99">
                  <c:v>142.74</c:v>
                </c:pt>
                <c:pt idx="100">
                  <c:v>141.55000000000001</c:v>
                </c:pt>
                <c:pt idx="101">
                  <c:v>141.86000000000001</c:v>
                </c:pt>
                <c:pt idx="102">
                  <c:v>141.49</c:v>
                </c:pt>
                <c:pt idx="103">
                  <c:v>141.59</c:v>
                </c:pt>
                <c:pt idx="104">
                  <c:v>141.52000000000001</c:v>
                </c:pt>
                <c:pt idx="105">
                  <c:v>142.41</c:v>
                </c:pt>
                <c:pt idx="106">
                  <c:v>141.5</c:v>
                </c:pt>
                <c:pt idx="107">
                  <c:v>141.85</c:v>
                </c:pt>
                <c:pt idx="108">
                  <c:v>141.54</c:v>
                </c:pt>
                <c:pt idx="109">
                  <c:v>141.72</c:v>
                </c:pt>
                <c:pt idx="110">
                  <c:v>140.86000000000001</c:v>
                </c:pt>
                <c:pt idx="111">
                  <c:v>140.62</c:v>
                </c:pt>
                <c:pt idx="112">
                  <c:v>140.82</c:v>
                </c:pt>
                <c:pt idx="113">
                  <c:v>141.4</c:v>
                </c:pt>
                <c:pt idx="114">
                  <c:v>141.16</c:v>
                </c:pt>
                <c:pt idx="115">
                  <c:v>141.86000000000001</c:v>
                </c:pt>
                <c:pt idx="116">
                  <c:v>142.41</c:v>
                </c:pt>
                <c:pt idx="117">
                  <c:v>142.47</c:v>
                </c:pt>
                <c:pt idx="118">
                  <c:v>141.86000000000001</c:v>
                </c:pt>
                <c:pt idx="119">
                  <c:v>141.28</c:v>
                </c:pt>
                <c:pt idx="120">
                  <c:v>141.77000000000001</c:v>
                </c:pt>
                <c:pt idx="121">
                  <c:v>142.44</c:v>
                </c:pt>
                <c:pt idx="122">
                  <c:v>142.74</c:v>
                </c:pt>
                <c:pt idx="123">
                  <c:v>143.46</c:v>
                </c:pt>
                <c:pt idx="124">
                  <c:v>143.54</c:v>
                </c:pt>
                <c:pt idx="125">
                  <c:v>143.54</c:v>
                </c:pt>
                <c:pt idx="126">
                  <c:v>143.6</c:v>
                </c:pt>
                <c:pt idx="127">
                  <c:v>143.79</c:v>
                </c:pt>
                <c:pt idx="128">
                  <c:v>143.80000000000001</c:v>
                </c:pt>
                <c:pt idx="129">
                  <c:v>144.08000000000001</c:v>
                </c:pt>
                <c:pt idx="130">
                  <c:v>144.22999999999999</c:v>
                </c:pt>
                <c:pt idx="131">
                  <c:v>143.86000000000001</c:v>
                </c:pt>
                <c:pt idx="132">
                  <c:v>143.49</c:v>
                </c:pt>
                <c:pt idx="133">
                  <c:v>144.55000000000001</c:v>
                </c:pt>
                <c:pt idx="134">
                  <c:v>144.35</c:v>
                </c:pt>
                <c:pt idx="135">
                  <c:v>144.77000000000001</c:v>
                </c:pt>
                <c:pt idx="136">
                  <c:v>145.29</c:v>
                </c:pt>
                <c:pt idx="137">
                  <c:v>145.07</c:v>
                </c:pt>
                <c:pt idx="138">
                  <c:v>145.74</c:v>
                </c:pt>
                <c:pt idx="139">
                  <c:v>145.27000000000001</c:v>
                </c:pt>
                <c:pt idx="140">
                  <c:v>145.26</c:v>
                </c:pt>
                <c:pt idx="141">
                  <c:v>145.79</c:v>
                </c:pt>
                <c:pt idx="142">
                  <c:v>145.80000000000001</c:v>
                </c:pt>
                <c:pt idx="143">
                  <c:v>145.94999999999999</c:v>
                </c:pt>
                <c:pt idx="144">
                  <c:v>145.51</c:v>
                </c:pt>
                <c:pt idx="145">
                  <c:v>145.93</c:v>
                </c:pt>
                <c:pt idx="146">
                  <c:v>145.47999999999999</c:v>
                </c:pt>
                <c:pt idx="147">
                  <c:v>145.6</c:v>
                </c:pt>
                <c:pt idx="148">
                  <c:v>145.41</c:v>
                </c:pt>
                <c:pt idx="149">
                  <c:v>145.97999999999999</c:v>
                </c:pt>
                <c:pt idx="150">
                  <c:v>146.19</c:v>
                </c:pt>
                <c:pt idx="151">
                  <c:v>146.41</c:v>
                </c:pt>
                <c:pt idx="152">
                  <c:v>145.6</c:v>
                </c:pt>
                <c:pt idx="153">
                  <c:v>145.38999999999999</c:v>
                </c:pt>
                <c:pt idx="154">
                  <c:v>145.87</c:v>
                </c:pt>
                <c:pt idx="155">
                  <c:v>146.16999999999999</c:v>
                </c:pt>
                <c:pt idx="156">
                  <c:v>146.26</c:v>
                </c:pt>
                <c:pt idx="157">
                  <c:v>146.28</c:v>
                </c:pt>
                <c:pt idx="158">
                  <c:v>146.31</c:v>
                </c:pt>
                <c:pt idx="159">
                  <c:v>146.54</c:v>
                </c:pt>
                <c:pt idx="160">
                  <c:v>146.26</c:v>
                </c:pt>
                <c:pt idx="161">
                  <c:v>146.5</c:v>
                </c:pt>
                <c:pt idx="162">
                  <c:v>146.59</c:v>
                </c:pt>
                <c:pt idx="163">
                  <c:v>146.26</c:v>
                </c:pt>
                <c:pt idx="164">
                  <c:v>146.65</c:v>
                </c:pt>
                <c:pt idx="165">
                  <c:v>146.44</c:v>
                </c:pt>
                <c:pt idx="166">
                  <c:v>146.44</c:v>
                </c:pt>
                <c:pt idx="167">
                  <c:v>146.57</c:v>
                </c:pt>
                <c:pt idx="168">
                  <c:v>145.47</c:v>
                </c:pt>
                <c:pt idx="169">
                  <c:v>145.88</c:v>
                </c:pt>
                <c:pt idx="170">
                  <c:v>146.29</c:v>
                </c:pt>
                <c:pt idx="171">
                  <c:v>146.32</c:v>
                </c:pt>
                <c:pt idx="172">
                  <c:v>146.88999999999999</c:v>
                </c:pt>
                <c:pt idx="173">
                  <c:v>147.04</c:v>
                </c:pt>
                <c:pt idx="174">
                  <c:v>147.44999999999999</c:v>
                </c:pt>
                <c:pt idx="175">
                  <c:v>147.30000000000001</c:v>
                </c:pt>
                <c:pt idx="176">
                  <c:v>147.66</c:v>
                </c:pt>
                <c:pt idx="177">
                  <c:v>147.79</c:v>
                </c:pt>
                <c:pt idx="178">
                  <c:v>147.4</c:v>
                </c:pt>
                <c:pt idx="179">
                  <c:v>148.18</c:v>
                </c:pt>
                <c:pt idx="180">
                  <c:v>148.11000000000001</c:v>
                </c:pt>
                <c:pt idx="181">
                  <c:v>148.09</c:v>
                </c:pt>
                <c:pt idx="182">
                  <c:v>148.25</c:v>
                </c:pt>
                <c:pt idx="183">
                  <c:v>148.24</c:v>
                </c:pt>
                <c:pt idx="184">
                  <c:v>148.51</c:v>
                </c:pt>
                <c:pt idx="185">
                  <c:v>148.85</c:v>
                </c:pt>
                <c:pt idx="186">
                  <c:v>149.04</c:v>
                </c:pt>
                <c:pt idx="187">
                  <c:v>148.93</c:v>
                </c:pt>
                <c:pt idx="188">
                  <c:v>149.1</c:v>
                </c:pt>
                <c:pt idx="189">
                  <c:v>148.44999999999999</c:v>
                </c:pt>
                <c:pt idx="190">
                  <c:v>148.16</c:v>
                </c:pt>
                <c:pt idx="191">
                  <c:v>148.43</c:v>
                </c:pt>
                <c:pt idx="192">
                  <c:v>148.59</c:v>
                </c:pt>
                <c:pt idx="193">
                  <c:v>148.51</c:v>
                </c:pt>
                <c:pt idx="194">
                  <c:v>148.66999999999999</c:v>
                </c:pt>
                <c:pt idx="195">
                  <c:v>148.61000000000001</c:v>
                </c:pt>
                <c:pt idx="196">
                  <c:v>149.01</c:v>
                </c:pt>
                <c:pt idx="197">
                  <c:v>148.91999999999999</c:v>
                </c:pt>
                <c:pt idx="198">
                  <c:v>149.05000000000001</c:v>
                </c:pt>
                <c:pt idx="199">
                  <c:v>148.79</c:v>
                </c:pt>
                <c:pt idx="200">
                  <c:v>149.08000000000001</c:v>
                </c:pt>
                <c:pt idx="201">
                  <c:v>148.88999999999999</c:v>
                </c:pt>
                <c:pt idx="202">
                  <c:v>149.41</c:v>
                </c:pt>
                <c:pt idx="203">
                  <c:v>149.56</c:v>
                </c:pt>
                <c:pt idx="204">
                  <c:v>149.4</c:v>
                </c:pt>
                <c:pt idx="205">
                  <c:v>149.72999999999999</c:v>
                </c:pt>
                <c:pt idx="206">
                  <c:v>149.97</c:v>
                </c:pt>
                <c:pt idx="207">
                  <c:v>149.65</c:v>
                </c:pt>
                <c:pt idx="208">
                  <c:v>149.38999999999999</c:v>
                </c:pt>
                <c:pt idx="209">
                  <c:v>148.99</c:v>
                </c:pt>
                <c:pt idx="210">
                  <c:v>148.65</c:v>
                </c:pt>
                <c:pt idx="211">
                  <c:v>149.1</c:v>
                </c:pt>
                <c:pt idx="212">
                  <c:v>149.62</c:v>
                </c:pt>
                <c:pt idx="213">
                  <c:v>149.93</c:v>
                </c:pt>
                <c:pt idx="214">
                  <c:v>149.43</c:v>
                </c:pt>
                <c:pt idx="215">
                  <c:v>149.6</c:v>
                </c:pt>
                <c:pt idx="216">
                  <c:v>149.61000000000001</c:v>
                </c:pt>
                <c:pt idx="217">
                  <c:v>149.88999999999999</c:v>
                </c:pt>
                <c:pt idx="218">
                  <c:v>150.47</c:v>
                </c:pt>
                <c:pt idx="219">
                  <c:v>150.58000000000001</c:v>
                </c:pt>
                <c:pt idx="220">
                  <c:v>150.76</c:v>
                </c:pt>
                <c:pt idx="221">
                  <c:v>151.32</c:v>
                </c:pt>
                <c:pt idx="222">
                  <c:v>151.04</c:v>
                </c:pt>
                <c:pt idx="223">
                  <c:v>149.55000000000001</c:v>
                </c:pt>
                <c:pt idx="224">
                  <c:v>149.25</c:v>
                </c:pt>
                <c:pt idx="225">
                  <c:v>150.13999999999999</c:v>
                </c:pt>
                <c:pt idx="226">
                  <c:v>150.21</c:v>
                </c:pt>
                <c:pt idx="227">
                  <c:v>150.69999999999999</c:v>
                </c:pt>
                <c:pt idx="228">
                  <c:v>149.22999999999999</c:v>
                </c:pt>
                <c:pt idx="229">
                  <c:v>148.19</c:v>
                </c:pt>
                <c:pt idx="230">
                  <c:v>147.78</c:v>
                </c:pt>
                <c:pt idx="231">
                  <c:v>147.81</c:v>
                </c:pt>
                <c:pt idx="232">
                  <c:v>148.55000000000001</c:v>
                </c:pt>
                <c:pt idx="233">
                  <c:v>148.55000000000001</c:v>
                </c:pt>
                <c:pt idx="234">
                  <c:v>147.83000000000001</c:v>
                </c:pt>
                <c:pt idx="235">
                  <c:v>148.44999999999999</c:v>
                </c:pt>
                <c:pt idx="236">
                  <c:v>148.30000000000001</c:v>
                </c:pt>
                <c:pt idx="237">
                  <c:v>148.94</c:v>
                </c:pt>
                <c:pt idx="238">
                  <c:v>149.22999999999999</c:v>
                </c:pt>
                <c:pt idx="239">
                  <c:v>149.43</c:v>
                </c:pt>
                <c:pt idx="240">
                  <c:v>149.16</c:v>
                </c:pt>
                <c:pt idx="241">
                  <c:v>149.84</c:v>
                </c:pt>
                <c:pt idx="242">
                  <c:v>149.66</c:v>
                </c:pt>
                <c:pt idx="243">
                  <c:v>149.53</c:v>
                </c:pt>
                <c:pt idx="244">
                  <c:v>150.19999999999999</c:v>
                </c:pt>
                <c:pt idx="245">
                  <c:v>149.68</c:v>
                </c:pt>
                <c:pt idx="246">
                  <c:v>150.44999999999999</c:v>
                </c:pt>
                <c:pt idx="247">
                  <c:v>150.74</c:v>
                </c:pt>
                <c:pt idx="248">
                  <c:v>151.04</c:v>
                </c:pt>
                <c:pt idx="249">
                  <c:v>151.27000000000001</c:v>
                </c:pt>
                <c:pt idx="250">
                  <c:v>151.29</c:v>
                </c:pt>
                <c:pt idx="251">
                  <c:v>151.69</c:v>
                </c:pt>
                <c:pt idx="252">
                  <c:v>151.77000000000001</c:v>
                </c:pt>
                <c:pt idx="253">
                  <c:v>152.02000000000001</c:v>
                </c:pt>
                <c:pt idx="254">
                  <c:v>152.04</c:v>
                </c:pt>
                <c:pt idx="255">
                  <c:v>151.59</c:v>
                </c:pt>
                <c:pt idx="256">
                  <c:v>151.71</c:v>
                </c:pt>
                <c:pt idx="257">
                  <c:v>152.05000000000001</c:v>
                </c:pt>
                <c:pt idx="258">
                  <c:v>151.44</c:v>
                </c:pt>
                <c:pt idx="259">
                  <c:v>151.44</c:v>
                </c:pt>
                <c:pt idx="260">
                  <c:v>151.47999999999999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50-4AC5-B401-52D8B30C1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158376"/>
        <c:axId val="640486208"/>
      </c:lineChart>
      <c:dateAx>
        <c:axId val="63723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3536"/>
        <c:crosses val="autoZero"/>
        <c:auto val="1"/>
        <c:lblOffset val="100"/>
        <c:baseTimeUnit val="days"/>
      </c:dateAx>
      <c:valAx>
        <c:axId val="6372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6816"/>
        <c:crosses val="autoZero"/>
        <c:crossBetween val="between"/>
      </c:valAx>
      <c:valAx>
        <c:axId val="640486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5158376"/>
        <c:crosses val="max"/>
        <c:crossBetween val="between"/>
      </c:valAx>
      <c:dateAx>
        <c:axId val="675158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40486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MV_old!$C$12</c:f>
              <c:strCache>
                <c:ptCount val="1"/>
                <c:pt idx="0">
                  <c:v>UST_JPY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MV_old!$B$15:$B$692</c:f>
              <c:numCache>
                <c:formatCode>m/d/yyyy</c:formatCode>
                <c:ptCount val="678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  <c:pt idx="677">
                  <c:v>43826</c:v>
                </c:pt>
              </c:numCache>
            </c:numRef>
          </c:cat>
          <c:val>
            <c:numRef>
              <c:f>MV_old!$C$15:$C$692</c:f>
              <c:numCache>
                <c:formatCode>0.0%</c:formatCode>
                <c:ptCount val="678"/>
                <c:pt idx="0">
                  <c:v>3.3222240363962201E-2</c:v>
                </c:pt>
                <c:pt idx="1">
                  <c:v>4.9225045699200498E-2</c:v>
                </c:pt>
                <c:pt idx="2">
                  <c:v>4.3539909134960801E-2</c:v>
                </c:pt>
                <c:pt idx="3">
                  <c:v>3.7558506995137603E-2</c:v>
                </c:pt>
                <c:pt idx="4">
                  <c:v>4.0100329927872803E-2</c:v>
                </c:pt>
                <c:pt idx="5">
                  <c:v>3.7855597252279299E-2</c:v>
                </c:pt>
                <c:pt idx="6">
                  <c:v>4.2912763366279298E-2</c:v>
                </c:pt>
                <c:pt idx="7">
                  <c:v>3.7097315770371599E-2</c:v>
                </c:pt>
                <c:pt idx="8">
                  <c:v>2.33025846337193E-2</c:v>
                </c:pt>
                <c:pt idx="9">
                  <c:v>4.1771566556152301E-2</c:v>
                </c:pt>
                <c:pt idx="10">
                  <c:v>4.3001999763702697E-2</c:v>
                </c:pt>
                <c:pt idx="11">
                  <c:v>4.97397713720414E-2</c:v>
                </c:pt>
                <c:pt idx="12">
                  <c:v>7.1911811488638303E-2</c:v>
                </c:pt>
                <c:pt idx="13">
                  <c:v>7.9053276924736904E-2</c:v>
                </c:pt>
                <c:pt idx="14">
                  <c:v>7.6522414422431503E-2</c:v>
                </c:pt>
                <c:pt idx="15">
                  <c:v>7.5425958925262201E-2</c:v>
                </c:pt>
                <c:pt idx="16">
                  <c:v>3.7759949093214999E-2</c:v>
                </c:pt>
                <c:pt idx="17">
                  <c:v>4.2044721127277501E-2</c:v>
                </c:pt>
                <c:pt idx="18">
                  <c:v>2.82004243687329E-2</c:v>
                </c:pt>
                <c:pt idx="19">
                  <c:v>3.4017304054121199E-2</c:v>
                </c:pt>
                <c:pt idx="20">
                  <c:v>3.4042777490471299E-2</c:v>
                </c:pt>
                <c:pt idx="21">
                  <c:v>4.1754113923545402E-2</c:v>
                </c:pt>
                <c:pt idx="22">
                  <c:v>3.3522094173025999E-2</c:v>
                </c:pt>
                <c:pt idx="23">
                  <c:v>3.1935605682133598E-2</c:v>
                </c:pt>
                <c:pt idx="24">
                  <c:v>3.3019181393425197E-2</c:v>
                </c:pt>
                <c:pt idx="25">
                  <c:v>4.1018851745408799E-2</c:v>
                </c:pt>
                <c:pt idx="26">
                  <c:v>2.9408890342328398E-2</c:v>
                </c:pt>
                <c:pt idx="27">
                  <c:v>1.3991482144753599E-2</c:v>
                </c:pt>
                <c:pt idx="28">
                  <c:v>4.33680868994201E-19</c:v>
                </c:pt>
                <c:pt idx="29">
                  <c:v>2.4803927340610898E-3</c:v>
                </c:pt>
                <c:pt idx="30">
                  <c:v>6.2488518705834997E-4</c:v>
                </c:pt>
                <c:pt idx="31">
                  <c:v>1.7089334383830802E-2</c:v>
                </c:pt>
                <c:pt idx="32">
                  <c:v>2.1213682026801701E-2</c:v>
                </c:pt>
                <c:pt idx="33">
                  <c:v>0</c:v>
                </c:pt>
                <c:pt idx="34">
                  <c:v>6.2883726004159203E-18</c:v>
                </c:pt>
                <c:pt idx="35">
                  <c:v>1.40300708668691E-3</c:v>
                </c:pt>
                <c:pt idx="36">
                  <c:v>5.0290756783521002E-3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4.5536491034364797E-18</c:v>
                </c:pt>
                <c:pt idx="42">
                  <c:v>2.2593767540798899E-2</c:v>
                </c:pt>
                <c:pt idx="43">
                  <c:v>3.8500830242731002E-2</c:v>
                </c:pt>
                <c:pt idx="44">
                  <c:v>7.1042448029540697E-2</c:v>
                </c:pt>
                <c:pt idx="45">
                  <c:v>0.12031843173625301</c:v>
                </c:pt>
                <c:pt idx="46">
                  <c:v>0.14060077205418101</c:v>
                </c:pt>
                <c:pt idx="47">
                  <c:v>0.197169029690339</c:v>
                </c:pt>
                <c:pt idx="48">
                  <c:v>0.11896950564509499</c:v>
                </c:pt>
                <c:pt idx="49">
                  <c:v>0.115738044214322</c:v>
                </c:pt>
                <c:pt idx="50">
                  <c:v>0.19511125684903799</c:v>
                </c:pt>
                <c:pt idx="51">
                  <c:v>0.194604396753493</c:v>
                </c:pt>
                <c:pt idx="52">
                  <c:v>0.17909621948197199</c:v>
                </c:pt>
                <c:pt idx="53">
                  <c:v>0.30636890989328802</c:v>
                </c:pt>
                <c:pt idx="54">
                  <c:v>0.28836887090472202</c:v>
                </c:pt>
                <c:pt idx="55">
                  <c:v>0.43958994345993002</c:v>
                </c:pt>
                <c:pt idx="56">
                  <c:v>0.46448745369680899</c:v>
                </c:pt>
                <c:pt idx="57">
                  <c:v>0.48487185410255101</c:v>
                </c:pt>
                <c:pt idx="58">
                  <c:v>0.53030465637431201</c:v>
                </c:pt>
                <c:pt idx="59">
                  <c:v>0.48436800976375</c:v>
                </c:pt>
                <c:pt idx="60">
                  <c:v>0.51121934363036403</c:v>
                </c:pt>
                <c:pt idx="61">
                  <c:v>0.48268774998724401</c:v>
                </c:pt>
                <c:pt idx="62">
                  <c:v>0.60114202469950695</c:v>
                </c:pt>
                <c:pt idx="63">
                  <c:v>0.80501715812589503</c:v>
                </c:pt>
                <c:pt idx="64">
                  <c:v>0.89176030483323199</c:v>
                </c:pt>
                <c:pt idx="65">
                  <c:v>0.20406402271455801</c:v>
                </c:pt>
                <c:pt idx="66">
                  <c:v>0.55568763906438501</c:v>
                </c:pt>
                <c:pt idx="67">
                  <c:v>0.63755934025721395</c:v>
                </c:pt>
                <c:pt idx="68">
                  <c:v>0.47451020662869797</c:v>
                </c:pt>
                <c:pt idx="69">
                  <c:v>0.55906250223415299</c:v>
                </c:pt>
                <c:pt idx="70">
                  <c:v>0.38052536485902599</c:v>
                </c:pt>
                <c:pt idx="71">
                  <c:v>0.44337044070192599</c:v>
                </c:pt>
                <c:pt idx="72">
                  <c:v>0.38273307367398002</c:v>
                </c:pt>
                <c:pt idx="73">
                  <c:v>0.46998241309941202</c:v>
                </c:pt>
                <c:pt idx="74">
                  <c:v>0.38905703836377198</c:v>
                </c:pt>
                <c:pt idx="75">
                  <c:v>0.420869614985799</c:v>
                </c:pt>
                <c:pt idx="76">
                  <c:v>0.61161806118580897</c:v>
                </c:pt>
                <c:pt idx="77">
                  <c:v>0.64721999730972601</c:v>
                </c:pt>
                <c:pt idx="78">
                  <c:v>0.57342694856786203</c:v>
                </c:pt>
                <c:pt idx="79">
                  <c:v>0.47876385155173501</c:v>
                </c:pt>
                <c:pt idx="80">
                  <c:v>0.512342298702267</c:v>
                </c:pt>
                <c:pt idx="81">
                  <c:v>0.52431758174822396</c:v>
                </c:pt>
                <c:pt idx="82">
                  <c:v>0.70901140541871499</c:v>
                </c:pt>
                <c:pt idx="83">
                  <c:v>0.88654784163244005</c:v>
                </c:pt>
                <c:pt idx="84">
                  <c:v>0.78645062586187897</c:v>
                </c:pt>
                <c:pt idx="85">
                  <c:v>0.71525696400612104</c:v>
                </c:pt>
                <c:pt idx="86">
                  <c:v>0.81893228975045795</c:v>
                </c:pt>
                <c:pt idx="87">
                  <c:v>0.81208523345115202</c:v>
                </c:pt>
                <c:pt idx="88">
                  <c:v>0.84022824105460403</c:v>
                </c:pt>
                <c:pt idx="89">
                  <c:v>0.97782707241477995</c:v>
                </c:pt>
                <c:pt idx="90">
                  <c:v>0.36736588271242898</c:v>
                </c:pt>
                <c:pt idx="91">
                  <c:v>0.435070248888555</c:v>
                </c:pt>
                <c:pt idx="92">
                  <c:v>0.29564942783943698</c:v>
                </c:pt>
                <c:pt idx="93">
                  <c:v>2.29538337620619E-2</c:v>
                </c:pt>
                <c:pt idx="94">
                  <c:v>5.3023720425686399E-2</c:v>
                </c:pt>
                <c:pt idx="95">
                  <c:v>3.5753740300141799E-2</c:v>
                </c:pt>
                <c:pt idx="96">
                  <c:v>2.1720131935095401E-2</c:v>
                </c:pt>
                <c:pt idx="97">
                  <c:v>5.1906069909010102E-2</c:v>
                </c:pt>
                <c:pt idx="98">
                  <c:v>4.7335848619604597E-2</c:v>
                </c:pt>
                <c:pt idx="99">
                  <c:v>3.5038693991193103E-2</c:v>
                </c:pt>
                <c:pt idx="100">
                  <c:v>2.0808019134339599E-2</c:v>
                </c:pt>
                <c:pt idx="101">
                  <c:v>3.04755679106457E-2</c:v>
                </c:pt>
                <c:pt idx="102">
                  <c:v>2.6943988144776401E-2</c:v>
                </c:pt>
                <c:pt idx="103">
                  <c:v>3.1910097481031199E-2</c:v>
                </c:pt>
                <c:pt idx="104">
                  <c:v>3.3244429501461198E-2</c:v>
                </c:pt>
                <c:pt idx="105">
                  <c:v>2.24177474024067E-2</c:v>
                </c:pt>
                <c:pt idx="106">
                  <c:v>3.3845486817647902E-2</c:v>
                </c:pt>
                <c:pt idx="107">
                  <c:v>2.4780997410799799E-2</c:v>
                </c:pt>
                <c:pt idx="108">
                  <c:v>2.0595949176822798E-2</c:v>
                </c:pt>
                <c:pt idx="109">
                  <c:v>1.8471280710819001E-2</c:v>
                </c:pt>
                <c:pt idx="110">
                  <c:v>3.0364598687857899E-2</c:v>
                </c:pt>
                <c:pt idx="111">
                  <c:v>2.0184662351638199E-4</c:v>
                </c:pt>
                <c:pt idx="112">
                  <c:v>1.6744679124213201E-2</c:v>
                </c:pt>
                <c:pt idx="113">
                  <c:v>2.66576964366649E-2</c:v>
                </c:pt>
                <c:pt idx="114">
                  <c:v>0.13999834417743801</c:v>
                </c:pt>
                <c:pt idx="115">
                  <c:v>0.13599388177847499</c:v>
                </c:pt>
                <c:pt idx="116">
                  <c:v>0.12108529908632699</c:v>
                </c:pt>
                <c:pt idx="117">
                  <c:v>0.12758593371695301</c:v>
                </c:pt>
                <c:pt idx="118">
                  <c:v>0.132120290603298</c:v>
                </c:pt>
                <c:pt idx="119">
                  <c:v>0.98644699478209497</c:v>
                </c:pt>
                <c:pt idx="120">
                  <c:v>0.81252382600147699</c:v>
                </c:pt>
                <c:pt idx="121">
                  <c:v>0.943387997564063</c:v>
                </c:pt>
                <c:pt idx="122">
                  <c:v>0.56637248197484003</c:v>
                </c:pt>
                <c:pt idx="123">
                  <c:v>0.94851447749562101</c:v>
                </c:pt>
                <c:pt idx="124">
                  <c:v>0.228774692217771</c:v>
                </c:pt>
                <c:pt idx="125">
                  <c:v>0.45072002624179902</c:v>
                </c:pt>
                <c:pt idx="126">
                  <c:v>5.70997846395104E-3</c:v>
                </c:pt>
                <c:pt idx="127">
                  <c:v>2.18785450888436E-4</c:v>
                </c:pt>
                <c:pt idx="128">
                  <c:v>1.0408340855860799E-17</c:v>
                </c:pt>
                <c:pt idx="129">
                  <c:v>0</c:v>
                </c:pt>
                <c:pt idx="130">
                  <c:v>0.13275857943223501</c:v>
                </c:pt>
                <c:pt idx="131">
                  <c:v>9.1998235824262906E-2</c:v>
                </c:pt>
                <c:pt idx="132">
                  <c:v>7.1734653808327595E-2</c:v>
                </c:pt>
                <c:pt idx="133">
                  <c:v>0.125119365286363</c:v>
                </c:pt>
                <c:pt idx="134">
                  <c:v>5.0128207371471799E-2</c:v>
                </c:pt>
                <c:pt idx="135">
                  <c:v>5.5511151231257802E-17</c:v>
                </c:pt>
                <c:pt idx="136">
                  <c:v>2.1057508640370801E-4</c:v>
                </c:pt>
                <c:pt idx="137">
                  <c:v>3.0213409519903301E-2</c:v>
                </c:pt>
                <c:pt idx="138">
                  <c:v>3.9555461034656098E-2</c:v>
                </c:pt>
                <c:pt idx="139">
                  <c:v>2.8296357492939399E-2</c:v>
                </c:pt>
                <c:pt idx="140">
                  <c:v>4.4670325618372198E-2</c:v>
                </c:pt>
                <c:pt idx="141">
                  <c:v>6.9052201791754295E-2</c:v>
                </c:pt>
                <c:pt idx="142">
                  <c:v>7.9936356713607604E-2</c:v>
                </c:pt>
                <c:pt idx="143">
                  <c:v>8.4964699161657498E-2</c:v>
                </c:pt>
                <c:pt idx="144">
                  <c:v>7.1414275258213394E-2</c:v>
                </c:pt>
                <c:pt idx="145">
                  <c:v>7.6530696368343906E-2</c:v>
                </c:pt>
                <c:pt idx="146">
                  <c:v>6.8138007796769706E-2</c:v>
                </c:pt>
                <c:pt idx="147">
                  <c:v>6.9965677303218302E-2</c:v>
                </c:pt>
                <c:pt idx="148">
                  <c:v>7.8363640074613397E-2</c:v>
                </c:pt>
                <c:pt idx="149">
                  <c:v>8.0345884735561701E-2</c:v>
                </c:pt>
                <c:pt idx="150">
                  <c:v>7.4827969338705905E-2</c:v>
                </c:pt>
                <c:pt idx="151">
                  <c:v>7.7478542975905396E-2</c:v>
                </c:pt>
                <c:pt idx="152">
                  <c:v>7.6229259312055597E-2</c:v>
                </c:pt>
                <c:pt idx="153">
                  <c:v>7.1801400794547304E-2</c:v>
                </c:pt>
                <c:pt idx="154">
                  <c:v>8.1069886738881894E-2</c:v>
                </c:pt>
                <c:pt idx="155">
                  <c:v>6.9945406099809204E-2</c:v>
                </c:pt>
                <c:pt idx="156">
                  <c:v>7.9398822154562607E-2</c:v>
                </c:pt>
                <c:pt idx="157">
                  <c:v>7.05736664201842E-2</c:v>
                </c:pt>
                <c:pt idx="158">
                  <c:v>7.3988092781758094E-2</c:v>
                </c:pt>
                <c:pt idx="159">
                  <c:v>8.1514846240247393E-2</c:v>
                </c:pt>
                <c:pt idx="160">
                  <c:v>8.1162412439895498E-2</c:v>
                </c:pt>
                <c:pt idx="161">
                  <c:v>7.8751328254033706E-2</c:v>
                </c:pt>
                <c:pt idx="162">
                  <c:v>7.6677076569520997E-2</c:v>
                </c:pt>
                <c:pt idx="163">
                  <c:v>8.1136862441984994E-2</c:v>
                </c:pt>
                <c:pt idx="164">
                  <c:v>7.5288123064193899E-2</c:v>
                </c:pt>
                <c:pt idx="165">
                  <c:v>8.4222205327738803E-2</c:v>
                </c:pt>
                <c:pt idx="166">
                  <c:v>7.9262739221745301E-2</c:v>
                </c:pt>
                <c:pt idx="167">
                  <c:v>8.1132023161939598E-2</c:v>
                </c:pt>
                <c:pt idx="168">
                  <c:v>8.0390075358231394E-2</c:v>
                </c:pt>
                <c:pt idx="169">
                  <c:v>8.1646791178058897E-2</c:v>
                </c:pt>
                <c:pt idx="170">
                  <c:v>6.8863748733103303E-2</c:v>
                </c:pt>
                <c:pt idx="171">
                  <c:v>7.6086149852577598E-2</c:v>
                </c:pt>
                <c:pt idx="172">
                  <c:v>8.3674405836900195E-2</c:v>
                </c:pt>
                <c:pt idx="173">
                  <c:v>7.6875604742385306E-2</c:v>
                </c:pt>
                <c:pt idx="174">
                  <c:v>6.6006451888721895E-2</c:v>
                </c:pt>
                <c:pt idx="175">
                  <c:v>6.8571904859090302E-2</c:v>
                </c:pt>
                <c:pt idx="176">
                  <c:v>6.1481326663573997E-2</c:v>
                </c:pt>
                <c:pt idx="177">
                  <c:v>6.3687960193873003E-2</c:v>
                </c:pt>
                <c:pt idx="178">
                  <c:v>9.3099540160384603E-2</c:v>
                </c:pt>
                <c:pt idx="179">
                  <c:v>9.2750782141778898E-2</c:v>
                </c:pt>
                <c:pt idx="180">
                  <c:v>9.0722299122611594E-2</c:v>
                </c:pt>
                <c:pt idx="181">
                  <c:v>8.1659305865961401E-2</c:v>
                </c:pt>
                <c:pt idx="182">
                  <c:v>8.6240340887735203E-2</c:v>
                </c:pt>
                <c:pt idx="183">
                  <c:v>8.8257023282082903E-2</c:v>
                </c:pt>
                <c:pt idx="184">
                  <c:v>8.7878971472389905E-2</c:v>
                </c:pt>
                <c:pt idx="185">
                  <c:v>8.1118110101912097E-2</c:v>
                </c:pt>
                <c:pt idx="186">
                  <c:v>7.3858653859651902E-2</c:v>
                </c:pt>
                <c:pt idx="187">
                  <c:v>6.3387723242908395E-2</c:v>
                </c:pt>
                <c:pt idx="188">
                  <c:v>4.6302692439095301E-2</c:v>
                </c:pt>
                <c:pt idx="189">
                  <c:v>1.66610639010846E-2</c:v>
                </c:pt>
                <c:pt idx="190">
                  <c:v>6.21720081693478E-2</c:v>
                </c:pt>
                <c:pt idx="191">
                  <c:v>2.9589188756092202E-3</c:v>
                </c:pt>
                <c:pt idx="192">
                  <c:v>6.6821397150511899E-2</c:v>
                </c:pt>
                <c:pt idx="193">
                  <c:v>6.9064636237951296E-2</c:v>
                </c:pt>
                <c:pt idx="194">
                  <c:v>2.5294818396431301E-2</c:v>
                </c:pt>
                <c:pt idx="195">
                  <c:v>4.8984749626853702E-2</c:v>
                </c:pt>
                <c:pt idx="196">
                  <c:v>5.1997851482531401E-2</c:v>
                </c:pt>
                <c:pt idx="197">
                  <c:v>3.9407258143869701E-2</c:v>
                </c:pt>
                <c:pt idx="198">
                  <c:v>2.41256083506972E-2</c:v>
                </c:pt>
                <c:pt idx="199">
                  <c:v>0</c:v>
                </c:pt>
                <c:pt idx="200">
                  <c:v>7.7802482910535001E-2</c:v>
                </c:pt>
                <c:pt idx="201">
                  <c:v>7.4532884574808306E-2</c:v>
                </c:pt>
                <c:pt idx="202">
                  <c:v>6.3420245238249504E-2</c:v>
                </c:pt>
                <c:pt idx="203">
                  <c:v>7.8685747625782204E-2</c:v>
                </c:pt>
                <c:pt idx="204">
                  <c:v>7.4997934812267603E-2</c:v>
                </c:pt>
                <c:pt idx="205">
                  <c:v>9.1173697392280303E-2</c:v>
                </c:pt>
                <c:pt idx="206">
                  <c:v>9.2270898109978405E-2</c:v>
                </c:pt>
                <c:pt idx="207">
                  <c:v>9.0775965264012007E-2</c:v>
                </c:pt>
                <c:pt idx="208">
                  <c:v>8.7895417837506096E-2</c:v>
                </c:pt>
                <c:pt idx="209">
                  <c:v>9.5359334774121507E-2</c:v>
                </c:pt>
                <c:pt idx="210">
                  <c:v>9.0343001761914801E-2</c:v>
                </c:pt>
                <c:pt idx="211">
                  <c:v>0.124122929302214</c:v>
                </c:pt>
                <c:pt idx="212">
                  <c:v>9.2209610098522396E-2</c:v>
                </c:pt>
                <c:pt idx="213">
                  <c:v>0.106630882964854</c:v>
                </c:pt>
                <c:pt idx="214">
                  <c:v>7.8682979146943402E-2</c:v>
                </c:pt>
                <c:pt idx="215">
                  <c:v>8.3887245566224997E-2</c:v>
                </c:pt>
                <c:pt idx="216">
                  <c:v>6.8719228512820696E-2</c:v>
                </c:pt>
                <c:pt idx="217">
                  <c:v>7.2176228997744396E-2</c:v>
                </c:pt>
                <c:pt idx="218">
                  <c:v>3.85948532600527E-2</c:v>
                </c:pt>
                <c:pt idx="219">
                  <c:v>2.4726721917620199E-2</c:v>
                </c:pt>
                <c:pt idx="220">
                  <c:v>5.2841830917241803E-2</c:v>
                </c:pt>
                <c:pt idx="221">
                  <c:v>6.0026717551447402E-2</c:v>
                </c:pt>
                <c:pt idx="222">
                  <c:v>6.7194028925913099E-2</c:v>
                </c:pt>
                <c:pt idx="223">
                  <c:v>6.3821977959122395E-2</c:v>
                </c:pt>
                <c:pt idx="224">
                  <c:v>9.6445615024699199E-2</c:v>
                </c:pt>
                <c:pt idx="225">
                  <c:v>0.10984260577437099</c:v>
                </c:pt>
                <c:pt idx="226">
                  <c:v>0.10514571396519</c:v>
                </c:pt>
                <c:pt idx="227">
                  <c:v>3.46944695195361E-18</c:v>
                </c:pt>
                <c:pt idx="228">
                  <c:v>6.9388939039072199E-18</c:v>
                </c:pt>
                <c:pt idx="229">
                  <c:v>5.2041704279304197E-18</c:v>
                </c:pt>
                <c:pt idx="230">
                  <c:v>0</c:v>
                </c:pt>
                <c:pt idx="231">
                  <c:v>2.8514610422584501E-2</c:v>
                </c:pt>
                <c:pt idx="232">
                  <c:v>6.0362404046499004E-3</c:v>
                </c:pt>
                <c:pt idx="233">
                  <c:v>0.10245001757677601</c:v>
                </c:pt>
                <c:pt idx="234">
                  <c:v>0.135542945486263</c:v>
                </c:pt>
                <c:pt idx="235">
                  <c:v>0.147849577057096</c:v>
                </c:pt>
                <c:pt idx="236">
                  <c:v>0.155035750558529</c:v>
                </c:pt>
                <c:pt idx="237">
                  <c:v>0.163091580112601</c:v>
                </c:pt>
                <c:pt idx="238">
                  <c:v>0.16521162335402001</c:v>
                </c:pt>
                <c:pt idx="239">
                  <c:v>0.13455751813233999</c:v>
                </c:pt>
                <c:pt idx="240">
                  <c:v>0.12869508021031401</c:v>
                </c:pt>
                <c:pt idx="241">
                  <c:v>0.11691120616325899</c:v>
                </c:pt>
                <c:pt idx="242">
                  <c:v>8.2949748042066299E-2</c:v>
                </c:pt>
                <c:pt idx="243">
                  <c:v>9.7453943256862297E-2</c:v>
                </c:pt>
                <c:pt idx="244">
                  <c:v>0.121486802664155</c:v>
                </c:pt>
                <c:pt idx="245">
                  <c:v>0.11724593801390699</c:v>
                </c:pt>
                <c:pt idx="246">
                  <c:v>0.12644903466368801</c:v>
                </c:pt>
                <c:pt idx="247">
                  <c:v>0.15350514004975799</c:v>
                </c:pt>
                <c:pt idx="248">
                  <c:v>0</c:v>
                </c:pt>
                <c:pt idx="249">
                  <c:v>1.7229456521822499E-2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4.1633363423443302E-17</c:v>
                </c:pt>
                <c:pt idx="255">
                  <c:v>5.5511151231257802E-17</c:v>
                </c:pt>
                <c:pt idx="256">
                  <c:v>5.5511151231257802E-17</c:v>
                </c:pt>
                <c:pt idx="257">
                  <c:v>0</c:v>
                </c:pt>
                <c:pt idx="258">
                  <c:v>8.3266726846886704E-17</c:v>
                </c:pt>
                <c:pt idx="259">
                  <c:v>2.7755575615628901E-17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5.5511151231257802E-17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2.7755575615628901E-17</c:v>
                </c:pt>
                <c:pt idx="269">
                  <c:v>0</c:v>
                </c:pt>
                <c:pt idx="270">
                  <c:v>0</c:v>
                </c:pt>
                <c:pt idx="271">
                  <c:v>6.9388939039072197E-17</c:v>
                </c:pt>
                <c:pt idx="272">
                  <c:v>0</c:v>
                </c:pt>
                <c:pt idx="273">
                  <c:v>0</c:v>
                </c:pt>
                <c:pt idx="274">
                  <c:v>2.7755575615628901E-17</c:v>
                </c:pt>
                <c:pt idx="275">
                  <c:v>6.9388939039072199E-18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8.3266726846886704E-17</c:v>
                </c:pt>
                <c:pt idx="280">
                  <c:v>2.7755575615628901E-17</c:v>
                </c:pt>
                <c:pt idx="281">
                  <c:v>8.3266726846886704E-17</c:v>
                </c:pt>
                <c:pt idx="282">
                  <c:v>2.7755575615628901E-17</c:v>
                </c:pt>
                <c:pt idx="283">
                  <c:v>9.7144514654701197E-17</c:v>
                </c:pt>
                <c:pt idx="284">
                  <c:v>5.6838275679006303E-2</c:v>
                </c:pt>
                <c:pt idx="285">
                  <c:v>1.11022302462515E-16</c:v>
                </c:pt>
                <c:pt idx="286">
                  <c:v>7.7171037987443496E-3</c:v>
                </c:pt>
                <c:pt idx="287">
                  <c:v>6.5496219399860806E-2</c:v>
                </c:pt>
                <c:pt idx="288">
                  <c:v>0.181550089194083</c:v>
                </c:pt>
                <c:pt idx="289">
                  <c:v>0.2193744553467</c:v>
                </c:pt>
                <c:pt idx="290">
                  <c:v>5.7612415666743397E-2</c:v>
                </c:pt>
                <c:pt idx="291">
                  <c:v>5.5511151231257802E-17</c:v>
                </c:pt>
                <c:pt idx="292">
                  <c:v>2.7755575615628901E-17</c:v>
                </c:pt>
                <c:pt idx="293">
                  <c:v>9.5743506350011096E-2</c:v>
                </c:pt>
                <c:pt idx="294">
                  <c:v>9.9619794113972496E-2</c:v>
                </c:pt>
                <c:pt idx="295">
                  <c:v>0.112201004073507</c:v>
                </c:pt>
                <c:pt idx="296">
                  <c:v>0.311438068857262</c:v>
                </c:pt>
                <c:pt idx="297">
                  <c:v>0.27241707524264103</c:v>
                </c:pt>
                <c:pt idx="298">
                  <c:v>0.13704326852742801</c:v>
                </c:pt>
                <c:pt idx="299">
                  <c:v>0.121745295420463</c:v>
                </c:pt>
                <c:pt idx="300">
                  <c:v>0.29599554646135201</c:v>
                </c:pt>
                <c:pt idx="301">
                  <c:v>0.24477894695897301</c:v>
                </c:pt>
                <c:pt idx="302">
                  <c:v>0.228106262215753</c:v>
                </c:pt>
                <c:pt idx="303">
                  <c:v>0.16828015350303599</c:v>
                </c:pt>
                <c:pt idx="304">
                  <c:v>0.285181860094535</c:v>
                </c:pt>
                <c:pt idx="305">
                  <c:v>0.39032505541330798</c:v>
                </c:pt>
                <c:pt idx="306">
                  <c:v>0.46882311538746901</c:v>
                </c:pt>
                <c:pt idx="307">
                  <c:v>0.38115201768375101</c:v>
                </c:pt>
                <c:pt idx="308">
                  <c:v>0.41613737556158498</c:v>
                </c:pt>
                <c:pt idx="309">
                  <c:v>0.36401541466465798</c:v>
                </c:pt>
                <c:pt idx="310">
                  <c:v>0.40175227617314702</c:v>
                </c:pt>
                <c:pt idx="311">
                  <c:v>0.41729961106205099</c:v>
                </c:pt>
                <c:pt idx="312">
                  <c:v>0.42198213274109397</c:v>
                </c:pt>
                <c:pt idx="313">
                  <c:v>0.40009628560475102</c:v>
                </c:pt>
                <c:pt idx="314">
                  <c:v>0.29588104706603402</c:v>
                </c:pt>
                <c:pt idx="315">
                  <c:v>0.229222620985641</c:v>
                </c:pt>
                <c:pt idx="316">
                  <c:v>0.204433342596606</c:v>
                </c:pt>
                <c:pt idx="317">
                  <c:v>0.166359144247607</c:v>
                </c:pt>
                <c:pt idx="318">
                  <c:v>0.17600605344165601</c:v>
                </c:pt>
                <c:pt idx="319">
                  <c:v>0.19711926256623999</c:v>
                </c:pt>
                <c:pt idx="320">
                  <c:v>0.17954727599527601</c:v>
                </c:pt>
                <c:pt idx="321">
                  <c:v>0.203490871309805</c:v>
                </c:pt>
                <c:pt idx="322">
                  <c:v>0.186708048274565</c:v>
                </c:pt>
                <c:pt idx="323">
                  <c:v>0.16312792761644501</c:v>
                </c:pt>
                <c:pt idx="324">
                  <c:v>0.169628502872819</c:v>
                </c:pt>
                <c:pt idx="325">
                  <c:v>0.19429219563439701</c:v>
                </c:pt>
                <c:pt idx="326">
                  <c:v>0.18611896888106999</c:v>
                </c:pt>
                <c:pt idx="327">
                  <c:v>0.18633913255283299</c:v>
                </c:pt>
                <c:pt idx="328">
                  <c:v>0.20332119710273799</c:v>
                </c:pt>
                <c:pt idx="329">
                  <c:v>0.18731616101877699</c:v>
                </c:pt>
                <c:pt idx="330">
                  <c:v>0.154252241757314</c:v>
                </c:pt>
                <c:pt idx="331">
                  <c:v>0.14797325748610299</c:v>
                </c:pt>
                <c:pt idx="332">
                  <c:v>0.133576140478599</c:v>
                </c:pt>
                <c:pt idx="333">
                  <c:v>0.136957927531382</c:v>
                </c:pt>
                <c:pt idx="334">
                  <c:v>0.15467835675786001</c:v>
                </c:pt>
                <c:pt idx="335">
                  <c:v>0.16455180606015499</c:v>
                </c:pt>
                <c:pt idx="336">
                  <c:v>0.16750394602730601</c:v>
                </c:pt>
                <c:pt idx="337">
                  <c:v>0.15784294677812899</c:v>
                </c:pt>
                <c:pt idx="338">
                  <c:v>0.13924681846252601</c:v>
                </c:pt>
                <c:pt idx="339">
                  <c:v>0.144055872909639</c:v>
                </c:pt>
                <c:pt idx="340">
                  <c:v>0.12620021370692899</c:v>
                </c:pt>
                <c:pt idx="341">
                  <c:v>0.128178622095349</c:v>
                </c:pt>
                <c:pt idx="342">
                  <c:v>0.123231110173203</c:v>
                </c:pt>
                <c:pt idx="343">
                  <c:v>0.122322614891003</c:v>
                </c:pt>
                <c:pt idx="344">
                  <c:v>0.108059474355542</c:v>
                </c:pt>
                <c:pt idx="345">
                  <c:v>0.106089609208397</c:v>
                </c:pt>
                <c:pt idx="346">
                  <c:v>0.104838985706212</c:v>
                </c:pt>
                <c:pt idx="347">
                  <c:v>0.114361685947582</c:v>
                </c:pt>
                <c:pt idx="348">
                  <c:v>0.115754920869342</c:v>
                </c:pt>
                <c:pt idx="349">
                  <c:v>0.12536943627071301</c:v>
                </c:pt>
                <c:pt idx="350">
                  <c:v>0.123045749119328</c:v>
                </c:pt>
                <c:pt idx="351">
                  <c:v>0.117516957306501</c:v>
                </c:pt>
                <c:pt idx="352">
                  <c:v>0.126838756790286</c:v>
                </c:pt>
                <c:pt idx="353">
                  <c:v>0.13649736666662499</c:v>
                </c:pt>
                <c:pt idx="354">
                  <c:v>0.125642300291474</c:v>
                </c:pt>
                <c:pt idx="355">
                  <c:v>0.118610312790146</c:v>
                </c:pt>
                <c:pt idx="356">
                  <c:v>0.12619664403596001</c:v>
                </c:pt>
                <c:pt idx="357">
                  <c:v>0.11813454849808</c:v>
                </c:pt>
                <c:pt idx="358">
                  <c:v>0.108630716664032</c:v>
                </c:pt>
                <c:pt idx="359">
                  <c:v>9.1282553477369799E-2</c:v>
                </c:pt>
                <c:pt idx="360">
                  <c:v>9.7729405270519001E-2</c:v>
                </c:pt>
                <c:pt idx="361">
                  <c:v>9.5657715142097394E-2</c:v>
                </c:pt>
                <c:pt idx="362">
                  <c:v>0.102354164838902</c:v>
                </c:pt>
                <c:pt idx="363">
                  <c:v>0.10498837133606399</c:v>
                </c:pt>
                <c:pt idx="364">
                  <c:v>0.102923233202391</c:v>
                </c:pt>
                <c:pt idx="365">
                  <c:v>9.9298684221162906E-2</c:v>
                </c:pt>
                <c:pt idx="366">
                  <c:v>0.109526758440154</c:v>
                </c:pt>
                <c:pt idx="367">
                  <c:v>9.9376525929246298E-2</c:v>
                </c:pt>
                <c:pt idx="368">
                  <c:v>9.5560641093169904E-2</c:v>
                </c:pt>
                <c:pt idx="369">
                  <c:v>0.100172201843823</c:v>
                </c:pt>
                <c:pt idx="370">
                  <c:v>0.106215225700987</c:v>
                </c:pt>
                <c:pt idx="371">
                  <c:v>0.10833942277458899</c:v>
                </c:pt>
                <c:pt idx="372">
                  <c:v>0.10136261411178001</c:v>
                </c:pt>
                <c:pt idx="373">
                  <c:v>9.9571723910183499E-2</c:v>
                </c:pt>
                <c:pt idx="374">
                  <c:v>0.100809339358997</c:v>
                </c:pt>
                <c:pt idx="375">
                  <c:v>9.34100914802342E-2</c:v>
                </c:pt>
                <c:pt idx="376">
                  <c:v>0.11132806453562</c:v>
                </c:pt>
                <c:pt idx="377">
                  <c:v>0.109425622160329</c:v>
                </c:pt>
                <c:pt idx="378">
                  <c:v>0.104884024097307</c:v>
                </c:pt>
                <c:pt idx="379">
                  <c:v>0.103911822401166</c:v>
                </c:pt>
                <c:pt idx="380">
                  <c:v>0.120457136739593</c:v>
                </c:pt>
                <c:pt idx="381">
                  <c:v>0.11524864459562</c:v>
                </c:pt>
                <c:pt idx="382">
                  <c:v>0.122955572664906</c:v>
                </c:pt>
                <c:pt idx="383">
                  <c:v>0.117498745564608</c:v>
                </c:pt>
                <c:pt idx="384">
                  <c:v>0.120811604448815</c:v>
                </c:pt>
                <c:pt idx="385">
                  <c:v>0.11761291121582799</c:v>
                </c:pt>
                <c:pt idx="386">
                  <c:v>0.109540513983985</c:v>
                </c:pt>
                <c:pt idx="387">
                  <c:v>9.9816268737973501E-2</c:v>
                </c:pt>
                <c:pt idx="388">
                  <c:v>9.7255716461204206E-2</c:v>
                </c:pt>
                <c:pt idx="389">
                  <c:v>0.10137898623162001</c:v>
                </c:pt>
                <c:pt idx="390">
                  <c:v>0.106546430207222</c:v>
                </c:pt>
                <c:pt idx="391">
                  <c:v>0.101949773731285</c:v>
                </c:pt>
                <c:pt idx="392">
                  <c:v>0.102190015461429</c:v>
                </c:pt>
                <c:pt idx="393">
                  <c:v>0.1044411605107</c:v>
                </c:pt>
                <c:pt idx="394">
                  <c:v>9.5736161290721197E-2</c:v>
                </c:pt>
                <c:pt idx="395">
                  <c:v>9.2073023949704194E-2</c:v>
                </c:pt>
                <c:pt idx="396">
                  <c:v>8.0901208056078797E-2</c:v>
                </c:pt>
                <c:pt idx="397">
                  <c:v>7.9262451844342899E-2</c:v>
                </c:pt>
                <c:pt idx="398">
                  <c:v>8.1723945013354199E-2</c:v>
                </c:pt>
                <c:pt idx="399">
                  <c:v>7.8326336442249803E-2</c:v>
                </c:pt>
                <c:pt idx="400">
                  <c:v>7.8335677582814706E-2</c:v>
                </c:pt>
                <c:pt idx="401">
                  <c:v>8.6460789695158802E-2</c:v>
                </c:pt>
                <c:pt idx="402">
                  <c:v>7.0915799384027506E-2</c:v>
                </c:pt>
                <c:pt idx="403">
                  <c:v>6.7844675680648503E-2</c:v>
                </c:pt>
                <c:pt idx="404">
                  <c:v>7.0182134896566897E-2</c:v>
                </c:pt>
                <c:pt idx="405">
                  <c:v>7.7752249944540094E-2</c:v>
                </c:pt>
                <c:pt idx="406">
                  <c:v>8.7732079256028397E-2</c:v>
                </c:pt>
                <c:pt idx="407">
                  <c:v>9.4970751014005705E-2</c:v>
                </c:pt>
                <c:pt idx="408">
                  <c:v>0.112200286973131</c:v>
                </c:pt>
                <c:pt idx="409">
                  <c:v>0.10248852530435799</c:v>
                </c:pt>
                <c:pt idx="410">
                  <c:v>9.4828592160355399E-2</c:v>
                </c:pt>
                <c:pt idx="411">
                  <c:v>7.1986084942697898E-2</c:v>
                </c:pt>
                <c:pt idx="412">
                  <c:v>7.2067052050889105E-2</c:v>
                </c:pt>
                <c:pt idx="413">
                  <c:v>6.9183570696739305E-2</c:v>
                </c:pt>
                <c:pt idx="414">
                  <c:v>6.3213115773342404E-2</c:v>
                </c:pt>
                <c:pt idx="415">
                  <c:v>7.5474239687523703E-2</c:v>
                </c:pt>
                <c:pt idx="416">
                  <c:v>6.9715129723280006E-2</c:v>
                </c:pt>
                <c:pt idx="417">
                  <c:v>6.9447653554285393E-2</c:v>
                </c:pt>
                <c:pt idx="418">
                  <c:v>7.3554500973904993E-2</c:v>
                </c:pt>
                <c:pt idx="419">
                  <c:v>7.6275735055671701E-2</c:v>
                </c:pt>
                <c:pt idx="420">
                  <c:v>7.9452177147574798E-2</c:v>
                </c:pt>
                <c:pt idx="421">
                  <c:v>7.9814794798428498E-2</c:v>
                </c:pt>
                <c:pt idx="422">
                  <c:v>8.6751331241549295E-2</c:v>
                </c:pt>
                <c:pt idx="423">
                  <c:v>9.1397385289761698E-2</c:v>
                </c:pt>
                <c:pt idx="424">
                  <c:v>9.1588439586108406E-2</c:v>
                </c:pt>
                <c:pt idx="425">
                  <c:v>8.8098458478203107E-2</c:v>
                </c:pt>
                <c:pt idx="426">
                  <c:v>8.3208942700009406E-2</c:v>
                </c:pt>
                <c:pt idx="427">
                  <c:v>8.7135945795825606E-2</c:v>
                </c:pt>
                <c:pt idx="428">
                  <c:v>9.1962742369382705E-2</c:v>
                </c:pt>
                <c:pt idx="429">
                  <c:v>8.9848812505130396E-2</c:v>
                </c:pt>
                <c:pt idx="430">
                  <c:v>9.4333472552285594E-2</c:v>
                </c:pt>
                <c:pt idx="431">
                  <c:v>9.3325348617909101E-2</c:v>
                </c:pt>
                <c:pt idx="432">
                  <c:v>9.1874805069431797E-2</c:v>
                </c:pt>
                <c:pt idx="433">
                  <c:v>9.5583484983307307E-2</c:v>
                </c:pt>
                <c:pt idx="434">
                  <c:v>8.4139595058922101E-2</c:v>
                </c:pt>
                <c:pt idx="435">
                  <c:v>8.8972767962719995E-2</c:v>
                </c:pt>
                <c:pt idx="436">
                  <c:v>8.4619122958878204E-2</c:v>
                </c:pt>
                <c:pt idx="437">
                  <c:v>7.6296238694588694E-2</c:v>
                </c:pt>
                <c:pt idx="438">
                  <c:v>7.5500708708209102E-2</c:v>
                </c:pt>
                <c:pt idx="439">
                  <c:v>7.2581881755370406E-2</c:v>
                </c:pt>
                <c:pt idx="440">
                  <c:v>7.2668042749948994E-2</c:v>
                </c:pt>
                <c:pt idx="441">
                  <c:v>7.4839754299243805E-2</c:v>
                </c:pt>
                <c:pt idx="442">
                  <c:v>7.4476624864314306E-2</c:v>
                </c:pt>
                <c:pt idx="443">
                  <c:v>6.9669077499915993E-2</c:v>
                </c:pt>
                <c:pt idx="444">
                  <c:v>7.4193699615063599E-2</c:v>
                </c:pt>
                <c:pt idx="445">
                  <c:v>7.5141343644499398E-2</c:v>
                </c:pt>
                <c:pt idx="446">
                  <c:v>7.34049694032511E-2</c:v>
                </c:pt>
                <c:pt idx="447">
                  <c:v>7.8066122261223794E-2</c:v>
                </c:pt>
                <c:pt idx="448">
                  <c:v>7.9033803917728407E-2</c:v>
                </c:pt>
                <c:pt idx="449">
                  <c:v>8.2364358985276498E-2</c:v>
                </c:pt>
                <c:pt idx="450">
                  <c:v>7.9200311484110206E-2</c:v>
                </c:pt>
                <c:pt idx="451">
                  <c:v>9.5154924693660298E-2</c:v>
                </c:pt>
                <c:pt idx="452">
                  <c:v>9.8139877500227402E-2</c:v>
                </c:pt>
                <c:pt idx="453">
                  <c:v>0.1182848024452</c:v>
                </c:pt>
                <c:pt idx="454">
                  <c:v>0.108398343373464</c:v>
                </c:pt>
                <c:pt idx="455">
                  <c:v>0.109305052455242</c:v>
                </c:pt>
                <c:pt idx="456">
                  <c:v>0.11376722250578</c:v>
                </c:pt>
                <c:pt idx="457">
                  <c:v>0.10785208362764</c:v>
                </c:pt>
                <c:pt idx="458">
                  <c:v>0.10259146565383501</c:v>
                </c:pt>
                <c:pt idx="459">
                  <c:v>0.100540212447366</c:v>
                </c:pt>
                <c:pt idx="460">
                  <c:v>9.4036285400909803E-2</c:v>
                </c:pt>
                <c:pt idx="461">
                  <c:v>8.7937522930378695E-2</c:v>
                </c:pt>
                <c:pt idx="462">
                  <c:v>8.7964222558236105E-2</c:v>
                </c:pt>
                <c:pt idx="463">
                  <c:v>9.7841631176275604E-2</c:v>
                </c:pt>
                <c:pt idx="464">
                  <c:v>9.7872810224390899E-2</c:v>
                </c:pt>
                <c:pt idx="465">
                  <c:v>0.10097612549723201</c:v>
                </c:pt>
                <c:pt idx="466">
                  <c:v>9.9900282676366706E-2</c:v>
                </c:pt>
                <c:pt idx="467">
                  <c:v>0.116084559409289</c:v>
                </c:pt>
                <c:pt idx="468">
                  <c:v>0.10523387238781701</c:v>
                </c:pt>
                <c:pt idx="469">
                  <c:v>0.109125361286308</c:v>
                </c:pt>
                <c:pt idx="470">
                  <c:v>0.11323656539174801</c:v>
                </c:pt>
                <c:pt idx="471">
                  <c:v>0.16125373654227099</c:v>
                </c:pt>
                <c:pt idx="472">
                  <c:v>0.18771206724207301</c:v>
                </c:pt>
                <c:pt idx="473">
                  <c:v>0.18695477360176299</c:v>
                </c:pt>
                <c:pt idx="474">
                  <c:v>0.15922213527676199</c:v>
                </c:pt>
                <c:pt idx="475">
                  <c:v>0.169304104708287</c:v>
                </c:pt>
                <c:pt idx="476">
                  <c:v>0.19644659413827101</c:v>
                </c:pt>
                <c:pt idx="477">
                  <c:v>0.175072827377377</c:v>
                </c:pt>
                <c:pt idx="478">
                  <c:v>0.18160181842558201</c:v>
                </c:pt>
                <c:pt idx="479">
                  <c:v>0.154855678432818</c:v>
                </c:pt>
                <c:pt idx="480">
                  <c:v>0.14531461987064101</c:v>
                </c:pt>
                <c:pt idx="481">
                  <c:v>0.12309115615336901</c:v>
                </c:pt>
                <c:pt idx="482">
                  <c:v>4.9191555246337497E-2</c:v>
                </c:pt>
                <c:pt idx="483">
                  <c:v>5.0360036237367997E-2</c:v>
                </c:pt>
                <c:pt idx="484">
                  <c:v>0</c:v>
                </c:pt>
                <c:pt idx="485">
                  <c:v>3.3302331514026202E-3</c:v>
                </c:pt>
                <c:pt idx="486">
                  <c:v>3.5985426244051502E-2</c:v>
                </c:pt>
                <c:pt idx="487">
                  <c:v>5.5511151231257802E-17</c:v>
                </c:pt>
                <c:pt idx="488">
                  <c:v>5.5511151231257802E-17</c:v>
                </c:pt>
                <c:pt idx="489">
                  <c:v>0</c:v>
                </c:pt>
                <c:pt idx="490">
                  <c:v>3.2211822787779697E-2</c:v>
                </c:pt>
                <c:pt idx="491">
                  <c:v>8.4259699746194294E-2</c:v>
                </c:pt>
                <c:pt idx="492">
                  <c:v>9.3941193398088693E-2</c:v>
                </c:pt>
                <c:pt idx="493">
                  <c:v>8.9108379658533202E-2</c:v>
                </c:pt>
                <c:pt idx="494">
                  <c:v>7.32008333902847E-2</c:v>
                </c:pt>
                <c:pt idx="495">
                  <c:v>0.11815154388424801</c:v>
                </c:pt>
                <c:pt idx="496">
                  <c:v>0.14282456923690301</c:v>
                </c:pt>
                <c:pt idx="497">
                  <c:v>2.8815840726789398E-2</c:v>
                </c:pt>
                <c:pt idx="498">
                  <c:v>0.13985230068950399</c:v>
                </c:pt>
                <c:pt idx="499">
                  <c:v>0.149706397110629</c:v>
                </c:pt>
                <c:pt idx="500">
                  <c:v>0.17074564082706101</c:v>
                </c:pt>
                <c:pt idx="501">
                  <c:v>0.15941754579324099</c:v>
                </c:pt>
                <c:pt idx="502">
                  <c:v>0.15505490067894701</c:v>
                </c:pt>
                <c:pt idx="503">
                  <c:v>9.3469462814033802E-2</c:v>
                </c:pt>
                <c:pt idx="504">
                  <c:v>0.16017983399885299</c:v>
                </c:pt>
                <c:pt idx="505">
                  <c:v>0.22959149746246599</c:v>
                </c:pt>
                <c:pt idx="506">
                  <c:v>0.253503589797341</c:v>
                </c:pt>
                <c:pt idx="507">
                  <c:v>0.18333239810386801</c:v>
                </c:pt>
                <c:pt idx="508">
                  <c:v>0.173823290149209</c:v>
                </c:pt>
                <c:pt idx="509">
                  <c:v>0.17138534424219801</c:v>
                </c:pt>
                <c:pt idx="510">
                  <c:v>0.24497061938362</c:v>
                </c:pt>
                <c:pt idx="511">
                  <c:v>0.27517011551266901</c:v>
                </c:pt>
                <c:pt idx="512">
                  <c:v>0.31042066835162302</c:v>
                </c:pt>
                <c:pt idx="513">
                  <c:v>0.35179886822672601</c:v>
                </c:pt>
                <c:pt idx="514">
                  <c:v>0.45814404793629498</c:v>
                </c:pt>
                <c:pt idx="515">
                  <c:v>0.26180774949514901</c:v>
                </c:pt>
                <c:pt idx="516">
                  <c:v>0.257153118470558</c:v>
                </c:pt>
                <c:pt idx="517">
                  <c:v>0.247931712179953</c:v>
                </c:pt>
                <c:pt idx="518">
                  <c:v>0.223127579420838</c:v>
                </c:pt>
                <c:pt idx="519">
                  <c:v>0.210326981602865</c:v>
                </c:pt>
                <c:pt idx="520">
                  <c:v>0.25653877375839801</c:v>
                </c:pt>
                <c:pt idx="521">
                  <c:v>0.22951212420685699</c:v>
                </c:pt>
                <c:pt idx="522">
                  <c:v>0.26389406435586599</c:v>
                </c:pt>
                <c:pt idx="523">
                  <c:v>0.238403316630385</c:v>
                </c:pt>
                <c:pt idx="524">
                  <c:v>0.176439297171232</c:v>
                </c:pt>
                <c:pt idx="525">
                  <c:v>0.145512473352674</c:v>
                </c:pt>
                <c:pt idx="526">
                  <c:v>0.147287585244612</c:v>
                </c:pt>
                <c:pt idx="527">
                  <c:v>0.17782517916339599</c:v>
                </c:pt>
                <c:pt idx="528">
                  <c:v>0.16701621959410601</c:v>
                </c:pt>
                <c:pt idx="529">
                  <c:v>0.14505775720146399</c:v>
                </c:pt>
                <c:pt idx="530">
                  <c:v>0.17007717599326599</c:v>
                </c:pt>
                <c:pt idx="531">
                  <c:v>8.4838619415788796E-2</c:v>
                </c:pt>
                <c:pt idx="532">
                  <c:v>0.11466252336214</c:v>
                </c:pt>
                <c:pt idx="533">
                  <c:v>6.6948219663044498E-2</c:v>
                </c:pt>
                <c:pt idx="534">
                  <c:v>8.1246106388727105E-2</c:v>
                </c:pt>
                <c:pt idx="535">
                  <c:v>2.9396027838365198E-2</c:v>
                </c:pt>
                <c:pt idx="536">
                  <c:v>0.10009676377714399</c:v>
                </c:pt>
                <c:pt idx="537">
                  <c:v>7.6177311402706893E-2</c:v>
                </c:pt>
                <c:pt idx="538">
                  <c:v>5.7508605436941099E-2</c:v>
                </c:pt>
                <c:pt idx="539">
                  <c:v>7.4714064518717899E-2</c:v>
                </c:pt>
                <c:pt idx="540">
                  <c:v>5.5387851331977801E-2</c:v>
                </c:pt>
                <c:pt idx="541">
                  <c:v>9.7635603941201105E-2</c:v>
                </c:pt>
                <c:pt idx="542">
                  <c:v>0.10341465152988499</c:v>
                </c:pt>
                <c:pt idx="543">
                  <c:v>0.13966691000811901</c:v>
                </c:pt>
                <c:pt idx="544">
                  <c:v>0.12175970166847599</c:v>
                </c:pt>
                <c:pt idx="545">
                  <c:v>0.16197329967223101</c:v>
                </c:pt>
                <c:pt idx="546">
                  <c:v>0.18420531982168001</c:v>
                </c:pt>
                <c:pt idx="547">
                  <c:v>0.24746286835251899</c:v>
                </c:pt>
                <c:pt idx="548">
                  <c:v>0.18941407710945299</c:v>
                </c:pt>
                <c:pt idx="549">
                  <c:v>0.20353128931120201</c:v>
                </c:pt>
                <c:pt idx="550">
                  <c:v>0.150414614778414</c:v>
                </c:pt>
                <c:pt idx="551">
                  <c:v>5.01162695316121E-2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6.0715321659188202E-18</c:v>
                </c:pt>
                <c:pt idx="556">
                  <c:v>0</c:v>
                </c:pt>
                <c:pt idx="557">
                  <c:v>0</c:v>
                </c:pt>
                <c:pt idx="558">
                  <c:v>2.7755575615628901E-17</c:v>
                </c:pt>
                <c:pt idx="559">
                  <c:v>0</c:v>
                </c:pt>
                <c:pt idx="560">
                  <c:v>3.20923843055709E-17</c:v>
                </c:pt>
                <c:pt idx="561">
                  <c:v>5.5511151231257802E-17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1.57155104901773E-16</c:v>
                </c:pt>
                <c:pt idx="566">
                  <c:v>2.05998412772245E-18</c:v>
                </c:pt>
                <c:pt idx="567">
                  <c:v>0</c:v>
                </c:pt>
                <c:pt idx="568">
                  <c:v>2.9598719308854197E-17</c:v>
                </c:pt>
                <c:pt idx="569">
                  <c:v>7.5568891422239597E-17</c:v>
                </c:pt>
                <c:pt idx="570">
                  <c:v>4.3259666682171602E-17</c:v>
                </c:pt>
                <c:pt idx="571">
                  <c:v>6.2450045135165006E-17</c:v>
                </c:pt>
                <c:pt idx="572">
                  <c:v>2.7755575615628901E-17</c:v>
                </c:pt>
                <c:pt idx="573">
                  <c:v>1.3530843112618999E-16</c:v>
                </c:pt>
                <c:pt idx="574">
                  <c:v>0</c:v>
                </c:pt>
                <c:pt idx="575">
                  <c:v>9.0964562271533797E-17</c:v>
                </c:pt>
                <c:pt idx="576">
                  <c:v>2.7755575615628901E-17</c:v>
                </c:pt>
                <c:pt idx="577">
                  <c:v>3.06287113727155E-17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1.43656787854329E-17</c:v>
                </c:pt>
                <c:pt idx="582">
                  <c:v>4.1416522988946202E-17</c:v>
                </c:pt>
                <c:pt idx="583">
                  <c:v>0</c:v>
                </c:pt>
                <c:pt idx="584">
                  <c:v>4.85722573273505E-17</c:v>
                </c:pt>
                <c:pt idx="585">
                  <c:v>1.9081958235744801E-17</c:v>
                </c:pt>
                <c:pt idx="586">
                  <c:v>2.4286128663675299E-17</c:v>
                </c:pt>
                <c:pt idx="587">
                  <c:v>1.5959455978986601E-16</c:v>
                </c:pt>
                <c:pt idx="588">
                  <c:v>7.8062556418956304E-18</c:v>
                </c:pt>
                <c:pt idx="589">
                  <c:v>2.4286128663675201E-17</c:v>
                </c:pt>
                <c:pt idx="590">
                  <c:v>0</c:v>
                </c:pt>
                <c:pt idx="591">
                  <c:v>2.7929047963226501E-16</c:v>
                </c:pt>
                <c:pt idx="592">
                  <c:v>1.02131844648134E-16</c:v>
                </c:pt>
                <c:pt idx="593">
                  <c:v>0</c:v>
                </c:pt>
                <c:pt idx="594">
                  <c:v>3.9898639947466502E-17</c:v>
                </c:pt>
                <c:pt idx="595">
                  <c:v>4.4235448637408501E-17</c:v>
                </c:pt>
                <c:pt idx="596">
                  <c:v>0</c:v>
                </c:pt>
                <c:pt idx="597">
                  <c:v>0</c:v>
                </c:pt>
                <c:pt idx="598">
                  <c:v>7.8062556418956295E-17</c:v>
                </c:pt>
                <c:pt idx="599">
                  <c:v>0</c:v>
                </c:pt>
                <c:pt idx="600">
                  <c:v>1.7347234759768E-17</c:v>
                </c:pt>
                <c:pt idx="601">
                  <c:v>0</c:v>
                </c:pt>
                <c:pt idx="602">
                  <c:v>0</c:v>
                </c:pt>
                <c:pt idx="603">
                  <c:v>1.5612511283791199E-17</c:v>
                </c:pt>
                <c:pt idx="604">
                  <c:v>2.25514051876984E-17</c:v>
                </c:pt>
                <c:pt idx="605">
                  <c:v>2.60208521396521E-17</c:v>
                </c:pt>
                <c:pt idx="606">
                  <c:v>2.7755575615628901E-17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2.4719809532669501E-17</c:v>
                </c:pt>
                <c:pt idx="614">
                  <c:v>0</c:v>
                </c:pt>
                <c:pt idx="615">
                  <c:v>6.5919492087118596E-17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1.9081958235744801E-17</c:v>
                </c:pt>
                <c:pt idx="623">
                  <c:v>4.1633363423443302E-17</c:v>
                </c:pt>
                <c:pt idx="624">
                  <c:v>3.6212352561015799E-17</c:v>
                </c:pt>
                <c:pt idx="625">
                  <c:v>0</c:v>
                </c:pt>
                <c:pt idx="626">
                  <c:v>1.38777878078144E-17</c:v>
                </c:pt>
                <c:pt idx="627">
                  <c:v>1.38777878078144E-17</c:v>
                </c:pt>
                <c:pt idx="628">
                  <c:v>5.6378512969246206E-17</c:v>
                </c:pt>
                <c:pt idx="629">
                  <c:v>2.8622937353617299E-17</c:v>
                </c:pt>
                <c:pt idx="630">
                  <c:v>0</c:v>
                </c:pt>
                <c:pt idx="631">
                  <c:v>0</c:v>
                </c:pt>
                <c:pt idx="632">
                  <c:v>7.8496237287950496E-17</c:v>
                </c:pt>
                <c:pt idx="633">
                  <c:v>2.8189256484623103E-17</c:v>
                </c:pt>
                <c:pt idx="634">
                  <c:v>8.3266726846886704E-17</c:v>
                </c:pt>
                <c:pt idx="635">
                  <c:v>0</c:v>
                </c:pt>
                <c:pt idx="636">
                  <c:v>6.9388939039072197E-17</c:v>
                </c:pt>
                <c:pt idx="637">
                  <c:v>6.5919492087118596E-17</c:v>
                </c:pt>
                <c:pt idx="638">
                  <c:v>0</c:v>
                </c:pt>
                <c:pt idx="639">
                  <c:v>4.0766001685454899E-17</c:v>
                </c:pt>
                <c:pt idx="640">
                  <c:v>0</c:v>
                </c:pt>
                <c:pt idx="641">
                  <c:v>2.7755575615628901E-17</c:v>
                </c:pt>
                <c:pt idx="642">
                  <c:v>4.1633363423443302E-17</c:v>
                </c:pt>
                <c:pt idx="643">
                  <c:v>0</c:v>
                </c:pt>
                <c:pt idx="644">
                  <c:v>5.5511151231257802E-17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2.7321894746634699E-17</c:v>
                </c:pt>
                <c:pt idx="651">
                  <c:v>5.5511151231257802E-17</c:v>
                </c:pt>
                <c:pt idx="652">
                  <c:v>0</c:v>
                </c:pt>
                <c:pt idx="653">
                  <c:v>0</c:v>
                </c:pt>
                <c:pt idx="654">
                  <c:v>2.7755575615628901E-17</c:v>
                </c:pt>
                <c:pt idx="655">
                  <c:v>6.9388939039072199E-18</c:v>
                </c:pt>
                <c:pt idx="656">
                  <c:v>0</c:v>
                </c:pt>
                <c:pt idx="657">
                  <c:v>3.66440714921503E-2</c:v>
                </c:pt>
                <c:pt idx="658">
                  <c:v>0.119154931193033</c:v>
                </c:pt>
                <c:pt idx="659">
                  <c:v>0.19149048395356499</c:v>
                </c:pt>
                <c:pt idx="660">
                  <c:v>5.24934588717898E-2</c:v>
                </c:pt>
                <c:pt idx="661">
                  <c:v>0.12165365736938299</c:v>
                </c:pt>
                <c:pt idx="662">
                  <c:v>0.14069945585509799</c:v>
                </c:pt>
                <c:pt idx="663">
                  <c:v>0.101712964407237</c:v>
                </c:pt>
                <c:pt idx="664">
                  <c:v>0.13651773763400399</c:v>
                </c:pt>
                <c:pt idx="665">
                  <c:v>0.13928230222806601</c:v>
                </c:pt>
                <c:pt idx="666">
                  <c:v>0.14707667397924701</c:v>
                </c:pt>
                <c:pt idx="667">
                  <c:v>0.100480506829786</c:v>
                </c:pt>
                <c:pt idx="668">
                  <c:v>9.9936569089124197E-2</c:v>
                </c:pt>
                <c:pt idx="669">
                  <c:v>8.8082016727597898E-2</c:v>
                </c:pt>
                <c:pt idx="670">
                  <c:v>0.121453536022014</c:v>
                </c:pt>
                <c:pt idx="671">
                  <c:v>8.94671663258019E-3</c:v>
                </c:pt>
                <c:pt idx="672">
                  <c:v>2.7755575615628901E-17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A-4173-A59C-E79808F0D51B}"/>
            </c:ext>
          </c:extLst>
        </c:ser>
        <c:ser>
          <c:idx val="1"/>
          <c:order val="1"/>
          <c:tx>
            <c:strRef>
              <c:f>MV_old!$D$12</c:f>
              <c:strCache>
                <c:ptCount val="1"/>
                <c:pt idx="0">
                  <c:v>SPX_JPY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MV_old!$B$15:$B$692</c:f>
              <c:numCache>
                <c:formatCode>m/d/yyyy</c:formatCode>
                <c:ptCount val="678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  <c:pt idx="677">
                  <c:v>43826</c:v>
                </c:pt>
              </c:numCache>
            </c:numRef>
          </c:cat>
          <c:val>
            <c:numRef>
              <c:f>MV_old!$D$15:$D$692</c:f>
              <c:numCache>
                <c:formatCode>0.0%</c:formatCode>
                <c:ptCount val="678"/>
                <c:pt idx="0">
                  <c:v>8.3910720383763404E-2</c:v>
                </c:pt>
                <c:pt idx="1">
                  <c:v>8.2348079324087206E-2</c:v>
                </c:pt>
                <c:pt idx="2">
                  <c:v>8.9144448066347498E-2</c:v>
                </c:pt>
                <c:pt idx="3">
                  <c:v>7.4828068191567398E-2</c:v>
                </c:pt>
                <c:pt idx="4">
                  <c:v>7.0416754913735793E-2</c:v>
                </c:pt>
                <c:pt idx="5">
                  <c:v>7.6255559245547999E-2</c:v>
                </c:pt>
                <c:pt idx="6">
                  <c:v>7.8133035749218704E-2</c:v>
                </c:pt>
                <c:pt idx="7">
                  <c:v>8.2577214172673594E-2</c:v>
                </c:pt>
                <c:pt idx="8">
                  <c:v>8.3222652567798497E-2</c:v>
                </c:pt>
                <c:pt idx="9">
                  <c:v>7.3346753886574301E-2</c:v>
                </c:pt>
                <c:pt idx="10">
                  <c:v>9.1431465736222003E-2</c:v>
                </c:pt>
                <c:pt idx="11">
                  <c:v>0.112025922761922</c:v>
                </c:pt>
                <c:pt idx="12">
                  <c:v>8.3180608080031901E-2</c:v>
                </c:pt>
                <c:pt idx="13">
                  <c:v>8.5893342076938106E-2</c:v>
                </c:pt>
                <c:pt idx="14">
                  <c:v>9.1175730915252495E-2</c:v>
                </c:pt>
                <c:pt idx="15">
                  <c:v>9.9609380149042095E-2</c:v>
                </c:pt>
                <c:pt idx="16">
                  <c:v>0.112194984668248</c:v>
                </c:pt>
                <c:pt idx="17">
                  <c:v>9.96223243299168E-2</c:v>
                </c:pt>
                <c:pt idx="18">
                  <c:v>7.4993664403204E-2</c:v>
                </c:pt>
                <c:pt idx="19">
                  <c:v>8.32723170327824E-2</c:v>
                </c:pt>
                <c:pt idx="20">
                  <c:v>9.2150690838057894E-2</c:v>
                </c:pt>
                <c:pt idx="21">
                  <c:v>7.7095245733769496E-2</c:v>
                </c:pt>
                <c:pt idx="22">
                  <c:v>7.5386745183322404E-2</c:v>
                </c:pt>
                <c:pt idx="23">
                  <c:v>7.4613645968909903E-2</c:v>
                </c:pt>
                <c:pt idx="24">
                  <c:v>8.4768862247226906E-2</c:v>
                </c:pt>
                <c:pt idx="25">
                  <c:v>8.4940128035542795E-2</c:v>
                </c:pt>
                <c:pt idx="26">
                  <c:v>7.4739796403295894E-2</c:v>
                </c:pt>
                <c:pt idx="27">
                  <c:v>9.3351470000311701E-2</c:v>
                </c:pt>
                <c:pt idx="28">
                  <c:v>8.8215841243246995E-2</c:v>
                </c:pt>
                <c:pt idx="29">
                  <c:v>8.2009774634073704E-2</c:v>
                </c:pt>
                <c:pt idx="30">
                  <c:v>8.4810198500324396E-2</c:v>
                </c:pt>
                <c:pt idx="31">
                  <c:v>8.3384333003165598E-2</c:v>
                </c:pt>
                <c:pt idx="32">
                  <c:v>8.9698048500180899E-2</c:v>
                </c:pt>
                <c:pt idx="33">
                  <c:v>0.15655558413877901</c:v>
                </c:pt>
                <c:pt idx="34">
                  <c:v>0.120007852179639</c:v>
                </c:pt>
                <c:pt idx="35">
                  <c:v>0.115208466911737</c:v>
                </c:pt>
                <c:pt idx="36">
                  <c:v>0.118302462060768</c:v>
                </c:pt>
                <c:pt idx="37">
                  <c:v>0.12574898292005399</c:v>
                </c:pt>
                <c:pt idx="38">
                  <c:v>0.14281732788766099</c:v>
                </c:pt>
                <c:pt idx="39">
                  <c:v>0.12503913995601099</c:v>
                </c:pt>
                <c:pt idx="40">
                  <c:v>0.112065927030068</c:v>
                </c:pt>
                <c:pt idx="41">
                  <c:v>0.106350499353443</c:v>
                </c:pt>
                <c:pt idx="42">
                  <c:v>9.9006839628421703E-2</c:v>
                </c:pt>
                <c:pt idx="43">
                  <c:v>0.104737135214409</c:v>
                </c:pt>
                <c:pt idx="44">
                  <c:v>7.5203884514195796E-2</c:v>
                </c:pt>
                <c:pt idx="45">
                  <c:v>8.86889460027704E-2</c:v>
                </c:pt>
                <c:pt idx="46">
                  <c:v>7.01493298267825E-2</c:v>
                </c:pt>
                <c:pt idx="47">
                  <c:v>6.3888056447801503E-2</c:v>
                </c:pt>
                <c:pt idx="48">
                  <c:v>5.3184732700843E-2</c:v>
                </c:pt>
                <c:pt idx="49">
                  <c:v>7.2122576472565897E-2</c:v>
                </c:pt>
                <c:pt idx="50">
                  <c:v>7.4184548709201395E-2</c:v>
                </c:pt>
                <c:pt idx="51">
                  <c:v>8.9593958998555503E-2</c:v>
                </c:pt>
                <c:pt idx="52">
                  <c:v>0.103497435028485</c:v>
                </c:pt>
                <c:pt idx="53">
                  <c:v>4.9483351730889302E-2</c:v>
                </c:pt>
                <c:pt idx="54">
                  <c:v>7.6092582268016004E-2</c:v>
                </c:pt>
                <c:pt idx="55">
                  <c:v>0</c:v>
                </c:pt>
                <c:pt idx="56">
                  <c:v>1.64798730217796E-17</c:v>
                </c:pt>
                <c:pt idx="57">
                  <c:v>2.3452265745865501E-2</c:v>
                </c:pt>
                <c:pt idx="58">
                  <c:v>0</c:v>
                </c:pt>
                <c:pt idx="59">
                  <c:v>1.9949319973733201E-17</c:v>
                </c:pt>
                <c:pt idx="60">
                  <c:v>0</c:v>
                </c:pt>
                <c:pt idx="61">
                  <c:v>1.38777878078144E-17</c:v>
                </c:pt>
                <c:pt idx="62">
                  <c:v>0</c:v>
                </c:pt>
                <c:pt idx="63">
                  <c:v>5.5511151231257802E-17</c:v>
                </c:pt>
                <c:pt idx="64">
                  <c:v>0</c:v>
                </c:pt>
                <c:pt idx="65">
                  <c:v>0</c:v>
                </c:pt>
                <c:pt idx="66">
                  <c:v>0.10722785501775201</c:v>
                </c:pt>
                <c:pt idx="67">
                  <c:v>9.9746599868666393E-18</c:v>
                </c:pt>
                <c:pt idx="68">
                  <c:v>8.3648828376518505E-2</c:v>
                </c:pt>
                <c:pt idx="69">
                  <c:v>4.3280535942320203E-2</c:v>
                </c:pt>
                <c:pt idx="70">
                  <c:v>8.5027736803155105E-2</c:v>
                </c:pt>
                <c:pt idx="71">
                  <c:v>1.23599047663347E-17</c:v>
                </c:pt>
                <c:pt idx="72">
                  <c:v>0</c:v>
                </c:pt>
                <c:pt idx="73">
                  <c:v>1.0408340855860799E-17</c:v>
                </c:pt>
                <c:pt idx="74">
                  <c:v>0</c:v>
                </c:pt>
                <c:pt idx="75">
                  <c:v>2.2334564753201299E-17</c:v>
                </c:pt>
                <c:pt idx="76">
                  <c:v>3.5327396602046202E-2</c:v>
                </c:pt>
                <c:pt idx="77">
                  <c:v>0</c:v>
                </c:pt>
                <c:pt idx="78">
                  <c:v>0</c:v>
                </c:pt>
                <c:pt idx="79">
                  <c:v>1.38777878078144E-16</c:v>
                </c:pt>
                <c:pt idx="80">
                  <c:v>6.4184768611141801E-17</c:v>
                </c:pt>
                <c:pt idx="81">
                  <c:v>4.9439619065339002E-17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5.5511151231257802E-17</c:v>
                </c:pt>
                <c:pt idx="88">
                  <c:v>2.7755575615628901E-17</c:v>
                </c:pt>
                <c:pt idx="89">
                  <c:v>0</c:v>
                </c:pt>
                <c:pt idx="90">
                  <c:v>1.7347234759768E-18</c:v>
                </c:pt>
                <c:pt idx="91">
                  <c:v>0</c:v>
                </c:pt>
                <c:pt idx="92">
                  <c:v>0</c:v>
                </c:pt>
                <c:pt idx="93">
                  <c:v>7.5851834635108195E-4</c:v>
                </c:pt>
                <c:pt idx="94">
                  <c:v>0</c:v>
                </c:pt>
                <c:pt idx="95">
                  <c:v>1.0288274832377E-3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1.7347234759768E-18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9.5409791178724298E-18</c:v>
                </c:pt>
                <c:pt idx="107">
                  <c:v>0</c:v>
                </c:pt>
                <c:pt idx="108">
                  <c:v>0</c:v>
                </c:pt>
                <c:pt idx="109">
                  <c:v>1.38777878078144E-17</c:v>
                </c:pt>
                <c:pt idx="110">
                  <c:v>0</c:v>
                </c:pt>
                <c:pt idx="111">
                  <c:v>2.0261570199409099E-15</c:v>
                </c:pt>
                <c:pt idx="112">
                  <c:v>0</c:v>
                </c:pt>
                <c:pt idx="113">
                  <c:v>0</c:v>
                </c:pt>
                <c:pt idx="114">
                  <c:v>1.38777878078144E-17</c:v>
                </c:pt>
                <c:pt idx="115">
                  <c:v>0</c:v>
                </c:pt>
                <c:pt idx="116">
                  <c:v>0</c:v>
                </c:pt>
                <c:pt idx="117">
                  <c:v>8.6736173798840297E-19</c:v>
                </c:pt>
                <c:pt idx="118">
                  <c:v>1.7347234759768E-18</c:v>
                </c:pt>
                <c:pt idx="119">
                  <c:v>0</c:v>
                </c:pt>
                <c:pt idx="120">
                  <c:v>2.7755575615628901E-17</c:v>
                </c:pt>
                <c:pt idx="121">
                  <c:v>0</c:v>
                </c:pt>
                <c:pt idx="122">
                  <c:v>4.4408920985006202E-16</c:v>
                </c:pt>
                <c:pt idx="123">
                  <c:v>0</c:v>
                </c:pt>
                <c:pt idx="124">
                  <c:v>3.46944695195361E-18</c:v>
                </c:pt>
                <c:pt idx="125">
                  <c:v>3.71176613750412E-16</c:v>
                </c:pt>
                <c:pt idx="126">
                  <c:v>9.5860449134786696E-4</c:v>
                </c:pt>
                <c:pt idx="127">
                  <c:v>0</c:v>
                </c:pt>
                <c:pt idx="128">
                  <c:v>0</c:v>
                </c:pt>
                <c:pt idx="129">
                  <c:v>3.64291929955129E-17</c:v>
                </c:pt>
                <c:pt idx="130">
                  <c:v>3.3276681026629998E-4</c:v>
                </c:pt>
                <c:pt idx="131">
                  <c:v>6.6613381477509304E-16</c:v>
                </c:pt>
                <c:pt idx="132">
                  <c:v>4.9960036108132005E-16</c:v>
                </c:pt>
                <c:pt idx="133">
                  <c:v>1.8679048188475699E-3</c:v>
                </c:pt>
                <c:pt idx="134">
                  <c:v>0</c:v>
                </c:pt>
                <c:pt idx="135">
                  <c:v>1.38777878078144E-17</c:v>
                </c:pt>
                <c:pt idx="136">
                  <c:v>1.38777878078144E-17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2.7755575615628901E-17</c:v>
                </c:pt>
                <c:pt idx="141">
                  <c:v>0</c:v>
                </c:pt>
                <c:pt idx="142">
                  <c:v>0</c:v>
                </c:pt>
                <c:pt idx="143">
                  <c:v>1.38777878078144E-17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8.0660139725609304E-4</c:v>
                </c:pt>
                <c:pt idx="149">
                  <c:v>2.0048788396911901E-3</c:v>
                </c:pt>
                <c:pt idx="150">
                  <c:v>0</c:v>
                </c:pt>
                <c:pt idx="151">
                  <c:v>1.38777878078144E-17</c:v>
                </c:pt>
                <c:pt idx="152">
                  <c:v>1.38777878078144E-17</c:v>
                </c:pt>
                <c:pt idx="153">
                  <c:v>0</c:v>
                </c:pt>
                <c:pt idx="154">
                  <c:v>0</c:v>
                </c:pt>
                <c:pt idx="155">
                  <c:v>2.7755575615628901E-17</c:v>
                </c:pt>
                <c:pt idx="156">
                  <c:v>1.38777878078144E-17</c:v>
                </c:pt>
                <c:pt idx="157">
                  <c:v>0</c:v>
                </c:pt>
                <c:pt idx="158">
                  <c:v>1.38777878078144E-17</c:v>
                </c:pt>
                <c:pt idx="159">
                  <c:v>0</c:v>
                </c:pt>
                <c:pt idx="160">
                  <c:v>1.7347234759768E-17</c:v>
                </c:pt>
                <c:pt idx="161">
                  <c:v>1.4745149545802799E-17</c:v>
                </c:pt>
                <c:pt idx="162">
                  <c:v>2.3696708310731699E-4</c:v>
                </c:pt>
                <c:pt idx="163">
                  <c:v>3.8629637639120397E-5</c:v>
                </c:pt>
                <c:pt idx="164">
                  <c:v>0</c:v>
                </c:pt>
                <c:pt idx="165">
                  <c:v>1.38777878078144E-17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2.7755575615628901E-17</c:v>
                </c:pt>
                <c:pt idx="170">
                  <c:v>0</c:v>
                </c:pt>
                <c:pt idx="171">
                  <c:v>0</c:v>
                </c:pt>
                <c:pt idx="172">
                  <c:v>4.1633363423443302E-17</c:v>
                </c:pt>
                <c:pt idx="173">
                  <c:v>0</c:v>
                </c:pt>
                <c:pt idx="174">
                  <c:v>0</c:v>
                </c:pt>
                <c:pt idx="175">
                  <c:v>3.1201853809282601E-5</c:v>
                </c:pt>
                <c:pt idx="176">
                  <c:v>0</c:v>
                </c:pt>
                <c:pt idx="177">
                  <c:v>1.11022302462515E-16</c:v>
                </c:pt>
                <c:pt idx="178">
                  <c:v>1.2309364668346701E-2</c:v>
                </c:pt>
                <c:pt idx="179">
                  <c:v>7.9611297534920404E-3</c:v>
                </c:pt>
                <c:pt idx="180">
                  <c:v>1.3370735675008299E-2</c:v>
                </c:pt>
                <c:pt idx="181">
                  <c:v>1.31220205372127E-2</c:v>
                </c:pt>
                <c:pt idx="182">
                  <c:v>8.3249241391969795E-3</c:v>
                </c:pt>
                <c:pt idx="183">
                  <c:v>6.40903337415967E-3</c:v>
                </c:pt>
                <c:pt idx="184">
                  <c:v>1.04201243113361E-2</c:v>
                </c:pt>
                <c:pt idx="185">
                  <c:v>7.8364196703689104E-3</c:v>
                </c:pt>
                <c:pt idx="186">
                  <c:v>9.7498992670457495E-3</c:v>
                </c:pt>
                <c:pt idx="187">
                  <c:v>0</c:v>
                </c:pt>
                <c:pt idx="188">
                  <c:v>4.1959807120045497E-5</c:v>
                </c:pt>
                <c:pt idx="189">
                  <c:v>1.9984014443252802E-15</c:v>
                </c:pt>
                <c:pt idx="190">
                  <c:v>0</c:v>
                </c:pt>
                <c:pt idx="191">
                  <c:v>0</c:v>
                </c:pt>
                <c:pt idx="192">
                  <c:v>7.6022099405356704E-4</c:v>
                </c:pt>
                <c:pt idx="193">
                  <c:v>6.1937571386429203E-4</c:v>
                </c:pt>
                <c:pt idx="194">
                  <c:v>1.3600232051658101E-15</c:v>
                </c:pt>
                <c:pt idx="195">
                  <c:v>6.4798439785831597E-3</c:v>
                </c:pt>
                <c:pt idx="196">
                  <c:v>1.02825862389037E-2</c:v>
                </c:pt>
                <c:pt idx="197">
                  <c:v>9.5017497084485501E-3</c:v>
                </c:pt>
                <c:pt idx="198">
                  <c:v>9.5608206645048099E-3</c:v>
                </c:pt>
                <c:pt idx="199">
                  <c:v>6.3639213380138199E-3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1.38777878078144E-17</c:v>
                </c:pt>
                <c:pt idx="205">
                  <c:v>6.9388939039072199E-18</c:v>
                </c:pt>
                <c:pt idx="206">
                  <c:v>1.1391628503384499E-4</c:v>
                </c:pt>
                <c:pt idx="207">
                  <c:v>0</c:v>
                </c:pt>
                <c:pt idx="208">
                  <c:v>1.53074988484197E-3</c:v>
                </c:pt>
                <c:pt idx="209">
                  <c:v>1.32190306019643E-3</c:v>
                </c:pt>
                <c:pt idx="210">
                  <c:v>1.61636174235958E-3</c:v>
                </c:pt>
                <c:pt idx="211">
                  <c:v>0</c:v>
                </c:pt>
                <c:pt idx="212">
                  <c:v>2.3990414714697701E-3</c:v>
                </c:pt>
                <c:pt idx="213">
                  <c:v>0</c:v>
                </c:pt>
                <c:pt idx="214">
                  <c:v>7.5737363439523997E-3</c:v>
                </c:pt>
                <c:pt idx="215">
                  <c:v>4.6885135348753203E-3</c:v>
                </c:pt>
                <c:pt idx="216">
                  <c:v>7.9085511177289305E-3</c:v>
                </c:pt>
                <c:pt idx="217">
                  <c:v>6.7988808506960503E-3</c:v>
                </c:pt>
                <c:pt idx="218">
                  <c:v>2.0646109773364899E-2</c:v>
                </c:pt>
                <c:pt idx="219">
                  <c:v>2.8280481458953999E-2</c:v>
                </c:pt>
                <c:pt idx="220">
                  <c:v>2.1005553123854801E-2</c:v>
                </c:pt>
                <c:pt idx="221">
                  <c:v>1.11296316257275E-2</c:v>
                </c:pt>
                <c:pt idx="222">
                  <c:v>6.3239738521430697E-3</c:v>
                </c:pt>
                <c:pt idx="223">
                  <c:v>9.6147385898404693E-3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2.2326670676648301E-3</c:v>
                </c:pt>
                <c:pt idx="228">
                  <c:v>2.4836765164439101E-2</c:v>
                </c:pt>
                <c:pt idx="229">
                  <c:v>1.54930671104409E-2</c:v>
                </c:pt>
                <c:pt idx="230">
                  <c:v>2.4421212850161699E-2</c:v>
                </c:pt>
                <c:pt idx="231">
                  <c:v>2.1915556671104602E-2</c:v>
                </c:pt>
                <c:pt idx="232">
                  <c:v>2.77057831538551E-2</c:v>
                </c:pt>
                <c:pt idx="233">
                  <c:v>0</c:v>
                </c:pt>
                <c:pt idx="234">
                  <c:v>0</c:v>
                </c:pt>
                <c:pt idx="235">
                  <c:v>3.46944695195361E-18</c:v>
                </c:pt>
                <c:pt idx="236">
                  <c:v>8.6736173798840293E-18</c:v>
                </c:pt>
                <c:pt idx="237">
                  <c:v>6.9388939039072199E-18</c:v>
                </c:pt>
                <c:pt idx="238">
                  <c:v>4.9873299934333196E-18</c:v>
                </c:pt>
                <c:pt idx="239">
                  <c:v>1.17473635679861E-4</c:v>
                </c:pt>
                <c:pt idx="240">
                  <c:v>4.33680868994201E-19</c:v>
                </c:pt>
                <c:pt idx="241">
                  <c:v>3.37233145948916E-6</c:v>
                </c:pt>
                <c:pt idx="242">
                  <c:v>0</c:v>
                </c:pt>
                <c:pt idx="243">
                  <c:v>8.6736173798840297E-19</c:v>
                </c:pt>
                <c:pt idx="244">
                  <c:v>0</c:v>
                </c:pt>
                <c:pt idx="245">
                  <c:v>3.46944695195361E-18</c:v>
                </c:pt>
                <c:pt idx="246">
                  <c:v>0</c:v>
                </c:pt>
                <c:pt idx="247">
                  <c:v>0</c:v>
                </c:pt>
                <c:pt idx="248">
                  <c:v>0.84600126261112096</c:v>
                </c:pt>
                <c:pt idx="249">
                  <c:v>3.6269174728289499E-2</c:v>
                </c:pt>
                <c:pt idx="250">
                  <c:v>0.300793084301333</c:v>
                </c:pt>
                <c:pt idx="251">
                  <c:v>0.78189664097255995</c:v>
                </c:pt>
                <c:pt idx="252">
                  <c:v>0.44388381471107502</c:v>
                </c:pt>
                <c:pt idx="253">
                  <c:v>0.31155358100818298</c:v>
                </c:pt>
                <c:pt idx="254">
                  <c:v>0.24058612627762599</c:v>
                </c:pt>
                <c:pt idx="255">
                  <c:v>0.43921178583130599</c:v>
                </c:pt>
                <c:pt idx="256">
                  <c:v>0.42173443736133498</c:v>
                </c:pt>
                <c:pt idx="257">
                  <c:v>0.30034217613606201</c:v>
                </c:pt>
                <c:pt idx="258">
                  <c:v>0.28180602797805399</c:v>
                </c:pt>
                <c:pt idx="259">
                  <c:v>0.299895296967855</c:v>
                </c:pt>
                <c:pt idx="260">
                  <c:v>0.356672625739689</c:v>
                </c:pt>
                <c:pt idx="261">
                  <c:v>0.28804107184781902</c:v>
                </c:pt>
                <c:pt idx="262">
                  <c:v>0.25017078118375502</c:v>
                </c:pt>
                <c:pt idx="263">
                  <c:v>0.21564430726287601</c:v>
                </c:pt>
                <c:pt idx="264">
                  <c:v>0.19886523110710699</c:v>
                </c:pt>
                <c:pt idx="265">
                  <c:v>0.23425556139816101</c:v>
                </c:pt>
                <c:pt idx="266">
                  <c:v>0.20702512362834699</c:v>
                </c:pt>
                <c:pt idx="267">
                  <c:v>0.18351485939266701</c:v>
                </c:pt>
                <c:pt idx="268">
                  <c:v>0.16401527207407901</c:v>
                </c:pt>
                <c:pt idx="269">
                  <c:v>0.132692615333076</c:v>
                </c:pt>
                <c:pt idx="270">
                  <c:v>0.156574654754011</c:v>
                </c:pt>
                <c:pt idx="271">
                  <c:v>0.16152748945530801</c:v>
                </c:pt>
                <c:pt idx="272">
                  <c:v>0.173857917196201</c:v>
                </c:pt>
                <c:pt idx="273">
                  <c:v>0.19049533258086301</c:v>
                </c:pt>
                <c:pt idx="274">
                  <c:v>0.17363175715717299</c:v>
                </c:pt>
                <c:pt idx="275">
                  <c:v>0.18859554801362</c:v>
                </c:pt>
                <c:pt idx="276">
                  <c:v>0.187873934043921</c:v>
                </c:pt>
                <c:pt idx="277">
                  <c:v>0.20331882256300499</c:v>
                </c:pt>
                <c:pt idx="278">
                  <c:v>0.218244156696969</c:v>
                </c:pt>
                <c:pt idx="279">
                  <c:v>0.190320440014627</c:v>
                </c:pt>
                <c:pt idx="280">
                  <c:v>0.187453556895781</c:v>
                </c:pt>
                <c:pt idx="281">
                  <c:v>0.26023721803790401</c:v>
                </c:pt>
                <c:pt idx="282">
                  <c:v>0.334639518580577</c:v>
                </c:pt>
                <c:pt idx="283">
                  <c:v>0.46213284092435802</c:v>
                </c:pt>
                <c:pt idx="284">
                  <c:v>0.255381463505582</c:v>
                </c:pt>
                <c:pt idx="285">
                  <c:v>0.26036816664343498</c:v>
                </c:pt>
                <c:pt idx="286">
                  <c:v>0.242890953586716</c:v>
                </c:pt>
                <c:pt idx="287">
                  <c:v>0.195481846266125</c:v>
                </c:pt>
                <c:pt idx="288">
                  <c:v>0.23168307736997801</c:v>
                </c:pt>
                <c:pt idx="289">
                  <c:v>0.28232219102406297</c:v>
                </c:pt>
                <c:pt idx="290">
                  <c:v>0.32975552724207602</c:v>
                </c:pt>
                <c:pt idx="291">
                  <c:v>0.41349997665862798</c:v>
                </c:pt>
                <c:pt idx="292">
                  <c:v>0.33449937903522697</c:v>
                </c:pt>
                <c:pt idx="293">
                  <c:v>0.38399454731640698</c:v>
                </c:pt>
                <c:pt idx="294">
                  <c:v>0.32758222783789998</c:v>
                </c:pt>
                <c:pt idx="295">
                  <c:v>0.31775304402869198</c:v>
                </c:pt>
                <c:pt idx="296">
                  <c:v>0.268317851565326</c:v>
                </c:pt>
                <c:pt idx="297">
                  <c:v>0.29391155593332902</c:v>
                </c:pt>
                <c:pt idx="298">
                  <c:v>0.25499417253483497</c:v>
                </c:pt>
                <c:pt idx="299">
                  <c:v>0.26102747753852701</c:v>
                </c:pt>
                <c:pt idx="300">
                  <c:v>0.26490004507077902</c:v>
                </c:pt>
                <c:pt idx="301">
                  <c:v>0.29077302401534599</c:v>
                </c:pt>
                <c:pt idx="302">
                  <c:v>0.343461551553913</c:v>
                </c:pt>
                <c:pt idx="303">
                  <c:v>0.231878502900912</c:v>
                </c:pt>
                <c:pt idx="304">
                  <c:v>0.21948078140368599</c:v>
                </c:pt>
                <c:pt idx="305">
                  <c:v>0.20299950329358701</c:v>
                </c:pt>
                <c:pt idx="306">
                  <c:v>0.19196477592484901</c:v>
                </c:pt>
                <c:pt idx="307">
                  <c:v>0.12644030432887499</c:v>
                </c:pt>
                <c:pt idx="308">
                  <c:v>0.16091996790286001</c:v>
                </c:pt>
                <c:pt idx="309">
                  <c:v>0.123665224676601</c:v>
                </c:pt>
                <c:pt idx="310">
                  <c:v>0.14259673084472901</c:v>
                </c:pt>
                <c:pt idx="311">
                  <c:v>0.113396965508783</c:v>
                </c:pt>
                <c:pt idx="312">
                  <c:v>0.13329023386084299</c:v>
                </c:pt>
                <c:pt idx="313">
                  <c:v>9.6405746421504193E-2</c:v>
                </c:pt>
                <c:pt idx="314">
                  <c:v>0.101542668067336</c:v>
                </c:pt>
                <c:pt idx="315">
                  <c:v>9.7143555267746595E-2</c:v>
                </c:pt>
                <c:pt idx="316">
                  <c:v>9.4765231429321806E-2</c:v>
                </c:pt>
                <c:pt idx="317">
                  <c:v>8.8218909503455706E-2</c:v>
                </c:pt>
                <c:pt idx="318">
                  <c:v>8.7278216991891602E-2</c:v>
                </c:pt>
                <c:pt idx="319">
                  <c:v>8.8386640941939196E-2</c:v>
                </c:pt>
                <c:pt idx="320">
                  <c:v>8.3758220324145705E-2</c:v>
                </c:pt>
                <c:pt idx="321">
                  <c:v>8.5965141159637298E-2</c:v>
                </c:pt>
                <c:pt idx="322">
                  <c:v>7.9402564995645505E-2</c:v>
                </c:pt>
                <c:pt idx="323">
                  <c:v>7.6428216842279004E-2</c:v>
                </c:pt>
                <c:pt idx="324">
                  <c:v>7.7407422505412701E-2</c:v>
                </c:pt>
                <c:pt idx="325">
                  <c:v>8.1980101521572299E-2</c:v>
                </c:pt>
                <c:pt idx="326">
                  <c:v>7.7819719506531895E-2</c:v>
                </c:pt>
                <c:pt idx="327">
                  <c:v>7.2910696959501503E-2</c:v>
                </c:pt>
                <c:pt idx="328">
                  <c:v>7.7137250647827907E-2</c:v>
                </c:pt>
                <c:pt idx="329">
                  <c:v>7.6827190638175599E-2</c:v>
                </c:pt>
                <c:pt idx="330">
                  <c:v>8.1136207721376502E-2</c:v>
                </c:pt>
                <c:pt idx="331">
                  <c:v>8.0440228892547899E-2</c:v>
                </c:pt>
                <c:pt idx="332">
                  <c:v>7.1964947994018397E-2</c:v>
                </c:pt>
                <c:pt idx="333">
                  <c:v>7.1713400206272801E-2</c:v>
                </c:pt>
                <c:pt idx="334">
                  <c:v>9.5877718025858594E-2</c:v>
                </c:pt>
                <c:pt idx="335">
                  <c:v>0.105101867017606</c:v>
                </c:pt>
                <c:pt idx="336">
                  <c:v>0.11400681204560099</c:v>
                </c:pt>
                <c:pt idx="337">
                  <c:v>0.126831736363446</c:v>
                </c:pt>
                <c:pt idx="338">
                  <c:v>0.123931132655924</c:v>
                </c:pt>
                <c:pt idx="339">
                  <c:v>0.119200643380081</c:v>
                </c:pt>
                <c:pt idx="340">
                  <c:v>0.10848815034722301</c:v>
                </c:pt>
                <c:pt idx="341">
                  <c:v>0.10784610962480699</c:v>
                </c:pt>
                <c:pt idx="342">
                  <c:v>0.10381216169259699</c:v>
                </c:pt>
                <c:pt idx="343">
                  <c:v>0.118218628657819</c:v>
                </c:pt>
                <c:pt idx="344">
                  <c:v>0.117171555849979</c:v>
                </c:pt>
                <c:pt idx="345">
                  <c:v>0.13063216965528601</c:v>
                </c:pt>
                <c:pt idx="346">
                  <c:v>0.12822679970310699</c:v>
                </c:pt>
                <c:pt idx="347">
                  <c:v>0.118122985836942</c:v>
                </c:pt>
                <c:pt idx="348">
                  <c:v>0.112556350261866</c:v>
                </c:pt>
                <c:pt idx="349">
                  <c:v>0.129314686069394</c:v>
                </c:pt>
                <c:pt idx="350">
                  <c:v>0.120926864243857</c:v>
                </c:pt>
                <c:pt idx="351">
                  <c:v>0.11192852164245901</c:v>
                </c:pt>
                <c:pt idx="352">
                  <c:v>0.11362178124297</c:v>
                </c:pt>
                <c:pt idx="353">
                  <c:v>0.114121549334938</c:v>
                </c:pt>
                <c:pt idx="354">
                  <c:v>0.104937987361774</c:v>
                </c:pt>
                <c:pt idx="355">
                  <c:v>9.41815497702084E-2</c:v>
                </c:pt>
                <c:pt idx="356">
                  <c:v>0.104175101772567</c:v>
                </c:pt>
                <c:pt idx="357">
                  <c:v>0.10024153617423701</c:v>
                </c:pt>
                <c:pt idx="358">
                  <c:v>9.8061080777331194E-2</c:v>
                </c:pt>
                <c:pt idx="359">
                  <c:v>8.34184202129159E-2</c:v>
                </c:pt>
                <c:pt idx="360">
                  <c:v>7.9004985455898902E-2</c:v>
                </c:pt>
                <c:pt idx="361">
                  <c:v>7.2658013129081406E-2</c:v>
                </c:pt>
                <c:pt idx="362">
                  <c:v>8.0382685205364401E-2</c:v>
                </c:pt>
                <c:pt idx="363">
                  <c:v>7.4378898734278803E-2</c:v>
                </c:pt>
                <c:pt idx="364">
                  <c:v>7.3851624663999402E-2</c:v>
                </c:pt>
                <c:pt idx="365">
                  <c:v>7.5587391916586102E-2</c:v>
                </c:pt>
                <c:pt idx="366">
                  <c:v>7.6910365006787801E-2</c:v>
                </c:pt>
                <c:pt idx="367">
                  <c:v>7.0652103059168497E-2</c:v>
                </c:pt>
                <c:pt idx="368">
                  <c:v>6.9942886418274397E-2</c:v>
                </c:pt>
                <c:pt idx="369">
                  <c:v>5.94779455008069E-2</c:v>
                </c:pt>
                <c:pt idx="370">
                  <c:v>6.5180371726434594E-2</c:v>
                </c:pt>
                <c:pt idx="371">
                  <c:v>6.7713670863636097E-2</c:v>
                </c:pt>
                <c:pt idx="372">
                  <c:v>6.8019899892019994E-2</c:v>
                </c:pt>
                <c:pt idx="373">
                  <c:v>6.4911922721358095E-2</c:v>
                </c:pt>
                <c:pt idx="374">
                  <c:v>6.8281477094510004E-2</c:v>
                </c:pt>
                <c:pt idx="375">
                  <c:v>6.0624948819470198E-2</c:v>
                </c:pt>
                <c:pt idx="376">
                  <c:v>7.0358191195151201E-2</c:v>
                </c:pt>
                <c:pt idx="377">
                  <c:v>7.1990940815346294E-2</c:v>
                </c:pt>
                <c:pt idx="378">
                  <c:v>6.2354579634132899E-2</c:v>
                </c:pt>
                <c:pt idx="379">
                  <c:v>5.9676112200869803E-2</c:v>
                </c:pt>
                <c:pt idx="380">
                  <c:v>6.8639777774575805E-2</c:v>
                </c:pt>
                <c:pt idx="381">
                  <c:v>6.7183231718687494E-2</c:v>
                </c:pt>
                <c:pt idx="382">
                  <c:v>7.3900970249022896E-2</c:v>
                </c:pt>
                <c:pt idx="383">
                  <c:v>6.8224870000777094E-2</c:v>
                </c:pt>
                <c:pt idx="384">
                  <c:v>7.1954143552065794E-2</c:v>
                </c:pt>
                <c:pt idx="385">
                  <c:v>7.0194285818439298E-2</c:v>
                </c:pt>
                <c:pt idx="386">
                  <c:v>7.0179231438307899E-2</c:v>
                </c:pt>
                <c:pt idx="387">
                  <c:v>6.6143726875316194E-2</c:v>
                </c:pt>
                <c:pt idx="388">
                  <c:v>6.7030990178913605E-2</c:v>
                </c:pt>
                <c:pt idx="389">
                  <c:v>7.0078365976868395E-2</c:v>
                </c:pt>
                <c:pt idx="390">
                  <c:v>6.4274685758601902E-2</c:v>
                </c:pt>
                <c:pt idx="391">
                  <c:v>6.7144909043135304E-2</c:v>
                </c:pt>
                <c:pt idx="392">
                  <c:v>6.8274991788891001E-2</c:v>
                </c:pt>
                <c:pt idx="393">
                  <c:v>6.5761561319152395E-2</c:v>
                </c:pt>
                <c:pt idx="394">
                  <c:v>6.5049983566672603E-2</c:v>
                </c:pt>
                <c:pt idx="395">
                  <c:v>7.0200448302755805E-2</c:v>
                </c:pt>
                <c:pt idx="396">
                  <c:v>6.2961739874315303E-2</c:v>
                </c:pt>
                <c:pt idx="397">
                  <c:v>6.8294493455790098E-2</c:v>
                </c:pt>
                <c:pt idx="398">
                  <c:v>6.3856050092627903E-2</c:v>
                </c:pt>
                <c:pt idx="399">
                  <c:v>6.4240239618456096E-2</c:v>
                </c:pt>
                <c:pt idx="400">
                  <c:v>6.4131059549962399E-2</c:v>
                </c:pt>
                <c:pt idx="401">
                  <c:v>6.4508660288553801E-2</c:v>
                </c:pt>
                <c:pt idx="402">
                  <c:v>6.5140719507633199E-2</c:v>
                </c:pt>
                <c:pt idx="403">
                  <c:v>6.18313407041425E-2</c:v>
                </c:pt>
                <c:pt idx="404">
                  <c:v>5.4365097755462097E-2</c:v>
                </c:pt>
                <c:pt idx="405">
                  <c:v>5.5909793091305102E-2</c:v>
                </c:pt>
                <c:pt idx="406">
                  <c:v>5.5075102114289801E-2</c:v>
                </c:pt>
                <c:pt idx="407">
                  <c:v>5.4277488480093401E-2</c:v>
                </c:pt>
                <c:pt idx="408">
                  <c:v>5.7831975176089602E-2</c:v>
                </c:pt>
                <c:pt idx="409">
                  <c:v>4.6619922348030397E-2</c:v>
                </c:pt>
                <c:pt idx="410">
                  <c:v>4.3932626432139903E-2</c:v>
                </c:pt>
                <c:pt idx="411">
                  <c:v>4.4176577255253001E-2</c:v>
                </c:pt>
                <c:pt idx="412">
                  <c:v>4.5679278782032103E-2</c:v>
                </c:pt>
                <c:pt idx="413">
                  <c:v>4.43552457736381E-2</c:v>
                </c:pt>
                <c:pt idx="414">
                  <c:v>4.2645492998935802E-2</c:v>
                </c:pt>
                <c:pt idx="415">
                  <c:v>4.0983653476526202E-2</c:v>
                </c:pt>
                <c:pt idx="416">
                  <c:v>3.9345709828783298E-2</c:v>
                </c:pt>
                <c:pt idx="417">
                  <c:v>3.7722945148296903E-2</c:v>
                </c:pt>
                <c:pt idx="418">
                  <c:v>3.8042523634109697E-2</c:v>
                </c:pt>
                <c:pt idx="419">
                  <c:v>3.4584133079486198E-2</c:v>
                </c:pt>
                <c:pt idx="420">
                  <c:v>3.5167784871844E-2</c:v>
                </c:pt>
                <c:pt idx="421">
                  <c:v>3.3802527717165902E-2</c:v>
                </c:pt>
                <c:pt idx="422">
                  <c:v>3.12286302441355E-2</c:v>
                </c:pt>
                <c:pt idx="423">
                  <c:v>4.3183621488449099E-2</c:v>
                </c:pt>
                <c:pt idx="424">
                  <c:v>4.94973190249655E-2</c:v>
                </c:pt>
                <c:pt idx="425">
                  <c:v>4.8448791913631897E-2</c:v>
                </c:pt>
                <c:pt idx="426">
                  <c:v>4.6477601629148803E-2</c:v>
                </c:pt>
                <c:pt idx="427">
                  <c:v>3.8668507266749502E-2</c:v>
                </c:pt>
                <c:pt idx="428">
                  <c:v>3.6894659187937197E-2</c:v>
                </c:pt>
                <c:pt idx="429">
                  <c:v>3.5503860484645398E-2</c:v>
                </c:pt>
                <c:pt idx="430">
                  <c:v>3.5126847815069799E-2</c:v>
                </c:pt>
                <c:pt idx="431">
                  <c:v>3.51302500763307E-2</c:v>
                </c:pt>
                <c:pt idx="432">
                  <c:v>3.5767907699281697E-2</c:v>
                </c:pt>
                <c:pt idx="433">
                  <c:v>3.3630703473537998E-2</c:v>
                </c:pt>
                <c:pt idx="434">
                  <c:v>3.4153653881137197E-2</c:v>
                </c:pt>
                <c:pt idx="435">
                  <c:v>3.9059592884026002E-2</c:v>
                </c:pt>
                <c:pt idx="436">
                  <c:v>4.3082121278467701E-2</c:v>
                </c:pt>
                <c:pt idx="437">
                  <c:v>3.9544565729787998E-2</c:v>
                </c:pt>
                <c:pt idx="438">
                  <c:v>3.9455662240190599E-2</c:v>
                </c:pt>
                <c:pt idx="439">
                  <c:v>3.2704447885132E-2</c:v>
                </c:pt>
                <c:pt idx="440">
                  <c:v>4.0751180228900702E-2</c:v>
                </c:pt>
                <c:pt idx="441">
                  <c:v>4.8116274230018401E-2</c:v>
                </c:pt>
                <c:pt idx="442">
                  <c:v>4.1079246400540802E-2</c:v>
                </c:pt>
                <c:pt idx="443">
                  <c:v>5.1396456811076498E-2</c:v>
                </c:pt>
                <c:pt idx="444">
                  <c:v>4.9612835008044399E-2</c:v>
                </c:pt>
                <c:pt idx="445">
                  <c:v>4.7764942915547698E-2</c:v>
                </c:pt>
                <c:pt idx="446">
                  <c:v>4.07866879672465E-2</c:v>
                </c:pt>
                <c:pt idx="447">
                  <c:v>3.8025798942250597E-2</c:v>
                </c:pt>
                <c:pt idx="448">
                  <c:v>3.6894247087729599E-2</c:v>
                </c:pt>
                <c:pt idx="449">
                  <c:v>3.4544469017940699E-2</c:v>
                </c:pt>
                <c:pt idx="450">
                  <c:v>3.5148537828740098E-2</c:v>
                </c:pt>
                <c:pt idx="451">
                  <c:v>2.1998327550192098E-2</c:v>
                </c:pt>
                <c:pt idx="452">
                  <c:v>2.3759071592527901E-2</c:v>
                </c:pt>
                <c:pt idx="453">
                  <c:v>2.5193428936190299E-2</c:v>
                </c:pt>
                <c:pt idx="454">
                  <c:v>2.4051660464720601E-2</c:v>
                </c:pt>
                <c:pt idx="455">
                  <c:v>2.6757275924948799E-2</c:v>
                </c:pt>
                <c:pt idx="456">
                  <c:v>2.2444716967521799E-2</c:v>
                </c:pt>
                <c:pt idx="457">
                  <c:v>2.2494400960982899E-2</c:v>
                </c:pt>
                <c:pt idx="458">
                  <c:v>2.6422998628037701E-2</c:v>
                </c:pt>
                <c:pt idx="459">
                  <c:v>2.9876967715789401E-2</c:v>
                </c:pt>
                <c:pt idx="460">
                  <c:v>2.8800776411116599E-2</c:v>
                </c:pt>
                <c:pt idx="461">
                  <c:v>3.1957576425273103E-2</c:v>
                </c:pt>
                <c:pt idx="462">
                  <c:v>3.9746273190046297E-2</c:v>
                </c:pt>
                <c:pt idx="463">
                  <c:v>3.7109719894519902E-2</c:v>
                </c:pt>
                <c:pt idx="464">
                  <c:v>3.6548839240639897E-2</c:v>
                </c:pt>
                <c:pt idx="465">
                  <c:v>3.7816042160029199E-2</c:v>
                </c:pt>
                <c:pt idx="466">
                  <c:v>4.3058199851981102E-2</c:v>
                </c:pt>
                <c:pt idx="467">
                  <c:v>3.7977574536956098E-2</c:v>
                </c:pt>
                <c:pt idx="468">
                  <c:v>4.6153456791754303E-2</c:v>
                </c:pt>
                <c:pt idx="469">
                  <c:v>5.8241062614184998E-2</c:v>
                </c:pt>
                <c:pt idx="470">
                  <c:v>6.0654546077016099E-2</c:v>
                </c:pt>
                <c:pt idx="471">
                  <c:v>6.01994436757749E-2</c:v>
                </c:pt>
                <c:pt idx="472">
                  <c:v>5.3022106391596199E-2</c:v>
                </c:pt>
                <c:pt idx="473">
                  <c:v>5.96954830163249E-2</c:v>
                </c:pt>
                <c:pt idx="474">
                  <c:v>5.19586174029779E-2</c:v>
                </c:pt>
                <c:pt idx="475">
                  <c:v>4.7688558702327202E-2</c:v>
                </c:pt>
                <c:pt idx="476">
                  <c:v>6.6894688780294698E-2</c:v>
                </c:pt>
                <c:pt idx="477">
                  <c:v>8.3818683004000902E-2</c:v>
                </c:pt>
                <c:pt idx="478">
                  <c:v>7.8610305420593302E-2</c:v>
                </c:pt>
                <c:pt idx="479">
                  <c:v>9.40884060341311E-2</c:v>
                </c:pt>
                <c:pt idx="480">
                  <c:v>0.10376853356776</c:v>
                </c:pt>
                <c:pt idx="481">
                  <c:v>0.108740794936524</c:v>
                </c:pt>
                <c:pt idx="482">
                  <c:v>0.12652239198015</c:v>
                </c:pt>
                <c:pt idx="483">
                  <c:v>0.13642879243269301</c:v>
                </c:pt>
                <c:pt idx="484">
                  <c:v>0.17546034052026899</c:v>
                </c:pt>
                <c:pt idx="485">
                  <c:v>0.16370343663270601</c:v>
                </c:pt>
                <c:pt idx="486">
                  <c:v>0.156590222191067</c:v>
                </c:pt>
                <c:pt idx="487">
                  <c:v>0.205451591516778</c:v>
                </c:pt>
                <c:pt idx="488">
                  <c:v>0.203670794315163</c:v>
                </c:pt>
                <c:pt idx="489">
                  <c:v>0.17000284082564199</c:v>
                </c:pt>
                <c:pt idx="490">
                  <c:v>0.143973019238434</c:v>
                </c:pt>
                <c:pt idx="491">
                  <c:v>0.112889036079004</c:v>
                </c:pt>
                <c:pt idx="492">
                  <c:v>0.105838184524764</c:v>
                </c:pt>
                <c:pt idx="493">
                  <c:v>9.4463601421060403E-2</c:v>
                </c:pt>
                <c:pt idx="494">
                  <c:v>0.140466083820383</c:v>
                </c:pt>
                <c:pt idx="495">
                  <c:v>0.15825917372994999</c:v>
                </c:pt>
                <c:pt idx="496">
                  <c:v>0.12573719138373901</c:v>
                </c:pt>
                <c:pt idx="497">
                  <c:v>0.19374715278525501</c:v>
                </c:pt>
                <c:pt idx="498">
                  <c:v>0.108094171434335</c:v>
                </c:pt>
                <c:pt idx="499">
                  <c:v>9.5111481401688902E-2</c:v>
                </c:pt>
                <c:pt idx="500">
                  <c:v>0.107869188994185</c:v>
                </c:pt>
                <c:pt idx="501">
                  <c:v>0.123053046486887</c:v>
                </c:pt>
                <c:pt idx="502">
                  <c:v>0.137132789430428</c:v>
                </c:pt>
                <c:pt idx="503">
                  <c:v>0.170617749737213</c:v>
                </c:pt>
                <c:pt idx="504">
                  <c:v>0.139800571880111</c:v>
                </c:pt>
                <c:pt idx="505">
                  <c:v>0.115307037066066</c:v>
                </c:pt>
                <c:pt idx="506">
                  <c:v>0.15134464983733301</c:v>
                </c:pt>
                <c:pt idx="507">
                  <c:v>0.168403434874286</c:v>
                </c:pt>
                <c:pt idx="508">
                  <c:v>0.170069756019437</c:v>
                </c:pt>
                <c:pt idx="509">
                  <c:v>0.17344297123720601</c:v>
                </c:pt>
                <c:pt idx="510">
                  <c:v>0.15137988040882999</c:v>
                </c:pt>
                <c:pt idx="511">
                  <c:v>0.14014197069340101</c:v>
                </c:pt>
                <c:pt idx="512">
                  <c:v>0.13689622310264099</c:v>
                </c:pt>
                <c:pt idx="513">
                  <c:v>0.116485220807026</c:v>
                </c:pt>
                <c:pt idx="514">
                  <c:v>0.12785058137444599</c:v>
                </c:pt>
                <c:pt idx="515">
                  <c:v>0.19029347684072301</c:v>
                </c:pt>
                <c:pt idx="516">
                  <c:v>0.17688243266558601</c:v>
                </c:pt>
                <c:pt idx="517">
                  <c:v>0.14195938253732901</c:v>
                </c:pt>
                <c:pt idx="518">
                  <c:v>0.14949933059811499</c:v>
                </c:pt>
                <c:pt idx="519">
                  <c:v>0.14712386969116101</c:v>
                </c:pt>
                <c:pt idx="520">
                  <c:v>0.125368363624484</c:v>
                </c:pt>
                <c:pt idx="521">
                  <c:v>0.12735903407266499</c:v>
                </c:pt>
                <c:pt idx="522">
                  <c:v>0.11811890240694201</c:v>
                </c:pt>
                <c:pt idx="523">
                  <c:v>0.129309182923073</c:v>
                </c:pt>
                <c:pt idx="524">
                  <c:v>0.15398056005735899</c:v>
                </c:pt>
                <c:pt idx="525">
                  <c:v>0.16846130653219299</c:v>
                </c:pt>
                <c:pt idx="526">
                  <c:v>0.167805653068094</c:v>
                </c:pt>
                <c:pt idx="527">
                  <c:v>0.17847159881868299</c:v>
                </c:pt>
                <c:pt idx="528">
                  <c:v>0.18247824804290999</c:v>
                </c:pt>
                <c:pt idx="529">
                  <c:v>0.190428183362019</c:v>
                </c:pt>
                <c:pt idx="530">
                  <c:v>0.18722644306002201</c:v>
                </c:pt>
                <c:pt idx="531">
                  <c:v>0.173073333508659</c:v>
                </c:pt>
                <c:pt idx="532">
                  <c:v>0.14508742102311101</c:v>
                </c:pt>
                <c:pt idx="533">
                  <c:v>0.19489517234739001</c:v>
                </c:pt>
                <c:pt idx="534">
                  <c:v>0.21268490031096601</c:v>
                </c:pt>
                <c:pt idx="535">
                  <c:v>0.19015763477407899</c:v>
                </c:pt>
                <c:pt idx="536">
                  <c:v>0.20093887786661199</c:v>
                </c:pt>
                <c:pt idx="537">
                  <c:v>0.21334515121773401</c:v>
                </c:pt>
                <c:pt idx="538">
                  <c:v>0.21242791887170201</c:v>
                </c:pt>
                <c:pt idx="539">
                  <c:v>0.17613958662617599</c:v>
                </c:pt>
                <c:pt idx="540">
                  <c:v>0.17367090017980899</c:v>
                </c:pt>
                <c:pt idx="541">
                  <c:v>0.157575283529856</c:v>
                </c:pt>
                <c:pt idx="542">
                  <c:v>0.176609971722897</c:v>
                </c:pt>
                <c:pt idx="543">
                  <c:v>0.184215338099393</c:v>
                </c:pt>
                <c:pt idx="544">
                  <c:v>0.17422350821497601</c:v>
                </c:pt>
                <c:pt idx="545">
                  <c:v>0.19232840016710401</c:v>
                </c:pt>
                <c:pt idx="546">
                  <c:v>0.175159887169786</c:v>
                </c:pt>
                <c:pt idx="547">
                  <c:v>0.15879451084059401</c:v>
                </c:pt>
                <c:pt idx="548">
                  <c:v>0.17057965522649801</c:v>
                </c:pt>
                <c:pt idx="549">
                  <c:v>0.17600252419399201</c:v>
                </c:pt>
                <c:pt idx="550">
                  <c:v>0.20007249815375699</c:v>
                </c:pt>
                <c:pt idx="551">
                  <c:v>0.23078316568872001</c:v>
                </c:pt>
                <c:pt idx="552">
                  <c:v>0.21081444872271701</c:v>
                </c:pt>
                <c:pt idx="553">
                  <c:v>0.23500366337605799</c:v>
                </c:pt>
                <c:pt idx="554">
                  <c:v>0.22622716982579999</c:v>
                </c:pt>
                <c:pt idx="555">
                  <c:v>0.22092693695975801</c:v>
                </c:pt>
                <c:pt idx="556">
                  <c:v>0.23439876232114901</c:v>
                </c:pt>
                <c:pt idx="557">
                  <c:v>0.24196838335047299</c:v>
                </c:pt>
                <c:pt idx="558">
                  <c:v>0.246876587735851</c:v>
                </c:pt>
                <c:pt idx="559">
                  <c:v>0.26014686820377803</c:v>
                </c:pt>
                <c:pt idx="560">
                  <c:v>0.18594171751965199</c:v>
                </c:pt>
                <c:pt idx="561">
                  <c:v>0.188280040562088</c:v>
                </c:pt>
                <c:pt idx="562">
                  <c:v>0.139668045427633</c:v>
                </c:pt>
                <c:pt idx="563">
                  <c:v>0.138228759348033</c:v>
                </c:pt>
                <c:pt idx="564">
                  <c:v>0.175809825680697</c:v>
                </c:pt>
                <c:pt idx="565">
                  <c:v>0.145170181906872</c:v>
                </c:pt>
                <c:pt idx="566">
                  <c:v>0.148317483582768</c:v>
                </c:pt>
                <c:pt idx="567">
                  <c:v>9.1430468844083401E-2</c:v>
                </c:pt>
                <c:pt idx="568">
                  <c:v>9.9266320784224593E-2</c:v>
                </c:pt>
                <c:pt idx="569">
                  <c:v>7.8951443688030101E-2</c:v>
                </c:pt>
                <c:pt idx="570">
                  <c:v>0.161731490021297</c:v>
                </c:pt>
                <c:pt idx="571">
                  <c:v>0.128353072218338</c:v>
                </c:pt>
                <c:pt idx="572">
                  <c:v>0.14917630820375599</c:v>
                </c:pt>
                <c:pt idx="573">
                  <c:v>0.12653843884306801</c:v>
                </c:pt>
                <c:pt idx="574">
                  <c:v>0.12238316363625899</c:v>
                </c:pt>
                <c:pt idx="575">
                  <c:v>0.13045151822602299</c:v>
                </c:pt>
                <c:pt idx="576">
                  <c:v>0.14428608263098</c:v>
                </c:pt>
                <c:pt idx="577">
                  <c:v>0.192626661202733</c:v>
                </c:pt>
                <c:pt idx="578">
                  <c:v>0.153943390578996</c:v>
                </c:pt>
                <c:pt idx="579">
                  <c:v>0.13321523991866399</c:v>
                </c:pt>
                <c:pt idx="580">
                  <c:v>0.24055511452286699</c:v>
                </c:pt>
                <c:pt idx="581">
                  <c:v>0.344905134514087</c:v>
                </c:pt>
                <c:pt idx="582">
                  <c:v>0.37131125258852798</c:v>
                </c:pt>
                <c:pt idx="583">
                  <c:v>0.494406710297283</c:v>
                </c:pt>
                <c:pt idx="584">
                  <c:v>0.48348149304381099</c:v>
                </c:pt>
                <c:pt idx="585">
                  <c:v>0.45578204071343698</c:v>
                </c:pt>
                <c:pt idx="586">
                  <c:v>0.60667282154470903</c:v>
                </c:pt>
                <c:pt idx="587">
                  <c:v>0.48859777596364001</c:v>
                </c:pt>
                <c:pt idx="588">
                  <c:v>0.50690722275532296</c:v>
                </c:pt>
                <c:pt idx="589">
                  <c:v>0.56768685096044802</c:v>
                </c:pt>
                <c:pt idx="590">
                  <c:v>0.42237569598568703</c:v>
                </c:pt>
                <c:pt idx="591">
                  <c:v>0.38289957125232998</c:v>
                </c:pt>
                <c:pt idx="592">
                  <c:v>0.44652287754476999</c:v>
                </c:pt>
                <c:pt idx="593">
                  <c:v>0.49395512537143599</c:v>
                </c:pt>
                <c:pt idx="594">
                  <c:v>0.512123030444809</c:v>
                </c:pt>
                <c:pt idx="595">
                  <c:v>0.55099792513379398</c:v>
                </c:pt>
                <c:pt idx="596">
                  <c:v>0.48960246916466599</c:v>
                </c:pt>
                <c:pt idx="597">
                  <c:v>0.47357681848403199</c:v>
                </c:pt>
                <c:pt idx="598">
                  <c:v>0.45491188945243199</c:v>
                </c:pt>
                <c:pt idx="599">
                  <c:v>0.443038738219729</c:v>
                </c:pt>
                <c:pt idx="600">
                  <c:v>0.46387202113310999</c:v>
                </c:pt>
                <c:pt idx="601">
                  <c:v>0.50920287051358804</c:v>
                </c:pt>
                <c:pt idx="602">
                  <c:v>0.40944125242936402</c:v>
                </c:pt>
                <c:pt idx="603">
                  <c:v>0.44169862079321598</c:v>
                </c:pt>
                <c:pt idx="604">
                  <c:v>0.42747595537069799</c:v>
                </c:pt>
                <c:pt idx="605">
                  <c:v>0.43541725990827201</c:v>
                </c:pt>
                <c:pt idx="606">
                  <c:v>0.351506239309963</c:v>
                </c:pt>
                <c:pt idx="607">
                  <c:v>0.35046061473865098</c:v>
                </c:pt>
                <c:pt idx="608">
                  <c:v>0.29425614224085</c:v>
                </c:pt>
                <c:pt idx="609">
                  <c:v>0.31905665649389398</c:v>
                </c:pt>
                <c:pt idx="610">
                  <c:v>0.32383708233285602</c:v>
                </c:pt>
                <c:pt idx="611">
                  <c:v>0.30163462837263799</c:v>
                </c:pt>
                <c:pt idx="612">
                  <c:v>0.29866333360889302</c:v>
                </c:pt>
                <c:pt idx="613">
                  <c:v>0.320276332486369</c:v>
                </c:pt>
                <c:pt idx="614">
                  <c:v>0.330652033178302</c:v>
                </c:pt>
                <c:pt idx="615">
                  <c:v>0.43390697101787001</c:v>
                </c:pt>
                <c:pt idx="616">
                  <c:v>0.42194593650378098</c:v>
                </c:pt>
                <c:pt idx="617">
                  <c:v>0.55179266876978705</c:v>
                </c:pt>
                <c:pt idx="618">
                  <c:v>0.41605357722484299</c:v>
                </c:pt>
                <c:pt idx="619">
                  <c:v>0.42439206209900898</c:v>
                </c:pt>
                <c:pt idx="620">
                  <c:v>0.46178737400312397</c:v>
                </c:pt>
                <c:pt idx="621">
                  <c:v>0.53962382815438803</c:v>
                </c:pt>
                <c:pt idx="622">
                  <c:v>0.36636170777001398</c:v>
                </c:pt>
                <c:pt idx="623">
                  <c:v>0.43117583067099202</c:v>
                </c:pt>
                <c:pt idx="624">
                  <c:v>0.47135261774257398</c:v>
                </c:pt>
                <c:pt idx="625">
                  <c:v>0.68975534975166597</c:v>
                </c:pt>
                <c:pt idx="626">
                  <c:v>0.43208468898815799</c:v>
                </c:pt>
                <c:pt idx="627">
                  <c:v>0.39274434285545201</c:v>
                </c:pt>
                <c:pt idx="628">
                  <c:v>0.40106735894978002</c:v>
                </c:pt>
                <c:pt idx="629">
                  <c:v>0.40986029475494301</c:v>
                </c:pt>
                <c:pt idx="630">
                  <c:v>0.35317369626111</c:v>
                </c:pt>
                <c:pt idx="631">
                  <c:v>0.24120830553790901</c:v>
                </c:pt>
                <c:pt idx="632">
                  <c:v>0.323759559882215</c:v>
                </c:pt>
                <c:pt idx="633">
                  <c:v>0.32712149075639302</c:v>
                </c:pt>
                <c:pt idx="634">
                  <c:v>0.33734491153386797</c:v>
                </c:pt>
                <c:pt idx="635">
                  <c:v>0.33385362710354399</c:v>
                </c:pt>
                <c:pt idx="636">
                  <c:v>0.35853879043856701</c:v>
                </c:pt>
                <c:pt idx="637">
                  <c:v>0.33797125779446202</c:v>
                </c:pt>
                <c:pt idx="638">
                  <c:v>0.29320727287014697</c:v>
                </c:pt>
                <c:pt idx="639">
                  <c:v>0.302696682485465</c:v>
                </c:pt>
                <c:pt idx="640">
                  <c:v>0.30649001821239602</c:v>
                </c:pt>
                <c:pt idx="641">
                  <c:v>0.32552371978148098</c:v>
                </c:pt>
                <c:pt idx="642">
                  <c:v>0.28431012903742597</c:v>
                </c:pt>
                <c:pt idx="643">
                  <c:v>0.282431858336116</c:v>
                </c:pt>
                <c:pt idx="644">
                  <c:v>0.28958464452912702</c:v>
                </c:pt>
                <c:pt idx="645">
                  <c:v>0.32039881377052998</c:v>
                </c:pt>
                <c:pt idx="646">
                  <c:v>0.34692665652775101</c:v>
                </c:pt>
                <c:pt idx="647">
                  <c:v>0.332617334459059</c:v>
                </c:pt>
                <c:pt idx="648">
                  <c:v>0.36639839535017998</c:v>
                </c:pt>
                <c:pt idx="649">
                  <c:v>0.29951705186915101</c:v>
                </c:pt>
                <c:pt idx="650">
                  <c:v>0.27135478979146699</c:v>
                </c:pt>
                <c:pt idx="651">
                  <c:v>0.293458233734671</c:v>
                </c:pt>
                <c:pt idx="652">
                  <c:v>0.27047569414697198</c:v>
                </c:pt>
                <c:pt idx="653">
                  <c:v>0.30876126427360201</c:v>
                </c:pt>
                <c:pt idx="654">
                  <c:v>0.32617222633377801</c:v>
                </c:pt>
                <c:pt idx="655">
                  <c:v>0.30136179811938701</c:v>
                </c:pt>
                <c:pt idx="656">
                  <c:v>0.27550740356884001</c:v>
                </c:pt>
                <c:pt idx="657">
                  <c:v>0.29485474215624402</c:v>
                </c:pt>
                <c:pt idx="658">
                  <c:v>0.26521622183744697</c:v>
                </c:pt>
                <c:pt idx="659">
                  <c:v>0.25086639338178002</c:v>
                </c:pt>
                <c:pt idx="660">
                  <c:v>0.32722029770572397</c:v>
                </c:pt>
                <c:pt idx="661">
                  <c:v>0.249781125789418</c:v>
                </c:pt>
                <c:pt idx="662">
                  <c:v>0.23668341682358901</c:v>
                </c:pt>
                <c:pt idx="663">
                  <c:v>0.24650681581925299</c:v>
                </c:pt>
                <c:pt idx="664">
                  <c:v>0.24399194122645901</c:v>
                </c:pt>
                <c:pt idx="665">
                  <c:v>0.24512827093610101</c:v>
                </c:pt>
                <c:pt idx="666">
                  <c:v>0.25086267193560202</c:v>
                </c:pt>
                <c:pt idx="667">
                  <c:v>0.25699643781631898</c:v>
                </c:pt>
                <c:pt idx="668">
                  <c:v>0.25615247484200598</c:v>
                </c:pt>
                <c:pt idx="669">
                  <c:v>0.23596041614955299</c:v>
                </c:pt>
                <c:pt idx="670">
                  <c:v>0.25426011013967698</c:v>
                </c:pt>
                <c:pt idx="671">
                  <c:v>0.30667005486103899</c:v>
                </c:pt>
                <c:pt idx="672">
                  <c:v>0.332222684394958</c:v>
                </c:pt>
                <c:pt idx="673">
                  <c:v>0.33013804456440499</c:v>
                </c:pt>
                <c:pt idx="674">
                  <c:v>0.35774684832340697</c:v>
                </c:pt>
                <c:pt idx="675">
                  <c:v>0.39013147579144097</c:v>
                </c:pt>
                <c:pt idx="676">
                  <c:v>0.37579132890384798</c:v>
                </c:pt>
                <c:pt idx="677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A-4173-A59C-E79808F0D51B}"/>
            </c:ext>
          </c:extLst>
        </c:ser>
        <c:ser>
          <c:idx val="2"/>
          <c:order val="2"/>
          <c:tx>
            <c:strRef>
              <c:f>MV_old!$E$12</c:f>
              <c:strCache>
                <c:ptCount val="1"/>
                <c:pt idx="0">
                  <c:v>TPXDDVD Index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MV_old!$B$15:$B$692</c:f>
              <c:numCache>
                <c:formatCode>m/d/yyyy</c:formatCode>
                <c:ptCount val="678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  <c:pt idx="677">
                  <c:v>43826</c:v>
                </c:pt>
              </c:numCache>
            </c:numRef>
          </c:cat>
          <c:val>
            <c:numRef>
              <c:f>MV_old!$E$15:$E$692</c:f>
              <c:numCache>
                <c:formatCode>0.0%</c:formatCode>
                <c:ptCount val="678"/>
                <c:pt idx="0">
                  <c:v>0.14498066708801799</c:v>
                </c:pt>
                <c:pt idx="1">
                  <c:v>0.15774900586403501</c:v>
                </c:pt>
                <c:pt idx="2">
                  <c:v>0.15007890141271499</c:v>
                </c:pt>
                <c:pt idx="3">
                  <c:v>0.137857588327881</c:v>
                </c:pt>
                <c:pt idx="4">
                  <c:v>0.14164295193190801</c:v>
                </c:pt>
                <c:pt idx="5">
                  <c:v>0.14184731088080399</c:v>
                </c:pt>
                <c:pt idx="6">
                  <c:v>0.15025635724891201</c:v>
                </c:pt>
                <c:pt idx="7">
                  <c:v>0.154250332464096</c:v>
                </c:pt>
                <c:pt idx="8">
                  <c:v>0.148633994783685</c:v>
                </c:pt>
                <c:pt idx="9">
                  <c:v>0.18413333389793801</c:v>
                </c:pt>
                <c:pt idx="10">
                  <c:v>0.14211461123130301</c:v>
                </c:pt>
                <c:pt idx="11">
                  <c:v>0.14167656377416801</c:v>
                </c:pt>
                <c:pt idx="12">
                  <c:v>0.136303791723448</c:v>
                </c:pt>
                <c:pt idx="13">
                  <c:v>0.14499953094576701</c:v>
                </c:pt>
                <c:pt idx="14">
                  <c:v>0.13914000769613499</c:v>
                </c:pt>
                <c:pt idx="15">
                  <c:v>0.14025822481042699</c:v>
                </c:pt>
                <c:pt idx="16">
                  <c:v>0.13046715920834701</c:v>
                </c:pt>
                <c:pt idx="17">
                  <c:v>0.13350341267636701</c:v>
                </c:pt>
                <c:pt idx="18">
                  <c:v>0.141428684396534</c:v>
                </c:pt>
                <c:pt idx="19">
                  <c:v>0.143283533332526</c:v>
                </c:pt>
                <c:pt idx="20">
                  <c:v>0.13289403653010601</c:v>
                </c:pt>
                <c:pt idx="21">
                  <c:v>0.14254641970578799</c:v>
                </c:pt>
                <c:pt idx="22">
                  <c:v>0.13110860828026699</c:v>
                </c:pt>
                <c:pt idx="23">
                  <c:v>0.136137022340035</c:v>
                </c:pt>
                <c:pt idx="24">
                  <c:v>0.13172432370095899</c:v>
                </c:pt>
                <c:pt idx="25">
                  <c:v>0.137305994531078</c:v>
                </c:pt>
                <c:pt idx="26">
                  <c:v>0.13603882903456299</c:v>
                </c:pt>
                <c:pt idx="27">
                  <c:v>0.132378087733174</c:v>
                </c:pt>
                <c:pt idx="28">
                  <c:v>0.13201819398419601</c:v>
                </c:pt>
                <c:pt idx="29">
                  <c:v>0.13705818632321801</c:v>
                </c:pt>
                <c:pt idx="30">
                  <c:v>0.14705038682499799</c:v>
                </c:pt>
                <c:pt idx="31">
                  <c:v>0.160599107643497</c:v>
                </c:pt>
                <c:pt idx="32">
                  <c:v>0.152874552007918</c:v>
                </c:pt>
                <c:pt idx="33">
                  <c:v>0.128237426105583</c:v>
                </c:pt>
                <c:pt idx="34">
                  <c:v>0.141010864529514</c:v>
                </c:pt>
                <c:pt idx="35">
                  <c:v>0.15147816880880599</c:v>
                </c:pt>
                <c:pt idx="36">
                  <c:v>0.16847061359603099</c:v>
                </c:pt>
                <c:pt idx="37">
                  <c:v>0.14764647449300899</c:v>
                </c:pt>
                <c:pt idx="38">
                  <c:v>0.14012696882971401</c:v>
                </c:pt>
                <c:pt idx="39">
                  <c:v>0.13346325671436199</c:v>
                </c:pt>
                <c:pt idx="40">
                  <c:v>0.13060418573400001</c:v>
                </c:pt>
                <c:pt idx="41">
                  <c:v>0.120015710271148</c:v>
                </c:pt>
                <c:pt idx="42">
                  <c:v>0.13898338276643801</c:v>
                </c:pt>
                <c:pt idx="43">
                  <c:v>0.13516364208546999</c:v>
                </c:pt>
                <c:pt idx="44">
                  <c:v>0.146388174146623</c:v>
                </c:pt>
                <c:pt idx="45">
                  <c:v>0.14918582155896601</c:v>
                </c:pt>
                <c:pt idx="46">
                  <c:v>0.14500155420029801</c:v>
                </c:pt>
                <c:pt idx="47">
                  <c:v>0.15399919058811301</c:v>
                </c:pt>
                <c:pt idx="48">
                  <c:v>0.17012403170840301</c:v>
                </c:pt>
                <c:pt idx="49">
                  <c:v>0.15494031850124401</c:v>
                </c:pt>
                <c:pt idx="50">
                  <c:v>0.13586167043617001</c:v>
                </c:pt>
                <c:pt idx="51">
                  <c:v>9.75132818976608E-2</c:v>
                </c:pt>
                <c:pt idx="52">
                  <c:v>0.115076350018519</c:v>
                </c:pt>
                <c:pt idx="53">
                  <c:v>0.11365994110545501</c:v>
                </c:pt>
                <c:pt idx="54">
                  <c:v>0.10155185589643601</c:v>
                </c:pt>
                <c:pt idx="55">
                  <c:v>0.12382034020138601</c:v>
                </c:pt>
                <c:pt idx="56">
                  <c:v>0.13047954425765501</c:v>
                </c:pt>
                <c:pt idx="57">
                  <c:v>0.124352266429202</c:v>
                </c:pt>
                <c:pt idx="58">
                  <c:v>8.1177850341711905E-2</c:v>
                </c:pt>
                <c:pt idx="59">
                  <c:v>0.10776355554884499</c:v>
                </c:pt>
                <c:pt idx="60">
                  <c:v>8.1926265365019305E-2</c:v>
                </c:pt>
                <c:pt idx="61">
                  <c:v>7.3481058242609407E-2</c:v>
                </c:pt>
                <c:pt idx="62">
                  <c:v>2.3730935629935598E-2</c:v>
                </c:pt>
                <c:pt idx="63">
                  <c:v>0</c:v>
                </c:pt>
                <c:pt idx="64">
                  <c:v>8.6736173798840293E-18</c:v>
                </c:pt>
                <c:pt idx="65">
                  <c:v>8.3049243915504598E-2</c:v>
                </c:pt>
                <c:pt idx="66">
                  <c:v>0.154268139644512</c:v>
                </c:pt>
                <c:pt idx="67">
                  <c:v>0.17669306312651201</c:v>
                </c:pt>
                <c:pt idx="68">
                  <c:v>0.118714035765123</c:v>
                </c:pt>
                <c:pt idx="69">
                  <c:v>0.14283556264108599</c:v>
                </c:pt>
                <c:pt idx="70">
                  <c:v>0.199969226550228</c:v>
                </c:pt>
                <c:pt idx="71">
                  <c:v>0.32055960748684498</c:v>
                </c:pt>
                <c:pt idx="72">
                  <c:v>0.31031910488071401</c:v>
                </c:pt>
                <c:pt idx="73">
                  <c:v>0.32789231840330402</c:v>
                </c:pt>
                <c:pt idx="74">
                  <c:v>0.33319120197590002</c:v>
                </c:pt>
                <c:pt idx="75">
                  <c:v>0.31040396519777202</c:v>
                </c:pt>
                <c:pt idx="76">
                  <c:v>0.26982900200579402</c:v>
                </c:pt>
                <c:pt idx="77">
                  <c:v>0.35278000269027299</c:v>
                </c:pt>
                <c:pt idx="78">
                  <c:v>0.42657305143213797</c:v>
                </c:pt>
                <c:pt idx="79">
                  <c:v>0.52123614844826405</c:v>
                </c:pt>
                <c:pt idx="80">
                  <c:v>0.487657701297732</c:v>
                </c:pt>
                <c:pt idx="81">
                  <c:v>9.5086647257332305E-2</c:v>
                </c:pt>
                <c:pt idx="82">
                  <c:v>0.29098859458128401</c:v>
                </c:pt>
                <c:pt idx="83">
                  <c:v>0</c:v>
                </c:pt>
                <c:pt idx="84">
                  <c:v>0</c:v>
                </c:pt>
                <c:pt idx="85">
                  <c:v>3.46944695195361E-18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1.38777878078144E-17</c:v>
                </c:pt>
                <c:pt idx="90">
                  <c:v>1.7347234759768E-18</c:v>
                </c:pt>
                <c:pt idx="91">
                  <c:v>7.3725747729014302E-18</c:v>
                </c:pt>
                <c:pt idx="92">
                  <c:v>1.5612511283791199E-17</c:v>
                </c:pt>
                <c:pt idx="93">
                  <c:v>8.0514887200833496E-2</c:v>
                </c:pt>
                <c:pt idx="94">
                  <c:v>6.0591510478276302E-2</c:v>
                </c:pt>
                <c:pt idx="95">
                  <c:v>7.79205711758435E-2</c:v>
                </c:pt>
                <c:pt idx="96">
                  <c:v>8.9163142864566197E-2</c:v>
                </c:pt>
                <c:pt idx="97">
                  <c:v>5.8564931628471498E-2</c:v>
                </c:pt>
                <c:pt idx="98">
                  <c:v>6.3328779014087594E-2</c:v>
                </c:pt>
                <c:pt idx="99">
                  <c:v>7.2739903107019901E-2</c:v>
                </c:pt>
                <c:pt idx="100">
                  <c:v>8.4621237407353306E-2</c:v>
                </c:pt>
                <c:pt idx="101">
                  <c:v>7.4199654872698001E-2</c:v>
                </c:pt>
                <c:pt idx="102">
                  <c:v>8.0222528139441807E-2</c:v>
                </c:pt>
                <c:pt idx="103">
                  <c:v>7.6540428203918404E-2</c:v>
                </c:pt>
                <c:pt idx="104">
                  <c:v>7.0023191035331694E-2</c:v>
                </c:pt>
                <c:pt idx="105">
                  <c:v>7.8968422688883905E-2</c:v>
                </c:pt>
                <c:pt idx="106">
                  <c:v>7.0035192104622196E-2</c:v>
                </c:pt>
                <c:pt idx="107">
                  <c:v>7.61358270266453E-2</c:v>
                </c:pt>
                <c:pt idx="108">
                  <c:v>7.45767784974634E-2</c:v>
                </c:pt>
                <c:pt idx="109">
                  <c:v>7.8309561018374801E-2</c:v>
                </c:pt>
                <c:pt idx="110">
                  <c:v>6.8618707233814094E-2</c:v>
                </c:pt>
                <c:pt idx="111">
                  <c:v>0</c:v>
                </c:pt>
                <c:pt idx="112">
                  <c:v>7.9085795092898606E-2</c:v>
                </c:pt>
                <c:pt idx="113">
                  <c:v>1.11022302462515E-15</c:v>
                </c:pt>
                <c:pt idx="114">
                  <c:v>3.0407372999397301E-3</c:v>
                </c:pt>
                <c:pt idx="115">
                  <c:v>1.4172909580242501E-3</c:v>
                </c:pt>
                <c:pt idx="116">
                  <c:v>1.26228987199142E-2</c:v>
                </c:pt>
                <c:pt idx="117">
                  <c:v>1.29262246089495E-2</c:v>
                </c:pt>
                <c:pt idx="118">
                  <c:v>1.40545753059953E-2</c:v>
                </c:pt>
                <c:pt idx="119">
                  <c:v>6.10622663543836E-16</c:v>
                </c:pt>
                <c:pt idx="120">
                  <c:v>8.3266726846886704E-17</c:v>
                </c:pt>
                <c:pt idx="121">
                  <c:v>1.6653345369377299E-16</c:v>
                </c:pt>
                <c:pt idx="122">
                  <c:v>0</c:v>
                </c:pt>
                <c:pt idx="123">
                  <c:v>7.2164496600635096E-16</c:v>
                </c:pt>
                <c:pt idx="124">
                  <c:v>3.46944695195361E-18</c:v>
                </c:pt>
                <c:pt idx="125">
                  <c:v>0</c:v>
                </c:pt>
                <c:pt idx="126">
                  <c:v>9.34638748131362E-2</c:v>
                </c:pt>
                <c:pt idx="127">
                  <c:v>9.7820512457274397E-2</c:v>
                </c:pt>
                <c:pt idx="128">
                  <c:v>0.11235838435086599</c:v>
                </c:pt>
                <c:pt idx="129">
                  <c:v>0.117069720309595</c:v>
                </c:pt>
                <c:pt idx="130">
                  <c:v>9.3627932617566696E-3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6.6613381477509304E-16</c:v>
                </c:pt>
                <c:pt idx="135">
                  <c:v>0.12935583854101501</c:v>
                </c:pt>
                <c:pt idx="136">
                  <c:v>0.114245401166407</c:v>
                </c:pt>
                <c:pt idx="137">
                  <c:v>0.1004651216145</c:v>
                </c:pt>
                <c:pt idx="138">
                  <c:v>9.7606807469927198E-2</c:v>
                </c:pt>
                <c:pt idx="139">
                  <c:v>0.11306557609991399</c:v>
                </c:pt>
                <c:pt idx="140">
                  <c:v>9.6181918479726305E-2</c:v>
                </c:pt>
                <c:pt idx="141">
                  <c:v>9.5369866428904701E-2</c:v>
                </c:pt>
                <c:pt idx="142">
                  <c:v>7.6232024004269303E-2</c:v>
                </c:pt>
                <c:pt idx="143">
                  <c:v>7.7120332120519802E-2</c:v>
                </c:pt>
                <c:pt idx="144">
                  <c:v>8.9861219885658095E-2</c:v>
                </c:pt>
                <c:pt idx="145">
                  <c:v>8.9285981110880194E-2</c:v>
                </c:pt>
                <c:pt idx="146">
                  <c:v>8.2654126807312295E-2</c:v>
                </c:pt>
                <c:pt idx="147">
                  <c:v>7.4954436779127803E-2</c:v>
                </c:pt>
                <c:pt idx="148">
                  <c:v>6.4892603561356899E-2</c:v>
                </c:pt>
                <c:pt idx="149">
                  <c:v>5.8414511702735997E-2</c:v>
                </c:pt>
                <c:pt idx="150">
                  <c:v>7.4894820793693903E-2</c:v>
                </c:pt>
                <c:pt idx="151">
                  <c:v>6.1880869568469797E-2</c:v>
                </c:pt>
                <c:pt idx="152">
                  <c:v>7.0630227741547397E-2</c:v>
                </c:pt>
                <c:pt idx="153">
                  <c:v>8.0005493694264504E-2</c:v>
                </c:pt>
                <c:pt idx="154">
                  <c:v>6.7461822723160897E-2</c:v>
                </c:pt>
                <c:pt idx="155">
                  <c:v>8.8255320419866098E-2</c:v>
                </c:pt>
                <c:pt idx="156">
                  <c:v>8.7741674152747098E-2</c:v>
                </c:pt>
                <c:pt idx="157">
                  <c:v>9.10339436277426E-2</c:v>
                </c:pt>
                <c:pt idx="158">
                  <c:v>6.9140845772830306E-2</c:v>
                </c:pt>
                <c:pt idx="159">
                  <c:v>7.2805094081669103E-2</c:v>
                </c:pt>
                <c:pt idx="160">
                  <c:v>7.4272065010383803E-2</c:v>
                </c:pt>
                <c:pt idx="161">
                  <c:v>6.7372750084963601E-2</c:v>
                </c:pt>
                <c:pt idx="162">
                  <c:v>6.2228364741249598E-2</c:v>
                </c:pt>
                <c:pt idx="163">
                  <c:v>5.8523050883736702E-2</c:v>
                </c:pt>
                <c:pt idx="164">
                  <c:v>6.7611797186251002E-2</c:v>
                </c:pt>
                <c:pt idx="165">
                  <c:v>6.14096373723187E-2</c:v>
                </c:pt>
                <c:pt idx="166">
                  <c:v>7.0333784698220894E-2</c:v>
                </c:pt>
                <c:pt idx="167">
                  <c:v>6.6793374413998102E-2</c:v>
                </c:pt>
                <c:pt idx="168">
                  <c:v>7.14149662801669E-2</c:v>
                </c:pt>
                <c:pt idx="169">
                  <c:v>7.2122751105910196E-2</c:v>
                </c:pt>
                <c:pt idx="170">
                  <c:v>8.7243941345457598E-2</c:v>
                </c:pt>
                <c:pt idx="171">
                  <c:v>8.5091024688343397E-2</c:v>
                </c:pt>
                <c:pt idx="172">
                  <c:v>8.0607429662680502E-2</c:v>
                </c:pt>
                <c:pt idx="173">
                  <c:v>8.5067486325898195E-2</c:v>
                </c:pt>
                <c:pt idx="174">
                  <c:v>9.5987899237127097E-2</c:v>
                </c:pt>
                <c:pt idx="175">
                  <c:v>8.8676891984042702E-2</c:v>
                </c:pt>
                <c:pt idx="176">
                  <c:v>9.93082960649629E-2</c:v>
                </c:pt>
                <c:pt idx="177">
                  <c:v>0</c:v>
                </c:pt>
                <c:pt idx="178">
                  <c:v>1.9023341780535199E-4</c:v>
                </c:pt>
                <c:pt idx="179">
                  <c:v>8.4528265252380892E-3</c:v>
                </c:pt>
                <c:pt idx="180">
                  <c:v>2.1646512785959099E-4</c:v>
                </c:pt>
                <c:pt idx="181">
                  <c:v>0</c:v>
                </c:pt>
                <c:pt idx="182">
                  <c:v>1.18016954864916E-2</c:v>
                </c:pt>
                <c:pt idx="183">
                  <c:v>1.5398169899780699E-2</c:v>
                </c:pt>
                <c:pt idx="184">
                  <c:v>4.3891904140552496E-3</c:v>
                </c:pt>
                <c:pt idx="185">
                  <c:v>8.6736173798840297E-19</c:v>
                </c:pt>
                <c:pt idx="186">
                  <c:v>0</c:v>
                </c:pt>
                <c:pt idx="187">
                  <c:v>1.6653345369377299E-16</c:v>
                </c:pt>
                <c:pt idx="188">
                  <c:v>0.105009714907144</c:v>
                </c:pt>
                <c:pt idx="189">
                  <c:v>0</c:v>
                </c:pt>
                <c:pt idx="190">
                  <c:v>0</c:v>
                </c:pt>
                <c:pt idx="191">
                  <c:v>1.05471187339389E-15</c:v>
                </c:pt>
                <c:pt idx="192">
                  <c:v>7.9361028484108906E-2</c:v>
                </c:pt>
                <c:pt idx="193">
                  <c:v>8.9760304716912404E-2</c:v>
                </c:pt>
                <c:pt idx="194">
                  <c:v>0</c:v>
                </c:pt>
                <c:pt idx="195">
                  <c:v>1.7347234759768E-18</c:v>
                </c:pt>
                <c:pt idx="196">
                  <c:v>0</c:v>
                </c:pt>
                <c:pt idx="197">
                  <c:v>0</c:v>
                </c:pt>
                <c:pt idx="198">
                  <c:v>1.7347234759768E-18</c:v>
                </c:pt>
                <c:pt idx="199">
                  <c:v>1.5178830414797E-18</c:v>
                </c:pt>
                <c:pt idx="200">
                  <c:v>8.5582363294065406E-2</c:v>
                </c:pt>
                <c:pt idx="201">
                  <c:v>9.0274691598393006E-2</c:v>
                </c:pt>
                <c:pt idx="202">
                  <c:v>9.2716933443051097E-2</c:v>
                </c:pt>
                <c:pt idx="203">
                  <c:v>7.0674471128491095E-2</c:v>
                </c:pt>
                <c:pt idx="204">
                  <c:v>6.3122320478874699E-2</c:v>
                </c:pt>
                <c:pt idx="205">
                  <c:v>5.8770968760810401E-2</c:v>
                </c:pt>
                <c:pt idx="206">
                  <c:v>5.2186183624025502E-2</c:v>
                </c:pt>
                <c:pt idx="207">
                  <c:v>5.3536677463506301E-2</c:v>
                </c:pt>
                <c:pt idx="208">
                  <c:v>4.9348800168978503E-2</c:v>
                </c:pt>
                <c:pt idx="209">
                  <c:v>4.6406134491532802E-2</c:v>
                </c:pt>
                <c:pt idx="210">
                  <c:v>4.6332286065639203E-2</c:v>
                </c:pt>
                <c:pt idx="211">
                  <c:v>5.3706589436920298E-2</c:v>
                </c:pt>
                <c:pt idx="212">
                  <c:v>4.4688342700073901E-2</c:v>
                </c:pt>
                <c:pt idx="213">
                  <c:v>4.65104689356928E-2</c:v>
                </c:pt>
                <c:pt idx="214">
                  <c:v>3.9552713095981303E-2</c:v>
                </c:pt>
                <c:pt idx="215">
                  <c:v>4.1924800996626203E-2</c:v>
                </c:pt>
                <c:pt idx="216">
                  <c:v>3.8020552623127403E-2</c:v>
                </c:pt>
                <c:pt idx="217">
                  <c:v>3.9057212676139097E-2</c:v>
                </c:pt>
                <c:pt idx="218">
                  <c:v>2.58064639970032E-2</c:v>
                </c:pt>
                <c:pt idx="219">
                  <c:v>1.48723167705706E-2</c:v>
                </c:pt>
                <c:pt idx="220">
                  <c:v>1.79843741402545E-2</c:v>
                </c:pt>
                <c:pt idx="221">
                  <c:v>3.3941670327598303E-2</c:v>
                </c:pt>
                <c:pt idx="222">
                  <c:v>4.0234587102256199E-2</c:v>
                </c:pt>
                <c:pt idx="223">
                  <c:v>3.5661241374937799E-2</c:v>
                </c:pt>
                <c:pt idx="224">
                  <c:v>8.27603081649253E-2</c:v>
                </c:pt>
                <c:pt idx="225">
                  <c:v>7.3818091192641905E-2</c:v>
                </c:pt>
                <c:pt idx="226">
                  <c:v>7.8968443742273506E-2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1.2784012680577401E-2</c:v>
                </c:pt>
                <c:pt idx="232">
                  <c:v>0</c:v>
                </c:pt>
                <c:pt idx="233">
                  <c:v>9.8252168135722601E-2</c:v>
                </c:pt>
                <c:pt idx="234">
                  <c:v>0.103971902575865</c:v>
                </c:pt>
                <c:pt idx="235">
                  <c:v>8.2533110869165205E-2</c:v>
                </c:pt>
                <c:pt idx="236">
                  <c:v>8.3119861203054105E-2</c:v>
                </c:pt>
                <c:pt idx="237">
                  <c:v>8.5552395305439802E-2</c:v>
                </c:pt>
                <c:pt idx="238">
                  <c:v>6.2539006013518902E-2</c:v>
                </c:pt>
                <c:pt idx="239">
                  <c:v>4.7958540731628002E-2</c:v>
                </c:pt>
                <c:pt idx="240">
                  <c:v>6.3356425681126996E-2</c:v>
                </c:pt>
                <c:pt idx="241">
                  <c:v>6.5333137520808798E-2</c:v>
                </c:pt>
                <c:pt idx="242">
                  <c:v>7.2502138524772802E-2</c:v>
                </c:pt>
                <c:pt idx="243">
                  <c:v>6.6197189440608706E-2</c:v>
                </c:pt>
                <c:pt idx="244">
                  <c:v>8.6360561976591699E-2</c:v>
                </c:pt>
                <c:pt idx="245">
                  <c:v>0.111249920399363</c:v>
                </c:pt>
                <c:pt idx="246">
                  <c:v>0.106302098128256</c:v>
                </c:pt>
                <c:pt idx="247">
                  <c:v>0.11497045446548</c:v>
                </c:pt>
                <c:pt idx="248">
                  <c:v>0</c:v>
                </c:pt>
                <c:pt idx="249">
                  <c:v>8.74082986501502E-3</c:v>
                </c:pt>
                <c:pt idx="250">
                  <c:v>5.5511151231257802E-17</c:v>
                </c:pt>
                <c:pt idx="251">
                  <c:v>5.5511151231257802E-17</c:v>
                </c:pt>
                <c:pt idx="252">
                  <c:v>0</c:v>
                </c:pt>
                <c:pt idx="253">
                  <c:v>9.3675067702747497E-17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2.4286128663675299E-17</c:v>
                </c:pt>
                <c:pt idx="260">
                  <c:v>4.8572257327350599E-17</c:v>
                </c:pt>
                <c:pt idx="261">
                  <c:v>0</c:v>
                </c:pt>
                <c:pt idx="262">
                  <c:v>0</c:v>
                </c:pt>
                <c:pt idx="263">
                  <c:v>4.8572257327350599E-17</c:v>
                </c:pt>
                <c:pt idx="264">
                  <c:v>0</c:v>
                </c:pt>
                <c:pt idx="265">
                  <c:v>6.2450045135165006E-17</c:v>
                </c:pt>
                <c:pt idx="266">
                  <c:v>0</c:v>
                </c:pt>
                <c:pt idx="267">
                  <c:v>0</c:v>
                </c:pt>
                <c:pt idx="268">
                  <c:v>1.9081958235744801E-17</c:v>
                </c:pt>
                <c:pt idx="269">
                  <c:v>3.46944695195361E-18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5.03069808033274E-17</c:v>
                </c:pt>
                <c:pt idx="276">
                  <c:v>4.8572257327350599E-17</c:v>
                </c:pt>
                <c:pt idx="277">
                  <c:v>0</c:v>
                </c:pt>
                <c:pt idx="278">
                  <c:v>3.1225022567582503E-17</c:v>
                </c:pt>
                <c:pt idx="279">
                  <c:v>0</c:v>
                </c:pt>
                <c:pt idx="280">
                  <c:v>2.7755575615628901E-17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1.38777878078144E-17</c:v>
                </c:pt>
                <c:pt idx="285">
                  <c:v>0</c:v>
                </c:pt>
                <c:pt idx="286">
                  <c:v>4.8572257327350599E-17</c:v>
                </c:pt>
                <c:pt idx="287">
                  <c:v>2.7755575615628901E-17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1.38777878078144E-17</c:v>
                </c:pt>
                <c:pt idx="293">
                  <c:v>6.9388939039072199E-18</c:v>
                </c:pt>
                <c:pt idx="294">
                  <c:v>3.1225022567582503E-17</c:v>
                </c:pt>
                <c:pt idx="295">
                  <c:v>0</c:v>
                </c:pt>
                <c:pt idx="296">
                  <c:v>6.9388939039072199E-18</c:v>
                </c:pt>
                <c:pt idx="297">
                  <c:v>6.9388939039072199E-18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6.9388939039072197E-17</c:v>
                </c:pt>
                <c:pt idx="302">
                  <c:v>3.46944695195361E-18</c:v>
                </c:pt>
                <c:pt idx="303">
                  <c:v>0</c:v>
                </c:pt>
                <c:pt idx="304">
                  <c:v>5.2041704279304197E-18</c:v>
                </c:pt>
                <c:pt idx="305">
                  <c:v>0</c:v>
                </c:pt>
                <c:pt idx="306">
                  <c:v>0</c:v>
                </c:pt>
                <c:pt idx="307">
                  <c:v>6.9388939039072199E-18</c:v>
                </c:pt>
                <c:pt idx="308">
                  <c:v>2.4286128663675299E-17</c:v>
                </c:pt>
                <c:pt idx="309">
                  <c:v>0</c:v>
                </c:pt>
                <c:pt idx="310">
                  <c:v>0</c:v>
                </c:pt>
                <c:pt idx="311">
                  <c:v>1.06251812903579E-17</c:v>
                </c:pt>
                <c:pt idx="312">
                  <c:v>0</c:v>
                </c:pt>
                <c:pt idx="313">
                  <c:v>0</c:v>
                </c:pt>
                <c:pt idx="314">
                  <c:v>1.9081958235744801E-17</c:v>
                </c:pt>
                <c:pt idx="315">
                  <c:v>8.6736173798840293E-18</c:v>
                </c:pt>
                <c:pt idx="316">
                  <c:v>4.5536491244391101E-18</c:v>
                </c:pt>
                <c:pt idx="317">
                  <c:v>0</c:v>
                </c:pt>
                <c:pt idx="318">
                  <c:v>5.2041704279304197E-18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7.8062556418956304E-18</c:v>
                </c:pt>
                <c:pt idx="324">
                  <c:v>0</c:v>
                </c:pt>
                <c:pt idx="325">
                  <c:v>1.64798730217796E-17</c:v>
                </c:pt>
                <c:pt idx="326">
                  <c:v>0</c:v>
                </c:pt>
                <c:pt idx="327">
                  <c:v>0</c:v>
                </c:pt>
                <c:pt idx="328">
                  <c:v>4.33680868994201E-19</c:v>
                </c:pt>
                <c:pt idx="329">
                  <c:v>2.6020852139652099E-18</c:v>
                </c:pt>
                <c:pt idx="330">
                  <c:v>4.4214116467959702E-3</c:v>
                </c:pt>
                <c:pt idx="331">
                  <c:v>5.0532528505433296E-3</c:v>
                </c:pt>
                <c:pt idx="332">
                  <c:v>2.1613889553582798E-2</c:v>
                </c:pt>
                <c:pt idx="333">
                  <c:v>2.5633967259634901E-2</c:v>
                </c:pt>
                <c:pt idx="334">
                  <c:v>3.65481731513295E-3</c:v>
                </c:pt>
                <c:pt idx="335">
                  <c:v>6.9915720347712203E-4</c:v>
                </c:pt>
                <c:pt idx="336">
                  <c:v>0</c:v>
                </c:pt>
                <c:pt idx="337">
                  <c:v>1.7347234759768E-18</c:v>
                </c:pt>
                <c:pt idx="338">
                  <c:v>0</c:v>
                </c:pt>
                <c:pt idx="339">
                  <c:v>2.1804248086343899E-4</c:v>
                </c:pt>
                <c:pt idx="340">
                  <c:v>9.8427889524431902E-3</c:v>
                </c:pt>
                <c:pt idx="341">
                  <c:v>1.57706896592479E-2</c:v>
                </c:pt>
                <c:pt idx="342">
                  <c:v>6.9652615993289401E-3</c:v>
                </c:pt>
                <c:pt idx="343">
                  <c:v>0</c:v>
                </c:pt>
                <c:pt idx="344">
                  <c:v>9.4000232953126098E-3</c:v>
                </c:pt>
                <c:pt idx="345">
                  <c:v>0</c:v>
                </c:pt>
                <c:pt idx="346">
                  <c:v>8.87366932986653E-4</c:v>
                </c:pt>
                <c:pt idx="347">
                  <c:v>8.2720732509672195E-4</c:v>
                </c:pt>
                <c:pt idx="348">
                  <c:v>0</c:v>
                </c:pt>
                <c:pt idx="349">
                  <c:v>0</c:v>
                </c:pt>
                <c:pt idx="350">
                  <c:v>2.6114961975527802E-3</c:v>
                </c:pt>
                <c:pt idx="351">
                  <c:v>8.2972832674123396E-3</c:v>
                </c:pt>
                <c:pt idx="352">
                  <c:v>1.0357620040103601E-2</c:v>
                </c:pt>
                <c:pt idx="353">
                  <c:v>9.8253512920075305E-4</c:v>
                </c:pt>
                <c:pt idx="354">
                  <c:v>9.2706015475476494E-3</c:v>
                </c:pt>
                <c:pt idx="355">
                  <c:v>1.06662115689149E-2</c:v>
                </c:pt>
                <c:pt idx="356">
                  <c:v>4.9069468167009297E-3</c:v>
                </c:pt>
                <c:pt idx="357">
                  <c:v>0</c:v>
                </c:pt>
                <c:pt idx="358">
                  <c:v>2.168404344971E-19</c:v>
                </c:pt>
                <c:pt idx="359">
                  <c:v>1.2363785915735699E-2</c:v>
                </c:pt>
                <c:pt idx="360">
                  <c:v>8.8205648118557592E-3</c:v>
                </c:pt>
                <c:pt idx="361">
                  <c:v>9.2138349201069496E-3</c:v>
                </c:pt>
                <c:pt idx="362">
                  <c:v>3.55621619349229E-3</c:v>
                </c:pt>
                <c:pt idx="363">
                  <c:v>7.4955886144571198E-3</c:v>
                </c:pt>
                <c:pt idx="364">
                  <c:v>6.49817746751403E-3</c:v>
                </c:pt>
                <c:pt idx="365">
                  <c:v>4.8996110388365502E-3</c:v>
                </c:pt>
                <c:pt idx="366">
                  <c:v>8.6338331449092899E-3</c:v>
                </c:pt>
                <c:pt idx="367">
                  <c:v>9.3087586941484994E-3</c:v>
                </c:pt>
                <c:pt idx="368">
                  <c:v>8.4552208386312194E-3</c:v>
                </c:pt>
                <c:pt idx="369">
                  <c:v>1.32643525061321E-2</c:v>
                </c:pt>
                <c:pt idx="370">
                  <c:v>3.1896730257122401E-3</c:v>
                </c:pt>
                <c:pt idx="371">
                  <c:v>2.168404344971E-19</c:v>
                </c:pt>
                <c:pt idx="372">
                  <c:v>7.7976080003560699E-4</c:v>
                </c:pt>
                <c:pt idx="373">
                  <c:v>2.2764041358629E-3</c:v>
                </c:pt>
                <c:pt idx="374">
                  <c:v>1.14207647998438E-3</c:v>
                </c:pt>
                <c:pt idx="375">
                  <c:v>1.5089461452454401E-2</c:v>
                </c:pt>
                <c:pt idx="376">
                  <c:v>6.6764683433603899E-4</c:v>
                </c:pt>
                <c:pt idx="377">
                  <c:v>2.0282559648376999E-4</c:v>
                </c:pt>
                <c:pt idx="378">
                  <c:v>1.2568064053825601E-2</c:v>
                </c:pt>
                <c:pt idx="379">
                  <c:v>1.80874284176533E-2</c:v>
                </c:pt>
                <c:pt idx="380">
                  <c:v>0</c:v>
                </c:pt>
                <c:pt idx="381">
                  <c:v>7.2688534342296397E-3</c:v>
                </c:pt>
                <c:pt idx="382">
                  <c:v>3.47652971118581E-4</c:v>
                </c:pt>
                <c:pt idx="383">
                  <c:v>8.9230680256582595E-3</c:v>
                </c:pt>
                <c:pt idx="384">
                  <c:v>6.9731382827765004E-3</c:v>
                </c:pt>
                <c:pt idx="385">
                  <c:v>7.2315923513961902E-3</c:v>
                </c:pt>
                <c:pt idx="386">
                  <c:v>7.31247680444357E-3</c:v>
                </c:pt>
                <c:pt idx="387">
                  <c:v>1.1889026193961601E-2</c:v>
                </c:pt>
                <c:pt idx="388">
                  <c:v>1.1507627901521199E-2</c:v>
                </c:pt>
                <c:pt idx="389">
                  <c:v>1.20045520668383E-2</c:v>
                </c:pt>
                <c:pt idx="390">
                  <c:v>1.2465908019313699E-2</c:v>
                </c:pt>
                <c:pt idx="391">
                  <c:v>7.3317766429044501E-3</c:v>
                </c:pt>
                <c:pt idx="392">
                  <c:v>1.0106085766952299E-2</c:v>
                </c:pt>
                <c:pt idx="393">
                  <c:v>6.78198197356713E-3</c:v>
                </c:pt>
                <c:pt idx="394">
                  <c:v>8.1355889610895595E-3</c:v>
                </c:pt>
                <c:pt idx="395">
                  <c:v>4.9204946763128296E-3</c:v>
                </c:pt>
                <c:pt idx="396">
                  <c:v>1.61479905526461E-2</c:v>
                </c:pt>
                <c:pt idx="397">
                  <c:v>1.02708984163938E-2</c:v>
                </c:pt>
                <c:pt idx="398">
                  <c:v>1.1731042268935E-2</c:v>
                </c:pt>
                <c:pt idx="399">
                  <c:v>1.10319712313011E-2</c:v>
                </c:pt>
                <c:pt idx="400">
                  <c:v>1.4314666999035001E-2</c:v>
                </c:pt>
                <c:pt idx="401">
                  <c:v>1.1518744564994699E-2</c:v>
                </c:pt>
                <c:pt idx="402">
                  <c:v>1.38949099905068E-2</c:v>
                </c:pt>
                <c:pt idx="403">
                  <c:v>1.11775113891882E-2</c:v>
                </c:pt>
                <c:pt idx="404">
                  <c:v>2.0962007054031201E-2</c:v>
                </c:pt>
                <c:pt idx="405">
                  <c:v>1.46051188286404E-2</c:v>
                </c:pt>
                <c:pt idx="406">
                  <c:v>1.39728389556576E-2</c:v>
                </c:pt>
                <c:pt idx="407">
                  <c:v>9.0495643917021095E-3</c:v>
                </c:pt>
                <c:pt idx="408">
                  <c:v>8.3439326683232805E-4</c:v>
                </c:pt>
                <c:pt idx="409">
                  <c:v>9.1169947710340697E-3</c:v>
                </c:pt>
                <c:pt idx="410">
                  <c:v>1.1547594893134099E-2</c:v>
                </c:pt>
                <c:pt idx="411">
                  <c:v>1.4791722412349899E-2</c:v>
                </c:pt>
                <c:pt idx="412">
                  <c:v>1.20344359951328E-2</c:v>
                </c:pt>
                <c:pt idx="413">
                  <c:v>1.2906344215540599E-2</c:v>
                </c:pt>
                <c:pt idx="414">
                  <c:v>1.4162553792143101E-2</c:v>
                </c:pt>
                <c:pt idx="415">
                  <c:v>1.39780737768528E-2</c:v>
                </c:pt>
                <c:pt idx="416">
                  <c:v>1.37591276874372E-2</c:v>
                </c:pt>
                <c:pt idx="417">
                  <c:v>1.4574955592952301E-2</c:v>
                </c:pt>
                <c:pt idx="418">
                  <c:v>1.3663205886937899E-2</c:v>
                </c:pt>
                <c:pt idx="419">
                  <c:v>1.2945149674229699E-2</c:v>
                </c:pt>
                <c:pt idx="420">
                  <c:v>1.22072040903326E-2</c:v>
                </c:pt>
                <c:pt idx="421">
                  <c:v>1.33005428991849E-2</c:v>
                </c:pt>
                <c:pt idx="422">
                  <c:v>1.4095737547013499E-2</c:v>
                </c:pt>
                <c:pt idx="423">
                  <c:v>8.7715538782970406E-3</c:v>
                </c:pt>
                <c:pt idx="424">
                  <c:v>8.4268587137315502E-3</c:v>
                </c:pt>
                <c:pt idx="425">
                  <c:v>1.00345317929633E-2</c:v>
                </c:pt>
                <c:pt idx="426">
                  <c:v>1.0701319028199501E-2</c:v>
                </c:pt>
                <c:pt idx="427">
                  <c:v>1.32578700317288E-2</c:v>
                </c:pt>
                <c:pt idx="428">
                  <c:v>1.38296442955723E-2</c:v>
                </c:pt>
                <c:pt idx="429">
                  <c:v>1.4239208217718E-2</c:v>
                </c:pt>
                <c:pt idx="430">
                  <c:v>1.7186371447392001E-2</c:v>
                </c:pt>
                <c:pt idx="431">
                  <c:v>1.7066956435321402E-2</c:v>
                </c:pt>
                <c:pt idx="432">
                  <c:v>1.7530839127201301E-2</c:v>
                </c:pt>
                <c:pt idx="433">
                  <c:v>1.8711700053080999E-2</c:v>
                </c:pt>
                <c:pt idx="434">
                  <c:v>1.9065722583702399E-2</c:v>
                </c:pt>
                <c:pt idx="435">
                  <c:v>1.8761692329775301E-2</c:v>
                </c:pt>
                <c:pt idx="436">
                  <c:v>1.74521002483418E-2</c:v>
                </c:pt>
                <c:pt idx="437">
                  <c:v>2.2625305773945701E-2</c:v>
                </c:pt>
                <c:pt idx="438">
                  <c:v>2.3478733201573E-2</c:v>
                </c:pt>
                <c:pt idx="439">
                  <c:v>2.85825765767381E-2</c:v>
                </c:pt>
                <c:pt idx="440">
                  <c:v>2.4681281146317499E-2</c:v>
                </c:pt>
                <c:pt idx="441">
                  <c:v>2.44877336808621E-2</c:v>
                </c:pt>
                <c:pt idx="442">
                  <c:v>2.6994200790552599E-2</c:v>
                </c:pt>
                <c:pt idx="443">
                  <c:v>2.2899727937250501E-2</c:v>
                </c:pt>
                <c:pt idx="444">
                  <c:v>2.5901259195355301E-2</c:v>
                </c:pt>
                <c:pt idx="445">
                  <c:v>2.45103787877642E-2</c:v>
                </c:pt>
                <c:pt idx="446">
                  <c:v>2.69083813517931E-2</c:v>
                </c:pt>
                <c:pt idx="447">
                  <c:v>2.8184164020841899E-2</c:v>
                </c:pt>
                <c:pt idx="448">
                  <c:v>2.37487847069764E-2</c:v>
                </c:pt>
                <c:pt idx="449">
                  <c:v>2.47348717328588E-2</c:v>
                </c:pt>
                <c:pt idx="450">
                  <c:v>2.4181136285232298E-2</c:v>
                </c:pt>
                <c:pt idx="451">
                  <c:v>3.3234128537692399E-2</c:v>
                </c:pt>
                <c:pt idx="452">
                  <c:v>3.2065912745228201E-2</c:v>
                </c:pt>
                <c:pt idx="453">
                  <c:v>2.5299799210205198E-2</c:v>
                </c:pt>
                <c:pt idx="454">
                  <c:v>2.65422645924599E-2</c:v>
                </c:pt>
                <c:pt idx="455">
                  <c:v>2.5628749902418198E-2</c:v>
                </c:pt>
                <c:pt idx="456">
                  <c:v>2.7476505884282201E-2</c:v>
                </c:pt>
                <c:pt idx="457">
                  <c:v>2.85913381729281E-2</c:v>
                </c:pt>
                <c:pt idx="458">
                  <c:v>2.6793030473984802E-2</c:v>
                </c:pt>
                <c:pt idx="459">
                  <c:v>2.59790820338088E-2</c:v>
                </c:pt>
                <c:pt idx="460">
                  <c:v>2.6670465909243699E-2</c:v>
                </c:pt>
                <c:pt idx="461">
                  <c:v>2.8488648361038899E-2</c:v>
                </c:pt>
                <c:pt idx="462">
                  <c:v>2.41574079945557E-2</c:v>
                </c:pt>
                <c:pt idx="463">
                  <c:v>2.5862927790452701E-2</c:v>
                </c:pt>
                <c:pt idx="464">
                  <c:v>2.8496502650615499E-2</c:v>
                </c:pt>
                <c:pt idx="465">
                  <c:v>2.6497419339798201E-2</c:v>
                </c:pt>
                <c:pt idx="466">
                  <c:v>2.1995572652333699E-2</c:v>
                </c:pt>
                <c:pt idx="467">
                  <c:v>2.3913244677919099E-2</c:v>
                </c:pt>
                <c:pt idx="468">
                  <c:v>1.99718986451374E-2</c:v>
                </c:pt>
                <c:pt idx="469">
                  <c:v>1.1159122590010499E-2</c:v>
                </c:pt>
                <c:pt idx="470">
                  <c:v>1.4461993705845401E-2</c:v>
                </c:pt>
                <c:pt idx="471">
                  <c:v>1.25130051295848E-2</c:v>
                </c:pt>
                <c:pt idx="472">
                  <c:v>1.1797307351114899E-2</c:v>
                </c:pt>
                <c:pt idx="473">
                  <c:v>4.2934605509306899E-4</c:v>
                </c:pt>
                <c:pt idx="474">
                  <c:v>3.5818315158069698E-3</c:v>
                </c:pt>
                <c:pt idx="475">
                  <c:v>1.35308562704831E-2</c:v>
                </c:pt>
                <c:pt idx="476">
                  <c:v>8.6736173798840293E-18</c:v>
                </c:pt>
                <c:pt idx="477">
                  <c:v>3.46944695195361E-18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1.7347234759768E-18</c:v>
                </c:pt>
                <c:pt idx="482">
                  <c:v>0</c:v>
                </c:pt>
                <c:pt idx="483">
                  <c:v>1.6913553890773801E-17</c:v>
                </c:pt>
                <c:pt idx="484">
                  <c:v>0</c:v>
                </c:pt>
                <c:pt idx="485">
                  <c:v>5.63785129692462E-18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2.4286128663675299E-17</c:v>
                </c:pt>
                <c:pt idx="490">
                  <c:v>0</c:v>
                </c:pt>
                <c:pt idx="491">
                  <c:v>1.7347234759768E-18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2.60208521396521E-17</c:v>
                </c:pt>
                <c:pt idx="497">
                  <c:v>4.8572257327350599E-17</c:v>
                </c:pt>
                <c:pt idx="498">
                  <c:v>0</c:v>
                </c:pt>
                <c:pt idx="499">
                  <c:v>0</c:v>
                </c:pt>
                <c:pt idx="500">
                  <c:v>6.9388939039072199E-18</c:v>
                </c:pt>
                <c:pt idx="501">
                  <c:v>0</c:v>
                </c:pt>
                <c:pt idx="502">
                  <c:v>0</c:v>
                </c:pt>
                <c:pt idx="503">
                  <c:v>1.7347234759768E-18</c:v>
                </c:pt>
                <c:pt idx="504">
                  <c:v>0</c:v>
                </c:pt>
                <c:pt idx="505">
                  <c:v>4.33680868994201E-19</c:v>
                </c:pt>
                <c:pt idx="506">
                  <c:v>4.7704895589362103E-17</c:v>
                </c:pt>
                <c:pt idx="507">
                  <c:v>1.7347234759768E-17</c:v>
                </c:pt>
                <c:pt idx="508">
                  <c:v>0</c:v>
                </c:pt>
                <c:pt idx="509">
                  <c:v>1.9081958235744801E-17</c:v>
                </c:pt>
                <c:pt idx="510">
                  <c:v>5.5511151231257802E-17</c:v>
                </c:pt>
                <c:pt idx="511">
                  <c:v>0</c:v>
                </c:pt>
                <c:pt idx="512">
                  <c:v>3.0357660829594101E-18</c:v>
                </c:pt>
                <c:pt idx="513">
                  <c:v>0</c:v>
                </c:pt>
                <c:pt idx="514">
                  <c:v>1.0408340855860799E-17</c:v>
                </c:pt>
                <c:pt idx="515">
                  <c:v>8.6736173798840297E-19</c:v>
                </c:pt>
                <c:pt idx="516">
                  <c:v>0</c:v>
                </c:pt>
                <c:pt idx="517">
                  <c:v>4.33680868994201E-18</c:v>
                </c:pt>
                <c:pt idx="518">
                  <c:v>7.8062556418956304E-18</c:v>
                </c:pt>
                <c:pt idx="519">
                  <c:v>5.2041704279304197E-18</c:v>
                </c:pt>
                <c:pt idx="520">
                  <c:v>4.33680868994201E-19</c:v>
                </c:pt>
                <c:pt idx="521">
                  <c:v>6.9388939039072199E-18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6.6481338505575702E-3</c:v>
                </c:pt>
                <c:pt idx="528">
                  <c:v>3.46944695195361E-18</c:v>
                </c:pt>
                <c:pt idx="529">
                  <c:v>0</c:v>
                </c:pt>
                <c:pt idx="530">
                  <c:v>6.9388939039072199E-18</c:v>
                </c:pt>
                <c:pt idx="531">
                  <c:v>1.3861964110219499E-2</c:v>
                </c:pt>
                <c:pt idx="532">
                  <c:v>4.6958354126929898E-2</c:v>
                </c:pt>
                <c:pt idx="533">
                  <c:v>2.0583030210999501E-2</c:v>
                </c:pt>
                <c:pt idx="534">
                  <c:v>1.30607073466474E-2</c:v>
                </c:pt>
                <c:pt idx="535">
                  <c:v>3.31328547374104E-2</c:v>
                </c:pt>
                <c:pt idx="536">
                  <c:v>1.49596871788865E-2</c:v>
                </c:pt>
                <c:pt idx="537">
                  <c:v>2.49047298793297E-2</c:v>
                </c:pt>
                <c:pt idx="538">
                  <c:v>3.5199262408505898E-2</c:v>
                </c:pt>
                <c:pt idx="539">
                  <c:v>3.7356798526195202E-2</c:v>
                </c:pt>
                <c:pt idx="540">
                  <c:v>3.8573300321984402E-2</c:v>
                </c:pt>
                <c:pt idx="541">
                  <c:v>4.8501852190071401E-2</c:v>
                </c:pt>
                <c:pt idx="542">
                  <c:v>5.2916352888991103E-2</c:v>
                </c:pt>
                <c:pt idx="543">
                  <c:v>3.2847113092186499E-2</c:v>
                </c:pt>
                <c:pt idx="544">
                  <c:v>4.19839518722964E-2</c:v>
                </c:pt>
                <c:pt idx="545">
                  <c:v>2.27753667987728E-2</c:v>
                </c:pt>
                <c:pt idx="546">
                  <c:v>2.4465290221965901E-2</c:v>
                </c:pt>
                <c:pt idx="547">
                  <c:v>1.33613559747244E-2</c:v>
                </c:pt>
                <c:pt idx="548">
                  <c:v>2.87172452945967E-2</c:v>
                </c:pt>
                <c:pt idx="549">
                  <c:v>1.02876189338592E-2</c:v>
                </c:pt>
                <c:pt idx="550">
                  <c:v>1.35018119791391E-2</c:v>
                </c:pt>
                <c:pt idx="551">
                  <c:v>1.3458229822573799E-2</c:v>
                </c:pt>
                <c:pt idx="552">
                  <c:v>5.9150456840309597E-2</c:v>
                </c:pt>
                <c:pt idx="553">
                  <c:v>4.3339280084116798E-2</c:v>
                </c:pt>
                <c:pt idx="554">
                  <c:v>9.8365648275564196E-2</c:v>
                </c:pt>
                <c:pt idx="555">
                  <c:v>0.11532112238188499</c:v>
                </c:pt>
                <c:pt idx="556">
                  <c:v>9.9399014782094702E-2</c:v>
                </c:pt>
                <c:pt idx="557">
                  <c:v>7.5456117480498297E-2</c:v>
                </c:pt>
                <c:pt idx="558">
                  <c:v>0.130257347967312</c:v>
                </c:pt>
                <c:pt idx="559">
                  <c:v>6.6538228134632796E-2</c:v>
                </c:pt>
                <c:pt idx="560">
                  <c:v>0.12255383220097001</c:v>
                </c:pt>
                <c:pt idx="561">
                  <c:v>8.3471369800222794E-2</c:v>
                </c:pt>
                <c:pt idx="562">
                  <c:v>0.109506398032178</c:v>
                </c:pt>
                <c:pt idx="563">
                  <c:v>0.144434068821119</c:v>
                </c:pt>
                <c:pt idx="564">
                  <c:v>0.15259739227816199</c:v>
                </c:pt>
                <c:pt idx="565">
                  <c:v>0.18955781648954301</c:v>
                </c:pt>
                <c:pt idx="566">
                  <c:v>0.196784054918932</c:v>
                </c:pt>
                <c:pt idx="567">
                  <c:v>0.25267117971971098</c:v>
                </c:pt>
                <c:pt idx="568">
                  <c:v>0.282130919774706</c:v>
                </c:pt>
                <c:pt idx="569">
                  <c:v>0.32641960633274197</c:v>
                </c:pt>
                <c:pt idx="570">
                  <c:v>0.195276113237942</c:v>
                </c:pt>
                <c:pt idx="571">
                  <c:v>0.241866932092625</c:v>
                </c:pt>
                <c:pt idx="572">
                  <c:v>0.24760917189483</c:v>
                </c:pt>
                <c:pt idx="573">
                  <c:v>0.23479369710803799</c:v>
                </c:pt>
                <c:pt idx="574">
                  <c:v>0.22925417091693401</c:v>
                </c:pt>
                <c:pt idx="575">
                  <c:v>0.184093220954199</c:v>
                </c:pt>
                <c:pt idx="576">
                  <c:v>0.19699933085898899</c:v>
                </c:pt>
                <c:pt idx="577">
                  <c:v>0.135017185410962</c:v>
                </c:pt>
                <c:pt idx="578">
                  <c:v>0.18587723039556101</c:v>
                </c:pt>
                <c:pt idx="579">
                  <c:v>0.233941999649356</c:v>
                </c:pt>
                <c:pt idx="580">
                  <c:v>0.29184992767078599</c:v>
                </c:pt>
                <c:pt idx="581">
                  <c:v>0.1894660042172</c:v>
                </c:pt>
                <c:pt idx="582">
                  <c:v>0.12555208579090801</c:v>
                </c:pt>
                <c:pt idx="583">
                  <c:v>6.3342557499357494E-2</c:v>
                </c:pt>
                <c:pt idx="584">
                  <c:v>0</c:v>
                </c:pt>
                <c:pt idx="585">
                  <c:v>0</c:v>
                </c:pt>
                <c:pt idx="586">
                  <c:v>4.6350785566642599E-2</c:v>
                </c:pt>
                <c:pt idx="587">
                  <c:v>0.15041607208274699</c:v>
                </c:pt>
                <c:pt idx="588">
                  <c:v>9.12390545776426E-2</c:v>
                </c:pt>
                <c:pt idx="589">
                  <c:v>1.51138927743979E-3</c:v>
                </c:pt>
                <c:pt idx="590">
                  <c:v>0.14907305076827701</c:v>
                </c:pt>
                <c:pt idx="591">
                  <c:v>0.14874137398633899</c:v>
                </c:pt>
                <c:pt idx="592">
                  <c:v>8.9696043567271205E-2</c:v>
                </c:pt>
                <c:pt idx="593">
                  <c:v>1.6217609119280999E-2</c:v>
                </c:pt>
                <c:pt idx="594">
                  <c:v>1.8701774542119201E-2</c:v>
                </c:pt>
                <c:pt idx="595">
                  <c:v>0</c:v>
                </c:pt>
                <c:pt idx="596">
                  <c:v>8.3266726846886704E-17</c:v>
                </c:pt>
                <c:pt idx="597">
                  <c:v>8.3266726846886704E-17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4.8572257327350599E-17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1.9081958235744801E-17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3.8163916471489701E-17</c:v>
                </c:pt>
                <c:pt idx="613">
                  <c:v>0</c:v>
                </c:pt>
                <c:pt idx="614">
                  <c:v>4.8572257327350599E-17</c:v>
                </c:pt>
                <c:pt idx="615">
                  <c:v>0</c:v>
                </c:pt>
                <c:pt idx="616">
                  <c:v>6.5052130349130204E-17</c:v>
                </c:pt>
                <c:pt idx="617">
                  <c:v>5.5511151231257802E-17</c:v>
                </c:pt>
                <c:pt idx="618">
                  <c:v>2.7755575615628901E-17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5.5511151231257802E-17</c:v>
                </c:pt>
                <c:pt idx="624">
                  <c:v>6.0715321659188202E-18</c:v>
                </c:pt>
                <c:pt idx="625">
                  <c:v>8.3266726846886704E-17</c:v>
                </c:pt>
                <c:pt idx="626">
                  <c:v>1.11022302462515E-16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7.4306297658337198E-2</c:v>
                </c:pt>
                <c:pt idx="632">
                  <c:v>3.03576608295941E-17</c:v>
                </c:pt>
                <c:pt idx="633">
                  <c:v>1.7347234759768E-18</c:v>
                </c:pt>
                <c:pt idx="634">
                  <c:v>0</c:v>
                </c:pt>
                <c:pt idx="635">
                  <c:v>0</c:v>
                </c:pt>
                <c:pt idx="636">
                  <c:v>2.7755575615628901E-17</c:v>
                </c:pt>
                <c:pt idx="637">
                  <c:v>5.8980598183211404E-17</c:v>
                </c:pt>
                <c:pt idx="638">
                  <c:v>7.7864420577184901E-2</c:v>
                </c:pt>
                <c:pt idx="639">
                  <c:v>0</c:v>
                </c:pt>
                <c:pt idx="640">
                  <c:v>5.5511151231257802E-17</c:v>
                </c:pt>
                <c:pt idx="641">
                  <c:v>0</c:v>
                </c:pt>
                <c:pt idx="642">
                  <c:v>0</c:v>
                </c:pt>
                <c:pt idx="643">
                  <c:v>3.2526065174565102E-17</c:v>
                </c:pt>
                <c:pt idx="644">
                  <c:v>0</c:v>
                </c:pt>
                <c:pt idx="645">
                  <c:v>0</c:v>
                </c:pt>
                <c:pt idx="646">
                  <c:v>4.8572257327350599E-17</c:v>
                </c:pt>
                <c:pt idx="647">
                  <c:v>6.8521577301083794E-17</c:v>
                </c:pt>
                <c:pt idx="648">
                  <c:v>0</c:v>
                </c:pt>
                <c:pt idx="649">
                  <c:v>0</c:v>
                </c:pt>
                <c:pt idx="650">
                  <c:v>7.2865844299851903E-3</c:v>
                </c:pt>
                <c:pt idx="651">
                  <c:v>4.33680868994201E-18</c:v>
                </c:pt>
                <c:pt idx="652">
                  <c:v>3.13546531437537E-2</c:v>
                </c:pt>
                <c:pt idx="653">
                  <c:v>1.7347234759768E-17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3.4694469519536099E-17</c:v>
                </c:pt>
                <c:pt idx="658">
                  <c:v>0</c:v>
                </c:pt>
                <c:pt idx="659">
                  <c:v>6.9388939039072199E-18</c:v>
                </c:pt>
                <c:pt idx="660">
                  <c:v>3.5995512126518698E-17</c:v>
                </c:pt>
                <c:pt idx="661">
                  <c:v>0</c:v>
                </c:pt>
                <c:pt idx="662">
                  <c:v>2.0816681711721599E-17</c:v>
                </c:pt>
                <c:pt idx="663">
                  <c:v>0</c:v>
                </c:pt>
                <c:pt idx="664">
                  <c:v>4.33680868994201E-18</c:v>
                </c:pt>
                <c:pt idx="665">
                  <c:v>0</c:v>
                </c:pt>
                <c:pt idx="666">
                  <c:v>0</c:v>
                </c:pt>
                <c:pt idx="667">
                  <c:v>2.7755575615628901E-17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6.9388939039072199E-18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A-4173-A59C-E79808F0D51B}"/>
            </c:ext>
          </c:extLst>
        </c:ser>
        <c:ser>
          <c:idx val="3"/>
          <c:order val="3"/>
          <c:tx>
            <c:strRef>
              <c:f>MV_old!$F$12</c:f>
              <c:strCache>
                <c:ptCount val="1"/>
                <c:pt idx="0">
                  <c:v>SPJGBTR Index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MV_old!$B$15:$B$692</c:f>
              <c:numCache>
                <c:formatCode>m/d/yyyy</c:formatCode>
                <c:ptCount val="678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  <c:pt idx="677">
                  <c:v>43826</c:v>
                </c:pt>
              </c:numCache>
            </c:numRef>
          </c:cat>
          <c:val>
            <c:numRef>
              <c:f>MV_old!$F$15:$F$692</c:f>
              <c:numCache>
                <c:formatCode>0.0%</c:formatCode>
                <c:ptCount val="678"/>
                <c:pt idx="0">
                  <c:v>0.73788637216425501</c:v>
                </c:pt>
                <c:pt idx="1">
                  <c:v>0.71067786911267605</c:v>
                </c:pt>
                <c:pt idx="2">
                  <c:v>0.71723674138597504</c:v>
                </c:pt>
                <c:pt idx="3">
                  <c:v>0.749755836485413</c:v>
                </c:pt>
                <c:pt idx="4">
                  <c:v>0.74783996322648205</c:v>
                </c:pt>
                <c:pt idx="5">
                  <c:v>0.74404153262136796</c:v>
                </c:pt>
                <c:pt idx="6">
                  <c:v>0.72869784363558898</c:v>
                </c:pt>
                <c:pt idx="7">
                  <c:v>0.72607513759285702</c:v>
                </c:pt>
                <c:pt idx="8">
                  <c:v>0.74484076801479604</c:v>
                </c:pt>
                <c:pt idx="9">
                  <c:v>0.70074834565933497</c:v>
                </c:pt>
                <c:pt idx="10">
                  <c:v>0.72345192326877095</c:v>
                </c:pt>
                <c:pt idx="11">
                  <c:v>0.69655774209186705</c:v>
                </c:pt>
                <c:pt idx="12">
                  <c:v>0.70860378870788099</c:v>
                </c:pt>
                <c:pt idx="13">
                  <c:v>0.69005385005255704</c:v>
                </c:pt>
                <c:pt idx="14">
                  <c:v>0.69316184696618</c:v>
                </c:pt>
                <c:pt idx="15">
                  <c:v>0.68470643611526805</c:v>
                </c:pt>
                <c:pt idx="16">
                  <c:v>0.71957790703018898</c:v>
                </c:pt>
                <c:pt idx="17">
                  <c:v>0.724829541866438</c:v>
                </c:pt>
                <c:pt idx="18">
                  <c:v>0.75537722683152797</c:v>
                </c:pt>
                <c:pt idx="19">
                  <c:v>0.73942684558057004</c:v>
                </c:pt>
                <c:pt idx="20">
                  <c:v>0.74091249514136404</c:v>
                </c:pt>
                <c:pt idx="21">
                  <c:v>0.73860422063689701</c:v>
                </c:pt>
                <c:pt idx="22">
                  <c:v>0.75998255236338297</c:v>
                </c:pt>
                <c:pt idx="23">
                  <c:v>0.757313726008921</c:v>
                </c:pt>
                <c:pt idx="24">
                  <c:v>0.75048763265838803</c:v>
                </c:pt>
                <c:pt idx="25">
                  <c:v>0.736735025687969</c:v>
                </c:pt>
                <c:pt idx="26">
                  <c:v>0.75981248421981196</c:v>
                </c:pt>
                <c:pt idx="27">
                  <c:v>0.760278960121759</c:v>
                </c:pt>
                <c:pt idx="28">
                  <c:v>0.779765964772556</c:v>
                </c:pt>
                <c:pt idx="29">
                  <c:v>0.77845164630864605</c:v>
                </c:pt>
                <c:pt idx="30">
                  <c:v>0.767514529487619</c:v>
                </c:pt>
                <c:pt idx="31">
                  <c:v>0.73892722496950503</c:v>
                </c:pt>
                <c:pt idx="32">
                  <c:v>0.73621371746509801</c:v>
                </c:pt>
                <c:pt idx="33">
                  <c:v>0.71520698975563701</c:v>
                </c:pt>
                <c:pt idx="34">
                  <c:v>0.738981283290846</c:v>
                </c:pt>
                <c:pt idx="35">
                  <c:v>0.73191035719276898</c:v>
                </c:pt>
                <c:pt idx="36">
                  <c:v>0.70819784866484803</c:v>
                </c:pt>
                <c:pt idx="37">
                  <c:v>0.72660454258693496</c:v>
                </c:pt>
                <c:pt idx="38">
                  <c:v>0.71705570328262402</c:v>
                </c:pt>
                <c:pt idx="39">
                  <c:v>0.741497603329626</c:v>
                </c:pt>
                <c:pt idx="40">
                  <c:v>0.75732988723593098</c:v>
                </c:pt>
                <c:pt idx="41">
                  <c:v>0.77363379037540803</c:v>
                </c:pt>
                <c:pt idx="42">
                  <c:v>0.73941601006434099</c:v>
                </c:pt>
                <c:pt idx="43">
                  <c:v>0.72159839245738799</c:v>
                </c:pt>
                <c:pt idx="44">
                  <c:v>0.70736549330963905</c:v>
                </c:pt>
                <c:pt idx="45">
                  <c:v>0.64180680070200902</c:v>
                </c:pt>
                <c:pt idx="46">
                  <c:v>0.64424834391873698</c:v>
                </c:pt>
                <c:pt idx="47">
                  <c:v>0.584943723273744</c:v>
                </c:pt>
                <c:pt idx="48">
                  <c:v>0.65772172994565803</c:v>
                </c:pt>
                <c:pt idx="49">
                  <c:v>0.65719906081186596</c:v>
                </c:pt>
                <c:pt idx="50">
                  <c:v>0.59484252400558901</c:v>
                </c:pt>
                <c:pt idx="51">
                  <c:v>0.61828836235028894</c:v>
                </c:pt>
                <c:pt idx="52">
                  <c:v>0.60232999547102195</c:v>
                </c:pt>
                <c:pt idx="53">
                  <c:v>0.53048779727036599</c:v>
                </c:pt>
                <c:pt idx="54">
                  <c:v>0.53398669093082396</c:v>
                </c:pt>
                <c:pt idx="55">
                  <c:v>0.43658971633868199</c:v>
                </c:pt>
                <c:pt idx="56">
                  <c:v>0.405033002045535</c:v>
                </c:pt>
                <c:pt idx="57">
                  <c:v>0.36732361372237898</c:v>
                </c:pt>
                <c:pt idx="58">
                  <c:v>0.388517493283975</c:v>
                </c:pt>
                <c:pt idx="59">
                  <c:v>0.40786843468740402</c:v>
                </c:pt>
                <c:pt idx="60">
                  <c:v>0.40685439100461601</c:v>
                </c:pt>
                <c:pt idx="61">
                  <c:v>0.44383119177014502</c:v>
                </c:pt>
                <c:pt idx="62">
                  <c:v>0.375127039670556</c:v>
                </c:pt>
                <c:pt idx="63">
                  <c:v>0.194982841874104</c:v>
                </c:pt>
                <c:pt idx="64">
                  <c:v>0.108239695166767</c:v>
                </c:pt>
                <c:pt idx="65">
                  <c:v>0.71288673336993602</c:v>
                </c:pt>
                <c:pt idx="66">
                  <c:v>0.18281636627334999</c:v>
                </c:pt>
                <c:pt idx="67">
                  <c:v>0.18574759661627299</c:v>
                </c:pt>
                <c:pt idx="68">
                  <c:v>0.32312692922965902</c:v>
                </c:pt>
                <c:pt idx="69">
                  <c:v>0.25482139918244001</c:v>
                </c:pt>
                <c:pt idx="70">
                  <c:v>0.33447767178758903</c:v>
                </c:pt>
                <c:pt idx="71">
                  <c:v>0.236069951811227</c:v>
                </c:pt>
                <c:pt idx="72">
                  <c:v>0.30694782144530502</c:v>
                </c:pt>
                <c:pt idx="73">
                  <c:v>0.20212526849728299</c:v>
                </c:pt>
                <c:pt idx="74">
                  <c:v>0.277751759660327</c:v>
                </c:pt>
                <c:pt idx="75">
                  <c:v>0.26872641981642698</c:v>
                </c:pt>
                <c:pt idx="76">
                  <c:v>8.3225540206350104E-2</c:v>
                </c:pt>
                <c:pt idx="77">
                  <c:v>0</c:v>
                </c:pt>
                <c:pt idx="78">
                  <c:v>0</c:v>
                </c:pt>
                <c:pt idx="79">
                  <c:v>2.4286128663675299E-17</c:v>
                </c:pt>
                <c:pt idx="80">
                  <c:v>3.1225022567582503E-17</c:v>
                </c:pt>
                <c:pt idx="81">
                  <c:v>0.38059577099444297</c:v>
                </c:pt>
                <c:pt idx="82">
                  <c:v>4.1633363423443302E-17</c:v>
                </c:pt>
                <c:pt idx="83">
                  <c:v>0.11345215836755899</c:v>
                </c:pt>
                <c:pt idx="84">
                  <c:v>0.21354937413812</c:v>
                </c:pt>
                <c:pt idx="85">
                  <c:v>0.28474303599387801</c:v>
                </c:pt>
                <c:pt idx="86">
                  <c:v>0.18106771024954099</c:v>
                </c:pt>
                <c:pt idx="87">
                  <c:v>0.18791476654884701</c:v>
                </c:pt>
                <c:pt idx="88">
                  <c:v>0.159771758945395</c:v>
                </c:pt>
                <c:pt idx="89">
                  <c:v>2.2172927585219701E-2</c:v>
                </c:pt>
                <c:pt idx="90">
                  <c:v>0.63263411728757002</c:v>
                </c:pt>
                <c:pt idx="91">
                  <c:v>0.56492975111144395</c:v>
                </c:pt>
                <c:pt idx="92">
                  <c:v>0.70435057216056196</c:v>
                </c:pt>
                <c:pt idx="93">
                  <c:v>0.89577276069075296</c:v>
                </c:pt>
                <c:pt idx="94">
                  <c:v>0.88638476909603703</c:v>
                </c:pt>
                <c:pt idx="95">
                  <c:v>0.88529686104077698</c:v>
                </c:pt>
                <c:pt idx="96">
                  <c:v>0.88911672520033802</c:v>
                </c:pt>
                <c:pt idx="97">
                  <c:v>0.88952899846251798</c:v>
                </c:pt>
                <c:pt idx="98">
                  <c:v>0.889335372366307</c:v>
                </c:pt>
                <c:pt idx="99">
                  <c:v>0.89222140290178698</c:v>
                </c:pt>
                <c:pt idx="100">
                  <c:v>0.89457074345830701</c:v>
                </c:pt>
                <c:pt idx="101">
                  <c:v>0.89532477721665604</c:v>
                </c:pt>
                <c:pt idx="102">
                  <c:v>0.89283348371578097</c:v>
                </c:pt>
                <c:pt idx="103">
                  <c:v>0.89154947431505005</c:v>
                </c:pt>
                <c:pt idx="104">
                  <c:v>0.89673237946320705</c:v>
                </c:pt>
                <c:pt idx="105">
                  <c:v>0.89861382990870897</c:v>
                </c:pt>
                <c:pt idx="106">
                  <c:v>0.89611932107772896</c:v>
                </c:pt>
                <c:pt idx="107">
                  <c:v>0.89908317556255402</c:v>
                </c:pt>
                <c:pt idx="108">
                  <c:v>0.90482727232571303</c:v>
                </c:pt>
                <c:pt idx="109">
                  <c:v>0.90321915827080601</c:v>
                </c:pt>
                <c:pt idx="110">
                  <c:v>0.90101669407832796</c:v>
                </c:pt>
                <c:pt idx="111">
                  <c:v>0.99979815337648303</c:v>
                </c:pt>
                <c:pt idx="112">
                  <c:v>0.90416952578288801</c:v>
                </c:pt>
                <c:pt idx="113">
                  <c:v>0.97334230356333495</c:v>
                </c:pt>
                <c:pt idx="114">
                  <c:v>0.85696091852262102</c:v>
                </c:pt>
                <c:pt idx="115">
                  <c:v>0.86258882726349995</c:v>
                </c:pt>
                <c:pt idx="116">
                  <c:v>0.86629180219375801</c:v>
                </c:pt>
                <c:pt idx="117">
                  <c:v>0.85948784167409598</c:v>
                </c:pt>
                <c:pt idx="118">
                  <c:v>0.85382513409070504</c:v>
                </c:pt>
                <c:pt idx="119">
                  <c:v>1.3553005217904699E-2</c:v>
                </c:pt>
                <c:pt idx="120">
                  <c:v>0.18747617399852201</c:v>
                </c:pt>
                <c:pt idx="121">
                  <c:v>5.6612002435936497E-2</c:v>
                </c:pt>
                <c:pt idx="122">
                  <c:v>0.43362751802515898</c:v>
                </c:pt>
                <c:pt idx="123">
                  <c:v>5.1485522504378801E-2</c:v>
                </c:pt>
                <c:pt idx="124">
                  <c:v>0.77122530778222798</c:v>
                </c:pt>
                <c:pt idx="125">
                  <c:v>0.54927997375820004</c:v>
                </c:pt>
                <c:pt idx="126">
                  <c:v>0.89986754223156395</c:v>
                </c:pt>
                <c:pt idx="127">
                  <c:v>0.90196070209183699</c:v>
                </c:pt>
                <c:pt idx="128">
                  <c:v>0.88764161564913302</c:v>
                </c:pt>
                <c:pt idx="129">
                  <c:v>0.88293027969040405</c:v>
                </c:pt>
                <c:pt idx="130">
                  <c:v>0.857545860495741</c:v>
                </c:pt>
                <c:pt idx="131">
                  <c:v>0.90800176417573697</c:v>
                </c:pt>
                <c:pt idx="132">
                  <c:v>0.928265346191672</c:v>
                </c:pt>
                <c:pt idx="133">
                  <c:v>0.87301272989478895</c:v>
                </c:pt>
                <c:pt idx="134">
                  <c:v>0.94987179262852806</c:v>
                </c:pt>
                <c:pt idx="135">
                  <c:v>0.87064416145898404</c:v>
                </c:pt>
                <c:pt idx="136">
                  <c:v>0.88554402374718799</c:v>
                </c:pt>
                <c:pt idx="137">
                  <c:v>0.86932146886559603</c:v>
                </c:pt>
                <c:pt idx="138">
                  <c:v>0.86283773149541598</c:v>
                </c:pt>
                <c:pt idx="139">
                  <c:v>0.85863806640714602</c:v>
                </c:pt>
                <c:pt idx="140">
                  <c:v>0.85914775590190096</c:v>
                </c:pt>
                <c:pt idx="141">
                  <c:v>0.83557793177934103</c:v>
                </c:pt>
                <c:pt idx="142">
                  <c:v>0.84383161928212302</c:v>
                </c:pt>
                <c:pt idx="143">
                  <c:v>0.83791496871782201</c:v>
                </c:pt>
                <c:pt idx="144">
                  <c:v>0.83872450485612804</c:v>
                </c:pt>
                <c:pt idx="145">
                  <c:v>0.83418332252077598</c:v>
                </c:pt>
                <c:pt idx="146">
                  <c:v>0.84920786539591697</c:v>
                </c:pt>
                <c:pt idx="147">
                  <c:v>0.85507988591765305</c:v>
                </c:pt>
                <c:pt idx="148">
                  <c:v>0.85593715496677303</c:v>
                </c:pt>
                <c:pt idx="149">
                  <c:v>0.85923472472201101</c:v>
                </c:pt>
                <c:pt idx="150">
                  <c:v>0.85027720986760003</c:v>
                </c:pt>
                <c:pt idx="151">
                  <c:v>0.860640587455624</c:v>
                </c:pt>
                <c:pt idx="152">
                  <c:v>0.85314051294639703</c:v>
                </c:pt>
                <c:pt idx="153">
                  <c:v>0.84819310551118798</c:v>
                </c:pt>
                <c:pt idx="154">
                  <c:v>0.85146829053795703</c:v>
                </c:pt>
                <c:pt idx="155">
                  <c:v>0.84179927348032402</c:v>
                </c:pt>
                <c:pt idx="156">
                  <c:v>0.83285950369269002</c:v>
                </c:pt>
                <c:pt idx="157">
                  <c:v>0.83839238995207299</c:v>
                </c:pt>
                <c:pt idx="158">
                  <c:v>0.85687106144541103</c:v>
                </c:pt>
                <c:pt idx="159">
                  <c:v>0.84568005967808302</c:v>
                </c:pt>
                <c:pt idx="160">
                  <c:v>0.84456552254971995</c:v>
                </c:pt>
                <c:pt idx="161">
                  <c:v>0.85387592166100201</c:v>
                </c:pt>
                <c:pt idx="162">
                  <c:v>0.86085759160612196</c:v>
                </c:pt>
                <c:pt idx="163">
                  <c:v>0.86030145703663896</c:v>
                </c:pt>
                <c:pt idx="164">
                  <c:v>0.85710007974955504</c:v>
                </c:pt>
                <c:pt idx="165">
                  <c:v>0.85436815729994198</c:v>
                </c:pt>
                <c:pt idx="166">
                  <c:v>0.85040347608003297</c:v>
                </c:pt>
                <c:pt idx="167">
                  <c:v>0.85207460242406197</c:v>
                </c:pt>
                <c:pt idx="168">
                  <c:v>0.84819495836160097</c:v>
                </c:pt>
                <c:pt idx="169">
                  <c:v>0.84623045771603</c:v>
                </c:pt>
                <c:pt idx="170">
                  <c:v>0.84389230992143904</c:v>
                </c:pt>
                <c:pt idx="171">
                  <c:v>0.83882282545907805</c:v>
                </c:pt>
                <c:pt idx="172">
                  <c:v>0.83571816450041903</c:v>
                </c:pt>
                <c:pt idx="173">
                  <c:v>0.83805690893171603</c:v>
                </c:pt>
                <c:pt idx="174">
                  <c:v>0.83800564887415097</c:v>
                </c:pt>
                <c:pt idx="175">
                  <c:v>0.84272000130305702</c:v>
                </c:pt>
                <c:pt idx="176">
                  <c:v>0.83921037727146297</c:v>
                </c:pt>
                <c:pt idx="177">
                  <c:v>0.93631203980612598</c:v>
                </c:pt>
                <c:pt idx="178">
                  <c:v>0.89440086175346301</c:v>
                </c:pt>
                <c:pt idx="179">
                  <c:v>0.89083526157949</c:v>
                </c:pt>
                <c:pt idx="180">
                  <c:v>0.89569050007452</c:v>
                </c:pt>
                <c:pt idx="181">
                  <c:v>0.90521867359682495</c:v>
                </c:pt>
                <c:pt idx="182">
                  <c:v>0.89363303948657602</c:v>
                </c:pt>
                <c:pt idx="183">
                  <c:v>0.88993577344397601</c:v>
                </c:pt>
                <c:pt idx="184">
                  <c:v>0.89731171380221797</c:v>
                </c:pt>
                <c:pt idx="185">
                  <c:v>0.91104547022771898</c:v>
                </c:pt>
                <c:pt idx="186">
                  <c:v>0.91639144687330198</c:v>
                </c:pt>
                <c:pt idx="187">
                  <c:v>0.93661227675709102</c:v>
                </c:pt>
                <c:pt idx="188">
                  <c:v>0.84864563284663996</c:v>
                </c:pt>
                <c:pt idx="189">
                  <c:v>0.98333893609891398</c:v>
                </c:pt>
                <c:pt idx="190">
                  <c:v>0.93782799183065202</c:v>
                </c:pt>
                <c:pt idx="191">
                  <c:v>0.99704108112439005</c:v>
                </c:pt>
                <c:pt idx="192">
                  <c:v>0.85305735337132504</c:v>
                </c:pt>
                <c:pt idx="193">
                  <c:v>0.84055568333127195</c:v>
                </c:pt>
                <c:pt idx="194">
                  <c:v>0.974705181603568</c:v>
                </c:pt>
                <c:pt idx="195">
                  <c:v>0.94453540639456302</c:v>
                </c:pt>
                <c:pt idx="196">
                  <c:v>0.93771956227856401</c:v>
                </c:pt>
                <c:pt idx="197">
                  <c:v>0.951090992147681</c:v>
                </c:pt>
                <c:pt idx="198">
                  <c:v>0.96631357098479798</c:v>
                </c:pt>
                <c:pt idx="199">
                  <c:v>0.993636078661986</c:v>
                </c:pt>
                <c:pt idx="200">
                  <c:v>0.83661515379539897</c:v>
                </c:pt>
                <c:pt idx="201">
                  <c:v>0.83519242382679804</c:v>
                </c:pt>
                <c:pt idx="202">
                  <c:v>0.84386282131869905</c:v>
                </c:pt>
                <c:pt idx="203">
                  <c:v>0.85063978124572603</c:v>
                </c:pt>
                <c:pt idx="204">
                  <c:v>0.86187974470885698</c:v>
                </c:pt>
                <c:pt idx="205">
                  <c:v>0.85005533384690901</c:v>
                </c:pt>
                <c:pt idx="206">
                  <c:v>0.85542900198096194</c:v>
                </c:pt>
                <c:pt idx="207">
                  <c:v>0.85568735727248102</c:v>
                </c:pt>
                <c:pt idx="208">
                  <c:v>0.86122503210867296</c:v>
                </c:pt>
                <c:pt idx="209">
                  <c:v>0.856912627674149</c:v>
                </c:pt>
                <c:pt idx="210">
                  <c:v>0.86170835043008598</c:v>
                </c:pt>
                <c:pt idx="211">
                  <c:v>0.822170481260865</c:v>
                </c:pt>
                <c:pt idx="212">
                  <c:v>0.86070300572993297</c:v>
                </c:pt>
                <c:pt idx="213">
                  <c:v>0.84685864809945199</c:v>
                </c:pt>
                <c:pt idx="214">
                  <c:v>0.87419057141312195</c:v>
                </c:pt>
                <c:pt idx="215">
                  <c:v>0.86949943990227296</c:v>
                </c:pt>
                <c:pt idx="216">
                  <c:v>0.88535166774632201</c:v>
                </c:pt>
                <c:pt idx="217">
                  <c:v>0.88196767747542004</c:v>
                </c:pt>
                <c:pt idx="218">
                  <c:v>0.91495257296957899</c:v>
                </c:pt>
                <c:pt idx="219">
                  <c:v>0.93212047985285496</c:v>
                </c:pt>
                <c:pt idx="220">
                  <c:v>0.90816824181864797</c:v>
                </c:pt>
                <c:pt idx="221">
                  <c:v>0.89490198049522596</c:v>
                </c:pt>
                <c:pt idx="222">
                  <c:v>0.886247410119687</c:v>
                </c:pt>
                <c:pt idx="223">
                  <c:v>0.89090204207609902</c:v>
                </c:pt>
                <c:pt idx="224">
                  <c:v>0.82079407681037497</c:v>
                </c:pt>
                <c:pt idx="225">
                  <c:v>0.81633930303298596</c:v>
                </c:pt>
                <c:pt idx="226">
                  <c:v>0.81588584229253602</c:v>
                </c:pt>
                <c:pt idx="227">
                  <c:v>0.99776733293233499</c:v>
                </c:pt>
                <c:pt idx="228">
                  <c:v>0.97516323483556</c:v>
                </c:pt>
                <c:pt idx="229">
                  <c:v>0.98450693288955904</c:v>
                </c:pt>
                <c:pt idx="230">
                  <c:v>0.97557878714983803</c:v>
                </c:pt>
                <c:pt idx="231">
                  <c:v>0.93678582022573298</c:v>
                </c:pt>
                <c:pt idx="232">
                  <c:v>0.96625797644149403</c:v>
                </c:pt>
                <c:pt idx="233">
                  <c:v>0.79929781428750102</c:v>
                </c:pt>
                <c:pt idx="234">
                  <c:v>0.76048515193787103</c:v>
                </c:pt>
                <c:pt idx="235">
                  <c:v>0.76961731207373796</c:v>
                </c:pt>
                <c:pt idx="236">
                  <c:v>0.76184438823841505</c:v>
                </c:pt>
                <c:pt idx="237">
                  <c:v>0.75135602458195805</c:v>
                </c:pt>
                <c:pt idx="238">
                  <c:v>0.77224937063246002</c:v>
                </c:pt>
                <c:pt idx="239">
                  <c:v>0.81736646750035202</c:v>
                </c:pt>
                <c:pt idx="240">
                  <c:v>0.80794849410855796</c:v>
                </c:pt>
                <c:pt idx="241">
                  <c:v>0.81775228398447197</c:v>
                </c:pt>
                <c:pt idx="242">
                  <c:v>0.84454811343316005</c:v>
                </c:pt>
                <c:pt idx="243">
                  <c:v>0.836348867302529</c:v>
                </c:pt>
                <c:pt idx="244">
                  <c:v>0.79215263535925196</c:v>
                </c:pt>
                <c:pt idx="245">
                  <c:v>0.77150414158672898</c:v>
                </c:pt>
                <c:pt idx="246">
                  <c:v>0.76724886720805496</c:v>
                </c:pt>
                <c:pt idx="247">
                  <c:v>0.73152440548476105</c:v>
                </c:pt>
                <c:pt idx="248">
                  <c:v>0.15399873738887801</c:v>
                </c:pt>
                <c:pt idx="249">
                  <c:v>0.93776053888487199</c:v>
                </c:pt>
                <c:pt idx="250">
                  <c:v>0.699206915698667</c:v>
                </c:pt>
                <c:pt idx="251">
                  <c:v>0.21810335902743899</c:v>
                </c:pt>
                <c:pt idx="252">
                  <c:v>0.55611618528892404</c:v>
                </c:pt>
                <c:pt idx="253">
                  <c:v>0.68844641899181602</c:v>
                </c:pt>
                <c:pt idx="254">
                  <c:v>0.75941387372237301</c:v>
                </c:pt>
                <c:pt idx="255">
                  <c:v>0.56078821416869296</c:v>
                </c:pt>
                <c:pt idx="256">
                  <c:v>0.57826556263866402</c:v>
                </c:pt>
                <c:pt idx="257">
                  <c:v>0.69965782386393804</c:v>
                </c:pt>
                <c:pt idx="258">
                  <c:v>0.71819397202194502</c:v>
                </c:pt>
                <c:pt idx="259">
                  <c:v>0.700104703032145</c:v>
                </c:pt>
                <c:pt idx="260">
                  <c:v>0.64332737426030995</c:v>
                </c:pt>
                <c:pt idx="261">
                  <c:v>0.71195892815217998</c:v>
                </c:pt>
                <c:pt idx="262">
                  <c:v>0.74982921881624498</c:v>
                </c:pt>
                <c:pt idx="263">
                  <c:v>0.78435569273712302</c:v>
                </c:pt>
                <c:pt idx="264">
                  <c:v>0.80113476889289204</c:v>
                </c:pt>
                <c:pt idx="265">
                  <c:v>0.76574443860183805</c:v>
                </c:pt>
                <c:pt idx="266">
                  <c:v>0.79297487637165198</c:v>
                </c:pt>
                <c:pt idx="267">
                  <c:v>0.81648514060733202</c:v>
                </c:pt>
                <c:pt idx="268">
                  <c:v>0.83598472792592005</c:v>
                </c:pt>
                <c:pt idx="269">
                  <c:v>0.86730738466692303</c:v>
                </c:pt>
                <c:pt idx="270">
                  <c:v>0.843425345245988</c:v>
                </c:pt>
                <c:pt idx="271">
                  <c:v>0.83847251054469096</c:v>
                </c:pt>
                <c:pt idx="272">
                  <c:v>0.82614208280379897</c:v>
                </c:pt>
                <c:pt idx="273">
                  <c:v>0.80950466741913596</c:v>
                </c:pt>
                <c:pt idx="274">
                  <c:v>0.82636824284282595</c:v>
                </c:pt>
                <c:pt idx="275">
                  <c:v>0.81140445198637901</c:v>
                </c:pt>
                <c:pt idx="276">
                  <c:v>0.81212606595607795</c:v>
                </c:pt>
                <c:pt idx="277">
                  <c:v>0.79668117743699396</c:v>
                </c:pt>
                <c:pt idx="278">
                  <c:v>0.78175584330303005</c:v>
                </c:pt>
                <c:pt idx="279">
                  <c:v>0.809679559985372</c:v>
                </c:pt>
                <c:pt idx="280">
                  <c:v>0.81254644310421797</c:v>
                </c:pt>
                <c:pt idx="281">
                  <c:v>0.739762781962095</c:v>
                </c:pt>
                <c:pt idx="282">
                  <c:v>0.66536048141942195</c:v>
                </c:pt>
                <c:pt idx="283">
                  <c:v>0.53786715907564098</c:v>
                </c:pt>
                <c:pt idx="284">
                  <c:v>0.68778026081541099</c:v>
                </c:pt>
                <c:pt idx="285">
                  <c:v>0.73963183335656402</c:v>
                </c:pt>
                <c:pt idx="286">
                  <c:v>0.74939194261453901</c:v>
                </c:pt>
                <c:pt idx="287">
                  <c:v>0.73902193433401298</c:v>
                </c:pt>
                <c:pt idx="288">
                  <c:v>0.58676683343593805</c:v>
                </c:pt>
                <c:pt idx="289">
                  <c:v>0.498303353629235</c:v>
                </c:pt>
                <c:pt idx="290">
                  <c:v>0.61263205709117996</c:v>
                </c:pt>
                <c:pt idx="291">
                  <c:v>0.58650002334137097</c:v>
                </c:pt>
                <c:pt idx="292">
                  <c:v>0.66550062096477203</c:v>
                </c:pt>
                <c:pt idx="293">
                  <c:v>0.52026194633358103</c:v>
                </c:pt>
                <c:pt idx="294">
                  <c:v>0.57279797804812704</c:v>
                </c:pt>
                <c:pt idx="295">
                  <c:v>0.57004595189780005</c:v>
                </c:pt>
                <c:pt idx="296">
                  <c:v>0.420244079577411</c:v>
                </c:pt>
                <c:pt idx="297">
                  <c:v>0.43367136882402901</c:v>
                </c:pt>
                <c:pt idx="298">
                  <c:v>0.60796255893773699</c:v>
                </c:pt>
                <c:pt idx="299">
                  <c:v>0.61722722704100896</c:v>
                </c:pt>
                <c:pt idx="300">
                  <c:v>0.43910440846786802</c:v>
                </c:pt>
                <c:pt idx="301">
                  <c:v>0.46444802902568</c:v>
                </c:pt>
                <c:pt idx="302">
                  <c:v>0.42843218623033202</c:v>
                </c:pt>
                <c:pt idx="303">
                  <c:v>0.59984134359605101</c:v>
                </c:pt>
                <c:pt idx="304">
                  <c:v>0.49533735850177801</c:v>
                </c:pt>
                <c:pt idx="305">
                  <c:v>0.40667544129310301</c:v>
                </c:pt>
                <c:pt idx="306">
                  <c:v>0.33921210868768098</c:v>
                </c:pt>
                <c:pt idx="307">
                  <c:v>0.49240767798737201</c:v>
                </c:pt>
                <c:pt idx="308">
                  <c:v>0.42294265653555402</c:v>
                </c:pt>
                <c:pt idx="309">
                  <c:v>0.51231936065873995</c:v>
                </c:pt>
                <c:pt idx="310">
                  <c:v>0.45565099298212303</c:v>
                </c:pt>
                <c:pt idx="311">
                  <c:v>0.46930342342916398</c:v>
                </c:pt>
                <c:pt idx="312">
                  <c:v>0.44472763339806098</c:v>
                </c:pt>
                <c:pt idx="313">
                  <c:v>0.50349796797374302</c:v>
                </c:pt>
                <c:pt idx="314">
                  <c:v>0.60257628486662895</c:v>
                </c:pt>
                <c:pt idx="315">
                  <c:v>0.67363382374661096</c:v>
                </c:pt>
                <c:pt idx="316">
                  <c:v>0.70080142597407102</c:v>
                </c:pt>
                <c:pt idx="317">
                  <c:v>0.74542194624893698</c:v>
                </c:pt>
                <c:pt idx="318">
                  <c:v>0.73671572956645104</c:v>
                </c:pt>
                <c:pt idx="319">
                  <c:v>0.71449409649181905</c:v>
                </c:pt>
                <c:pt idx="320">
                  <c:v>0.73669450368057698</c:v>
                </c:pt>
                <c:pt idx="321">
                  <c:v>0.71054398753055703</c:v>
                </c:pt>
                <c:pt idx="322">
                  <c:v>0.73388938672978798</c:v>
                </c:pt>
                <c:pt idx="323">
                  <c:v>0.76044385554127503</c:v>
                </c:pt>
                <c:pt idx="324">
                  <c:v>0.75296407462176695</c:v>
                </c:pt>
                <c:pt idx="325">
                  <c:v>0.72372770284402999</c:v>
                </c:pt>
                <c:pt idx="326">
                  <c:v>0.73606131161239696</c:v>
                </c:pt>
                <c:pt idx="327">
                  <c:v>0.74075017048766501</c:v>
                </c:pt>
                <c:pt idx="328">
                  <c:v>0.71954155224943295</c:v>
                </c:pt>
                <c:pt idx="329">
                  <c:v>0.73585664834304698</c:v>
                </c:pt>
                <c:pt idx="330">
                  <c:v>0.76019013887451303</c:v>
                </c:pt>
                <c:pt idx="331">
                  <c:v>0.76653326077080497</c:v>
                </c:pt>
                <c:pt idx="332">
                  <c:v>0.77284502197379901</c:v>
                </c:pt>
                <c:pt idx="333">
                  <c:v>0.76569470500270898</c:v>
                </c:pt>
                <c:pt idx="334">
                  <c:v>0.74578910790114805</c:v>
                </c:pt>
                <c:pt idx="335">
                  <c:v>0.72964716971876098</c:v>
                </c:pt>
                <c:pt idx="336">
                  <c:v>0.71848924192709196</c:v>
                </c:pt>
                <c:pt idx="337">
                  <c:v>0.71532531685842404</c:v>
                </c:pt>
                <c:pt idx="338">
                  <c:v>0.73682204888154901</c:v>
                </c:pt>
                <c:pt idx="339">
                  <c:v>0.73652544122941499</c:v>
                </c:pt>
                <c:pt idx="340">
                  <c:v>0.755468846993404</c:v>
                </c:pt>
                <c:pt idx="341">
                  <c:v>0.74820457862059397</c:v>
                </c:pt>
                <c:pt idx="342">
                  <c:v>0.76599146653486905</c:v>
                </c:pt>
                <c:pt idx="343">
                  <c:v>0.759458756451177</c:v>
                </c:pt>
                <c:pt idx="344">
                  <c:v>0.76536894649916498</c:v>
                </c:pt>
                <c:pt idx="345">
                  <c:v>0.76327822113631605</c:v>
                </c:pt>
                <c:pt idx="346">
                  <c:v>0.76604684765769304</c:v>
                </c:pt>
                <c:pt idx="347">
                  <c:v>0.76668812089037797</c:v>
                </c:pt>
                <c:pt idx="348">
                  <c:v>0.77168872886879003</c:v>
                </c:pt>
                <c:pt idx="349">
                  <c:v>0.74531587765989205</c:v>
                </c:pt>
                <c:pt idx="350">
                  <c:v>0.75341589043926105</c:v>
                </c:pt>
                <c:pt idx="351">
                  <c:v>0.76225723778362697</c:v>
                </c:pt>
                <c:pt idx="352">
                  <c:v>0.74918184192663895</c:v>
                </c:pt>
                <c:pt idx="353">
                  <c:v>0.74839854886923496</c:v>
                </c:pt>
                <c:pt idx="354">
                  <c:v>0.760149110799203</c:v>
                </c:pt>
                <c:pt idx="355">
                  <c:v>0.77654192587073001</c:v>
                </c:pt>
                <c:pt idx="356">
                  <c:v>0.76472130737477095</c:v>
                </c:pt>
                <c:pt idx="357">
                  <c:v>0.78162391532768205</c:v>
                </c:pt>
                <c:pt idx="358">
                  <c:v>0.79330820255863599</c:v>
                </c:pt>
                <c:pt idx="359">
                  <c:v>0.81293524039397802</c:v>
                </c:pt>
                <c:pt idx="360">
                  <c:v>0.81444504446172605</c:v>
                </c:pt>
                <c:pt idx="361">
                  <c:v>0.82247043680871401</c:v>
                </c:pt>
                <c:pt idx="362">
                  <c:v>0.81370693376224001</c:v>
                </c:pt>
                <c:pt idx="363">
                  <c:v>0.81313714131519899</c:v>
                </c:pt>
                <c:pt idx="364">
                  <c:v>0.81672696466609496</c:v>
                </c:pt>
                <c:pt idx="365">
                  <c:v>0.82021431282341395</c:v>
                </c:pt>
                <c:pt idx="366">
                  <c:v>0.80492904340814797</c:v>
                </c:pt>
                <c:pt idx="367">
                  <c:v>0.82066261231743598</c:v>
                </c:pt>
                <c:pt idx="368">
                  <c:v>0.82604125164992404</c:v>
                </c:pt>
                <c:pt idx="369">
                  <c:v>0.82708550014923699</c:v>
                </c:pt>
                <c:pt idx="370">
                  <c:v>0.82541472954686501</c:v>
                </c:pt>
                <c:pt idx="371">
                  <c:v>0.82394690636177403</c:v>
                </c:pt>
                <c:pt idx="372">
                  <c:v>0.82983772519616394</c:v>
                </c:pt>
                <c:pt idx="373">
                  <c:v>0.83323994923259503</c:v>
                </c:pt>
                <c:pt idx="374">
                  <c:v>0.82976710706650803</c:v>
                </c:pt>
                <c:pt idx="375">
                  <c:v>0.83087549824784102</c:v>
                </c:pt>
                <c:pt idx="376">
                  <c:v>0.81764609743489103</c:v>
                </c:pt>
                <c:pt idx="377">
                  <c:v>0.81838061142784002</c:v>
                </c:pt>
                <c:pt idx="378">
                  <c:v>0.82019333221473401</c:v>
                </c:pt>
                <c:pt idx="379">
                  <c:v>0.81832463698030899</c:v>
                </c:pt>
                <c:pt idx="380">
                  <c:v>0.81090308548583001</c:v>
                </c:pt>
                <c:pt idx="381">
                  <c:v>0.81029927025146198</c:v>
                </c:pt>
                <c:pt idx="382">
                  <c:v>0.80279580411495199</c:v>
                </c:pt>
                <c:pt idx="383">
                  <c:v>0.80535331640895502</c:v>
                </c:pt>
                <c:pt idx="384">
                  <c:v>0.80026111371634101</c:v>
                </c:pt>
                <c:pt idx="385">
                  <c:v>0.80496121061433501</c:v>
                </c:pt>
                <c:pt idx="386">
                  <c:v>0.81296777777326201</c:v>
                </c:pt>
                <c:pt idx="387">
                  <c:v>0.82215097819274796</c:v>
                </c:pt>
                <c:pt idx="388">
                  <c:v>0.82420566545836005</c:v>
                </c:pt>
                <c:pt idx="389">
                  <c:v>0.81653809572467295</c:v>
                </c:pt>
                <c:pt idx="390">
                  <c:v>0.81671297601486104</c:v>
                </c:pt>
                <c:pt idx="391">
                  <c:v>0.82357354058267396</c:v>
                </c:pt>
                <c:pt idx="392">
                  <c:v>0.81942890698272597</c:v>
                </c:pt>
                <c:pt idx="393">
                  <c:v>0.82301529619657998</c:v>
                </c:pt>
                <c:pt idx="394">
                  <c:v>0.83107826618151603</c:v>
                </c:pt>
                <c:pt idx="395">
                  <c:v>0.83280603307122603</c:v>
                </c:pt>
                <c:pt idx="396">
                  <c:v>0.83998906151695896</c:v>
                </c:pt>
                <c:pt idx="397">
                  <c:v>0.84217215628347297</c:v>
                </c:pt>
                <c:pt idx="398">
                  <c:v>0.84268896262508197</c:v>
                </c:pt>
                <c:pt idx="399">
                  <c:v>0.84640145270799205</c:v>
                </c:pt>
                <c:pt idx="400">
                  <c:v>0.84321859586818704</c:v>
                </c:pt>
                <c:pt idx="401">
                  <c:v>0.837511805451292</c:v>
                </c:pt>
                <c:pt idx="402">
                  <c:v>0.85004857111783205</c:v>
                </c:pt>
                <c:pt idx="403">
                  <c:v>0.85914647222602003</c:v>
                </c:pt>
                <c:pt idx="404">
                  <c:v>0.854490760293939</c:v>
                </c:pt>
                <c:pt idx="405">
                  <c:v>0.85173283813551404</c:v>
                </c:pt>
                <c:pt idx="406">
                  <c:v>0.84321997967402396</c:v>
                </c:pt>
                <c:pt idx="407">
                  <c:v>0.84170219611419805</c:v>
                </c:pt>
                <c:pt idx="408">
                  <c:v>0.82913334458394605</c:v>
                </c:pt>
                <c:pt idx="409">
                  <c:v>0.84177455757657604</c:v>
                </c:pt>
                <c:pt idx="410">
                  <c:v>0.84969118651437003</c:v>
                </c:pt>
                <c:pt idx="411">
                  <c:v>0.86904561538969904</c:v>
                </c:pt>
                <c:pt idx="412">
                  <c:v>0.87021923317194505</c:v>
                </c:pt>
                <c:pt idx="413">
                  <c:v>0.87355483931408195</c:v>
                </c:pt>
                <c:pt idx="414">
                  <c:v>0.87997883743557803</c:v>
                </c:pt>
                <c:pt idx="415">
                  <c:v>0.86956403305909702</c:v>
                </c:pt>
                <c:pt idx="416">
                  <c:v>0.87718003276049905</c:v>
                </c:pt>
                <c:pt idx="417">
                  <c:v>0.87825444570446498</c:v>
                </c:pt>
                <c:pt idx="418">
                  <c:v>0.87473976950504695</c:v>
                </c:pt>
                <c:pt idx="419">
                  <c:v>0.87619498219061198</c:v>
                </c:pt>
                <c:pt idx="420">
                  <c:v>0.87317283389024802</c:v>
                </c:pt>
                <c:pt idx="421">
                  <c:v>0.87308213458521999</c:v>
                </c:pt>
                <c:pt idx="422">
                  <c:v>0.867924300967301</c:v>
                </c:pt>
                <c:pt idx="423">
                  <c:v>0.85664743934349197</c:v>
                </c:pt>
                <c:pt idx="424">
                  <c:v>0.85048738267519397</c:v>
                </c:pt>
                <c:pt idx="425">
                  <c:v>0.853418217815201</c:v>
                </c:pt>
                <c:pt idx="426">
                  <c:v>0.85961213664264202</c:v>
                </c:pt>
                <c:pt idx="427">
                  <c:v>0.860937676905696</c:v>
                </c:pt>
                <c:pt idx="428">
                  <c:v>0.85731295414710695</c:v>
                </c:pt>
                <c:pt idx="429">
                  <c:v>0.860408118792506</c:v>
                </c:pt>
                <c:pt idx="430">
                  <c:v>0.85335330818525201</c:v>
                </c:pt>
                <c:pt idx="431">
                  <c:v>0.85447744487043797</c:v>
                </c:pt>
                <c:pt idx="432">
                  <c:v>0.85482644810408503</c:v>
                </c:pt>
                <c:pt idx="433">
                  <c:v>0.85207411149007295</c:v>
                </c:pt>
                <c:pt idx="434">
                  <c:v>0.86264102847623803</c:v>
                </c:pt>
                <c:pt idx="435">
                  <c:v>0.85320594682347795</c:v>
                </c:pt>
                <c:pt idx="436">
                  <c:v>0.85484665551431205</c:v>
                </c:pt>
                <c:pt idx="437">
                  <c:v>0.861533889801677</c:v>
                </c:pt>
                <c:pt idx="438">
                  <c:v>0.86156489585002705</c:v>
                </c:pt>
                <c:pt idx="439">
                  <c:v>0.86613109378275899</c:v>
                </c:pt>
                <c:pt idx="440">
                  <c:v>0.86189949587483194</c:v>
                </c:pt>
                <c:pt idx="441">
                  <c:v>0.85255623778987499</c:v>
                </c:pt>
                <c:pt idx="442">
                  <c:v>0.85744992794459196</c:v>
                </c:pt>
                <c:pt idx="443">
                  <c:v>0.85603473775175598</c:v>
                </c:pt>
                <c:pt idx="444">
                  <c:v>0.850292206181536</c:v>
                </c:pt>
                <c:pt idx="445">
                  <c:v>0.85258333465218805</c:v>
                </c:pt>
                <c:pt idx="446">
                  <c:v>0.85889996127770896</c:v>
                </c:pt>
                <c:pt idx="447">
                  <c:v>0.85572391477568299</c:v>
                </c:pt>
                <c:pt idx="448">
                  <c:v>0.86032316428756495</c:v>
                </c:pt>
                <c:pt idx="449">
                  <c:v>0.85835630026392395</c:v>
                </c:pt>
                <c:pt idx="450">
                  <c:v>0.86147001440191695</c:v>
                </c:pt>
                <c:pt idx="451">
                  <c:v>0.84961261921845499</c:v>
                </c:pt>
                <c:pt idx="452">
                  <c:v>0.84603513816201603</c:v>
                </c:pt>
                <c:pt idx="453">
                  <c:v>0.83122196940840298</c:v>
                </c:pt>
                <c:pt idx="454">
                  <c:v>0.84100773156935404</c:v>
                </c:pt>
                <c:pt idx="455">
                  <c:v>0.83830892171739002</c:v>
                </c:pt>
                <c:pt idx="456">
                  <c:v>0.83631155464241502</c:v>
                </c:pt>
                <c:pt idx="457">
                  <c:v>0.84106217723844801</c:v>
                </c:pt>
                <c:pt idx="458">
                  <c:v>0.84419250524414202</c:v>
                </c:pt>
                <c:pt idx="459">
                  <c:v>0.84360373780303499</c:v>
                </c:pt>
                <c:pt idx="460">
                  <c:v>0.85049247227872904</c:v>
                </c:pt>
                <c:pt idx="461">
                  <c:v>0.85161625228330895</c:v>
                </c:pt>
                <c:pt idx="462">
                  <c:v>0.84813209625716102</c:v>
                </c:pt>
                <c:pt idx="463">
                  <c:v>0.83918572113875101</c:v>
                </c:pt>
                <c:pt idx="464">
                  <c:v>0.83708184788435303</c:v>
                </c:pt>
                <c:pt idx="465">
                  <c:v>0.83471041300294002</c:v>
                </c:pt>
                <c:pt idx="466">
                  <c:v>0.83504594481931804</c:v>
                </c:pt>
                <c:pt idx="467">
                  <c:v>0.82202462137583499</c:v>
                </c:pt>
                <c:pt idx="468">
                  <c:v>0.82864077217529097</c:v>
                </c:pt>
                <c:pt idx="469">
                  <c:v>0.821474453509495</c:v>
                </c:pt>
                <c:pt idx="470">
                  <c:v>0.81164689482538999</c:v>
                </c:pt>
                <c:pt idx="471">
                  <c:v>0.76603381465236797</c:v>
                </c:pt>
                <c:pt idx="472">
                  <c:v>0.74746851901521405</c:v>
                </c:pt>
                <c:pt idx="473">
                  <c:v>0.75292039732681804</c:v>
                </c:pt>
                <c:pt idx="474">
                  <c:v>0.78523741580445305</c:v>
                </c:pt>
                <c:pt idx="475">
                  <c:v>0.76947648031890203</c:v>
                </c:pt>
                <c:pt idx="476">
                  <c:v>0.73665871708143305</c:v>
                </c:pt>
                <c:pt idx="477">
                  <c:v>0.74110848961862097</c:v>
                </c:pt>
                <c:pt idx="478">
                  <c:v>0.73978787615382402</c:v>
                </c:pt>
                <c:pt idx="479">
                  <c:v>0.75105591553304996</c:v>
                </c:pt>
                <c:pt idx="480">
                  <c:v>0.75091684656159796</c:v>
                </c:pt>
                <c:pt idx="481">
                  <c:v>0.76816804891010604</c:v>
                </c:pt>
                <c:pt idx="482">
                  <c:v>0.82428605277351097</c:v>
                </c:pt>
                <c:pt idx="483">
                  <c:v>0.81321117132993803</c:v>
                </c:pt>
                <c:pt idx="484">
                  <c:v>0.82453965947973096</c:v>
                </c:pt>
                <c:pt idx="485">
                  <c:v>0.83296633021589095</c:v>
                </c:pt>
                <c:pt idx="486">
                  <c:v>0.80742435156488102</c:v>
                </c:pt>
                <c:pt idx="487">
                  <c:v>0.79454840848322095</c:v>
                </c:pt>
                <c:pt idx="488">
                  <c:v>0.79632920568483601</c:v>
                </c:pt>
                <c:pt idx="489">
                  <c:v>0.82999715917435701</c:v>
                </c:pt>
                <c:pt idx="490">
                  <c:v>0.82381515797378502</c:v>
                </c:pt>
                <c:pt idx="491">
                  <c:v>0.80285126417480102</c:v>
                </c:pt>
                <c:pt idx="492">
                  <c:v>0.80022062207714695</c:v>
                </c:pt>
                <c:pt idx="493">
                  <c:v>0.81642801892040595</c:v>
                </c:pt>
                <c:pt idx="494">
                  <c:v>0.78633308278933101</c:v>
                </c:pt>
                <c:pt idx="495">
                  <c:v>0.723589282385801</c:v>
                </c:pt>
                <c:pt idx="496">
                  <c:v>0.73143823937935704</c:v>
                </c:pt>
                <c:pt idx="497">
                  <c:v>0.777437006487955</c:v>
                </c:pt>
                <c:pt idx="498">
                  <c:v>0.75205352787615998</c:v>
                </c:pt>
                <c:pt idx="499">
                  <c:v>0.75518212148768105</c:v>
                </c:pt>
                <c:pt idx="500">
                  <c:v>0.72138517017875303</c:v>
                </c:pt>
                <c:pt idx="501">
                  <c:v>0.71752940771987095</c:v>
                </c:pt>
                <c:pt idx="502">
                  <c:v>0.70781230989062305</c:v>
                </c:pt>
                <c:pt idx="503">
                  <c:v>0.73591278744875299</c:v>
                </c:pt>
                <c:pt idx="504">
                  <c:v>0.70001959412103398</c:v>
                </c:pt>
                <c:pt idx="505">
                  <c:v>0.65510146547146697</c:v>
                </c:pt>
                <c:pt idx="506">
                  <c:v>0.59515176036532502</c:v>
                </c:pt>
                <c:pt idx="507">
                  <c:v>0.64826416702184397</c:v>
                </c:pt>
                <c:pt idx="508">
                  <c:v>0.65610695383135298</c:v>
                </c:pt>
                <c:pt idx="509">
                  <c:v>0.65517168452059504</c:v>
                </c:pt>
                <c:pt idx="510">
                  <c:v>0.60364950020754904</c:v>
                </c:pt>
                <c:pt idx="511">
                  <c:v>0.58468791379392904</c:v>
                </c:pt>
                <c:pt idx="512">
                  <c:v>0.55268310854573499</c:v>
                </c:pt>
                <c:pt idx="513">
                  <c:v>0.53171591096624704</c:v>
                </c:pt>
                <c:pt idx="514">
                  <c:v>0.41400537068925802</c:v>
                </c:pt>
                <c:pt idx="515">
                  <c:v>0.54789877366412698</c:v>
                </c:pt>
                <c:pt idx="516">
                  <c:v>0.565964448863855</c:v>
                </c:pt>
                <c:pt idx="517">
                  <c:v>0.610108905282716</c:v>
                </c:pt>
                <c:pt idx="518">
                  <c:v>0.62737308998104502</c:v>
                </c:pt>
                <c:pt idx="519">
                  <c:v>0.64254914870597302</c:v>
                </c:pt>
                <c:pt idx="520">
                  <c:v>0.61809286261711704</c:v>
                </c:pt>
                <c:pt idx="521">
                  <c:v>0.64312884172047702</c:v>
                </c:pt>
                <c:pt idx="522">
                  <c:v>0.61798703323718995</c:v>
                </c:pt>
                <c:pt idx="523">
                  <c:v>0.63228750044654003</c:v>
                </c:pt>
                <c:pt idx="524">
                  <c:v>0.66958014277140798</c:v>
                </c:pt>
                <c:pt idx="525">
                  <c:v>0.68602622011513104</c:v>
                </c:pt>
                <c:pt idx="526">
                  <c:v>0.68490676168729303</c:v>
                </c:pt>
                <c:pt idx="527">
                  <c:v>0.637055088167363</c:v>
                </c:pt>
                <c:pt idx="528">
                  <c:v>0.65050553236298303</c:v>
                </c:pt>
                <c:pt idx="529">
                  <c:v>0.66451405943651598</c:v>
                </c:pt>
                <c:pt idx="530">
                  <c:v>0.642696380946711</c:v>
                </c:pt>
                <c:pt idx="531">
                  <c:v>0.72822608296533198</c:v>
                </c:pt>
                <c:pt idx="532">
                  <c:v>0.69329170148781805</c:v>
                </c:pt>
                <c:pt idx="533">
                  <c:v>0.71757357777856501</c:v>
                </c:pt>
                <c:pt idx="534">
                  <c:v>0.69300828595365904</c:v>
                </c:pt>
                <c:pt idx="535">
                  <c:v>0.74731348265014497</c:v>
                </c:pt>
                <c:pt idx="536">
                  <c:v>0.68400467117735497</c:v>
                </c:pt>
                <c:pt idx="537">
                  <c:v>0.68557280750022898</c:v>
                </c:pt>
                <c:pt idx="538">
                  <c:v>0.69486421328284997</c:v>
                </c:pt>
                <c:pt idx="539">
                  <c:v>0.71178955032891</c:v>
                </c:pt>
                <c:pt idx="540">
                  <c:v>0.73236794816622797</c:v>
                </c:pt>
                <c:pt idx="541">
                  <c:v>0.69628726033887001</c:v>
                </c:pt>
                <c:pt idx="542">
                  <c:v>0.66705902385822502</c:v>
                </c:pt>
                <c:pt idx="543">
                  <c:v>0.6432706388003</c:v>
                </c:pt>
                <c:pt idx="544">
                  <c:v>0.66203283824424997</c:v>
                </c:pt>
                <c:pt idx="545">
                  <c:v>0.62292293336189097</c:v>
                </c:pt>
                <c:pt idx="546">
                  <c:v>0.61616950278656701</c:v>
                </c:pt>
                <c:pt idx="547">
                  <c:v>0.58038126483216101</c:v>
                </c:pt>
                <c:pt idx="548">
                  <c:v>0.61128902236945004</c:v>
                </c:pt>
                <c:pt idx="549">
                  <c:v>0.61017856756094502</c:v>
                </c:pt>
                <c:pt idx="550">
                  <c:v>0.63601107508868804</c:v>
                </c:pt>
                <c:pt idx="551">
                  <c:v>0.70564233495709305</c:v>
                </c:pt>
                <c:pt idx="552">
                  <c:v>0.73003509443697301</c:v>
                </c:pt>
                <c:pt idx="553">
                  <c:v>0.72165705653982504</c:v>
                </c:pt>
                <c:pt idx="554">
                  <c:v>0.67540718189863502</c:v>
                </c:pt>
                <c:pt idx="555">
                  <c:v>0.66375194065835597</c:v>
                </c:pt>
                <c:pt idx="556">
                  <c:v>0.66620222289675501</c:v>
                </c:pt>
                <c:pt idx="557">
                  <c:v>0.68257549916902704</c:v>
                </c:pt>
                <c:pt idx="558">
                  <c:v>0.622866064296836</c:v>
                </c:pt>
                <c:pt idx="559">
                  <c:v>0.67331490366158897</c:v>
                </c:pt>
                <c:pt idx="560">
                  <c:v>0.69150445027937701</c:v>
                </c:pt>
                <c:pt idx="561">
                  <c:v>0.72824858963768802</c:v>
                </c:pt>
                <c:pt idx="562">
                  <c:v>0.75082555654018801</c:v>
                </c:pt>
                <c:pt idx="563">
                  <c:v>0.717337171830847</c:v>
                </c:pt>
                <c:pt idx="564">
                  <c:v>0.67159278204113904</c:v>
                </c:pt>
                <c:pt idx="565">
                  <c:v>0.66527200160358302</c:v>
                </c:pt>
                <c:pt idx="566">
                  <c:v>0.654898461498299</c:v>
                </c:pt>
                <c:pt idx="567">
                  <c:v>0.65589835143620501</c:v>
                </c:pt>
                <c:pt idx="568">
                  <c:v>0.61860275944106802</c:v>
                </c:pt>
                <c:pt idx="569">
                  <c:v>0.594628949979227</c:v>
                </c:pt>
                <c:pt idx="570">
                  <c:v>0.64299239674075903</c:v>
                </c:pt>
                <c:pt idx="571">
                  <c:v>0.62977999568903498</c:v>
                </c:pt>
                <c:pt idx="572">
                  <c:v>0.60321451990141195</c:v>
                </c:pt>
                <c:pt idx="573">
                  <c:v>0.63866786404889198</c:v>
                </c:pt>
                <c:pt idx="574">
                  <c:v>0.64836266544680499</c:v>
                </c:pt>
                <c:pt idx="575">
                  <c:v>0.68545526081977604</c:v>
                </c:pt>
                <c:pt idx="576">
                  <c:v>0.65871458651003001</c:v>
                </c:pt>
                <c:pt idx="577">
                  <c:v>0.67235615338630395</c:v>
                </c:pt>
                <c:pt idx="578">
                  <c:v>0.66017937902544099</c:v>
                </c:pt>
                <c:pt idx="579">
                  <c:v>0.63284276043197796</c:v>
                </c:pt>
                <c:pt idx="580">
                  <c:v>0.46759495780634602</c:v>
                </c:pt>
                <c:pt idx="581">
                  <c:v>0.465628861268712</c:v>
                </c:pt>
                <c:pt idx="582">
                  <c:v>0.50313666162056303</c:v>
                </c:pt>
                <c:pt idx="583">
                  <c:v>0.44225073220335798</c:v>
                </c:pt>
                <c:pt idx="584">
                  <c:v>0.51651850695618795</c:v>
                </c:pt>
                <c:pt idx="585">
                  <c:v>0.54421795928656203</c:v>
                </c:pt>
                <c:pt idx="586">
                  <c:v>0.34697639288864701</c:v>
                </c:pt>
                <c:pt idx="587">
                  <c:v>0.360986151953612</c:v>
                </c:pt>
                <c:pt idx="588">
                  <c:v>0.40185372266703401</c:v>
                </c:pt>
                <c:pt idx="589">
                  <c:v>0.43080175976211099</c:v>
                </c:pt>
                <c:pt idx="590">
                  <c:v>0.42855125324603499</c:v>
                </c:pt>
                <c:pt idx="591">
                  <c:v>0.468359054761329</c:v>
                </c:pt>
                <c:pt idx="592">
                  <c:v>0.463781078887958</c:v>
                </c:pt>
                <c:pt idx="593">
                  <c:v>0.48982726550928202</c:v>
                </c:pt>
                <c:pt idx="594">
                  <c:v>0.46917519501307098</c:v>
                </c:pt>
                <c:pt idx="595">
                  <c:v>0.44900207486620602</c:v>
                </c:pt>
                <c:pt idx="596">
                  <c:v>0.51039753083533301</c:v>
                </c:pt>
                <c:pt idx="597">
                  <c:v>0.52642318151596701</c:v>
                </c:pt>
                <c:pt idx="598">
                  <c:v>0.54508811054756701</c:v>
                </c:pt>
                <c:pt idx="599">
                  <c:v>0.55696126178026995</c:v>
                </c:pt>
                <c:pt idx="600">
                  <c:v>0.53612797886688901</c:v>
                </c:pt>
                <c:pt idx="601">
                  <c:v>0.49079712948641102</c:v>
                </c:pt>
                <c:pt idx="602">
                  <c:v>0.59055874757063498</c:v>
                </c:pt>
                <c:pt idx="603">
                  <c:v>0.55830137920678302</c:v>
                </c:pt>
                <c:pt idx="604">
                  <c:v>0.57252404462930095</c:v>
                </c:pt>
                <c:pt idx="605">
                  <c:v>0.56458274009172804</c:v>
                </c:pt>
                <c:pt idx="606">
                  <c:v>0.64849376069003595</c:v>
                </c:pt>
                <c:pt idx="607">
                  <c:v>0.64953938526134902</c:v>
                </c:pt>
                <c:pt idx="608">
                  <c:v>0.70574385775914905</c:v>
                </c:pt>
                <c:pt idx="609">
                  <c:v>0.68094334350610497</c:v>
                </c:pt>
                <c:pt idx="610">
                  <c:v>0.67616291766714298</c:v>
                </c:pt>
                <c:pt idx="611">
                  <c:v>0.69836537162736101</c:v>
                </c:pt>
                <c:pt idx="612">
                  <c:v>0.70133666639110603</c:v>
                </c:pt>
                <c:pt idx="613">
                  <c:v>0.67972366751363</c:v>
                </c:pt>
                <c:pt idx="614">
                  <c:v>0.66934796682169695</c:v>
                </c:pt>
                <c:pt idx="615">
                  <c:v>0.56609302898212899</c:v>
                </c:pt>
                <c:pt idx="616">
                  <c:v>0.57805406349621802</c:v>
                </c:pt>
                <c:pt idx="617">
                  <c:v>0.448207331230212</c:v>
                </c:pt>
                <c:pt idx="618">
                  <c:v>0.58394642277515596</c:v>
                </c:pt>
                <c:pt idx="619">
                  <c:v>0.57560793790098996</c:v>
                </c:pt>
                <c:pt idx="620">
                  <c:v>0.53821262599687503</c:v>
                </c:pt>
                <c:pt idx="621">
                  <c:v>0.46037617184561103</c:v>
                </c:pt>
                <c:pt idx="622">
                  <c:v>0.63363829222998502</c:v>
                </c:pt>
                <c:pt idx="623">
                  <c:v>0.56882416932900703</c:v>
                </c:pt>
                <c:pt idx="624">
                  <c:v>0.52864738225742502</c:v>
                </c:pt>
                <c:pt idx="625">
                  <c:v>0.31024465024833298</c:v>
                </c:pt>
                <c:pt idx="626">
                  <c:v>0.56791531101184101</c:v>
                </c:pt>
                <c:pt idx="627">
                  <c:v>0.60725565714454699</c:v>
                </c:pt>
                <c:pt idx="628">
                  <c:v>0.59893264105021904</c:v>
                </c:pt>
                <c:pt idx="629">
                  <c:v>0.59013970524505599</c:v>
                </c:pt>
                <c:pt idx="630">
                  <c:v>0.64682630373888905</c:v>
                </c:pt>
                <c:pt idx="631">
                  <c:v>0.68448539680375298</c:v>
                </c:pt>
                <c:pt idx="632">
                  <c:v>0.67624044011778395</c:v>
                </c:pt>
                <c:pt idx="633">
                  <c:v>0.67287850924360604</c:v>
                </c:pt>
                <c:pt idx="634">
                  <c:v>0.66265508846613097</c:v>
                </c:pt>
                <c:pt idx="635">
                  <c:v>0.66614637289645495</c:v>
                </c:pt>
                <c:pt idx="636">
                  <c:v>0.64146120956143204</c:v>
                </c:pt>
                <c:pt idx="637">
                  <c:v>0.66202874220553698</c:v>
                </c:pt>
                <c:pt idx="638">
                  <c:v>0.62892830655266696</c:v>
                </c:pt>
                <c:pt idx="639">
                  <c:v>0.697303317514534</c:v>
                </c:pt>
                <c:pt idx="640">
                  <c:v>0.69350998178760304</c:v>
                </c:pt>
                <c:pt idx="641">
                  <c:v>0.67447628021851802</c:v>
                </c:pt>
                <c:pt idx="642">
                  <c:v>0.71568987096257297</c:v>
                </c:pt>
                <c:pt idx="643">
                  <c:v>0.71756814166388305</c:v>
                </c:pt>
                <c:pt idx="644">
                  <c:v>0.71041535547087198</c:v>
                </c:pt>
                <c:pt idx="645">
                  <c:v>0.67960118622946897</c:v>
                </c:pt>
                <c:pt idx="646">
                  <c:v>0.65307334347224799</c:v>
                </c:pt>
                <c:pt idx="647">
                  <c:v>0.66738266554093995</c:v>
                </c:pt>
                <c:pt idx="648">
                  <c:v>0.63360160464981996</c:v>
                </c:pt>
                <c:pt idx="649">
                  <c:v>0.70048294813084799</c:v>
                </c:pt>
                <c:pt idx="650">
                  <c:v>0.72135862577854604</c:v>
                </c:pt>
                <c:pt idx="651">
                  <c:v>0.70654176626532805</c:v>
                </c:pt>
                <c:pt idx="652">
                  <c:v>0.698169652709273</c:v>
                </c:pt>
                <c:pt idx="653">
                  <c:v>0.69123873572639705</c:v>
                </c:pt>
                <c:pt idx="654">
                  <c:v>0.67382777366622104</c:v>
                </c:pt>
                <c:pt idx="655">
                  <c:v>0.69863820188061199</c:v>
                </c:pt>
                <c:pt idx="656">
                  <c:v>0.72449259643115904</c:v>
                </c:pt>
                <c:pt idx="657">
                  <c:v>0.66850118635160505</c:v>
                </c:pt>
                <c:pt idx="658">
                  <c:v>0.61562884696951803</c:v>
                </c:pt>
                <c:pt idx="659">
                  <c:v>0.55764312266465299</c:v>
                </c:pt>
                <c:pt idx="660">
                  <c:v>0.62028624342248495</c:v>
                </c:pt>
                <c:pt idx="661">
                  <c:v>0.62856521684119804</c:v>
                </c:pt>
                <c:pt idx="662">
                  <c:v>0.62261712732131202</c:v>
                </c:pt>
                <c:pt idx="663">
                  <c:v>0.65178021977350897</c:v>
                </c:pt>
                <c:pt idx="664">
                  <c:v>0.61949032113953495</c:v>
                </c:pt>
                <c:pt idx="665">
                  <c:v>0.61558942683583096</c:v>
                </c:pt>
                <c:pt idx="666">
                  <c:v>0.60206065408514897</c:v>
                </c:pt>
                <c:pt idx="667">
                  <c:v>0.64252305535389398</c:v>
                </c:pt>
                <c:pt idx="668">
                  <c:v>0.64391095606886894</c:v>
                </c:pt>
                <c:pt idx="669">
                  <c:v>0.67595756712284805</c:v>
                </c:pt>
                <c:pt idx="670">
                  <c:v>0.62428635383830899</c:v>
                </c:pt>
                <c:pt idx="671">
                  <c:v>0.684383228506379</c:v>
                </c:pt>
                <c:pt idx="672">
                  <c:v>0.66777731560504106</c:v>
                </c:pt>
                <c:pt idx="673">
                  <c:v>0.66986195543559401</c:v>
                </c:pt>
                <c:pt idx="674">
                  <c:v>0.64225315167659203</c:v>
                </c:pt>
                <c:pt idx="675">
                  <c:v>0.60986852420855897</c:v>
                </c:pt>
                <c:pt idx="676">
                  <c:v>0.62420867109615097</c:v>
                </c:pt>
                <c:pt idx="677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A-4173-A59C-E79808F0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033736"/>
        <c:axId val="672031440"/>
      </c:areaChart>
      <c:dateAx>
        <c:axId val="6720337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1440"/>
        <c:crosses val="autoZero"/>
        <c:auto val="1"/>
        <c:lblOffset val="100"/>
        <c:baseTimeUnit val="days"/>
      </c:dateAx>
      <c:valAx>
        <c:axId val="6720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2"/>
          <c:tx>
            <c:strRef>
              <c:f>GMV!$U$12</c:f>
              <c:strCache>
                <c:ptCount val="1"/>
                <c:pt idx="0">
                  <c:v>Diffrence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GMV!$B$14:$B$691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GMV!$U$14:$U$691</c:f>
              <c:numCache>
                <c:formatCode>0.000</c:formatCode>
                <c:ptCount val="678"/>
                <c:pt idx="0">
                  <c:v>7.8837431472308594E-2</c:v>
                </c:pt>
                <c:pt idx="1">
                  <c:v>-0.85208358691187414</c:v>
                </c:pt>
                <c:pt idx="2">
                  <c:v>-1.0205096748708087</c:v>
                </c:pt>
                <c:pt idx="3">
                  <c:v>-0.96681213427117996</c:v>
                </c:pt>
                <c:pt idx="4">
                  <c:v>-1.6299219191183454</c:v>
                </c:pt>
                <c:pt idx="5">
                  <c:v>-1.6347390396258561</c:v>
                </c:pt>
                <c:pt idx="6">
                  <c:v>-1.5949548116954304</c:v>
                </c:pt>
                <c:pt idx="7">
                  <c:v>-2.4096745159719859</c:v>
                </c:pt>
                <c:pt idx="8">
                  <c:v>0.64942028646842687</c:v>
                </c:pt>
                <c:pt idx="9">
                  <c:v>3.2954303470418722E-2</c:v>
                </c:pt>
                <c:pt idx="10">
                  <c:v>1.4575706596430109</c:v>
                </c:pt>
                <c:pt idx="11">
                  <c:v>-0.56368121884808886</c:v>
                </c:pt>
                <c:pt idx="12">
                  <c:v>-0.13454363862801699</c:v>
                </c:pt>
                <c:pt idx="13">
                  <c:v>-1.156883636901938</c:v>
                </c:pt>
                <c:pt idx="14">
                  <c:v>-0.9882722928673644</c:v>
                </c:pt>
                <c:pt idx="15">
                  <c:v>-1.6421782896379682</c:v>
                </c:pt>
                <c:pt idx="16">
                  <c:v>-1.7349707810711408</c:v>
                </c:pt>
                <c:pt idx="17">
                  <c:v>-2.2277206071915998</c:v>
                </c:pt>
                <c:pt idx="18">
                  <c:v>-2.4909880052634463</c:v>
                </c:pt>
                <c:pt idx="19">
                  <c:v>-2.631957198852902</c:v>
                </c:pt>
                <c:pt idx="20">
                  <c:v>-3.2873177706482437</c:v>
                </c:pt>
                <c:pt idx="21">
                  <c:v>-4.3110752378807149</c:v>
                </c:pt>
                <c:pt idx="22">
                  <c:v>-3.9177400470944832</c:v>
                </c:pt>
                <c:pt idx="23">
                  <c:v>-5.1759327698867992</c:v>
                </c:pt>
                <c:pt idx="24">
                  <c:v>-4.8343712748422263</c:v>
                </c:pt>
                <c:pt idx="25">
                  <c:v>-4.5938894238613841</c:v>
                </c:pt>
                <c:pt idx="26">
                  <c:v>-5.143193599984258</c:v>
                </c:pt>
                <c:pt idx="27">
                  <c:v>-5.0814758476033575</c:v>
                </c:pt>
                <c:pt idx="28">
                  <c:v>-4.4960636222977683</c:v>
                </c:pt>
                <c:pt idx="29">
                  <c:v>-1.4496537144110988</c:v>
                </c:pt>
                <c:pt idx="30">
                  <c:v>-0.63746654130784464</c:v>
                </c:pt>
                <c:pt idx="31">
                  <c:v>-0.24468795839138124</c:v>
                </c:pt>
                <c:pt idx="32">
                  <c:v>3.6120913644484318</c:v>
                </c:pt>
                <c:pt idx="33">
                  <c:v>0.73031968754642662</c:v>
                </c:pt>
                <c:pt idx="34">
                  <c:v>0.59949477158964726</c:v>
                </c:pt>
                <c:pt idx="35">
                  <c:v>2.2481244351308902</c:v>
                </c:pt>
                <c:pt idx="36">
                  <c:v>1.4047811655861295</c:v>
                </c:pt>
                <c:pt idx="37">
                  <c:v>0.26739863249406426</c:v>
                </c:pt>
                <c:pt idx="38">
                  <c:v>-0.16220308985347742</c:v>
                </c:pt>
                <c:pt idx="39">
                  <c:v>-1.9217226335528323</c:v>
                </c:pt>
                <c:pt idx="40">
                  <c:v>-2.2110449093092939</c:v>
                </c:pt>
                <c:pt idx="41">
                  <c:v>0.49515306646264889</c:v>
                </c:pt>
                <c:pt idx="42">
                  <c:v>0.28494007364093932</c:v>
                </c:pt>
                <c:pt idx="43">
                  <c:v>7.2248351231451124E-2</c:v>
                </c:pt>
                <c:pt idx="44">
                  <c:v>3.756588680252662</c:v>
                </c:pt>
                <c:pt idx="45">
                  <c:v>3.7755941959627819</c:v>
                </c:pt>
                <c:pt idx="46">
                  <c:v>5.5187751530808384</c:v>
                </c:pt>
                <c:pt idx="47">
                  <c:v>2.2806712413513139</c:v>
                </c:pt>
                <c:pt idx="48">
                  <c:v>1.3452426939642379</c:v>
                </c:pt>
                <c:pt idx="49">
                  <c:v>2.1701693536602704</c:v>
                </c:pt>
                <c:pt idx="50">
                  <c:v>1.786033433393996</c:v>
                </c:pt>
                <c:pt idx="51">
                  <c:v>2.5447980252071147</c:v>
                </c:pt>
                <c:pt idx="52">
                  <c:v>5.6101561175270973</c:v>
                </c:pt>
                <c:pt idx="53">
                  <c:v>6.2759968309723746</c:v>
                </c:pt>
                <c:pt idx="54">
                  <c:v>8.5646233451229534</c:v>
                </c:pt>
                <c:pt idx="55">
                  <c:v>7.9984007314595686</c:v>
                </c:pt>
                <c:pt idx="56">
                  <c:v>7.2899257387693126</c:v>
                </c:pt>
                <c:pt idx="57">
                  <c:v>8.6794605898239752</c:v>
                </c:pt>
                <c:pt idx="58">
                  <c:v>7.460267533983</c:v>
                </c:pt>
                <c:pt idx="59">
                  <c:v>7.8528681663833169</c:v>
                </c:pt>
                <c:pt idx="60">
                  <c:v>9.7772039876225847</c:v>
                </c:pt>
                <c:pt idx="61">
                  <c:v>12.119179486642523</c:v>
                </c:pt>
                <c:pt idx="62">
                  <c:v>14.850730377118865</c:v>
                </c:pt>
                <c:pt idx="63">
                  <c:v>13.603495940555007</c:v>
                </c:pt>
                <c:pt idx="64">
                  <c:v>13.706697747572505</c:v>
                </c:pt>
                <c:pt idx="65">
                  <c:v>10.591484085585577</c:v>
                </c:pt>
                <c:pt idx="66">
                  <c:v>11.424167101024409</c:v>
                </c:pt>
                <c:pt idx="67">
                  <c:v>8.9050163076043276</c:v>
                </c:pt>
                <c:pt idx="68">
                  <c:v>6.7901782729964566</c:v>
                </c:pt>
                <c:pt idx="69">
                  <c:v>5.6830817508026286</c:v>
                </c:pt>
                <c:pt idx="70">
                  <c:v>7.8619261313866957</c:v>
                </c:pt>
                <c:pt idx="71">
                  <c:v>5.3153087583498149</c:v>
                </c:pt>
                <c:pt idx="72">
                  <c:v>6.4302424522702495</c:v>
                </c:pt>
                <c:pt idx="73">
                  <c:v>5.0810298822706415</c:v>
                </c:pt>
                <c:pt idx="74">
                  <c:v>5.4882375998773512</c:v>
                </c:pt>
                <c:pt idx="75">
                  <c:v>4.5409628454349757</c:v>
                </c:pt>
                <c:pt idx="76">
                  <c:v>6.1086390836552766</c:v>
                </c:pt>
                <c:pt idx="77">
                  <c:v>8.2520626332013052</c:v>
                </c:pt>
                <c:pt idx="78">
                  <c:v>8.4421809744957272</c:v>
                </c:pt>
                <c:pt idx="79">
                  <c:v>9.5326996542741682</c:v>
                </c:pt>
                <c:pt idx="80">
                  <c:v>9.7346067570512531</c:v>
                </c:pt>
                <c:pt idx="81">
                  <c:v>8.5665642045373147</c:v>
                </c:pt>
                <c:pt idx="82">
                  <c:v>8.9530241003910191</c:v>
                </c:pt>
                <c:pt idx="83">
                  <c:v>7.7691652376390721</c:v>
                </c:pt>
                <c:pt idx="84">
                  <c:v>7.561168655108844</c:v>
                </c:pt>
                <c:pt idx="85">
                  <c:v>8.2611616462341857</c:v>
                </c:pt>
                <c:pt idx="86">
                  <c:v>8.6706058356114823</c:v>
                </c:pt>
                <c:pt idx="87">
                  <c:v>10.779849780740605</c:v>
                </c:pt>
                <c:pt idx="88">
                  <c:v>9.9826615348771668</c:v>
                </c:pt>
                <c:pt idx="89">
                  <c:v>10.43537844124225</c:v>
                </c:pt>
                <c:pt idx="90">
                  <c:v>11.811456718468065</c:v>
                </c:pt>
                <c:pt idx="91">
                  <c:v>15.632954595479447</c:v>
                </c:pt>
                <c:pt idx="92">
                  <c:v>25.174075796296975</c:v>
                </c:pt>
                <c:pt idx="93">
                  <c:v>21.853582063843675</c:v>
                </c:pt>
                <c:pt idx="94">
                  <c:v>29.083082736664366</c:v>
                </c:pt>
                <c:pt idx="95">
                  <c:v>23.489940530886258</c:v>
                </c:pt>
                <c:pt idx="96">
                  <c:v>23.725096195455336</c:v>
                </c:pt>
                <c:pt idx="97">
                  <c:v>26.61391262934093</c:v>
                </c:pt>
                <c:pt idx="98">
                  <c:v>29.845705266450892</c:v>
                </c:pt>
                <c:pt idx="99">
                  <c:v>26.049560006565244</c:v>
                </c:pt>
                <c:pt idx="100">
                  <c:v>28.423909005652646</c:v>
                </c:pt>
                <c:pt idx="101">
                  <c:v>28.43565933690148</c:v>
                </c:pt>
                <c:pt idx="102">
                  <c:v>28.170379618691641</c:v>
                </c:pt>
                <c:pt idx="103">
                  <c:v>27.442151144604253</c:v>
                </c:pt>
                <c:pt idx="104">
                  <c:v>25.651723400942103</c:v>
                </c:pt>
                <c:pt idx="105">
                  <c:v>26.922587771568814</c:v>
                </c:pt>
                <c:pt idx="106">
                  <c:v>28.924725694157004</c:v>
                </c:pt>
                <c:pt idx="107">
                  <c:v>31.952611168607845</c:v>
                </c:pt>
                <c:pt idx="108">
                  <c:v>30.942614214383823</c:v>
                </c:pt>
                <c:pt idx="109">
                  <c:v>28.540060448098359</c:v>
                </c:pt>
                <c:pt idx="110">
                  <c:v>30.550017627906414</c:v>
                </c:pt>
                <c:pt idx="111">
                  <c:v>32.041298997834701</c:v>
                </c:pt>
                <c:pt idx="112">
                  <c:v>31.090082258751139</c:v>
                </c:pt>
                <c:pt idx="113">
                  <c:v>32.618849944372982</c:v>
                </c:pt>
                <c:pt idx="114">
                  <c:v>29.964907290797967</c:v>
                </c:pt>
                <c:pt idx="115">
                  <c:v>29.40220930771946</c:v>
                </c:pt>
                <c:pt idx="116">
                  <c:v>24.741614005121363</c:v>
                </c:pt>
                <c:pt idx="117">
                  <c:v>22.454963176054008</c:v>
                </c:pt>
                <c:pt idx="118">
                  <c:v>21.379548881922901</c:v>
                </c:pt>
                <c:pt idx="119">
                  <c:v>21.557501154331206</c:v>
                </c:pt>
                <c:pt idx="120">
                  <c:v>23.132400772791229</c:v>
                </c:pt>
                <c:pt idx="121">
                  <c:v>21.871553488722341</c:v>
                </c:pt>
                <c:pt idx="122">
                  <c:v>19.376703712092663</c:v>
                </c:pt>
                <c:pt idx="123">
                  <c:v>22.211403784193251</c:v>
                </c:pt>
                <c:pt idx="124">
                  <c:v>22.733204788999629</c:v>
                </c:pt>
                <c:pt idx="125">
                  <c:v>20.883843836496283</c:v>
                </c:pt>
                <c:pt idx="126">
                  <c:v>19.152936897168487</c:v>
                </c:pt>
                <c:pt idx="127">
                  <c:v>18.154306844939413</c:v>
                </c:pt>
                <c:pt idx="128">
                  <c:v>20.83906666149332</c:v>
                </c:pt>
                <c:pt idx="129">
                  <c:v>21.156211956203492</c:v>
                </c:pt>
                <c:pt idx="130">
                  <c:v>21.830518616521914</c:v>
                </c:pt>
                <c:pt idx="131">
                  <c:v>24.775594200841695</c:v>
                </c:pt>
                <c:pt idx="132">
                  <c:v>22.433202278910684</c:v>
                </c:pt>
                <c:pt idx="133">
                  <c:v>20.093058659050016</c:v>
                </c:pt>
                <c:pt idx="134">
                  <c:v>18.942053281386137</c:v>
                </c:pt>
                <c:pt idx="135">
                  <c:v>17.096655123398449</c:v>
                </c:pt>
                <c:pt idx="136">
                  <c:v>17.81219136431892</c:v>
                </c:pt>
                <c:pt idx="137">
                  <c:v>18.615433144624305</c:v>
                </c:pt>
                <c:pt idx="138">
                  <c:v>18.193388711623541</c:v>
                </c:pt>
                <c:pt idx="139">
                  <c:v>19.446436356286881</c:v>
                </c:pt>
                <c:pt idx="140">
                  <c:v>19.519489478997642</c:v>
                </c:pt>
                <c:pt idx="141">
                  <c:v>18.774299291200606</c:v>
                </c:pt>
                <c:pt idx="142">
                  <c:v>20.306059417682704</c:v>
                </c:pt>
                <c:pt idx="143">
                  <c:v>21.850412976245508</c:v>
                </c:pt>
                <c:pt idx="144">
                  <c:v>20.159000068080445</c:v>
                </c:pt>
                <c:pt idx="145">
                  <c:v>19.111014881448838</c:v>
                </c:pt>
                <c:pt idx="146">
                  <c:v>18.543062362283095</c:v>
                </c:pt>
                <c:pt idx="147">
                  <c:v>20.280949538974298</c:v>
                </c:pt>
                <c:pt idx="148">
                  <c:v>19.958327084746728</c:v>
                </c:pt>
                <c:pt idx="149">
                  <c:v>20.162535822873139</c:v>
                </c:pt>
                <c:pt idx="150">
                  <c:v>21.282982681223075</c:v>
                </c:pt>
                <c:pt idx="151">
                  <c:v>23.091324778403148</c:v>
                </c:pt>
                <c:pt idx="152">
                  <c:v>19.205007412856261</c:v>
                </c:pt>
                <c:pt idx="153">
                  <c:v>19.977139866489338</c:v>
                </c:pt>
                <c:pt idx="154">
                  <c:v>19.552905267234948</c:v>
                </c:pt>
                <c:pt idx="155">
                  <c:v>18.43457345147668</c:v>
                </c:pt>
                <c:pt idx="156">
                  <c:v>17.918456357354401</c:v>
                </c:pt>
                <c:pt idx="157">
                  <c:v>16.151883571240532</c:v>
                </c:pt>
                <c:pt idx="158">
                  <c:v>16.634396209297719</c:v>
                </c:pt>
                <c:pt idx="159">
                  <c:v>18.491520519318129</c:v>
                </c:pt>
                <c:pt idx="160">
                  <c:v>19.663702822472857</c:v>
                </c:pt>
                <c:pt idx="161">
                  <c:v>20.178582161515706</c:v>
                </c:pt>
                <c:pt idx="162">
                  <c:v>19.925786026373416</c:v>
                </c:pt>
                <c:pt idx="163">
                  <c:v>18.632822517399347</c:v>
                </c:pt>
                <c:pt idx="164">
                  <c:v>19.722329181944914</c:v>
                </c:pt>
                <c:pt idx="165">
                  <c:v>18.146837331793861</c:v>
                </c:pt>
                <c:pt idx="166">
                  <c:v>16.995538471639222</c:v>
                </c:pt>
                <c:pt idx="167">
                  <c:v>16.384828886684147</c:v>
                </c:pt>
                <c:pt idx="168">
                  <c:v>15.008239584136874</c:v>
                </c:pt>
                <c:pt idx="169">
                  <c:v>13.403670775561025</c:v>
                </c:pt>
                <c:pt idx="170">
                  <c:v>13.439319369333532</c:v>
                </c:pt>
                <c:pt idx="171">
                  <c:v>14.024600192455523</c:v>
                </c:pt>
                <c:pt idx="172">
                  <c:v>13.155652608949453</c:v>
                </c:pt>
                <c:pt idx="173">
                  <c:v>13.56028388073203</c:v>
                </c:pt>
                <c:pt idx="174">
                  <c:v>17.065694478137345</c:v>
                </c:pt>
                <c:pt idx="175">
                  <c:v>15.965120113851739</c:v>
                </c:pt>
                <c:pt idx="176">
                  <c:v>19.287587871667256</c:v>
                </c:pt>
                <c:pt idx="177">
                  <c:v>18.881620980654375</c:v>
                </c:pt>
                <c:pt idx="178">
                  <c:v>18.700791001902246</c:v>
                </c:pt>
                <c:pt idx="179">
                  <c:v>18.797805607869321</c:v>
                </c:pt>
                <c:pt idx="180">
                  <c:v>18.306734179697258</c:v>
                </c:pt>
                <c:pt idx="181">
                  <c:v>20.298808101542662</c:v>
                </c:pt>
                <c:pt idx="182">
                  <c:v>23.121860325053518</c:v>
                </c:pt>
                <c:pt idx="183">
                  <c:v>20.511390609697528</c:v>
                </c:pt>
                <c:pt idx="184">
                  <c:v>22.261741338329287</c:v>
                </c:pt>
                <c:pt idx="185">
                  <c:v>20.996864012479008</c:v>
                </c:pt>
                <c:pt idx="186">
                  <c:v>21.202126534837788</c:v>
                </c:pt>
                <c:pt idx="187">
                  <c:v>20.804669848945906</c:v>
                </c:pt>
                <c:pt idx="188">
                  <c:v>22.124508225202476</c:v>
                </c:pt>
                <c:pt idx="189">
                  <c:v>22.754835871194899</c:v>
                </c:pt>
                <c:pt idx="190">
                  <c:v>23.270977206271752</c:v>
                </c:pt>
                <c:pt idx="191">
                  <c:v>22.498943311128585</c:v>
                </c:pt>
                <c:pt idx="192">
                  <c:v>22.110311310577131</c:v>
                </c:pt>
                <c:pt idx="193">
                  <c:v>20.722070943316112</c:v>
                </c:pt>
                <c:pt idx="194">
                  <c:v>21.544284660179528</c:v>
                </c:pt>
                <c:pt idx="195">
                  <c:v>22.183715272768978</c:v>
                </c:pt>
                <c:pt idx="196">
                  <c:v>22.270468317334348</c:v>
                </c:pt>
                <c:pt idx="197">
                  <c:v>22.788835106309534</c:v>
                </c:pt>
                <c:pt idx="198">
                  <c:v>22.515188743791271</c:v>
                </c:pt>
                <c:pt idx="199">
                  <c:v>23.315398040143748</c:v>
                </c:pt>
                <c:pt idx="200">
                  <c:v>21.120766797982185</c:v>
                </c:pt>
                <c:pt idx="201">
                  <c:v>20.689447977050904</c:v>
                </c:pt>
                <c:pt idx="202">
                  <c:v>19.377603391001287</c:v>
                </c:pt>
                <c:pt idx="203">
                  <c:v>18.824769608633787</c:v>
                </c:pt>
                <c:pt idx="204">
                  <c:v>18.905913980380504</c:v>
                </c:pt>
                <c:pt idx="205">
                  <c:v>17.904178228273864</c:v>
                </c:pt>
                <c:pt idx="206">
                  <c:v>17.467563502614865</c:v>
                </c:pt>
                <c:pt idx="207">
                  <c:v>17.811965193572419</c:v>
                </c:pt>
                <c:pt idx="208">
                  <c:v>19.012755104317677</c:v>
                </c:pt>
                <c:pt idx="209">
                  <c:v>16.631068896951476</c:v>
                </c:pt>
                <c:pt idx="210">
                  <c:v>16.398585027507266</c:v>
                </c:pt>
                <c:pt idx="211">
                  <c:v>17.126822784231663</c:v>
                </c:pt>
                <c:pt idx="212">
                  <c:v>17.224807450538222</c:v>
                </c:pt>
                <c:pt idx="213">
                  <c:v>16.183391789515426</c:v>
                </c:pt>
                <c:pt idx="214">
                  <c:v>14.820554257867698</c:v>
                </c:pt>
                <c:pt idx="215">
                  <c:v>14.082387401322663</c:v>
                </c:pt>
                <c:pt idx="216">
                  <c:v>15.954276979185323</c:v>
                </c:pt>
                <c:pt idx="217">
                  <c:v>15.256843759643644</c:v>
                </c:pt>
                <c:pt idx="218">
                  <c:v>16.860668300934535</c:v>
                </c:pt>
                <c:pt idx="219">
                  <c:v>20.009094123354757</c:v>
                </c:pt>
                <c:pt idx="220">
                  <c:v>18.525542691653115</c:v>
                </c:pt>
                <c:pt idx="221">
                  <c:v>16.095458977644171</c:v>
                </c:pt>
                <c:pt idx="222">
                  <c:v>15.951001161633243</c:v>
                </c:pt>
                <c:pt idx="223">
                  <c:v>17.18085084184456</c:v>
                </c:pt>
                <c:pt idx="224">
                  <c:v>17.78639160683592</c:v>
                </c:pt>
                <c:pt idx="225">
                  <c:v>17.358788246628635</c:v>
                </c:pt>
                <c:pt idx="226">
                  <c:v>18.061891591429116</c:v>
                </c:pt>
                <c:pt idx="227">
                  <c:v>18.428239823515497</c:v>
                </c:pt>
                <c:pt idx="228">
                  <c:v>18.268341488806144</c:v>
                </c:pt>
                <c:pt idx="229">
                  <c:v>18.723554596292928</c:v>
                </c:pt>
                <c:pt idx="230">
                  <c:v>19.661366238131151</c:v>
                </c:pt>
                <c:pt idx="231">
                  <c:v>20.13169119695138</c:v>
                </c:pt>
                <c:pt idx="232">
                  <c:v>20.652213705147375</c:v>
                </c:pt>
                <c:pt idx="233">
                  <c:v>19.680995824767152</c:v>
                </c:pt>
                <c:pt idx="234">
                  <c:v>17.865611090657211</c:v>
                </c:pt>
                <c:pt idx="235">
                  <c:v>16.885349428278857</c:v>
                </c:pt>
                <c:pt idx="236">
                  <c:v>18.879298512544054</c:v>
                </c:pt>
                <c:pt idx="237">
                  <c:v>18.431701633640301</c:v>
                </c:pt>
                <c:pt idx="238">
                  <c:v>20.977231009941718</c:v>
                </c:pt>
                <c:pt idx="239">
                  <c:v>22.756365076700988</c:v>
                </c:pt>
                <c:pt idx="240">
                  <c:v>24.365524094257708</c:v>
                </c:pt>
                <c:pt idx="241">
                  <c:v>26.03801250070326</c:v>
                </c:pt>
                <c:pt idx="242">
                  <c:v>24.674438990403843</c:v>
                </c:pt>
                <c:pt idx="243">
                  <c:v>23.919166135246869</c:v>
                </c:pt>
                <c:pt idx="244">
                  <c:v>24.371808046500234</c:v>
                </c:pt>
                <c:pt idx="245">
                  <c:v>23.443738285471326</c:v>
                </c:pt>
                <c:pt idx="246">
                  <c:v>25.484378344409848</c:v>
                </c:pt>
                <c:pt idx="247">
                  <c:v>24.524637877680561</c:v>
                </c:pt>
                <c:pt idx="248">
                  <c:v>25.150600063370803</c:v>
                </c:pt>
                <c:pt idx="249">
                  <c:v>23.280879750033662</c:v>
                </c:pt>
                <c:pt idx="250">
                  <c:v>23.672026327351958</c:v>
                </c:pt>
                <c:pt idx="251">
                  <c:v>22.333173648848529</c:v>
                </c:pt>
                <c:pt idx="252">
                  <c:v>21.837922613689287</c:v>
                </c:pt>
                <c:pt idx="253">
                  <c:v>22.939411347842139</c:v>
                </c:pt>
                <c:pt idx="254">
                  <c:v>24.29744214369174</c:v>
                </c:pt>
                <c:pt idx="255">
                  <c:v>24.862384248185819</c:v>
                </c:pt>
                <c:pt idx="256">
                  <c:v>21.843408848833974</c:v>
                </c:pt>
                <c:pt idx="257">
                  <c:v>22.222429408732296</c:v>
                </c:pt>
                <c:pt idx="258">
                  <c:v>23.029225783271357</c:v>
                </c:pt>
                <c:pt idx="259">
                  <c:v>22.282636861147154</c:v>
                </c:pt>
                <c:pt idx="260">
                  <c:v>22.656120038274594</c:v>
                </c:pt>
                <c:pt idx="261">
                  <c:v>22.327985800907939</c:v>
                </c:pt>
                <c:pt idx="262">
                  <c:v>21.93404872563994</c:v>
                </c:pt>
                <c:pt idx="263">
                  <c:v>20.949138745356322</c:v>
                </c:pt>
                <c:pt idx="264">
                  <c:v>20.803117143089693</c:v>
                </c:pt>
                <c:pt idx="265">
                  <c:v>20.455362235593697</c:v>
                </c:pt>
                <c:pt idx="266">
                  <c:v>19.250160888305913</c:v>
                </c:pt>
                <c:pt idx="267">
                  <c:v>17.186062923163817</c:v>
                </c:pt>
                <c:pt idx="268">
                  <c:v>15.413998688329102</c:v>
                </c:pt>
                <c:pt idx="269">
                  <c:v>14.890404236256387</c:v>
                </c:pt>
                <c:pt idx="270">
                  <c:v>14.345860610434116</c:v>
                </c:pt>
                <c:pt idx="271">
                  <c:v>12.754170210441714</c:v>
                </c:pt>
                <c:pt idx="272">
                  <c:v>13.886127603924848</c:v>
                </c:pt>
                <c:pt idx="273">
                  <c:v>13.273715340045641</c:v>
                </c:pt>
                <c:pt idx="274">
                  <c:v>14.5136394939924</c:v>
                </c:pt>
                <c:pt idx="275">
                  <c:v>15.757934742626361</c:v>
                </c:pt>
                <c:pt idx="276">
                  <c:v>15.395286339616192</c:v>
                </c:pt>
                <c:pt idx="277">
                  <c:v>16.011786298846673</c:v>
                </c:pt>
                <c:pt idx="278">
                  <c:v>16.92406454304043</c:v>
                </c:pt>
                <c:pt idx="279">
                  <c:v>18.099843374201527</c:v>
                </c:pt>
                <c:pt idx="280">
                  <c:v>20.363576749686146</c:v>
                </c:pt>
                <c:pt idx="281">
                  <c:v>19.547744342743314</c:v>
                </c:pt>
                <c:pt idx="282">
                  <c:v>21.397921427704034</c:v>
                </c:pt>
                <c:pt idx="283">
                  <c:v>19.66509117068351</c:v>
                </c:pt>
                <c:pt idx="284">
                  <c:v>19.42673799563012</c:v>
                </c:pt>
                <c:pt idx="285">
                  <c:v>18.102627845388</c:v>
                </c:pt>
                <c:pt idx="286">
                  <c:v>17.346596207257448</c:v>
                </c:pt>
                <c:pt idx="287">
                  <c:v>17.420418352302008</c:v>
                </c:pt>
                <c:pt idx="288">
                  <c:v>18.432303717580467</c:v>
                </c:pt>
                <c:pt idx="289">
                  <c:v>19.101688647019088</c:v>
                </c:pt>
                <c:pt idx="290">
                  <c:v>19.036678480118212</c:v>
                </c:pt>
                <c:pt idx="291">
                  <c:v>19.133637411131716</c:v>
                </c:pt>
                <c:pt idx="292">
                  <c:v>18.093073265220823</c:v>
                </c:pt>
                <c:pt idx="293">
                  <c:v>16.707344543011558</c:v>
                </c:pt>
                <c:pt idx="294">
                  <c:v>17.458413153129101</c:v>
                </c:pt>
                <c:pt idx="295">
                  <c:v>18.244625196461101</c:v>
                </c:pt>
                <c:pt idx="296">
                  <c:v>17.85085767562127</c:v>
                </c:pt>
                <c:pt idx="297">
                  <c:v>17.044628046431782</c:v>
                </c:pt>
                <c:pt idx="298">
                  <c:v>17.036381599846791</c:v>
                </c:pt>
                <c:pt idx="299">
                  <c:v>17.760242318139078</c:v>
                </c:pt>
                <c:pt idx="300">
                  <c:v>17.123346256737136</c:v>
                </c:pt>
                <c:pt idx="301">
                  <c:v>18.25421578484854</c:v>
                </c:pt>
                <c:pt idx="302">
                  <c:v>16.648984138228727</c:v>
                </c:pt>
                <c:pt idx="303">
                  <c:v>17.264597433522042</c:v>
                </c:pt>
                <c:pt idx="304">
                  <c:v>16.309498087642552</c:v>
                </c:pt>
                <c:pt idx="305">
                  <c:v>17.975020393862792</c:v>
                </c:pt>
                <c:pt idx="306">
                  <c:v>16.631268941191109</c:v>
                </c:pt>
                <c:pt idx="307">
                  <c:v>14.570468245131536</c:v>
                </c:pt>
                <c:pt idx="308">
                  <c:v>14.268588419876025</c:v>
                </c:pt>
                <c:pt idx="309">
                  <c:v>14.086264441147293</c:v>
                </c:pt>
                <c:pt idx="310">
                  <c:v>13.265778926069487</c:v>
                </c:pt>
                <c:pt idx="311">
                  <c:v>11.729187407106892</c:v>
                </c:pt>
                <c:pt idx="312">
                  <c:v>10.229615277021367</c:v>
                </c:pt>
                <c:pt idx="313">
                  <c:v>7.4669483995673716</c:v>
                </c:pt>
                <c:pt idx="314">
                  <c:v>6.7081595058087942</c:v>
                </c:pt>
                <c:pt idx="315">
                  <c:v>5.913066422725251</c:v>
                </c:pt>
                <c:pt idx="316">
                  <c:v>5.4021154421781574</c:v>
                </c:pt>
                <c:pt idx="317">
                  <c:v>3.6137673232023388</c:v>
                </c:pt>
                <c:pt idx="318">
                  <c:v>3.1616836626125462</c:v>
                </c:pt>
                <c:pt idx="319">
                  <c:v>3.1099811297202962</c:v>
                </c:pt>
                <c:pt idx="320">
                  <c:v>2.755668764807595</c:v>
                </c:pt>
                <c:pt idx="321">
                  <c:v>2.1859486102478058</c:v>
                </c:pt>
                <c:pt idx="322">
                  <c:v>0.108134767919978</c:v>
                </c:pt>
                <c:pt idx="323">
                  <c:v>-0.42988581888012334</c:v>
                </c:pt>
                <c:pt idx="324">
                  <c:v>0.40849464964058768</c:v>
                </c:pt>
                <c:pt idx="325">
                  <c:v>-1.9699363953534998E-2</c:v>
                </c:pt>
                <c:pt idx="326">
                  <c:v>-2.9716573791170191</c:v>
                </c:pt>
                <c:pt idx="327">
                  <c:v>-5.6750421633115593</c:v>
                </c:pt>
                <c:pt idx="328">
                  <c:v>-4.9173930707558782</c:v>
                </c:pt>
                <c:pt idx="329">
                  <c:v>-5.3803876523159602</c:v>
                </c:pt>
                <c:pt idx="330">
                  <c:v>-5.7583162969457931</c:v>
                </c:pt>
                <c:pt idx="331">
                  <c:v>-8.756167644018845</c:v>
                </c:pt>
                <c:pt idx="332">
                  <c:v>-11.028207808594388</c:v>
                </c:pt>
                <c:pt idx="333">
                  <c:v>-9.0950302607486577</c:v>
                </c:pt>
                <c:pt idx="334">
                  <c:v>-7.2049468176377758</c:v>
                </c:pt>
                <c:pt idx="335">
                  <c:v>-4.2588029095645084</c:v>
                </c:pt>
                <c:pt idx="336">
                  <c:v>-2.720580629873254</c:v>
                </c:pt>
                <c:pt idx="337">
                  <c:v>-4.3938686518897185</c:v>
                </c:pt>
                <c:pt idx="338">
                  <c:v>-5.6845805018923272</c:v>
                </c:pt>
                <c:pt idx="339">
                  <c:v>-7.6687761309945444</c:v>
                </c:pt>
                <c:pt idx="340">
                  <c:v>-7.6890459081410398</c:v>
                </c:pt>
                <c:pt idx="341">
                  <c:v>-8.7155276031320881</c:v>
                </c:pt>
                <c:pt idx="342">
                  <c:v>-6.6478705255301946</c:v>
                </c:pt>
                <c:pt idx="343">
                  <c:v>-7.8376273315523974</c:v>
                </c:pt>
                <c:pt idx="344">
                  <c:v>-5.1827390529305717</c:v>
                </c:pt>
                <c:pt idx="345">
                  <c:v>-5.0200535315795776</c:v>
                </c:pt>
                <c:pt idx="346">
                  <c:v>-5.6869585395720321</c:v>
                </c:pt>
                <c:pt idx="347">
                  <c:v>-4.1675220491144671</c:v>
                </c:pt>
                <c:pt idx="348">
                  <c:v>-5.7048411092200126</c:v>
                </c:pt>
                <c:pt idx="349">
                  <c:v>-6.7444336561395204</c:v>
                </c:pt>
                <c:pt idx="350">
                  <c:v>-7.8242492800869172</c:v>
                </c:pt>
                <c:pt idx="351">
                  <c:v>-7.3078763951640724</c:v>
                </c:pt>
                <c:pt idx="352">
                  <c:v>-5.8708445358136601</c:v>
                </c:pt>
                <c:pt idx="353">
                  <c:v>-7.1124840977347361</c:v>
                </c:pt>
                <c:pt idx="354">
                  <c:v>-7.4171128298589366</c:v>
                </c:pt>
                <c:pt idx="355">
                  <c:v>-7.0875879096993657</c:v>
                </c:pt>
                <c:pt idx="356">
                  <c:v>-7.4666160357779745</c:v>
                </c:pt>
                <c:pt idx="357">
                  <c:v>-7.458267890134394</c:v>
                </c:pt>
                <c:pt idx="358">
                  <c:v>-9.8260670716272074</c:v>
                </c:pt>
                <c:pt idx="359">
                  <c:v>-10.44190153597431</c:v>
                </c:pt>
                <c:pt idx="360">
                  <c:v>-10.998689702706997</c:v>
                </c:pt>
                <c:pt idx="361">
                  <c:v>-10.888826803951233</c:v>
                </c:pt>
                <c:pt idx="362">
                  <c:v>-10.714533987229132</c:v>
                </c:pt>
                <c:pt idx="363">
                  <c:v>-11.964514789681516</c:v>
                </c:pt>
                <c:pt idx="364">
                  <c:v>-13.145857987905458</c:v>
                </c:pt>
                <c:pt idx="365">
                  <c:v>-13.301900429970601</c:v>
                </c:pt>
                <c:pt idx="366">
                  <c:v>-13.089149893157597</c:v>
                </c:pt>
                <c:pt idx="367">
                  <c:v>-12.985188543542236</c:v>
                </c:pt>
                <c:pt idx="368">
                  <c:v>-10.981260682346957</c:v>
                </c:pt>
                <c:pt idx="369">
                  <c:v>-10.068735165793782</c:v>
                </c:pt>
                <c:pt idx="370">
                  <c:v>-9.8100089737603184</c:v>
                </c:pt>
                <c:pt idx="371">
                  <c:v>-9.8401353419649951</c:v>
                </c:pt>
                <c:pt idx="372">
                  <c:v>-10.84932545572893</c:v>
                </c:pt>
                <c:pt idx="373">
                  <c:v>-10.717952453498611</c:v>
                </c:pt>
                <c:pt idx="374">
                  <c:v>-11.879031226112915</c:v>
                </c:pt>
                <c:pt idx="375">
                  <c:v>-9.5878363829898063</c:v>
                </c:pt>
                <c:pt idx="376">
                  <c:v>-9.5889459198903779</c:v>
                </c:pt>
                <c:pt idx="377">
                  <c:v>-10.919958878432794</c:v>
                </c:pt>
                <c:pt idx="378">
                  <c:v>-11.863010797575313</c:v>
                </c:pt>
                <c:pt idx="379">
                  <c:v>-9.086787900133686</c:v>
                </c:pt>
                <c:pt idx="380">
                  <c:v>-10.599677212050011</c:v>
                </c:pt>
                <c:pt idx="381">
                  <c:v>-10.598655446487683</c:v>
                </c:pt>
                <c:pt idx="382">
                  <c:v>-11.103183927405382</c:v>
                </c:pt>
                <c:pt idx="383">
                  <c:v>-10.646138494680713</c:v>
                </c:pt>
                <c:pt idx="384">
                  <c:v>-10.464649878185341</c:v>
                </c:pt>
                <c:pt idx="385">
                  <c:v>-11.367470945987577</c:v>
                </c:pt>
                <c:pt idx="386">
                  <c:v>-11.952866675211411</c:v>
                </c:pt>
                <c:pt idx="387">
                  <c:v>-13.001170813763594</c:v>
                </c:pt>
                <c:pt idx="388">
                  <c:v>-12.848355055144779</c:v>
                </c:pt>
                <c:pt idx="389">
                  <c:v>-13.508159220851283</c:v>
                </c:pt>
                <c:pt idx="390">
                  <c:v>-12.966270049800229</c:v>
                </c:pt>
                <c:pt idx="391">
                  <c:v>-14.006159580629372</c:v>
                </c:pt>
                <c:pt idx="392">
                  <c:v>-13.007681978211238</c:v>
                </c:pt>
                <c:pt idx="393">
                  <c:v>-13.400745999462288</c:v>
                </c:pt>
                <c:pt idx="394">
                  <c:v>-13.920394165534631</c:v>
                </c:pt>
                <c:pt idx="395">
                  <c:v>-13.605649505093169</c:v>
                </c:pt>
                <c:pt idx="396">
                  <c:v>-12.574502801551304</c:v>
                </c:pt>
                <c:pt idx="397">
                  <c:v>-13.917509150005586</c:v>
                </c:pt>
                <c:pt idx="398">
                  <c:v>-15.229986214093188</c:v>
                </c:pt>
                <c:pt idx="399">
                  <c:v>-15.374333520658865</c:v>
                </c:pt>
                <c:pt idx="400">
                  <c:v>-16.039959465009773</c:v>
                </c:pt>
                <c:pt idx="401">
                  <c:v>-16.963343794323379</c:v>
                </c:pt>
                <c:pt idx="402">
                  <c:v>-18.278917756168198</c:v>
                </c:pt>
                <c:pt idx="403">
                  <c:v>-18.142525560965296</c:v>
                </c:pt>
                <c:pt idx="404">
                  <c:v>-17.458826228878209</c:v>
                </c:pt>
                <c:pt idx="405">
                  <c:v>-15.421414854667248</c:v>
                </c:pt>
                <c:pt idx="406">
                  <c:v>-13.716883321709972</c:v>
                </c:pt>
                <c:pt idx="407">
                  <c:v>-16.331565354859876</c:v>
                </c:pt>
                <c:pt idx="408">
                  <c:v>-20.195202811304426</c:v>
                </c:pt>
                <c:pt idx="409">
                  <c:v>-21.901820002738972</c:v>
                </c:pt>
                <c:pt idx="410">
                  <c:v>-23.323925117554566</c:v>
                </c:pt>
                <c:pt idx="411">
                  <c:v>-24.089763594984831</c:v>
                </c:pt>
                <c:pt idx="412">
                  <c:v>-24.65364213808445</c:v>
                </c:pt>
                <c:pt idx="413">
                  <c:v>-25.977368273115118</c:v>
                </c:pt>
                <c:pt idx="414">
                  <c:v>-23.750436844921452</c:v>
                </c:pt>
                <c:pt idx="415">
                  <c:v>-24.716835497801171</c:v>
                </c:pt>
                <c:pt idx="416">
                  <c:v>-25.338311177706942</c:v>
                </c:pt>
                <c:pt idx="417">
                  <c:v>-24.950656929676214</c:v>
                </c:pt>
                <c:pt idx="418">
                  <c:v>-23.724445375711653</c:v>
                </c:pt>
                <c:pt idx="419">
                  <c:v>-22.917703007234024</c:v>
                </c:pt>
                <c:pt idx="420">
                  <c:v>-24.090514515338057</c:v>
                </c:pt>
                <c:pt idx="421">
                  <c:v>-23.90481964988598</c:v>
                </c:pt>
                <c:pt idx="422">
                  <c:v>-25.113044672589055</c:v>
                </c:pt>
                <c:pt idx="423">
                  <c:v>-26.093329018609836</c:v>
                </c:pt>
                <c:pt idx="424">
                  <c:v>-26.859412371137296</c:v>
                </c:pt>
                <c:pt idx="425">
                  <c:v>-27.344411414458591</c:v>
                </c:pt>
                <c:pt idx="426">
                  <c:v>-27.401479281845127</c:v>
                </c:pt>
                <c:pt idx="427">
                  <c:v>-28.043200477889599</c:v>
                </c:pt>
                <c:pt idx="428">
                  <c:v>-28.437484619596489</c:v>
                </c:pt>
                <c:pt idx="429">
                  <c:v>-27.537271779122221</c:v>
                </c:pt>
                <c:pt idx="430">
                  <c:v>-27.837049988442104</c:v>
                </c:pt>
                <c:pt idx="431">
                  <c:v>-28.878654091827642</c:v>
                </c:pt>
                <c:pt idx="432">
                  <c:v>-28.172676199729466</c:v>
                </c:pt>
                <c:pt idx="433">
                  <c:v>-28.908421617939794</c:v>
                </c:pt>
                <c:pt idx="434">
                  <c:v>-28.774421200661521</c:v>
                </c:pt>
                <c:pt idx="435">
                  <c:v>-28.98869603857095</c:v>
                </c:pt>
                <c:pt idx="436">
                  <c:v>-29.029090062708775</c:v>
                </c:pt>
                <c:pt idx="437">
                  <c:v>-30.445564880539862</c:v>
                </c:pt>
                <c:pt idx="438">
                  <c:v>-31.50471597925808</c:v>
                </c:pt>
                <c:pt idx="439">
                  <c:v>-31.621323591290135</c:v>
                </c:pt>
                <c:pt idx="440">
                  <c:v>-30.83637879255464</c:v>
                </c:pt>
                <c:pt idx="441">
                  <c:v>-30.310316805200443</c:v>
                </c:pt>
                <c:pt idx="442">
                  <c:v>-31.031854157949496</c:v>
                </c:pt>
                <c:pt idx="443">
                  <c:v>-30.379448156917562</c:v>
                </c:pt>
                <c:pt idx="444">
                  <c:v>-29.159349102771969</c:v>
                </c:pt>
                <c:pt idx="445">
                  <c:v>-31.400597515792285</c:v>
                </c:pt>
                <c:pt idx="446">
                  <c:v>-30.750629851028975</c:v>
                </c:pt>
                <c:pt idx="447">
                  <c:v>-31.231915933794397</c:v>
                </c:pt>
                <c:pt idx="448">
                  <c:v>-31.390150007492394</c:v>
                </c:pt>
                <c:pt idx="449">
                  <c:v>-31.201014347829883</c:v>
                </c:pt>
                <c:pt idx="450">
                  <c:v>-27.962708569626969</c:v>
                </c:pt>
                <c:pt idx="451">
                  <c:v>-27.605052887072929</c:v>
                </c:pt>
                <c:pt idx="452">
                  <c:v>-24.261005378609951</c:v>
                </c:pt>
                <c:pt idx="453">
                  <c:v>-25.741062745800534</c:v>
                </c:pt>
                <c:pt idx="454">
                  <c:v>-25.254284279472458</c:v>
                </c:pt>
                <c:pt idx="455">
                  <c:v>-24.940157510910211</c:v>
                </c:pt>
                <c:pt idx="456">
                  <c:v>-25.284712968076732</c:v>
                </c:pt>
                <c:pt idx="457">
                  <c:v>-27.191558762648924</c:v>
                </c:pt>
                <c:pt idx="458">
                  <c:v>-27.044211429755748</c:v>
                </c:pt>
                <c:pt idx="459">
                  <c:v>-28.790194271872906</c:v>
                </c:pt>
                <c:pt idx="460">
                  <c:v>-28.54271464047045</c:v>
                </c:pt>
                <c:pt idx="461">
                  <c:v>-29.622155299154997</c:v>
                </c:pt>
                <c:pt idx="462">
                  <c:v>-28.911298858594904</c:v>
                </c:pt>
                <c:pt idx="463">
                  <c:v>-30.129441594018161</c:v>
                </c:pt>
                <c:pt idx="464">
                  <c:v>-30.036895250783047</c:v>
                </c:pt>
                <c:pt idx="465">
                  <c:v>-29.864512680349179</c:v>
                </c:pt>
                <c:pt idx="466">
                  <c:v>-27.994963668985648</c:v>
                </c:pt>
                <c:pt idx="467">
                  <c:v>-27.522538934168509</c:v>
                </c:pt>
                <c:pt idx="468">
                  <c:v>-27.565936382281606</c:v>
                </c:pt>
                <c:pt idx="469">
                  <c:v>-27.859701029553094</c:v>
                </c:pt>
                <c:pt idx="470">
                  <c:v>-23.895421709586074</c:v>
                </c:pt>
                <c:pt idx="471">
                  <c:v>-22.63529956605953</c:v>
                </c:pt>
                <c:pt idx="472">
                  <c:v>-23.253854472525276</c:v>
                </c:pt>
                <c:pt idx="473">
                  <c:v>-25.373511591963435</c:v>
                </c:pt>
                <c:pt idx="474">
                  <c:v>-21.699976105650109</c:v>
                </c:pt>
                <c:pt idx="475">
                  <c:v>-17.532481240580452</c:v>
                </c:pt>
                <c:pt idx="476">
                  <c:v>-19.650740309802558</c:v>
                </c:pt>
                <c:pt idx="477">
                  <c:v>-20.675946920427862</c:v>
                </c:pt>
                <c:pt idx="478">
                  <c:v>-22.256760561676273</c:v>
                </c:pt>
                <c:pt idx="479">
                  <c:v>-22.332807320328655</c:v>
                </c:pt>
                <c:pt idx="480">
                  <c:v>-21.33464013565758</c:v>
                </c:pt>
                <c:pt idx="481">
                  <c:v>-22.053848904452323</c:v>
                </c:pt>
                <c:pt idx="482">
                  <c:v>-21.451091968234138</c:v>
                </c:pt>
                <c:pt idx="483">
                  <c:v>-19.45179015643842</c:v>
                </c:pt>
                <c:pt idx="484">
                  <c:v>-21.339943253556157</c:v>
                </c:pt>
                <c:pt idx="485">
                  <c:v>-23.260506660236146</c:v>
                </c:pt>
                <c:pt idx="486">
                  <c:v>-19.999175879034865</c:v>
                </c:pt>
                <c:pt idx="487">
                  <c:v>-19.357693648658142</c:v>
                </c:pt>
                <c:pt idx="488">
                  <c:v>-20.459192023327802</c:v>
                </c:pt>
                <c:pt idx="489">
                  <c:v>-21.431896117330609</c:v>
                </c:pt>
                <c:pt idx="490">
                  <c:v>-22.073791662509166</c:v>
                </c:pt>
                <c:pt idx="491">
                  <c:v>-20.514151635985272</c:v>
                </c:pt>
                <c:pt idx="492">
                  <c:v>-20.496315295616284</c:v>
                </c:pt>
                <c:pt idx="493">
                  <c:v>-17.584823043834064</c:v>
                </c:pt>
                <c:pt idx="494">
                  <c:v>-15.288842859149753</c:v>
                </c:pt>
                <c:pt idx="495">
                  <c:v>-17.163188641647551</c:v>
                </c:pt>
                <c:pt idx="496">
                  <c:v>-15.682239757869965</c:v>
                </c:pt>
                <c:pt idx="497">
                  <c:v>-20.164045680106341</c:v>
                </c:pt>
                <c:pt idx="498">
                  <c:v>-21.108053148699796</c:v>
                </c:pt>
                <c:pt idx="499">
                  <c:v>-19.637130434718102</c:v>
                </c:pt>
                <c:pt idx="500">
                  <c:v>-19.115635481641647</c:v>
                </c:pt>
                <c:pt idx="501">
                  <c:v>-19.83630238615325</c:v>
                </c:pt>
                <c:pt idx="502">
                  <c:v>-18.779980743747927</c:v>
                </c:pt>
                <c:pt idx="503">
                  <c:v>-19.145658833096945</c:v>
                </c:pt>
                <c:pt idx="504">
                  <c:v>-21.564680965902355</c:v>
                </c:pt>
                <c:pt idx="505">
                  <c:v>-20.361647748924071</c:v>
                </c:pt>
                <c:pt idx="506">
                  <c:v>-19.579164919579682</c:v>
                </c:pt>
                <c:pt idx="507">
                  <c:v>-20.056578668853149</c:v>
                </c:pt>
                <c:pt idx="508">
                  <c:v>-19.747363373601914</c:v>
                </c:pt>
                <c:pt idx="509">
                  <c:v>-20.851051252248794</c:v>
                </c:pt>
                <c:pt idx="510">
                  <c:v>-21.102659644118148</c:v>
                </c:pt>
                <c:pt idx="511">
                  <c:v>-21.488534742803893</c:v>
                </c:pt>
                <c:pt idx="512">
                  <c:v>-22.163752440556934</c:v>
                </c:pt>
                <c:pt idx="513">
                  <c:v>-20.220516308722793</c:v>
                </c:pt>
                <c:pt idx="514">
                  <c:v>-22.962796768022415</c:v>
                </c:pt>
                <c:pt idx="515">
                  <c:v>-26.107872923385358</c:v>
                </c:pt>
                <c:pt idx="516">
                  <c:v>-28.014168599052354</c:v>
                </c:pt>
                <c:pt idx="517">
                  <c:v>-28.058032669353736</c:v>
                </c:pt>
                <c:pt idx="518">
                  <c:v>-30.230420391191672</c:v>
                </c:pt>
                <c:pt idx="519">
                  <c:v>-31.796899475117002</c:v>
                </c:pt>
                <c:pt idx="520">
                  <c:v>-31.479620191404265</c:v>
                </c:pt>
                <c:pt idx="521">
                  <c:v>-30.742225559155358</c:v>
                </c:pt>
                <c:pt idx="522">
                  <c:v>-31.852785790389476</c:v>
                </c:pt>
                <c:pt idx="523">
                  <c:v>-30.664814226594231</c:v>
                </c:pt>
                <c:pt idx="524">
                  <c:v>-30.435201782067892</c:v>
                </c:pt>
                <c:pt idx="525">
                  <c:v>-31.207782754299913</c:v>
                </c:pt>
                <c:pt idx="526">
                  <c:v>-29.829666575833699</c:v>
                </c:pt>
                <c:pt idx="527">
                  <c:v>-30.837339311635063</c:v>
                </c:pt>
                <c:pt idx="528">
                  <c:v>-31.016273312674727</c:v>
                </c:pt>
                <c:pt idx="529">
                  <c:v>-30.954674119831182</c:v>
                </c:pt>
                <c:pt idx="530">
                  <c:v>-31.657535539532134</c:v>
                </c:pt>
                <c:pt idx="531">
                  <c:v>-32.101703638138545</c:v>
                </c:pt>
                <c:pt idx="532">
                  <c:v>-31.257418602618415</c:v>
                </c:pt>
                <c:pt idx="533">
                  <c:v>-30.055512820666479</c:v>
                </c:pt>
                <c:pt idx="534">
                  <c:v>-30.074128399877154</c:v>
                </c:pt>
                <c:pt idx="535">
                  <c:v>-29.397538092487437</c:v>
                </c:pt>
                <c:pt idx="536">
                  <c:v>-27.643349157617948</c:v>
                </c:pt>
                <c:pt idx="537">
                  <c:v>-28.552406728701328</c:v>
                </c:pt>
                <c:pt idx="538">
                  <c:v>-30.650985718093963</c:v>
                </c:pt>
                <c:pt idx="539">
                  <c:v>-31.565824947845584</c:v>
                </c:pt>
                <c:pt idx="540">
                  <c:v>-32.468006665758338</c:v>
                </c:pt>
                <c:pt idx="541">
                  <c:v>-31.368502619734087</c:v>
                </c:pt>
                <c:pt idx="542">
                  <c:v>-31.836480446181483</c:v>
                </c:pt>
                <c:pt idx="543">
                  <c:v>-32.547060653186946</c:v>
                </c:pt>
                <c:pt idx="544">
                  <c:v>-32.098551441150974</c:v>
                </c:pt>
                <c:pt idx="545">
                  <c:v>-32.605363401239472</c:v>
                </c:pt>
                <c:pt idx="546">
                  <c:v>-33.086603798190865</c:v>
                </c:pt>
                <c:pt idx="547">
                  <c:v>-33.345552826025369</c:v>
                </c:pt>
                <c:pt idx="548">
                  <c:v>-33.954677280471941</c:v>
                </c:pt>
                <c:pt idx="549">
                  <c:v>-34.018627704628088</c:v>
                </c:pt>
                <c:pt idx="550">
                  <c:v>-33.70066843867987</c:v>
                </c:pt>
                <c:pt idx="551">
                  <c:v>-33.313926461284225</c:v>
                </c:pt>
                <c:pt idx="552">
                  <c:v>-33.547871185223116</c:v>
                </c:pt>
                <c:pt idx="553">
                  <c:v>-32.463012933368518</c:v>
                </c:pt>
                <c:pt idx="554">
                  <c:v>-31.863351135441093</c:v>
                </c:pt>
                <c:pt idx="555">
                  <c:v>-31.984411739988744</c:v>
                </c:pt>
                <c:pt idx="556">
                  <c:v>-33.02363622116016</c:v>
                </c:pt>
                <c:pt idx="557">
                  <c:v>-31.49118582056002</c:v>
                </c:pt>
                <c:pt idx="558">
                  <c:v>-33.825788896440585</c:v>
                </c:pt>
                <c:pt idx="559">
                  <c:v>-34.697740905582123</c:v>
                </c:pt>
                <c:pt idx="560">
                  <c:v>-35.553211765818205</c:v>
                </c:pt>
                <c:pt idx="561">
                  <c:v>-36.010925587814455</c:v>
                </c:pt>
                <c:pt idx="562">
                  <c:v>-36.202195837516655</c:v>
                </c:pt>
                <c:pt idx="563">
                  <c:v>-37.288024844900491</c:v>
                </c:pt>
                <c:pt idx="564">
                  <c:v>-37.90408061939219</c:v>
                </c:pt>
                <c:pt idx="565">
                  <c:v>-38.574436040038563</c:v>
                </c:pt>
                <c:pt idx="566">
                  <c:v>-38.114573390790525</c:v>
                </c:pt>
                <c:pt idx="567">
                  <c:v>-37.034292727821381</c:v>
                </c:pt>
                <c:pt idx="568">
                  <c:v>-37.227652425963811</c:v>
                </c:pt>
                <c:pt idx="569">
                  <c:v>-38.059641442306926</c:v>
                </c:pt>
                <c:pt idx="570">
                  <c:v>-38.832093086871197</c:v>
                </c:pt>
                <c:pt idx="571">
                  <c:v>-38.584981918842843</c:v>
                </c:pt>
                <c:pt idx="572">
                  <c:v>-39.269285817707882</c:v>
                </c:pt>
                <c:pt idx="573">
                  <c:v>-38.957867674350865</c:v>
                </c:pt>
                <c:pt idx="574">
                  <c:v>-40.491013604089147</c:v>
                </c:pt>
                <c:pt idx="575">
                  <c:v>-39.94409228758937</c:v>
                </c:pt>
                <c:pt idx="576">
                  <c:v>-40.063767906250106</c:v>
                </c:pt>
                <c:pt idx="577">
                  <c:v>-39.460916999230179</c:v>
                </c:pt>
                <c:pt idx="578">
                  <c:v>-38.820337460410386</c:v>
                </c:pt>
                <c:pt idx="579">
                  <c:v>-35.197305679566</c:v>
                </c:pt>
                <c:pt idx="580">
                  <c:v>-34.939669764427904</c:v>
                </c:pt>
                <c:pt idx="581">
                  <c:v>-35.670618362530575</c:v>
                </c:pt>
                <c:pt idx="582">
                  <c:v>-34.09246780956633</c:v>
                </c:pt>
                <c:pt idx="583">
                  <c:v>-35.334579472698763</c:v>
                </c:pt>
                <c:pt idx="584">
                  <c:v>-35.041014613652564</c:v>
                </c:pt>
                <c:pt idx="585">
                  <c:v>-32.124214165185379</c:v>
                </c:pt>
                <c:pt idx="586">
                  <c:v>-34.548165074475818</c:v>
                </c:pt>
                <c:pt idx="587">
                  <c:v>-34.518270055137805</c:v>
                </c:pt>
                <c:pt idx="588">
                  <c:v>-35.214359998319566</c:v>
                </c:pt>
                <c:pt idx="589">
                  <c:v>-35.69959022607749</c:v>
                </c:pt>
                <c:pt idx="590">
                  <c:v>-36.672788170016432</c:v>
                </c:pt>
                <c:pt idx="591">
                  <c:v>-36.531432920977139</c:v>
                </c:pt>
                <c:pt idx="592">
                  <c:v>-37.502100934291235</c:v>
                </c:pt>
                <c:pt idx="593">
                  <c:v>-38.190236276495611</c:v>
                </c:pt>
                <c:pt idx="594">
                  <c:v>-37.258536710179953</c:v>
                </c:pt>
                <c:pt idx="595">
                  <c:v>-37.214031706715375</c:v>
                </c:pt>
                <c:pt idx="596">
                  <c:v>-38.031029693389399</c:v>
                </c:pt>
                <c:pt idx="597">
                  <c:v>-38.616806405149489</c:v>
                </c:pt>
                <c:pt idx="598">
                  <c:v>-37.533503939517004</c:v>
                </c:pt>
                <c:pt idx="599">
                  <c:v>-37.515599295432921</c:v>
                </c:pt>
                <c:pt idx="600">
                  <c:v>-37.185052436885698</c:v>
                </c:pt>
                <c:pt idx="601">
                  <c:v>-38.981501684280261</c:v>
                </c:pt>
                <c:pt idx="602">
                  <c:v>-38.664993895901617</c:v>
                </c:pt>
                <c:pt idx="603">
                  <c:v>-39.172520396919069</c:v>
                </c:pt>
                <c:pt idx="604">
                  <c:v>-39.231985942408798</c:v>
                </c:pt>
                <c:pt idx="605">
                  <c:v>-38.779919506212238</c:v>
                </c:pt>
                <c:pt idx="606">
                  <c:v>-38.410125067504026</c:v>
                </c:pt>
                <c:pt idx="607">
                  <c:v>-39.199767601016973</c:v>
                </c:pt>
                <c:pt idx="608">
                  <c:v>-39.690447568711136</c:v>
                </c:pt>
                <c:pt idx="609">
                  <c:v>-38.594047800446631</c:v>
                </c:pt>
                <c:pt idx="610">
                  <c:v>-39.894832166499924</c:v>
                </c:pt>
                <c:pt idx="611">
                  <c:v>-41.395978129969436</c:v>
                </c:pt>
                <c:pt idx="612">
                  <c:v>-42.15549042473161</c:v>
                </c:pt>
                <c:pt idx="613">
                  <c:v>-41.300900119887729</c:v>
                </c:pt>
                <c:pt idx="614">
                  <c:v>-38.624820138757087</c:v>
                </c:pt>
                <c:pt idx="615">
                  <c:v>-38.555814710758952</c:v>
                </c:pt>
                <c:pt idx="616">
                  <c:v>-35.972353479605061</c:v>
                </c:pt>
                <c:pt idx="617">
                  <c:v>-37.880230930017177</c:v>
                </c:pt>
                <c:pt idx="618">
                  <c:v>-38.887636276169005</c:v>
                </c:pt>
                <c:pt idx="619">
                  <c:v>-37.587620444952904</c:v>
                </c:pt>
                <c:pt idx="620">
                  <c:v>-36.794959317005549</c:v>
                </c:pt>
                <c:pt idx="621">
                  <c:v>-38.817021195998663</c:v>
                </c:pt>
                <c:pt idx="622">
                  <c:v>-36.816676911918236</c:v>
                </c:pt>
                <c:pt idx="623">
                  <c:v>-36.235077899102336</c:v>
                </c:pt>
                <c:pt idx="624">
                  <c:v>-32.194874748237211</c:v>
                </c:pt>
                <c:pt idx="625">
                  <c:v>-32.648165622793272</c:v>
                </c:pt>
                <c:pt idx="626">
                  <c:v>-31.890929888472158</c:v>
                </c:pt>
                <c:pt idx="627">
                  <c:v>-33.530157570655376</c:v>
                </c:pt>
                <c:pt idx="628">
                  <c:v>-35.089683531313952</c:v>
                </c:pt>
                <c:pt idx="629">
                  <c:v>-35.099645742418474</c:v>
                </c:pt>
                <c:pt idx="630">
                  <c:v>-35.445208901952824</c:v>
                </c:pt>
                <c:pt idx="631">
                  <c:v>-35.343007188678783</c:v>
                </c:pt>
                <c:pt idx="632">
                  <c:v>-36.818987566142951</c:v>
                </c:pt>
                <c:pt idx="633">
                  <c:v>-37.563161106671515</c:v>
                </c:pt>
                <c:pt idx="634">
                  <c:v>-38.225579481347907</c:v>
                </c:pt>
                <c:pt idx="635">
                  <c:v>-36.996650494955531</c:v>
                </c:pt>
                <c:pt idx="636">
                  <c:v>-38.34976190853537</c:v>
                </c:pt>
                <c:pt idx="637">
                  <c:v>-37.887775122049305</c:v>
                </c:pt>
                <c:pt idx="638">
                  <c:v>-38.457865215025151</c:v>
                </c:pt>
                <c:pt idx="639">
                  <c:v>-39.927987966945565</c:v>
                </c:pt>
                <c:pt idx="640">
                  <c:v>-39.753920175189009</c:v>
                </c:pt>
                <c:pt idx="641">
                  <c:v>-40.030558150839369</c:v>
                </c:pt>
                <c:pt idx="642">
                  <c:v>-40.219891432964332</c:v>
                </c:pt>
                <c:pt idx="643">
                  <c:v>-40.019037172350835</c:v>
                </c:pt>
                <c:pt idx="644">
                  <c:v>-38.176593595606647</c:v>
                </c:pt>
                <c:pt idx="645">
                  <c:v>-38.295590754136157</c:v>
                </c:pt>
                <c:pt idx="646">
                  <c:v>-37.59026027230604</c:v>
                </c:pt>
                <c:pt idx="647">
                  <c:v>-36.282060091068374</c:v>
                </c:pt>
                <c:pt idx="648">
                  <c:v>-37.633320001419321</c:v>
                </c:pt>
                <c:pt idx="649">
                  <c:v>-38.083604648985116</c:v>
                </c:pt>
                <c:pt idx="650">
                  <c:v>-37.936848603816927</c:v>
                </c:pt>
                <c:pt idx="651">
                  <c:v>-38.365721247008395</c:v>
                </c:pt>
                <c:pt idx="652">
                  <c:v>-39.550607831646232</c:v>
                </c:pt>
                <c:pt idx="653">
                  <c:v>-39.419685755871626</c:v>
                </c:pt>
                <c:pt idx="654">
                  <c:v>-38.906285582841406</c:v>
                </c:pt>
                <c:pt idx="655">
                  <c:v>-39.722049679963376</c:v>
                </c:pt>
                <c:pt idx="656">
                  <c:v>-37.849881967106541</c:v>
                </c:pt>
                <c:pt idx="657">
                  <c:v>-36.745219047031028</c:v>
                </c:pt>
                <c:pt idx="658">
                  <c:v>-36.796417205962896</c:v>
                </c:pt>
                <c:pt idx="659">
                  <c:v>-36.301108174244789</c:v>
                </c:pt>
                <c:pt idx="660">
                  <c:v>-37.437988120933994</c:v>
                </c:pt>
                <c:pt idx="661">
                  <c:v>-38.590394288059599</c:v>
                </c:pt>
                <c:pt idx="662">
                  <c:v>-40.31512331821925</c:v>
                </c:pt>
                <c:pt idx="663">
                  <c:v>-40.0106642626492</c:v>
                </c:pt>
                <c:pt idx="664">
                  <c:v>-39.877168580319079</c:v>
                </c:pt>
                <c:pt idx="665">
                  <c:v>-39.294083233150886</c:v>
                </c:pt>
                <c:pt idx="666">
                  <c:v>-40.219882500926346</c:v>
                </c:pt>
                <c:pt idx="667">
                  <c:v>-40.974169005004285</c:v>
                </c:pt>
                <c:pt idx="668">
                  <c:v>-41.704073713023689</c:v>
                </c:pt>
                <c:pt idx="669">
                  <c:v>-42.110026403136004</c:v>
                </c:pt>
                <c:pt idx="670">
                  <c:v>-43.562394807170961</c:v>
                </c:pt>
                <c:pt idx="671">
                  <c:v>-43.652925174022769</c:v>
                </c:pt>
                <c:pt idx="672">
                  <c:v>-43.515915249845662</c:v>
                </c:pt>
                <c:pt idx="673">
                  <c:v>-44.246804837038468</c:v>
                </c:pt>
                <c:pt idx="674">
                  <c:v>-44.290420115504361</c:v>
                </c:pt>
                <c:pt idx="675">
                  <c:v>-45.277441372033749</c:v>
                </c:pt>
                <c:pt idx="676">
                  <c:v>-45.7091420806928</c:v>
                </c:pt>
                <c:pt idx="677">
                  <c:v>-45.898148345768476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6-483A-B674-76CFEA618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42344"/>
        <c:axId val="666941688"/>
      </c:areaChart>
      <c:lineChart>
        <c:grouping val="standard"/>
        <c:varyColors val="0"/>
        <c:ser>
          <c:idx val="0"/>
          <c:order val="0"/>
          <c:tx>
            <c:strRef>
              <c:f>GMV!$S$12</c:f>
              <c:strCache>
                <c:ptCount val="1"/>
                <c:pt idx="0">
                  <c:v>Proposed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GMV!$B$14:$B$691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GMV!$S$14:$S$691</c:f>
              <c:numCache>
                <c:formatCode>0.000</c:formatCode>
                <c:ptCount val="678"/>
                <c:pt idx="0">
                  <c:v>99.731065491493382</c:v>
                </c:pt>
                <c:pt idx="1">
                  <c:v>99.848084015142632</c:v>
                </c:pt>
                <c:pt idx="2">
                  <c:v>100.69023824335865</c:v>
                </c:pt>
                <c:pt idx="3">
                  <c:v>100.7935428749396</c:v>
                </c:pt>
                <c:pt idx="4">
                  <c:v>100.66391192559003</c:v>
                </c:pt>
                <c:pt idx="5">
                  <c:v>100.93081223327081</c:v>
                </c:pt>
                <c:pt idx="6">
                  <c:v>100.89345643912942</c:v>
                </c:pt>
                <c:pt idx="7">
                  <c:v>101.37624810593229</c:v>
                </c:pt>
                <c:pt idx="8">
                  <c:v>100.67092024289923</c:v>
                </c:pt>
                <c:pt idx="9">
                  <c:v>101.12247300243223</c:v>
                </c:pt>
                <c:pt idx="10">
                  <c:v>101.02393407202393</c:v>
                </c:pt>
                <c:pt idx="11">
                  <c:v>101.30429521662845</c:v>
                </c:pt>
                <c:pt idx="12">
                  <c:v>101.00345601564609</c:v>
                </c:pt>
                <c:pt idx="13">
                  <c:v>101.00354405760991</c:v>
                </c:pt>
                <c:pt idx="14">
                  <c:v>101.08316805819422</c:v>
                </c:pt>
                <c:pt idx="15">
                  <c:v>100.89907232867566</c:v>
                </c:pt>
                <c:pt idx="16">
                  <c:v>101.34909461969681</c:v>
                </c:pt>
                <c:pt idx="17">
                  <c:v>101.4864332719806</c:v>
                </c:pt>
                <c:pt idx="18">
                  <c:v>101.44342419764591</c:v>
                </c:pt>
                <c:pt idx="19">
                  <c:v>101.39902508374844</c:v>
                </c:pt>
                <c:pt idx="20">
                  <c:v>100.95773632879542</c:v>
                </c:pt>
                <c:pt idx="21">
                  <c:v>100.93874405377979</c:v>
                </c:pt>
                <c:pt idx="22">
                  <c:v>100.11390691656329</c:v>
                </c:pt>
                <c:pt idx="23">
                  <c:v>100.12361362136195</c:v>
                </c:pt>
                <c:pt idx="24">
                  <c:v>100.38606399302937</c:v>
                </c:pt>
                <c:pt idx="25">
                  <c:v>100.59932127179724</c:v>
                </c:pt>
                <c:pt idx="26">
                  <c:v>100.29932492165986</c:v>
                </c:pt>
                <c:pt idx="27">
                  <c:v>100.38064875918711</c:v>
                </c:pt>
                <c:pt idx="28">
                  <c:v>100.69482592030239</c:v>
                </c:pt>
                <c:pt idx="29">
                  <c:v>100.91147821696224</c:v>
                </c:pt>
                <c:pt idx="30">
                  <c:v>100.8337241684215</c:v>
                </c:pt>
                <c:pt idx="31">
                  <c:v>101.22075499221205</c:v>
                </c:pt>
                <c:pt idx="32">
                  <c:v>101.527968816872</c:v>
                </c:pt>
                <c:pt idx="33">
                  <c:v>101.8768853246215</c:v>
                </c:pt>
                <c:pt idx="34">
                  <c:v>101.89992437066456</c:v>
                </c:pt>
                <c:pt idx="35">
                  <c:v>101.83567659013131</c:v>
                </c:pt>
                <c:pt idx="36">
                  <c:v>102.16714279572759</c:v>
                </c:pt>
                <c:pt idx="37">
                  <c:v>101.43546525699892</c:v>
                </c:pt>
                <c:pt idx="38">
                  <c:v>102.07071652953574</c:v>
                </c:pt>
                <c:pt idx="39">
                  <c:v>102.27361630052556</c:v>
                </c:pt>
                <c:pt idx="40">
                  <c:v>102.31288776722204</c:v>
                </c:pt>
                <c:pt idx="41">
                  <c:v>102.42210586592039</c:v>
                </c:pt>
                <c:pt idx="42">
                  <c:v>102.42935489336759</c:v>
                </c:pt>
                <c:pt idx="43">
                  <c:v>102.77404541087134</c:v>
                </c:pt>
                <c:pt idx="44">
                  <c:v>102.36112781096838</c:v>
                </c:pt>
                <c:pt idx="45">
                  <c:v>102.48524321654597</c:v>
                </c:pt>
                <c:pt idx="46">
                  <c:v>102.36809464033961</c:v>
                </c:pt>
                <c:pt idx="47">
                  <c:v>102.92812975277958</c:v>
                </c:pt>
                <c:pt idx="48">
                  <c:v>102.7657315369286</c:v>
                </c:pt>
                <c:pt idx="49">
                  <c:v>102.62645558645109</c:v>
                </c:pt>
                <c:pt idx="50">
                  <c:v>102.50277956982855</c:v>
                </c:pt>
                <c:pt idx="51">
                  <c:v>102.72120414305077</c:v>
                </c:pt>
                <c:pt idx="52">
                  <c:v>102.51932168066783</c:v>
                </c:pt>
                <c:pt idx="53">
                  <c:v>102.75838075569968</c:v>
                </c:pt>
                <c:pt idx="54">
                  <c:v>102.48173832241241</c:v>
                </c:pt>
                <c:pt idx="55">
                  <c:v>102.01493642709887</c:v>
                </c:pt>
                <c:pt idx="56">
                  <c:v>102.36611103997789</c:v>
                </c:pt>
                <c:pt idx="57">
                  <c:v>102.05624135313515</c:v>
                </c:pt>
                <c:pt idx="58">
                  <c:v>102.10673179696859</c:v>
                </c:pt>
                <c:pt idx="59">
                  <c:v>102.03803306924242</c:v>
                </c:pt>
                <c:pt idx="60">
                  <c:v>102.66234397346352</c:v>
                </c:pt>
                <c:pt idx="61">
                  <c:v>102.53859915308941</c:v>
                </c:pt>
                <c:pt idx="62">
                  <c:v>102.85235894698224</c:v>
                </c:pt>
                <c:pt idx="63">
                  <c:v>103.51892462457079</c:v>
                </c:pt>
                <c:pt idx="64">
                  <c:v>103.61716394557516</c:v>
                </c:pt>
                <c:pt idx="65">
                  <c:v>103.38046196387324</c:v>
                </c:pt>
                <c:pt idx="66">
                  <c:v>103.04881775214109</c:v>
                </c:pt>
                <c:pt idx="67">
                  <c:v>102.88096932254852</c:v>
                </c:pt>
                <c:pt idx="68">
                  <c:v>101.20376898530178</c:v>
                </c:pt>
                <c:pt idx="69">
                  <c:v>101.61912313773232</c:v>
                </c:pt>
                <c:pt idx="70">
                  <c:v>101.87531728823431</c:v>
                </c:pt>
                <c:pt idx="71">
                  <c:v>101.09928435319493</c:v>
                </c:pt>
                <c:pt idx="72">
                  <c:v>100.67003811989029</c:v>
                </c:pt>
                <c:pt idx="73">
                  <c:v>101.02636491880548</c:v>
                </c:pt>
                <c:pt idx="74">
                  <c:v>101.07434826439706</c:v>
                </c:pt>
                <c:pt idx="75">
                  <c:v>99.849631268962369</c:v>
                </c:pt>
                <c:pt idx="76">
                  <c:v>100.46071060757707</c:v>
                </c:pt>
                <c:pt idx="77">
                  <c:v>101.28917650747327</c:v>
                </c:pt>
                <c:pt idx="78">
                  <c:v>101.12292159162817</c:v>
                </c:pt>
                <c:pt idx="79">
                  <c:v>101.51470080626882</c:v>
                </c:pt>
                <c:pt idx="80">
                  <c:v>101.71714124662302</c:v>
                </c:pt>
                <c:pt idx="81">
                  <c:v>101.68034318735593</c:v>
                </c:pt>
                <c:pt idx="82">
                  <c:v>102.04709155846271</c:v>
                </c:pt>
                <c:pt idx="83">
                  <c:v>102.75401472922822</c:v>
                </c:pt>
                <c:pt idx="84">
                  <c:v>102.71446722003198</c:v>
                </c:pt>
                <c:pt idx="85">
                  <c:v>102.46685190771363</c:v>
                </c:pt>
                <c:pt idx="86">
                  <c:v>103.15061375791609</c:v>
                </c:pt>
                <c:pt idx="87">
                  <c:v>102.69124005816052</c:v>
                </c:pt>
                <c:pt idx="88">
                  <c:v>101.98460859616372</c:v>
                </c:pt>
                <c:pt idx="89">
                  <c:v>101.55357887370457</c:v>
                </c:pt>
                <c:pt idx="90">
                  <c:v>101.58820387104325</c:v>
                </c:pt>
                <c:pt idx="91">
                  <c:v>100.96458387840386</c:v>
                </c:pt>
                <c:pt idx="92">
                  <c:v>98.593564432377065</c:v>
                </c:pt>
                <c:pt idx="93">
                  <c:v>97.986037076784569</c:v>
                </c:pt>
                <c:pt idx="94">
                  <c:v>98.379967382712934</c:v>
                </c:pt>
                <c:pt idx="95">
                  <c:v>99.199817258140286</c:v>
                </c:pt>
                <c:pt idx="96">
                  <c:v>98.972043056383612</c:v>
                </c:pt>
                <c:pt idx="97">
                  <c:v>99.371909724036556</c:v>
                </c:pt>
                <c:pt idx="98">
                  <c:v>99.732365917346328</c:v>
                </c:pt>
                <c:pt idx="99">
                  <c:v>100.10984625454404</c:v>
                </c:pt>
                <c:pt idx="100">
                  <c:v>99.515799681838729</c:v>
                </c:pt>
                <c:pt idx="101">
                  <c:v>99.920723193800683</c:v>
                </c:pt>
                <c:pt idx="102">
                  <c:v>100.30801418469085</c:v>
                </c:pt>
                <c:pt idx="103">
                  <c:v>100.37038796148768</c:v>
                </c:pt>
                <c:pt idx="104">
                  <c:v>100.836386883109</c:v>
                </c:pt>
                <c:pt idx="105">
                  <c:v>99.994566969875734</c:v>
                </c:pt>
                <c:pt idx="106">
                  <c:v>100.26380339068994</c:v>
                </c:pt>
                <c:pt idx="107">
                  <c:v>99.790294175954784</c:v>
                </c:pt>
                <c:pt idx="108">
                  <c:v>99.38850559786394</c:v>
                </c:pt>
                <c:pt idx="109">
                  <c:v>99.039638611669773</c:v>
                </c:pt>
                <c:pt idx="110">
                  <c:v>99.50708946931087</c:v>
                </c:pt>
                <c:pt idx="111">
                  <c:v>99.44278764469604</c:v>
                </c:pt>
                <c:pt idx="112">
                  <c:v>99.69223713000811</c:v>
                </c:pt>
                <c:pt idx="113">
                  <c:v>98.88644913342219</c:v>
                </c:pt>
                <c:pt idx="114">
                  <c:v>98.821120913939552</c:v>
                </c:pt>
                <c:pt idx="115">
                  <c:v>99.767335008391683</c:v>
                </c:pt>
                <c:pt idx="116">
                  <c:v>99.499963815527011</c:v>
                </c:pt>
                <c:pt idx="117">
                  <c:v>99.118007597057556</c:v>
                </c:pt>
                <c:pt idx="118">
                  <c:v>98.753693673261054</c:v>
                </c:pt>
                <c:pt idx="119">
                  <c:v>98.780821126863117</c:v>
                </c:pt>
                <c:pt idx="120">
                  <c:v>98.761997975096378</c:v>
                </c:pt>
                <c:pt idx="121">
                  <c:v>99.145398645222613</c:v>
                </c:pt>
                <c:pt idx="122">
                  <c:v>98.963114754631775</c:v>
                </c:pt>
                <c:pt idx="123">
                  <c:v>98.915862689342546</c:v>
                </c:pt>
                <c:pt idx="124">
                  <c:v>98.616741670674458</c:v>
                </c:pt>
                <c:pt idx="125">
                  <c:v>98.483179300527638</c:v>
                </c:pt>
                <c:pt idx="126">
                  <c:v>98.913238800462778</c:v>
                </c:pt>
                <c:pt idx="127">
                  <c:v>99.054381501629834</c:v>
                </c:pt>
                <c:pt idx="128">
                  <c:v>99.309424640534914</c:v>
                </c:pt>
                <c:pt idx="129">
                  <c:v>99.897399443807572</c:v>
                </c:pt>
                <c:pt idx="130">
                  <c:v>100.43558822976659</c:v>
                </c:pt>
                <c:pt idx="131">
                  <c:v>100.2560803724168</c:v>
                </c:pt>
                <c:pt idx="132">
                  <c:v>100.11158551277774</c:v>
                </c:pt>
                <c:pt idx="133">
                  <c:v>100.28838994037821</c:v>
                </c:pt>
                <c:pt idx="134">
                  <c:v>100.35281559042303</c:v>
                </c:pt>
                <c:pt idx="135">
                  <c:v>100.12261582120513</c:v>
                </c:pt>
                <c:pt idx="136">
                  <c:v>100.39734519580534</c:v>
                </c:pt>
                <c:pt idx="137">
                  <c:v>101.01321723913377</c:v>
                </c:pt>
                <c:pt idx="138">
                  <c:v>101.01468779897677</c:v>
                </c:pt>
                <c:pt idx="139">
                  <c:v>100.85875648247084</c:v>
                </c:pt>
                <c:pt idx="140">
                  <c:v>101.00937866438434</c:v>
                </c:pt>
                <c:pt idx="141">
                  <c:v>100.58372279010479</c:v>
                </c:pt>
                <c:pt idx="142">
                  <c:v>100.76049219221308</c:v>
                </c:pt>
                <c:pt idx="143">
                  <c:v>100.98892750916207</c:v>
                </c:pt>
                <c:pt idx="144">
                  <c:v>100.74831814951362</c:v>
                </c:pt>
                <c:pt idx="145">
                  <c:v>100.7172081422398</c:v>
                </c:pt>
                <c:pt idx="146">
                  <c:v>100.44675663525048</c:v>
                </c:pt>
                <c:pt idx="147">
                  <c:v>100.05689588378777</c:v>
                </c:pt>
                <c:pt idx="148">
                  <c:v>99.643315440557828</c:v>
                </c:pt>
                <c:pt idx="149">
                  <c:v>100.48541138951649</c:v>
                </c:pt>
                <c:pt idx="150">
                  <c:v>100.54717908845481</c:v>
                </c:pt>
                <c:pt idx="151">
                  <c:v>100.62373795826758</c:v>
                </c:pt>
                <c:pt idx="152">
                  <c:v>101.37736763005189</c:v>
                </c:pt>
                <c:pt idx="153">
                  <c:v>101.26994528095645</c:v>
                </c:pt>
                <c:pt idx="154">
                  <c:v>101.78840114042019</c:v>
                </c:pt>
                <c:pt idx="155">
                  <c:v>101.59721385606413</c:v>
                </c:pt>
                <c:pt idx="156">
                  <c:v>101.69849492289393</c:v>
                </c:pt>
                <c:pt idx="157">
                  <c:v>101.26301677861193</c:v>
                </c:pt>
                <c:pt idx="158">
                  <c:v>101.54551205461878</c:v>
                </c:pt>
                <c:pt idx="159">
                  <c:v>101.45574102020441</c:v>
                </c:pt>
                <c:pt idx="160">
                  <c:v>101.47702663817726</c:v>
                </c:pt>
                <c:pt idx="161">
                  <c:v>101.01156271616867</c:v>
                </c:pt>
                <c:pt idx="162">
                  <c:v>101.30259335348191</c:v>
                </c:pt>
                <c:pt idx="163">
                  <c:v>101.45376893209523</c:v>
                </c:pt>
                <c:pt idx="164">
                  <c:v>101.6059816090517</c:v>
                </c:pt>
                <c:pt idx="165">
                  <c:v>102.00512477707436</c:v>
                </c:pt>
                <c:pt idx="166">
                  <c:v>101.87501859944973</c:v>
                </c:pt>
                <c:pt idx="167">
                  <c:v>101.81515226144877</c:v>
                </c:pt>
                <c:pt idx="168">
                  <c:v>101.81599886177963</c:v>
                </c:pt>
                <c:pt idx="169">
                  <c:v>102.35109328199806</c:v>
                </c:pt>
                <c:pt idx="170">
                  <c:v>102.09514081256847</c:v>
                </c:pt>
                <c:pt idx="171">
                  <c:v>102.41778079174489</c:v>
                </c:pt>
                <c:pt idx="172">
                  <c:v>102.78301094562384</c:v>
                </c:pt>
                <c:pt idx="173">
                  <c:v>103.10272166741353</c:v>
                </c:pt>
                <c:pt idx="174">
                  <c:v>102.89715702798135</c:v>
                </c:pt>
                <c:pt idx="175">
                  <c:v>102.96800881807027</c:v>
                </c:pt>
                <c:pt idx="176">
                  <c:v>102.93446155834447</c:v>
                </c:pt>
                <c:pt idx="177">
                  <c:v>103.02327934336896</c:v>
                </c:pt>
                <c:pt idx="178">
                  <c:v>103.34119807158638</c:v>
                </c:pt>
                <c:pt idx="179">
                  <c:v>103.26772293018844</c:v>
                </c:pt>
                <c:pt idx="180">
                  <c:v>103.47250850675853</c:v>
                </c:pt>
                <c:pt idx="181">
                  <c:v>103.5899842246935</c:v>
                </c:pt>
                <c:pt idx="182">
                  <c:v>103.67148142823262</c:v>
                </c:pt>
                <c:pt idx="183">
                  <c:v>103.65658827465401</c:v>
                </c:pt>
                <c:pt idx="184">
                  <c:v>103.73133068579864</c:v>
                </c:pt>
                <c:pt idx="185">
                  <c:v>103.82784514204096</c:v>
                </c:pt>
                <c:pt idx="186">
                  <c:v>103.93462780892378</c:v>
                </c:pt>
                <c:pt idx="187">
                  <c:v>103.99340029271302</c:v>
                </c:pt>
                <c:pt idx="188">
                  <c:v>104.31286373191681</c:v>
                </c:pt>
                <c:pt idx="189">
                  <c:v>104.57094011936188</c:v>
                </c:pt>
                <c:pt idx="190">
                  <c:v>104.27305823119033</c:v>
                </c:pt>
                <c:pt idx="191">
                  <c:v>103.81088470861134</c:v>
                </c:pt>
                <c:pt idx="192">
                  <c:v>103.53222341423358</c:v>
                </c:pt>
                <c:pt idx="193">
                  <c:v>104.37316918583451</c:v>
                </c:pt>
                <c:pt idx="194">
                  <c:v>104.74130203958629</c:v>
                </c:pt>
                <c:pt idx="195">
                  <c:v>104.97180171564221</c:v>
                </c:pt>
                <c:pt idx="196">
                  <c:v>105.38592222931234</c:v>
                </c:pt>
                <c:pt idx="197">
                  <c:v>105.14933379315194</c:v>
                </c:pt>
                <c:pt idx="198">
                  <c:v>104.9181873286965</c:v>
                </c:pt>
                <c:pt idx="199">
                  <c:v>104.59036806892853</c:v>
                </c:pt>
                <c:pt idx="200">
                  <c:v>104.81847275500319</c:v>
                </c:pt>
                <c:pt idx="201">
                  <c:v>104.55781531488427</c:v>
                </c:pt>
                <c:pt idx="202">
                  <c:v>104.16404898398453</c:v>
                </c:pt>
                <c:pt idx="203">
                  <c:v>103.45966188501629</c:v>
                </c:pt>
                <c:pt idx="204">
                  <c:v>103.50163180601743</c:v>
                </c:pt>
                <c:pt idx="205">
                  <c:v>103.27405919941197</c:v>
                </c:pt>
                <c:pt idx="206">
                  <c:v>103.42106201263822</c:v>
                </c:pt>
                <c:pt idx="207">
                  <c:v>103.25471061554896</c:v>
                </c:pt>
                <c:pt idx="208">
                  <c:v>103.68511087669818</c:v>
                </c:pt>
                <c:pt idx="209">
                  <c:v>103.44511348187544</c:v>
                </c:pt>
                <c:pt idx="210">
                  <c:v>103.67077269452456</c:v>
                </c:pt>
                <c:pt idx="211">
                  <c:v>103.32631934923685</c:v>
                </c:pt>
                <c:pt idx="212">
                  <c:v>103.47823198277952</c:v>
                </c:pt>
                <c:pt idx="213">
                  <c:v>102.86414755525699</c:v>
                </c:pt>
                <c:pt idx="214">
                  <c:v>102.89110915405091</c:v>
                </c:pt>
                <c:pt idx="215">
                  <c:v>103.13688412942916</c:v>
                </c:pt>
                <c:pt idx="216">
                  <c:v>103.31865840690823</c:v>
                </c:pt>
                <c:pt idx="217">
                  <c:v>103.25173189743268</c:v>
                </c:pt>
                <c:pt idx="218">
                  <c:v>103.53802522054494</c:v>
                </c:pt>
                <c:pt idx="219">
                  <c:v>103.4696715457264</c:v>
                </c:pt>
                <c:pt idx="220">
                  <c:v>103.6361603810202</c:v>
                </c:pt>
                <c:pt idx="221">
                  <c:v>103.57402807260911</c:v>
                </c:pt>
                <c:pt idx="222">
                  <c:v>103.17067215417718</c:v>
                </c:pt>
                <c:pt idx="223">
                  <c:v>103.37071403668006</c:v>
                </c:pt>
                <c:pt idx="224">
                  <c:v>103.71767312411789</c:v>
                </c:pt>
                <c:pt idx="225">
                  <c:v>103.96823382539453</c:v>
                </c:pt>
                <c:pt idx="226">
                  <c:v>104.43019848942504</c:v>
                </c:pt>
                <c:pt idx="227">
                  <c:v>104.45202012128421</c:v>
                </c:pt>
                <c:pt idx="228">
                  <c:v>104.50248503857725</c:v>
                </c:pt>
                <c:pt idx="229">
                  <c:v>104.49689573838049</c:v>
                </c:pt>
                <c:pt idx="230">
                  <c:v>104.56153293803476</c:v>
                </c:pt>
                <c:pt idx="231">
                  <c:v>104.55735319050049</c:v>
                </c:pt>
                <c:pt idx="232">
                  <c:v>104.68121239213173</c:v>
                </c:pt>
                <c:pt idx="233">
                  <c:v>104.93949765266137</c:v>
                </c:pt>
                <c:pt idx="234">
                  <c:v>104.75113731231016</c:v>
                </c:pt>
                <c:pt idx="235">
                  <c:v>104.64283819809791</c:v>
                </c:pt>
                <c:pt idx="236">
                  <c:v>105.19265394105688</c:v>
                </c:pt>
                <c:pt idx="237">
                  <c:v>105.06611056834215</c:v>
                </c:pt>
                <c:pt idx="238">
                  <c:v>105.13123121973754</c:v>
                </c:pt>
                <c:pt idx="239">
                  <c:v>105.45251183971813</c:v>
                </c:pt>
                <c:pt idx="240">
                  <c:v>105.17531036523893</c:v>
                </c:pt>
                <c:pt idx="241">
                  <c:v>105.53095337273304</c:v>
                </c:pt>
                <c:pt idx="242">
                  <c:v>105.29195738391853</c:v>
                </c:pt>
                <c:pt idx="243">
                  <c:v>105.39876143204114</c:v>
                </c:pt>
                <c:pt idx="244">
                  <c:v>105.74158462487887</c:v>
                </c:pt>
                <c:pt idx="245">
                  <c:v>105.7748420661442</c:v>
                </c:pt>
                <c:pt idx="246">
                  <c:v>105.74239163743296</c:v>
                </c:pt>
                <c:pt idx="247">
                  <c:v>105.55545583986266</c:v>
                </c:pt>
                <c:pt idx="248">
                  <c:v>105.65960873164094</c:v>
                </c:pt>
                <c:pt idx="249">
                  <c:v>105.49781540230684</c:v>
                </c:pt>
                <c:pt idx="250">
                  <c:v>105.51354767474618</c:v>
                </c:pt>
                <c:pt idx="251">
                  <c:v>105.53862777231741</c:v>
                </c:pt>
                <c:pt idx="252">
                  <c:v>106.03544607213449</c:v>
                </c:pt>
                <c:pt idx="253">
                  <c:v>106.00888920673735</c:v>
                </c:pt>
                <c:pt idx="254">
                  <c:v>106.01629174234345</c:v>
                </c:pt>
                <c:pt idx="255">
                  <c:v>105.41709617926071</c:v>
                </c:pt>
                <c:pt idx="256">
                  <c:v>105.64132634430845</c:v>
                </c:pt>
                <c:pt idx="257">
                  <c:v>105.89941488417873</c:v>
                </c:pt>
                <c:pt idx="258">
                  <c:v>106.02707873134555</c:v>
                </c:pt>
                <c:pt idx="259">
                  <c:v>106.12331968048309</c:v>
                </c:pt>
                <c:pt idx="260">
                  <c:v>106.11246904278453</c:v>
                </c:pt>
                <c:pt idx="261">
                  <c:v>106.16680422095352</c:v>
                </c:pt>
                <c:pt idx="262">
                  <c:v>106.37895758011021</c:v>
                </c:pt>
                <c:pt idx="263">
                  <c:v>106.31001744545426</c:v>
                </c:pt>
                <c:pt idx="264">
                  <c:v>106.50603523372411</c:v>
                </c:pt>
                <c:pt idx="265">
                  <c:v>106.59754971473538</c:v>
                </c:pt>
                <c:pt idx="266">
                  <c:v>106.55567137895976</c:v>
                </c:pt>
                <c:pt idx="267">
                  <c:v>107.11667404835873</c:v>
                </c:pt>
                <c:pt idx="268">
                  <c:v>107.23169650400826</c:v>
                </c:pt>
                <c:pt idx="269">
                  <c:v>107.29872717712385</c:v>
                </c:pt>
                <c:pt idx="270">
                  <c:v>107.46222817713701</c:v>
                </c:pt>
                <c:pt idx="271">
                  <c:v>106.92993259006734</c:v>
                </c:pt>
                <c:pt idx="272">
                  <c:v>107.06201957974405</c:v>
                </c:pt>
                <c:pt idx="273">
                  <c:v>107.4212183728683</c:v>
                </c:pt>
                <c:pt idx="274">
                  <c:v>107.260921751217</c:v>
                </c:pt>
                <c:pt idx="275">
                  <c:v>107.49993907560673</c:v>
                </c:pt>
                <c:pt idx="276">
                  <c:v>107.629304190724</c:v>
                </c:pt>
                <c:pt idx="277">
                  <c:v>107.83047111462155</c:v>
                </c:pt>
                <c:pt idx="278">
                  <c:v>107.61464883008087</c:v>
                </c:pt>
                <c:pt idx="279">
                  <c:v>107.67687156053978</c:v>
                </c:pt>
                <c:pt idx="280">
                  <c:v>107.46721269159683</c:v>
                </c:pt>
                <c:pt idx="281">
                  <c:v>107.28824319110245</c:v>
                </c:pt>
                <c:pt idx="282">
                  <c:v>107.58431420913389</c:v>
                </c:pt>
                <c:pt idx="283">
                  <c:v>107.75456617536005</c:v>
                </c:pt>
                <c:pt idx="284">
                  <c:v>107.77852054380291</c:v>
                </c:pt>
                <c:pt idx="285">
                  <c:v>108.06531114543461</c:v>
                </c:pt>
                <c:pt idx="286">
                  <c:v>108.16416836354117</c:v>
                </c:pt>
                <c:pt idx="287">
                  <c:v>108.33996077552212</c:v>
                </c:pt>
                <c:pt idx="288">
                  <c:v>108.42441847857118</c:v>
                </c:pt>
                <c:pt idx="289">
                  <c:v>108.45902531833141</c:v>
                </c:pt>
                <c:pt idx="290">
                  <c:v>108.38303700665463</c:v>
                </c:pt>
                <c:pt idx="291">
                  <c:v>108.48148754914756</c:v>
                </c:pt>
                <c:pt idx="292">
                  <c:v>108.19699174104214</c:v>
                </c:pt>
                <c:pt idx="293">
                  <c:v>108.17578737569079</c:v>
                </c:pt>
                <c:pt idx="294">
                  <c:v>108.26429710422079</c:v>
                </c:pt>
                <c:pt idx="295">
                  <c:v>108.25204900604474</c:v>
                </c:pt>
                <c:pt idx="296">
                  <c:v>108.25424399430943</c:v>
                </c:pt>
                <c:pt idx="297">
                  <c:v>108.48796194483727</c:v>
                </c:pt>
                <c:pt idx="298">
                  <c:v>108.44534406572201</c:v>
                </c:pt>
                <c:pt idx="299">
                  <c:v>108.61834473015763</c:v>
                </c:pt>
                <c:pt idx="300">
                  <c:v>108.62236530444898</c:v>
                </c:pt>
                <c:pt idx="301">
                  <c:v>108.56449437794194</c:v>
                </c:pt>
                <c:pt idx="302">
                  <c:v>108.60850879804319</c:v>
                </c:pt>
                <c:pt idx="303">
                  <c:v>108.71913998447914</c:v>
                </c:pt>
                <c:pt idx="304">
                  <c:v>108.70448161170501</c:v>
                </c:pt>
                <c:pt idx="305">
                  <c:v>108.84799798272641</c:v>
                </c:pt>
                <c:pt idx="306">
                  <c:v>109.09703725643794</c:v>
                </c:pt>
                <c:pt idx="307">
                  <c:v>109.23945789253553</c:v>
                </c:pt>
                <c:pt idx="308">
                  <c:v>109.49611988839506</c:v>
                </c:pt>
                <c:pt idx="309">
                  <c:v>109.68706343948499</c:v>
                </c:pt>
                <c:pt idx="310">
                  <c:v>109.57901368860163</c:v>
                </c:pt>
                <c:pt idx="311">
                  <c:v>109.61724764197845</c:v>
                </c:pt>
                <c:pt idx="312">
                  <c:v>109.54958121575309</c:v>
                </c:pt>
                <c:pt idx="313">
                  <c:v>109.65968769156622</c:v>
                </c:pt>
                <c:pt idx="314">
                  <c:v>110.05123042261194</c:v>
                </c:pt>
                <c:pt idx="315">
                  <c:v>110.49482252760058</c:v>
                </c:pt>
                <c:pt idx="316">
                  <c:v>110.76082440381684</c:v>
                </c:pt>
                <c:pt idx="317">
                  <c:v>110.64790528572256</c:v>
                </c:pt>
                <c:pt idx="318">
                  <c:v>110.82415441179397</c:v>
                </c:pt>
                <c:pt idx="319">
                  <c:v>110.82413591832824</c:v>
                </c:pt>
                <c:pt idx="320">
                  <c:v>111.06677507094255</c:v>
                </c:pt>
                <c:pt idx="321">
                  <c:v>111.52672358219021</c:v>
                </c:pt>
                <c:pt idx="322">
                  <c:v>111.86394253715098</c:v>
                </c:pt>
                <c:pt idx="323">
                  <c:v>112.05095543382203</c:v>
                </c:pt>
                <c:pt idx="324">
                  <c:v>112.32161625067936</c:v>
                </c:pt>
                <c:pt idx="325">
                  <c:v>112.18950866519491</c:v>
                </c:pt>
                <c:pt idx="326">
                  <c:v>111.5625319796</c:v>
                </c:pt>
                <c:pt idx="327">
                  <c:v>111.72679963350775</c:v>
                </c:pt>
                <c:pt idx="328">
                  <c:v>112.24022259960329</c:v>
                </c:pt>
                <c:pt idx="329">
                  <c:v>112.32547860171935</c:v>
                </c:pt>
                <c:pt idx="330">
                  <c:v>112.71777105827334</c:v>
                </c:pt>
                <c:pt idx="331">
                  <c:v>112.18647558593086</c:v>
                </c:pt>
                <c:pt idx="332">
                  <c:v>111.85392432087201</c:v>
                </c:pt>
                <c:pt idx="333">
                  <c:v>111.25061074002626</c:v>
                </c:pt>
                <c:pt idx="334">
                  <c:v>110.97451835690744</c:v>
                </c:pt>
                <c:pt idx="335">
                  <c:v>111.02414174998697</c:v>
                </c:pt>
                <c:pt idx="336">
                  <c:v>110.75627113352566</c:v>
                </c:pt>
                <c:pt idx="337">
                  <c:v>110.51722409866326</c:v>
                </c:pt>
                <c:pt idx="338">
                  <c:v>111.13643037498599</c:v>
                </c:pt>
                <c:pt idx="339">
                  <c:v>111.32329628910243</c:v>
                </c:pt>
                <c:pt idx="340">
                  <c:v>111.74951088972902</c:v>
                </c:pt>
                <c:pt idx="341">
                  <c:v>112.11369980978833</c:v>
                </c:pt>
                <c:pt idx="342">
                  <c:v>111.9340854798986</c:v>
                </c:pt>
                <c:pt idx="343">
                  <c:v>111.92348580604236</c:v>
                </c:pt>
                <c:pt idx="344">
                  <c:v>111.99232145636242</c:v>
                </c:pt>
                <c:pt idx="345">
                  <c:v>111.84537336687269</c:v>
                </c:pt>
                <c:pt idx="346">
                  <c:v>111.86176974706517</c:v>
                </c:pt>
                <c:pt idx="347">
                  <c:v>112.09573271805564</c:v>
                </c:pt>
                <c:pt idx="348">
                  <c:v>111.96140171937003</c:v>
                </c:pt>
                <c:pt idx="349">
                  <c:v>112.6230951333593</c:v>
                </c:pt>
                <c:pt idx="350">
                  <c:v>112.97392456804363</c:v>
                </c:pt>
                <c:pt idx="351">
                  <c:v>113.08487813924179</c:v>
                </c:pt>
                <c:pt idx="352">
                  <c:v>113.0442517159498</c:v>
                </c:pt>
                <c:pt idx="353">
                  <c:v>113.23358149838558</c:v>
                </c:pt>
                <c:pt idx="354">
                  <c:v>113.53806638611889</c:v>
                </c:pt>
                <c:pt idx="355">
                  <c:v>113.56169227442373</c:v>
                </c:pt>
                <c:pt idx="356">
                  <c:v>113.78686781038301</c:v>
                </c:pt>
                <c:pt idx="357">
                  <c:v>113.80030757108435</c:v>
                </c:pt>
                <c:pt idx="358">
                  <c:v>113.83665250226808</c:v>
                </c:pt>
                <c:pt idx="359">
                  <c:v>114.01169775802961</c:v>
                </c:pt>
                <c:pt idx="360">
                  <c:v>114.32302492898924</c:v>
                </c:pt>
                <c:pt idx="361">
                  <c:v>113.91897300423103</c:v>
                </c:pt>
                <c:pt idx="362">
                  <c:v>113.88754775533477</c:v>
                </c:pt>
                <c:pt idx="363">
                  <c:v>114.09729115073193</c:v>
                </c:pt>
                <c:pt idx="364">
                  <c:v>114.09767186385886</c:v>
                </c:pt>
                <c:pt idx="365">
                  <c:v>113.87961098715049</c:v>
                </c:pt>
                <c:pt idx="366">
                  <c:v>114.20394773757748</c:v>
                </c:pt>
                <c:pt idx="367">
                  <c:v>114.45513851163224</c:v>
                </c:pt>
                <c:pt idx="368">
                  <c:v>114.46583578145271</c:v>
                </c:pt>
                <c:pt idx="369">
                  <c:v>114.44401590590968</c:v>
                </c:pt>
                <c:pt idx="370">
                  <c:v>114.39706741957436</c:v>
                </c:pt>
                <c:pt idx="371">
                  <c:v>114.60703290493836</c:v>
                </c:pt>
                <c:pt idx="372">
                  <c:v>114.76933629396399</c:v>
                </c:pt>
                <c:pt idx="373">
                  <c:v>114.83980084934649</c:v>
                </c:pt>
                <c:pt idx="374">
                  <c:v>114.9239032482969</c:v>
                </c:pt>
                <c:pt idx="375">
                  <c:v>114.63733539909242</c:v>
                </c:pt>
                <c:pt idx="376">
                  <c:v>114.8661307317653</c:v>
                </c:pt>
                <c:pt idx="377">
                  <c:v>114.81718485827936</c:v>
                </c:pt>
                <c:pt idx="378">
                  <c:v>114.79284256189891</c:v>
                </c:pt>
                <c:pt idx="379">
                  <c:v>114.76848208957088</c:v>
                </c:pt>
                <c:pt idx="380">
                  <c:v>114.98200546027144</c:v>
                </c:pt>
                <c:pt idx="381">
                  <c:v>114.84657913440974</c:v>
                </c:pt>
                <c:pt idx="382">
                  <c:v>115.07250633604964</c:v>
                </c:pt>
                <c:pt idx="383">
                  <c:v>115.04075119744034</c:v>
                </c:pt>
                <c:pt idx="384">
                  <c:v>115.12456562049998</c:v>
                </c:pt>
                <c:pt idx="385">
                  <c:v>115.22049651735605</c:v>
                </c:pt>
                <c:pt idx="386">
                  <c:v>115.46170049112555</c:v>
                </c:pt>
                <c:pt idx="387">
                  <c:v>115.59163312315033</c:v>
                </c:pt>
                <c:pt idx="388">
                  <c:v>115.56143942539272</c:v>
                </c:pt>
                <c:pt idx="389">
                  <c:v>115.80250429540878</c:v>
                </c:pt>
                <c:pt idx="390">
                  <c:v>115.9456096748912</c:v>
                </c:pt>
                <c:pt idx="391">
                  <c:v>115.94221104854861</c:v>
                </c:pt>
                <c:pt idx="392">
                  <c:v>116.09967139521619</c:v>
                </c:pt>
                <c:pt idx="393">
                  <c:v>116.06143410064041</c:v>
                </c:pt>
                <c:pt idx="394">
                  <c:v>116.18553780267457</c:v>
                </c:pt>
                <c:pt idx="395">
                  <c:v>116.18599337699632</c:v>
                </c:pt>
                <c:pt idx="396">
                  <c:v>116.196460772089</c:v>
                </c:pt>
                <c:pt idx="397">
                  <c:v>116.37008257125267</c:v>
                </c:pt>
                <c:pt idx="398">
                  <c:v>116.44064167280125</c:v>
                </c:pt>
                <c:pt idx="399">
                  <c:v>116.55958447833808</c:v>
                </c:pt>
                <c:pt idx="400">
                  <c:v>116.50990395216267</c:v>
                </c:pt>
                <c:pt idx="401">
                  <c:v>116.45749658395781</c:v>
                </c:pt>
                <c:pt idx="402">
                  <c:v>116.67449386459774</c:v>
                </c:pt>
                <c:pt idx="403">
                  <c:v>116.9403901408209</c:v>
                </c:pt>
                <c:pt idx="404">
                  <c:v>116.92866295259732</c:v>
                </c:pt>
                <c:pt idx="405">
                  <c:v>116.82404331999051</c:v>
                </c:pt>
                <c:pt idx="406">
                  <c:v>116.8459030856567</c:v>
                </c:pt>
                <c:pt idx="407">
                  <c:v>117.14535409333077</c:v>
                </c:pt>
                <c:pt idx="408">
                  <c:v>117.62301083639997</c:v>
                </c:pt>
                <c:pt idx="409">
                  <c:v>117.74790456759995</c:v>
                </c:pt>
                <c:pt idx="410">
                  <c:v>117.80838524352181</c:v>
                </c:pt>
                <c:pt idx="411">
                  <c:v>118.04904861150639</c:v>
                </c:pt>
                <c:pt idx="412">
                  <c:v>118.4459521119251</c:v>
                </c:pt>
                <c:pt idx="413">
                  <c:v>118.86981798463877</c:v>
                </c:pt>
                <c:pt idx="414">
                  <c:v>118.79275844077567</c:v>
                </c:pt>
                <c:pt idx="415">
                  <c:v>119.06327800879389</c:v>
                </c:pt>
                <c:pt idx="416">
                  <c:v>119.2182193119863</c:v>
                </c:pt>
                <c:pt idx="417">
                  <c:v>119.27063270811685</c:v>
                </c:pt>
                <c:pt idx="418">
                  <c:v>119.43244426101849</c:v>
                </c:pt>
                <c:pt idx="419">
                  <c:v>119.5084264318964</c:v>
                </c:pt>
                <c:pt idx="420">
                  <c:v>119.62115568464507</c:v>
                </c:pt>
                <c:pt idx="421">
                  <c:v>119.46453592961456</c:v>
                </c:pt>
                <c:pt idx="422">
                  <c:v>119.10578676049748</c:v>
                </c:pt>
                <c:pt idx="423">
                  <c:v>118.81175654488879</c:v>
                </c:pt>
                <c:pt idx="424">
                  <c:v>119.12788100509198</c:v>
                </c:pt>
                <c:pt idx="425">
                  <c:v>119.58573402075572</c:v>
                </c:pt>
                <c:pt idx="426">
                  <c:v>119.42582401614527</c:v>
                </c:pt>
                <c:pt idx="427">
                  <c:v>119.34642638432803</c:v>
                </c:pt>
                <c:pt idx="428">
                  <c:v>119.89992939418187</c:v>
                </c:pt>
                <c:pt idx="429">
                  <c:v>119.50477594804394</c:v>
                </c:pt>
                <c:pt idx="430">
                  <c:v>119.69850169361654</c:v>
                </c:pt>
                <c:pt idx="431">
                  <c:v>119.82825207226178</c:v>
                </c:pt>
                <c:pt idx="432">
                  <c:v>119.95530592385666</c:v>
                </c:pt>
                <c:pt idx="433">
                  <c:v>120.13918381902745</c:v>
                </c:pt>
                <c:pt idx="434">
                  <c:v>119.64353201645883</c:v>
                </c:pt>
                <c:pt idx="435">
                  <c:v>119.30292748053195</c:v>
                </c:pt>
                <c:pt idx="436">
                  <c:v>119.49930565003311</c:v>
                </c:pt>
                <c:pt idx="437">
                  <c:v>119.58063406722626</c:v>
                </c:pt>
                <c:pt idx="438">
                  <c:v>120.03963118466676</c:v>
                </c:pt>
                <c:pt idx="439">
                  <c:v>119.61492971464169</c:v>
                </c:pt>
                <c:pt idx="440">
                  <c:v>119.29130027593264</c:v>
                </c:pt>
                <c:pt idx="441">
                  <c:v>119.84594533411868</c:v>
                </c:pt>
                <c:pt idx="442">
                  <c:v>119.59931006394724</c:v>
                </c:pt>
                <c:pt idx="443">
                  <c:v>119.47303488664042</c:v>
                </c:pt>
                <c:pt idx="444">
                  <c:v>119.75057697250539</c:v>
                </c:pt>
                <c:pt idx="445">
                  <c:v>120.03595544264412</c:v>
                </c:pt>
                <c:pt idx="446">
                  <c:v>120.11866397455873</c:v>
                </c:pt>
                <c:pt idx="447">
                  <c:v>120.19228215546738</c:v>
                </c:pt>
                <c:pt idx="448">
                  <c:v>120.19690004662988</c:v>
                </c:pt>
                <c:pt idx="449">
                  <c:v>120.39701633796641</c:v>
                </c:pt>
                <c:pt idx="450">
                  <c:v>120.29280156918402</c:v>
                </c:pt>
                <c:pt idx="451">
                  <c:v>120.11085541916864</c:v>
                </c:pt>
                <c:pt idx="452">
                  <c:v>120.00066008261265</c:v>
                </c:pt>
                <c:pt idx="453">
                  <c:v>120.31876958501739</c:v>
                </c:pt>
                <c:pt idx="454">
                  <c:v>120.37011370768123</c:v>
                </c:pt>
                <c:pt idx="455">
                  <c:v>120.41046965402549</c:v>
                </c:pt>
                <c:pt idx="456">
                  <c:v>120.46184316724283</c:v>
                </c:pt>
                <c:pt idx="457">
                  <c:v>120.53197512528772</c:v>
                </c:pt>
                <c:pt idx="458">
                  <c:v>120.55969908882064</c:v>
                </c:pt>
                <c:pt idx="459">
                  <c:v>120.79452311613883</c:v>
                </c:pt>
                <c:pt idx="460">
                  <c:v>120.81763703942158</c:v>
                </c:pt>
                <c:pt idx="461">
                  <c:v>120.74258144014817</c:v>
                </c:pt>
                <c:pt idx="462">
                  <c:v>120.83365051989276</c:v>
                </c:pt>
                <c:pt idx="463">
                  <c:v>120.83012895558416</c:v>
                </c:pt>
                <c:pt idx="464">
                  <c:v>120.91600441141615</c:v>
                </c:pt>
                <c:pt idx="465">
                  <c:v>120.80860049826794</c:v>
                </c:pt>
                <c:pt idx="466">
                  <c:v>120.8015854009913</c:v>
                </c:pt>
                <c:pt idx="467">
                  <c:v>121.01770507366324</c:v>
                </c:pt>
                <c:pt idx="468">
                  <c:v>120.88126385673191</c:v>
                </c:pt>
                <c:pt idx="469">
                  <c:v>120.99780120877458</c:v>
                </c:pt>
                <c:pt idx="470">
                  <c:v>120.92725162019734</c:v>
                </c:pt>
                <c:pt idx="471">
                  <c:v>120.98730978757007</c:v>
                </c:pt>
                <c:pt idx="472">
                  <c:v>120.95501518611037</c:v>
                </c:pt>
                <c:pt idx="473">
                  <c:v>121.77917744474776</c:v>
                </c:pt>
                <c:pt idx="474">
                  <c:v>122.18438351301072</c:v>
                </c:pt>
                <c:pt idx="475">
                  <c:v>121.62733232755564</c:v>
                </c:pt>
                <c:pt idx="476">
                  <c:v>121.98665477293591</c:v>
                </c:pt>
                <c:pt idx="477">
                  <c:v>122.45123773876287</c:v>
                </c:pt>
                <c:pt idx="478">
                  <c:v>122.36691513348437</c:v>
                </c:pt>
                <c:pt idx="479">
                  <c:v>122.11486214125655</c:v>
                </c:pt>
                <c:pt idx="480">
                  <c:v>122.52188880234327</c:v>
                </c:pt>
                <c:pt idx="481">
                  <c:v>122.69628523186331</c:v>
                </c:pt>
                <c:pt idx="482">
                  <c:v>122.38804519650073</c:v>
                </c:pt>
                <c:pt idx="483">
                  <c:v>122.39689606846491</c:v>
                </c:pt>
                <c:pt idx="484">
                  <c:v>122.64842418037387</c:v>
                </c:pt>
                <c:pt idx="485">
                  <c:v>122.88188923153847</c:v>
                </c:pt>
                <c:pt idx="486">
                  <c:v>122.30816142138433</c:v>
                </c:pt>
                <c:pt idx="487">
                  <c:v>122.54957440462783</c:v>
                </c:pt>
                <c:pt idx="488">
                  <c:v>122.5908167321615</c:v>
                </c:pt>
                <c:pt idx="489">
                  <c:v>122.54208603610479</c:v>
                </c:pt>
                <c:pt idx="490">
                  <c:v>122.71394923790783</c:v>
                </c:pt>
                <c:pt idx="491">
                  <c:v>122.63479763710551</c:v>
                </c:pt>
                <c:pt idx="492">
                  <c:v>122.90037007506743</c:v>
                </c:pt>
                <c:pt idx="493">
                  <c:v>122.78222463575577</c:v>
                </c:pt>
                <c:pt idx="494">
                  <c:v>122.99054956535497</c:v>
                </c:pt>
                <c:pt idx="495">
                  <c:v>123.46533897845701</c:v>
                </c:pt>
                <c:pt idx="496">
                  <c:v>123.66587927132734</c:v>
                </c:pt>
                <c:pt idx="497">
                  <c:v>123.40917589632031</c:v>
                </c:pt>
                <c:pt idx="498">
                  <c:v>123.48637042211438</c:v>
                </c:pt>
                <c:pt idx="499">
                  <c:v>123.05574038942308</c:v>
                </c:pt>
                <c:pt idx="500">
                  <c:v>122.39214306889338</c:v>
                </c:pt>
                <c:pt idx="501">
                  <c:v>122.39223587710396</c:v>
                </c:pt>
                <c:pt idx="502">
                  <c:v>122.26297131731204</c:v>
                </c:pt>
                <c:pt idx="503">
                  <c:v>122.28430835949558</c:v>
                </c:pt>
                <c:pt idx="504">
                  <c:v>122.07374137526809</c:v>
                </c:pt>
                <c:pt idx="505">
                  <c:v>122.051424006964</c:v>
                </c:pt>
                <c:pt idx="506">
                  <c:v>122.24973897749683</c:v>
                </c:pt>
                <c:pt idx="507">
                  <c:v>122.30089854320568</c:v>
                </c:pt>
                <c:pt idx="508">
                  <c:v>122.67052242148567</c:v>
                </c:pt>
                <c:pt idx="509">
                  <c:v>122.46246060676967</c:v>
                </c:pt>
                <c:pt idx="510">
                  <c:v>122.36008327993966</c:v>
                </c:pt>
                <c:pt idx="511">
                  <c:v>122.35026197151745</c:v>
                </c:pt>
                <c:pt idx="512">
                  <c:v>122.23698036772116</c:v>
                </c:pt>
                <c:pt idx="513">
                  <c:v>122.32869398929581</c:v>
                </c:pt>
                <c:pt idx="514">
                  <c:v>122.05177796895656</c:v>
                </c:pt>
                <c:pt idx="515">
                  <c:v>121.46357614231614</c:v>
                </c:pt>
                <c:pt idx="516">
                  <c:v>121.57470698908794</c:v>
                </c:pt>
                <c:pt idx="517">
                  <c:v>121.63610775839854</c:v>
                </c:pt>
                <c:pt idx="518">
                  <c:v>121.71892885465746</c:v>
                </c:pt>
                <c:pt idx="519">
                  <c:v>121.35327455432854</c:v>
                </c:pt>
                <c:pt idx="520">
                  <c:v>121.54332056356854</c:v>
                </c:pt>
                <c:pt idx="521">
                  <c:v>121.73961153137996</c:v>
                </c:pt>
                <c:pt idx="522">
                  <c:v>121.72451317412177</c:v>
                </c:pt>
                <c:pt idx="523">
                  <c:v>121.75114670187206</c:v>
                </c:pt>
                <c:pt idx="524">
                  <c:v>121.68093790159902</c:v>
                </c:pt>
                <c:pt idx="525">
                  <c:v>121.58686189148709</c:v>
                </c:pt>
                <c:pt idx="526">
                  <c:v>121.38065707863862</c:v>
                </c:pt>
                <c:pt idx="527">
                  <c:v>121.51508850863185</c:v>
                </c:pt>
                <c:pt idx="528">
                  <c:v>121.52311137489367</c:v>
                </c:pt>
                <c:pt idx="529">
                  <c:v>121.83720954812709</c:v>
                </c:pt>
                <c:pt idx="530">
                  <c:v>122.00720935806014</c:v>
                </c:pt>
                <c:pt idx="531">
                  <c:v>121.8512849932648</c:v>
                </c:pt>
                <c:pt idx="532">
                  <c:v>121.93861573963646</c:v>
                </c:pt>
                <c:pt idx="533">
                  <c:v>122.05212745668373</c:v>
                </c:pt>
                <c:pt idx="534">
                  <c:v>121.98868904074648</c:v>
                </c:pt>
                <c:pt idx="535">
                  <c:v>122.18565885746578</c:v>
                </c:pt>
                <c:pt idx="536">
                  <c:v>122.43738336671611</c:v>
                </c:pt>
                <c:pt idx="537">
                  <c:v>122.45720746344088</c:v>
                </c:pt>
                <c:pt idx="538">
                  <c:v>122.49097434006977</c:v>
                </c:pt>
                <c:pt idx="539">
                  <c:v>122.46624456636474</c:v>
                </c:pt>
                <c:pt idx="540">
                  <c:v>122.29152754986217</c:v>
                </c:pt>
                <c:pt idx="541">
                  <c:v>122.22909248551217</c:v>
                </c:pt>
                <c:pt idx="542">
                  <c:v>122.32023438090378</c:v>
                </c:pt>
                <c:pt idx="543">
                  <c:v>122.30136455719025</c:v>
                </c:pt>
                <c:pt idx="544">
                  <c:v>122.24514236589825</c:v>
                </c:pt>
                <c:pt idx="545">
                  <c:v>122.1849551546275</c:v>
                </c:pt>
                <c:pt idx="546">
                  <c:v>122.20927575260826</c:v>
                </c:pt>
                <c:pt idx="547">
                  <c:v>121.99300625363787</c:v>
                </c:pt>
                <c:pt idx="548">
                  <c:v>121.82194881080395</c:v>
                </c:pt>
                <c:pt idx="549">
                  <c:v>121.97181250597752</c:v>
                </c:pt>
                <c:pt idx="550">
                  <c:v>122.07963639320876</c:v>
                </c:pt>
                <c:pt idx="551">
                  <c:v>122.04713816187773</c:v>
                </c:pt>
                <c:pt idx="552">
                  <c:v>122.1005937517938</c:v>
                </c:pt>
                <c:pt idx="553">
                  <c:v>122.13129061095874</c:v>
                </c:pt>
                <c:pt idx="554">
                  <c:v>122.31969624171305</c:v>
                </c:pt>
                <c:pt idx="555">
                  <c:v>122.5803941961119</c:v>
                </c:pt>
                <c:pt idx="556">
                  <c:v>122.70996231929675</c:v>
                </c:pt>
                <c:pt idx="557">
                  <c:v>122.867097497336</c:v>
                </c:pt>
                <c:pt idx="558">
                  <c:v>122.70993088528452</c:v>
                </c:pt>
                <c:pt idx="559">
                  <c:v>122.65498383230826</c:v>
                </c:pt>
                <c:pt idx="560">
                  <c:v>122.35341223433203</c:v>
                </c:pt>
                <c:pt idx="561">
                  <c:v>122.41294726305165</c:v>
                </c:pt>
                <c:pt idx="562">
                  <c:v>122.38274828177885</c:v>
                </c:pt>
                <c:pt idx="563">
                  <c:v>122.39215640330104</c:v>
                </c:pt>
                <c:pt idx="564">
                  <c:v>122.45475328397303</c:v>
                </c:pt>
                <c:pt idx="565">
                  <c:v>122.5477045207349</c:v>
                </c:pt>
                <c:pt idx="566">
                  <c:v>122.73967446053487</c:v>
                </c:pt>
                <c:pt idx="567">
                  <c:v>122.77641793909903</c:v>
                </c:pt>
                <c:pt idx="568">
                  <c:v>122.82802155099955</c:v>
                </c:pt>
                <c:pt idx="569">
                  <c:v>122.87287262994231</c:v>
                </c:pt>
                <c:pt idx="570">
                  <c:v>122.86728836809323</c:v>
                </c:pt>
                <c:pt idx="571">
                  <c:v>122.87129353079665</c:v>
                </c:pt>
                <c:pt idx="572">
                  <c:v>122.82167308575096</c:v>
                </c:pt>
                <c:pt idx="573">
                  <c:v>122.79457538372051</c:v>
                </c:pt>
                <c:pt idx="574">
                  <c:v>122.82957888024771</c:v>
                </c:pt>
                <c:pt idx="575">
                  <c:v>122.66272008737278</c:v>
                </c:pt>
                <c:pt idx="576">
                  <c:v>122.61094145203741</c:v>
                </c:pt>
                <c:pt idx="577">
                  <c:v>122.64024600749345</c:v>
                </c:pt>
                <c:pt idx="578">
                  <c:v>122.49379934098646</c:v>
                </c:pt>
                <c:pt idx="579">
                  <c:v>122.49461323352537</c:v>
                </c:pt>
                <c:pt idx="580">
                  <c:v>122.69330922140621</c:v>
                </c:pt>
                <c:pt idx="581">
                  <c:v>122.81023607398188</c:v>
                </c:pt>
                <c:pt idx="582">
                  <c:v>122.62414250207468</c:v>
                </c:pt>
                <c:pt idx="583">
                  <c:v>122.91506073881895</c:v>
                </c:pt>
                <c:pt idx="584">
                  <c:v>122.97188250164631</c:v>
                </c:pt>
                <c:pt idx="585">
                  <c:v>122.89230481822054</c:v>
                </c:pt>
                <c:pt idx="586">
                  <c:v>122.82166050812735</c:v>
                </c:pt>
                <c:pt idx="587">
                  <c:v>122.85396189417909</c:v>
                </c:pt>
                <c:pt idx="588">
                  <c:v>122.92952135597073</c:v>
                </c:pt>
                <c:pt idx="589">
                  <c:v>122.74221278317016</c:v>
                </c:pt>
                <c:pt idx="590">
                  <c:v>122.80617176913036</c:v>
                </c:pt>
                <c:pt idx="591">
                  <c:v>122.92957730129062</c:v>
                </c:pt>
                <c:pt idx="592">
                  <c:v>122.97930038689685</c:v>
                </c:pt>
                <c:pt idx="593">
                  <c:v>122.91218204451486</c:v>
                </c:pt>
                <c:pt idx="594">
                  <c:v>123.02237117522762</c:v>
                </c:pt>
                <c:pt idx="595">
                  <c:v>122.989049365985</c:v>
                </c:pt>
                <c:pt idx="596">
                  <c:v>123.0137338828105</c:v>
                </c:pt>
                <c:pt idx="597">
                  <c:v>123.10843316164447</c:v>
                </c:pt>
                <c:pt idx="598">
                  <c:v>123.13191741620435</c:v>
                </c:pt>
                <c:pt idx="599">
                  <c:v>123.10739625530759</c:v>
                </c:pt>
                <c:pt idx="600">
                  <c:v>123.21845702049715</c:v>
                </c:pt>
                <c:pt idx="601">
                  <c:v>123.2392951441916</c:v>
                </c:pt>
                <c:pt idx="602">
                  <c:v>123.26427745457734</c:v>
                </c:pt>
                <c:pt idx="603">
                  <c:v>123.01149838888729</c:v>
                </c:pt>
                <c:pt idx="604">
                  <c:v>122.73649917059738</c:v>
                </c:pt>
                <c:pt idx="605">
                  <c:v>122.81530126453045</c:v>
                </c:pt>
                <c:pt idx="606">
                  <c:v>122.93190760539574</c:v>
                </c:pt>
                <c:pt idx="607">
                  <c:v>122.9716078303537</c:v>
                </c:pt>
                <c:pt idx="608">
                  <c:v>122.94019863785093</c:v>
                </c:pt>
                <c:pt idx="609">
                  <c:v>122.91758212511063</c:v>
                </c:pt>
                <c:pt idx="610">
                  <c:v>122.95988354211852</c:v>
                </c:pt>
                <c:pt idx="611">
                  <c:v>122.84457981093273</c:v>
                </c:pt>
                <c:pt idx="612">
                  <c:v>122.87930976270631</c:v>
                </c:pt>
                <c:pt idx="613">
                  <c:v>122.8587098726513</c:v>
                </c:pt>
                <c:pt idx="614">
                  <c:v>122.75263037293325</c:v>
                </c:pt>
                <c:pt idx="615">
                  <c:v>122.82072556394634</c:v>
                </c:pt>
                <c:pt idx="616">
                  <c:v>123.04202377927942</c:v>
                </c:pt>
                <c:pt idx="617">
                  <c:v>123.06462024191541</c:v>
                </c:pt>
                <c:pt idx="618">
                  <c:v>123.15848712815016</c:v>
                </c:pt>
                <c:pt idx="619">
                  <c:v>123.26616641220173</c:v>
                </c:pt>
                <c:pt idx="620">
                  <c:v>123.24819482715057</c:v>
                </c:pt>
                <c:pt idx="621">
                  <c:v>123.43913946164649</c:v>
                </c:pt>
                <c:pt idx="622">
                  <c:v>123.60334206873246</c:v>
                </c:pt>
                <c:pt idx="623">
                  <c:v>123.7269714265221</c:v>
                </c:pt>
                <c:pt idx="624">
                  <c:v>123.69861229539767</c:v>
                </c:pt>
                <c:pt idx="625">
                  <c:v>123.85721652266957</c:v>
                </c:pt>
                <c:pt idx="626">
                  <c:v>124.08968064531788</c:v>
                </c:pt>
                <c:pt idx="627">
                  <c:v>123.97405500624274</c:v>
                </c:pt>
                <c:pt idx="628">
                  <c:v>124.02531638376711</c:v>
                </c:pt>
                <c:pt idx="629">
                  <c:v>124.10579458061862</c:v>
                </c:pt>
                <c:pt idx="630">
                  <c:v>124.28450660229156</c:v>
                </c:pt>
                <c:pt idx="631">
                  <c:v>124.22554339766056</c:v>
                </c:pt>
                <c:pt idx="632">
                  <c:v>124.30005405273126</c:v>
                </c:pt>
                <c:pt idx="633">
                  <c:v>124.37574642108177</c:v>
                </c:pt>
                <c:pt idx="634">
                  <c:v>124.24207777025866</c:v>
                </c:pt>
                <c:pt idx="635">
                  <c:v>124.25770481061895</c:v>
                </c:pt>
                <c:pt idx="636">
                  <c:v>124.35362383038365</c:v>
                </c:pt>
                <c:pt idx="637">
                  <c:v>124.49556891916032</c:v>
                </c:pt>
                <c:pt idx="638">
                  <c:v>124.65474597351511</c:v>
                </c:pt>
                <c:pt idx="639">
                  <c:v>124.3764664909731</c:v>
                </c:pt>
                <c:pt idx="640">
                  <c:v>124.41455548172242</c:v>
                </c:pt>
                <c:pt idx="641">
                  <c:v>124.22271045618092</c:v>
                </c:pt>
                <c:pt idx="642">
                  <c:v>124.36254195706614</c:v>
                </c:pt>
                <c:pt idx="643">
                  <c:v>124.35731790828831</c:v>
                </c:pt>
                <c:pt idx="644">
                  <c:v>124.24932948154287</c:v>
                </c:pt>
                <c:pt idx="645">
                  <c:v>124.24929560229194</c:v>
                </c:pt>
                <c:pt idx="646">
                  <c:v>124.27041950393294</c:v>
                </c:pt>
                <c:pt idx="647">
                  <c:v>124.41451913690803</c:v>
                </c:pt>
                <c:pt idx="648">
                  <c:v>124.6362584387935</c:v>
                </c:pt>
                <c:pt idx="649">
                  <c:v>124.76828420107968</c:v>
                </c:pt>
                <c:pt idx="650">
                  <c:v>124.99221393082054</c:v>
                </c:pt>
                <c:pt idx="651">
                  <c:v>124.9667043460947</c:v>
                </c:pt>
                <c:pt idx="652">
                  <c:v>125.12297287435507</c:v>
                </c:pt>
                <c:pt idx="653">
                  <c:v>124.72718054078189</c:v>
                </c:pt>
                <c:pt idx="654">
                  <c:v>124.808898896155</c:v>
                </c:pt>
                <c:pt idx="655">
                  <c:v>124.96996700252716</c:v>
                </c:pt>
                <c:pt idx="656">
                  <c:v>124.97637984701547</c:v>
                </c:pt>
                <c:pt idx="657">
                  <c:v>125.4290434597426</c:v>
                </c:pt>
                <c:pt idx="658">
                  <c:v>125.51418784067069</c:v>
                </c:pt>
                <c:pt idx="659">
                  <c:v>125.52203098983775</c:v>
                </c:pt>
                <c:pt idx="660">
                  <c:v>125.78721969104316</c:v>
                </c:pt>
                <c:pt idx="661">
                  <c:v>125.68099121084472</c:v>
                </c:pt>
                <c:pt idx="662">
                  <c:v>125.12031277634368</c:v>
                </c:pt>
                <c:pt idx="663">
                  <c:v>125.60114368031456</c:v>
                </c:pt>
                <c:pt idx="664">
                  <c:v>125.88024480566665</c:v>
                </c:pt>
                <c:pt idx="665">
                  <c:v>125.7935696674849</c:v>
                </c:pt>
                <c:pt idx="666">
                  <c:v>125.51366022114904</c:v>
                </c:pt>
                <c:pt idx="667">
                  <c:v>125.33352554622576</c:v>
                </c:pt>
                <c:pt idx="668">
                  <c:v>125.31200331768542</c:v>
                </c:pt>
                <c:pt idx="669">
                  <c:v>125.54211983103787</c:v>
                </c:pt>
                <c:pt idx="670">
                  <c:v>124.70207527798442</c:v>
                </c:pt>
                <c:pt idx="671">
                  <c:v>124.7710286089421</c:v>
                </c:pt>
                <c:pt idx="672">
                  <c:v>124.82755304171751</c:v>
                </c:pt>
                <c:pt idx="673">
                  <c:v>124.84470939911006</c:v>
                </c:pt>
                <c:pt idx="674">
                  <c:v>124.42738622070792</c:v>
                </c:pt>
                <c:pt idx="675">
                  <c:v>124.404731330112</c:v>
                </c:pt>
                <c:pt idx="676">
                  <c:v>124.0780761107485</c:v>
                </c:pt>
                <c:pt idx="677">
                  <c:v>124.21335032257372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6-483A-B674-76CFEA618984}"/>
            </c:ext>
          </c:extLst>
        </c:ser>
        <c:ser>
          <c:idx val="1"/>
          <c:order val="1"/>
          <c:tx>
            <c:strRef>
              <c:f>GMV!$T$12</c:f>
              <c:strCache>
                <c:ptCount val="1"/>
                <c:pt idx="0">
                  <c:v>Comparative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GMV!$B$14:$B$691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GMV!$T$14:$T$691</c:f>
              <c:numCache>
                <c:formatCode>0.000</c:formatCode>
                <c:ptCount val="678"/>
                <c:pt idx="0">
                  <c:v>99.652228060021073</c:v>
                </c:pt>
                <c:pt idx="1">
                  <c:v>100.70016760205451</c:v>
                </c:pt>
                <c:pt idx="2">
                  <c:v>101.71074791822946</c:v>
                </c:pt>
                <c:pt idx="3">
                  <c:v>101.76035500921078</c:v>
                </c:pt>
                <c:pt idx="4">
                  <c:v>102.29383384470837</c:v>
                </c:pt>
                <c:pt idx="5">
                  <c:v>102.56555127289667</c:v>
                </c:pt>
                <c:pt idx="6">
                  <c:v>102.48841125082485</c:v>
                </c:pt>
                <c:pt idx="7">
                  <c:v>103.78592262190428</c:v>
                </c:pt>
                <c:pt idx="8">
                  <c:v>100.0214999564308</c:v>
                </c:pt>
                <c:pt idx="9">
                  <c:v>101.08951869896181</c:v>
                </c:pt>
                <c:pt idx="10">
                  <c:v>99.566363412380923</c:v>
                </c:pt>
                <c:pt idx="11">
                  <c:v>101.86797643547654</c:v>
                </c:pt>
                <c:pt idx="12">
                  <c:v>101.13799965427411</c:v>
                </c:pt>
                <c:pt idx="13">
                  <c:v>102.16042769451185</c:v>
                </c:pt>
                <c:pt idx="14">
                  <c:v>102.07144035106158</c:v>
                </c:pt>
                <c:pt idx="15">
                  <c:v>102.54125061831363</c:v>
                </c:pt>
                <c:pt idx="16">
                  <c:v>103.08406540076795</c:v>
                </c:pt>
                <c:pt idx="17">
                  <c:v>103.7141538791722</c:v>
                </c:pt>
                <c:pt idx="18">
                  <c:v>103.93441220290936</c:v>
                </c:pt>
                <c:pt idx="19">
                  <c:v>104.03098228260134</c:v>
                </c:pt>
                <c:pt idx="20">
                  <c:v>104.24505409944366</c:v>
                </c:pt>
                <c:pt idx="21">
                  <c:v>105.2498192916605</c:v>
                </c:pt>
                <c:pt idx="22">
                  <c:v>104.03164696365778</c:v>
                </c:pt>
                <c:pt idx="23">
                  <c:v>105.29954639124875</c:v>
                </c:pt>
                <c:pt idx="24">
                  <c:v>105.22043526787159</c:v>
                </c:pt>
                <c:pt idx="25">
                  <c:v>105.19321069565862</c:v>
                </c:pt>
                <c:pt idx="26">
                  <c:v>105.44251852164412</c:v>
                </c:pt>
                <c:pt idx="27">
                  <c:v>105.46212460679047</c:v>
                </c:pt>
                <c:pt idx="28">
                  <c:v>105.19088954260016</c:v>
                </c:pt>
                <c:pt idx="29">
                  <c:v>102.36113193137334</c:v>
                </c:pt>
                <c:pt idx="30">
                  <c:v>101.47119070972934</c:v>
                </c:pt>
                <c:pt idx="31">
                  <c:v>101.46544295060343</c:v>
                </c:pt>
                <c:pt idx="32">
                  <c:v>97.915877452423572</c:v>
                </c:pt>
                <c:pt idx="33">
                  <c:v>101.14656563707507</c:v>
                </c:pt>
                <c:pt idx="34">
                  <c:v>101.30042959907492</c:v>
                </c:pt>
                <c:pt idx="35">
                  <c:v>99.587552155000424</c:v>
                </c:pt>
                <c:pt idx="36">
                  <c:v>100.76236163014146</c:v>
                </c:pt>
                <c:pt idx="37">
                  <c:v>101.16806662450486</c:v>
                </c:pt>
                <c:pt idx="38">
                  <c:v>102.23291961938922</c:v>
                </c:pt>
                <c:pt idx="39">
                  <c:v>104.19533893407839</c:v>
                </c:pt>
                <c:pt idx="40">
                  <c:v>104.52393267653133</c:v>
                </c:pt>
                <c:pt idx="41">
                  <c:v>101.92695279945774</c:v>
                </c:pt>
                <c:pt idx="42">
                  <c:v>102.14441481972665</c:v>
                </c:pt>
                <c:pt idx="43">
                  <c:v>102.70179705963989</c:v>
                </c:pt>
                <c:pt idx="44">
                  <c:v>98.604539130715722</c:v>
                </c:pt>
                <c:pt idx="45">
                  <c:v>98.709649020583186</c:v>
                </c:pt>
                <c:pt idx="46">
                  <c:v>96.849319487258768</c:v>
                </c:pt>
                <c:pt idx="47">
                  <c:v>100.64745851142827</c:v>
                </c:pt>
                <c:pt idx="48">
                  <c:v>101.42048884296436</c:v>
                </c:pt>
                <c:pt idx="49">
                  <c:v>100.45628623279082</c:v>
                </c:pt>
                <c:pt idx="50">
                  <c:v>100.71674613643455</c:v>
                </c:pt>
                <c:pt idx="51">
                  <c:v>100.17640611784365</c:v>
                </c:pt>
                <c:pt idx="52">
                  <c:v>96.909165563140732</c:v>
                </c:pt>
                <c:pt idx="53">
                  <c:v>96.482383924727301</c:v>
                </c:pt>
                <c:pt idx="54">
                  <c:v>93.917114977289458</c:v>
                </c:pt>
                <c:pt idx="55">
                  <c:v>94.016535695639305</c:v>
                </c:pt>
                <c:pt idx="56">
                  <c:v>95.076185301208582</c:v>
                </c:pt>
                <c:pt idx="57">
                  <c:v>93.376780763311174</c:v>
                </c:pt>
                <c:pt idx="58">
                  <c:v>94.646464262985589</c:v>
                </c:pt>
                <c:pt idx="59">
                  <c:v>94.1851649028591</c:v>
                </c:pt>
                <c:pt idx="60">
                  <c:v>92.885139985840937</c:v>
                </c:pt>
                <c:pt idx="61">
                  <c:v>90.419419666446885</c:v>
                </c:pt>
                <c:pt idx="62">
                  <c:v>88.001628569863371</c:v>
                </c:pt>
                <c:pt idx="63">
                  <c:v>89.915428684015779</c:v>
                </c:pt>
                <c:pt idx="64">
                  <c:v>89.910466198002652</c:v>
                </c:pt>
                <c:pt idx="65">
                  <c:v>92.788977878287668</c:v>
                </c:pt>
                <c:pt idx="66">
                  <c:v>91.624650651116681</c:v>
                </c:pt>
                <c:pt idx="67">
                  <c:v>93.975953014944196</c:v>
                </c:pt>
                <c:pt idx="68">
                  <c:v>94.413590712305322</c:v>
                </c:pt>
                <c:pt idx="69">
                  <c:v>95.936041386929688</c:v>
                </c:pt>
                <c:pt idx="70">
                  <c:v>94.013391156847618</c:v>
                </c:pt>
                <c:pt idx="71">
                  <c:v>95.783975594845117</c:v>
                </c:pt>
                <c:pt idx="72">
                  <c:v>94.239795667620044</c:v>
                </c:pt>
                <c:pt idx="73">
                  <c:v>95.945335036534843</c:v>
                </c:pt>
                <c:pt idx="74">
                  <c:v>95.586110664519708</c:v>
                </c:pt>
                <c:pt idx="75">
                  <c:v>95.308668423527394</c:v>
                </c:pt>
                <c:pt idx="76">
                  <c:v>94.352071523921794</c:v>
                </c:pt>
                <c:pt idx="77">
                  <c:v>93.037113874271967</c:v>
                </c:pt>
                <c:pt idx="78">
                  <c:v>92.680740617132443</c:v>
                </c:pt>
                <c:pt idx="79">
                  <c:v>91.982001151994652</c:v>
                </c:pt>
                <c:pt idx="80">
                  <c:v>91.982534489571762</c:v>
                </c:pt>
                <c:pt idx="81">
                  <c:v>93.113778982818616</c:v>
                </c:pt>
                <c:pt idx="82">
                  <c:v>93.094067458071692</c:v>
                </c:pt>
                <c:pt idx="83">
                  <c:v>94.984849491589145</c:v>
                </c:pt>
                <c:pt idx="84">
                  <c:v>95.153298564923134</c:v>
                </c:pt>
                <c:pt idx="85">
                  <c:v>94.205690261479447</c:v>
                </c:pt>
                <c:pt idx="86">
                  <c:v>94.480007922304608</c:v>
                </c:pt>
                <c:pt idx="87">
                  <c:v>91.911390277419912</c:v>
                </c:pt>
                <c:pt idx="88">
                  <c:v>92.001947061286558</c:v>
                </c:pt>
                <c:pt idx="89">
                  <c:v>91.118200432462316</c:v>
                </c:pt>
                <c:pt idx="90">
                  <c:v>89.776747152575183</c:v>
                </c:pt>
                <c:pt idx="91">
                  <c:v>85.331629282924411</c:v>
                </c:pt>
                <c:pt idx="92">
                  <c:v>73.419488636080089</c:v>
                </c:pt>
                <c:pt idx="93">
                  <c:v>76.132455012940895</c:v>
                </c:pt>
                <c:pt idx="94">
                  <c:v>69.296884646048568</c:v>
                </c:pt>
                <c:pt idx="95">
                  <c:v>75.709876727254027</c:v>
                </c:pt>
                <c:pt idx="96">
                  <c:v>75.246946860928276</c:v>
                </c:pt>
                <c:pt idx="97">
                  <c:v>72.757997094695625</c:v>
                </c:pt>
                <c:pt idx="98">
                  <c:v>69.886660650895436</c:v>
                </c:pt>
                <c:pt idx="99">
                  <c:v>74.060286247978794</c:v>
                </c:pt>
                <c:pt idx="100">
                  <c:v>71.091890676186082</c:v>
                </c:pt>
                <c:pt idx="101">
                  <c:v>71.485063856899203</c:v>
                </c:pt>
                <c:pt idx="102">
                  <c:v>72.137634565999207</c:v>
                </c:pt>
                <c:pt idx="103">
                  <c:v>72.928236816883427</c:v>
                </c:pt>
                <c:pt idx="104">
                  <c:v>75.184663482166897</c:v>
                </c:pt>
                <c:pt idx="105">
                  <c:v>73.07197919830692</c:v>
                </c:pt>
                <c:pt idx="106">
                  <c:v>71.339077696532939</c:v>
                </c:pt>
                <c:pt idx="107">
                  <c:v>67.837683007346939</c:v>
                </c:pt>
                <c:pt idx="108">
                  <c:v>68.445891383480117</c:v>
                </c:pt>
                <c:pt idx="109">
                  <c:v>70.499578163571414</c:v>
                </c:pt>
                <c:pt idx="110">
                  <c:v>68.957071841404456</c:v>
                </c:pt>
                <c:pt idx="111">
                  <c:v>67.401488646861338</c:v>
                </c:pt>
                <c:pt idx="112">
                  <c:v>68.602154871256971</c:v>
                </c:pt>
                <c:pt idx="113">
                  <c:v>66.267599189049207</c:v>
                </c:pt>
                <c:pt idx="114">
                  <c:v>68.856213623141585</c:v>
                </c:pt>
                <c:pt idx="115">
                  <c:v>70.365125700672223</c:v>
                </c:pt>
                <c:pt idx="116">
                  <c:v>74.758349810405647</c:v>
                </c:pt>
                <c:pt idx="117">
                  <c:v>76.663044421003548</c:v>
                </c:pt>
                <c:pt idx="118">
                  <c:v>77.374144791338153</c:v>
                </c:pt>
                <c:pt idx="119">
                  <c:v>77.223319972531911</c:v>
                </c:pt>
                <c:pt idx="120">
                  <c:v>75.629597202305149</c:v>
                </c:pt>
                <c:pt idx="121">
                  <c:v>77.273845156500272</c:v>
                </c:pt>
                <c:pt idx="122">
                  <c:v>79.586411042539112</c:v>
                </c:pt>
                <c:pt idx="123">
                  <c:v>76.704458905149295</c:v>
                </c:pt>
                <c:pt idx="124">
                  <c:v>75.883536881674829</c:v>
                </c:pt>
                <c:pt idx="125">
                  <c:v>77.599335464031356</c:v>
                </c:pt>
                <c:pt idx="126">
                  <c:v>79.760301903294291</c:v>
                </c:pt>
                <c:pt idx="127">
                  <c:v>80.900074656690421</c:v>
                </c:pt>
                <c:pt idx="128">
                  <c:v>78.470357979041594</c:v>
                </c:pt>
                <c:pt idx="129">
                  <c:v>78.74118748760408</c:v>
                </c:pt>
                <c:pt idx="130">
                  <c:v>78.60506961324468</c:v>
                </c:pt>
                <c:pt idx="131">
                  <c:v>75.480486171575109</c:v>
                </c:pt>
                <c:pt idx="132">
                  <c:v>77.678383233867052</c:v>
                </c:pt>
                <c:pt idx="133">
                  <c:v>80.195331281328194</c:v>
                </c:pt>
                <c:pt idx="134">
                  <c:v>81.410762309036897</c:v>
                </c:pt>
                <c:pt idx="135">
                  <c:v>83.025960697806681</c:v>
                </c:pt>
                <c:pt idx="136">
                  <c:v>82.585153831486423</c:v>
                </c:pt>
                <c:pt idx="137">
                  <c:v>82.397784094509461</c:v>
                </c:pt>
                <c:pt idx="138">
                  <c:v>82.821299087353225</c:v>
                </c:pt>
                <c:pt idx="139">
                  <c:v>81.412320126183957</c:v>
                </c:pt>
                <c:pt idx="140">
                  <c:v>81.489889185386701</c:v>
                </c:pt>
                <c:pt idx="141">
                  <c:v>81.809423498904181</c:v>
                </c:pt>
                <c:pt idx="142">
                  <c:v>80.454432774530375</c:v>
                </c:pt>
                <c:pt idx="143">
                  <c:v>79.13851453291656</c:v>
                </c:pt>
                <c:pt idx="144">
                  <c:v>80.589318081433177</c:v>
                </c:pt>
                <c:pt idx="145">
                  <c:v>81.60619326079096</c:v>
                </c:pt>
                <c:pt idx="146">
                  <c:v>81.903694272967385</c:v>
                </c:pt>
                <c:pt idx="147">
                  <c:v>79.775946344813477</c:v>
                </c:pt>
                <c:pt idx="148">
                  <c:v>79.6849883558111</c:v>
                </c:pt>
                <c:pt idx="149">
                  <c:v>80.322875566643347</c:v>
                </c:pt>
                <c:pt idx="150">
                  <c:v>79.264196407231736</c:v>
                </c:pt>
                <c:pt idx="151">
                  <c:v>77.532413179864434</c:v>
                </c:pt>
                <c:pt idx="152">
                  <c:v>82.172360217195632</c:v>
                </c:pt>
                <c:pt idx="153">
                  <c:v>81.292805414467111</c:v>
                </c:pt>
                <c:pt idx="154">
                  <c:v>82.235495873185243</c:v>
                </c:pt>
                <c:pt idx="155">
                  <c:v>83.162640404587449</c:v>
                </c:pt>
                <c:pt idx="156">
                  <c:v>83.780038565539527</c:v>
                </c:pt>
                <c:pt idx="157">
                  <c:v>85.111133207371395</c:v>
                </c:pt>
                <c:pt idx="158">
                  <c:v>84.911115845321063</c:v>
                </c:pt>
                <c:pt idx="159">
                  <c:v>82.964220500886285</c:v>
                </c:pt>
                <c:pt idx="160">
                  <c:v>81.813323815704408</c:v>
                </c:pt>
                <c:pt idx="161">
                  <c:v>80.832980554652963</c:v>
                </c:pt>
                <c:pt idx="162">
                  <c:v>81.376807327108494</c:v>
                </c:pt>
                <c:pt idx="163">
                  <c:v>82.820946414695882</c:v>
                </c:pt>
                <c:pt idx="164">
                  <c:v>81.883652427106782</c:v>
                </c:pt>
                <c:pt idx="165">
                  <c:v>83.858287445280496</c:v>
                </c:pt>
                <c:pt idx="166">
                  <c:v>84.87948012781051</c:v>
                </c:pt>
                <c:pt idx="167">
                  <c:v>85.430323374764626</c:v>
                </c:pt>
                <c:pt idx="168">
                  <c:v>86.807759277642759</c:v>
                </c:pt>
                <c:pt idx="169">
                  <c:v>88.947422506437036</c:v>
                </c:pt>
                <c:pt idx="170">
                  <c:v>88.655821443234942</c:v>
                </c:pt>
                <c:pt idx="171">
                  <c:v>88.393180599289366</c:v>
                </c:pt>
                <c:pt idx="172">
                  <c:v>89.627358336674391</c:v>
                </c:pt>
                <c:pt idx="173">
                  <c:v>89.542437786681504</c:v>
                </c:pt>
                <c:pt idx="174">
                  <c:v>85.831462549844005</c:v>
                </c:pt>
                <c:pt idx="175">
                  <c:v>87.002888704218535</c:v>
                </c:pt>
                <c:pt idx="176">
                  <c:v>83.64687368667721</c:v>
                </c:pt>
                <c:pt idx="177">
                  <c:v>84.14165836271458</c:v>
                </c:pt>
                <c:pt idx="178">
                  <c:v>84.64040706968413</c:v>
                </c:pt>
                <c:pt idx="179">
                  <c:v>84.46991732231912</c:v>
                </c:pt>
                <c:pt idx="180">
                  <c:v>85.165774327061271</c:v>
                </c:pt>
                <c:pt idx="181">
                  <c:v>83.291176123150834</c:v>
                </c:pt>
                <c:pt idx="182">
                  <c:v>80.549621103179106</c:v>
                </c:pt>
                <c:pt idx="183">
                  <c:v>83.145197664956484</c:v>
                </c:pt>
                <c:pt idx="184">
                  <c:v>81.469589347469352</c:v>
                </c:pt>
                <c:pt idx="185">
                  <c:v>82.830981129561948</c:v>
                </c:pt>
                <c:pt idx="186">
                  <c:v>82.73250127408599</c:v>
                </c:pt>
                <c:pt idx="187">
                  <c:v>83.188730443767113</c:v>
                </c:pt>
                <c:pt idx="188">
                  <c:v>82.188355506714331</c:v>
                </c:pt>
                <c:pt idx="189">
                  <c:v>81.81610424816698</c:v>
                </c:pt>
                <c:pt idx="190">
                  <c:v>81.002081024918581</c:v>
                </c:pt>
                <c:pt idx="191">
                  <c:v>81.311941397482755</c:v>
                </c:pt>
                <c:pt idx="192">
                  <c:v>81.421912103656453</c:v>
                </c:pt>
                <c:pt idx="193">
                  <c:v>83.651098242518401</c:v>
                </c:pt>
                <c:pt idx="194">
                  <c:v>83.197017379406759</c:v>
                </c:pt>
                <c:pt idx="195">
                  <c:v>82.788086442873237</c:v>
                </c:pt>
                <c:pt idx="196">
                  <c:v>83.115453911977994</c:v>
                </c:pt>
                <c:pt idx="197">
                  <c:v>82.360498686842405</c:v>
                </c:pt>
                <c:pt idx="198">
                  <c:v>82.402998584905234</c:v>
                </c:pt>
                <c:pt idx="199">
                  <c:v>81.274970028784779</c:v>
                </c:pt>
                <c:pt idx="200">
                  <c:v>83.697705957021</c:v>
                </c:pt>
                <c:pt idx="201">
                  <c:v>83.868367337833362</c:v>
                </c:pt>
                <c:pt idx="202">
                  <c:v>84.786445592983242</c:v>
                </c:pt>
                <c:pt idx="203">
                  <c:v>84.634892276382502</c:v>
                </c:pt>
                <c:pt idx="204">
                  <c:v>84.595717825636925</c:v>
                </c:pt>
                <c:pt idx="205">
                  <c:v>85.369880971138102</c:v>
                </c:pt>
                <c:pt idx="206">
                  <c:v>85.953498510023351</c:v>
                </c:pt>
                <c:pt idx="207">
                  <c:v>85.442745421976539</c:v>
                </c:pt>
                <c:pt idx="208">
                  <c:v>84.672355772380499</c:v>
                </c:pt>
                <c:pt idx="209">
                  <c:v>86.814044584923963</c:v>
                </c:pt>
                <c:pt idx="210">
                  <c:v>87.272187667017292</c:v>
                </c:pt>
                <c:pt idx="211">
                  <c:v>86.199496565005191</c:v>
                </c:pt>
                <c:pt idx="212">
                  <c:v>86.253424532241297</c:v>
                </c:pt>
                <c:pt idx="213">
                  <c:v>86.680755765741566</c:v>
                </c:pt>
                <c:pt idx="214">
                  <c:v>88.070554896183211</c:v>
                </c:pt>
                <c:pt idx="215">
                  <c:v>89.0544967281065</c:v>
                </c:pt>
                <c:pt idx="216">
                  <c:v>87.364381427722904</c:v>
                </c:pt>
                <c:pt idx="217">
                  <c:v>87.994888137789033</c:v>
                </c:pt>
                <c:pt idx="218">
                  <c:v>86.677356919610403</c:v>
                </c:pt>
                <c:pt idx="219">
                  <c:v>83.460577422371642</c:v>
                </c:pt>
                <c:pt idx="220">
                  <c:v>85.110617689367089</c:v>
                </c:pt>
                <c:pt idx="221">
                  <c:v>87.478569094964939</c:v>
                </c:pt>
                <c:pt idx="222">
                  <c:v>87.219670992543939</c:v>
                </c:pt>
                <c:pt idx="223">
                  <c:v>86.189863194835496</c:v>
                </c:pt>
                <c:pt idx="224">
                  <c:v>85.931281517281974</c:v>
                </c:pt>
                <c:pt idx="225">
                  <c:v>86.6094455787659</c:v>
                </c:pt>
                <c:pt idx="226">
                  <c:v>86.368306897995922</c:v>
                </c:pt>
                <c:pt idx="227">
                  <c:v>86.02378029776871</c:v>
                </c:pt>
                <c:pt idx="228">
                  <c:v>86.234143549771105</c:v>
                </c:pt>
                <c:pt idx="229">
                  <c:v>85.77334114208756</c:v>
                </c:pt>
                <c:pt idx="230">
                  <c:v>84.900166699903608</c:v>
                </c:pt>
                <c:pt idx="231">
                  <c:v>84.425661993549113</c:v>
                </c:pt>
                <c:pt idx="232">
                  <c:v>84.028998686984352</c:v>
                </c:pt>
                <c:pt idx="233">
                  <c:v>85.258501827894221</c:v>
                </c:pt>
                <c:pt idx="234">
                  <c:v>86.885526221652952</c:v>
                </c:pt>
                <c:pt idx="235">
                  <c:v>87.757488769819048</c:v>
                </c:pt>
                <c:pt idx="236">
                  <c:v>86.313355428512821</c:v>
                </c:pt>
                <c:pt idx="237">
                  <c:v>86.634408934701852</c:v>
                </c:pt>
                <c:pt idx="238">
                  <c:v>84.154000209795825</c:v>
                </c:pt>
                <c:pt idx="239">
                  <c:v>82.69614676301714</c:v>
                </c:pt>
                <c:pt idx="240">
                  <c:v>80.80978627098122</c:v>
                </c:pt>
                <c:pt idx="241">
                  <c:v>79.492940872029777</c:v>
                </c:pt>
                <c:pt idx="242">
                  <c:v>80.617518393514686</c:v>
                </c:pt>
                <c:pt idx="243">
                  <c:v>81.479595296794272</c:v>
                </c:pt>
                <c:pt idx="244">
                  <c:v>81.369776578378634</c:v>
                </c:pt>
                <c:pt idx="245">
                  <c:v>82.331103780672876</c:v>
                </c:pt>
                <c:pt idx="246">
                  <c:v>80.258013293023112</c:v>
                </c:pt>
                <c:pt idx="247">
                  <c:v>81.030817962182098</c:v>
                </c:pt>
                <c:pt idx="248">
                  <c:v>80.509008668270141</c:v>
                </c:pt>
                <c:pt idx="249">
                  <c:v>82.216935652273179</c:v>
                </c:pt>
                <c:pt idx="250">
                  <c:v>81.84152134739422</c:v>
                </c:pt>
                <c:pt idx="251">
                  <c:v>83.205454123468883</c:v>
                </c:pt>
                <c:pt idx="252">
                  <c:v>84.197523458445204</c:v>
                </c:pt>
                <c:pt idx="253">
                  <c:v>83.069477858895212</c:v>
                </c:pt>
                <c:pt idx="254">
                  <c:v>81.718849598651715</c:v>
                </c:pt>
                <c:pt idx="255">
                  <c:v>80.554711931074891</c:v>
                </c:pt>
                <c:pt idx="256">
                  <c:v>83.797917495474479</c:v>
                </c:pt>
                <c:pt idx="257">
                  <c:v>83.676985475446429</c:v>
                </c:pt>
                <c:pt idx="258">
                  <c:v>82.997852948074197</c:v>
                </c:pt>
                <c:pt idx="259">
                  <c:v>83.840682819335939</c:v>
                </c:pt>
                <c:pt idx="260">
                  <c:v>83.456349004509931</c:v>
                </c:pt>
                <c:pt idx="261">
                  <c:v>83.838818420045584</c:v>
                </c:pt>
                <c:pt idx="262">
                  <c:v>84.44490885447027</c:v>
                </c:pt>
                <c:pt idx="263">
                  <c:v>85.360878700097942</c:v>
                </c:pt>
                <c:pt idx="264">
                  <c:v>85.702918090634412</c:v>
                </c:pt>
                <c:pt idx="265">
                  <c:v>86.142187479141683</c:v>
                </c:pt>
                <c:pt idx="266">
                  <c:v>87.305510490653845</c:v>
                </c:pt>
                <c:pt idx="267">
                  <c:v>89.930611125194915</c:v>
                </c:pt>
                <c:pt idx="268">
                  <c:v>91.817697815679153</c:v>
                </c:pt>
                <c:pt idx="269">
                  <c:v>92.408322940867464</c:v>
                </c:pt>
                <c:pt idx="270">
                  <c:v>93.116367566702891</c:v>
                </c:pt>
                <c:pt idx="271">
                  <c:v>94.175762379625624</c:v>
                </c:pt>
                <c:pt idx="272">
                  <c:v>93.175891975819198</c:v>
                </c:pt>
                <c:pt idx="273">
                  <c:v>94.147503032822655</c:v>
                </c:pt>
                <c:pt idx="274">
                  <c:v>92.747282257224597</c:v>
                </c:pt>
                <c:pt idx="275">
                  <c:v>91.742004332980372</c:v>
                </c:pt>
                <c:pt idx="276">
                  <c:v>92.234017851107808</c:v>
                </c:pt>
                <c:pt idx="277">
                  <c:v>91.818684815774873</c:v>
                </c:pt>
                <c:pt idx="278">
                  <c:v>90.690584287040437</c:v>
                </c:pt>
                <c:pt idx="279">
                  <c:v>89.577028186338254</c:v>
                </c:pt>
                <c:pt idx="280">
                  <c:v>87.103635941910682</c:v>
                </c:pt>
                <c:pt idx="281">
                  <c:v>87.740498848359138</c:v>
                </c:pt>
                <c:pt idx="282">
                  <c:v>86.186392781429859</c:v>
                </c:pt>
                <c:pt idx="283">
                  <c:v>88.089475004676544</c:v>
                </c:pt>
                <c:pt idx="284">
                  <c:v>88.351782548172793</c:v>
                </c:pt>
                <c:pt idx="285">
                  <c:v>89.962683300046606</c:v>
                </c:pt>
                <c:pt idx="286">
                  <c:v>90.817572156283717</c:v>
                </c:pt>
                <c:pt idx="287">
                  <c:v>90.919542423220108</c:v>
                </c:pt>
                <c:pt idx="288">
                  <c:v>89.992114760990717</c:v>
                </c:pt>
                <c:pt idx="289">
                  <c:v>89.357336671312325</c:v>
                </c:pt>
                <c:pt idx="290">
                  <c:v>89.34635852653642</c:v>
                </c:pt>
                <c:pt idx="291">
                  <c:v>89.347850138015843</c:v>
                </c:pt>
                <c:pt idx="292">
                  <c:v>90.103918475821317</c:v>
                </c:pt>
                <c:pt idx="293">
                  <c:v>91.46844283267923</c:v>
                </c:pt>
                <c:pt idx="294">
                  <c:v>90.805883951091687</c:v>
                </c:pt>
                <c:pt idx="295">
                  <c:v>90.007423809583642</c:v>
                </c:pt>
                <c:pt idx="296">
                  <c:v>90.403386318688163</c:v>
                </c:pt>
                <c:pt idx="297">
                  <c:v>91.443333898405484</c:v>
                </c:pt>
                <c:pt idx="298">
                  <c:v>91.40896246587522</c:v>
                </c:pt>
                <c:pt idx="299">
                  <c:v>90.858102412018553</c:v>
                </c:pt>
                <c:pt idx="300">
                  <c:v>91.49901904771184</c:v>
                </c:pt>
                <c:pt idx="301">
                  <c:v>90.3102785930934</c:v>
                </c:pt>
                <c:pt idx="302">
                  <c:v>91.959524659814463</c:v>
                </c:pt>
                <c:pt idx="303">
                  <c:v>91.4545425509571</c:v>
                </c:pt>
                <c:pt idx="304">
                  <c:v>92.394983524062454</c:v>
                </c:pt>
                <c:pt idx="305">
                  <c:v>90.87297758886362</c:v>
                </c:pt>
                <c:pt idx="306">
                  <c:v>92.465768315246834</c:v>
                </c:pt>
                <c:pt idx="307">
                  <c:v>94.66898964740399</c:v>
                </c:pt>
                <c:pt idx="308">
                  <c:v>95.227531468519032</c:v>
                </c:pt>
                <c:pt idx="309">
                  <c:v>95.600798998337694</c:v>
                </c:pt>
                <c:pt idx="310">
                  <c:v>96.313234762532147</c:v>
                </c:pt>
                <c:pt idx="311">
                  <c:v>97.88806023487156</c:v>
                </c:pt>
                <c:pt idx="312">
                  <c:v>99.319965938731727</c:v>
                </c:pt>
                <c:pt idx="313">
                  <c:v>102.19273929199885</c:v>
                </c:pt>
                <c:pt idx="314">
                  <c:v>103.34307091680314</c:v>
                </c:pt>
                <c:pt idx="315">
                  <c:v>104.58175610487532</c:v>
                </c:pt>
                <c:pt idx="316">
                  <c:v>105.35870896163868</c:v>
                </c:pt>
                <c:pt idx="317">
                  <c:v>107.03413796252022</c:v>
                </c:pt>
                <c:pt idx="318">
                  <c:v>107.66247074918142</c:v>
                </c:pt>
                <c:pt idx="319">
                  <c:v>107.71415478860794</c:v>
                </c:pt>
                <c:pt idx="320">
                  <c:v>108.31110630613496</c:v>
                </c:pt>
                <c:pt idx="321">
                  <c:v>109.34077497194241</c:v>
                </c:pt>
                <c:pt idx="322">
                  <c:v>111.755807769231</c:v>
                </c:pt>
                <c:pt idx="323">
                  <c:v>112.48084125270215</c:v>
                </c:pt>
                <c:pt idx="324">
                  <c:v>111.91312160103877</c:v>
                </c:pt>
                <c:pt idx="325">
                  <c:v>112.20920802914844</c:v>
                </c:pt>
                <c:pt idx="326">
                  <c:v>114.53418935871701</c:v>
                </c:pt>
                <c:pt idx="327">
                  <c:v>117.40184179681931</c:v>
                </c:pt>
                <c:pt idx="328">
                  <c:v>117.15761567035916</c:v>
                </c:pt>
                <c:pt idx="329">
                  <c:v>117.70586625403531</c:v>
                </c:pt>
                <c:pt idx="330">
                  <c:v>118.47608735521914</c:v>
                </c:pt>
                <c:pt idx="331">
                  <c:v>120.94264322994971</c:v>
                </c:pt>
                <c:pt idx="332">
                  <c:v>122.8821321294664</c:v>
                </c:pt>
                <c:pt idx="333">
                  <c:v>120.34564100077492</c:v>
                </c:pt>
                <c:pt idx="334">
                  <c:v>118.17946517454521</c:v>
                </c:pt>
                <c:pt idx="335">
                  <c:v>115.28294465955148</c:v>
                </c:pt>
                <c:pt idx="336">
                  <c:v>113.47685176339891</c:v>
                </c:pt>
                <c:pt idx="337">
                  <c:v>114.91109275055298</c:v>
                </c:pt>
                <c:pt idx="338">
                  <c:v>116.82101087687832</c:v>
                </c:pt>
                <c:pt idx="339">
                  <c:v>118.99207242009697</c:v>
                </c:pt>
                <c:pt idx="340">
                  <c:v>119.43855679787006</c:v>
                </c:pt>
                <c:pt idx="341">
                  <c:v>120.82922741292042</c:v>
                </c:pt>
                <c:pt idx="342">
                  <c:v>118.58195600542879</c:v>
                </c:pt>
                <c:pt idx="343">
                  <c:v>119.76111313759476</c:v>
                </c:pt>
                <c:pt idx="344">
                  <c:v>117.17506050929299</c:v>
                </c:pt>
                <c:pt idx="345">
                  <c:v>116.86542689845227</c:v>
                </c:pt>
                <c:pt idx="346">
                  <c:v>117.5487282866372</c:v>
                </c:pt>
                <c:pt idx="347">
                  <c:v>116.26325476717011</c:v>
                </c:pt>
                <c:pt idx="348">
                  <c:v>117.66624282859004</c:v>
                </c:pt>
                <c:pt idx="349">
                  <c:v>119.36752878949882</c:v>
                </c:pt>
                <c:pt idx="350">
                  <c:v>120.79817384813055</c:v>
                </c:pt>
                <c:pt idx="351">
                  <c:v>120.39275453440587</c:v>
                </c:pt>
                <c:pt idx="352">
                  <c:v>118.91509625176346</c:v>
                </c:pt>
                <c:pt idx="353">
                  <c:v>120.34606559612031</c:v>
                </c:pt>
                <c:pt idx="354">
                  <c:v>120.95517921597782</c:v>
                </c:pt>
                <c:pt idx="355">
                  <c:v>120.6492801841231</c:v>
                </c:pt>
                <c:pt idx="356">
                  <c:v>121.25348384616099</c:v>
                </c:pt>
                <c:pt idx="357">
                  <c:v>121.25857546121874</c:v>
                </c:pt>
                <c:pt idx="358">
                  <c:v>123.66271957389529</c:v>
                </c:pt>
                <c:pt idx="359">
                  <c:v>124.45359929400392</c:v>
                </c:pt>
                <c:pt idx="360">
                  <c:v>125.32171463169624</c:v>
                </c:pt>
                <c:pt idx="361">
                  <c:v>124.80779980818227</c:v>
                </c:pt>
                <c:pt idx="362">
                  <c:v>124.6020817425639</c:v>
                </c:pt>
                <c:pt idx="363">
                  <c:v>126.06180594041345</c:v>
                </c:pt>
                <c:pt idx="364">
                  <c:v>127.24352985176432</c:v>
                </c:pt>
                <c:pt idx="365">
                  <c:v>127.18151141712109</c:v>
                </c:pt>
                <c:pt idx="366">
                  <c:v>127.29309763073508</c:v>
                </c:pt>
                <c:pt idx="367">
                  <c:v>127.44032705517448</c:v>
                </c:pt>
                <c:pt idx="368">
                  <c:v>125.44709646379967</c:v>
                </c:pt>
                <c:pt idx="369">
                  <c:v>124.51275107170346</c:v>
                </c:pt>
                <c:pt idx="370">
                  <c:v>124.20707639333467</c:v>
                </c:pt>
                <c:pt idx="371">
                  <c:v>124.44716824690336</c:v>
                </c:pt>
                <c:pt idx="372">
                  <c:v>125.61866174969292</c:v>
                </c:pt>
                <c:pt idx="373">
                  <c:v>125.5577533028451</c:v>
                </c:pt>
                <c:pt idx="374">
                  <c:v>126.80293447440981</c:v>
                </c:pt>
                <c:pt idx="375">
                  <c:v>124.22517178208223</c:v>
                </c:pt>
                <c:pt idx="376">
                  <c:v>124.45507665165567</c:v>
                </c:pt>
                <c:pt idx="377">
                  <c:v>125.73714373671216</c:v>
                </c:pt>
                <c:pt idx="378">
                  <c:v>126.65585335947422</c:v>
                </c:pt>
                <c:pt idx="379">
                  <c:v>123.85526998970457</c:v>
                </c:pt>
                <c:pt idx="380">
                  <c:v>125.58168267232145</c:v>
                </c:pt>
                <c:pt idx="381">
                  <c:v>125.44523458089742</c:v>
                </c:pt>
                <c:pt idx="382">
                  <c:v>126.17569026345502</c:v>
                </c:pt>
                <c:pt idx="383">
                  <c:v>125.68688969212106</c:v>
                </c:pt>
                <c:pt idx="384">
                  <c:v>125.58921549868532</c:v>
                </c:pt>
                <c:pt idx="385">
                  <c:v>126.58796746334363</c:v>
                </c:pt>
                <c:pt idx="386">
                  <c:v>127.41456716633697</c:v>
                </c:pt>
                <c:pt idx="387">
                  <c:v>128.59280393691392</c:v>
                </c:pt>
                <c:pt idx="388">
                  <c:v>128.4097944805375</c:v>
                </c:pt>
                <c:pt idx="389">
                  <c:v>129.31066351626006</c:v>
                </c:pt>
                <c:pt idx="390">
                  <c:v>128.91187972469143</c:v>
                </c:pt>
                <c:pt idx="391">
                  <c:v>129.94837062917799</c:v>
                </c:pt>
                <c:pt idx="392">
                  <c:v>129.10735337342743</c:v>
                </c:pt>
                <c:pt idx="393">
                  <c:v>129.4621801001027</c:v>
                </c:pt>
                <c:pt idx="394">
                  <c:v>130.10593196820921</c:v>
                </c:pt>
                <c:pt idx="395">
                  <c:v>129.79164288208949</c:v>
                </c:pt>
                <c:pt idx="396">
                  <c:v>128.7709635736403</c:v>
                </c:pt>
                <c:pt idx="397">
                  <c:v>130.28759172125825</c:v>
                </c:pt>
                <c:pt idx="398">
                  <c:v>131.67062788689444</c:v>
                </c:pt>
                <c:pt idx="399">
                  <c:v>131.93391799899695</c:v>
                </c:pt>
                <c:pt idx="400">
                  <c:v>132.54986341717245</c:v>
                </c:pt>
                <c:pt idx="401">
                  <c:v>133.42084037828118</c:v>
                </c:pt>
                <c:pt idx="402">
                  <c:v>134.95341162076593</c:v>
                </c:pt>
                <c:pt idx="403">
                  <c:v>135.08291570178619</c:v>
                </c:pt>
                <c:pt idx="404">
                  <c:v>134.38748918147553</c:v>
                </c:pt>
                <c:pt idx="405">
                  <c:v>132.24545817465776</c:v>
                </c:pt>
                <c:pt idx="406">
                  <c:v>130.56278640736667</c:v>
                </c:pt>
                <c:pt idx="407">
                  <c:v>133.47691944819064</c:v>
                </c:pt>
                <c:pt idx="408">
                  <c:v>137.8182136477044</c:v>
                </c:pt>
                <c:pt idx="409">
                  <c:v>139.64972457033892</c:v>
                </c:pt>
                <c:pt idx="410">
                  <c:v>141.13231036107638</c:v>
                </c:pt>
                <c:pt idx="411">
                  <c:v>142.13881220649122</c:v>
                </c:pt>
                <c:pt idx="412">
                  <c:v>143.09959425000955</c:v>
                </c:pt>
                <c:pt idx="413">
                  <c:v>144.84718625775389</c:v>
                </c:pt>
                <c:pt idx="414">
                  <c:v>142.54319528569712</c:v>
                </c:pt>
                <c:pt idx="415">
                  <c:v>143.78011350659506</c:v>
                </c:pt>
                <c:pt idx="416">
                  <c:v>144.55653048969324</c:v>
                </c:pt>
                <c:pt idx="417">
                  <c:v>144.22128963779306</c:v>
                </c:pt>
                <c:pt idx="418">
                  <c:v>143.15688963673014</c:v>
                </c:pt>
                <c:pt idx="419">
                  <c:v>142.42612943913042</c:v>
                </c:pt>
                <c:pt idx="420">
                  <c:v>143.71167019998313</c:v>
                </c:pt>
                <c:pt idx="421">
                  <c:v>143.36935557950054</c:v>
                </c:pt>
                <c:pt idx="422">
                  <c:v>144.21883143308654</c:v>
                </c:pt>
                <c:pt idx="423">
                  <c:v>144.90508556349863</c:v>
                </c:pt>
                <c:pt idx="424">
                  <c:v>145.98729337622927</c:v>
                </c:pt>
                <c:pt idx="425">
                  <c:v>146.93014543521431</c:v>
                </c:pt>
                <c:pt idx="426">
                  <c:v>146.8273032979904</c:v>
                </c:pt>
                <c:pt idx="427">
                  <c:v>147.38962686221763</c:v>
                </c:pt>
                <c:pt idx="428">
                  <c:v>148.33741401377836</c:v>
                </c:pt>
                <c:pt idx="429">
                  <c:v>147.04204772716616</c:v>
                </c:pt>
                <c:pt idx="430">
                  <c:v>147.53555168205864</c:v>
                </c:pt>
                <c:pt idx="431">
                  <c:v>148.70690616408942</c:v>
                </c:pt>
                <c:pt idx="432">
                  <c:v>148.12798212358612</c:v>
                </c:pt>
                <c:pt idx="433">
                  <c:v>149.04760543696725</c:v>
                </c:pt>
                <c:pt idx="434">
                  <c:v>148.41795321712036</c:v>
                </c:pt>
                <c:pt idx="435">
                  <c:v>148.2916235191029</c:v>
                </c:pt>
                <c:pt idx="436">
                  <c:v>148.52839571274188</c:v>
                </c:pt>
                <c:pt idx="437">
                  <c:v>150.02619894776612</c:v>
                </c:pt>
                <c:pt idx="438">
                  <c:v>151.54434716392484</c:v>
                </c:pt>
                <c:pt idx="439">
                  <c:v>151.23625330593183</c:v>
                </c:pt>
                <c:pt idx="440">
                  <c:v>150.12767906848728</c:v>
                </c:pt>
                <c:pt idx="441">
                  <c:v>150.15626213931913</c:v>
                </c:pt>
                <c:pt idx="442">
                  <c:v>150.63116422189674</c:v>
                </c:pt>
                <c:pt idx="443">
                  <c:v>149.85248304355798</c:v>
                </c:pt>
                <c:pt idx="444">
                  <c:v>148.90992607527735</c:v>
                </c:pt>
                <c:pt idx="445">
                  <c:v>151.43655295843641</c:v>
                </c:pt>
                <c:pt idx="446">
                  <c:v>150.8692938255877</c:v>
                </c:pt>
                <c:pt idx="447">
                  <c:v>151.42419808926178</c:v>
                </c:pt>
                <c:pt idx="448">
                  <c:v>151.58705005412227</c:v>
                </c:pt>
                <c:pt idx="449">
                  <c:v>151.59803068579629</c:v>
                </c:pt>
                <c:pt idx="450">
                  <c:v>148.25551013881099</c:v>
                </c:pt>
                <c:pt idx="451">
                  <c:v>147.71590830624157</c:v>
                </c:pt>
                <c:pt idx="452">
                  <c:v>144.26166546122261</c:v>
                </c:pt>
                <c:pt idx="453">
                  <c:v>146.05983233081793</c:v>
                </c:pt>
                <c:pt idx="454">
                  <c:v>145.62439798715369</c:v>
                </c:pt>
                <c:pt idx="455">
                  <c:v>145.3506271649357</c:v>
                </c:pt>
                <c:pt idx="456">
                  <c:v>145.74655613531957</c:v>
                </c:pt>
                <c:pt idx="457">
                  <c:v>147.72353388793664</c:v>
                </c:pt>
                <c:pt idx="458">
                  <c:v>147.60391051857638</c:v>
                </c:pt>
                <c:pt idx="459">
                  <c:v>149.58471738801174</c:v>
                </c:pt>
                <c:pt idx="460">
                  <c:v>149.36035167989203</c:v>
                </c:pt>
                <c:pt idx="461">
                  <c:v>150.36473673930317</c:v>
                </c:pt>
                <c:pt idx="462">
                  <c:v>149.74494937848766</c:v>
                </c:pt>
                <c:pt idx="463">
                  <c:v>150.95957054960232</c:v>
                </c:pt>
                <c:pt idx="464">
                  <c:v>150.9528996621992</c:v>
                </c:pt>
                <c:pt idx="465">
                  <c:v>150.67311317861711</c:v>
                </c:pt>
                <c:pt idx="466">
                  <c:v>148.79654906997695</c:v>
                </c:pt>
                <c:pt idx="467">
                  <c:v>148.54024400783175</c:v>
                </c:pt>
                <c:pt idx="468">
                  <c:v>148.44720023901351</c:v>
                </c:pt>
                <c:pt idx="469">
                  <c:v>148.85750223832767</c:v>
                </c:pt>
                <c:pt idx="470">
                  <c:v>144.82267332978341</c:v>
                </c:pt>
                <c:pt idx="471">
                  <c:v>143.6226093536296</c:v>
                </c:pt>
                <c:pt idx="472">
                  <c:v>144.20886965863565</c:v>
                </c:pt>
                <c:pt idx="473">
                  <c:v>147.15268903671119</c:v>
                </c:pt>
                <c:pt idx="474">
                  <c:v>143.88435961866082</c:v>
                </c:pt>
                <c:pt idx="475">
                  <c:v>139.15981356813609</c:v>
                </c:pt>
                <c:pt idx="476">
                  <c:v>141.63739508273846</c:v>
                </c:pt>
                <c:pt idx="477">
                  <c:v>143.12718465919073</c:v>
                </c:pt>
                <c:pt idx="478">
                  <c:v>144.62367569516064</c:v>
                </c:pt>
                <c:pt idx="479">
                  <c:v>144.44766946158521</c:v>
                </c:pt>
                <c:pt idx="480">
                  <c:v>143.85652893800085</c:v>
                </c:pt>
                <c:pt idx="481">
                  <c:v>144.75013413631564</c:v>
                </c:pt>
                <c:pt idx="482">
                  <c:v>143.83913716473486</c:v>
                </c:pt>
                <c:pt idx="483">
                  <c:v>141.84868622490333</c:v>
                </c:pt>
                <c:pt idx="484">
                  <c:v>143.98836743393002</c:v>
                </c:pt>
                <c:pt idx="485">
                  <c:v>146.14239589177461</c:v>
                </c:pt>
                <c:pt idx="486">
                  <c:v>142.30733730041919</c:v>
                </c:pt>
                <c:pt idx="487">
                  <c:v>141.90726805328597</c:v>
                </c:pt>
                <c:pt idx="488">
                  <c:v>143.0500087554893</c:v>
                </c:pt>
                <c:pt idx="489">
                  <c:v>143.9739821534354</c:v>
                </c:pt>
                <c:pt idx="490">
                  <c:v>144.78774090041699</c:v>
                </c:pt>
                <c:pt idx="491">
                  <c:v>143.14894927309078</c:v>
                </c:pt>
                <c:pt idx="492">
                  <c:v>143.39668537068371</c:v>
                </c:pt>
                <c:pt idx="493">
                  <c:v>140.36704767958983</c:v>
                </c:pt>
                <c:pt idx="494">
                  <c:v>138.27939242450472</c:v>
                </c:pt>
                <c:pt idx="495">
                  <c:v>140.62852762010456</c:v>
                </c:pt>
                <c:pt idx="496">
                  <c:v>139.34811902919731</c:v>
                </c:pt>
                <c:pt idx="497">
                  <c:v>143.57322157642665</c:v>
                </c:pt>
                <c:pt idx="498">
                  <c:v>144.59442357081417</c:v>
                </c:pt>
                <c:pt idx="499">
                  <c:v>142.69287082414118</c:v>
                </c:pt>
                <c:pt idx="500">
                  <c:v>141.50777855053502</c:v>
                </c:pt>
                <c:pt idx="501">
                  <c:v>142.22853826325721</c:v>
                </c:pt>
                <c:pt idx="502">
                  <c:v>141.04295206105996</c:v>
                </c:pt>
                <c:pt idx="503">
                  <c:v>141.42996719259253</c:v>
                </c:pt>
                <c:pt idx="504">
                  <c:v>143.63842234117044</c:v>
                </c:pt>
                <c:pt idx="505">
                  <c:v>142.41307175588807</c:v>
                </c:pt>
                <c:pt idx="506">
                  <c:v>141.82890389707651</c:v>
                </c:pt>
                <c:pt idx="507">
                  <c:v>142.35747721205882</c:v>
                </c:pt>
                <c:pt idx="508">
                  <c:v>142.41788579508759</c:v>
                </c:pt>
                <c:pt idx="509">
                  <c:v>143.31351185901846</c:v>
                </c:pt>
                <c:pt idx="510">
                  <c:v>143.46274292405781</c:v>
                </c:pt>
                <c:pt idx="511">
                  <c:v>143.83879671432135</c:v>
                </c:pt>
                <c:pt idx="512">
                  <c:v>144.40073280827809</c:v>
                </c:pt>
                <c:pt idx="513">
                  <c:v>142.54921029801861</c:v>
                </c:pt>
                <c:pt idx="514">
                  <c:v>145.01457473697897</c:v>
                </c:pt>
                <c:pt idx="515">
                  <c:v>147.5714490657015</c:v>
                </c:pt>
                <c:pt idx="516">
                  <c:v>149.5888755881403</c:v>
                </c:pt>
                <c:pt idx="517">
                  <c:v>149.69414042775227</c:v>
                </c:pt>
                <c:pt idx="518">
                  <c:v>151.94934924584913</c:v>
                </c:pt>
                <c:pt idx="519">
                  <c:v>153.15017402944554</c:v>
                </c:pt>
                <c:pt idx="520">
                  <c:v>153.02294075497281</c:v>
                </c:pt>
                <c:pt idx="521">
                  <c:v>152.48183709053532</c:v>
                </c:pt>
                <c:pt idx="522">
                  <c:v>153.57729896451124</c:v>
                </c:pt>
                <c:pt idx="523">
                  <c:v>152.41596092846629</c:v>
                </c:pt>
                <c:pt idx="524">
                  <c:v>152.11613968366692</c:v>
                </c:pt>
                <c:pt idx="525">
                  <c:v>152.794644645787</c:v>
                </c:pt>
                <c:pt idx="526">
                  <c:v>151.21032365447232</c:v>
                </c:pt>
                <c:pt idx="527">
                  <c:v>152.35242782026691</c:v>
                </c:pt>
                <c:pt idx="528">
                  <c:v>152.5393846875684</c:v>
                </c:pt>
                <c:pt idx="529">
                  <c:v>152.79188366795827</c:v>
                </c:pt>
                <c:pt idx="530">
                  <c:v>153.66474489759227</c:v>
                </c:pt>
                <c:pt idx="531">
                  <c:v>153.95298863140334</c:v>
                </c:pt>
                <c:pt idx="532">
                  <c:v>153.19603434225488</c:v>
                </c:pt>
                <c:pt idx="533">
                  <c:v>152.10764027735021</c:v>
                </c:pt>
                <c:pt idx="534">
                  <c:v>152.06281744062363</c:v>
                </c:pt>
                <c:pt idx="535">
                  <c:v>151.58319694995322</c:v>
                </c:pt>
                <c:pt idx="536">
                  <c:v>150.08073252433405</c:v>
                </c:pt>
                <c:pt idx="537">
                  <c:v>151.00961419214221</c:v>
                </c:pt>
                <c:pt idx="538">
                  <c:v>153.14196005816373</c:v>
                </c:pt>
                <c:pt idx="539">
                  <c:v>154.03206951421032</c:v>
                </c:pt>
                <c:pt idx="540">
                  <c:v>154.7595342156205</c:v>
                </c:pt>
                <c:pt idx="541">
                  <c:v>153.59759510524626</c:v>
                </c:pt>
                <c:pt idx="542">
                  <c:v>154.15671482708527</c:v>
                </c:pt>
                <c:pt idx="543">
                  <c:v>154.8484252103772</c:v>
                </c:pt>
                <c:pt idx="544">
                  <c:v>154.34369380704922</c:v>
                </c:pt>
                <c:pt idx="545">
                  <c:v>154.79031855586697</c:v>
                </c:pt>
                <c:pt idx="546">
                  <c:v>155.29587955079913</c:v>
                </c:pt>
                <c:pt idx="547">
                  <c:v>155.33855907966324</c:v>
                </c:pt>
                <c:pt idx="548">
                  <c:v>155.77662609127589</c:v>
                </c:pt>
                <c:pt idx="549">
                  <c:v>155.99044021060561</c:v>
                </c:pt>
                <c:pt idx="550">
                  <c:v>155.78030483188863</c:v>
                </c:pt>
                <c:pt idx="551">
                  <c:v>155.36106462316195</c:v>
                </c:pt>
                <c:pt idx="552">
                  <c:v>155.64846493701691</c:v>
                </c:pt>
                <c:pt idx="553">
                  <c:v>154.59430354432726</c:v>
                </c:pt>
                <c:pt idx="554">
                  <c:v>154.18304737715414</c:v>
                </c:pt>
                <c:pt idx="555">
                  <c:v>154.56480593610064</c:v>
                </c:pt>
                <c:pt idx="556">
                  <c:v>155.73359854045691</c:v>
                </c:pt>
                <c:pt idx="557">
                  <c:v>154.35828331789602</c:v>
                </c:pt>
                <c:pt idx="558">
                  <c:v>156.53571978172511</c:v>
                </c:pt>
                <c:pt idx="559">
                  <c:v>157.35272473789038</c:v>
                </c:pt>
                <c:pt idx="560">
                  <c:v>157.90662400015023</c:v>
                </c:pt>
                <c:pt idx="561">
                  <c:v>158.4238728508661</c:v>
                </c:pt>
                <c:pt idx="562">
                  <c:v>158.5849441192955</c:v>
                </c:pt>
                <c:pt idx="563">
                  <c:v>159.68018124820154</c:v>
                </c:pt>
                <c:pt idx="564">
                  <c:v>160.35883390336522</c:v>
                </c:pt>
                <c:pt idx="565">
                  <c:v>161.12214056077346</c:v>
                </c:pt>
                <c:pt idx="566">
                  <c:v>160.8542478513254</c:v>
                </c:pt>
                <c:pt idx="567">
                  <c:v>159.81071066692041</c:v>
                </c:pt>
                <c:pt idx="568">
                  <c:v>160.05567397696336</c:v>
                </c:pt>
                <c:pt idx="569">
                  <c:v>160.93251407224923</c:v>
                </c:pt>
                <c:pt idx="570">
                  <c:v>161.69938145496442</c:v>
                </c:pt>
                <c:pt idx="571">
                  <c:v>161.45627544963949</c:v>
                </c:pt>
                <c:pt idx="572">
                  <c:v>162.09095890345884</c:v>
                </c:pt>
                <c:pt idx="573">
                  <c:v>161.75244305807138</c:v>
                </c:pt>
                <c:pt idx="574">
                  <c:v>163.32059248433686</c:v>
                </c:pt>
                <c:pt idx="575">
                  <c:v>162.60681237496215</c:v>
                </c:pt>
                <c:pt idx="576">
                  <c:v>162.67470935828752</c:v>
                </c:pt>
                <c:pt idx="577">
                  <c:v>162.10116300672362</c:v>
                </c:pt>
                <c:pt idx="578">
                  <c:v>161.31413680139684</c:v>
                </c:pt>
                <c:pt idx="579">
                  <c:v>157.69191891309137</c:v>
                </c:pt>
                <c:pt idx="580">
                  <c:v>157.63297898583411</c:v>
                </c:pt>
                <c:pt idx="581">
                  <c:v>158.48085443651246</c:v>
                </c:pt>
                <c:pt idx="582">
                  <c:v>156.71661031164101</c:v>
                </c:pt>
                <c:pt idx="583">
                  <c:v>158.24964021151771</c:v>
                </c:pt>
                <c:pt idx="584">
                  <c:v>158.01289711529887</c:v>
                </c:pt>
                <c:pt idx="585">
                  <c:v>155.01651898340592</c:v>
                </c:pt>
                <c:pt idx="586">
                  <c:v>157.36982558260317</c:v>
                </c:pt>
                <c:pt idx="587">
                  <c:v>157.3722319493169</c:v>
                </c:pt>
                <c:pt idx="588">
                  <c:v>158.1438813542903</c:v>
                </c:pt>
                <c:pt idx="589">
                  <c:v>158.44180300924765</c:v>
                </c:pt>
                <c:pt idx="590">
                  <c:v>159.47895993914679</c:v>
                </c:pt>
                <c:pt idx="591">
                  <c:v>159.46101022226776</c:v>
                </c:pt>
                <c:pt idx="592">
                  <c:v>160.48140132118809</c:v>
                </c:pt>
                <c:pt idx="593">
                  <c:v>161.10241832101048</c:v>
                </c:pt>
                <c:pt idx="594">
                  <c:v>160.28090788540757</c:v>
                </c:pt>
                <c:pt idx="595">
                  <c:v>160.20308107270037</c:v>
                </c:pt>
                <c:pt idx="596">
                  <c:v>161.0447635761999</c:v>
                </c:pt>
                <c:pt idx="597">
                  <c:v>161.72523956679396</c:v>
                </c:pt>
                <c:pt idx="598">
                  <c:v>160.66542135572135</c:v>
                </c:pt>
                <c:pt idx="599">
                  <c:v>160.62299555074051</c:v>
                </c:pt>
                <c:pt idx="600">
                  <c:v>160.40350945738285</c:v>
                </c:pt>
                <c:pt idx="601">
                  <c:v>162.22079682847186</c:v>
                </c:pt>
                <c:pt idx="602">
                  <c:v>161.92927135047896</c:v>
                </c:pt>
                <c:pt idx="603">
                  <c:v>162.18401878580636</c:v>
                </c:pt>
                <c:pt idx="604">
                  <c:v>161.96848511300618</c:v>
                </c:pt>
                <c:pt idx="605">
                  <c:v>161.59522077074269</c:v>
                </c:pt>
                <c:pt idx="606">
                  <c:v>161.34203267289976</c:v>
                </c:pt>
                <c:pt idx="607">
                  <c:v>162.17137543137068</c:v>
                </c:pt>
                <c:pt idx="608">
                  <c:v>162.63064620656206</c:v>
                </c:pt>
                <c:pt idx="609">
                  <c:v>161.51162992555726</c:v>
                </c:pt>
                <c:pt idx="610">
                  <c:v>162.85471570861844</c:v>
                </c:pt>
                <c:pt idx="611">
                  <c:v>164.24055794090216</c:v>
                </c:pt>
                <c:pt idx="612">
                  <c:v>165.03480018743792</c:v>
                </c:pt>
                <c:pt idx="613">
                  <c:v>164.15960999253903</c:v>
                </c:pt>
                <c:pt idx="614">
                  <c:v>161.37745051169034</c:v>
                </c:pt>
                <c:pt idx="615">
                  <c:v>161.37654027470529</c:v>
                </c:pt>
                <c:pt idx="616">
                  <c:v>159.01437725888448</c:v>
                </c:pt>
                <c:pt idx="617">
                  <c:v>160.94485117193258</c:v>
                </c:pt>
                <c:pt idx="618">
                  <c:v>162.04612340431916</c:v>
                </c:pt>
                <c:pt idx="619">
                  <c:v>160.85378685715463</c:v>
                </c:pt>
                <c:pt idx="620">
                  <c:v>160.04315414415612</c:v>
                </c:pt>
                <c:pt idx="621">
                  <c:v>162.25616065764515</c:v>
                </c:pt>
                <c:pt idx="622">
                  <c:v>160.4200189806507</c:v>
                </c:pt>
                <c:pt idx="623">
                  <c:v>159.96204932562443</c:v>
                </c:pt>
                <c:pt idx="624">
                  <c:v>155.89348704363488</c:v>
                </c:pt>
                <c:pt idx="625">
                  <c:v>156.50538214546285</c:v>
                </c:pt>
                <c:pt idx="626">
                  <c:v>155.98061053379004</c:v>
                </c:pt>
                <c:pt idx="627">
                  <c:v>157.50421257689811</c:v>
                </c:pt>
                <c:pt idx="628">
                  <c:v>159.11499991508106</c:v>
                </c:pt>
                <c:pt idx="629">
                  <c:v>159.2054403230371</c:v>
                </c:pt>
                <c:pt idx="630">
                  <c:v>159.72971550424438</c:v>
                </c:pt>
                <c:pt idx="631">
                  <c:v>159.56855058633934</c:v>
                </c:pt>
                <c:pt idx="632">
                  <c:v>161.11904161887421</c:v>
                </c:pt>
                <c:pt idx="633">
                  <c:v>161.93890752775329</c:v>
                </c:pt>
                <c:pt idx="634">
                  <c:v>162.46765725160657</c:v>
                </c:pt>
                <c:pt idx="635">
                  <c:v>161.25435530557448</c:v>
                </c:pt>
                <c:pt idx="636">
                  <c:v>162.70338573891902</c:v>
                </c:pt>
                <c:pt idx="637">
                  <c:v>162.38334404120963</c:v>
                </c:pt>
                <c:pt idx="638">
                  <c:v>163.11261118854026</c:v>
                </c:pt>
                <c:pt idx="639">
                  <c:v>164.30445445791867</c:v>
                </c:pt>
                <c:pt idx="640">
                  <c:v>164.16847565691143</c:v>
                </c:pt>
                <c:pt idx="641">
                  <c:v>164.25326860702029</c:v>
                </c:pt>
                <c:pt idx="642">
                  <c:v>164.58243339003047</c:v>
                </c:pt>
                <c:pt idx="643">
                  <c:v>164.37635508063914</c:v>
                </c:pt>
                <c:pt idx="644">
                  <c:v>162.42592307714952</c:v>
                </c:pt>
                <c:pt idx="645">
                  <c:v>162.54488635642809</c:v>
                </c:pt>
                <c:pt idx="646">
                  <c:v>161.86067977623898</c:v>
                </c:pt>
                <c:pt idx="647">
                  <c:v>160.6965792279764</c:v>
                </c:pt>
                <c:pt idx="648">
                  <c:v>162.26957844021283</c:v>
                </c:pt>
                <c:pt idx="649">
                  <c:v>162.8518888500648</c:v>
                </c:pt>
                <c:pt idx="650">
                  <c:v>162.92906253463747</c:v>
                </c:pt>
                <c:pt idx="651">
                  <c:v>163.3324255931031</c:v>
                </c:pt>
                <c:pt idx="652">
                  <c:v>164.6735807060013</c:v>
                </c:pt>
                <c:pt idx="653">
                  <c:v>164.14686629665351</c:v>
                </c:pt>
                <c:pt idx="654">
                  <c:v>163.71518447899641</c:v>
                </c:pt>
                <c:pt idx="655">
                  <c:v>164.69201668249053</c:v>
                </c:pt>
                <c:pt idx="656">
                  <c:v>162.82626181412201</c:v>
                </c:pt>
                <c:pt idx="657">
                  <c:v>162.17426250677363</c:v>
                </c:pt>
                <c:pt idx="658">
                  <c:v>162.31060504663358</c:v>
                </c:pt>
                <c:pt idx="659">
                  <c:v>161.82313916408253</c:v>
                </c:pt>
                <c:pt idx="660">
                  <c:v>163.22520781197716</c:v>
                </c:pt>
                <c:pt idx="661">
                  <c:v>164.27138549890432</c:v>
                </c:pt>
                <c:pt idx="662">
                  <c:v>165.43543609456293</c:v>
                </c:pt>
                <c:pt idx="663">
                  <c:v>165.61180794296376</c:v>
                </c:pt>
                <c:pt idx="664">
                  <c:v>165.75741338598573</c:v>
                </c:pt>
                <c:pt idx="665">
                  <c:v>165.08765290063579</c:v>
                </c:pt>
                <c:pt idx="666">
                  <c:v>165.73354272207538</c:v>
                </c:pt>
                <c:pt idx="667">
                  <c:v>166.30769455123004</c:v>
                </c:pt>
                <c:pt idx="668">
                  <c:v>167.01607703070911</c:v>
                </c:pt>
                <c:pt idx="669">
                  <c:v>167.65214623417387</c:v>
                </c:pt>
                <c:pt idx="670">
                  <c:v>168.26447008515538</c:v>
                </c:pt>
                <c:pt idx="671">
                  <c:v>168.42395378296487</c:v>
                </c:pt>
                <c:pt idx="672">
                  <c:v>168.34346829156317</c:v>
                </c:pt>
                <c:pt idx="673">
                  <c:v>169.09151423614853</c:v>
                </c:pt>
                <c:pt idx="674">
                  <c:v>168.71780633621228</c:v>
                </c:pt>
                <c:pt idx="675">
                  <c:v>169.68217270214575</c:v>
                </c:pt>
                <c:pt idx="676">
                  <c:v>169.7872181914413</c:v>
                </c:pt>
                <c:pt idx="677">
                  <c:v>170.11149866834219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6-483A-B674-76CFEA618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01592"/>
        <c:axId val="661601920"/>
      </c:lineChart>
      <c:dateAx>
        <c:axId val="66160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920"/>
        <c:crosses val="autoZero"/>
        <c:auto val="1"/>
        <c:lblOffset val="100"/>
        <c:baseTimeUnit val="days"/>
        <c:majorUnit val="3"/>
        <c:majorTimeUnit val="years"/>
      </c:dateAx>
      <c:valAx>
        <c:axId val="66160192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592"/>
        <c:crosses val="autoZero"/>
        <c:crossBetween val="between"/>
      </c:valAx>
      <c:valAx>
        <c:axId val="666941688"/>
        <c:scaling>
          <c:orientation val="minMax"/>
        </c:scaling>
        <c:delete val="0"/>
        <c:axPos val="r"/>
        <c:numFmt formatCode="#,##0_ ;[Red]\-#,##0\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942344"/>
        <c:crosses val="max"/>
        <c:crossBetween val="between"/>
      </c:valAx>
      <c:dateAx>
        <c:axId val="666942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66941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GMV!$V$12</c:f>
              <c:strCache>
                <c:ptCount val="1"/>
                <c:pt idx="0">
                  <c:v>UST_JPY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GMV!$B$14:$B$1001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GMV!$V$14:$V$1001</c:f>
              <c:numCache>
                <c:formatCode>0.000</c:formatCode>
                <c:ptCount val="988"/>
                <c:pt idx="0">
                  <c:v>100.12342998577006</c:v>
                </c:pt>
                <c:pt idx="1">
                  <c:v>100.82456202961463</c:v>
                </c:pt>
                <c:pt idx="2">
                  <c:v>101.65167329999385</c:v>
                </c:pt>
                <c:pt idx="3">
                  <c:v>101.3250661373268</c:v>
                </c:pt>
                <c:pt idx="4">
                  <c:v>101.40581139998389</c:v>
                </c:pt>
                <c:pt idx="5">
                  <c:v>102.2218645484778</c:v>
                </c:pt>
                <c:pt idx="6">
                  <c:v>101.0380886255771</c:v>
                </c:pt>
                <c:pt idx="7">
                  <c:v>102.58962580224893</c:v>
                </c:pt>
                <c:pt idx="8">
                  <c:v>100.23105224602335</c:v>
                </c:pt>
                <c:pt idx="9">
                  <c:v>101.11653265122746</c:v>
                </c:pt>
                <c:pt idx="10">
                  <c:v>100.21889083298844</c:v>
                </c:pt>
                <c:pt idx="11">
                  <c:v>101.06340569658239</c:v>
                </c:pt>
                <c:pt idx="12">
                  <c:v>100.6675841031049</c:v>
                </c:pt>
                <c:pt idx="13">
                  <c:v>101.78973216446336</c:v>
                </c:pt>
                <c:pt idx="14">
                  <c:v>101.32358191797942</c:v>
                </c:pt>
                <c:pt idx="15">
                  <c:v>101.55933945293458</c:v>
                </c:pt>
                <c:pt idx="16">
                  <c:v>102.27833036988241</c:v>
                </c:pt>
                <c:pt idx="17">
                  <c:v>103.23612200966291</c:v>
                </c:pt>
                <c:pt idx="18">
                  <c:v>103.09118363264791</c:v>
                </c:pt>
                <c:pt idx="19">
                  <c:v>103.04719993436066</c:v>
                </c:pt>
                <c:pt idx="20">
                  <c:v>103.26264144532171</c:v>
                </c:pt>
                <c:pt idx="21">
                  <c:v>102.97110771405302</c:v>
                </c:pt>
                <c:pt idx="22">
                  <c:v>101.69329645712362</c:v>
                </c:pt>
                <c:pt idx="23">
                  <c:v>102.84659008659786</c:v>
                </c:pt>
                <c:pt idx="24">
                  <c:v>103.54219304282378</c:v>
                </c:pt>
                <c:pt idx="25">
                  <c:v>103.80194318383977</c:v>
                </c:pt>
                <c:pt idx="26">
                  <c:v>102.95108994540617</c:v>
                </c:pt>
                <c:pt idx="27">
                  <c:v>102.47103350809108</c:v>
                </c:pt>
                <c:pt idx="28">
                  <c:v>103.03841964032429</c:v>
                </c:pt>
                <c:pt idx="29">
                  <c:v>102.07851110051217</c:v>
                </c:pt>
                <c:pt idx="30">
                  <c:v>102.1853676755815</c:v>
                </c:pt>
                <c:pt idx="31">
                  <c:v>102.02307654680237</c:v>
                </c:pt>
                <c:pt idx="32">
                  <c:v>99.591696391340932</c:v>
                </c:pt>
                <c:pt idx="33">
                  <c:v>101.72244808977986</c:v>
                </c:pt>
                <c:pt idx="34">
                  <c:v>101.9422181418141</c:v>
                </c:pt>
                <c:pt idx="35">
                  <c:v>101.27530204986617</c:v>
                </c:pt>
                <c:pt idx="36">
                  <c:v>102.42505941534925</c:v>
                </c:pt>
                <c:pt idx="37">
                  <c:v>101.55872596164556</c:v>
                </c:pt>
                <c:pt idx="38">
                  <c:v>101.43236676178179</c:v>
                </c:pt>
                <c:pt idx="39">
                  <c:v>102.92321130598971</c:v>
                </c:pt>
                <c:pt idx="40">
                  <c:v>103.24033856415167</c:v>
                </c:pt>
                <c:pt idx="41">
                  <c:v>102.65600182359387</c:v>
                </c:pt>
                <c:pt idx="42">
                  <c:v>102.52501451331896</c:v>
                </c:pt>
                <c:pt idx="43">
                  <c:v>103.88757340334766</c:v>
                </c:pt>
                <c:pt idx="44">
                  <c:v>100.80953501315373</c:v>
                </c:pt>
                <c:pt idx="45">
                  <c:v>101.69194928196299</c:v>
                </c:pt>
                <c:pt idx="46">
                  <c:v>100.08752308975336</c:v>
                </c:pt>
                <c:pt idx="47">
                  <c:v>103.22851088325565</c:v>
                </c:pt>
                <c:pt idx="48">
                  <c:v>102.72427464668642</c:v>
                </c:pt>
                <c:pt idx="49">
                  <c:v>103.51030182340348</c:v>
                </c:pt>
                <c:pt idx="50">
                  <c:v>104.78912876886336</c:v>
                </c:pt>
                <c:pt idx="51">
                  <c:v>103.79697571144877</c:v>
                </c:pt>
                <c:pt idx="52">
                  <c:v>102.30478822893853</c:v>
                </c:pt>
                <c:pt idx="53">
                  <c:v>102.99506021505343</c:v>
                </c:pt>
                <c:pt idx="54">
                  <c:v>102.36329819778597</c:v>
                </c:pt>
                <c:pt idx="55">
                  <c:v>102.78468514870409</c:v>
                </c:pt>
                <c:pt idx="56">
                  <c:v>102.566306043674</c:v>
                </c:pt>
                <c:pt idx="57">
                  <c:v>103.20168511604165</c:v>
                </c:pt>
                <c:pt idx="58">
                  <c:v>102.95238299885548</c:v>
                </c:pt>
                <c:pt idx="59">
                  <c:v>102.40453858896952</c:v>
                </c:pt>
                <c:pt idx="60">
                  <c:v>101.00931552431</c:v>
                </c:pt>
                <c:pt idx="61">
                  <c:v>100.16866366176457</c:v>
                </c:pt>
                <c:pt idx="62">
                  <c:v>97.870226132032315</c:v>
                </c:pt>
                <c:pt idx="63">
                  <c:v>99.075901372444051</c:v>
                </c:pt>
                <c:pt idx="64">
                  <c:v>97.700061164946419</c:v>
                </c:pt>
                <c:pt idx="65">
                  <c:v>99.726540247355786</c:v>
                </c:pt>
                <c:pt idx="66">
                  <c:v>99.283587112562856</c:v>
                </c:pt>
                <c:pt idx="67">
                  <c:v>100.05979023259556</c:v>
                </c:pt>
                <c:pt idx="68">
                  <c:v>99.939128828138138</c:v>
                </c:pt>
                <c:pt idx="69">
                  <c:v>100.98382214632664</c:v>
                </c:pt>
                <c:pt idx="70">
                  <c:v>99.338329732727018</c:v>
                </c:pt>
                <c:pt idx="71">
                  <c:v>99.847275714424129</c:v>
                </c:pt>
                <c:pt idx="72">
                  <c:v>99.356058602995034</c:v>
                </c:pt>
                <c:pt idx="73">
                  <c:v>99.887983121133999</c:v>
                </c:pt>
                <c:pt idx="74">
                  <c:v>100.39916082759083</c:v>
                </c:pt>
                <c:pt idx="75">
                  <c:v>101.15466459351545</c:v>
                </c:pt>
                <c:pt idx="76">
                  <c:v>101.35807631893931</c:v>
                </c:pt>
                <c:pt idx="77">
                  <c:v>101.43888837615123</c:v>
                </c:pt>
                <c:pt idx="78">
                  <c:v>102.32234471539883</c:v>
                </c:pt>
                <c:pt idx="79">
                  <c:v>102.12205003101586</c:v>
                </c:pt>
                <c:pt idx="80">
                  <c:v>101.91144630128667</c:v>
                </c:pt>
                <c:pt idx="81">
                  <c:v>102.62815278686165</c:v>
                </c:pt>
                <c:pt idx="82">
                  <c:v>103.79593793920533</c:v>
                </c:pt>
                <c:pt idx="83">
                  <c:v>106.385059973615</c:v>
                </c:pt>
                <c:pt idx="84">
                  <c:v>107.4870916276433</c:v>
                </c:pt>
                <c:pt idx="85">
                  <c:v>107.00199588169576</c:v>
                </c:pt>
                <c:pt idx="86">
                  <c:v>106.26311292779819</c:v>
                </c:pt>
                <c:pt idx="87">
                  <c:v>106.48983328975258</c:v>
                </c:pt>
                <c:pt idx="88">
                  <c:v>106.1732680699445</c:v>
                </c:pt>
                <c:pt idx="89">
                  <c:v>105.41319363829271</c:v>
                </c:pt>
                <c:pt idx="90">
                  <c:v>103.82626924321676</c:v>
                </c:pt>
                <c:pt idx="91">
                  <c:v>104.3212064848054</c:v>
                </c:pt>
                <c:pt idx="92">
                  <c:v>98.419334608043798</c:v>
                </c:pt>
                <c:pt idx="93">
                  <c:v>98.392005776933075</c:v>
                </c:pt>
                <c:pt idx="94">
                  <c:v>92.97788768722765</c:v>
                </c:pt>
                <c:pt idx="95">
                  <c:v>95.453147516896408</c:v>
                </c:pt>
                <c:pt idx="96">
                  <c:v>96.646018513082467</c:v>
                </c:pt>
                <c:pt idx="97">
                  <c:v>96.787024653539916</c:v>
                </c:pt>
                <c:pt idx="98">
                  <c:v>99.287238546155507</c:v>
                </c:pt>
                <c:pt idx="99">
                  <c:v>100.31787598189561</c:v>
                </c:pt>
                <c:pt idx="100">
                  <c:v>99.397506313242204</c:v>
                </c:pt>
                <c:pt idx="101">
                  <c:v>98.543855548548962</c:v>
                </c:pt>
                <c:pt idx="102">
                  <c:v>99.517467352040384</c:v>
                </c:pt>
                <c:pt idx="103">
                  <c:v>101.22235814917035</c:v>
                </c:pt>
                <c:pt idx="104">
                  <c:v>100.26282572013304</c:v>
                </c:pt>
                <c:pt idx="105">
                  <c:v>99.037922384857254</c:v>
                </c:pt>
                <c:pt idx="106">
                  <c:v>100.02520730062461</c:v>
                </c:pt>
                <c:pt idx="107">
                  <c:v>95.618534013550928</c:v>
                </c:pt>
                <c:pt idx="108">
                  <c:v>95.4367031407063</c:v>
                </c:pt>
                <c:pt idx="109">
                  <c:v>96.828915450417199</c:v>
                </c:pt>
                <c:pt idx="110">
                  <c:v>97.938799616396992</c:v>
                </c:pt>
                <c:pt idx="111">
                  <c:v>100.19772449887154</c:v>
                </c:pt>
                <c:pt idx="112">
                  <c:v>102.78971321169834</c:v>
                </c:pt>
                <c:pt idx="113">
                  <c:v>105.05168348300349</c:v>
                </c:pt>
                <c:pt idx="114">
                  <c:v>104.64395798122814</c:v>
                </c:pt>
                <c:pt idx="115">
                  <c:v>104.92752151565254</c:v>
                </c:pt>
                <c:pt idx="116">
                  <c:v>106.04494049893066</c:v>
                </c:pt>
                <c:pt idx="117">
                  <c:v>107.52501203540713</c:v>
                </c:pt>
                <c:pt idx="118">
                  <c:v>107.46345964382958</c:v>
                </c:pt>
                <c:pt idx="119">
                  <c:v>106.37757326174925</c:v>
                </c:pt>
                <c:pt idx="120">
                  <c:v>103.94608200994365</c:v>
                </c:pt>
                <c:pt idx="121">
                  <c:v>104.89996895996183</c:v>
                </c:pt>
                <c:pt idx="122">
                  <c:v>103.67956050609131</c:v>
                </c:pt>
                <c:pt idx="123">
                  <c:v>101.50305802150881</c:v>
                </c:pt>
                <c:pt idx="124">
                  <c:v>98.897785813482017</c:v>
                </c:pt>
                <c:pt idx="125">
                  <c:v>99.316945234731591</c:v>
                </c:pt>
                <c:pt idx="126">
                  <c:v>99.849361687289161</c:v>
                </c:pt>
                <c:pt idx="127">
                  <c:v>100.30656330675141</c:v>
                </c:pt>
                <c:pt idx="128">
                  <c:v>98.002137376093032</c:v>
                </c:pt>
                <c:pt idx="129">
                  <c:v>98.961291230322203</c:v>
                </c:pt>
                <c:pt idx="130">
                  <c:v>100.06028999610413</c:v>
                </c:pt>
                <c:pt idx="131">
                  <c:v>97.930886069338257</c:v>
                </c:pt>
                <c:pt idx="132">
                  <c:v>97.346176943269995</c:v>
                </c:pt>
                <c:pt idx="133">
                  <c:v>97.933817016722642</c:v>
                </c:pt>
                <c:pt idx="134">
                  <c:v>99.006472459896344</c:v>
                </c:pt>
                <c:pt idx="135">
                  <c:v>99.655846383197073</c:v>
                </c:pt>
                <c:pt idx="136">
                  <c:v>99.08644636228945</c:v>
                </c:pt>
                <c:pt idx="137">
                  <c:v>98.473932830610906</c:v>
                </c:pt>
                <c:pt idx="138">
                  <c:v>98.461753318315161</c:v>
                </c:pt>
                <c:pt idx="139">
                  <c:v>98.031328254697698</c:v>
                </c:pt>
                <c:pt idx="140">
                  <c:v>96.432621028580144</c:v>
                </c:pt>
                <c:pt idx="141">
                  <c:v>96.163141449918015</c:v>
                </c:pt>
                <c:pt idx="142">
                  <c:v>95.443278594209602</c:v>
                </c:pt>
                <c:pt idx="143">
                  <c:v>96.583354684381732</c:v>
                </c:pt>
                <c:pt idx="144">
                  <c:v>95.526287842498874</c:v>
                </c:pt>
                <c:pt idx="145">
                  <c:v>96.661822526510093</c:v>
                </c:pt>
                <c:pt idx="146">
                  <c:v>97.581692473463121</c:v>
                </c:pt>
                <c:pt idx="147">
                  <c:v>96.162020450069463</c:v>
                </c:pt>
                <c:pt idx="148">
                  <c:v>95.397086223196368</c:v>
                </c:pt>
                <c:pt idx="149">
                  <c:v>95.736403920381775</c:v>
                </c:pt>
                <c:pt idx="150">
                  <c:v>95.459182755411561</c:v>
                </c:pt>
                <c:pt idx="151">
                  <c:v>94.015105157019875</c:v>
                </c:pt>
                <c:pt idx="152">
                  <c:v>96.741842770346679</c:v>
                </c:pt>
                <c:pt idx="153">
                  <c:v>94.903359926507861</c:v>
                </c:pt>
                <c:pt idx="154">
                  <c:v>96.470524460129866</c:v>
                </c:pt>
                <c:pt idx="155">
                  <c:v>95.548549871931357</c:v>
                </c:pt>
                <c:pt idx="156">
                  <c:v>97.253117949540311</c:v>
                </c:pt>
                <c:pt idx="157">
                  <c:v>97.246048376484836</c:v>
                </c:pt>
                <c:pt idx="158">
                  <c:v>96.293897662243637</c:v>
                </c:pt>
                <c:pt idx="159">
                  <c:v>95.932964332982266</c:v>
                </c:pt>
                <c:pt idx="160">
                  <c:v>96.488560015432753</c:v>
                </c:pt>
                <c:pt idx="161">
                  <c:v>95.815001516626452</c:v>
                </c:pt>
                <c:pt idx="162">
                  <c:v>95.852900132909696</c:v>
                </c:pt>
                <c:pt idx="163">
                  <c:v>96.924186128988538</c:v>
                </c:pt>
                <c:pt idx="164">
                  <c:v>95.429703149604194</c:v>
                </c:pt>
                <c:pt idx="165">
                  <c:v>96.58812938561401</c:v>
                </c:pt>
                <c:pt idx="166">
                  <c:v>96.810337820989361</c:v>
                </c:pt>
                <c:pt idx="167">
                  <c:v>96.974998765857606</c:v>
                </c:pt>
                <c:pt idx="168">
                  <c:v>98.038925927078679</c:v>
                </c:pt>
                <c:pt idx="169">
                  <c:v>99.810380756970503</c:v>
                </c:pt>
                <c:pt idx="170">
                  <c:v>98.957097575725342</c:v>
                </c:pt>
                <c:pt idx="171">
                  <c:v>98.835352634254491</c:v>
                </c:pt>
                <c:pt idx="172">
                  <c:v>100.42670748321964</c:v>
                </c:pt>
                <c:pt idx="173">
                  <c:v>101.56284729568898</c:v>
                </c:pt>
                <c:pt idx="174">
                  <c:v>100.74542665871657</c:v>
                </c:pt>
                <c:pt idx="175">
                  <c:v>101.68736445996193</c:v>
                </c:pt>
                <c:pt idx="176">
                  <c:v>100.66280552303201</c:v>
                </c:pt>
                <c:pt idx="177">
                  <c:v>101.32955775577982</c:v>
                </c:pt>
                <c:pt idx="178">
                  <c:v>103.17977879317336</c:v>
                </c:pt>
                <c:pt idx="179">
                  <c:v>102.77230342162849</c:v>
                </c:pt>
                <c:pt idx="180">
                  <c:v>101.91373645493103</c:v>
                </c:pt>
                <c:pt idx="181">
                  <c:v>101.25857008130245</c:v>
                </c:pt>
                <c:pt idx="182">
                  <c:v>100.5917757593608</c:v>
                </c:pt>
                <c:pt idx="183">
                  <c:v>101.09569090016261</c:v>
                </c:pt>
                <c:pt idx="184">
                  <c:v>99.947994500285873</c:v>
                </c:pt>
                <c:pt idx="185">
                  <c:v>100.65393677202661</c:v>
                </c:pt>
                <c:pt idx="186">
                  <c:v>100.37782503345633</c:v>
                </c:pt>
                <c:pt idx="187">
                  <c:v>100.05854311162061</c:v>
                </c:pt>
                <c:pt idx="188">
                  <c:v>102.10211950797576</c:v>
                </c:pt>
                <c:pt idx="189">
                  <c:v>101.79268493936594</c:v>
                </c:pt>
                <c:pt idx="190">
                  <c:v>100.9987446667508</c:v>
                </c:pt>
                <c:pt idx="191">
                  <c:v>99.517406664632489</c:v>
                </c:pt>
                <c:pt idx="192">
                  <c:v>98.748867090253825</c:v>
                </c:pt>
                <c:pt idx="193">
                  <c:v>101.26520146228889</c:v>
                </c:pt>
                <c:pt idx="194">
                  <c:v>100.41052392098236</c:v>
                </c:pt>
                <c:pt idx="195">
                  <c:v>100.03927816481244</c:v>
                </c:pt>
                <c:pt idx="196">
                  <c:v>99.632782079507137</c:v>
                </c:pt>
                <c:pt idx="197">
                  <c:v>97.878361917688878</c:v>
                </c:pt>
                <c:pt idx="198">
                  <c:v>97.971334357808558</c:v>
                </c:pt>
                <c:pt idx="199">
                  <c:v>96.495854134615271</c:v>
                </c:pt>
                <c:pt idx="200">
                  <c:v>98.522841011934972</c:v>
                </c:pt>
                <c:pt idx="201">
                  <c:v>98.702243322405792</c:v>
                </c:pt>
                <c:pt idx="202">
                  <c:v>98.960066020984669</c:v>
                </c:pt>
                <c:pt idx="203">
                  <c:v>99.665877489032511</c:v>
                </c:pt>
                <c:pt idx="204">
                  <c:v>96.757310452754382</c:v>
                </c:pt>
                <c:pt idx="205">
                  <c:v>96.014560268742343</c:v>
                </c:pt>
                <c:pt idx="206">
                  <c:v>96.255442851983318</c:v>
                </c:pt>
                <c:pt idx="207">
                  <c:v>94.676455167156249</c:v>
                </c:pt>
                <c:pt idx="208">
                  <c:v>93.235116737323594</c:v>
                </c:pt>
                <c:pt idx="209">
                  <c:v>95.676023256058869</c:v>
                </c:pt>
                <c:pt idx="210">
                  <c:v>95.460823523228953</c:v>
                </c:pt>
                <c:pt idx="211">
                  <c:v>94.586758674012202</c:v>
                </c:pt>
                <c:pt idx="212">
                  <c:v>94.77478401970798</c:v>
                </c:pt>
                <c:pt idx="213">
                  <c:v>92.57177744947758</c:v>
                </c:pt>
                <c:pt idx="214">
                  <c:v>94.090084085431187</c:v>
                </c:pt>
                <c:pt idx="215">
                  <c:v>94.230482378056848</c:v>
                </c:pt>
                <c:pt idx="216">
                  <c:v>93.721472053149981</c:v>
                </c:pt>
                <c:pt idx="217">
                  <c:v>94.055853089400387</c:v>
                </c:pt>
                <c:pt idx="218">
                  <c:v>94.266039182869136</c:v>
                </c:pt>
                <c:pt idx="219">
                  <c:v>93.731143373677071</c:v>
                </c:pt>
                <c:pt idx="220">
                  <c:v>93.350448412224068</c:v>
                </c:pt>
                <c:pt idx="221">
                  <c:v>96.704499493828337</c:v>
                </c:pt>
                <c:pt idx="222">
                  <c:v>96.607039289191434</c:v>
                </c:pt>
                <c:pt idx="223">
                  <c:v>96.065043646391089</c:v>
                </c:pt>
                <c:pt idx="224">
                  <c:v>94.626452921562802</c:v>
                </c:pt>
                <c:pt idx="225">
                  <c:v>94.849635323723504</c:v>
                </c:pt>
                <c:pt idx="226">
                  <c:v>95.195088908060185</c:v>
                </c:pt>
                <c:pt idx="227">
                  <c:v>95.592518791324736</c:v>
                </c:pt>
                <c:pt idx="228">
                  <c:v>97.049163360354171</c:v>
                </c:pt>
                <c:pt idx="229">
                  <c:v>96.716772360821125</c:v>
                </c:pt>
                <c:pt idx="230">
                  <c:v>96.959255062348191</c:v>
                </c:pt>
                <c:pt idx="231">
                  <c:v>97.184336070741395</c:v>
                </c:pt>
                <c:pt idx="232">
                  <c:v>97.11269848812691</c:v>
                </c:pt>
                <c:pt idx="233">
                  <c:v>98.216983513344871</c:v>
                </c:pt>
                <c:pt idx="234">
                  <c:v>96.232066660388099</c:v>
                </c:pt>
                <c:pt idx="235">
                  <c:v>97.459379491002508</c:v>
                </c:pt>
                <c:pt idx="236">
                  <c:v>96.536541148065695</c:v>
                </c:pt>
                <c:pt idx="237">
                  <c:v>95.398858702903908</c:v>
                </c:pt>
                <c:pt idx="238">
                  <c:v>94.423739031605194</c:v>
                </c:pt>
                <c:pt idx="239">
                  <c:v>98.199524114911199</c:v>
                </c:pt>
                <c:pt idx="240">
                  <c:v>98.653717115418928</c:v>
                </c:pt>
                <c:pt idx="241">
                  <c:v>99.89896682718755</c:v>
                </c:pt>
                <c:pt idx="242">
                  <c:v>99.238813125143338</c:v>
                </c:pt>
                <c:pt idx="243">
                  <c:v>100.82316811291912</c:v>
                </c:pt>
                <c:pt idx="244">
                  <c:v>102.4615133859659</c:v>
                </c:pt>
                <c:pt idx="245">
                  <c:v>100.34907009936212</c:v>
                </c:pt>
                <c:pt idx="246">
                  <c:v>101.76949424119431</c:v>
                </c:pt>
                <c:pt idx="247">
                  <c:v>101.74371567421289</c:v>
                </c:pt>
                <c:pt idx="248">
                  <c:v>100.17549017709288</c:v>
                </c:pt>
                <c:pt idx="249">
                  <c:v>99.651498669495012</c:v>
                </c:pt>
                <c:pt idx="250">
                  <c:v>98.758674344242934</c:v>
                </c:pt>
                <c:pt idx="251">
                  <c:v>97.527413631458131</c:v>
                </c:pt>
                <c:pt idx="252">
                  <c:v>102.95658945106227</c:v>
                </c:pt>
                <c:pt idx="253">
                  <c:v>101.74462580989407</c:v>
                </c:pt>
                <c:pt idx="254">
                  <c:v>101.55682281898413</c:v>
                </c:pt>
                <c:pt idx="255">
                  <c:v>102.95136148385176</c:v>
                </c:pt>
                <c:pt idx="256">
                  <c:v>102.92549237736829</c:v>
                </c:pt>
                <c:pt idx="257">
                  <c:v>102.44749912281701</c:v>
                </c:pt>
                <c:pt idx="258">
                  <c:v>104.14578465513901</c:v>
                </c:pt>
                <c:pt idx="259">
                  <c:v>103.28520556920897</c:v>
                </c:pt>
                <c:pt idx="260">
                  <c:v>102.94824741277127</c:v>
                </c:pt>
                <c:pt idx="261">
                  <c:v>102.5732373511823</c:v>
                </c:pt>
                <c:pt idx="262">
                  <c:v>103.25437091092058</c:v>
                </c:pt>
                <c:pt idx="263">
                  <c:v>102.15583881631395</c:v>
                </c:pt>
                <c:pt idx="264">
                  <c:v>102.92072288272411</c:v>
                </c:pt>
                <c:pt idx="265">
                  <c:v>102.59166592425625</c:v>
                </c:pt>
                <c:pt idx="266">
                  <c:v>103.86145407149672</c:v>
                </c:pt>
                <c:pt idx="267">
                  <c:v>106.05176693431478</c:v>
                </c:pt>
                <c:pt idx="268">
                  <c:v>108.3488931609878</c:v>
                </c:pt>
                <c:pt idx="269">
                  <c:v>109.15906719233011</c:v>
                </c:pt>
                <c:pt idx="270">
                  <c:v>109.66547247057639</c:v>
                </c:pt>
                <c:pt idx="271">
                  <c:v>108.84700630839764</c:v>
                </c:pt>
                <c:pt idx="272">
                  <c:v>107.98509252304352</c:v>
                </c:pt>
                <c:pt idx="273">
                  <c:v>108.83648576456163</c:v>
                </c:pt>
                <c:pt idx="274">
                  <c:v>108.71230224095474</c:v>
                </c:pt>
                <c:pt idx="275">
                  <c:v>108.36273504096779</c:v>
                </c:pt>
                <c:pt idx="276">
                  <c:v>109.31691017929641</c:v>
                </c:pt>
                <c:pt idx="277">
                  <c:v>108.05594083655436</c:v>
                </c:pt>
                <c:pt idx="278">
                  <c:v>107.98217155932308</c:v>
                </c:pt>
                <c:pt idx="279">
                  <c:v>108.5831684489708</c:v>
                </c:pt>
                <c:pt idx="280">
                  <c:v>108.26171272436876</c:v>
                </c:pt>
                <c:pt idx="281">
                  <c:v>108.92620777697208</c:v>
                </c:pt>
                <c:pt idx="282">
                  <c:v>108.98030306553521</c:v>
                </c:pt>
                <c:pt idx="283">
                  <c:v>109.63840850454469</c:v>
                </c:pt>
                <c:pt idx="284">
                  <c:v>109.09767663945219</c:v>
                </c:pt>
                <c:pt idx="285">
                  <c:v>110.49336715701118</c:v>
                </c:pt>
                <c:pt idx="286">
                  <c:v>110.00394717412473</c:v>
                </c:pt>
                <c:pt idx="287">
                  <c:v>110.64851042821815</c:v>
                </c:pt>
                <c:pt idx="288">
                  <c:v>110.44314265466384</c:v>
                </c:pt>
                <c:pt idx="289">
                  <c:v>109.86757178637029</c:v>
                </c:pt>
                <c:pt idx="290">
                  <c:v>109.21331257430248</c:v>
                </c:pt>
                <c:pt idx="291">
                  <c:v>109.03252849598948</c:v>
                </c:pt>
                <c:pt idx="292">
                  <c:v>108.42885200477879</c:v>
                </c:pt>
                <c:pt idx="293">
                  <c:v>108.92553709509122</c:v>
                </c:pt>
                <c:pt idx="294">
                  <c:v>108.79696206558233</c:v>
                </c:pt>
                <c:pt idx="295">
                  <c:v>109.47225724346659</c:v>
                </c:pt>
                <c:pt idx="296">
                  <c:v>108.54655279144527</c:v>
                </c:pt>
                <c:pt idx="297">
                  <c:v>107.46478529360796</c:v>
                </c:pt>
                <c:pt idx="298">
                  <c:v>108.0715918782732</c:v>
                </c:pt>
                <c:pt idx="299">
                  <c:v>108.69612536019551</c:v>
                </c:pt>
                <c:pt idx="300">
                  <c:v>108.96050502413692</c:v>
                </c:pt>
                <c:pt idx="301">
                  <c:v>109.14116358037521</c:v>
                </c:pt>
                <c:pt idx="302">
                  <c:v>109.42381754543818</c:v>
                </c:pt>
                <c:pt idx="303">
                  <c:v>110.02236668832158</c:v>
                </c:pt>
                <c:pt idx="304">
                  <c:v>111.27859972003132</c:v>
                </c:pt>
                <c:pt idx="305">
                  <c:v>111.14348599070878</c:v>
                </c:pt>
                <c:pt idx="306">
                  <c:v>113.68679692681032</c:v>
                </c:pt>
                <c:pt idx="307">
                  <c:v>114.23449898202533</c:v>
                </c:pt>
                <c:pt idx="308">
                  <c:v>114.94074067419484</c:v>
                </c:pt>
                <c:pt idx="309">
                  <c:v>114.94394432287952</c:v>
                </c:pt>
                <c:pt idx="310">
                  <c:v>115.65547692311529</c:v>
                </c:pt>
                <c:pt idx="311">
                  <c:v>116.092426297074</c:v>
                </c:pt>
                <c:pt idx="312">
                  <c:v>118.61394761447792</c:v>
                </c:pt>
                <c:pt idx="313">
                  <c:v>119.74326675092793</c:v>
                </c:pt>
                <c:pt idx="314">
                  <c:v>121.29437621609074</c:v>
                </c:pt>
                <c:pt idx="315">
                  <c:v>122.47853471186036</c:v>
                </c:pt>
                <c:pt idx="316">
                  <c:v>122.69742870659042</c:v>
                </c:pt>
                <c:pt idx="317">
                  <c:v>124.158199823117</c:v>
                </c:pt>
                <c:pt idx="318">
                  <c:v>124.71468685791081</c:v>
                </c:pt>
                <c:pt idx="319">
                  <c:v>125.38877214690778</c:v>
                </c:pt>
                <c:pt idx="320">
                  <c:v>125.65392392235009</c:v>
                </c:pt>
                <c:pt idx="321">
                  <c:v>126.78781346609797</c:v>
                </c:pt>
                <c:pt idx="322">
                  <c:v>127.84213937952001</c:v>
                </c:pt>
                <c:pt idx="323">
                  <c:v>127.66023359693766</c:v>
                </c:pt>
                <c:pt idx="324">
                  <c:v>127.35869930822214</c:v>
                </c:pt>
                <c:pt idx="325">
                  <c:v>127.64871992595985</c:v>
                </c:pt>
                <c:pt idx="326">
                  <c:v>132.34702313973139</c:v>
                </c:pt>
                <c:pt idx="327">
                  <c:v>133.11558875519995</c:v>
                </c:pt>
                <c:pt idx="328">
                  <c:v>134.41272527153822</c:v>
                </c:pt>
                <c:pt idx="329">
                  <c:v>133.23885843644379</c:v>
                </c:pt>
                <c:pt idx="330">
                  <c:v>133.63490483839968</c:v>
                </c:pt>
                <c:pt idx="331">
                  <c:v>135.52272144562599</c:v>
                </c:pt>
                <c:pt idx="332">
                  <c:v>136.71941650075956</c:v>
                </c:pt>
                <c:pt idx="333">
                  <c:v>134.43128723356037</c:v>
                </c:pt>
                <c:pt idx="334">
                  <c:v>132.57436824073616</c:v>
                </c:pt>
                <c:pt idx="335">
                  <c:v>129.41964138563011</c:v>
                </c:pt>
                <c:pt idx="336">
                  <c:v>126.50989098290141</c:v>
                </c:pt>
                <c:pt idx="337">
                  <c:v>127.02833982818441</c:v>
                </c:pt>
                <c:pt idx="338">
                  <c:v>128.84629565680015</c:v>
                </c:pt>
                <c:pt idx="339">
                  <c:v>129.06216965142076</c:v>
                </c:pt>
                <c:pt idx="340">
                  <c:v>128.29601810828072</c:v>
                </c:pt>
                <c:pt idx="341">
                  <c:v>130.64716484419424</c:v>
                </c:pt>
                <c:pt idx="342">
                  <c:v>127.67525401778786</c:v>
                </c:pt>
                <c:pt idx="343">
                  <c:v>128.22019235656464</c:v>
                </c:pt>
                <c:pt idx="344">
                  <c:v>125.75310613370772</c:v>
                </c:pt>
                <c:pt idx="345">
                  <c:v>125.17479580110179</c:v>
                </c:pt>
                <c:pt idx="346">
                  <c:v>126.36152707831098</c:v>
                </c:pt>
                <c:pt idx="347">
                  <c:v>126.20321706829245</c:v>
                </c:pt>
                <c:pt idx="348">
                  <c:v>126.00669140625767</c:v>
                </c:pt>
                <c:pt idx="349">
                  <c:v>126.72218188482157</c:v>
                </c:pt>
                <c:pt idx="350">
                  <c:v>128.11010019628168</c:v>
                </c:pt>
                <c:pt idx="351">
                  <c:v>127.8877234558322</c:v>
                </c:pt>
                <c:pt idx="352">
                  <c:v>127.04836793039038</c:v>
                </c:pt>
                <c:pt idx="353">
                  <c:v>127.94699315966862</c:v>
                </c:pt>
                <c:pt idx="354">
                  <c:v>127.8711091392931</c:v>
                </c:pt>
                <c:pt idx="355">
                  <c:v>128.28526879044708</c:v>
                </c:pt>
                <c:pt idx="356">
                  <c:v>128.7187499056281</c:v>
                </c:pt>
                <c:pt idx="357">
                  <c:v>128.296017839028</c:v>
                </c:pt>
                <c:pt idx="358">
                  <c:v>130.10204813662364</c:v>
                </c:pt>
                <c:pt idx="359">
                  <c:v>130.91968096689672</c:v>
                </c:pt>
                <c:pt idx="360">
                  <c:v>132.10329754419934</c:v>
                </c:pt>
                <c:pt idx="361">
                  <c:v>131.74432124684282</c:v>
                </c:pt>
                <c:pt idx="362">
                  <c:v>131.99304592307973</c:v>
                </c:pt>
                <c:pt idx="363">
                  <c:v>132.64282236327645</c:v>
                </c:pt>
                <c:pt idx="364">
                  <c:v>132.83843323854862</c:v>
                </c:pt>
                <c:pt idx="365">
                  <c:v>132.68280401978657</c:v>
                </c:pt>
                <c:pt idx="366">
                  <c:v>133.08863117829151</c:v>
                </c:pt>
                <c:pt idx="367">
                  <c:v>133.54395565511979</c:v>
                </c:pt>
                <c:pt idx="368">
                  <c:v>132.30286311057893</c:v>
                </c:pt>
                <c:pt idx="369">
                  <c:v>132.62365317096243</c:v>
                </c:pt>
                <c:pt idx="370">
                  <c:v>132.85448159483065</c:v>
                </c:pt>
                <c:pt idx="371">
                  <c:v>132.16019897092067</c:v>
                </c:pt>
                <c:pt idx="372">
                  <c:v>132.94020220334039</c:v>
                </c:pt>
                <c:pt idx="373">
                  <c:v>132.85554810184902</c:v>
                </c:pt>
                <c:pt idx="374">
                  <c:v>133.28498015392989</c:v>
                </c:pt>
                <c:pt idx="375">
                  <c:v>132.55474311559664</c:v>
                </c:pt>
                <c:pt idx="376">
                  <c:v>132.59157530848077</c:v>
                </c:pt>
                <c:pt idx="377">
                  <c:v>133.30977324814933</c:v>
                </c:pt>
                <c:pt idx="378">
                  <c:v>133.76818091844393</c:v>
                </c:pt>
                <c:pt idx="379">
                  <c:v>133.14499059801426</c:v>
                </c:pt>
                <c:pt idx="380">
                  <c:v>133.02012489128225</c:v>
                </c:pt>
                <c:pt idx="381">
                  <c:v>133.22292343561799</c:v>
                </c:pt>
                <c:pt idx="382">
                  <c:v>133.90232103415221</c:v>
                </c:pt>
                <c:pt idx="383">
                  <c:v>133.73426528697487</c:v>
                </c:pt>
                <c:pt idx="384">
                  <c:v>134.10982046941777</c:v>
                </c:pt>
                <c:pt idx="385">
                  <c:v>134.557549711082</c:v>
                </c:pt>
                <c:pt idx="386">
                  <c:v>134.87095141417441</c:v>
                </c:pt>
                <c:pt idx="387">
                  <c:v>134.61533846616692</c:v>
                </c:pt>
                <c:pt idx="388">
                  <c:v>134.19622070022132</c:v>
                </c:pt>
                <c:pt idx="389">
                  <c:v>134.20356480743854</c:v>
                </c:pt>
                <c:pt idx="390">
                  <c:v>134.26892545856316</c:v>
                </c:pt>
                <c:pt idx="391">
                  <c:v>134.06065522938408</c:v>
                </c:pt>
                <c:pt idx="392">
                  <c:v>134.35159812721588</c:v>
                </c:pt>
                <c:pt idx="393">
                  <c:v>134.60565365685858</c:v>
                </c:pt>
                <c:pt idx="394">
                  <c:v>135.18633768317736</c:v>
                </c:pt>
                <c:pt idx="395">
                  <c:v>135.83376728399858</c:v>
                </c:pt>
                <c:pt idx="396">
                  <c:v>135.89668717372615</c:v>
                </c:pt>
                <c:pt idx="397">
                  <c:v>136.90434714091211</c:v>
                </c:pt>
                <c:pt idx="398">
                  <c:v>137.95258421996135</c:v>
                </c:pt>
                <c:pt idx="399">
                  <c:v>138.56686964247933</c:v>
                </c:pt>
                <c:pt idx="400">
                  <c:v>138.7522598103524</c:v>
                </c:pt>
                <c:pt idx="401">
                  <c:v>139.7461131903128</c:v>
                </c:pt>
                <c:pt idx="402">
                  <c:v>141.55036113349252</c:v>
                </c:pt>
                <c:pt idx="403">
                  <c:v>142.21045481672942</c:v>
                </c:pt>
                <c:pt idx="404">
                  <c:v>143.36766015800407</c:v>
                </c:pt>
                <c:pt idx="405">
                  <c:v>142.71465802794603</c:v>
                </c:pt>
                <c:pt idx="406">
                  <c:v>142.78338928972875</c:v>
                </c:pt>
                <c:pt idx="407">
                  <c:v>143.48942752415374</c:v>
                </c:pt>
                <c:pt idx="408">
                  <c:v>146.7829299087737</c:v>
                </c:pt>
                <c:pt idx="409">
                  <c:v>149.13441436592981</c:v>
                </c:pt>
                <c:pt idx="410">
                  <c:v>150.55474875846915</c:v>
                </c:pt>
                <c:pt idx="411">
                  <c:v>151.93211555362279</c:v>
                </c:pt>
                <c:pt idx="412">
                  <c:v>153.77987918060646</c:v>
                </c:pt>
                <c:pt idx="413">
                  <c:v>155.14901792369469</c:v>
                </c:pt>
                <c:pt idx="414">
                  <c:v>154.6032409777647</c:v>
                </c:pt>
                <c:pt idx="415">
                  <c:v>154.55178115019436</c:v>
                </c:pt>
                <c:pt idx="416">
                  <c:v>154.59560183514569</c:v>
                </c:pt>
                <c:pt idx="417">
                  <c:v>155.85659241435837</c:v>
                </c:pt>
                <c:pt idx="418">
                  <c:v>155.49217875399881</c:v>
                </c:pt>
                <c:pt idx="419">
                  <c:v>155.69939748542072</c:v>
                </c:pt>
                <c:pt idx="420">
                  <c:v>156.10032351434916</c:v>
                </c:pt>
                <c:pt idx="421">
                  <c:v>157.04939322025339</c:v>
                </c:pt>
                <c:pt idx="422">
                  <c:v>156.17001220531131</c:v>
                </c:pt>
                <c:pt idx="423">
                  <c:v>155.23253377302191</c:v>
                </c:pt>
                <c:pt idx="424">
                  <c:v>154.87420569629199</c:v>
                </c:pt>
                <c:pt idx="425">
                  <c:v>156.3988246800435</c:v>
                </c:pt>
                <c:pt idx="426">
                  <c:v>155.55991801524422</c:v>
                </c:pt>
                <c:pt idx="427">
                  <c:v>157.05929699423672</c:v>
                </c:pt>
                <c:pt idx="428">
                  <c:v>157.51214521768222</c:v>
                </c:pt>
                <c:pt idx="429">
                  <c:v>156.58105429521112</c:v>
                </c:pt>
                <c:pt idx="430">
                  <c:v>157.48739675622124</c:v>
                </c:pt>
                <c:pt idx="431">
                  <c:v>157.69069990192389</c:v>
                </c:pt>
                <c:pt idx="432">
                  <c:v>157.31296028228434</c:v>
                </c:pt>
                <c:pt idx="433">
                  <c:v>157.11148177020959</c:v>
                </c:pt>
                <c:pt idx="434">
                  <c:v>156.56524569663881</c:v>
                </c:pt>
                <c:pt idx="435">
                  <c:v>156.16190417412989</c:v>
                </c:pt>
                <c:pt idx="436">
                  <c:v>155.72919878940991</c:v>
                </c:pt>
                <c:pt idx="437">
                  <c:v>157.1217413159433</c:v>
                </c:pt>
                <c:pt idx="438">
                  <c:v>160.02454012621877</c:v>
                </c:pt>
                <c:pt idx="439">
                  <c:v>158.99198804607261</c:v>
                </c:pt>
                <c:pt idx="440">
                  <c:v>157.3980416824698</c:v>
                </c:pt>
                <c:pt idx="441">
                  <c:v>157.92044366786197</c:v>
                </c:pt>
                <c:pt idx="442">
                  <c:v>157.2886913961492</c:v>
                </c:pt>
                <c:pt idx="443">
                  <c:v>157.12898780294961</c:v>
                </c:pt>
                <c:pt idx="444">
                  <c:v>157.06650743445769</c:v>
                </c:pt>
                <c:pt idx="445">
                  <c:v>158.58031429537189</c:v>
                </c:pt>
                <c:pt idx="446">
                  <c:v>159.03022818224133</c:v>
                </c:pt>
                <c:pt idx="447">
                  <c:v>159.73424914735989</c:v>
                </c:pt>
                <c:pt idx="448">
                  <c:v>160.12903864376298</c:v>
                </c:pt>
                <c:pt idx="449">
                  <c:v>160.02536972488193</c:v>
                </c:pt>
                <c:pt idx="450">
                  <c:v>159.43618164350971</c:v>
                </c:pt>
                <c:pt idx="451">
                  <c:v>158.16972130184786</c:v>
                </c:pt>
                <c:pt idx="452">
                  <c:v>156.47784956099025</c:v>
                </c:pt>
                <c:pt idx="453">
                  <c:v>157.4779077027674</c:v>
                </c:pt>
                <c:pt idx="454">
                  <c:v>157.47748747805099</c:v>
                </c:pt>
                <c:pt idx="455">
                  <c:v>157.76465519085858</c:v>
                </c:pt>
                <c:pt idx="456">
                  <c:v>158.68744679226054</c:v>
                </c:pt>
                <c:pt idx="457">
                  <c:v>158.1965725684326</c:v>
                </c:pt>
                <c:pt idx="458">
                  <c:v>158.05300641551165</c:v>
                </c:pt>
                <c:pt idx="459">
                  <c:v>159.25629274517178</c:v>
                </c:pt>
                <c:pt idx="460">
                  <c:v>158.11942379024319</c:v>
                </c:pt>
                <c:pt idx="461">
                  <c:v>158.79020791618271</c:v>
                </c:pt>
                <c:pt idx="462">
                  <c:v>158.78365698867501</c:v>
                </c:pt>
                <c:pt idx="463">
                  <c:v>159.10566737751157</c:v>
                </c:pt>
                <c:pt idx="464">
                  <c:v>159.45033488897383</c:v>
                </c:pt>
                <c:pt idx="465">
                  <c:v>159.31794414048434</c:v>
                </c:pt>
                <c:pt idx="466">
                  <c:v>158.62543784365391</c:v>
                </c:pt>
                <c:pt idx="467">
                  <c:v>158.31970868741439</c:v>
                </c:pt>
                <c:pt idx="468">
                  <c:v>157.30550107433558</c:v>
                </c:pt>
                <c:pt idx="469">
                  <c:v>157.31806603412431</c:v>
                </c:pt>
                <c:pt idx="470">
                  <c:v>155.91950818758031</c:v>
                </c:pt>
                <c:pt idx="471">
                  <c:v>156.46756457699922</c:v>
                </c:pt>
                <c:pt idx="472">
                  <c:v>157.88481022384263</c:v>
                </c:pt>
                <c:pt idx="473">
                  <c:v>161.00751239618177</c:v>
                </c:pt>
                <c:pt idx="474">
                  <c:v>158.15029501974351</c:v>
                </c:pt>
                <c:pt idx="475">
                  <c:v>155.85250297853688</c:v>
                </c:pt>
                <c:pt idx="476">
                  <c:v>155.18281748031424</c:v>
                </c:pt>
                <c:pt idx="477">
                  <c:v>156.34712582542625</c:v>
                </c:pt>
                <c:pt idx="478">
                  <c:v>155.11291774959682</c:v>
                </c:pt>
                <c:pt idx="479">
                  <c:v>154.52161332849158</c:v>
                </c:pt>
                <c:pt idx="480">
                  <c:v>153.40247028027358</c:v>
                </c:pt>
                <c:pt idx="481">
                  <c:v>154.58537175442794</c:v>
                </c:pt>
                <c:pt idx="482">
                  <c:v>154.42099163129319</c:v>
                </c:pt>
                <c:pt idx="483">
                  <c:v>151.75831735973767</c:v>
                </c:pt>
                <c:pt idx="484">
                  <c:v>152.14365192623652</c:v>
                </c:pt>
                <c:pt idx="485">
                  <c:v>153.90573431233662</c:v>
                </c:pt>
                <c:pt idx="486">
                  <c:v>149.645902430066</c:v>
                </c:pt>
                <c:pt idx="487">
                  <c:v>150.68357557860534</c:v>
                </c:pt>
                <c:pt idx="488">
                  <c:v>152.58726754691452</c:v>
                </c:pt>
                <c:pt idx="489">
                  <c:v>152.85435072911122</c:v>
                </c:pt>
                <c:pt idx="490">
                  <c:v>153.0072054335208</c:v>
                </c:pt>
                <c:pt idx="491">
                  <c:v>150.81251873182072</c:v>
                </c:pt>
                <c:pt idx="492">
                  <c:v>151.72450815144424</c:v>
                </c:pt>
                <c:pt idx="493">
                  <c:v>149.37357718352271</c:v>
                </c:pt>
                <c:pt idx="494">
                  <c:v>147.90609712216181</c:v>
                </c:pt>
                <c:pt idx="495">
                  <c:v>149.02225998930044</c:v>
                </c:pt>
                <c:pt idx="496">
                  <c:v>147.84992738541433</c:v>
                </c:pt>
                <c:pt idx="497">
                  <c:v>150.37563433368481</c:v>
                </c:pt>
                <c:pt idx="498">
                  <c:v>151.78536949156521</c:v>
                </c:pt>
                <c:pt idx="499">
                  <c:v>148.79593240561147</c:v>
                </c:pt>
                <c:pt idx="500">
                  <c:v>147.69307809748165</c:v>
                </c:pt>
                <c:pt idx="501">
                  <c:v>147.58668128477638</c:v>
                </c:pt>
                <c:pt idx="502">
                  <c:v>146.03928730441939</c:v>
                </c:pt>
                <c:pt idx="503">
                  <c:v>147.23391270007741</c:v>
                </c:pt>
                <c:pt idx="504">
                  <c:v>149.57220748716682</c:v>
                </c:pt>
                <c:pt idx="505">
                  <c:v>147.93996093546218</c:v>
                </c:pt>
                <c:pt idx="506">
                  <c:v>147.59791431669896</c:v>
                </c:pt>
                <c:pt idx="507">
                  <c:v>146.83089741750425</c:v>
                </c:pt>
                <c:pt idx="508">
                  <c:v>147.31264792976228</c:v>
                </c:pt>
                <c:pt idx="509">
                  <c:v>148.02760625760553</c:v>
                </c:pt>
                <c:pt idx="510">
                  <c:v>148.78003484386144</c:v>
                </c:pt>
                <c:pt idx="511">
                  <c:v>148.91628545175638</c:v>
                </c:pt>
                <c:pt idx="512">
                  <c:v>149.07947161534705</c:v>
                </c:pt>
                <c:pt idx="513">
                  <c:v>148.18807742272693</c:v>
                </c:pt>
                <c:pt idx="514">
                  <c:v>148.67228659408215</c:v>
                </c:pt>
                <c:pt idx="515">
                  <c:v>151.01362685782476</c:v>
                </c:pt>
                <c:pt idx="516">
                  <c:v>152.94894651529296</c:v>
                </c:pt>
                <c:pt idx="517">
                  <c:v>153.03116401352756</c:v>
                </c:pt>
                <c:pt idx="518">
                  <c:v>154.08725347657011</c:v>
                </c:pt>
                <c:pt idx="519">
                  <c:v>155.4125210363199</c:v>
                </c:pt>
                <c:pt idx="520">
                  <c:v>155.35977761989554</c:v>
                </c:pt>
                <c:pt idx="521">
                  <c:v>155.86109873525808</c:v>
                </c:pt>
                <c:pt idx="522">
                  <c:v>156.19921115533279</c:v>
                </c:pt>
                <c:pt idx="523">
                  <c:v>154.27894164525313</c:v>
                </c:pt>
                <c:pt idx="524">
                  <c:v>153.89895432984977</c:v>
                </c:pt>
                <c:pt idx="525">
                  <c:v>154.23114069293197</c:v>
                </c:pt>
                <c:pt idx="526">
                  <c:v>152.27795387900576</c:v>
                </c:pt>
                <c:pt idx="527">
                  <c:v>153.23542240140267</c:v>
                </c:pt>
                <c:pt idx="528">
                  <c:v>152.85247946453185</c:v>
                </c:pt>
                <c:pt idx="529">
                  <c:v>153.06455308018349</c:v>
                </c:pt>
                <c:pt idx="530">
                  <c:v>153.47762404719057</c:v>
                </c:pt>
                <c:pt idx="531">
                  <c:v>153.51406881738788</c:v>
                </c:pt>
                <c:pt idx="532">
                  <c:v>152.42772812967723</c:v>
                </c:pt>
                <c:pt idx="533">
                  <c:v>151.92114159365377</c:v>
                </c:pt>
                <c:pt idx="534">
                  <c:v>152.0999130347092</c:v>
                </c:pt>
                <c:pt idx="535">
                  <c:v>151.99239876294769</c:v>
                </c:pt>
                <c:pt idx="536">
                  <c:v>151.01033367742744</c:v>
                </c:pt>
                <c:pt idx="537">
                  <c:v>151.42386288362664</c:v>
                </c:pt>
                <c:pt idx="538">
                  <c:v>153.33179925171311</c:v>
                </c:pt>
                <c:pt idx="539">
                  <c:v>153.98377261455542</c:v>
                </c:pt>
                <c:pt idx="540">
                  <c:v>154.78563047681649</c:v>
                </c:pt>
                <c:pt idx="541">
                  <c:v>153.66477462612394</c:v>
                </c:pt>
                <c:pt idx="542">
                  <c:v>153.68780825306533</c:v>
                </c:pt>
                <c:pt idx="543">
                  <c:v>153.58654818262511</c:v>
                </c:pt>
                <c:pt idx="544">
                  <c:v>153.16805349421332</c:v>
                </c:pt>
                <c:pt idx="545">
                  <c:v>154.12887605435697</c:v>
                </c:pt>
                <c:pt idx="546">
                  <c:v>154.59516301820091</c:v>
                </c:pt>
                <c:pt idx="547">
                  <c:v>154.43918626123499</c:v>
                </c:pt>
                <c:pt idx="548">
                  <c:v>155.19391205197903</c:v>
                </c:pt>
                <c:pt idx="549">
                  <c:v>154.57066924643277</c:v>
                </c:pt>
                <c:pt idx="550">
                  <c:v>154.01863068334976</c:v>
                </c:pt>
                <c:pt idx="551">
                  <c:v>153.30347012940589</c:v>
                </c:pt>
                <c:pt idx="552">
                  <c:v>153.53133444169518</c:v>
                </c:pt>
                <c:pt idx="553">
                  <c:v>152.79948012202968</c:v>
                </c:pt>
                <c:pt idx="554">
                  <c:v>152.77017245236931</c:v>
                </c:pt>
                <c:pt idx="555">
                  <c:v>153.15610142572618</c:v>
                </c:pt>
                <c:pt idx="556">
                  <c:v>154.05271491059085</c:v>
                </c:pt>
                <c:pt idx="557">
                  <c:v>152.6976929008492</c:v>
                </c:pt>
                <c:pt idx="558">
                  <c:v>154.36026625720044</c:v>
                </c:pt>
                <c:pt idx="559">
                  <c:v>155.00442448523285</c:v>
                </c:pt>
                <c:pt idx="560">
                  <c:v>154.98655918675846</c:v>
                </c:pt>
                <c:pt idx="561">
                  <c:v>154.90668467377614</c:v>
                </c:pt>
                <c:pt idx="562">
                  <c:v>154.87074907757949</c:v>
                </c:pt>
                <c:pt idx="563">
                  <c:v>155.58793405184741</c:v>
                </c:pt>
                <c:pt idx="564">
                  <c:v>155.54405314884261</c:v>
                </c:pt>
                <c:pt idx="565">
                  <c:v>156.56967853017156</c:v>
                </c:pt>
                <c:pt idx="566">
                  <c:v>155.54878118198343</c:v>
                </c:pt>
                <c:pt idx="567">
                  <c:v>154.65936532133179</c:v>
                </c:pt>
                <c:pt idx="568">
                  <c:v>154.22399512620129</c:v>
                </c:pt>
                <c:pt idx="569">
                  <c:v>154.65592612085976</c:v>
                </c:pt>
                <c:pt idx="570">
                  <c:v>155.77957577091189</c:v>
                </c:pt>
                <c:pt idx="571">
                  <c:v>155.21197747754769</c:v>
                </c:pt>
                <c:pt idx="572">
                  <c:v>154.92334865817554</c:v>
                </c:pt>
                <c:pt idx="573">
                  <c:v>154.938506446426</c:v>
                </c:pt>
                <c:pt idx="574">
                  <c:v>154.83924759837871</c:v>
                </c:pt>
                <c:pt idx="575">
                  <c:v>152.54563910458521</c:v>
                </c:pt>
                <c:pt idx="576">
                  <c:v>151.55258648616336</c:v>
                </c:pt>
                <c:pt idx="577">
                  <c:v>149.56823984122084</c:v>
                </c:pt>
                <c:pt idx="578">
                  <c:v>149.72096506017476</c:v>
                </c:pt>
                <c:pt idx="579">
                  <c:v>148.4670675964083</c:v>
                </c:pt>
                <c:pt idx="580">
                  <c:v>145.86727805025834</c:v>
                </c:pt>
                <c:pt idx="581">
                  <c:v>146.61392183515514</c:v>
                </c:pt>
                <c:pt idx="582">
                  <c:v>145.64374849626552</c:v>
                </c:pt>
                <c:pt idx="583">
                  <c:v>146.51894264374667</c:v>
                </c:pt>
                <c:pt idx="584">
                  <c:v>146.18563477179413</c:v>
                </c:pt>
                <c:pt idx="585">
                  <c:v>145.31411714187615</c:v>
                </c:pt>
                <c:pt idx="586">
                  <c:v>147.29471663851103</c:v>
                </c:pt>
                <c:pt idx="587">
                  <c:v>147.82692779353707</c:v>
                </c:pt>
                <c:pt idx="588">
                  <c:v>147.86055589773341</c:v>
                </c:pt>
                <c:pt idx="589">
                  <c:v>147.17090725979443</c:v>
                </c:pt>
                <c:pt idx="590">
                  <c:v>148.50004927756717</c:v>
                </c:pt>
                <c:pt idx="591">
                  <c:v>148.76681296473043</c:v>
                </c:pt>
                <c:pt idx="592">
                  <c:v>148.78837079103309</c:v>
                </c:pt>
                <c:pt idx="593">
                  <c:v>149.43053657586313</c:v>
                </c:pt>
                <c:pt idx="594">
                  <c:v>149.31790743345209</c:v>
                </c:pt>
                <c:pt idx="595">
                  <c:v>149.65643063848125</c:v>
                </c:pt>
                <c:pt idx="596">
                  <c:v>149.45023531461666</c:v>
                </c:pt>
                <c:pt idx="597">
                  <c:v>150.58567452297001</c:v>
                </c:pt>
                <c:pt idx="598">
                  <c:v>150.25306754566571</c:v>
                </c:pt>
                <c:pt idx="599">
                  <c:v>151.37137291924765</c:v>
                </c:pt>
                <c:pt idx="600">
                  <c:v>151.38501764874198</c:v>
                </c:pt>
                <c:pt idx="601">
                  <c:v>153.12453415682205</c:v>
                </c:pt>
                <c:pt idx="602">
                  <c:v>151.87795262830261</c:v>
                </c:pt>
                <c:pt idx="603">
                  <c:v>151.10196899870743</c:v>
                </c:pt>
                <c:pt idx="604">
                  <c:v>151.42964723665776</c:v>
                </c:pt>
                <c:pt idx="605">
                  <c:v>151.68696059053161</c:v>
                </c:pt>
                <c:pt idx="606">
                  <c:v>151.51409454707218</c:v>
                </c:pt>
                <c:pt idx="607">
                  <c:v>152.58331582178604</c:v>
                </c:pt>
                <c:pt idx="608">
                  <c:v>152.12348581323164</c:v>
                </c:pt>
                <c:pt idx="609">
                  <c:v>151.60317933673943</c:v>
                </c:pt>
                <c:pt idx="610">
                  <c:v>152.1666464605955</c:v>
                </c:pt>
                <c:pt idx="611">
                  <c:v>152.15483247421852</c:v>
                </c:pt>
                <c:pt idx="612">
                  <c:v>153.30462019618298</c:v>
                </c:pt>
                <c:pt idx="613">
                  <c:v>152.08632251084515</c:v>
                </c:pt>
                <c:pt idx="614">
                  <c:v>151.31511314286834</c:v>
                </c:pt>
                <c:pt idx="615">
                  <c:v>151.46521390942283</c:v>
                </c:pt>
                <c:pt idx="616">
                  <c:v>151.88978257845295</c:v>
                </c:pt>
                <c:pt idx="617">
                  <c:v>152.11079032696213</c:v>
                </c:pt>
                <c:pt idx="618">
                  <c:v>152.84672728804418</c:v>
                </c:pt>
                <c:pt idx="619">
                  <c:v>152.92650128036399</c:v>
                </c:pt>
                <c:pt idx="620">
                  <c:v>153.29398633808086</c:v>
                </c:pt>
                <c:pt idx="621">
                  <c:v>154.23379109396853</c:v>
                </c:pt>
                <c:pt idx="622">
                  <c:v>154.67237126945318</c:v>
                </c:pt>
                <c:pt idx="623">
                  <c:v>155.05257917628737</c:v>
                </c:pt>
                <c:pt idx="624">
                  <c:v>153.93928851827476</c:v>
                </c:pt>
                <c:pt idx="625">
                  <c:v>153.69027932204139</c:v>
                </c:pt>
                <c:pt idx="626">
                  <c:v>152.62184304350168</c:v>
                </c:pt>
                <c:pt idx="627">
                  <c:v>152.36388687671865</c:v>
                </c:pt>
                <c:pt idx="628">
                  <c:v>152.89815387831905</c:v>
                </c:pt>
                <c:pt idx="629">
                  <c:v>153.04381710644054</c:v>
                </c:pt>
                <c:pt idx="630">
                  <c:v>153.50498193370481</c:v>
                </c:pt>
                <c:pt idx="631">
                  <c:v>154.2005671137955</c:v>
                </c:pt>
                <c:pt idx="632">
                  <c:v>154.68944509957751</c:v>
                </c:pt>
                <c:pt idx="633">
                  <c:v>155.03218030448949</c:v>
                </c:pt>
                <c:pt idx="634">
                  <c:v>155.34562612690482</c:v>
                </c:pt>
                <c:pt idx="635">
                  <c:v>155.82503704440282</c:v>
                </c:pt>
                <c:pt idx="636">
                  <c:v>156.43656656514585</c:v>
                </c:pt>
                <c:pt idx="637">
                  <c:v>156.23112318384739</c:v>
                </c:pt>
                <c:pt idx="638">
                  <c:v>157.40339063161363</c:v>
                </c:pt>
                <c:pt idx="639">
                  <c:v>157.49038473316284</c:v>
                </c:pt>
                <c:pt idx="640">
                  <c:v>157.31692931468299</c:v>
                </c:pt>
                <c:pt idx="641">
                  <c:v>157.30720511860648</c:v>
                </c:pt>
                <c:pt idx="642">
                  <c:v>157.52338512222943</c:v>
                </c:pt>
                <c:pt idx="643">
                  <c:v>156.91222184198264</c:v>
                </c:pt>
                <c:pt idx="644">
                  <c:v>156.44134274215037</c:v>
                </c:pt>
                <c:pt idx="645">
                  <c:v>157.17774170402822</c:v>
                </c:pt>
                <c:pt idx="646">
                  <c:v>157.04966938384686</c:v>
                </c:pt>
                <c:pt idx="647">
                  <c:v>157.53341537151479</c:v>
                </c:pt>
                <c:pt idx="648">
                  <c:v>157.93729291047794</c:v>
                </c:pt>
                <c:pt idx="649">
                  <c:v>158.35978871360354</c:v>
                </c:pt>
                <c:pt idx="650">
                  <c:v>157.43354427896909</c:v>
                </c:pt>
                <c:pt idx="651">
                  <c:v>158.39875128650607</c:v>
                </c:pt>
                <c:pt idx="652">
                  <c:v>158.74178418197096</c:v>
                </c:pt>
                <c:pt idx="653">
                  <c:v>157.73364007225055</c:v>
                </c:pt>
                <c:pt idx="654">
                  <c:v>158.0727373430895</c:v>
                </c:pt>
                <c:pt idx="655">
                  <c:v>158.80785379452243</c:v>
                </c:pt>
                <c:pt idx="656">
                  <c:v>158.58266419282265</c:v>
                </c:pt>
                <c:pt idx="657">
                  <c:v>158.61015141913487</c:v>
                </c:pt>
                <c:pt idx="658">
                  <c:v>160.6116280440186</c:v>
                </c:pt>
                <c:pt idx="659">
                  <c:v>159.84798729356254</c:v>
                </c:pt>
                <c:pt idx="660">
                  <c:v>160.86720586929505</c:v>
                </c:pt>
                <c:pt idx="661">
                  <c:v>161.1207501724497</c:v>
                </c:pt>
                <c:pt idx="662">
                  <c:v>159.62206231008406</c:v>
                </c:pt>
                <c:pt idx="663">
                  <c:v>160.42907683497086</c:v>
                </c:pt>
                <c:pt idx="664">
                  <c:v>161.16496990217499</c:v>
                </c:pt>
                <c:pt idx="665">
                  <c:v>161.65934313989632</c:v>
                </c:pt>
                <c:pt idx="666">
                  <c:v>161.23926979828823</c:v>
                </c:pt>
                <c:pt idx="667">
                  <c:v>161.41133414210591</c:v>
                </c:pt>
                <c:pt idx="668">
                  <c:v>161.27032048089464</c:v>
                </c:pt>
                <c:pt idx="669">
                  <c:v>161.47791881313157</c:v>
                </c:pt>
                <c:pt idx="670">
                  <c:v>160.78932449660633</c:v>
                </c:pt>
                <c:pt idx="671">
                  <c:v>161.18726958837442</c:v>
                </c:pt>
                <c:pt idx="672">
                  <c:v>161.52585606743716</c:v>
                </c:pt>
                <c:pt idx="673">
                  <c:v>162.23904877811216</c:v>
                </c:pt>
                <c:pt idx="674">
                  <c:v>161.00826405181874</c:v>
                </c:pt>
                <c:pt idx="675">
                  <c:v>161.8884929409644</c:v>
                </c:pt>
                <c:pt idx="676">
                  <c:v>161.29571986837138</c:v>
                </c:pt>
                <c:pt idx="677">
                  <c:v>161.66174617010867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7-4A09-A368-AC035BE97CF2}"/>
            </c:ext>
          </c:extLst>
        </c:ser>
        <c:ser>
          <c:idx val="1"/>
          <c:order val="1"/>
          <c:tx>
            <c:strRef>
              <c:f>GMV!$W$12</c:f>
              <c:strCache>
                <c:ptCount val="1"/>
                <c:pt idx="0">
                  <c:v>SPX_JPY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GMV!$B$14:$B$1001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GMV!$W$14:$W$1001</c:f>
              <c:numCache>
                <c:formatCode>0.000</c:formatCode>
                <c:ptCount val="988"/>
                <c:pt idx="0">
                  <c:v>99.05361953896363</c:v>
                </c:pt>
                <c:pt idx="1">
                  <c:v>102.0450436702961</c:v>
                </c:pt>
                <c:pt idx="2">
                  <c:v>102.79764453350826</c:v>
                </c:pt>
                <c:pt idx="3">
                  <c:v>102.46766307630226</c:v>
                </c:pt>
                <c:pt idx="4">
                  <c:v>104.0239449946442</c:v>
                </c:pt>
                <c:pt idx="5">
                  <c:v>103.83512573026805</c:v>
                </c:pt>
                <c:pt idx="6">
                  <c:v>103.21407659368177</c:v>
                </c:pt>
                <c:pt idx="7">
                  <c:v>104.33419064918</c:v>
                </c:pt>
                <c:pt idx="8">
                  <c:v>96.59243104493514</c:v>
                </c:pt>
                <c:pt idx="9">
                  <c:v>99.100528537158013</c:v>
                </c:pt>
                <c:pt idx="10">
                  <c:v>96.680212827677082</c:v>
                </c:pt>
                <c:pt idx="11">
                  <c:v>101.4440918034739</c:v>
                </c:pt>
                <c:pt idx="12">
                  <c:v>100.16653677079007</c:v>
                </c:pt>
                <c:pt idx="13">
                  <c:v>103.06342419400609</c:v>
                </c:pt>
                <c:pt idx="14">
                  <c:v>103.71611306904624</c:v>
                </c:pt>
                <c:pt idx="15">
                  <c:v>105.39416239557391</c:v>
                </c:pt>
                <c:pt idx="16">
                  <c:v>106.87062669854859</c:v>
                </c:pt>
                <c:pt idx="17">
                  <c:v>108.15915902171683</c:v>
                </c:pt>
                <c:pt idx="18">
                  <c:v>108.24758487736118</c:v>
                </c:pt>
                <c:pt idx="19">
                  <c:v>110.19853733476313</c:v>
                </c:pt>
                <c:pt idx="20">
                  <c:v>110.30295587863296</c:v>
                </c:pt>
                <c:pt idx="21">
                  <c:v>111.97222207014582</c:v>
                </c:pt>
                <c:pt idx="22">
                  <c:v>109.84579529289341</c:v>
                </c:pt>
                <c:pt idx="23">
                  <c:v>112.98132050000119</c:v>
                </c:pt>
                <c:pt idx="24">
                  <c:v>111.38488297928974</c:v>
                </c:pt>
                <c:pt idx="25">
                  <c:v>110.88201788997446</c:v>
                </c:pt>
                <c:pt idx="26">
                  <c:v>112.87611968957759</c:v>
                </c:pt>
                <c:pt idx="27">
                  <c:v>113.17287669932166</c:v>
                </c:pt>
                <c:pt idx="28">
                  <c:v>111.47398245580359</c:v>
                </c:pt>
                <c:pt idx="29">
                  <c:v>104.5148663978871</c:v>
                </c:pt>
                <c:pt idx="30">
                  <c:v>102.30679558596714</c:v>
                </c:pt>
                <c:pt idx="31">
                  <c:v>104.09462483134209</c:v>
                </c:pt>
                <c:pt idx="32">
                  <c:v>100.22710100122951</c:v>
                </c:pt>
                <c:pt idx="33">
                  <c:v>104.42751427181985</c:v>
                </c:pt>
                <c:pt idx="34">
                  <c:v>103.51997344330547</c:v>
                </c:pt>
                <c:pt idx="35">
                  <c:v>100.16134531545933</c:v>
                </c:pt>
                <c:pt idx="36">
                  <c:v>104.10422384886311</c:v>
                </c:pt>
                <c:pt idx="37">
                  <c:v>107.04307517755305</c:v>
                </c:pt>
                <c:pt idx="38">
                  <c:v>106.53616937541953</c:v>
                </c:pt>
                <c:pt idx="39">
                  <c:v>110.52885714541426</c:v>
                </c:pt>
                <c:pt idx="40">
                  <c:v>111.36338265051759</c:v>
                </c:pt>
                <c:pt idx="41">
                  <c:v>104.9346404575199</c:v>
                </c:pt>
                <c:pt idx="42">
                  <c:v>106.95319754987749</c:v>
                </c:pt>
                <c:pt idx="43">
                  <c:v>105.91199774847811</c:v>
                </c:pt>
                <c:pt idx="44">
                  <c:v>98.775046677395466</c:v>
                </c:pt>
                <c:pt idx="45">
                  <c:v>99.551307575749391</c:v>
                </c:pt>
                <c:pt idx="46">
                  <c:v>95.848622887273251</c:v>
                </c:pt>
                <c:pt idx="47">
                  <c:v>101.50217634857826</c:v>
                </c:pt>
                <c:pt idx="48">
                  <c:v>103.5690623927933</c:v>
                </c:pt>
                <c:pt idx="49">
                  <c:v>102.54382786680854</c:v>
                </c:pt>
                <c:pt idx="50">
                  <c:v>104.40438169339049</c:v>
                </c:pt>
                <c:pt idx="51">
                  <c:v>102.4936981775714</c:v>
                </c:pt>
                <c:pt idx="52">
                  <c:v>94.854396785062463</c:v>
                </c:pt>
                <c:pt idx="53">
                  <c:v>94.372178008863258</c:v>
                </c:pt>
                <c:pt idx="54">
                  <c:v>87.26525542204827</c:v>
                </c:pt>
                <c:pt idx="55">
                  <c:v>87.548450412917404</c:v>
                </c:pt>
                <c:pt idx="56">
                  <c:v>92.214849172966268</c:v>
                </c:pt>
                <c:pt idx="57">
                  <c:v>88.419644788328768</c:v>
                </c:pt>
                <c:pt idx="58">
                  <c:v>90.373737626538386</c:v>
                </c:pt>
                <c:pt idx="59">
                  <c:v>90.059368148081248</c:v>
                </c:pt>
                <c:pt idx="60">
                  <c:v>85.290182117931423</c:v>
                </c:pt>
                <c:pt idx="61">
                  <c:v>81.555071836450637</c:v>
                </c:pt>
                <c:pt idx="62">
                  <c:v>77.719050820742609</c:v>
                </c:pt>
                <c:pt idx="63">
                  <c:v>81.460061138637428</c:v>
                </c:pt>
                <c:pt idx="64">
                  <c:v>80.068630557184648</c:v>
                </c:pt>
                <c:pt idx="65">
                  <c:v>86.642217813181503</c:v>
                </c:pt>
                <c:pt idx="66">
                  <c:v>83.463919461639023</c:v>
                </c:pt>
                <c:pt idx="67">
                  <c:v>90.596317007080444</c:v>
                </c:pt>
                <c:pt idx="68">
                  <c:v>91.880014286365096</c:v>
                </c:pt>
                <c:pt idx="69">
                  <c:v>93.998951739449879</c:v>
                </c:pt>
                <c:pt idx="70">
                  <c:v>89.906199267066739</c:v>
                </c:pt>
                <c:pt idx="71">
                  <c:v>93.820784927950257</c:v>
                </c:pt>
                <c:pt idx="72">
                  <c:v>89.760706017335551</c:v>
                </c:pt>
                <c:pt idx="73">
                  <c:v>93.67863720884354</c:v>
                </c:pt>
                <c:pt idx="74">
                  <c:v>90.373615835571727</c:v>
                </c:pt>
                <c:pt idx="75">
                  <c:v>93.467066161582181</c:v>
                </c:pt>
                <c:pt idx="76">
                  <c:v>89.639149599454342</c:v>
                </c:pt>
                <c:pt idx="77">
                  <c:v>85.592324266499077</c:v>
                </c:pt>
                <c:pt idx="78">
                  <c:v>85.032194175510767</c:v>
                </c:pt>
                <c:pt idx="79">
                  <c:v>82.748772050170444</c:v>
                </c:pt>
                <c:pt idx="80">
                  <c:v>85.137122001020359</c:v>
                </c:pt>
                <c:pt idx="81">
                  <c:v>85.725440382987827</c:v>
                </c:pt>
                <c:pt idx="82">
                  <c:v>85.842293852712857</c:v>
                </c:pt>
                <c:pt idx="83">
                  <c:v>91.128461714917933</c:v>
                </c:pt>
                <c:pt idx="84">
                  <c:v>91.678551428106857</c:v>
                </c:pt>
                <c:pt idx="85">
                  <c:v>90.842170469430243</c:v>
                </c:pt>
                <c:pt idx="86">
                  <c:v>89.001616400487862</c:v>
                </c:pt>
                <c:pt idx="87">
                  <c:v>84.948620031891551</c:v>
                </c:pt>
                <c:pt idx="88">
                  <c:v>85.966539977224244</c:v>
                </c:pt>
                <c:pt idx="89">
                  <c:v>85.805524194987967</c:v>
                </c:pt>
                <c:pt idx="90">
                  <c:v>81.187248960569804</c:v>
                </c:pt>
                <c:pt idx="91">
                  <c:v>71.253196549385962</c:v>
                </c:pt>
                <c:pt idx="92">
                  <c:v>49.498474764540035</c:v>
                </c:pt>
                <c:pt idx="93">
                  <c:v>55.172233427740402</c:v>
                </c:pt>
                <c:pt idx="94">
                  <c:v>41.657239785349645</c:v>
                </c:pt>
                <c:pt idx="95">
                  <c:v>57.047796082467144</c:v>
                </c:pt>
                <c:pt idx="96">
                  <c:v>53.045951319739316</c:v>
                </c:pt>
                <c:pt idx="97">
                  <c:v>45.88120451466191</c:v>
                </c:pt>
                <c:pt idx="98">
                  <c:v>36.433652026360988</c:v>
                </c:pt>
                <c:pt idx="99">
                  <c:v>48.023303230414854</c:v>
                </c:pt>
                <c:pt idx="100">
                  <c:v>43.090268039199358</c:v>
                </c:pt>
                <c:pt idx="101">
                  <c:v>41.803300720706709</c:v>
                </c:pt>
                <c:pt idx="102">
                  <c:v>40.65425537672445</c:v>
                </c:pt>
                <c:pt idx="103">
                  <c:v>40.681950959415254</c:v>
                </c:pt>
                <c:pt idx="104">
                  <c:v>48.719691858496461</c:v>
                </c:pt>
                <c:pt idx="105">
                  <c:v>42.834097183682331</c:v>
                </c:pt>
                <c:pt idx="106">
                  <c:v>38.673091924424639</c:v>
                </c:pt>
                <c:pt idx="107">
                  <c:v>34.436265899650195</c:v>
                </c:pt>
                <c:pt idx="108">
                  <c:v>35.035528933563285</c:v>
                </c:pt>
                <c:pt idx="109">
                  <c:v>42.656722527189956</c:v>
                </c:pt>
                <c:pt idx="110">
                  <c:v>37.96068840211813</c:v>
                </c:pt>
                <c:pt idx="111">
                  <c:v>32.650395072800379</c:v>
                </c:pt>
                <c:pt idx="112">
                  <c:v>32.488937672348797</c:v>
                </c:pt>
                <c:pt idx="113">
                  <c:v>26.169106330298646</c:v>
                </c:pt>
                <c:pt idx="114">
                  <c:v>36.608007220250343</c:v>
                </c:pt>
                <c:pt idx="115">
                  <c:v>36.117901288488611</c:v>
                </c:pt>
                <c:pt idx="116">
                  <c:v>44.455412150036871</c:v>
                </c:pt>
                <c:pt idx="117">
                  <c:v>50.339581276218929</c:v>
                </c:pt>
                <c:pt idx="118">
                  <c:v>52.013530833905733</c:v>
                </c:pt>
                <c:pt idx="119">
                  <c:v>52.446789424325956</c:v>
                </c:pt>
                <c:pt idx="120">
                  <c:v>50.085007514081944</c:v>
                </c:pt>
                <c:pt idx="121">
                  <c:v>53.446578576892378</c:v>
                </c:pt>
                <c:pt idx="122">
                  <c:v>58.700227512739659</c:v>
                </c:pt>
                <c:pt idx="123">
                  <c:v>50.670239469765406</c:v>
                </c:pt>
                <c:pt idx="124">
                  <c:v>50.74981565184757</c:v>
                </c:pt>
                <c:pt idx="125">
                  <c:v>55.023054444764426</c:v>
                </c:pt>
                <c:pt idx="126">
                  <c:v>60.894577118816073</c:v>
                </c:pt>
                <c:pt idx="127">
                  <c:v>61.401108754883097</c:v>
                </c:pt>
                <c:pt idx="128">
                  <c:v>56.630830376769062</c:v>
                </c:pt>
                <c:pt idx="129">
                  <c:v>55.300197054428615</c:v>
                </c:pt>
                <c:pt idx="130">
                  <c:v>53.749756279850914</c:v>
                </c:pt>
                <c:pt idx="131">
                  <c:v>48.316158527420839</c:v>
                </c:pt>
                <c:pt idx="132">
                  <c:v>57.209230560493317</c:v>
                </c:pt>
                <c:pt idx="133">
                  <c:v>62.018076304513144</c:v>
                </c:pt>
                <c:pt idx="134">
                  <c:v>62.76496268519702</c:v>
                </c:pt>
                <c:pt idx="135">
                  <c:v>68.273001940852311</c:v>
                </c:pt>
                <c:pt idx="136">
                  <c:v>65.035784368278442</c:v>
                </c:pt>
                <c:pt idx="137">
                  <c:v>66.70479186992776</c:v>
                </c:pt>
                <c:pt idx="138">
                  <c:v>66.186114176101</c:v>
                </c:pt>
                <c:pt idx="139">
                  <c:v>64.392756968697299</c:v>
                </c:pt>
                <c:pt idx="140">
                  <c:v>64.488844918893903</c:v>
                </c:pt>
                <c:pt idx="141">
                  <c:v>67.617452819537746</c:v>
                </c:pt>
                <c:pt idx="142">
                  <c:v>63.627881496910618</c:v>
                </c:pt>
                <c:pt idx="143">
                  <c:v>62.012800556247036</c:v>
                </c:pt>
                <c:pt idx="144">
                  <c:v>66.564986902693761</c:v>
                </c:pt>
                <c:pt idx="145">
                  <c:v>69.330674673222703</c:v>
                </c:pt>
                <c:pt idx="146">
                  <c:v>69.888524525477365</c:v>
                </c:pt>
                <c:pt idx="147">
                  <c:v>63.835869361696716</c:v>
                </c:pt>
                <c:pt idx="148">
                  <c:v>66.852715471559108</c:v>
                </c:pt>
                <c:pt idx="149">
                  <c:v>68.929035889560495</c:v>
                </c:pt>
                <c:pt idx="150">
                  <c:v>67.944442577706056</c:v>
                </c:pt>
                <c:pt idx="151">
                  <c:v>65.346429647078253</c:v>
                </c:pt>
                <c:pt idx="152">
                  <c:v>71.426442391932909</c:v>
                </c:pt>
                <c:pt idx="153">
                  <c:v>69.905606166312012</c:v>
                </c:pt>
                <c:pt idx="154">
                  <c:v>71.12562893827976</c:v>
                </c:pt>
                <c:pt idx="155">
                  <c:v>74.232332873545602</c:v>
                </c:pt>
                <c:pt idx="156">
                  <c:v>75.14956098345715</c:v>
                </c:pt>
                <c:pt idx="157">
                  <c:v>77.465743153659702</c:v>
                </c:pt>
                <c:pt idx="158">
                  <c:v>74.675149875211019</c:v>
                </c:pt>
                <c:pt idx="159">
                  <c:v>69.788841880349992</c:v>
                </c:pt>
                <c:pt idx="160">
                  <c:v>68.659488466728945</c:v>
                </c:pt>
                <c:pt idx="161">
                  <c:v>66.85865296938222</c:v>
                </c:pt>
                <c:pt idx="162">
                  <c:v>68.634982184922976</c:v>
                </c:pt>
                <c:pt idx="163">
                  <c:v>73.609802779421784</c:v>
                </c:pt>
                <c:pt idx="164">
                  <c:v>70.461843497992177</c:v>
                </c:pt>
                <c:pt idx="165">
                  <c:v>75.101876778864323</c:v>
                </c:pt>
                <c:pt idx="166">
                  <c:v>76.477826283680017</c:v>
                </c:pt>
                <c:pt idx="167">
                  <c:v>77.334133412416563</c:v>
                </c:pt>
                <c:pt idx="168">
                  <c:v>80.115393355228804</c:v>
                </c:pt>
                <c:pt idx="169">
                  <c:v>83.419098436348122</c:v>
                </c:pt>
                <c:pt idx="170">
                  <c:v>83.318640789225526</c:v>
                </c:pt>
                <c:pt idx="171">
                  <c:v>82.059764820092255</c:v>
                </c:pt>
                <c:pt idx="172">
                  <c:v>86.171621275039143</c:v>
                </c:pt>
                <c:pt idx="173">
                  <c:v>83.561459151533128</c:v>
                </c:pt>
                <c:pt idx="174">
                  <c:v>74.965090396106348</c:v>
                </c:pt>
                <c:pt idx="175">
                  <c:v>78.246712310506041</c:v>
                </c:pt>
                <c:pt idx="176">
                  <c:v>71.51545101327774</c:v>
                </c:pt>
                <c:pt idx="177">
                  <c:v>72.913393607459653</c:v>
                </c:pt>
                <c:pt idx="178">
                  <c:v>71.59100955416811</c:v>
                </c:pt>
                <c:pt idx="179">
                  <c:v>73.885262922959328</c:v>
                </c:pt>
                <c:pt idx="180">
                  <c:v>75.228123463951263</c:v>
                </c:pt>
                <c:pt idx="181">
                  <c:v>70.026348524161918</c:v>
                </c:pt>
                <c:pt idx="182">
                  <c:v>63.460637317917275</c:v>
                </c:pt>
                <c:pt idx="183">
                  <c:v>69.975625996468196</c:v>
                </c:pt>
                <c:pt idx="184">
                  <c:v>66.491730910837958</c:v>
                </c:pt>
                <c:pt idx="185">
                  <c:v>71.12698978786328</c:v>
                </c:pt>
                <c:pt idx="186">
                  <c:v>69.922376341286949</c:v>
                </c:pt>
                <c:pt idx="187">
                  <c:v>70.66399102632694</c:v>
                </c:pt>
                <c:pt idx="188">
                  <c:v>67.730355552670289</c:v>
                </c:pt>
                <c:pt idx="189">
                  <c:v>66.41091173378851</c:v>
                </c:pt>
                <c:pt idx="190">
                  <c:v>65.339334154617731</c:v>
                </c:pt>
                <c:pt idx="191">
                  <c:v>68.016167967882907</c:v>
                </c:pt>
                <c:pt idx="192">
                  <c:v>68.313244895201564</c:v>
                </c:pt>
                <c:pt idx="193">
                  <c:v>71.876829804725674</c:v>
                </c:pt>
                <c:pt idx="194">
                  <c:v>71.982922104079222</c:v>
                </c:pt>
                <c:pt idx="195">
                  <c:v>70.631335831338603</c:v>
                </c:pt>
                <c:pt idx="196">
                  <c:v>70.763289234206781</c:v>
                </c:pt>
                <c:pt idx="197">
                  <c:v>71.13018154247726</c:v>
                </c:pt>
                <c:pt idx="198">
                  <c:v>71.651172223445556</c:v>
                </c:pt>
                <c:pt idx="199">
                  <c:v>70.484850860659293</c:v>
                </c:pt>
                <c:pt idx="200">
                  <c:v>75.235994465903786</c:v>
                </c:pt>
                <c:pt idx="201">
                  <c:v>74.662555778022792</c:v>
                </c:pt>
                <c:pt idx="202">
                  <c:v>76.000180723172036</c:v>
                </c:pt>
                <c:pt idx="203">
                  <c:v>75.830232295977837</c:v>
                </c:pt>
                <c:pt idx="204">
                  <c:v>76.931448531251235</c:v>
                </c:pt>
                <c:pt idx="205">
                  <c:v>79.996009082084413</c:v>
                </c:pt>
                <c:pt idx="206">
                  <c:v>80.33805927818986</c:v>
                </c:pt>
                <c:pt idx="207">
                  <c:v>80.086925239031345</c:v>
                </c:pt>
                <c:pt idx="208">
                  <c:v>78.052336119083137</c:v>
                </c:pt>
                <c:pt idx="209">
                  <c:v>81.743550758606204</c:v>
                </c:pt>
                <c:pt idx="210">
                  <c:v>83.124860791458588</c:v>
                </c:pt>
                <c:pt idx="211">
                  <c:v>82.018658922835769</c:v>
                </c:pt>
                <c:pt idx="212">
                  <c:v>80.944942321184158</c:v>
                </c:pt>
                <c:pt idx="213">
                  <c:v>83.759829638781625</c:v>
                </c:pt>
                <c:pt idx="214">
                  <c:v>86.765881686230884</c:v>
                </c:pt>
                <c:pt idx="215">
                  <c:v>87.566500639609984</c:v>
                </c:pt>
                <c:pt idx="216">
                  <c:v>84.126130168703355</c:v>
                </c:pt>
                <c:pt idx="217">
                  <c:v>85.033275397530531</c:v>
                </c:pt>
                <c:pt idx="218">
                  <c:v>83.247161816376163</c:v>
                </c:pt>
                <c:pt idx="219">
                  <c:v>79.82405268173072</c:v>
                </c:pt>
                <c:pt idx="220">
                  <c:v>83.512234601508624</c:v>
                </c:pt>
                <c:pt idx="221">
                  <c:v>88.354380343953352</c:v>
                </c:pt>
                <c:pt idx="222">
                  <c:v>88.925469336843975</c:v>
                </c:pt>
                <c:pt idx="223">
                  <c:v>86.389395260079212</c:v>
                </c:pt>
                <c:pt idx="224">
                  <c:v>86.216107421682409</c:v>
                </c:pt>
                <c:pt idx="225">
                  <c:v>87.343539623972134</c:v>
                </c:pt>
                <c:pt idx="226">
                  <c:v>84.983094412733834</c:v>
                </c:pt>
                <c:pt idx="227">
                  <c:v>85.085632415754787</c:v>
                </c:pt>
                <c:pt idx="228">
                  <c:v>85.917743821612163</c:v>
                </c:pt>
                <c:pt idx="229">
                  <c:v>84.707978872925551</c:v>
                </c:pt>
                <c:pt idx="230">
                  <c:v>81.849651092715646</c:v>
                </c:pt>
                <c:pt idx="231">
                  <c:v>79.610507518519611</c:v>
                </c:pt>
                <c:pt idx="232">
                  <c:v>79.373322268799228</c:v>
                </c:pt>
                <c:pt idx="233">
                  <c:v>79.62305510119478</c:v>
                </c:pt>
                <c:pt idx="234">
                  <c:v>85.814565897970709</c:v>
                </c:pt>
                <c:pt idx="235">
                  <c:v>85.933072590937954</c:v>
                </c:pt>
                <c:pt idx="236">
                  <c:v>82.053993853891896</c:v>
                </c:pt>
                <c:pt idx="237">
                  <c:v>83.514433139148068</c:v>
                </c:pt>
                <c:pt idx="238">
                  <c:v>77.430826208762767</c:v>
                </c:pt>
                <c:pt idx="239">
                  <c:v>72.263650602349443</c:v>
                </c:pt>
                <c:pt idx="240">
                  <c:v>68.506761668721595</c:v>
                </c:pt>
                <c:pt idx="241">
                  <c:v>63.675976303854384</c:v>
                </c:pt>
                <c:pt idx="242">
                  <c:v>68.57443437496417</c:v>
                </c:pt>
                <c:pt idx="243">
                  <c:v>68.602696755063263</c:v>
                </c:pt>
                <c:pt idx="244">
                  <c:v>67.988883216260461</c:v>
                </c:pt>
                <c:pt idx="245">
                  <c:v>72.292695245916775</c:v>
                </c:pt>
                <c:pt idx="246">
                  <c:v>65.548700849998113</c:v>
                </c:pt>
                <c:pt idx="247">
                  <c:v>65.724139436685434</c:v>
                </c:pt>
                <c:pt idx="248">
                  <c:v>67.494351155923667</c:v>
                </c:pt>
                <c:pt idx="249">
                  <c:v>74.179674536995776</c:v>
                </c:pt>
                <c:pt idx="250">
                  <c:v>74.102600297043153</c:v>
                </c:pt>
                <c:pt idx="251">
                  <c:v>77.256887264897316</c:v>
                </c:pt>
                <c:pt idx="252">
                  <c:v>77.921172394758543</c:v>
                </c:pt>
                <c:pt idx="253">
                  <c:v>77.519526452616233</c:v>
                </c:pt>
                <c:pt idx="254">
                  <c:v>73.409485864981576</c:v>
                </c:pt>
                <c:pt idx="255">
                  <c:v>69.769584591926488</c:v>
                </c:pt>
                <c:pt idx="256">
                  <c:v>77.593897661208402</c:v>
                </c:pt>
                <c:pt idx="257">
                  <c:v>78.068784677556408</c:v>
                </c:pt>
                <c:pt idx="258">
                  <c:v>75.419982753952524</c:v>
                </c:pt>
                <c:pt idx="259">
                  <c:v>79.651715715696369</c:v>
                </c:pt>
                <c:pt idx="260">
                  <c:v>77.570976826737208</c:v>
                </c:pt>
                <c:pt idx="261">
                  <c:v>79.319630124366398</c:v>
                </c:pt>
                <c:pt idx="262">
                  <c:v>80.219410532388338</c:v>
                </c:pt>
                <c:pt idx="263">
                  <c:v>82.333197578562491</c:v>
                </c:pt>
                <c:pt idx="264">
                  <c:v>82.017896118490142</c:v>
                </c:pt>
                <c:pt idx="265">
                  <c:v>84.100908011288084</c:v>
                </c:pt>
                <c:pt idx="266">
                  <c:v>85.292824533809053</c:v>
                </c:pt>
                <c:pt idx="267">
                  <c:v>89.304523550505792</c:v>
                </c:pt>
                <c:pt idx="268">
                  <c:v>91.756296389162415</c:v>
                </c:pt>
                <c:pt idx="269">
                  <c:v>92.84759983541953</c:v>
                </c:pt>
                <c:pt idx="270">
                  <c:v>93.78219441809668</c:v>
                </c:pt>
                <c:pt idx="271">
                  <c:v>97.464001557934225</c:v>
                </c:pt>
                <c:pt idx="272">
                  <c:v>95.683329402867827</c:v>
                </c:pt>
                <c:pt idx="273">
                  <c:v>97.171134901988552</c:v>
                </c:pt>
                <c:pt idx="274">
                  <c:v>95.027454723356783</c:v>
                </c:pt>
                <c:pt idx="275">
                  <c:v>92.205066620161489</c:v>
                </c:pt>
                <c:pt idx="276">
                  <c:v>93.550337957309296</c:v>
                </c:pt>
                <c:pt idx="277">
                  <c:v>93.814025609980874</c:v>
                </c:pt>
                <c:pt idx="278">
                  <c:v>90.895337767654482</c:v>
                </c:pt>
                <c:pt idx="279">
                  <c:v>89.943627844910296</c:v>
                </c:pt>
                <c:pt idx="280">
                  <c:v>84.613727368592663</c:v>
                </c:pt>
                <c:pt idx="281">
                  <c:v>87.232940954441773</c:v>
                </c:pt>
                <c:pt idx="282">
                  <c:v>82.252768920949507</c:v>
                </c:pt>
                <c:pt idx="283">
                  <c:v>87.974562455718527</c:v>
                </c:pt>
                <c:pt idx="284">
                  <c:v>88.347776880589592</c:v>
                </c:pt>
                <c:pt idx="285">
                  <c:v>89.936301339808367</c:v>
                </c:pt>
                <c:pt idx="286">
                  <c:v>91.202934015725106</c:v>
                </c:pt>
                <c:pt idx="287">
                  <c:v>90.556403947089038</c:v>
                </c:pt>
                <c:pt idx="288">
                  <c:v>90.12539717660411</c:v>
                </c:pt>
                <c:pt idx="289">
                  <c:v>89.710821322735455</c:v>
                </c:pt>
                <c:pt idx="290">
                  <c:v>91.395874980681171</c:v>
                </c:pt>
                <c:pt idx="291">
                  <c:v>91.811483879055487</c:v>
                </c:pt>
                <c:pt idx="292">
                  <c:v>92.719277155955112</c:v>
                </c:pt>
                <c:pt idx="293">
                  <c:v>95.325220710855064</c:v>
                </c:pt>
                <c:pt idx="294">
                  <c:v>93.741998000121825</c:v>
                </c:pt>
                <c:pt idx="295">
                  <c:v>93.110350527363963</c:v>
                </c:pt>
                <c:pt idx="296">
                  <c:v>95.190414083423036</c:v>
                </c:pt>
                <c:pt idx="297">
                  <c:v>97.371279477662327</c:v>
                </c:pt>
                <c:pt idx="298">
                  <c:v>96.731332326802089</c:v>
                </c:pt>
                <c:pt idx="299">
                  <c:v>95.170876804327264</c:v>
                </c:pt>
                <c:pt idx="300">
                  <c:v>97.570817469879842</c:v>
                </c:pt>
                <c:pt idx="301">
                  <c:v>95.099454415948401</c:v>
                </c:pt>
                <c:pt idx="302">
                  <c:v>96.566606244597821</c:v>
                </c:pt>
                <c:pt idx="303">
                  <c:v>95.49874074659958</c:v>
                </c:pt>
                <c:pt idx="304">
                  <c:v>96.662234123198246</c:v>
                </c:pt>
                <c:pt idx="305">
                  <c:v>93.19879702834821</c:v>
                </c:pt>
                <c:pt idx="306">
                  <c:v>94.106668039376856</c:v>
                </c:pt>
                <c:pt idx="307">
                  <c:v>99.138880008964193</c:v>
                </c:pt>
                <c:pt idx="308">
                  <c:v>99.794031584719363</c:v>
                </c:pt>
                <c:pt idx="309">
                  <c:v>100.00845117374769</c:v>
                </c:pt>
                <c:pt idx="310">
                  <c:v>100.99326213097955</c:v>
                </c:pt>
                <c:pt idx="311">
                  <c:v>103.07363311161029</c:v>
                </c:pt>
                <c:pt idx="312">
                  <c:v>103.1801236232417</c:v>
                </c:pt>
                <c:pt idx="313">
                  <c:v>110.43107896620388</c:v>
                </c:pt>
                <c:pt idx="314">
                  <c:v>112.03278538816591</c:v>
                </c:pt>
                <c:pt idx="315">
                  <c:v>114.03500469347705</c:v>
                </c:pt>
                <c:pt idx="316">
                  <c:v>116.09694412074904</c:v>
                </c:pt>
                <c:pt idx="317">
                  <c:v>118.879207321875</c:v>
                </c:pt>
                <c:pt idx="318">
                  <c:v>119.16330167113497</c:v>
                </c:pt>
                <c:pt idx="319">
                  <c:v>120.25052722006458</c:v>
                </c:pt>
                <c:pt idx="320">
                  <c:v>119.94656004260094</c:v>
                </c:pt>
                <c:pt idx="321">
                  <c:v>120.34687867451346</c:v>
                </c:pt>
                <c:pt idx="322">
                  <c:v>125.20212694802547</c:v>
                </c:pt>
                <c:pt idx="323">
                  <c:v>125.1106082341455</c:v>
                </c:pt>
                <c:pt idx="324">
                  <c:v>124.01346247314927</c:v>
                </c:pt>
                <c:pt idx="325">
                  <c:v>124.58719887580797</c:v>
                </c:pt>
                <c:pt idx="326">
                  <c:v>127.12623670107138</c:v>
                </c:pt>
                <c:pt idx="327">
                  <c:v>130.30744503877662</c:v>
                </c:pt>
                <c:pt idx="328">
                  <c:v>129.34434955340274</c:v>
                </c:pt>
                <c:pt idx="329">
                  <c:v>129.5989772994557</c:v>
                </c:pt>
                <c:pt idx="330">
                  <c:v>132.63877330555309</c:v>
                </c:pt>
                <c:pt idx="331">
                  <c:v>136.62257644041307</c:v>
                </c:pt>
                <c:pt idx="332">
                  <c:v>140.35816618351302</c:v>
                </c:pt>
                <c:pt idx="333">
                  <c:v>137.49728985231442</c:v>
                </c:pt>
                <c:pt idx="334">
                  <c:v>135.54826940338702</c:v>
                </c:pt>
                <c:pt idx="335">
                  <c:v>133.47792422060661</c:v>
                </c:pt>
                <c:pt idx="336">
                  <c:v>129.21030020465349</c:v>
                </c:pt>
                <c:pt idx="337">
                  <c:v>130.84847153268061</c:v>
                </c:pt>
                <c:pt idx="338">
                  <c:v>133.0359786139837</c:v>
                </c:pt>
                <c:pt idx="339">
                  <c:v>136.77751138363146</c:v>
                </c:pt>
                <c:pt idx="340">
                  <c:v>137.76927892008746</c:v>
                </c:pt>
                <c:pt idx="341">
                  <c:v>139.95461249478734</c:v>
                </c:pt>
                <c:pt idx="342">
                  <c:v>137.51024553511331</c:v>
                </c:pt>
                <c:pt idx="343">
                  <c:v>139.36371777963922</c:v>
                </c:pt>
                <c:pt idx="344">
                  <c:v>135.64954465638911</c:v>
                </c:pt>
                <c:pt idx="345">
                  <c:v>134.95521618671091</c:v>
                </c:pt>
                <c:pt idx="346">
                  <c:v>136.67673918215556</c:v>
                </c:pt>
                <c:pt idx="347">
                  <c:v>134.3369241178421</c:v>
                </c:pt>
                <c:pt idx="348">
                  <c:v>136.71182798607146</c:v>
                </c:pt>
                <c:pt idx="349">
                  <c:v>139.02349005566214</c:v>
                </c:pt>
                <c:pt idx="350">
                  <c:v>140.32146436837542</c:v>
                </c:pt>
                <c:pt idx="351">
                  <c:v>138.18168175088755</c:v>
                </c:pt>
                <c:pt idx="352">
                  <c:v>137.36894417795855</c:v>
                </c:pt>
                <c:pt idx="353">
                  <c:v>139.31457349652351</c:v>
                </c:pt>
                <c:pt idx="354">
                  <c:v>140.86510726746775</c:v>
                </c:pt>
                <c:pt idx="355">
                  <c:v>141.43448535590124</c:v>
                </c:pt>
                <c:pt idx="356">
                  <c:v>142.84809395636142</c:v>
                </c:pt>
                <c:pt idx="357">
                  <c:v>143.83606076150545</c:v>
                </c:pt>
                <c:pt idx="358">
                  <c:v>146.61921878579923</c:v>
                </c:pt>
                <c:pt idx="359">
                  <c:v>148.1162866408483</c:v>
                </c:pt>
                <c:pt idx="360">
                  <c:v>149.37118679215061</c:v>
                </c:pt>
                <c:pt idx="361">
                  <c:v>149.83837977136639</c:v>
                </c:pt>
                <c:pt idx="362">
                  <c:v>148.51976934052541</c:v>
                </c:pt>
                <c:pt idx="363">
                  <c:v>151.84558574997985</c:v>
                </c:pt>
                <c:pt idx="364">
                  <c:v>154.20207648636475</c:v>
                </c:pt>
                <c:pt idx="365">
                  <c:v>153.39470004630186</c:v>
                </c:pt>
                <c:pt idx="366">
                  <c:v>153.37546358853524</c:v>
                </c:pt>
                <c:pt idx="367">
                  <c:v>153.32874691070867</c:v>
                </c:pt>
                <c:pt idx="368">
                  <c:v>148.83523853039014</c:v>
                </c:pt>
                <c:pt idx="369">
                  <c:v>148.16235257427473</c:v>
                </c:pt>
                <c:pt idx="370">
                  <c:v>149.31573480622174</c:v>
                </c:pt>
                <c:pt idx="371">
                  <c:v>151.20811741388232</c:v>
                </c:pt>
                <c:pt idx="372">
                  <c:v>151.82761004559822</c:v>
                </c:pt>
                <c:pt idx="373">
                  <c:v>152.42789367520288</c:v>
                </c:pt>
                <c:pt idx="374">
                  <c:v>154.94827835373533</c:v>
                </c:pt>
                <c:pt idx="375">
                  <c:v>151.21032512333383</c:v>
                </c:pt>
                <c:pt idx="376">
                  <c:v>153.48427770662315</c:v>
                </c:pt>
                <c:pt idx="377">
                  <c:v>153.60633924304588</c:v>
                </c:pt>
                <c:pt idx="378">
                  <c:v>154.49100306255747</c:v>
                </c:pt>
                <c:pt idx="379">
                  <c:v>150.3185338833872</c:v>
                </c:pt>
                <c:pt idx="380">
                  <c:v>153.85273932231485</c:v>
                </c:pt>
                <c:pt idx="381">
                  <c:v>153.52838400931813</c:v>
                </c:pt>
                <c:pt idx="382">
                  <c:v>154.53908967646632</c:v>
                </c:pt>
                <c:pt idx="383">
                  <c:v>154.16061982632812</c:v>
                </c:pt>
                <c:pt idx="384">
                  <c:v>153.84125022047084</c:v>
                </c:pt>
                <c:pt idx="385">
                  <c:v>155.55801761123837</c:v>
                </c:pt>
                <c:pt idx="386">
                  <c:v>156.60188842392148</c:v>
                </c:pt>
                <c:pt idx="387">
                  <c:v>158.70832163144945</c:v>
                </c:pt>
                <c:pt idx="388">
                  <c:v>157.64695053355453</c:v>
                </c:pt>
                <c:pt idx="389">
                  <c:v>159.07470506254967</c:v>
                </c:pt>
                <c:pt idx="390">
                  <c:v>158.37500971473742</c:v>
                </c:pt>
                <c:pt idx="391">
                  <c:v>160.29121269335539</c:v>
                </c:pt>
                <c:pt idx="392">
                  <c:v>158.70120553338944</c:v>
                </c:pt>
                <c:pt idx="393">
                  <c:v>159.30508394301435</c:v>
                </c:pt>
                <c:pt idx="394">
                  <c:v>159.81163561513205</c:v>
                </c:pt>
                <c:pt idx="395">
                  <c:v>157.88645739193655</c:v>
                </c:pt>
                <c:pt idx="396">
                  <c:v>157.73036463087061</c:v>
                </c:pt>
                <c:pt idx="397">
                  <c:v>159.32991795780438</c:v>
                </c:pt>
                <c:pt idx="398">
                  <c:v>162.66521767112033</c:v>
                </c:pt>
                <c:pt idx="399">
                  <c:v>163.5988697729008</c:v>
                </c:pt>
                <c:pt idx="400">
                  <c:v>164.80675924835535</c:v>
                </c:pt>
                <c:pt idx="401">
                  <c:v>165.87945996003182</c:v>
                </c:pt>
                <c:pt idx="402">
                  <c:v>168.75533415396433</c:v>
                </c:pt>
                <c:pt idx="403">
                  <c:v>167.64138224770912</c:v>
                </c:pt>
                <c:pt idx="404">
                  <c:v>167.34719564214964</c:v>
                </c:pt>
                <c:pt idx="405">
                  <c:v>162.40481899861032</c:v>
                </c:pt>
                <c:pt idx="406">
                  <c:v>160.68476920414179</c:v>
                </c:pt>
                <c:pt idx="407">
                  <c:v>166.07310980826614</c:v>
                </c:pt>
                <c:pt idx="408">
                  <c:v>172.7654638886799</c:v>
                </c:pt>
                <c:pt idx="409">
                  <c:v>175.58472612515524</c:v>
                </c:pt>
                <c:pt idx="410">
                  <c:v>177.50981615490554</c:v>
                </c:pt>
                <c:pt idx="411">
                  <c:v>180.02634848019861</c:v>
                </c:pt>
                <c:pt idx="412">
                  <c:v>180.97803935074703</c:v>
                </c:pt>
                <c:pt idx="413">
                  <c:v>183.78951905905555</c:v>
                </c:pt>
                <c:pt idx="414">
                  <c:v>178.16821188338142</c:v>
                </c:pt>
                <c:pt idx="415">
                  <c:v>182.25765352685568</c:v>
                </c:pt>
                <c:pt idx="416">
                  <c:v>183.83969882563932</c:v>
                </c:pt>
                <c:pt idx="417">
                  <c:v>182.57450660586301</c:v>
                </c:pt>
                <c:pt idx="418">
                  <c:v>180.31433071720974</c:v>
                </c:pt>
                <c:pt idx="419">
                  <c:v>178.26423986631568</c:v>
                </c:pt>
                <c:pt idx="420">
                  <c:v>180.10998681294006</c:v>
                </c:pt>
                <c:pt idx="421">
                  <c:v>177.12647556863629</c:v>
                </c:pt>
                <c:pt idx="422">
                  <c:v>181.67278901953463</c:v>
                </c:pt>
                <c:pt idx="423">
                  <c:v>183.45342867061191</c:v>
                </c:pt>
                <c:pt idx="424">
                  <c:v>184.37433244357018</c:v>
                </c:pt>
                <c:pt idx="425">
                  <c:v>184.64034651279579</c:v>
                </c:pt>
                <c:pt idx="426">
                  <c:v>184.09224637845765</c:v>
                </c:pt>
                <c:pt idx="427">
                  <c:v>183.75641776828243</c:v>
                </c:pt>
                <c:pt idx="428">
                  <c:v>185.27595648397218</c:v>
                </c:pt>
                <c:pt idx="429">
                  <c:v>182.33301069802866</c:v>
                </c:pt>
                <c:pt idx="430">
                  <c:v>182.52106342690266</c:v>
                </c:pt>
                <c:pt idx="431">
                  <c:v>185.32944504348396</c:v>
                </c:pt>
                <c:pt idx="432">
                  <c:v>183.26091600811469</c:v>
                </c:pt>
                <c:pt idx="433">
                  <c:v>185.10998021240692</c:v>
                </c:pt>
                <c:pt idx="434">
                  <c:v>185.65793585121747</c:v>
                </c:pt>
                <c:pt idx="435">
                  <c:v>185.77631488097069</c:v>
                </c:pt>
                <c:pt idx="436">
                  <c:v>185.73283101088984</c:v>
                </c:pt>
                <c:pt idx="437">
                  <c:v>187.86580465997574</c:v>
                </c:pt>
                <c:pt idx="438">
                  <c:v>189.15476335132016</c:v>
                </c:pt>
                <c:pt idx="439">
                  <c:v>189.68763008753618</c:v>
                </c:pt>
                <c:pt idx="440">
                  <c:v>188.02478894766847</c:v>
                </c:pt>
                <c:pt idx="441">
                  <c:v>188.24655647877856</c:v>
                </c:pt>
                <c:pt idx="442">
                  <c:v>188.80220001788794</c:v>
                </c:pt>
                <c:pt idx="443">
                  <c:v>186.81998098735394</c:v>
                </c:pt>
                <c:pt idx="444">
                  <c:v>186.83890360925071</c:v>
                </c:pt>
                <c:pt idx="445">
                  <c:v>190.35474916358061</c:v>
                </c:pt>
                <c:pt idx="446">
                  <c:v>187.94742483734873</c:v>
                </c:pt>
                <c:pt idx="447">
                  <c:v>189.19847418534852</c:v>
                </c:pt>
                <c:pt idx="448">
                  <c:v>188.30100694018807</c:v>
                </c:pt>
                <c:pt idx="449">
                  <c:v>189.09023734083573</c:v>
                </c:pt>
                <c:pt idx="450">
                  <c:v>181.65723514071905</c:v>
                </c:pt>
                <c:pt idx="451">
                  <c:v>182.33130768904581</c:v>
                </c:pt>
                <c:pt idx="452">
                  <c:v>176.81522367789506</c:v>
                </c:pt>
                <c:pt idx="453">
                  <c:v>180.32261111468637</c:v>
                </c:pt>
                <c:pt idx="454">
                  <c:v>179.69251800008126</c:v>
                </c:pt>
                <c:pt idx="455">
                  <c:v>178.83982904762601</c:v>
                </c:pt>
                <c:pt idx="456">
                  <c:v>179.36538833790863</c:v>
                </c:pt>
                <c:pt idx="457">
                  <c:v>182.97998948562588</c:v>
                </c:pt>
                <c:pt idx="458">
                  <c:v>183.20854818035025</c:v>
                </c:pt>
                <c:pt idx="459">
                  <c:v>187.03183810643051</c:v>
                </c:pt>
                <c:pt idx="460">
                  <c:v>186.55522056390453</c:v>
                </c:pt>
                <c:pt idx="461">
                  <c:v>189.68164430121547</c:v>
                </c:pt>
                <c:pt idx="462">
                  <c:v>185.71030978256772</c:v>
                </c:pt>
                <c:pt idx="463">
                  <c:v>189.21592611203297</c:v>
                </c:pt>
                <c:pt idx="464">
                  <c:v>189.29219074732043</c:v>
                </c:pt>
                <c:pt idx="465">
                  <c:v>189.66208675669535</c:v>
                </c:pt>
                <c:pt idx="466">
                  <c:v>184.27602930484323</c:v>
                </c:pt>
                <c:pt idx="467">
                  <c:v>184.09288262902095</c:v>
                </c:pt>
                <c:pt idx="468">
                  <c:v>186.18384206816563</c:v>
                </c:pt>
                <c:pt idx="469">
                  <c:v>185.56803109430621</c:v>
                </c:pt>
                <c:pt idx="470">
                  <c:v>177.09440574464884</c:v>
                </c:pt>
                <c:pt idx="471">
                  <c:v>174.70831445265898</c:v>
                </c:pt>
                <c:pt idx="472">
                  <c:v>177.70121602514675</c:v>
                </c:pt>
                <c:pt idx="473">
                  <c:v>181.49012004755795</c:v>
                </c:pt>
                <c:pt idx="474">
                  <c:v>175.03379833812104</c:v>
                </c:pt>
                <c:pt idx="475">
                  <c:v>171.23961871652276</c:v>
                </c:pt>
                <c:pt idx="476">
                  <c:v>173.58333197532767</c:v>
                </c:pt>
                <c:pt idx="477">
                  <c:v>176.44542107424061</c:v>
                </c:pt>
                <c:pt idx="478">
                  <c:v>178.92010650377156</c:v>
                </c:pt>
                <c:pt idx="479">
                  <c:v>180.21446426761014</c:v>
                </c:pt>
                <c:pt idx="480">
                  <c:v>179.52835320425993</c:v>
                </c:pt>
                <c:pt idx="481">
                  <c:v>180.24178266383285</c:v>
                </c:pt>
                <c:pt idx="482">
                  <c:v>180.83254369836757</c:v>
                </c:pt>
                <c:pt idx="483">
                  <c:v>176.47580043486366</c:v>
                </c:pt>
                <c:pt idx="484">
                  <c:v>178.77167890133725</c:v>
                </c:pt>
                <c:pt idx="485">
                  <c:v>182.10434524971328</c:v>
                </c:pt>
                <c:pt idx="486">
                  <c:v>176.18969723650099</c:v>
                </c:pt>
                <c:pt idx="487">
                  <c:v>176.43685289573392</c:v>
                </c:pt>
                <c:pt idx="488">
                  <c:v>177.40135204751584</c:v>
                </c:pt>
                <c:pt idx="489">
                  <c:v>179.15750260245289</c:v>
                </c:pt>
                <c:pt idx="490">
                  <c:v>181.62859660216174</c:v>
                </c:pt>
                <c:pt idx="491">
                  <c:v>178.23991803554088</c:v>
                </c:pt>
                <c:pt idx="492">
                  <c:v>178.53766770142846</c:v>
                </c:pt>
                <c:pt idx="493">
                  <c:v>174.81544231653049</c:v>
                </c:pt>
                <c:pt idx="494">
                  <c:v>171.36207372100603</c:v>
                </c:pt>
                <c:pt idx="495">
                  <c:v>174.93677299699596</c:v>
                </c:pt>
                <c:pt idx="496">
                  <c:v>174.31419864604064</c:v>
                </c:pt>
                <c:pt idx="497">
                  <c:v>180.20324306950772</c:v>
                </c:pt>
                <c:pt idx="498">
                  <c:v>182.03852498596964</c:v>
                </c:pt>
                <c:pt idx="499">
                  <c:v>178.15711738762343</c:v>
                </c:pt>
                <c:pt idx="500">
                  <c:v>178.40811550743757</c:v>
                </c:pt>
                <c:pt idx="501">
                  <c:v>178.01940898818464</c:v>
                </c:pt>
                <c:pt idx="502">
                  <c:v>177.01540673961821</c:v>
                </c:pt>
                <c:pt idx="503">
                  <c:v>177.95599890182109</c:v>
                </c:pt>
                <c:pt idx="504">
                  <c:v>180.56930518293325</c:v>
                </c:pt>
                <c:pt idx="505">
                  <c:v>177.05124055375126</c:v>
                </c:pt>
                <c:pt idx="506">
                  <c:v>177.2539645574729</c:v>
                </c:pt>
                <c:pt idx="507">
                  <c:v>177.1963399512299</c:v>
                </c:pt>
                <c:pt idx="508">
                  <c:v>177.72718919408544</c:v>
                </c:pt>
                <c:pt idx="509">
                  <c:v>178.72376535960328</c:v>
                </c:pt>
                <c:pt idx="510">
                  <c:v>178.92659628635948</c:v>
                </c:pt>
                <c:pt idx="511">
                  <c:v>178.96875500393273</c:v>
                </c:pt>
                <c:pt idx="512">
                  <c:v>179.19344018347783</c:v>
                </c:pt>
                <c:pt idx="513">
                  <c:v>175.78929955808837</c:v>
                </c:pt>
                <c:pt idx="514">
                  <c:v>183.21576094924848</c:v>
                </c:pt>
                <c:pt idx="515">
                  <c:v>188.14045535648296</c:v>
                </c:pt>
                <c:pt idx="516">
                  <c:v>191.70616327162895</c:v>
                </c:pt>
                <c:pt idx="517">
                  <c:v>191.05475167996372</c:v>
                </c:pt>
                <c:pt idx="518">
                  <c:v>195.82627291851577</c:v>
                </c:pt>
                <c:pt idx="519">
                  <c:v>198.06085473377027</c:v>
                </c:pt>
                <c:pt idx="520">
                  <c:v>197.84669454669572</c:v>
                </c:pt>
                <c:pt idx="521">
                  <c:v>196.45940228633063</c:v>
                </c:pt>
                <c:pt idx="522">
                  <c:v>198.27360602724769</c:v>
                </c:pt>
                <c:pt idx="523">
                  <c:v>196.02304840378426</c:v>
                </c:pt>
                <c:pt idx="524">
                  <c:v>196.01139913402872</c:v>
                </c:pt>
                <c:pt idx="525">
                  <c:v>197.47442389715044</c:v>
                </c:pt>
                <c:pt idx="526">
                  <c:v>195.46932549203186</c:v>
                </c:pt>
                <c:pt idx="527">
                  <c:v>196.89068212485913</c:v>
                </c:pt>
                <c:pt idx="528">
                  <c:v>198.14548668277948</c:v>
                </c:pt>
                <c:pt idx="529">
                  <c:v>198.23616917874301</c:v>
                </c:pt>
                <c:pt idx="530">
                  <c:v>200.67349709460183</c:v>
                </c:pt>
                <c:pt idx="531">
                  <c:v>200.92779061015585</c:v>
                </c:pt>
                <c:pt idx="532">
                  <c:v>199.38501283461275</c:v>
                </c:pt>
                <c:pt idx="533">
                  <c:v>196.77063677397035</c:v>
                </c:pt>
                <c:pt idx="534">
                  <c:v>197.64015554218022</c:v>
                </c:pt>
                <c:pt idx="535">
                  <c:v>197.12887827687769</c:v>
                </c:pt>
                <c:pt idx="536">
                  <c:v>193.84057306064662</c:v>
                </c:pt>
                <c:pt idx="537">
                  <c:v>195.12568593952545</c:v>
                </c:pt>
                <c:pt idx="538">
                  <c:v>198.88544325384458</c:v>
                </c:pt>
                <c:pt idx="539">
                  <c:v>200.64715861365102</c:v>
                </c:pt>
                <c:pt idx="540">
                  <c:v>200.97720868992138</c:v>
                </c:pt>
                <c:pt idx="541">
                  <c:v>198.79592081360221</c:v>
                </c:pt>
                <c:pt idx="542">
                  <c:v>200.32651753050092</c:v>
                </c:pt>
                <c:pt idx="543">
                  <c:v>200.4903391319537</c:v>
                </c:pt>
                <c:pt idx="544">
                  <c:v>200.14651792497867</c:v>
                </c:pt>
                <c:pt idx="545">
                  <c:v>200.77071761883136</c:v>
                </c:pt>
                <c:pt idx="546">
                  <c:v>201.35590594721864</c:v>
                </c:pt>
                <c:pt idx="547">
                  <c:v>201.76595676305234</c:v>
                </c:pt>
                <c:pt idx="548">
                  <c:v>203.26855013908275</c:v>
                </c:pt>
                <c:pt idx="549">
                  <c:v>203.45159033024206</c:v>
                </c:pt>
                <c:pt idx="550">
                  <c:v>202.76117555447857</c:v>
                </c:pt>
                <c:pt idx="551">
                  <c:v>202.35520218254436</c:v>
                </c:pt>
                <c:pt idx="552">
                  <c:v>202.59636272124513</c:v>
                </c:pt>
                <c:pt idx="553">
                  <c:v>199.89454622227001</c:v>
                </c:pt>
                <c:pt idx="554">
                  <c:v>199.30306245493676</c:v>
                </c:pt>
                <c:pt idx="555">
                  <c:v>200.21955568907347</c:v>
                </c:pt>
                <c:pt idx="556">
                  <c:v>202.47225196828427</c:v>
                </c:pt>
                <c:pt idx="557">
                  <c:v>199.71622029591694</c:v>
                </c:pt>
                <c:pt idx="558">
                  <c:v>204.16516840357389</c:v>
                </c:pt>
                <c:pt idx="559">
                  <c:v>205.30267596583317</c:v>
                </c:pt>
                <c:pt idx="560">
                  <c:v>206.48676425546844</c:v>
                </c:pt>
                <c:pt idx="561">
                  <c:v>207.86317041486222</c:v>
                </c:pt>
                <c:pt idx="562">
                  <c:v>207.29044014466965</c:v>
                </c:pt>
                <c:pt idx="563">
                  <c:v>209.70854324337739</c:v>
                </c:pt>
                <c:pt idx="564">
                  <c:v>210.07373442252123</c:v>
                </c:pt>
                <c:pt idx="565">
                  <c:v>210.72071518373372</c:v>
                </c:pt>
                <c:pt idx="566">
                  <c:v>210.10518292528224</c:v>
                </c:pt>
                <c:pt idx="567">
                  <c:v>208.78935293021902</c:v>
                </c:pt>
                <c:pt idx="568">
                  <c:v>209.20848372307401</c:v>
                </c:pt>
                <c:pt idx="569">
                  <c:v>211.39055483700648</c:v>
                </c:pt>
                <c:pt idx="570">
                  <c:v>212.95128247746391</c:v>
                </c:pt>
                <c:pt idx="571">
                  <c:v>213.11538821082806</c:v>
                </c:pt>
                <c:pt idx="572">
                  <c:v>214.03093564211179</c:v>
                </c:pt>
                <c:pt idx="573">
                  <c:v>213.17741149443944</c:v>
                </c:pt>
                <c:pt idx="574">
                  <c:v>216.13208703378137</c:v>
                </c:pt>
                <c:pt idx="575">
                  <c:v>215.955299613438</c:v>
                </c:pt>
                <c:pt idx="576">
                  <c:v>216.56846713054679</c:v>
                </c:pt>
                <c:pt idx="577">
                  <c:v>216.78135574803196</c:v>
                </c:pt>
                <c:pt idx="578">
                  <c:v>214.37488389360738</c:v>
                </c:pt>
                <c:pt idx="579">
                  <c:v>208.09079174883772</c:v>
                </c:pt>
                <c:pt idx="580">
                  <c:v>209.98039861704137</c:v>
                </c:pt>
                <c:pt idx="581">
                  <c:v>211.19989171312193</c:v>
                </c:pt>
                <c:pt idx="582">
                  <c:v>208.17517117306289</c:v>
                </c:pt>
                <c:pt idx="583">
                  <c:v>212.80886278820603</c:v>
                </c:pt>
                <c:pt idx="584">
                  <c:v>210.86255876636412</c:v>
                </c:pt>
                <c:pt idx="585">
                  <c:v>203.80270824540179</c:v>
                </c:pt>
                <c:pt idx="586">
                  <c:v>207.35805900935952</c:v>
                </c:pt>
                <c:pt idx="587">
                  <c:v>206.61135690500231</c:v>
                </c:pt>
                <c:pt idx="588">
                  <c:v>209.05434651567873</c:v>
                </c:pt>
                <c:pt idx="589">
                  <c:v>209.88581952307905</c:v>
                </c:pt>
                <c:pt idx="590">
                  <c:v>211.17653421820054</c:v>
                </c:pt>
                <c:pt idx="591">
                  <c:v>211.03011299169478</c:v>
                </c:pt>
                <c:pt idx="592">
                  <c:v>213.77149623778448</c:v>
                </c:pt>
                <c:pt idx="593">
                  <c:v>214.56879873454372</c:v>
                </c:pt>
                <c:pt idx="594">
                  <c:v>213.65918352633608</c:v>
                </c:pt>
                <c:pt idx="595">
                  <c:v>214.32060133279117</c:v>
                </c:pt>
                <c:pt idx="596">
                  <c:v>215.98771644101498</c:v>
                </c:pt>
                <c:pt idx="597">
                  <c:v>217.07395727732802</c:v>
                </c:pt>
                <c:pt idx="598">
                  <c:v>215.58300726067017</c:v>
                </c:pt>
                <c:pt idx="599">
                  <c:v>214.98612351154404</c:v>
                </c:pt>
                <c:pt idx="600">
                  <c:v>216.2812750654326</c:v>
                </c:pt>
                <c:pt idx="601">
                  <c:v>219.58213499982855</c:v>
                </c:pt>
                <c:pt idx="602">
                  <c:v>218.75797616489791</c:v>
                </c:pt>
                <c:pt idx="603">
                  <c:v>219.0453109148842</c:v>
                </c:pt>
                <c:pt idx="604">
                  <c:v>220.02622886460389</c:v>
                </c:pt>
                <c:pt idx="605">
                  <c:v>219.46987282279576</c:v>
                </c:pt>
                <c:pt idx="606">
                  <c:v>219.83220316333083</c:v>
                </c:pt>
                <c:pt idx="607">
                  <c:v>221.38695991199299</c:v>
                </c:pt>
                <c:pt idx="608">
                  <c:v>222.17745134914901</c:v>
                </c:pt>
                <c:pt idx="609">
                  <c:v>221.16076360626749</c:v>
                </c:pt>
                <c:pt idx="610">
                  <c:v>223.34554679769886</c:v>
                </c:pt>
                <c:pt idx="611">
                  <c:v>224.68499928744157</c:v>
                </c:pt>
                <c:pt idx="612">
                  <c:v>225.16008331998214</c:v>
                </c:pt>
                <c:pt idx="613">
                  <c:v>224.23154096224548</c:v>
                </c:pt>
                <c:pt idx="614">
                  <c:v>218.89263866563147</c:v>
                </c:pt>
                <c:pt idx="615">
                  <c:v>219.24087769576067</c:v>
                </c:pt>
                <c:pt idx="616">
                  <c:v>214.76053296015249</c:v>
                </c:pt>
                <c:pt idx="617">
                  <c:v>218.38818821007268</c:v>
                </c:pt>
                <c:pt idx="618">
                  <c:v>221.16861143183363</c:v>
                </c:pt>
                <c:pt idx="619">
                  <c:v>218.76276633288759</c:v>
                </c:pt>
                <c:pt idx="620">
                  <c:v>215.10664027971563</c:v>
                </c:pt>
                <c:pt idx="621">
                  <c:v>220.58429895679842</c:v>
                </c:pt>
                <c:pt idx="622">
                  <c:v>215.29144969843819</c:v>
                </c:pt>
                <c:pt idx="623">
                  <c:v>214.68425885571412</c:v>
                </c:pt>
                <c:pt idx="624">
                  <c:v>205.87602772134736</c:v>
                </c:pt>
                <c:pt idx="625">
                  <c:v>207.89352689807538</c:v>
                </c:pt>
                <c:pt idx="626">
                  <c:v>208.16611157477655</c:v>
                </c:pt>
                <c:pt idx="627">
                  <c:v>210.71349025078479</c:v>
                </c:pt>
                <c:pt idx="628">
                  <c:v>214.8434987114471</c:v>
                </c:pt>
                <c:pt idx="629">
                  <c:v>214.42238287913057</c:v>
                </c:pt>
                <c:pt idx="630">
                  <c:v>215.99153813284818</c:v>
                </c:pt>
                <c:pt idx="631">
                  <c:v>216.3118500076404</c:v>
                </c:pt>
                <c:pt idx="632">
                  <c:v>219.56414854280774</c:v>
                </c:pt>
                <c:pt idx="633">
                  <c:v>220.41846270074637</c:v>
                </c:pt>
                <c:pt idx="634">
                  <c:v>221.96829398259393</c:v>
                </c:pt>
                <c:pt idx="635">
                  <c:v>219.21660590183373</c:v>
                </c:pt>
                <c:pt idx="636">
                  <c:v>222.45050717887105</c:v>
                </c:pt>
                <c:pt idx="637">
                  <c:v>220.31188036115745</c:v>
                </c:pt>
                <c:pt idx="638">
                  <c:v>222.41000590834219</c:v>
                </c:pt>
                <c:pt idx="639">
                  <c:v>225.298561962956</c:v>
                </c:pt>
                <c:pt idx="640">
                  <c:v>226.11882214172297</c:v>
                </c:pt>
                <c:pt idx="641">
                  <c:v>225.96237295866422</c:v>
                </c:pt>
                <c:pt idx="642">
                  <c:v>226.865514771319</c:v>
                </c:pt>
                <c:pt idx="643">
                  <c:v>226.65236481400049</c:v>
                </c:pt>
                <c:pt idx="644">
                  <c:v>223.53766031978233</c:v>
                </c:pt>
                <c:pt idx="645">
                  <c:v>222.96969583141166</c:v>
                </c:pt>
                <c:pt idx="646">
                  <c:v>221.13890902679705</c:v>
                </c:pt>
                <c:pt idx="647">
                  <c:v>217.64710336040432</c:v>
                </c:pt>
                <c:pt idx="648">
                  <c:v>222.0148136300003</c:v>
                </c:pt>
                <c:pt idx="649">
                  <c:v>222.88412708576979</c:v>
                </c:pt>
                <c:pt idx="650">
                  <c:v>223.93500379152874</c:v>
                </c:pt>
                <c:pt idx="651">
                  <c:v>224.15253802261634</c:v>
                </c:pt>
                <c:pt idx="652">
                  <c:v>226.43071044917602</c:v>
                </c:pt>
                <c:pt idx="653">
                  <c:v>226.73338196545308</c:v>
                </c:pt>
                <c:pt idx="654">
                  <c:v>225.33581991818906</c:v>
                </c:pt>
                <c:pt idx="655">
                  <c:v>227.91609522373162</c:v>
                </c:pt>
                <c:pt idx="656">
                  <c:v>222.9829155893774</c:v>
                </c:pt>
                <c:pt idx="657">
                  <c:v>221.74123666027086</c:v>
                </c:pt>
                <c:pt idx="658">
                  <c:v>221.44642080031107</c:v>
                </c:pt>
                <c:pt idx="659">
                  <c:v>219.11033802267676</c:v>
                </c:pt>
                <c:pt idx="660">
                  <c:v>222.81367164401229</c:v>
                </c:pt>
                <c:pt idx="661">
                  <c:v>225.25520965264224</c:v>
                </c:pt>
                <c:pt idx="662">
                  <c:v>227.38347658959441</c:v>
                </c:pt>
                <c:pt idx="663">
                  <c:v>226.40113126801384</c:v>
                </c:pt>
                <c:pt idx="664">
                  <c:v>225.7488505168206</c:v>
                </c:pt>
                <c:pt idx="665">
                  <c:v>224.54771041938639</c:v>
                </c:pt>
                <c:pt idx="666">
                  <c:v>226.48303912007216</c:v>
                </c:pt>
                <c:pt idx="667">
                  <c:v>227.18527154875133</c:v>
                </c:pt>
                <c:pt idx="668">
                  <c:v>228.61980972819416</c:v>
                </c:pt>
                <c:pt idx="669">
                  <c:v>229.66428620129315</c:v>
                </c:pt>
                <c:pt idx="670">
                  <c:v>231.59041746570477</c:v>
                </c:pt>
                <c:pt idx="671">
                  <c:v>232.10262160771606</c:v>
                </c:pt>
                <c:pt idx="672">
                  <c:v>231.68293832561363</c:v>
                </c:pt>
                <c:pt idx="673">
                  <c:v>233.49054100593074</c:v>
                </c:pt>
                <c:pt idx="674">
                  <c:v>232.86425126843832</c:v>
                </c:pt>
                <c:pt idx="675">
                  <c:v>234.37899681623571</c:v>
                </c:pt>
                <c:pt idx="676">
                  <c:v>236.11318395145923</c:v>
                </c:pt>
                <c:pt idx="677">
                  <c:v>236.71455418148946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7-4A09-A368-AC035BE97CF2}"/>
            </c:ext>
          </c:extLst>
        </c:ser>
        <c:ser>
          <c:idx val="2"/>
          <c:order val="2"/>
          <c:tx>
            <c:strRef>
              <c:f>GMV!$X$12</c:f>
              <c:strCache>
                <c:ptCount val="1"/>
                <c:pt idx="0">
                  <c:v>TPXDDVD Index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GMV!$B$14:$B$1001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GMV!$X$14:$X$1001</c:f>
              <c:numCache>
                <c:formatCode>0.000</c:formatCode>
                <c:ptCount val="988"/>
                <c:pt idx="0">
                  <c:v>99.658602355694626</c:v>
                </c:pt>
                <c:pt idx="1">
                  <c:v>100.25184086616564</c:v>
                </c:pt>
                <c:pt idx="2">
                  <c:v>101.96929351441267</c:v>
                </c:pt>
                <c:pt idx="3">
                  <c:v>102.77759607902698</c:v>
                </c:pt>
                <c:pt idx="4">
                  <c:v>103.60911459021288</c:v>
                </c:pt>
                <c:pt idx="5">
                  <c:v>103.76422945375107</c:v>
                </c:pt>
                <c:pt idx="6">
                  <c:v>105.45510753408983</c:v>
                </c:pt>
                <c:pt idx="7">
                  <c:v>107.74731038151086</c:v>
                </c:pt>
                <c:pt idx="8">
                  <c:v>102.60318245207182</c:v>
                </c:pt>
                <c:pt idx="9">
                  <c:v>103.10883503199274</c:v>
                </c:pt>
                <c:pt idx="10">
                  <c:v>100.03236054819797</c:v>
                </c:pt>
                <c:pt idx="11">
                  <c:v>103.90045969309615</c:v>
                </c:pt>
                <c:pt idx="12">
                  <c:v>102.83960148285871</c:v>
                </c:pt>
                <c:pt idx="13">
                  <c:v>103.04204067667439</c:v>
                </c:pt>
                <c:pt idx="14">
                  <c:v>102.36761631420843</c:v>
                </c:pt>
                <c:pt idx="15">
                  <c:v>102.63532923821187</c:v>
                </c:pt>
                <c:pt idx="16">
                  <c:v>102.10580779632248</c:v>
                </c:pt>
                <c:pt idx="17">
                  <c:v>102.29475111332739</c:v>
                </c:pt>
                <c:pt idx="18">
                  <c:v>103.40232552536503</c:v>
                </c:pt>
                <c:pt idx="19">
                  <c:v>101.81196146374398</c:v>
                </c:pt>
                <c:pt idx="20">
                  <c:v>102.98276899501984</c:v>
                </c:pt>
                <c:pt idx="21">
                  <c:v>106.03674133976882</c:v>
                </c:pt>
                <c:pt idx="22">
                  <c:v>105.37354375594334</c:v>
                </c:pt>
                <c:pt idx="23">
                  <c:v>106.32971481131412</c:v>
                </c:pt>
                <c:pt idx="24">
                  <c:v>106.61408909198626</c:v>
                </c:pt>
                <c:pt idx="25">
                  <c:v>106.48067350962006</c:v>
                </c:pt>
                <c:pt idx="26">
                  <c:v>106.75073412961028</c:v>
                </c:pt>
                <c:pt idx="27">
                  <c:v>106.94939128365552</c:v>
                </c:pt>
                <c:pt idx="28">
                  <c:v>106.55477108177011</c:v>
                </c:pt>
                <c:pt idx="29">
                  <c:v>102.25273370270659</c:v>
                </c:pt>
                <c:pt idx="30">
                  <c:v>100.65425767984694</c:v>
                </c:pt>
                <c:pt idx="31">
                  <c:v>98.34589309746633</c:v>
                </c:pt>
                <c:pt idx="32">
                  <c:v>88.950429591747593</c:v>
                </c:pt>
                <c:pt idx="33">
                  <c:v>96.073891838947631</c:v>
                </c:pt>
                <c:pt idx="34">
                  <c:v>97.499339836889845</c:v>
                </c:pt>
                <c:pt idx="35">
                  <c:v>94.313909653234916</c:v>
                </c:pt>
                <c:pt idx="36">
                  <c:v>93.524230600194898</c:v>
                </c:pt>
                <c:pt idx="37">
                  <c:v>94.000599197272876</c:v>
                </c:pt>
                <c:pt idx="38">
                  <c:v>98.701734652604713</c:v>
                </c:pt>
                <c:pt idx="39">
                  <c:v>101.21317286013955</c:v>
                </c:pt>
                <c:pt idx="40">
                  <c:v>101.36823692608259</c:v>
                </c:pt>
                <c:pt idx="41">
                  <c:v>97.258271150332902</c:v>
                </c:pt>
                <c:pt idx="42">
                  <c:v>96.172134398014563</c:v>
                </c:pt>
                <c:pt idx="43">
                  <c:v>97.837217061502486</c:v>
                </c:pt>
                <c:pt idx="44">
                  <c:v>91.223647677649268</c:v>
                </c:pt>
                <c:pt idx="45">
                  <c:v>89.706251061958383</c:v>
                </c:pt>
                <c:pt idx="46">
                  <c:v>87.376422712363535</c:v>
                </c:pt>
                <c:pt idx="47">
                  <c:v>93.954658324678036</c:v>
                </c:pt>
                <c:pt idx="48">
                  <c:v>95.905404198100229</c:v>
                </c:pt>
                <c:pt idx="49">
                  <c:v>92.030945323641347</c:v>
                </c:pt>
                <c:pt idx="50">
                  <c:v>89.895728030238956</c:v>
                </c:pt>
                <c:pt idx="51">
                  <c:v>90.396168072344949</c:v>
                </c:pt>
                <c:pt idx="52">
                  <c:v>86.075466595098888</c:v>
                </c:pt>
                <c:pt idx="53">
                  <c:v>83.643781105052952</c:v>
                </c:pt>
                <c:pt idx="54">
                  <c:v>81.02457728905938</c:v>
                </c:pt>
                <c:pt idx="55">
                  <c:v>81.26823249490711</c:v>
                </c:pt>
                <c:pt idx="56">
                  <c:v>80.684755752327746</c:v>
                </c:pt>
                <c:pt idx="57">
                  <c:v>76.964977372276053</c:v>
                </c:pt>
                <c:pt idx="58">
                  <c:v>80.681488418791503</c:v>
                </c:pt>
                <c:pt idx="59">
                  <c:v>79.668613968407158</c:v>
                </c:pt>
                <c:pt idx="60">
                  <c:v>79.908285713984426</c:v>
                </c:pt>
                <c:pt idx="61">
                  <c:v>74.131661277460339</c:v>
                </c:pt>
                <c:pt idx="62">
                  <c:v>69.760945546537812</c:v>
                </c:pt>
                <c:pt idx="63">
                  <c:v>72.0083273750122</c:v>
                </c:pt>
                <c:pt idx="64">
                  <c:v>74.908753684390987</c:v>
                </c:pt>
                <c:pt idx="65">
                  <c:v>78.537853740212938</c:v>
                </c:pt>
                <c:pt idx="66">
                  <c:v>77.736986675059754</c:v>
                </c:pt>
                <c:pt idx="67">
                  <c:v>79.727186152975875</c:v>
                </c:pt>
                <c:pt idx="68">
                  <c:v>82.476543075440929</c:v>
                </c:pt>
                <c:pt idx="69">
                  <c:v>85.274073307621592</c:v>
                </c:pt>
                <c:pt idx="70">
                  <c:v>82.686892605803294</c:v>
                </c:pt>
                <c:pt idx="71">
                  <c:v>86.719985287756941</c:v>
                </c:pt>
                <c:pt idx="72">
                  <c:v>85.34583701398202</c:v>
                </c:pt>
                <c:pt idx="73">
                  <c:v>87.634169314345385</c:v>
                </c:pt>
                <c:pt idx="74">
                  <c:v>89.052132959349535</c:v>
                </c:pt>
                <c:pt idx="75">
                  <c:v>85.093180948244097</c:v>
                </c:pt>
                <c:pt idx="76">
                  <c:v>84.012482275332317</c:v>
                </c:pt>
                <c:pt idx="77">
                  <c:v>81.411924924966087</c:v>
                </c:pt>
                <c:pt idx="78">
                  <c:v>79.685735202346478</c:v>
                </c:pt>
                <c:pt idx="79">
                  <c:v>78.763357890767168</c:v>
                </c:pt>
                <c:pt idx="80">
                  <c:v>76.160298450776011</c:v>
                </c:pt>
                <c:pt idx="81">
                  <c:v>79.820813085492162</c:v>
                </c:pt>
                <c:pt idx="82">
                  <c:v>77.872313739070094</c:v>
                </c:pt>
                <c:pt idx="83">
                  <c:v>76.851778253462001</c:v>
                </c:pt>
                <c:pt idx="84">
                  <c:v>75.851240829514111</c:v>
                </c:pt>
                <c:pt idx="85">
                  <c:v>73.374881847937701</c:v>
                </c:pt>
                <c:pt idx="86">
                  <c:v>76.54085672355275</c:v>
                </c:pt>
                <c:pt idx="87">
                  <c:v>69.85700414933028</c:v>
                </c:pt>
                <c:pt idx="88">
                  <c:v>70.399516409393513</c:v>
                </c:pt>
                <c:pt idx="89">
                  <c:v>68.015402926159709</c:v>
                </c:pt>
                <c:pt idx="90">
                  <c:v>68.7136304465065</c:v>
                </c:pt>
                <c:pt idx="91">
                  <c:v>60.008745685833048</c:v>
                </c:pt>
                <c:pt idx="92">
                  <c:v>40.245931106603791</c:v>
                </c:pt>
                <c:pt idx="93">
                  <c:v>46.599770130849748</c:v>
                </c:pt>
                <c:pt idx="94">
                  <c:v>36.74004065920515</c:v>
                </c:pt>
                <c:pt idx="95">
                  <c:v>44.311933529571718</c:v>
                </c:pt>
                <c:pt idx="96">
                  <c:v>45.682045394950819</c:v>
                </c:pt>
                <c:pt idx="97">
                  <c:v>42.03189401270356</c:v>
                </c:pt>
                <c:pt idx="98">
                  <c:v>36.810314617091109</c:v>
                </c:pt>
                <c:pt idx="99">
                  <c:v>40.818825343291543</c:v>
                </c:pt>
                <c:pt idx="100">
                  <c:v>34.973740934155494</c:v>
                </c:pt>
                <c:pt idx="101">
                  <c:v>38.45318489812707</c:v>
                </c:pt>
                <c:pt idx="102">
                  <c:v>41.042036528390128</c:v>
                </c:pt>
                <c:pt idx="103">
                  <c:v>42.602844452644746</c:v>
                </c:pt>
                <c:pt idx="104">
                  <c:v>44.098579309429837</c:v>
                </c:pt>
                <c:pt idx="105">
                  <c:v>43.607027257922901</c:v>
                </c:pt>
                <c:pt idx="106">
                  <c:v>39.263875664110245</c:v>
                </c:pt>
                <c:pt idx="107">
                  <c:v>33.843610169319888</c:v>
                </c:pt>
                <c:pt idx="108">
                  <c:v>36.498685860388996</c:v>
                </c:pt>
                <c:pt idx="109">
                  <c:v>36.095081580306392</c:v>
                </c:pt>
                <c:pt idx="110">
                  <c:v>32.776722225758178</c:v>
                </c:pt>
                <c:pt idx="111">
                  <c:v>29.503679877658982</c:v>
                </c:pt>
                <c:pt idx="112">
                  <c:v>31.868529611165506</c:v>
                </c:pt>
                <c:pt idx="113">
                  <c:v>27.199966933414466</c:v>
                </c:pt>
                <c:pt idx="114">
                  <c:v>27.60385898408455</c:v>
                </c:pt>
                <c:pt idx="115">
                  <c:v>33.19331775168375</c:v>
                </c:pt>
                <c:pt idx="116">
                  <c:v>42.280389562928946</c:v>
                </c:pt>
                <c:pt idx="117">
                  <c:v>43.108836547282706</c:v>
                </c:pt>
                <c:pt idx="118">
                  <c:v>44.866260828470587</c:v>
                </c:pt>
                <c:pt idx="119">
                  <c:v>44.81887754606624</c:v>
                </c:pt>
                <c:pt idx="120">
                  <c:v>42.984565461471163</c:v>
                </c:pt>
                <c:pt idx="121">
                  <c:v>45.008868929593817</c:v>
                </c:pt>
                <c:pt idx="122">
                  <c:v>50.736209275996956</c:v>
                </c:pt>
                <c:pt idx="123">
                  <c:v>49.206743766631952</c:v>
                </c:pt>
                <c:pt idx="124">
                  <c:v>48.55260926544431</c:v>
                </c:pt>
                <c:pt idx="125">
                  <c:v>51.072432560267366</c:v>
                </c:pt>
                <c:pt idx="126">
                  <c:v>52.991918025198267</c:v>
                </c:pt>
                <c:pt idx="127">
                  <c:v>56.698700534404885</c:v>
                </c:pt>
                <c:pt idx="128">
                  <c:v>53.377807263243135</c:v>
                </c:pt>
                <c:pt idx="129">
                  <c:v>54.29338183754998</c:v>
                </c:pt>
                <c:pt idx="130">
                  <c:v>53.627286446329371</c:v>
                </c:pt>
                <c:pt idx="131">
                  <c:v>48.399748938436481</c:v>
                </c:pt>
                <c:pt idx="132">
                  <c:v>49.065070573119527</c:v>
                </c:pt>
                <c:pt idx="133">
                  <c:v>53.867725456875149</c:v>
                </c:pt>
                <c:pt idx="134">
                  <c:v>57.10718963775858</c:v>
                </c:pt>
                <c:pt idx="135">
                  <c:v>57.791271382942419</c:v>
                </c:pt>
                <c:pt idx="136">
                  <c:v>59.548044328810221</c:v>
                </c:pt>
                <c:pt idx="137">
                  <c:v>56.855364683685558</c:v>
                </c:pt>
                <c:pt idx="138">
                  <c:v>59.196501807431375</c:v>
                </c:pt>
                <c:pt idx="139">
                  <c:v>55.733462845076403</c:v>
                </c:pt>
                <c:pt idx="140">
                  <c:v>57.299229414648039</c:v>
                </c:pt>
                <c:pt idx="141">
                  <c:v>56.146022569474034</c:v>
                </c:pt>
                <c:pt idx="142">
                  <c:v>55.078689073499405</c:v>
                </c:pt>
                <c:pt idx="143">
                  <c:v>49.876438023273515</c:v>
                </c:pt>
                <c:pt idx="144">
                  <c:v>52.524152627509856</c:v>
                </c:pt>
                <c:pt idx="145">
                  <c:v>52.871695391560905</c:v>
                </c:pt>
                <c:pt idx="146">
                  <c:v>52.990749452927844</c:v>
                </c:pt>
                <c:pt idx="147">
                  <c:v>52.178180762947122</c:v>
                </c:pt>
                <c:pt idx="148">
                  <c:v>49.869454467807969</c:v>
                </c:pt>
                <c:pt idx="149">
                  <c:v>49.044813795451567</c:v>
                </c:pt>
                <c:pt idx="150">
                  <c:v>45.80319204715066</c:v>
                </c:pt>
                <c:pt idx="151">
                  <c:v>42.505285694514946</c:v>
                </c:pt>
                <c:pt idx="152">
                  <c:v>52.193402472890497</c:v>
                </c:pt>
                <c:pt idx="153">
                  <c:v>51.969623438702556</c:v>
                </c:pt>
                <c:pt idx="154">
                  <c:v>52.535360636381007</c:v>
                </c:pt>
                <c:pt idx="155">
                  <c:v>54.303129351790275</c:v>
                </c:pt>
                <c:pt idx="156">
                  <c:v>54.179692438786461</c:v>
                </c:pt>
                <c:pt idx="157">
                  <c:v>57.892749934756367</c:v>
                </c:pt>
                <c:pt idx="158">
                  <c:v>60.560141952441121</c:v>
                </c:pt>
                <c:pt idx="159">
                  <c:v>57.92588483481633</c:v>
                </c:pt>
                <c:pt idx="160">
                  <c:v>53.69396271807782</c:v>
                </c:pt>
                <c:pt idx="161">
                  <c:v>52.65755775343645</c:v>
                </c:pt>
                <c:pt idx="162">
                  <c:v>52.700396016208167</c:v>
                </c:pt>
                <c:pt idx="163">
                  <c:v>52.358747722627513</c:v>
                </c:pt>
                <c:pt idx="164">
                  <c:v>52.956624984093693</c:v>
                </c:pt>
                <c:pt idx="165">
                  <c:v>54.826836995980159</c:v>
                </c:pt>
                <c:pt idx="166">
                  <c:v>57.635961073804239</c:v>
                </c:pt>
                <c:pt idx="167">
                  <c:v>58.976548329114536</c:v>
                </c:pt>
                <c:pt idx="168">
                  <c:v>60.84994827602916</c:v>
                </c:pt>
                <c:pt idx="169">
                  <c:v>64.066428218204805</c:v>
                </c:pt>
                <c:pt idx="170">
                  <c:v>64.069685335005005</c:v>
                </c:pt>
                <c:pt idx="171">
                  <c:v>64.010244889445957</c:v>
                </c:pt>
                <c:pt idx="172">
                  <c:v>62.934792099379223</c:v>
                </c:pt>
                <c:pt idx="173">
                  <c:v>63.839922268463134</c:v>
                </c:pt>
                <c:pt idx="174">
                  <c:v>58.238296384919487</c:v>
                </c:pt>
                <c:pt idx="175">
                  <c:v>58.743246451929146</c:v>
                </c:pt>
                <c:pt idx="176">
                  <c:v>52.682457904195594</c:v>
                </c:pt>
                <c:pt idx="177">
                  <c:v>52.554245731365569</c:v>
                </c:pt>
                <c:pt idx="178">
                  <c:v>53.87927736706898</c:v>
                </c:pt>
                <c:pt idx="179">
                  <c:v>51.246674357086995</c:v>
                </c:pt>
                <c:pt idx="180">
                  <c:v>53.347241324277249</c:v>
                </c:pt>
                <c:pt idx="181">
                  <c:v>51.387295944213527</c:v>
                </c:pt>
                <c:pt idx="182">
                  <c:v>47.265546963276257</c:v>
                </c:pt>
                <c:pt idx="183">
                  <c:v>50.903037520908619</c:v>
                </c:pt>
                <c:pt idx="184">
                  <c:v>48.508023784388151</c:v>
                </c:pt>
                <c:pt idx="185">
                  <c:v>48.591316428786008</c:v>
                </c:pt>
                <c:pt idx="186">
                  <c:v>49.572777715590817</c:v>
                </c:pt>
                <c:pt idx="187">
                  <c:v>50.947299332808797</c:v>
                </c:pt>
                <c:pt idx="188">
                  <c:v>47.471151129285921</c:v>
                </c:pt>
                <c:pt idx="189">
                  <c:v>47.275594713196085</c:v>
                </c:pt>
                <c:pt idx="190">
                  <c:v>46.100927179997903</c:v>
                </c:pt>
                <c:pt idx="191">
                  <c:v>46.598561698362282</c:v>
                </c:pt>
                <c:pt idx="192">
                  <c:v>47.818419300253133</c:v>
                </c:pt>
                <c:pt idx="193">
                  <c:v>50.02224415214144</c:v>
                </c:pt>
                <c:pt idx="194">
                  <c:v>48.416345471980563</c:v>
                </c:pt>
                <c:pt idx="195">
                  <c:v>48.197579580269682</c:v>
                </c:pt>
                <c:pt idx="196">
                  <c:v>49.338040957477752</c:v>
                </c:pt>
                <c:pt idx="197">
                  <c:v>47.781646620205116</c:v>
                </c:pt>
                <c:pt idx="198">
                  <c:v>47.600077788233534</c:v>
                </c:pt>
                <c:pt idx="199">
                  <c:v>45.909770688363196</c:v>
                </c:pt>
                <c:pt idx="200">
                  <c:v>48.878070116552188</c:v>
                </c:pt>
                <c:pt idx="201">
                  <c:v>50.315612530744083</c:v>
                </c:pt>
                <c:pt idx="202">
                  <c:v>52.977517606737948</c:v>
                </c:pt>
                <c:pt idx="203">
                  <c:v>52.669124920050237</c:v>
                </c:pt>
                <c:pt idx="204">
                  <c:v>54.100774032519858</c:v>
                </c:pt>
                <c:pt idx="205">
                  <c:v>55.136436774983842</c:v>
                </c:pt>
                <c:pt idx="206">
                  <c:v>56.817297778289863</c:v>
                </c:pt>
                <c:pt idx="207">
                  <c:v>56.653845669757672</c:v>
                </c:pt>
                <c:pt idx="208">
                  <c:v>56.419328244670496</c:v>
                </c:pt>
                <c:pt idx="209">
                  <c:v>59.492962406805802</c:v>
                </c:pt>
                <c:pt idx="210">
                  <c:v>59.912074611835131</c:v>
                </c:pt>
                <c:pt idx="211">
                  <c:v>57.820117633646007</c:v>
                </c:pt>
                <c:pt idx="212">
                  <c:v>58.794348227812861</c:v>
                </c:pt>
                <c:pt idx="213">
                  <c:v>60.498622784190019</c:v>
                </c:pt>
                <c:pt idx="214">
                  <c:v>61.703842562068175</c:v>
                </c:pt>
                <c:pt idx="215">
                  <c:v>64.556365364564456</c:v>
                </c:pt>
                <c:pt idx="216">
                  <c:v>61.333411645393781</c:v>
                </c:pt>
                <c:pt idx="217">
                  <c:v>62.78364347942091</c:v>
                </c:pt>
                <c:pt idx="218">
                  <c:v>58.59355490708684</c:v>
                </c:pt>
                <c:pt idx="219">
                  <c:v>49.296735672768698</c:v>
                </c:pt>
                <c:pt idx="220">
                  <c:v>52.547277909663833</c:v>
                </c:pt>
                <c:pt idx="221">
                  <c:v>54.251047022458387</c:v>
                </c:pt>
                <c:pt idx="222">
                  <c:v>53.15067962404131</c:v>
                </c:pt>
                <c:pt idx="223">
                  <c:v>51.762689160700141</c:v>
                </c:pt>
                <c:pt idx="224">
                  <c:v>51.867644554657723</c:v>
                </c:pt>
                <c:pt idx="225">
                  <c:v>53.019071200355306</c:v>
                </c:pt>
                <c:pt idx="226">
                  <c:v>53.56509448500929</c:v>
                </c:pt>
                <c:pt idx="227">
                  <c:v>51.631255524735366</c:v>
                </c:pt>
                <c:pt idx="228">
                  <c:v>50.183952557858134</c:v>
                </c:pt>
                <c:pt idx="229">
                  <c:v>49.841098680276026</c:v>
                </c:pt>
                <c:pt idx="230">
                  <c:v>48.831934012507155</c:v>
                </c:pt>
                <c:pt idx="231">
                  <c:v>48.941023166342184</c:v>
                </c:pt>
                <c:pt idx="232">
                  <c:v>47.468477890637736</c:v>
                </c:pt>
                <c:pt idx="233">
                  <c:v>50.928363768235094</c:v>
                </c:pt>
                <c:pt idx="234">
                  <c:v>53.486402100969272</c:v>
                </c:pt>
                <c:pt idx="235">
                  <c:v>55.885627264699551</c:v>
                </c:pt>
                <c:pt idx="236">
                  <c:v>54.172283542005403</c:v>
                </c:pt>
                <c:pt idx="237">
                  <c:v>55.272101155584494</c:v>
                </c:pt>
                <c:pt idx="238">
                  <c:v>52.118233384142464</c:v>
                </c:pt>
                <c:pt idx="239">
                  <c:v>47.319019680126736</c:v>
                </c:pt>
                <c:pt idx="240">
                  <c:v>43.227694940443534</c:v>
                </c:pt>
                <c:pt idx="241">
                  <c:v>41.084002992359629</c:v>
                </c:pt>
                <c:pt idx="242">
                  <c:v>41.666500818469359</c:v>
                </c:pt>
                <c:pt idx="243">
                  <c:v>43.509074797450047</c:v>
                </c:pt>
                <c:pt idx="244">
                  <c:v>41.680405185275276</c:v>
                </c:pt>
                <c:pt idx="245">
                  <c:v>43.32748607038593</c:v>
                </c:pt>
                <c:pt idx="246">
                  <c:v>40.255813715437121</c:v>
                </c:pt>
                <c:pt idx="247">
                  <c:v>43.498845479595644</c:v>
                </c:pt>
                <c:pt idx="248">
                  <c:v>40.920982125812841</c:v>
                </c:pt>
                <c:pt idx="249">
                  <c:v>41.899725213636884</c:v>
                </c:pt>
                <c:pt idx="250">
                  <c:v>41.285480994299647</c:v>
                </c:pt>
                <c:pt idx="251">
                  <c:v>44.948680349023462</c:v>
                </c:pt>
                <c:pt idx="252">
                  <c:v>42.431501690979815</c:v>
                </c:pt>
                <c:pt idx="253">
                  <c:v>39.389073553443403</c:v>
                </c:pt>
                <c:pt idx="254">
                  <c:v>38.133915001473</c:v>
                </c:pt>
                <c:pt idx="255">
                  <c:v>36.275967838198859</c:v>
                </c:pt>
                <c:pt idx="256">
                  <c:v>41.594576902229562</c:v>
                </c:pt>
                <c:pt idx="257">
                  <c:v>40.78380855781014</c:v>
                </c:pt>
                <c:pt idx="258">
                  <c:v>38.812132263336537</c:v>
                </c:pt>
                <c:pt idx="259">
                  <c:v>38.750725730543287</c:v>
                </c:pt>
                <c:pt idx="260">
                  <c:v>39.617413237954345</c:v>
                </c:pt>
                <c:pt idx="261">
                  <c:v>39.753139050438989</c:v>
                </c:pt>
                <c:pt idx="262">
                  <c:v>40.439386355610914</c:v>
                </c:pt>
                <c:pt idx="263">
                  <c:v>43.279084896012229</c:v>
                </c:pt>
                <c:pt idx="264">
                  <c:v>44.033568507638698</c:v>
                </c:pt>
                <c:pt idx="265">
                  <c:v>43.975257680238755</c:v>
                </c:pt>
                <c:pt idx="266">
                  <c:v>46.39196273167434</c:v>
                </c:pt>
                <c:pt idx="267">
                  <c:v>50.423704956028722</c:v>
                </c:pt>
                <c:pt idx="268">
                  <c:v>53.366350743328155</c:v>
                </c:pt>
                <c:pt idx="269">
                  <c:v>53.827373766481962</c:v>
                </c:pt>
                <c:pt idx="270">
                  <c:v>55.129778849763419</c:v>
                </c:pt>
                <c:pt idx="271">
                  <c:v>57.254511767992852</c:v>
                </c:pt>
                <c:pt idx="272">
                  <c:v>55.615771039224647</c:v>
                </c:pt>
                <c:pt idx="273">
                  <c:v>56.881963606391274</c:v>
                </c:pt>
                <c:pt idx="274">
                  <c:v>53.528436994534935</c:v>
                </c:pt>
                <c:pt idx="275">
                  <c:v>52.289723465693804</c:v>
                </c:pt>
                <c:pt idx="276">
                  <c:v>51.856213832146402</c:v>
                </c:pt>
                <c:pt idx="277">
                  <c:v>50.913327689916677</c:v>
                </c:pt>
                <c:pt idx="278">
                  <c:v>49.495112094333159</c:v>
                </c:pt>
                <c:pt idx="279">
                  <c:v>45.147201539284886</c:v>
                </c:pt>
                <c:pt idx="280">
                  <c:v>40.816948670390794</c:v>
                </c:pt>
                <c:pt idx="281">
                  <c:v>40.344579606849202</c:v>
                </c:pt>
                <c:pt idx="282">
                  <c:v>38.525059763844112</c:v>
                </c:pt>
                <c:pt idx="283">
                  <c:v>39.804729526486021</c:v>
                </c:pt>
                <c:pt idx="284">
                  <c:v>41.034980617837796</c:v>
                </c:pt>
                <c:pt idx="285">
                  <c:v>44.38632624191068</c:v>
                </c:pt>
                <c:pt idx="286">
                  <c:v>47.035414336392094</c:v>
                </c:pt>
                <c:pt idx="287">
                  <c:v>47.263125143666841</c:v>
                </c:pt>
                <c:pt idx="288">
                  <c:v>43.960848226721993</c:v>
                </c:pt>
                <c:pt idx="289">
                  <c:v>42.284237309686922</c:v>
                </c:pt>
                <c:pt idx="290">
                  <c:v>41.283335974453102</c:v>
                </c:pt>
                <c:pt idx="291">
                  <c:v>40.940330014195212</c:v>
                </c:pt>
                <c:pt idx="292">
                  <c:v>44.096435607226489</c:v>
                </c:pt>
                <c:pt idx="293">
                  <c:v>46.64725635980615</c:v>
                </c:pt>
                <c:pt idx="294">
                  <c:v>45.526583152531799</c:v>
                </c:pt>
                <c:pt idx="295">
                  <c:v>42.181299961208822</c:v>
                </c:pt>
                <c:pt idx="296">
                  <c:v>42.664630317507353</c:v>
                </c:pt>
                <c:pt idx="297">
                  <c:v>45.617585887237475</c:v>
                </c:pt>
                <c:pt idx="298">
                  <c:v>45.55359856282174</c:v>
                </c:pt>
                <c:pt idx="299">
                  <c:v>44.016919497025043</c:v>
                </c:pt>
                <c:pt idx="300">
                  <c:v>43.976664341268545</c:v>
                </c:pt>
                <c:pt idx="301">
                  <c:v>41.42511182843851</c:v>
                </c:pt>
                <c:pt idx="302">
                  <c:v>46.446728409627845</c:v>
                </c:pt>
                <c:pt idx="303">
                  <c:v>44.701210757702221</c:v>
                </c:pt>
                <c:pt idx="304">
                  <c:v>46.170696591694487</c:v>
                </c:pt>
                <c:pt idx="305">
                  <c:v>43.331972550080117</c:v>
                </c:pt>
                <c:pt idx="306">
                  <c:v>46.151558621929027</c:v>
                </c:pt>
                <c:pt idx="307">
                  <c:v>49.491510401818402</c:v>
                </c:pt>
                <c:pt idx="308">
                  <c:v>50.143400884217357</c:v>
                </c:pt>
                <c:pt idx="309">
                  <c:v>51.258559246444179</c:v>
                </c:pt>
                <c:pt idx="310">
                  <c:v>52.625334754289412</c:v>
                </c:pt>
                <c:pt idx="311">
                  <c:v>56.581055012746262</c:v>
                </c:pt>
                <c:pt idx="312">
                  <c:v>59.948421538344277</c:v>
                </c:pt>
                <c:pt idx="313">
                  <c:v>63.287443707117006</c:v>
                </c:pt>
                <c:pt idx="314">
                  <c:v>64.433229798523172</c:v>
                </c:pt>
                <c:pt idx="315">
                  <c:v>65.852833527732486</c:v>
                </c:pt>
                <c:pt idx="316">
                  <c:v>66.472619980852286</c:v>
                </c:pt>
                <c:pt idx="317">
                  <c:v>69.264790628241258</c:v>
                </c:pt>
                <c:pt idx="318">
                  <c:v>70.823774748056394</c:v>
                </c:pt>
                <c:pt idx="319">
                  <c:v>69.262515575857279</c:v>
                </c:pt>
                <c:pt idx="320">
                  <c:v>71.501983782830621</c:v>
                </c:pt>
                <c:pt idx="321">
                  <c:v>73.6994998400844</c:v>
                </c:pt>
                <c:pt idx="322">
                  <c:v>77.376952569027637</c:v>
                </c:pt>
                <c:pt idx="323">
                  <c:v>80.430973212151798</c:v>
                </c:pt>
                <c:pt idx="324">
                  <c:v>79.187323341864271</c:v>
                </c:pt>
                <c:pt idx="325">
                  <c:v>79.692950363274775</c:v>
                </c:pt>
                <c:pt idx="326">
                  <c:v>82.742028286581885</c:v>
                </c:pt>
                <c:pt idx="327">
                  <c:v>90.46346589123354</c:v>
                </c:pt>
                <c:pt idx="328">
                  <c:v>88.556205446555893</c:v>
                </c:pt>
                <c:pt idx="329">
                  <c:v>91.621823718576877</c:v>
                </c:pt>
                <c:pt idx="330">
                  <c:v>90.940655742553986</c:v>
                </c:pt>
                <c:pt idx="331">
                  <c:v>95.91070740914445</c:v>
                </c:pt>
                <c:pt idx="332">
                  <c:v>99.433289017796298</c:v>
                </c:pt>
                <c:pt idx="333">
                  <c:v>94.713001941633351</c:v>
                </c:pt>
                <c:pt idx="334">
                  <c:v>89.833937631856287</c:v>
                </c:pt>
                <c:pt idx="335">
                  <c:v>82.972284892766226</c:v>
                </c:pt>
                <c:pt idx="336">
                  <c:v>82.925287726837766</c:v>
                </c:pt>
                <c:pt idx="337">
                  <c:v>86.990316793291669</c:v>
                </c:pt>
                <c:pt idx="338">
                  <c:v>90.205125725750563</c:v>
                </c:pt>
                <c:pt idx="339">
                  <c:v>95.03300925695703</c:v>
                </c:pt>
                <c:pt idx="340">
                  <c:v>96.16177312132821</c:v>
                </c:pt>
                <c:pt idx="341">
                  <c:v>96.993265992011985</c:v>
                </c:pt>
                <c:pt idx="342">
                  <c:v>93.286436838737657</c:v>
                </c:pt>
                <c:pt idx="343">
                  <c:v>95.785341393213514</c:v>
                </c:pt>
                <c:pt idx="344">
                  <c:v>91.166503929519195</c:v>
                </c:pt>
                <c:pt idx="345">
                  <c:v>91.320736425119605</c:v>
                </c:pt>
                <c:pt idx="346">
                  <c:v>91.232551262602257</c:v>
                </c:pt>
                <c:pt idx="347">
                  <c:v>88.140711637785856</c:v>
                </c:pt>
                <c:pt idx="348">
                  <c:v>91.920490737191116</c:v>
                </c:pt>
                <c:pt idx="349">
                  <c:v>95.184051246995566</c:v>
                </c:pt>
                <c:pt idx="350">
                  <c:v>98.027983789220087</c:v>
                </c:pt>
                <c:pt idx="351">
                  <c:v>98.569447715265241</c:v>
                </c:pt>
                <c:pt idx="352">
                  <c:v>94.158630140693532</c:v>
                </c:pt>
                <c:pt idx="353">
                  <c:v>97.025031578065182</c:v>
                </c:pt>
                <c:pt idx="354">
                  <c:v>97.722443419095214</c:v>
                </c:pt>
                <c:pt idx="355">
                  <c:v>95.462570413055261</c:v>
                </c:pt>
                <c:pt idx="356">
                  <c:v>95.867572409543982</c:v>
                </c:pt>
                <c:pt idx="357">
                  <c:v>95.30954796756842</c:v>
                </c:pt>
                <c:pt idx="358">
                  <c:v>100.63291083987374</c:v>
                </c:pt>
                <c:pt idx="359">
                  <c:v>101.40256814046801</c:v>
                </c:pt>
                <c:pt idx="360">
                  <c:v>102.21240097039713</c:v>
                </c:pt>
                <c:pt idx="361">
                  <c:v>100.44970881559348</c:v>
                </c:pt>
                <c:pt idx="362">
                  <c:v>100.69672230772407</c:v>
                </c:pt>
                <c:pt idx="363">
                  <c:v>102.53361314857307</c:v>
                </c:pt>
                <c:pt idx="364">
                  <c:v>104.86684393964717</c:v>
                </c:pt>
                <c:pt idx="365">
                  <c:v>105.81319611908989</c:v>
                </c:pt>
                <c:pt idx="366">
                  <c:v>105.52170101838377</c:v>
                </c:pt>
                <c:pt idx="367">
                  <c:v>105.43784502095689</c:v>
                </c:pt>
                <c:pt idx="368">
                  <c:v>102.90970669189653</c:v>
                </c:pt>
                <c:pt idx="369">
                  <c:v>99.439040748653852</c:v>
                </c:pt>
                <c:pt idx="370">
                  <c:v>96.858379820862268</c:v>
                </c:pt>
                <c:pt idx="371">
                  <c:v>96.410604586470129</c:v>
                </c:pt>
                <c:pt idx="372">
                  <c:v>99.664332356863412</c:v>
                </c:pt>
                <c:pt idx="373">
                  <c:v>98.819945940258776</c:v>
                </c:pt>
                <c:pt idx="374">
                  <c:v>100.91627751383034</c:v>
                </c:pt>
                <c:pt idx="375">
                  <c:v>95.073417013254783</c:v>
                </c:pt>
                <c:pt idx="376">
                  <c:v>93.466212435506023</c:v>
                </c:pt>
                <c:pt idx="377">
                  <c:v>97.963262323941706</c:v>
                </c:pt>
                <c:pt idx="378">
                  <c:v>100.43904608349747</c:v>
                </c:pt>
                <c:pt idx="379">
                  <c:v>93.711144884928714</c:v>
                </c:pt>
                <c:pt idx="380">
                  <c:v>97.174782551174204</c:v>
                </c:pt>
                <c:pt idx="381">
                  <c:v>96.887730126336621</c:v>
                </c:pt>
                <c:pt idx="382">
                  <c:v>97.955911944518448</c:v>
                </c:pt>
                <c:pt idx="383">
                  <c:v>96.521111954512691</c:v>
                </c:pt>
                <c:pt idx="384">
                  <c:v>95.969763686189864</c:v>
                </c:pt>
                <c:pt idx="385">
                  <c:v>97.81331952496636</c:v>
                </c:pt>
                <c:pt idx="386">
                  <c:v>99.592843733753853</c:v>
                </c:pt>
                <c:pt idx="387">
                  <c:v>102.44845844401193</c:v>
                </c:pt>
                <c:pt idx="388">
                  <c:v>103.20993285930837</c:v>
                </c:pt>
                <c:pt idx="389">
                  <c:v>105.21549695016083</c:v>
                </c:pt>
                <c:pt idx="390">
                  <c:v>104.04663406184829</c:v>
                </c:pt>
                <c:pt idx="391">
                  <c:v>106.6079454909577</c:v>
                </c:pt>
                <c:pt idx="392">
                  <c:v>104.27008943404597</c:v>
                </c:pt>
                <c:pt idx="393">
                  <c:v>104.91568656733624</c:v>
                </c:pt>
                <c:pt idx="394">
                  <c:v>106.3451001517265</c:v>
                </c:pt>
                <c:pt idx="395">
                  <c:v>106.34625104539542</c:v>
                </c:pt>
                <c:pt idx="396">
                  <c:v>102.20768504240314</c:v>
                </c:pt>
                <c:pt idx="397">
                  <c:v>105.66051477803835</c:v>
                </c:pt>
                <c:pt idx="398">
                  <c:v>106.87381407013537</c:v>
                </c:pt>
                <c:pt idx="399">
                  <c:v>106.26899038627184</c:v>
                </c:pt>
                <c:pt idx="400">
                  <c:v>107.46235048224821</c:v>
                </c:pt>
                <c:pt idx="401">
                  <c:v>109.04803260485073</c:v>
                </c:pt>
                <c:pt idx="402">
                  <c:v>110.43334459461659</c:v>
                </c:pt>
                <c:pt idx="403">
                  <c:v>111.13950300432128</c:v>
                </c:pt>
                <c:pt idx="404">
                  <c:v>107.43014112447163</c:v>
                </c:pt>
                <c:pt idx="405">
                  <c:v>104.35404337418913</c:v>
                </c:pt>
                <c:pt idx="406">
                  <c:v>99.05527753500688</c:v>
                </c:pt>
                <c:pt idx="407">
                  <c:v>104.58523718259164</c:v>
                </c:pt>
                <c:pt idx="408">
                  <c:v>111.93881086267788</c:v>
                </c:pt>
                <c:pt idx="409">
                  <c:v>114.19063295610957</c:v>
                </c:pt>
                <c:pt idx="410">
                  <c:v>116.88505250192274</c:v>
                </c:pt>
                <c:pt idx="411">
                  <c:v>116.86885021374154</c:v>
                </c:pt>
                <c:pt idx="412">
                  <c:v>117.597025854097</c:v>
                </c:pt>
                <c:pt idx="413">
                  <c:v>120.12436208322831</c:v>
                </c:pt>
                <c:pt idx="414">
                  <c:v>116.9410737144548</c:v>
                </c:pt>
                <c:pt idx="415">
                  <c:v>117.6526184094996</c:v>
                </c:pt>
                <c:pt idx="416">
                  <c:v>119.03035350436814</c:v>
                </c:pt>
                <c:pt idx="417">
                  <c:v>117.629864997591</c:v>
                </c:pt>
                <c:pt idx="418">
                  <c:v>115.71663546198022</c:v>
                </c:pt>
                <c:pt idx="419">
                  <c:v>114.49674876742841</c:v>
                </c:pt>
                <c:pt idx="420">
                  <c:v>117.39223883528645</c:v>
                </c:pt>
                <c:pt idx="421">
                  <c:v>118.24133868526144</c:v>
                </c:pt>
                <c:pt idx="422">
                  <c:v>118.39165015542126</c:v>
                </c:pt>
                <c:pt idx="423">
                  <c:v>120.66356862423589</c:v>
                </c:pt>
                <c:pt idx="424">
                  <c:v>124.18006433262848</c:v>
                </c:pt>
                <c:pt idx="425">
                  <c:v>125.77116275565798</c:v>
                </c:pt>
                <c:pt idx="426">
                  <c:v>126.89952133679382</c:v>
                </c:pt>
                <c:pt idx="427">
                  <c:v>128.16371146795473</c:v>
                </c:pt>
                <c:pt idx="428">
                  <c:v>129.45894635219835</c:v>
                </c:pt>
                <c:pt idx="429">
                  <c:v>128.46272782207143</c:v>
                </c:pt>
                <c:pt idx="430">
                  <c:v>129.19581430292948</c:v>
                </c:pt>
                <c:pt idx="431">
                  <c:v>130.81865364600634</c:v>
                </c:pt>
                <c:pt idx="432">
                  <c:v>130.76482987779519</c:v>
                </c:pt>
                <c:pt idx="433">
                  <c:v>132.66245488007709</c:v>
                </c:pt>
                <c:pt idx="434">
                  <c:v>130.61116364150925</c:v>
                </c:pt>
                <c:pt idx="435">
                  <c:v>130.74742709638227</c:v>
                </c:pt>
                <c:pt idx="436">
                  <c:v>131.96619307870125</c:v>
                </c:pt>
                <c:pt idx="437">
                  <c:v>134.50204737873599</c:v>
                </c:pt>
                <c:pt idx="438">
                  <c:v>136.07014340041832</c:v>
                </c:pt>
                <c:pt idx="439">
                  <c:v>135.75738077945022</c:v>
                </c:pt>
                <c:pt idx="440">
                  <c:v>134.82266732061933</c:v>
                </c:pt>
                <c:pt idx="441">
                  <c:v>133.58436278455585</c:v>
                </c:pt>
                <c:pt idx="442">
                  <c:v>135.87838898930823</c:v>
                </c:pt>
                <c:pt idx="443">
                  <c:v>134.98222503993455</c:v>
                </c:pt>
                <c:pt idx="444">
                  <c:v>130.83372185703502</c:v>
                </c:pt>
                <c:pt idx="445">
                  <c:v>135.84693135324585</c:v>
                </c:pt>
                <c:pt idx="446">
                  <c:v>135.42081601048199</c:v>
                </c:pt>
                <c:pt idx="447">
                  <c:v>135.6472433111451</c:v>
                </c:pt>
                <c:pt idx="448">
                  <c:v>136.83308301562286</c:v>
                </c:pt>
                <c:pt idx="449">
                  <c:v>135.95638910851619</c:v>
                </c:pt>
                <c:pt idx="450">
                  <c:v>130.46272460731171</c:v>
                </c:pt>
                <c:pt idx="451">
                  <c:v>129.01062191107539</c:v>
                </c:pt>
                <c:pt idx="452">
                  <c:v>122.21786428212084</c:v>
                </c:pt>
                <c:pt idx="453">
                  <c:v>124.69438393047911</c:v>
                </c:pt>
                <c:pt idx="454">
                  <c:v>123.48849280773435</c:v>
                </c:pt>
                <c:pt idx="455">
                  <c:v>122.90218422635374</c:v>
                </c:pt>
                <c:pt idx="456">
                  <c:v>123.01864443329457</c:v>
                </c:pt>
                <c:pt idx="457">
                  <c:v>127.87843335858325</c:v>
                </c:pt>
                <c:pt idx="458">
                  <c:v>127.26450597742206</c:v>
                </c:pt>
                <c:pt idx="459">
                  <c:v>130.0540233451251</c:v>
                </c:pt>
                <c:pt idx="460">
                  <c:v>130.72598028048174</c:v>
                </c:pt>
                <c:pt idx="461">
                  <c:v>131.07216213889288</c:v>
                </c:pt>
                <c:pt idx="462">
                  <c:v>132.49529330307666</c:v>
                </c:pt>
                <c:pt idx="463">
                  <c:v>133.58910770338102</c:v>
                </c:pt>
                <c:pt idx="464">
                  <c:v>133.04699786565556</c:v>
                </c:pt>
                <c:pt idx="465">
                  <c:v>131.76587061782681</c:v>
                </c:pt>
                <c:pt idx="466">
                  <c:v>130.25000006459339</c:v>
                </c:pt>
                <c:pt idx="467">
                  <c:v>129.4493551005946</c:v>
                </c:pt>
                <c:pt idx="468">
                  <c:v>128.08829614628397</c:v>
                </c:pt>
                <c:pt idx="469">
                  <c:v>130.26365033978345</c:v>
                </c:pt>
                <c:pt idx="470">
                  <c:v>123.80191652076574</c:v>
                </c:pt>
                <c:pt idx="471">
                  <c:v>120.70185954353187</c:v>
                </c:pt>
                <c:pt idx="472">
                  <c:v>118.68680672573026</c:v>
                </c:pt>
                <c:pt idx="473">
                  <c:v>122.90572060979233</c:v>
                </c:pt>
                <c:pt idx="474">
                  <c:v>118.49909540075176</c:v>
                </c:pt>
                <c:pt idx="475">
                  <c:v>105.88445374268375</c:v>
                </c:pt>
                <c:pt idx="476">
                  <c:v>113.87308935708583</c:v>
                </c:pt>
                <c:pt idx="477">
                  <c:v>115.41056888973645</c:v>
                </c:pt>
                <c:pt idx="478">
                  <c:v>120.29755060455319</c:v>
                </c:pt>
                <c:pt idx="479">
                  <c:v>119.13689913875515</c:v>
                </c:pt>
                <c:pt idx="480">
                  <c:v>118.08969589906899</c:v>
                </c:pt>
                <c:pt idx="481">
                  <c:v>119.65101358725306</c:v>
                </c:pt>
                <c:pt idx="482">
                  <c:v>115.85074914803211</c:v>
                </c:pt>
                <c:pt idx="483">
                  <c:v>114.7975664200107</c:v>
                </c:pt>
                <c:pt idx="484">
                  <c:v>120.52136449958383</c:v>
                </c:pt>
                <c:pt idx="485">
                  <c:v>123.90766912623006</c:v>
                </c:pt>
                <c:pt idx="486">
                  <c:v>119.1526803972024</c:v>
                </c:pt>
                <c:pt idx="487">
                  <c:v>116.00286147605112</c:v>
                </c:pt>
                <c:pt idx="488">
                  <c:v>117.68721356632059</c:v>
                </c:pt>
                <c:pt idx="489">
                  <c:v>119.44581571685823</c:v>
                </c:pt>
                <c:pt idx="490">
                  <c:v>119.93558963890651</c:v>
                </c:pt>
                <c:pt idx="491">
                  <c:v>118.99446512655622</c:v>
                </c:pt>
                <c:pt idx="492">
                  <c:v>118.50563238060063</c:v>
                </c:pt>
                <c:pt idx="493">
                  <c:v>112.50308287050126</c:v>
                </c:pt>
                <c:pt idx="494">
                  <c:v>108.79776093874047</c:v>
                </c:pt>
                <c:pt idx="495">
                  <c:v>113.08819776071768</c:v>
                </c:pt>
                <c:pt idx="496">
                  <c:v>109.53646427068469</c:v>
                </c:pt>
                <c:pt idx="497">
                  <c:v>118.39831385298794</c:v>
                </c:pt>
                <c:pt idx="498">
                  <c:v>119.18938071697288</c:v>
                </c:pt>
                <c:pt idx="499">
                  <c:v>118.83752935948868</c:v>
                </c:pt>
                <c:pt idx="500">
                  <c:v>115.60289081172726</c:v>
                </c:pt>
                <c:pt idx="501">
                  <c:v>118.98718419098185</c:v>
                </c:pt>
                <c:pt idx="502">
                  <c:v>116.906963957573</c:v>
                </c:pt>
                <c:pt idx="503">
                  <c:v>116.30749013806056</c:v>
                </c:pt>
                <c:pt idx="504">
                  <c:v>120.44217271835781</c:v>
                </c:pt>
                <c:pt idx="505">
                  <c:v>120.67256189640742</c:v>
                </c:pt>
                <c:pt idx="506">
                  <c:v>118.26536244047878</c:v>
                </c:pt>
                <c:pt idx="507">
                  <c:v>121.16734229084204</c:v>
                </c:pt>
                <c:pt idx="508">
                  <c:v>120.02080735669956</c:v>
                </c:pt>
                <c:pt idx="509">
                  <c:v>122.12486305416589</c:v>
                </c:pt>
                <c:pt idx="510">
                  <c:v>121.8710467069368</c:v>
                </c:pt>
                <c:pt idx="511">
                  <c:v>123.21531635345332</c:v>
                </c:pt>
                <c:pt idx="512">
                  <c:v>125.20445993092754</c:v>
                </c:pt>
                <c:pt idx="513">
                  <c:v>121.94597571381632</c:v>
                </c:pt>
                <c:pt idx="514">
                  <c:v>124.26603912575403</c:v>
                </c:pt>
                <c:pt idx="515">
                  <c:v>127.90701746030206</c:v>
                </c:pt>
                <c:pt idx="516">
                  <c:v>130.43215822399119</c:v>
                </c:pt>
                <c:pt idx="517">
                  <c:v>131.3540249801905</c:v>
                </c:pt>
                <c:pt idx="518">
                  <c:v>134.55346227464139</c:v>
                </c:pt>
                <c:pt idx="519">
                  <c:v>136.21319038133555</c:v>
                </c:pt>
                <c:pt idx="520">
                  <c:v>135.77151027551352</c:v>
                </c:pt>
                <c:pt idx="521">
                  <c:v>134.26268071046232</c:v>
                </c:pt>
                <c:pt idx="522">
                  <c:v>136.54812308469829</c:v>
                </c:pt>
                <c:pt idx="523">
                  <c:v>136.00522413074987</c:v>
                </c:pt>
                <c:pt idx="524">
                  <c:v>135.26590296200479</c:v>
                </c:pt>
                <c:pt idx="525">
                  <c:v>136.30902794484814</c:v>
                </c:pt>
                <c:pt idx="526">
                  <c:v>134.09806504628168</c:v>
                </c:pt>
                <c:pt idx="527">
                  <c:v>136.18167812396339</c:v>
                </c:pt>
                <c:pt idx="528">
                  <c:v>136.07009882328438</c:v>
                </c:pt>
                <c:pt idx="529">
                  <c:v>136.45970036715997</c:v>
                </c:pt>
                <c:pt idx="530">
                  <c:v>136.97036830635022</c:v>
                </c:pt>
                <c:pt idx="531">
                  <c:v>138.00001567012896</c:v>
                </c:pt>
                <c:pt idx="532">
                  <c:v>137.48331188393743</c:v>
                </c:pt>
                <c:pt idx="533">
                  <c:v>136.08320442445861</c:v>
                </c:pt>
                <c:pt idx="534">
                  <c:v>134.93613317980001</c:v>
                </c:pt>
                <c:pt idx="535">
                  <c:v>133.42570766059123</c:v>
                </c:pt>
                <c:pt idx="536">
                  <c:v>131.36459730093472</c:v>
                </c:pt>
                <c:pt idx="537">
                  <c:v>133.38764711520272</c:v>
                </c:pt>
                <c:pt idx="538">
                  <c:v>136.29249615454401</c:v>
                </c:pt>
                <c:pt idx="539">
                  <c:v>137.50092796025137</c:v>
                </c:pt>
                <c:pt idx="540">
                  <c:v>139.4640411529995</c:v>
                </c:pt>
                <c:pt idx="541">
                  <c:v>138.13697901976582</c:v>
                </c:pt>
                <c:pt idx="542">
                  <c:v>138.75798081951277</c:v>
                </c:pt>
                <c:pt idx="543">
                  <c:v>141.48698422855338</c:v>
                </c:pt>
                <c:pt idx="544">
                  <c:v>140.27983355235938</c:v>
                </c:pt>
                <c:pt idx="545">
                  <c:v>140.55553556733977</c:v>
                </c:pt>
                <c:pt idx="546">
                  <c:v>141.51392418674681</c:v>
                </c:pt>
                <c:pt idx="547">
                  <c:v>141.65957115229139</c:v>
                </c:pt>
                <c:pt idx="548">
                  <c:v>141.35923467216608</c:v>
                </c:pt>
                <c:pt idx="549">
                  <c:v>142.5055049778957</c:v>
                </c:pt>
                <c:pt idx="550">
                  <c:v>142.78327801471022</c:v>
                </c:pt>
                <c:pt idx="551">
                  <c:v>142.2522480804507</c:v>
                </c:pt>
                <c:pt idx="552">
                  <c:v>142.88321823449297</c:v>
                </c:pt>
                <c:pt idx="553">
                  <c:v>142.01347558649644</c:v>
                </c:pt>
                <c:pt idx="554">
                  <c:v>140.78489533640638</c:v>
                </c:pt>
                <c:pt idx="555">
                  <c:v>140.76231913085871</c:v>
                </c:pt>
                <c:pt idx="556">
                  <c:v>142.20187723211848</c:v>
                </c:pt>
                <c:pt idx="557">
                  <c:v>140.59609968646234</c:v>
                </c:pt>
                <c:pt idx="558">
                  <c:v>143.44630613173149</c:v>
                </c:pt>
                <c:pt idx="559">
                  <c:v>145.01275874897217</c:v>
                </c:pt>
                <c:pt idx="560">
                  <c:v>146.39511671262852</c:v>
                </c:pt>
                <c:pt idx="561">
                  <c:v>147.13664561787715</c:v>
                </c:pt>
                <c:pt idx="562">
                  <c:v>148.40815172869148</c:v>
                </c:pt>
                <c:pt idx="563">
                  <c:v>149.6971156046836</c:v>
                </c:pt>
                <c:pt idx="564">
                  <c:v>152.03471598633263</c:v>
                </c:pt>
                <c:pt idx="565">
                  <c:v>153.33492576024298</c:v>
                </c:pt>
                <c:pt idx="566">
                  <c:v>153.6896485587566</c:v>
                </c:pt>
                <c:pt idx="567">
                  <c:v>151.65290307169548</c:v>
                </c:pt>
                <c:pt idx="568">
                  <c:v>152.60585241676222</c:v>
                </c:pt>
                <c:pt idx="569">
                  <c:v>153.50537135959561</c:v>
                </c:pt>
                <c:pt idx="570">
                  <c:v>153.93159094884709</c:v>
                </c:pt>
                <c:pt idx="571">
                  <c:v>153.3626594875474</c:v>
                </c:pt>
                <c:pt idx="572">
                  <c:v>155.34843918795471</c:v>
                </c:pt>
                <c:pt idx="573">
                  <c:v>154.83891043624374</c:v>
                </c:pt>
                <c:pt idx="574">
                  <c:v>158.2931033555073</c:v>
                </c:pt>
                <c:pt idx="575">
                  <c:v>158.07499407435458</c:v>
                </c:pt>
                <c:pt idx="576">
                  <c:v>158.79446068048597</c:v>
                </c:pt>
                <c:pt idx="577">
                  <c:v>158.2469915437859</c:v>
                </c:pt>
                <c:pt idx="578">
                  <c:v>157.44539199996291</c:v>
                </c:pt>
                <c:pt idx="579">
                  <c:v>150.35214808449228</c:v>
                </c:pt>
                <c:pt idx="580">
                  <c:v>150.66586890865398</c:v>
                </c:pt>
                <c:pt idx="581">
                  <c:v>151.99866980694043</c:v>
                </c:pt>
                <c:pt idx="582">
                  <c:v>149.0598917486721</c:v>
                </c:pt>
                <c:pt idx="583">
                  <c:v>149.48559472135716</c:v>
                </c:pt>
                <c:pt idx="584">
                  <c:v>150.7196635057814</c:v>
                </c:pt>
                <c:pt idx="585">
                  <c:v>146.59166388536755</c:v>
                </c:pt>
                <c:pt idx="586">
                  <c:v>150.61654149757871</c:v>
                </c:pt>
                <c:pt idx="587">
                  <c:v>150.79138469375991</c:v>
                </c:pt>
                <c:pt idx="588">
                  <c:v>151.3767401220509</c:v>
                </c:pt>
                <c:pt idx="589">
                  <c:v>152.63585889629877</c:v>
                </c:pt>
                <c:pt idx="590">
                  <c:v>154.12762484564323</c:v>
                </c:pt>
                <c:pt idx="591">
                  <c:v>153.80601372708742</c:v>
                </c:pt>
                <c:pt idx="592">
                  <c:v>155.13079430670294</c:v>
                </c:pt>
                <c:pt idx="593">
                  <c:v>156.26160092095495</c:v>
                </c:pt>
                <c:pt idx="594">
                  <c:v>153.8622186653632</c:v>
                </c:pt>
                <c:pt idx="595">
                  <c:v>152.59405262855486</c:v>
                </c:pt>
                <c:pt idx="596">
                  <c:v>154.51217737084698</c:v>
                </c:pt>
                <c:pt idx="597">
                  <c:v>154.93850511268397</c:v>
                </c:pt>
                <c:pt idx="598">
                  <c:v>152.4674080550453</c:v>
                </c:pt>
                <c:pt idx="599">
                  <c:v>151.78858333366739</c:v>
                </c:pt>
                <c:pt idx="600">
                  <c:v>149.51573122403062</c:v>
                </c:pt>
                <c:pt idx="601">
                  <c:v>151.79366847436685</c:v>
                </c:pt>
                <c:pt idx="602">
                  <c:v>152.65526708324819</c:v>
                </c:pt>
                <c:pt idx="603">
                  <c:v>154.42717956563806</c:v>
                </c:pt>
                <c:pt idx="604">
                  <c:v>152.55839593843112</c:v>
                </c:pt>
                <c:pt idx="605">
                  <c:v>151.27166848149091</c:v>
                </c:pt>
                <c:pt idx="606">
                  <c:v>149.95829951442184</c:v>
                </c:pt>
                <c:pt idx="607">
                  <c:v>150.64552425451251</c:v>
                </c:pt>
                <c:pt idx="608">
                  <c:v>152.2012890463952</c:v>
                </c:pt>
                <c:pt idx="609">
                  <c:v>149.26221814174971</c:v>
                </c:pt>
                <c:pt idx="610">
                  <c:v>151.8924818936037</c:v>
                </c:pt>
                <c:pt idx="611">
                  <c:v>156.25632389676113</c:v>
                </c:pt>
                <c:pt idx="612">
                  <c:v>157.78369924953628</c:v>
                </c:pt>
                <c:pt idx="613">
                  <c:v>156.42977851301526</c:v>
                </c:pt>
                <c:pt idx="614">
                  <c:v>151.39889436988116</c:v>
                </c:pt>
                <c:pt idx="615">
                  <c:v>150.83513183852804</c:v>
                </c:pt>
                <c:pt idx="616">
                  <c:v>145.11501454767617</c:v>
                </c:pt>
                <c:pt idx="617">
                  <c:v>149.04978945019303</c:v>
                </c:pt>
                <c:pt idx="618">
                  <c:v>149.90772812361601</c:v>
                </c:pt>
                <c:pt idx="619">
                  <c:v>147.29823782365747</c:v>
                </c:pt>
                <c:pt idx="620">
                  <c:v>147.27674302581192</c:v>
                </c:pt>
                <c:pt idx="621">
                  <c:v>149.64374637889441</c:v>
                </c:pt>
                <c:pt idx="622">
                  <c:v>146.8649813137873</c:v>
                </c:pt>
                <c:pt idx="623">
                  <c:v>145.11932675564313</c:v>
                </c:pt>
                <c:pt idx="624">
                  <c:v>138.58937030559875</c:v>
                </c:pt>
                <c:pt idx="625">
                  <c:v>139.1525505323184</c:v>
                </c:pt>
                <c:pt idx="626">
                  <c:v>137.61776367966601</c:v>
                </c:pt>
                <c:pt idx="627">
                  <c:v>141.59905185366406</c:v>
                </c:pt>
                <c:pt idx="628">
                  <c:v>143.42055668201382</c:v>
                </c:pt>
                <c:pt idx="629">
                  <c:v>143.96637994746084</c:v>
                </c:pt>
                <c:pt idx="630">
                  <c:v>143.88098138507485</c:v>
                </c:pt>
                <c:pt idx="631">
                  <c:v>142.26904800993634</c:v>
                </c:pt>
                <c:pt idx="632">
                  <c:v>144.72983561912642</c:v>
                </c:pt>
                <c:pt idx="633">
                  <c:v>146.77576463791556</c:v>
                </c:pt>
                <c:pt idx="634">
                  <c:v>147.19161019053922</c:v>
                </c:pt>
                <c:pt idx="635">
                  <c:v>144.51934980834818</c:v>
                </c:pt>
                <c:pt idx="636">
                  <c:v>146.43962526855216</c:v>
                </c:pt>
                <c:pt idx="637">
                  <c:v>147.34541629531091</c:v>
                </c:pt>
                <c:pt idx="638">
                  <c:v>146.84030075428481</c:v>
                </c:pt>
                <c:pt idx="639">
                  <c:v>148.98374537918201</c:v>
                </c:pt>
                <c:pt idx="640">
                  <c:v>147.73218706236852</c:v>
                </c:pt>
                <c:pt idx="641">
                  <c:v>148.45033700876598</c:v>
                </c:pt>
                <c:pt idx="642">
                  <c:v>148.51362606715631</c:v>
                </c:pt>
                <c:pt idx="643">
                  <c:v>148.51362606715631</c:v>
                </c:pt>
                <c:pt idx="644">
                  <c:v>144.27922680971631</c:v>
                </c:pt>
                <c:pt idx="645">
                  <c:v>144.59272928857314</c:v>
                </c:pt>
                <c:pt idx="646">
                  <c:v>143.75392003858488</c:v>
                </c:pt>
                <c:pt idx="647">
                  <c:v>141.88059880603006</c:v>
                </c:pt>
                <c:pt idx="648">
                  <c:v>143.25540328414041</c:v>
                </c:pt>
                <c:pt idx="649">
                  <c:v>144.18984905291276</c:v>
                </c:pt>
                <c:pt idx="650">
                  <c:v>144.13789118601937</c:v>
                </c:pt>
                <c:pt idx="651">
                  <c:v>144.62294016350691</c:v>
                </c:pt>
                <c:pt idx="652">
                  <c:v>147.29386526045462</c:v>
                </c:pt>
                <c:pt idx="653">
                  <c:v>146.27277721034969</c:v>
                </c:pt>
                <c:pt idx="654">
                  <c:v>145.48938413382791</c:v>
                </c:pt>
                <c:pt idx="655">
                  <c:v>145.97237554260235</c:v>
                </c:pt>
                <c:pt idx="656">
                  <c:v>143.55889821932973</c:v>
                </c:pt>
                <c:pt idx="657">
                  <c:v>141.62758816319808</c:v>
                </c:pt>
                <c:pt idx="658">
                  <c:v>140.39421249734278</c:v>
                </c:pt>
                <c:pt idx="659">
                  <c:v>141.53806973395871</c:v>
                </c:pt>
                <c:pt idx="660">
                  <c:v>142.20770569389532</c:v>
                </c:pt>
                <c:pt idx="661">
                  <c:v>143.87701788640774</c:v>
                </c:pt>
                <c:pt idx="662">
                  <c:v>148.61166951558852</c:v>
                </c:pt>
                <c:pt idx="663">
                  <c:v>149.00904559807802</c:v>
                </c:pt>
                <c:pt idx="664">
                  <c:v>149.2251992927886</c:v>
                </c:pt>
                <c:pt idx="665">
                  <c:v>147.2709152155995</c:v>
                </c:pt>
                <c:pt idx="666">
                  <c:v>148.69310589851818</c:v>
                </c:pt>
                <c:pt idx="667">
                  <c:v>150.36823050391726</c:v>
                </c:pt>
                <c:pt idx="668">
                  <c:v>151.99875548600497</c:v>
                </c:pt>
                <c:pt idx="669">
                  <c:v>153.09767409274028</c:v>
                </c:pt>
                <c:pt idx="670">
                  <c:v>155.2739852374705</c:v>
                </c:pt>
                <c:pt idx="671">
                  <c:v>154.91655043943851</c:v>
                </c:pt>
                <c:pt idx="672">
                  <c:v>154.60272145495193</c:v>
                </c:pt>
                <c:pt idx="673">
                  <c:v>155.08018739183328</c:v>
                </c:pt>
                <c:pt idx="674">
                  <c:v>155.91043001275739</c:v>
                </c:pt>
                <c:pt idx="675">
                  <c:v>157.46451849924532</c:v>
                </c:pt>
                <c:pt idx="676">
                  <c:v>157.06722747319316</c:v>
                </c:pt>
                <c:pt idx="677">
                  <c:v>157.21912601557324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7-4A09-A368-AC035BE97CF2}"/>
            </c:ext>
          </c:extLst>
        </c:ser>
        <c:ser>
          <c:idx val="3"/>
          <c:order val="3"/>
          <c:tx>
            <c:strRef>
              <c:f>GMV!$Y$12</c:f>
              <c:strCache>
                <c:ptCount val="1"/>
                <c:pt idx="0">
                  <c:v>SPJGBTR 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GMV!$B$14:$B$1001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GMV!$Y$14:$Y$1001</c:f>
              <c:numCache>
                <c:formatCode>0.000</c:formatCode>
                <c:ptCount val="988"/>
                <c:pt idx="0">
                  <c:v>99.773260359655978</c:v>
                </c:pt>
                <c:pt idx="1">
                  <c:v>99.679223842141667</c:v>
                </c:pt>
                <c:pt idx="2">
                  <c:v>100.42438032500307</c:v>
                </c:pt>
                <c:pt idx="3">
                  <c:v>100.47109474418711</c:v>
                </c:pt>
                <c:pt idx="4">
                  <c:v>100.13646439399255</c:v>
                </c:pt>
                <c:pt idx="5">
                  <c:v>100.44098535908978</c:v>
                </c:pt>
                <c:pt idx="6">
                  <c:v>100.24637224995075</c:v>
                </c:pt>
                <c:pt idx="7">
                  <c:v>100.47256365467737</c:v>
                </c:pt>
                <c:pt idx="8">
                  <c:v>100.65933408269295</c:v>
                </c:pt>
                <c:pt idx="9">
                  <c:v>101.03217857546908</c:v>
                </c:pt>
                <c:pt idx="10">
                  <c:v>101.33398944066025</c:v>
                </c:pt>
                <c:pt idx="11">
                  <c:v>101.06394854875374</c:v>
                </c:pt>
                <c:pt idx="12">
                  <c:v>100.8782762603428</c:v>
                </c:pt>
                <c:pt idx="13">
                  <c:v>100.74651374290363</c:v>
                </c:pt>
                <c:pt idx="14">
                  <c:v>100.8784501030123</c:v>
                </c:pt>
                <c:pt idx="15">
                  <c:v>100.57617138653423</c:v>
                </c:pt>
                <c:pt idx="16">
                  <c:v>101.08149673831844</c:v>
                </c:pt>
                <c:pt idx="17">
                  <c:v>101.16658337198179</c:v>
                </c:pt>
                <c:pt idx="18">
                  <c:v>100.99655477626341</c:v>
                </c:pt>
                <c:pt idx="19">
                  <c:v>101.06623039753769</c:v>
                </c:pt>
                <c:pt idx="20">
                  <c:v>100.43185007880027</c:v>
                </c:pt>
                <c:pt idx="21">
                  <c:v>100.01920604267444</c:v>
                </c:pt>
                <c:pt idx="22">
                  <c:v>99.213952348670844</c:v>
                </c:pt>
                <c:pt idx="23">
                  <c:v>99.040560167081935</c:v>
                </c:pt>
                <c:pt idx="24">
                  <c:v>99.340575957386704</c:v>
                </c:pt>
                <c:pt idx="25">
                  <c:v>99.608208199200291</c:v>
                </c:pt>
                <c:pt idx="26">
                  <c:v>99.192130321982518</c:v>
                </c:pt>
                <c:pt idx="27">
                  <c:v>99.255196936093697</c:v>
                </c:pt>
                <c:pt idx="28">
                  <c:v>99.696384992502715</c:v>
                </c:pt>
                <c:pt idx="29">
                  <c:v>100.59841652438756</c:v>
                </c:pt>
                <c:pt idx="30">
                  <c:v>100.73834189752191</c:v>
                </c:pt>
                <c:pt idx="31">
                  <c:v>101.39817732680307</c:v>
                </c:pt>
                <c:pt idx="32">
                  <c:v>102.89428282537639</c:v>
                </c:pt>
                <c:pt idx="33">
                  <c:v>102.3624083477531</c:v>
                </c:pt>
                <c:pt idx="34">
                  <c:v>102.24018697429042</c:v>
                </c:pt>
                <c:pt idx="35">
                  <c:v>102.59965160144147</c:v>
                </c:pt>
                <c:pt idx="36">
                  <c:v>102.99593265615874</c:v>
                </c:pt>
                <c:pt idx="37">
                  <c:v>102.06986616154815</c:v>
                </c:pt>
                <c:pt idx="38">
                  <c:v>102.26140768775103</c:v>
                </c:pt>
                <c:pt idx="39">
                  <c:v>102.11611442477023</c:v>
                </c:pt>
                <c:pt idx="40">
                  <c:v>102.1237725653737</c:v>
                </c:pt>
                <c:pt idx="41">
                  <c:v>102.8588977663845</c:v>
                </c:pt>
                <c:pt idx="42">
                  <c:v>102.92731281769578</c:v>
                </c:pt>
                <c:pt idx="43">
                  <c:v>103.1704000252315</c:v>
                </c:pt>
                <c:pt idx="44">
                  <c:v>103.60992715466466</c:v>
                </c:pt>
                <c:pt idx="45">
                  <c:v>103.88908816266225</c:v>
                </c:pt>
                <c:pt idx="46">
                  <c:v>104.08470925964517</c:v>
                </c:pt>
                <c:pt idx="47">
                  <c:v>103.90448848920138</c:v>
                </c:pt>
                <c:pt idx="48">
                  <c:v>103.48321413427773</c:v>
                </c:pt>
                <c:pt idx="49">
                  <c:v>103.74006991731014</c:v>
                </c:pt>
                <c:pt idx="50">
                  <c:v>103.77774605324562</c:v>
                </c:pt>
                <c:pt idx="51">
                  <c:v>104.01878251000971</c:v>
                </c:pt>
                <c:pt idx="52">
                  <c:v>104.40201064346327</c:v>
                </c:pt>
                <c:pt idx="53">
                  <c:v>104.91851636993979</c:v>
                </c:pt>
                <c:pt idx="54">
                  <c:v>105.01532900026447</c:v>
                </c:pt>
                <c:pt idx="55">
                  <c:v>104.46477472602891</c:v>
                </c:pt>
                <c:pt idx="56">
                  <c:v>104.83883023586657</c:v>
                </c:pt>
                <c:pt idx="57">
                  <c:v>104.92081577659847</c:v>
                </c:pt>
                <c:pt idx="58">
                  <c:v>104.57824800775724</c:v>
                </c:pt>
                <c:pt idx="59">
                  <c:v>104.60813890597873</c:v>
                </c:pt>
                <c:pt idx="60">
                  <c:v>105.33277658713816</c:v>
                </c:pt>
                <c:pt idx="61">
                  <c:v>105.82228189011227</c:v>
                </c:pt>
                <c:pt idx="62">
                  <c:v>106.65629178014105</c:v>
                </c:pt>
                <c:pt idx="63">
                  <c:v>107.11742484996975</c:v>
                </c:pt>
                <c:pt idx="64">
                  <c:v>106.96441938548887</c:v>
                </c:pt>
                <c:pt idx="65">
                  <c:v>106.24929971240073</c:v>
                </c:pt>
                <c:pt idx="66">
                  <c:v>106.01410935520538</c:v>
                </c:pt>
                <c:pt idx="67">
                  <c:v>105.5205186671252</c:v>
                </c:pt>
                <c:pt idx="68">
                  <c:v>103.35867665927744</c:v>
                </c:pt>
                <c:pt idx="69">
                  <c:v>103.48731835432093</c:v>
                </c:pt>
                <c:pt idx="70">
                  <c:v>104.12214302179373</c:v>
                </c:pt>
                <c:pt idx="71">
                  <c:v>102.74785644924944</c:v>
                </c:pt>
                <c:pt idx="72">
                  <c:v>102.49658103616788</c:v>
                </c:pt>
                <c:pt idx="73">
                  <c:v>102.58055050181675</c:v>
                </c:pt>
                <c:pt idx="74">
                  <c:v>102.51953303556702</c:v>
                </c:pt>
                <c:pt idx="75">
                  <c:v>101.51976199076812</c:v>
                </c:pt>
                <c:pt idx="76">
                  <c:v>102.39857790196146</c:v>
                </c:pt>
                <c:pt idx="77">
                  <c:v>103.70531792947176</c:v>
                </c:pt>
                <c:pt idx="78">
                  <c:v>103.68268837527398</c:v>
                </c:pt>
                <c:pt idx="79">
                  <c:v>104.29382463602545</c:v>
                </c:pt>
                <c:pt idx="80">
                  <c:v>104.7212712052043</c:v>
                </c:pt>
                <c:pt idx="81">
                  <c:v>104.28070967593311</c:v>
                </c:pt>
                <c:pt idx="82">
                  <c:v>104.86572430129875</c:v>
                </c:pt>
                <c:pt idx="83">
                  <c:v>105.57409802436189</c:v>
                </c:pt>
                <c:pt idx="84">
                  <c:v>105.59631037442851</c:v>
                </c:pt>
                <c:pt idx="85">
                  <c:v>105.60371284685431</c:v>
                </c:pt>
                <c:pt idx="86">
                  <c:v>106.11444563737984</c:v>
                </c:pt>
                <c:pt idx="87">
                  <c:v>106.35010363870543</c:v>
                </c:pt>
                <c:pt idx="88">
                  <c:v>105.46846378858419</c:v>
                </c:pt>
                <c:pt idx="89">
                  <c:v>105.23868097040911</c:v>
                </c:pt>
                <c:pt idx="90">
                  <c:v>105.37983996000791</c:v>
                </c:pt>
                <c:pt idx="91">
                  <c:v>105.74336841167347</c:v>
                </c:pt>
                <c:pt idx="92">
                  <c:v>105.51421406513296</c:v>
                </c:pt>
                <c:pt idx="93">
                  <c:v>104.3658107162406</c:v>
                </c:pt>
                <c:pt idx="94">
                  <c:v>105.8123704524121</c:v>
                </c:pt>
                <c:pt idx="95">
                  <c:v>106.02662978008111</c:v>
                </c:pt>
                <c:pt idx="96">
                  <c:v>105.61377221594076</c:v>
                </c:pt>
                <c:pt idx="97">
                  <c:v>106.33186519787739</c:v>
                </c:pt>
                <c:pt idx="98">
                  <c:v>107.0154374139744</c:v>
                </c:pt>
                <c:pt idx="99">
                  <c:v>107.08114043631343</c:v>
                </c:pt>
                <c:pt idx="100">
                  <c:v>106.90604741814755</c:v>
                </c:pt>
                <c:pt idx="101">
                  <c:v>107.13991426021434</c:v>
                </c:pt>
                <c:pt idx="102">
                  <c:v>107.33677900684211</c:v>
                </c:pt>
                <c:pt idx="103">
                  <c:v>107.20579370630362</c:v>
                </c:pt>
                <c:pt idx="104">
                  <c:v>107.65755704060849</c:v>
                </c:pt>
                <c:pt idx="105">
                  <c:v>106.80886996676546</c:v>
                </c:pt>
                <c:pt idx="106">
                  <c:v>107.3941358969725</c:v>
                </c:pt>
                <c:pt idx="107">
                  <c:v>107.45232194686702</c:v>
                </c:pt>
                <c:pt idx="108">
                  <c:v>106.81264759926216</c:v>
                </c:pt>
                <c:pt idx="109">
                  <c:v>106.41759309637241</c:v>
                </c:pt>
                <c:pt idx="110">
                  <c:v>107.15207712134486</c:v>
                </c:pt>
                <c:pt idx="111">
                  <c:v>107.25415513811481</c:v>
                </c:pt>
                <c:pt idx="112">
                  <c:v>107.2614389898156</c:v>
                </c:pt>
                <c:pt idx="113">
                  <c:v>106.64964000948056</c:v>
                </c:pt>
                <c:pt idx="114">
                  <c:v>106.56903030700363</c:v>
                </c:pt>
                <c:pt idx="115">
                  <c:v>107.22176224686429</c:v>
                </c:pt>
                <c:pt idx="116">
                  <c:v>106.25265702972642</c:v>
                </c:pt>
                <c:pt idx="117">
                  <c:v>105.67874782510572</c:v>
                </c:pt>
                <c:pt idx="118">
                  <c:v>105.153327859147</c:v>
                </c:pt>
                <c:pt idx="119">
                  <c:v>105.25003965798648</c:v>
                </c:pt>
                <c:pt idx="120">
                  <c:v>105.50273382372411</c:v>
                </c:pt>
                <c:pt idx="121">
                  <c:v>105.73996415955332</c:v>
                </c:pt>
                <c:pt idx="122">
                  <c:v>105.22964687532878</c:v>
                </c:pt>
                <c:pt idx="123">
                  <c:v>105.43779436269125</c:v>
                </c:pt>
                <c:pt idx="124">
                  <c:v>105.33393679592567</c:v>
                </c:pt>
                <c:pt idx="125">
                  <c:v>104.98490961636232</c:v>
                </c:pt>
                <c:pt idx="126">
                  <c:v>105.30535078187391</c:v>
                </c:pt>
                <c:pt idx="127">
                  <c:v>105.19392603072252</c:v>
                </c:pt>
                <c:pt idx="128">
                  <c:v>105.87065690006141</c:v>
                </c:pt>
                <c:pt idx="129">
                  <c:v>106.40987982811578</c:v>
                </c:pt>
                <c:pt idx="130">
                  <c:v>106.98294573069455</c:v>
                </c:pt>
                <c:pt idx="131">
                  <c:v>107.27515115110511</c:v>
                </c:pt>
                <c:pt idx="132">
                  <c:v>107.09305485858562</c:v>
                </c:pt>
                <c:pt idx="133">
                  <c:v>106.9617063472021</c:v>
                </c:pt>
                <c:pt idx="134">
                  <c:v>106.7644244532959</c:v>
                </c:pt>
                <c:pt idx="135">
                  <c:v>106.3837230842352</c:v>
                </c:pt>
                <c:pt idx="136">
                  <c:v>106.67034026656782</c:v>
                </c:pt>
                <c:pt idx="137">
                  <c:v>107.55704699381388</c:v>
                </c:pt>
                <c:pt idx="138">
                  <c:v>107.44082704756561</c:v>
                </c:pt>
                <c:pt idx="139">
                  <c:v>107.49173243626464</c:v>
                </c:pt>
                <c:pt idx="140">
                  <c:v>107.73886137942496</c:v>
                </c:pt>
                <c:pt idx="141">
                  <c:v>107.31107715668716</c:v>
                </c:pt>
                <c:pt idx="142">
                  <c:v>107.66788193350213</c:v>
                </c:pt>
                <c:pt idx="143">
                  <c:v>108.08146486776421</c:v>
                </c:pt>
                <c:pt idx="144">
                  <c:v>107.74184495303049</c:v>
                </c:pt>
                <c:pt idx="145">
                  <c:v>107.56058045187039</c:v>
                </c:pt>
                <c:pt idx="146">
                  <c:v>107.15381064000145</c:v>
                </c:pt>
                <c:pt idx="147">
                  <c:v>106.92771480454087</c:v>
                </c:pt>
                <c:pt idx="148">
                  <c:v>106.62069726068121</c:v>
                </c:pt>
                <c:pt idx="149">
                  <c:v>107.58124866117981</c:v>
                </c:pt>
                <c:pt idx="150">
                  <c:v>107.84996824865893</c:v>
                </c:pt>
                <c:pt idx="151">
                  <c:v>108.26283222084493</c:v>
                </c:pt>
                <c:pt idx="152">
                  <c:v>108.32775323361273</c:v>
                </c:pt>
                <c:pt idx="153">
                  <c:v>108.39263212634629</c:v>
                </c:pt>
                <c:pt idx="154">
                  <c:v>108.81046945795063</c:v>
                </c:pt>
                <c:pt idx="155">
                  <c:v>108.56654952108286</c:v>
                </c:pt>
                <c:pt idx="156">
                  <c:v>108.53778289037447</c:v>
                </c:pt>
                <c:pt idx="157">
                  <c:v>107.83999136458496</c:v>
                </c:pt>
                <c:pt idx="158">
                  <c:v>108.11527389138878</c:v>
                </c:pt>
                <c:pt idx="159">
                  <c:v>108.20919095539688</c:v>
                </c:pt>
                <c:pt idx="160">
                  <c:v>108.41128406257842</c:v>
                </c:pt>
                <c:pt idx="161">
                  <c:v>108.00070997916703</c:v>
                </c:pt>
                <c:pt idx="162">
                  <c:v>108.31895097439342</c:v>
                </c:pt>
                <c:pt idx="163">
                  <c:v>108.39104902774599</c:v>
                </c:pt>
                <c:pt idx="164">
                  <c:v>108.68643807673735</c:v>
                </c:pt>
                <c:pt idx="165">
                  <c:v>108.91630662066379</c:v>
                </c:pt>
                <c:pt idx="166">
                  <c:v>108.59379533276872</c:v>
                </c:pt>
                <c:pt idx="167">
                  <c:v>108.43561299167007</c:v>
                </c:pt>
                <c:pt idx="168">
                  <c:v>108.22676955223466</c:v>
                </c:pt>
                <c:pt idx="169">
                  <c:v>108.49378261422498</c:v>
                </c:pt>
                <c:pt idx="170">
                  <c:v>108.27786207298415</c:v>
                </c:pt>
                <c:pt idx="171">
                  <c:v>108.667360053365</c:v>
                </c:pt>
                <c:pt idx="172">
                  <c:v>108.97631248905979</c:v>
                </c:pt>
                <c:pt idx="173">
                  <c:v>109.20552243104103</c:v>
                </c:pt>
                <c:pt idx="174">
                  <c:v>109.3770367596339</c:v>
                </c:pt>
                <c:pt idx="175">
                  <c:v>109.33423159447732</c:v>
                </c:pt>
                <c:pt idx="176">
                  <c:v>109.72678030620381</c:v>
                </c:pt>
                <c:pt idx="177">
                  <c:v>109.76943635625356</c:v>
                </c:pt>
                <c:pt idx="178">
                  <c:v>109.91156256432633</c:v>
                </c:pt>
                <c:pt idx="179">
                  <c:v>109.97542858760195</c:v>
                </c:pt>
                <c:pt idx="180">
                  <c:v>110.17399606508582</c:v>
                </c:pt>
                <c:pt idx="181">
                  <c:v>110.49248994292573</c:v>
                </c:pt>
                <c:pt idx="182">
                  <c:v>110.88052437216236</c:v>
                </c:pt>
                <c:pt idx="183">
                  <c:v>110.60643624228676</c:v>
                </c:pt>
                <c:pt idx="184">
                  <c:v>110.9306081943657</c:v>
                </c:pt>
                <c:pt idx="185">
                  <c:v>110.9516815295722</c:v>
                </c:pt>
                <c:pt idx="186">
                  <c:v>111.05702600601015</c:v>
                </c:pt>
                <c:pt idx="187">
                  <c:v>111.08508830431241</c:v>
                </c:pt>
                <c:pt idx="188">
                  <c:v>111.44979583692567</c:v>
                </c:pt>
                <c:pt idx="189">
                  <c:v>111.78522560631772</c:v>
                </c:pt>
                <c:pt idx="190">
                  <c:v>111.56931809830826</c:v>
                </c:pt>
                <c:pt idx="191">
                  <c:v>111.11562925905369</c:v>
                </c:pt>
                <c:pt idx="192">
                  <c:v>110.80711712891767</c:v>
                </c:pt>
                <c:pt idx="193">
                  <c:v>111.44011755091796</c:v>
                </c:pt>
                <c:pt idx="194">
                  <c:v>111.97827802058526</c:v>
                </c:pt>
                <c:pt idx="195">
                  <c:v>112.28415219507258</c:v>
                </c:pt>
                <c:pt idx="196">
                  <c:v>112.72770337672065</c:v>
                </c:pt>
                <c:pt idx="197">
                  <c:v>112.65180466699871</c:v>
                </c:pt>
                <c:pt idx="198">
                  <c:v>112.38940997013364</c:v>
                </c:pt>
                <c:pt idx="199">
                  <c:v>112.20940443150168</c:v>
                </c:pt>
                <c:pt idx="200">
                  <c:v>112.15391823369337</c:v>
                </c:pt>
                <c:pt idx="201">
                  <c:v>111.79305772016112</c:v>
                </c:pt>
                <c:pt idx="202">
                  <c:v>111.20801802103867</c:v>
                </c:pt>
                <c:pt idx="203">
                  <c:v>110.37433440046979</c:v>
                </c:pt>
                <c:pt idx="204">
                  <c:v>110.5933382860226</c:v>
                </c:pt>
                <c:pt idx="205">
                  <c:v>110.33251775874217</c:v>
                </c:pt>
                <c:pt idx="206">
                  <c:v>110.4031941316307</c:v>
                </c:pt>
                <c:pt idx="207">
                  <c:v>110.35375561196123</c:v>
                </c:pt>
                <c:pt idx="208">
                  <c:v>110.98264198844512</c:v>
                </c:pt>
                <c:pt idx="209">
                  <c:v>110.34364191822534</c:v>
                </c:pt>
                <c:pt idx="210">
                  <c:v>110.5909917415469</c:v>
                </c:pt>
                <c:pt idx="211">
                  <c:v>110.37245102952716</c:v>
                </c:pt>
                <c:pt idx="212">
                  <c:v>110.49962356026053</c:v>
                </c:pt>
                <c:pt idx="213">
                  <c:v>109.89279319051738</c:v>
                </c:pt>
                <c:pt idx="214">
                  <c:v>109.72241125100297</c:v>
                </c:pt>
                <c:pt idx="215">
                  <c:v>109.86463853019509</c:v>
                </c:pt>
                <c:pt idx="216">
                  <c:v>110.2765118436449</c:v>
                </c:pt>
                <c:pt idx="217">
                  <c:v>110.10678058480472</c:v>
                </c:pt>
                <c:pt idx="218">
                  <c:v>110.60267177210991</c:v>
                </c:pt>
                <c:pt idx="219">
                  <c:v>110.99037796131053</c:v>
                </c:pt>
                <c:pt idx="220">
                  <c:v>111.03250983407227</c:v>
                </c:pt>
                <c:pt idx="221">
                  <c:v>110.60434951962011</c:v>
                </c:pt>
                <c:pt idx="222">
                  <c:v>110.19549572009946</c:v>
                </c:pt>
                <c:pt idx="223">
                  <c:v>110.54232471217193</c:v>
                </c:pt>
                <c:pt idx="224">
                  <c:v>111.01492117122532</c:v>
                </c:pt>
                <c:pt idx="225">
                  <c:v>111.22553616701305</c:v>
                </c:pt>
                <c:pt idx="226">
                  <c:v>111.72994978618075</c:v>
                </c:pt>
                <c:pt idx="227">
                  <c:v>111.78571445926035</c:v>
                </c:pt>
                <c:pt idx="228">
                  <c:v>111.78571445926035</c:v>
                </c:pt>
                <c:pt idx="229">
                  <c:v>111.82751465432793</c:v>
                </c:pt>
                <c:pt idx="230">
                  <c:v>111.95982663204381</c:v>
                </c:pt>
                <c:pt idx="231">
                  <c:v>111.96678121859367</c:v>
                </c:pt>
                <c:pt idx="232">
                  <c:v>112.16149610037391</c:v>
                </c:pt>
                <c:pt idx="233">
                  <c:v>112.26560492880255</c:v>
                </c:pt>
                <c:pt idx="234">
                  <c:v>112.00907022728416</c:v>
                </c:pt>
                <c:pt idx="235">
                  <c:v>111.75187573263658</c:v>
                </c:pt>
                <c:pt idx="236">
                  <c:v>112.49060317008866</c:v>
                </c:pt>
                <c:pt idx="237">
                  <c:v>112.35224274117132</c:v>
                </c:pt>
                <c:pt idx="238">
                  <c:v>112.64320221467322</c:v>
                </c:pt>
                <c:pt idx="239">
                  <c:v>113.0023926546815</c:v>
                </c:pt>
                <c:pt idx="240">
                  <c:v>112.85097135934116</c:v>
                </c:pt>
                <c:pt idx="241">
                  <c:v>113.31281736471789</c:v>
                </c:pt>
                <c:pt idx="242">
                  <c:v>112.99032525548226</c:v>
                </c:pt>
                <c:pt idx="243">
                  <c:v>112.98344152174506</c:v>
                </c:pt>
                <c:pt idx="244">
                  <c:v>113.34830452601328</c:v>
                </c:pt>
                <c:pt idx="245">
                  <c:v>113.35516370702707</c:v>
                </c:pt>
                <c:pt idx="246">
                  <c:v>113.45804436546328</c:v>
                </c:pt>
                <c:pt idx="247">
                  <c:v>113.15657125823478</c:v>
                </c:pt>
                <c:pt idx="248">
                  <c:v>113.44521121425156</c:v>
                </c:pt>
                <c:pt idx="249">
                  <c:v>113.13684418896545</c:v>
                </c:pt>
                <c:pt idx="250">
                  <c:v>113.21932975399157</c:v>
                </c:pt>
                <c:pt idx="251">
                  <c:v>113.08883524849706</c:v>
                </c:pt>
                <c:pt idx="252">
                  <c:v>113.48083029698066</c:v>
                </c:pt>
                <c:pt idx="253">
                  <c:v>113.6246856196276</c:v>
                </c:pt>
                <c:pt idx="254">
                  <c:v>113.77517470916861</c:v>
                </c:pt>
                <c:pt idx="255">
                  <c:v>113.22193381032289</c:v>
                </c:pt>
                <c:pt idx="256">
                  <c:v>113.07770304109212</c:v>
                </c:pt>
                <c:pt idx="257">
                  <c:v>113.40784954360262</c:v>
                </c:pt>
                <c:pt idx="258">
                  <c:v>113.61351211986916</c:v>
                </c:pt>
                <c:pt idx="259">
                  <c:v>113.67508426189556</c:v>
                </c:pt>
                <c:pt idx="260">
                  <c:v>113.68875854057735</c:v>
                </c:pt>
                <c:pt idx="261">
                  <c:v>113.70926715419509</c:v>
                </c:pt>
                <c:pt idx="262">
                  <c:v>113.86646761896168</c:v>
                </c:pt>
                <c:pt idx="263">
                  <c:v>113.67539350950351</c:v>
                </c:pt>
                <c:pt idx="264">
                  <c:v>113.83948485368511</c:v>
                </c:pt>
                <c:pt idx="265">
                  <c:v>113.90091830078407</c:v>
                </c:pt>
                <c:pt idx="266">
                  <c:v>113.67580062563569</c:v>
                </c:pt>
                <c:pt idx="267">
                  <c:v>113.94244905993078</c:v>
                </c:pt>
                <c:pt idx="268">
                  <c:v>113.79925096923864</c:v>
                </c:pt>
                <c:pt idx="269">
                  <c:v>113.79925096923864</c:v>
                </c:pt>
                <c:pt idx="270">
                  <c:v>113.88802452837548</c:v>
                </c:pt>
                <c:pt idx="271">
                  <c:v>113.13752988417818</c:v>
                </c:pt>
                <c:pt idx="272">
                  <c:v>113.41937493814117</c:v>
                </c:pt>
                <c:pt idx="273">
                  <c:v>113.70042785834957</c:v>
                </c:pt>
                <c:pt idx="274">
                  <c:v>113.72093507005236</c:v>
                </c:pt>
                <c:pt idx="275">
                  <c:v>114.11049220509884</c:v>
                </c:pt>
                <c:pt idx="276">
                  <c:v>114.21260943567955</c:v>
                </c:pt>
                <c:pt idx="277">
                  <c:v>114.491445126648</c:v>
                </c:pt>
                <c:pt idx="278">
                  <c:v>114.38971572685148</c:v>
                </c:pt>
                <c:pt idx="279">
                  <c:v>114.63411491218751</c:v>
                </c:pt>
                <c:pt idx="280">
                  <c:v>114.722155004291</c:v>
                </c:pt>
                <c:pt idx="281">
                  <c:v>114.45826705517402</c:v>
                </c:pt>
                <c:pt idx="282">
                  <c:v>114.98743937539112</c:v>
                </c:pt>
                <c:pt idx="283">
                  <c:v>114.94019953195746</c:v>
                </c:pt>
                <c:pt idx="284">
                  <c:v>114.92669605481208</c:v>
                </c:pt>
                <c:pt idx="285">
                  <c:v>115.0347384614567</c:v>
                </c:pt>
                <c:pt idx="286">
                  <c:v>115.02799309889346</c:v>
                </c:pt>
                <c:pt idx="287">
                  <c:v>115.21013017390695</c:v>
                </c:pt>
                <c:pt idx="288">
                  <c:v>115.43907098597347</c:v>
                </c:pt>
                <c:pt idx="289">
                  <c:v>115.56671626645718</c:v>
                </c:pt>
                <c:pt idx="290">
                  <c:v>115.49291057670948</c:v>
                </c:pt>
                <c:pt idx="291">
                  <c:v>115.60705816282375</c:v>
                </c:pt>
                <c:pt idx="292">
                  <c:v>115.17110913532542</c:v>
                </c:pt>
                <c:pt idx="293">
                  <c:v>114.97575716496505</c:v>
                </c:pt>
                <c:pt idx="294">
                  <c:v>115.15799258613136</c:v>
                </c:pt>
                <c:pt idx="295">
                  <c:v>115.26578750629575</c:v>
                </c:pt>
                <c:pt idx="296">
                  <c:v>115.21194808237759</c:v>
                </c:pt>
                <c:pt idx="297">
                  <c:v>115.31968493511478</c:v>
                </c:pt>
                <c:pt idx="298">
                  <c:v>115.27932709560447</c:v>
                </c:pt>
                <c:pt idx="299">
                  <c:v>115.54848798652699</c:v>
                </c:pt>
                <c:pt idx="300">
                  <c:v>115.48808935556264</c:v>
                </c:pt>
                <c:pt idx="301">
                  <c:v>115.57538454761207</c:v>
                </c:pt>
                <c:pt idx="302">
                  <c:v>115.40094643959462</c:v>
                </c:pt>
                <c:pt idx="303">
                  <c:v>115.59585201120564</c:v>
                </c:pt>
                <c:pt idx="304">
                  <c:v>115.46840366132636</c:v>
                </c:pt>
                <c:pt idx="305">
                  <c:v>115.81765478631796</c:v>
                </c:pt>
                <c:pt idx="306">
                  <c:v>115.91804967287173</c:v>
                </c:pt>
                <c:pt idx="307">
                  <c:v>115.81106919680862</c:v>
                </c:pt>
                <c:pt idx="308">
                  <c:v>116.03195273094516</c:v>
                </c:pt>
                <c:pt idx="309">
                  <c:v>116.19224125027998</c:v>
                </c:pt>
                <c:pt idx="310">
                  <c:v>115.97886524174494</c:v>
                </c:pt>
                <c:pt idx="311">
                  <c:v>115.80512651805633</c:v>
                </c:pt>
                <c:pt idx="312">
                  <c:v>115.53737097886362</c:v>
                </c:pt>
                <c:pt idx="313">
                  <c:v>115.30916774374717</c:v>
                </c:pt>
                <c:pt idx="314">
                  <c:v>115.61189226443332</c:v>
                </c:pt>
                <c:pt idx="315">
                  <c:v>115.96065148643198</c:v>
                </c:pt>
                <c:pt idx="316">
                  <c:v>116.16784303836354</c:v>
                </c:pt>
                <c:pt idx="317">
                  <c:v>115.83435407684817</c:v>
                </c:pt>
                <c:pt idx="318">
                  <c:v>115.94811971962405</c:v>
                </c:pt>
                <c:pt idx="319">
                  <c:v>115.95480421160268</c:v>
                </c:pt>
                <c:pt idx="320">
                  <c:v>116.14195747675873</c:v>
                </c:pt>
                <c:pt idx="321">
                  <c:v>116.52890790707431</c:v>
                </c:pt>
                <c:pt idx="322">
                  <c:v>116.60201218035138</c:v>
                </c:pt>
                <c:pt idx="323">
                  <c:v>116.72154996757412</c:v>
                </c:pt>
                <c:pt idx="324">
                  <c:v>117.09300128091985</c:v>
                </c:pt>
                <c:pt idx="325">
                  <c:v>116.90796295155162</c:v>
                </c:pt>
                <c:pt idx="326">
                  <c:v>115.92146930748383</c:v>
                </c:pt>
                <c:pt idx="327">
                  <c:v>115.72086750206758</c:v>
                </c:pt>
                <c:pt idx="328">
                  <c:v>116.31718240994026</c:v>
                </c:pt>
                <c:pt idx="329">
                  <c:v>116.36380556166533</c:v>
                </c:pt>
                <c:pt idx="330">
                  <c:v>116.6900155343702</c:v>
                </c:pt>
                <c:pt idx="331">
                  <c:v>115.71456762461573</c:v>
                </c:pt>
                <c:pt idx="332">
                  <c:v>115.01765681579712</c:v>
                </c:pt>
                <c:pt idx="333">
                  <c:v>114.74098497559199</c:v>
                </c:pt>
                <c:pt idx="334">
                  <c:v>114.76128542220182</c:v>
                </c:pt>
                <c:pt idx="335">
                  <c:v>115.26192813920339</c:v>
                </c:pt>
                <c:pt idx="336">
                  <c:v>115.26192813920339</c:v>
                </c:pt>
                <c:pt idx="337">
                  <c:v>114.77724284805564</c:v>
                </c:pt>
                <c:pt idx="338">
                  <c:v>115.19664351097924</c:v>
                </c:pt>
                <c:pt idx="339">
                  <c:v>115.09559938837906</c:v>
                </c:pt>
                <c:pt idx="340">
                  <c:v>115.52715704178431</c:v>
                </c:pt>
                <c:pt idx="341">
                  <c:v>115.72186632068856</c:v>
                </c:pt>
                <c:pt idx="342">
                  <c:v>115.85588763007677</c:v>
                </c:pt>
                <c:pt idx="343">
                  <c:v>115.67520102096212</c:v>
                </c:pt>
                <c:pt idx="344">
                  <c:v>116.13108731755639</c:v>
                </c:pt>
                <c:pt idx="345">
                  <c:v>116.01095918087726</c:v>
                </c:pt>
                <c:pt idx="346">
                  <c:v>115.9240956234805</c:v>
                </c:pt>
                <c:pt idx="347">
                  <c:v>116.37216624476051</c:v>
                </c:pt>
                <c:pt idx="348">
                  <c:v>116.02596118484041</c:v>
                </c:pt>
                <c:pt idx="349">
                  <c:v>116.54039197051651</c:v>
                </c:pt>
                <c:pt idx="350">
                  <c:v>116.73314703864548</c:v>
                </c:pt>
                <c:pt idx="351">
                  <c:v>116.93216521563896</c:v>
                </c:pt>
                <c:pt idx="352">
                  <c:v>117.08444275801186</c:v>
                </c:pt>
                <c:pt idx="353">
                  <c:v>117.09766415022445</c:v>
                </c:pt>
                <c:pt idx="354">
                  <c:v>117.36205703805575</c:v>
                </c:pt>
                <c:pt idx="355">
                  <c:v>117.41479617708931</c:v>
                </c:pt>
                <c:pt idx="356">
                  <c:v>117.57951911311092</c:v>
                </c:pt>
                <c:pt idx="357">
                  <c:v>117.59267527677358</c:v>
                </c:pt>
                <c:pt idx="358">
                  <c:v>117.29670053328503</c:v>
                </c:pt>
                <c:pt idx="359">
                  <c:v>117.37586142780314</c:v>
                </c:pt>
                <c:pt idx="360">
                  <c:v>117.59997322003832</c:v>
                </c:pt>
                <c:pt idx="361">
                  <c:v>117.19878939892683</c:v>
                </c:pt>
                <c:pt idx="362">
                  <c:v>117.19878939892683</c:v>
                </c:pt>
                <c:pt idx="363">
                  <c:v>117.22520249982487</c:v>
                </c:pt>
                <c:pt idx="364">
                  <c:v>117.0667657424972</c:v>
                </c:pt>
                <c:pt idx="365">
                  <c:v>116.83534548330648</c:v>
                </c:pt>
                <c:pt idx="366">
                  <c:v>117.18659473773025</c:v>
                </c:pt>
                <c:pt idx="367">
                  <c:v>117.45076063391306</c:v>
                </c:pt>
                <c:pt idx="368">
                  <c:v>117.74057752233355</c:v>
                </c:pt>
                <c:pt idx="369">
                  <c:v>117.82595779292333</c:v>
                </c:pt>
                <c:pt idx="370">
                  <c:v>117.79970935142455</c:v>
                </c:pt>
                <c:pt idx="371">
                  <c:v>118.00975201634087</c:v>
                </c:pt>
                <c:pt idx="372">
                  <c:v>118.04250239297021</c:v>
                </c:pt>
                <c:pt idx="373">
                  <c:v>118.12762549407026</c:v>
                </c:pt>
                <c:pt idx="374">
                  <c:v>118.0622018761442</c:v>
                </c:pt>
                <c:pt idx="375">
                  <c:v>118.0622018761442</c:v>
                </c:pt>
                <c:pt idx="376">
                  <c:v>118.27824115601328</c:v>
                </c:pt>
                <c:pt idx="377">
                  <c:v>118.06920013171224</c:v>
                </c:pt>
                <c:pt idx="378">
                  <c:v>117.92518337339854</c:v>
                </c:pt>
                <c:pt idx="379">
                  <c:v>118.24641059248862</c:v>
                </c:pt>
                <c:pt idx="380">
                  <c:v>118.27908392451502</c:v>
                </c:pt>
                <c:pt idx="381">
                  <c:v>118.14190075231747</c:v>
                </c:pt>
                <c:pt idx="382">
                  <c:v>118.30543839868365</c:v>
                </c:pt>
                <c:pt idx="383">
                  <c:v>118.33156170066901</c:v>
                </c:pt>
                <c:pt idx="384">
                  <c:v>118.43602761866326</c:v>
                </c:pt>
                <c:pt idx="385">
                  <c:v>118.42298300608826</c:v>
                </c:pt>
                <c:pt idx="386">
                  <c:v>118.59258509349856</c:v>
                </c:pt>
                <c:pt idx="387">
                  <c:v>118.59909720602785</c:v>
                </c:pt>
                <c:pt idx="388">
                  <c:v>118.58607382906622</c:v>
                </c:pt>
                <c:pt idx="389">
                  <c:v>118.74888724489169</c:v>
                </c:pt>
                <c:pt idx="390">
                  <c:v>118.95694966361731</c:v>
                </c:pt>
                <c:pt idx="391">
                  <c:v>118.83366910301518</c:v>
                </c:pt>
                <c:pt idx="392">
                  <c:v>119.10652039905882</c:v>
                </c:pt>
                <c:pt idx="393">
                  <c:v>119.02229623320201</c:v>
                </c:pt>
                <c:pt idx="394">
                  <c:v>119.08065442280129</c:v>
                </c:pt>
                <c:pt idx="395">
                  <c:v>119.10009580702784</c:v>
                </c:pt>
                <c:pt idx="396">
                  <c:v>119.24911744756172</c:v>
                </c:pt>
                <c:pt idx="397">
                  <c:v>119.25558700827855</c:v>
                </c:pt>
                <c:pt idx="398">
                  <c:v>119.19089558636108</c:v>
                </c:pt>
                <c:pt idx="399">
                  <c:v>119.30094219433623</c:v>
                </c:pt>
                <c:pt idx="400">
                  <c:v>119.17808412773422</c:v>
                </c:pt>
                <c:pt idx="401">
                  <c:v>119.00975575792972</c:v>
                </c:pt>
                <c:pt idx="402">
                  <c:v>119.07460660099071</c:v>
                </c:pt>
                <c:pt idx="403">
                  <c:v>119.34032273838538</c:v>
                </c:pt>
                <c:pt idx="404">
                  <c:v>119.40495980127724</c:v>
                </c:pt>
                <c:pt idx="405">
                  <c:v>119.50831229788598</c:v>
                </c:pt>
                <c:pt idx="406">
                  <c:v>119.72770960058973</c:v>
                </c:pt>
                <c:pt idx="407">
                  <c:v>119.75990327775153</c:v>
                </c:pt>
                <c:pt idx="408">
                  <c:v>119.78564993068665</c:v>
                </c:pt>
                <c:pt idx="409">
                  <c:v>119.68912483416155</c:v>
                </c:pt>
                <c:pt idx="410">
                  <c:v>119.57962402900857</c:v>
                </c:pt>
                <c:pt idx="411">
                  <c:v>119.72793457840243</c:v>
                </c:pt>
                <c:pt idx="412">
                  <c:v>120.04343261458811</c:v>
                </c:pt>
                <c:pt idx="413">
                  <c:v>120.3258459650374</c:v>
                </c:pt>
                <c:pt idx="414">
                  <c:v>120.46025456718793</c:v>
                </c:pt>
                <c:pt idx="415">
                  <c:v>120.65840093983094</c:v>
                </c:pt>
                <c:pt idx="416">
                  <c:v>120.76046779362018</c:v>
                </c:pt>
                <c:pt idx="417">
                  <c:v>120.82419453336018</c:v>
                </c:pt>
                <c:pt idx="418">
                  <c:v>121.10441361373211</c:v>
                </c:pt>
                <c:pt idx="419">
                  <c:v>121.24413163735716</c:v>
                </c:pt>
                <c:pt idx="420">
                  <c:v>121.24413163735716</c:v>
                </c:pt>
                <c:pt idx="421">
                  <c:v>121.06021484385131</c:v>
                </c:pt>
                <c:pt idx="422">
                  <c:v>120.64087435207929</c:v>
                </c:pt>
                <c:pt idx="423">
                  <c:v>120.27081118612512</c:v>
                </c:pt>
                <c:pt idx="424">
                  <c:v>120.52057103242674</c:v>
                </c:pt>
                <c:pt idx="425">
                  <c:v>120.91024779236032</c:v>
                </c:pt>
                <c:pt idx="426">
                  <c:v>120.75752746146627</c:v>
                </c:pt>
                <c:pt idx="427">
                  <c:v>120.57908121839699</c:v>
                </c:pt>
                <c:pt idx="428">
                  <c:v>121.10260800126106</c:v>
                </c:pt>
                <c:pt idx="429">
                  <c:v>120.79139809335381</c:v>
                </c:pt>
                <c:pt idx="430">
                  <c:v>120.93793224218153</c:v>
                </c:pt>
                <c:pt idx="431">
                  <c:v>120.98882606494379</c:v>
                </c:pt>
                <c:pt idx="432">
                  <c:v>121.17322232615062</c:v>
                </c:pt>
                <c:pt idx="433">
                  <c:v>121.30650488517576</c:v>
                </c:pt>
                <c:pt idx="434">
                  <c:v>120.83746767911629</c:v>
                </c:pt>
                <c:pt idx="435">
                  <c:v>120.48084792492918</c:v>
                </c:pt>
                <c:pt idx="436">
                  <c:v>120.68535997196696</c:v>
                </c:pt>
                <c:pt idx="437">
                  <c:v>120.61520243640986</c:v>
                </c:pt>
                <c:pt idx="438">
                  <c:v>120.9279417777425</c:v>
                </c:pt>
                <c:pt idx="439">
                  <c:v>120.50801431066864</c:v>
                </c:pt>
                <c:pt idx="440">
                  <c:v>120.2652183231918</c:v>
                </c:pt>
                <c:pt idx="441">
                  <c:v>120.87368562608044</c:v>
                </c:pt>
                <c:pt idx="442">
                  <c:v>120.55537648424189</c:v>
                </c:pt>
                <c:pt idx="443">
                  <c:v>120.4787383439941</c:v>
                </c:pt>
                <c:pt idx="444">
                  <c:v>120.90057140036632</c:v>
                </c:pt>
                <c:pt idx="445">
                  <c:v>120.96421702154758</c:v>
                </c:pt>
                <c:pt idx="446">
                  <c:v>121.07870627227904</c:v>
                </c:pt>
                <c:pt idx="447">
                  <c:v>121.1168257131939</c:v>
                </c:pt>
                <c:pt idx="448">
                  <c:v>121.08507161691549</c:v>
                </c:pt>
                <c:pt idx="449">
                  <c:v>121.32012656895157</c:v>
                </c:pt>
                <c:pt idx="450">
                  <c:v>121.46589916370374</c:v>
                </c:pt>
                <c:pt idx="451">
                  <c:v>121.35198232299746</c:v>
                </c:pt>
                <c:pt idx="452">
                  <c:v>121.53572432388448</c:v>
                </c:pt>
                <c:pt idx="453">
                  <c:v>121.74442657533905</c:v>
                </c:pt>
                <c:pt idx="454">
                  <c:v>121.83909366274833</c:v>
                </c:pt>
                <c:pt idx="455">
                  <c:v>121.89584019490469</c:v>
                </c:pt>
                <c:pt idx="456">
                  <c:v>121.91474497781476</c:v>
                </c:pt>
                <c:pt idx="457">
                  <c:v>121.83914013910508</c:v>
                </c:pt>
                <c:pt idx="458">
                  <c:v>121.88958150102187</c:v>
                </c:pt>
                <c:pt idx="459">
                  <c:v>121.99671535531981</c:v>
                </c:pt>
                <c:pt idx="460">
                  <c:v>122.04078208493895</c:v>
                </c:pt>
                <c:pt idx="461">
                  <c:v>121.91493260092184</c:v>
                </c:pt>
                <c:pt idx="462">
                  <c:v>121.99053743963152</c:v>
                </c:pt>
                <c:pt idx="463">
                  <c:v>121.92758100548396</c:v>
                </c:pt>
                <c:pt idx="464">
                  <c:v>122.02207514684719</c:v>
                </c:pt>
                <c:pt idx="465">
                  <c:v>121.94655119946222</c:v>
                </c:pt>
                <c:pt idx="466">
                  <c:v>122.0347290668175</c:v>
                </c:pt>
                <c:pt idx="467">
                  <c:v>122.29902961429723</c:v>
                </c:pt>
                <c:pt idx="468">
                  <c:v>122.21116166726904</c:v>
                </c:pt>
                <c:pt idx="469">
                  <c:v>122.2802614850968</c:v>
                </c:pt>
                <c:pt idx="470">
                  <c:v>122.47486286613886</c:v>
                </c:pt>
                <c:pt idx="471">
                  <c:v>122.6126988413284</c:v>
                </c:pt>
                <c:pt idx="472">
                  <c:v>122.56264565982303</c:v>
                </c:pt>
                <c:pt idx="473">
                  <c:v>123.20740309331285</c:v>
                </c:pt>
                <c:pt idx="474">
                  <c:v>123.85424971602711</c:v>
                </c:pt>
                <c:pt idx="475">
                  <c:v>123.66267883480106</c:v>
                </c:pt>
                <c:pt idx="476">
                  <c:v>123.91034151822623</c:v>
                </c:pt>
                <c:pt idx="477">
                  <c:v>124.3056228473597</c:v>
                </c:pt>
                <c:pt idx="478">
                  <c:v>124.16412792272112</c:v>
                </c:pt>
                <c:pt idx="479">
                  <c:v>123.91770111148405</c:v>
                </c:pt>
                <c:pt idx="480">
                  <c:v>124.40559636840106</c:v>
                </c:pt>
                <c:pt idx="481">
                  <c:v>124.52236853974887</c:v>
                </c:pt>
                <c:pt idx="482">
                  <c:v>124.25226418124673</c:v>
                </c:pt>
                <c:pt idx="483">
                  <c:v>124.36306068500149</c:v>
                </c:pt>
                <c:pt idx="484">
                  <c:v>124.51677440856272</c:v>
                </c:pt>
                <c:pt idx="485">
                  <c:v>124.65183487881875</c:v>
                </c:pt>
                <c:pt idx="486">
                  <c:v>124.24106913790769</c:v>
                </c:pt>
                <c:pt idx="487">
                  <c:v>124.5057822627538</c:v>
                </c:pt>
                <c:pt idx="488">
                  <c:v>124.52420186120655</c:v>
                </c:pt>
                <c:pt idx="489">
                  <c:v>124.4382595653195</c:v>
                </c:pt>
                <c:pt idx="490">
                  <c:v>124.57957192707914</c:v>
                </c:pt>
                <c:pt idx="491">
                  <c:v>124.54889519844548</c:v>
                </c:pt>
                <c:pt idx="492">
                  <c:v>124.81893324926172</c:v>
                </c:pt>
                <c:pt idx="493">
                  <c:v>124.776088347805</c:v>
                </c:pt>
                <c:pt idx="494">
                  <c:v>125.05163791611066</c:v>
                </c:pt>
                <c:pt idx="495">
                  <c:v>125.46687973340427</c:v>
                </c:pt>
                <c:pt idx="496">
                  <c:v>125.69188581464972</c:v>
                </c:pt>
                <c:pt idx="497">
                  <c:v>125.31569504952625</c:v>
                </c:pt>
                <c:pt idx="498">
                  <c:v>125.36441908874913</c:v>
                </c:pt>
                <c:pt idx="499">
                  <c:v>124.98090414384134</c:v>
                </c:pt>
                <c:pt idx="500">
                  <c:v>124.32702978549376</c:v>
                </c:pt>
                <c:pt idx="501">
                  <c:v>124.32087858908606</c:v>
                </c:pt>
                <c:pt idx="502">
                  <c:v>124.21015024262937</c:v>
                </c:pt>
                <c:pt idx="503">
                  <c:v>124.22246703041112</c:v>
                </c:pt>
                <c:pt idx="504">
                  <c:v>123.97000397622394</c:v>
                </c:pt>
                <c:pt idx="505">
                  <c:v>123.98852363793145</c:v>
                </c:pt>
                <c:pt idx="506">
                  <c:v>124.19837427365543</c:v>
                </c:pt>
                <c:pt idx="507">
                  <c:v>124.23532918865912</c:v>
                </c:pt>
                <c:pt idx="508">
                  <c:v>124.61089869980307</c:v>
                </c:pt>
                <c:pt idx="509">
                  <c:v>124.37781276469912</c:v>
                </c:pt>
                <c:pt idx="510">
                  <c:v>124.27329385907353</c:v>
                </c:pt>
                <c:pt idx="511">
                  <c:v>124.25483004814295</c:v>
                </c:pt>
                <c:pt idx="512">
                  <c:v>124.12555950335995</c:v>
                </c:pt>
                <c:pt idx="513">
                  <c:v>124.27348849744277</c:v>
                </c:pt>
                <c:pt idx="514">
                  <c:v>123.90421227883125</c:v>
                </c:pt>
                <c:pt idx="515">
                  <c:v>123.22469658819622</c:v>
                </c:pt>
                <c:pt idx="516">
                  <c:v>123.26823434164814</c:v>
                </c:pt>
                <c:pt idx="517">
                  <c:v>123.33662103732735</c:v>
                </c:pt>
                <c:pt idx="518">
                  <c:v>123.33040831366928</c:v>
                </c:pt>
                <c:pt idx="519">
                  <c:v>122.91412996635646</c:v>
                </c:pt>
                <c:pt idx="520">
                  <c:v>123.11378057778644</c:v>
                </c:pt>
                <c:pt idx="521">
                  <c:v>123.3441666300903</c:v>
                </c:pt>
                <c:pt idx="522">
                  <c:v>123.2882555907662</c:v>
                </c:pt>
                <c:pt idx="523">
                  <c:v>123.35662953407798</c:v>
                </c:pt>
                <c:pt idx="524">
                  <c:v>123.28830230878448</c:v>
                </c:pt>
                <c:pt idx="525">
                  <c:v>123.16398604821761</c:v>
                </c:pt>
                <c:pt idx="526">
                  <c:v>122.99595020057011</c:v>
                </c:pt>
                <c:pt idx="527">
                  <c:v>123.10192863084255</c:v>
                </c:pt>
                <c:pt idx="528">
                  <c:v>123.08947377967802</c:v>
                </c:pt>
                <c:pt idx="529">
                  <c:v>123.40711204574676</c:v>
                </c:pt>
                <c:pt idx="530">
                  <c:v>123.53749014222656</c:v>
                </c:pt>
                <c:pt idx="531">
                  <c:v>123.37007942794084</c:v>
                </c:pt>
                <c:pt idx="532">
                  <c:v>123.48808452079221</c:v>
                </c:pt>
                <c:pt idx="533">
                  <c:v>123.65557831731826</c:v>
                </c:pt>
                <c:pt idx="534">
                  <c:v>123.57506800580529</c:v>
                </c:pt>
                <c:pt idx="535">
                  <c:v>123.78580309939646</c:v>
                </c:pt>
                <c:pt idx="536">
                  <c:v>124.10742605832768</c:v>
                </c:pt>
                <c:pt idx="537">
                  <c:v>124.10126083021424</c:v>
                </c:pt>
                <c:pt idx="538">
                  <c:v>124.05810157255348</c:v>
                </c:pt>
                <c:pt idx="539">
                  <c:v>123.99641886838373</c:v>
                </c:pt>
                <c:pt idx="540">
                  <c:v>123.8112565427449</c:v>
                </c:pt>
                <c:pt idx="541">
                  <c:v>123.79270596149335</c:v>
                </c:pt>
                <c:pt idx="542">
                  <c:v>123.85455270526229</c:v>
                </c:pt>
                <c:pt idx="543">
                  <c:v>123.82982929837684</c:v>
                </c:pt>
                <c:pt idx="544">
                  <c:v>123.78037025664577</c:v>
                </c:pt>
                <c:pt idx="545">
                  <c:v>123.70614498294009</c:v>
                </c:pt>
                <c:pt idx="546">
                  <c:v>123.71852505103045</c:v>
                </c:pt>
                <c:pt idx="547">
                  <c:v>123.48952214207458</c:v>
                </c:pt>
                <c:pt idx="548">
                  <c:v>123.28480750187607</c:v>
                </c:pt>
                <c:pt idx="549">
                  <c:v>123.43399628785232</c:v>
                </c:pt>
                <c:pt idx="550">
                  <c:v>123.55813507501637</c:v>
                </c:pt>
                <c:pt idx="551">
                  <c:v>123.53333810024729</c:v>
                </c:pt>
                <c:pt idx="552">
                  <c:v>123.58294435063483</c:v>
                </c:pt>
                <c:pt idx="553">
                  <c:v>123.66971224651337</c:v>
                </c:pt>
                <c:pt idx="554">
                  <c:v>123.8740592649046</c:v>
                </c:pt>
                <c:pt idx="555">
                  <c:v>124.12124749874467</c:v>
                </c:pt>
                <c:pt idx="556">
                  <c:v>124.20755005083443</c:v>
                </c:pt>
                <c:pt idx="557">
                  <c:v>124.42312038835598</c:v>
                </c:pt>
                <c:pt idx="558">
                  <c:v>124.17113833439495</c:v>
                </c:pt>
                <c:pt idx="559">
                  <c:v>124.09103975152372</c:v>
                </c:pt>
                <c:pt idx="560">
                  <c:v>123.75805584574584</c:v>
                </c:pt>
                <c:pt idx="561">
                  <c:v>123.78899069694923</c:v>
                </c:pt>
                <c:pt idx="562">
                  <c:v>123.77043552624166</c:v>
                </c:pt>
                <c:pt idx="563">
                  <c:v>123.72713209289802</c:v>
                </c:pt>
                <c:pt idx="564">
                  <c:v>123.78283205576469</c:v>
                </c:pt>
                <c:pt idx="565">
                  <c:v>123.86324276894588</c:v>
                </c:pt>
                <c:pt idx="566">
                  <c:v>124.0733787392796</c:v>
                </c:pt>
                <c:pt idx="567">
                  <c:v>124.14122134443565</c:v>
                </c:pt>
                <c:pt idx="568">
                  <c:v>124.18436464181623</c:v>
                </c:pt>
                <c:pt idx="569">
                  <c:v>124.17820397153531</c:v>
                </c:pt>
                <c:pt idx="570">
                  <c:v>124.13507662263505</c:v>
                </c:pt>
                <c:pt idx="571">
                  <c:v>124.13507662263505</c:v>
                </c:pt>
                <c:pt idx="572">
                  <c:v>124.06111212559364</c:v>
                </c:pt>
                <c:pt idx="573">
                  <c:v>124.05494385517666</c:v>
                </c:pt>
                <c:pt idx="574">
                  <c:v>124.01793194968039</c:v>
                </c:pt>
                <c:pt idx="575">
                  <c:v>123.85131670747118</c:v>
                </c:pt>
                <c:pt idx="576">
                  <c:v>123.7833231359543</c:v>
                </c:pt>
                <c:pt idx="577">
                  <c:v>123.80806489385621</c:v>
                </c:pt>
                <c:pt idx="578">
                  <c:v>123.71530625184273</c:v>
                </c:pt>
                <c:pt idx="579">
                  <c:v>123.85766822262757</c:v>
                </c:pt>
                <c:pt idx="580">
                  <c:v>124.01837036738313</c:v>
                </c:pt>
                <c:pt idx="581">
                  <c:v>124.11093439083268</c:v>
                </c:pt>
                <c:pt idx="582">
                  <c:v>123.98762982856388</c:v>
                </c:pt>
                <c:pt idx="583">
                  <c:v>124.18516069276141</c:v>
                </c:pt>
                <c:pt idx="584">
                  <c:v>124.28373141725623</c:v>
                </c:pt>
                <c:pt idx="585">
                  <c:v>124.35758666097853</c:v>
                </c:pt>
                <c:pt idx="586">
                  <c:v>124.20998518496378</c:v>
                </c:pt>
                <c:pt idx="587">
                  <c:v>124.2592584049687</c:v>
                </c:pt>
                <c:pt idx="588">
                  <c:v>124.28388288169856</c:v>
                </c:pt>
                <c:pt idx="589">
                  <c:v>124.0746263578187</c:v>
                </c:pt>
                <c:pt idx="590">
                  <c:v>124.11163141517655</c:v>
                </c:pt>
                <c:pt idx="591">
                  <c:v>124.24110120555879</c:v>
                </c:pt>
                <c:pt idx="592">
                  <c:v>124.23494394923222</c:v>
                </c:pt>
                <c:pt idx="593">
                  <c:v>124.14873705268049</c:v>
                </c:pt>
                <c:pt idx="594">
                  <c:v>124.28432191647931</c:v>
                </c:pt>
                <c:pt idx="595">
                  <c:v>124.24123969097464</c:v>
                </c:pt>
                <c:pt idx="596">
                  <c:v>124.22892517832148</c:v>
                </c:pt>
                <c:pt idx="597">
                  <c:v>124.30282135419438</c:v>
                </c:pt>
                <c:pt idx="598">
                  <c:v>124.3582025615047</c:v>
                </c:pt>
                <c:pt idx="599">
                  <c:v>124.34590243850347</c:v>
                </c:pt>
                <c:pt idx="600">
                  <c:v>124.43201389132669</c:v>
                </c:pt>
                <c:pt idx="601">
                  <c:v>124.38284968287044</c:v>
                </c:pt>
                <c:pt idx="602">
                  <c:v>124.42588952546761</c:v>
                </c:pt>
                <c:pt idx="603">
                  <c:v>124.16161566399627</c:v>
                </c:pt>
                <c:pt idx="604">
                  <c:v>123.85966841233248</c:v>
                </c:pt>
                <c:pt idx="605">
                  <c:v>123.95238118815298</c:v>
                </c:pt>
                <c:pt idx="606">
                  <c:v>124.06353346677469</c:v>
                </c:pt>
                <c:pt idx="607">
                  <c:v>124.06970173719166</c:v>
                </c:pt>
                <c:pt idx="608">
                  <c:v>124.02035861747292</c:v>
                </c:pt>
                <c:pt idx="609">
                  <c:v>124.02035861747292</c:v>
                </c:pt>
                <c:pt idx="610">
                  <c:v>124.01418768257628</c:v>
                </c:pt>
                <c:pt idx="611">
                  <c:v>123.86607610518799</c:v>
                </c:pt>
                <c:pt idx="612">
                  <c:v>123.89079798405078</c:v>
                </c:pt>
                <c:pt idx="613">
                  <c:v>123.89079798405078</c:v>
                </c:pt>
                <c:pt idx="614">
                  <c:v>123.90315586838098</c:v>
                </c:pt>
                <c:pt idx="615">
                  <c:v>123.96493765511025</c:v>
                </c:pt>
                <c:pt idx="616">
                  <c:v>124.29217894925695</c:v>
                </c:pt>
                <c:pt idx="617">
                  <c:v>124.23063670050317</c:v>
                </c:pt>
                <c:pt idx="618">
                  <c:v>124.26142677378354</c:v>
                </c:pt>
                <c:pt idx="619">
                  <c:v>124.42764199171017</c:v>
                </c:pt>
                <c:pt idx="620">
                  <c:v>124.4952469330168</c:v>
                </c:pt>
                <c:pt idx="621">
                  <c:v>124.56280620092001</c:v>
                </c:pt>
                <c:pt idx="622">
                  <c:v>124.85127364092492</c:v>
                </c:pt>
                <c:pt idx="623">
                  <c:v>124.9920325148539</c:v>
                </c:pt>
                <c:pt idx="624">
                  <c:v>125.16926162931946</c:v>
                </c:pt>
                <c:pt idx="625">
                  <c:v>125.2851718294171</c:v>
                </c:pt>
                <c:pt idx="626">
                  <c:v>125.51672383721674</c:v>
                </c:pt>
                <c:pt idx="627">
                  <c:v>125.34042132642581</c:v>
                </c:pt>
                <c:pt idx="628">
                  <c:v>125.29779038854518</c:v>
                </c:pt>
                <c:pt idx="629">
                  <c:v>125.38918135911729</c:v>
                </c:pt>
                <c:pt idx="630">
                  <c:v>125.54136056535054</c:v>
                </c:pt>
                <c:pt idx="631">
                  <c:v>125.49273721398605</c:v>
                </c:pt>
                <c:pt idx="632">
                  <c:v>125.49273721398605</c:v>
                </c:pt>
                <c:pt idx="633">
                  <c:v>125.52922246786261</c:v>
                </c:pt>
                <c:pt idx="634">
                  <c:v>125.36509870638915</c:v>
                </c:pt>
                <c:pt idx="635">
                  <c:v>125.45642846771403</c:v>
                </c:pt>
                <c:pt idx="636">
                  <c:v>125.48684394310791</c:v>
                </c:pt>
                <c:pt idx="637">
                  <c:v>125.6449563245236</c:v>
                </c:pt>
                <c:pt idx="638">
                  <c:v>125.79674745992131</c:v>
                </c:pt>
                <c:pt idx="639">
                  <c:v>125.44512575637478</c:v>
                </c:pt>
                <c:pt idx="640">
                  <c:v>125.50596410887219</c:v>
                </c:pt>
                <c:pt idx="641">
                  <c:v>125.29315934204543</c:v>
                </c:pt>
                <c:pt idx="642">
                  <c:v>125.42720759941807</c:v>
                </c:pt>
                <c:pt idx="643">
                  <c:v>125.42720759941807</c:v>
                </c:pt>
                <c:pt idx="644">
                  <c:v>125.44546243695002</c:v>
                </c:pt>
                <c:pt idx="645">
                  <c:v>125.43937860170028</c:v>
                </c:pt>
                <c:pt idx="646">
                  <c:v>125.50022065572803</c:v>
                </c:pt>
                <c:pt idx="647">
                  <c:v>125.72519937395738</c:v>
                </c:pt>
                <c:pt idx="648">
                  <c:v>125.87080393623366</c:v>
                </c:pt>
                <c:pt idx="649">
                  <c:v>125.97379054797415</c:v>
                </c:pt>
                <c:pt idx="650">
                  <c:v>126.20981088203368</c:v>
                </c:pt>
                <c:pt idx="651">
                  <c:v>126.15547289978409</c:v>
                </c:pt>
                <c:pt idx="652">
                  <c:v>126.22796293240459</c:v>
                </c:pt>
                <c:pt idx="653">
                  <c:v>125.84766593856179</c:v>
                </c:pt>
                <c:pt idx="654">
                  <c:v>125.96279652088015</c:v>
                </c:pt>
                <c:pt idx="655">
                  <c:v>126.07174216910676</c:v>
                </c:pt>
                <c:pt idx="656">
                  <c:v>126.18056925495925</c:v>
                </c:pt>
                <c:pt idx="657">
                  <c:v>126.71807378449179</c:v>
                </c:pt>
                <c:pt idx="658">
                  <c:v>126.79015884486303</c:v>
                </c:pt>
                <c:pt idx="659">
                  <c:v>126.79616160613321</c:v>
                </c:pt>
                <c:pt idx="660">
                  <c:v>127.01224804070706</c:v>
                </c:pt>
                <c:pt idx="661">
                  <c:v>126.83256428411865</c:v>
                </c:pt>
                <c:pt idx="662">
                  <c:v>126.1245359629858</c:v>
                </c:pt>
                <c:pt idx="663">
                  <c:v>126.60797807079339</c:v>
                </c:pt>
                <c:pt idx="664">
                  <c:v>126.89063383215976</c:v>
                </c:pt>
                <c:pt idx="665">
                  <c:v>126.87264282766201</c:v>
                </c:pt>
                <c:pt idx="666">
                  <c:v>126.51875607142399</c:v>
                </c:pt>
                <c:pt idx="667">
                  <c:v>126.26594201014669</c:v>
                </c:pt>
                <c:pt idx="668">
                  <c:v>126.1754224277437</c:v>
                </c:pt>
                <c:pt idx="669">
                  <c:v>126.36870582953155</c:v>
                </c:pt>
                <c:pt idx="670">
                  <c:v>125.40415314084093</c:v>
                </c:pt>
                <c:pt idx="671">
                  <c:v>125.48937349633154</c:v>
                </c:pt>
                <c:pt idx="672">
                  <c:v>125.562357318251</c:v>
                </c:pt>
                <c:pt idx="673">
                  <c:v>125.55627976871898</c:v>
                </c:pt>
                <c:pt idx="674">
                  <c:v>125.08828001183572</c:v>
                </c:pt>
                <c:pt idx="675">
                  <c:v>124.99668255213862</c:v>
                </c:pt>
                <c:pt idx="676">
                  <c:v>124.6727414727425</c:v>
                </c:pt>
                <c:pt idx="677">
                  <c:v>124.85056830619848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7-4A09-A368-AC035BE97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36816"/>
        <c:axId val="637233536"/>
      </c:lineChart>
      <c:dateAx>
        <c:axId val="63723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3536"/>
        <c:crosses val="autoZero"/>
        <c:auto val="1"/>
        <c:lblOffset val="100"/>
        <c:baseTimeUnit val="days"/>
        <c:majorUnit val="3"/>
        <c:majorTimeUnit val="years"/>
      </c:dateAx>
      <c:valAx>
        <c:axId val="6372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26689194651493E-2"/>
          <c:y val="5.0925925925925923E-2"/>
          <c:w val="0.82839366845058127"/>
          <c:h val="0.73577136191309422"/>
        </c:manualLayout>
      </c:layout>
      <c:areaChart>
        <c:grouping val="percentStacked"/>
        <c:varyColors val="0"/>
        <c:ser>
          <c:idx val="0"/>
          <c:order val="0"/>
          <c:tx>
            <c:strRef>
              <c:f>GMV!$C$12</c:f>
              <c:strCache>
                <c:ptCount val="1"/>
                <c:pt idx="0">
                  <c:v>UST_JPY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GMV!$B$14:$B$692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GMV!$C$14:$C$692</c:f>
              <c:numCache>
                <c:formatCode>0.0%</c:formatCode>
                <c:ptCount val="679"/>
                <c:pt idx="0">
                  <c:v>4.0073223236050002E-3</c:v>
                </c:pt>
                <c:pt idx="1">
                  <c:v>2.5158274266450999E-3</c:v>
                </c:pt>
                <c:pt idx="2">
                  <c:v>2.6477904038270002E-3</c:v>
                </c:pt>
                <c:pt idx="3">
                  <c:v>3.3073901481648999E-3</c:v>
                </c:pt>
                <c:pt idx="4">
                  <c:v>2.4752541212848E-3</c:v>
                </c:pt>
                <c:pt idx="5">
                  <c:v>2.2522521056759998E-3</c:v>
                </c:pt>
                <c:pt idx="6">
                  <c:v>6.8493991792316997E-3</c:v>
                </c:pt>
                <c:pt idx="7">
                  <c:v>6.9612982261017002E-3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4.8833577305790004E-4</c:v>
                </c:pt>
                <c:pt idx="65">
                  <c:v>8.4022210663069999E-4</c:v>
                </c:pt>
                <c:pt idx="66">
                  <c:v>0</c:v>
                </c:pt>
                <c:pt idx="67">
                  <c:v>2.2431512212591998E-3</c:v>
                </c:pt>
                <c:pt idx="68">
                  <c:v>0</c:v>
                </c:pt>
                <c:pt idx="69">
                  <c:v>8.9209292882097002E-3</c:v>
                </c:pt>
                <c:pt idx="70">
                  <c:v>0</c:v>
                </c:pt>
                <c:pt idx="71">
                  <c:v>6.1437772088840002E-4</c:v>
                </c:pt>
                <c:pt idx="72">
                  <c:v>1.6082294848744E-3</c:v>
                </c:pt>
                <c:pt idx="73">
                  <c:v>5.6372259070151002E-3</c:v>
                </c:pt>
                <c:pt idx="74">
                  <c:v>7.6021987903461003E-3</c:v>
                </c:pt>
                <c:pt idx="75">
                  <c:v>8.4958408990364002E-3</c:v>
                </c:pt>
                <c:pt idx="76">
                  <c:v>2.2938093979501299E-2</c:v>
                </c:pt>
                <c:pt idx="77">
                  <c:v>2.1811540002742401E-2</c:v>
                </c:pt>
                <c:pt idx="78">
                  <c:v>1.9991426375858101E-2</c:v>
                </c:pt>
                <c:pt idx="79">
                  <c:v>2.31753271188091E-2</c:v>
                </c:pt>
                <c:pt idx="80">
                  <c:v>2.0959388181913799E-2</c:v>
                </c:pt>
                <c:pt idx="81">
                  <c:v>2.0642402317964801E-2</c:v>
                </c:pt>
                <c:pt idx="82">
                  <c:v>2.34453978214842E-2</c:v>
                </c:pt>
                <c:pt idx="83">
                  <c:v>2.2092273490066001E-2</c:v>
                </c:pt>
                <c:pt idx="84">
                  <c:v>2.0530135377247401E-2</c:v>
                </c:pt>
                <c:pt idx="85">
                  <c:v>2.1253822611618602E-2</c:v>
                </c:pt>
                <c:pt idx="86">
                  <c:v>2.1325013159732301E-2</c:v>
                </c:pt>
                <c:pt idx="87">
                  <c:v>2.66787715628924E-2</c:v>
                </c:pt>
                <c:pt idx="88">
                  <c:v>3.2082722024371797E-2</c:v>
                </c:pt>
                <c:pt idx="89">
                  <c:v>3.2588639934631403E-2</c:v>
                </c:pt>
                <c:pt idx="90">
                  <c:v>2.9354727579657701E-2</c:v>
                </c:pt>
                <c:pt idx="91">
                  <c:v>2.5396135968321999E-2</c:v>
                </c:pt>
                <c:pt idx="92">
                  <c:v>4.02967803023268E-2</c:v>
                </c:pt>
                <c:pt idx="93">
                  <c:v>4.3019413528399102E-2</c:v>
                </c:pt>
                <c:pt idx="94">
                  <c:v>3.85774513898594E-2</c:v>
                </c:pt>
                <c:pt idx="95">
                  <c:v>4.3622596431004898E-2</c:v>
                </c:pt>
                <c:pt idx="96">
                  <c:v>4.1835351808182999E-2</c:v>
                </c:pt>
                <c:pt idx="97">
                  <c:v>4.3173312668450599E-2</c:v>
                </c:pt>
                <c:pt idx="98">
                  <c:v>4.3113385211306102E-2</c:v>
                </c:pt>
                <c:pt idx="99">
                  <c:v>3.8221718190374898E-2</c:v>
                </c:pt>
                <c:pt idx="100">
                  <c:v>3.8006266156163399E-2</c:v>
                </c:pt>
                <c:pt idx="101">
                  <c:v>4.1143790281374999E-2</c:v>
                </c:pt>
                <c:pt idx="102">
                  <c:v>4.47594810342858E-2</c:v>
                </c:pt>
                <c:pt idx="103">
                  <c:v>4.6140450768634801E-2</c:v>
                </c:pt>
                <c:pt idx="104">
                  <c:v>3.8935035710626599E-2</c:v>
                </c:pt>
                <c:pt idx="105">
                  <c:v>4.2888435572673203E-2</c:v>
                </c:pt>
                <c:pt idx="106">
                  <c:v>3.7811366516999297E-2</c:v>
                </c:pt>
                <c:pt idx="107">
                  <c:v>3.5714792101598503E-2</c:v>
                </c:pt>
                <c:pt idx="108">
                  <c:v>2.5757809348085501E-2</c:v>
                </c:pt>
                <c:pt idx="109">
                  <c:v>2.6310394622026299E-2</c:v>
                </c:pt>
                <c:pt idx="110">
                  <c:v>3.02883143977936E-2</c:v>
                </c:pt>
                <c:pt idx="111">
                  <c:v>3.03933441855017E-2</c:v>
                </c:pt>
                <c:pt idx="112">
                  <c:v>3.1439893224930397E-2</c:v>
                </c:pt>
                <c:pt idx="113">
                  <c:v>2.94874464834563E-2</c:v>
                </c:pt>
                <c:pt idx="114">
                  <c:v>4.62721800611441E-2</c:v>
                </c:pt>
                <c:pt idx="115">
                  <c:v>4.56910419026847E-2</c:v>
                </c:pt>
                <c:pt idx="116">
                  <c:v>5.2659083069537801E-2</c:v>
                </c:pt>
                <c:pt idx="117">
                  <c:v>5.3066146218852299E-2</c:v>
                </c:pt>
                <c:pt idx="118">
                  <c:v>5.46326118925861E-2</c:v>
                </c:pt>
                <c:pt idx="119">
                  <c:v>5.1276466261978203E-2</c:v>
                </c:pt>
                <c:pt idx="120">
                  <c:v>5.4057065705873097E-2</c:v>
                </c:pt>
                <c:pt idx="121">
                  <c:v>5.3004270441095798E-2</c:v>
                </c:pt>
                <c:pt idx="122">
                  <c:v>6.0483230577320503E-2</c:v>
                </c:pt>
                <c:pt idx="123">
                  <c:v>6.4478458655335705E-2</c:v>
                </c:pt>
                <c:pt idx="124">
                  <c:v>6.5242432998031896E-2</c:v>
                </c:pt>
                <c:pt idx="125">
                  <c:v>6.17466424610826E-2</c:v>
                </c:pt>
                <c:pt idx="126">
                  <c:v>6.6268861627662101E-2</c:v>
                </c:pt>
                <c:pt idx="127">
                  <c:v>6.7290740745322E-2</c:v>
                </c:pt>
                <c:pt idx="128">
                  <c:v>6.6159283933040602E-2</c:v>
                </c:pt>
                <c:pt idx="129">
                  <c:v>6.9835450226416407E-2</c:v>
                </c:pt>
                <c:pt idx="130">
                  <c:v>6.7978309259762407E-2</c:v>
                </c:pt>
                <c:pt idx="131">
                  <c:v>7.4575587942589103E-2</c:v>
                </c:pt>
                <c:pt idx="132">
                  <c:v>7.3461037117630495E-2</c:v>
                </c:pt>
                <c:pt idx="133">
                  <c:v>7.4192166423077605E-2</c:v>
                </c:pt>
                <c:pt idx="134">
                  <c:v>7.4750482141859004E-2</c:v>
                </c:pt>
                <c:pt idx="135">
                  <c:v>7.59057014230652E-2</c:v>
                </c:pt>
                <c:pt idx="136">
                  <c:v>7.5906484853150102E-2</c:v>
                </c:pt>
                <c:pt idx="137">
                  <c:v>8.1029547543941996E-2</c:v>
                </c:pt>
                <c:pt idx="138">
                  <c:v>8.3277786920560801E-2</c:v>
                </c:pt>
                <c:pt idx="139">
                  <c:v>8.2590437732543806E-2</c:v>
                </c:pt>
                <c:pt idx="140">
                  <c:v>8.2770171722246794E-2</c:v>
                </c:pt>
                <c:pt idx="141">
                  <c:v>8.4719268517770202E-2</c:v>
                </c:pt>
                <c:pt idx="142">
                  <c:v>8.4738346876228901E-2</c:v>
                </c:pt>
                <c:pt idx="143">
                  <c:v>8.5028403301514593E-2</c:v>
                </c:pt>
                <c:pt idx="144">
                  <c:v>8.3034628575612196E-2</c:v>
                </c:pt>
                <c:pt idx="145">
                  <c:v>8.1303127903213104E-2</c:v>
                </c:pt>
                <c:pt idx="146">
                  <c:v>8.0688990624583207E-2</c:v>
                </c:pt>
                <c:pt idx="147">
                  <c:v>8.2495828229715698E-2</c:v>
                </c:pt>
                <c:pt idx="148">
                  <c:v>8.1712779470385605E-2</c:v>
                </c:pt>
                <c:pt idx="149">
                  <c:v>8.0140316469601097E-2</c:v>
                </c:pt>
                <c:pt idx="150">
                  <c:v>8.1528737526017997E-2</c:v>
                </c:pt>
                <c:pt idx="151">
                  <c:v>8.0744597805246496E-2</c:v>
                </c:pt>
                <c:pt idx="152">
                  <c:v>8.0610372160163299E-2</c:v>
                </c:pt>
                <c:pt idx="153">
                  <c:v>7.9576689502906806E-2</c:v>
                </c:pt>
                <c:pt idx="154">
                  <c:v>7.8646450163039699E-2</c:v>
                </c:pt>
                <c:pt idx="155">
                  <c:v>7.6413504496526605E-2</c:v>
                </c:pt>
                <c:pt idx="156">
                  <c:v>7.4536087347786203E-2</c:v>
                </c:pt>
                <c:pt idx="157">
                  <c:v>7.3990537506467696E-2</c:v>
                </c:pt>
                <c:pt idx="158">
                  <c:v>7.3263416332589204E-2</c:v>
                </c:pt>
                <c:pt idx="159">
                  <c:v>7.4609930199077107E-2</c:v>
                </c:pt>
                <c:pt idx="160">
                  <c:v>7.48026233523819E-2</c:v>
                </c:pt>
                <c:pt idx="161">
                  <c:v>7.5657425665825895E-2</c:v>
                </c:pt>
                <c:pt idx="162">
                  <c:v>7.6765382457550504E-2</c:v>
                </c:pt>
                <c:pt idx="163">
                  <c:v>7.8989977397269401E-2</c:v>
                </c:pt>
                <c:pt idx="164">
                  <c:v>8.00429829697962E-2</c:v>
                </c:pt>
                <c:pt idx="165">
                  <c:v>8.1330637428974298E-2</c:v>
                </c:pt>
                <c:pt idx="166">
                  <c:v>8.0935642637781996E-2</c:v>
                </c:pt>
                <c:pt idx="167">
                  <c:v>8.0900966850343897E-2</c:v>
                </c:pt>
                <c:pt idx="168">
                  <c:v>8.0863871146896596E-2</c:v>
                </c:pt>
                <c:pt idx="169">
                  <c:v>8.0823328976969797E-2</c:v>
                </c:pt>
                <c:pt idx="170">
                  <c:v>7.8996995530980899E-2</c:v>
                </c:pt>
                <c:pt idx="171">
                  <c:v>7.7843322353736796E-2</c:v>
                </c:pt>
                <c:pt idx="172">
                  <c:v>7.8680930909538802E-2</c:v>
                </c:pt>
                <c:pt idx="173">
                  <c:v>7.7573276320386603E-2</c:v>
                </c:pt>
                <c:pt idx="174">
                  <c:v>7.6195840705248499E-2</c:v>
                </c:pt>
                <c:pt idx="175">
                  <c:v>7.7020758550382498E-2</c:v>
                </c:pt>
                <c:pt idx="176">
                  <c:v>7.5713216670827602E-2</c:v>
                </c:pt>
                <c:pt idx="177">
                  <c:v>7.6498316951290196E-2</c:v>
                </c:pt>
                <c:pt idx="178">
                  <c:v>7.7798049085092399E-2</c:v>
                </c:pt>
                <c:pt idx="179">
                  <c:v>7.5571456095279294E-2</c:v>
                </c:pt>
                <c:pt idx="180">
                  <c:v>7.6087733022103296E-2</c:v>
                </c:pt>
                <c:pt idx="181">
                  <c:v>7.7224213577802306E-2</c:v>
                </c:pt>
                <c:pt idx="182">
                  <c:v>7.8852169473724407E-2</c:v>
                </c:pt>
                <c:pt idx="183">
                  <c:v>7.8858278000359799E-2</c:v>
                </c:pt>
                <c:pt idx="184">
                  <c:v>7.94540060965577E-2</c:v>
                </c:pt>
                <c:pt idx="185">
                  <c:v>7.8921542550837998E-2</c:v>
                </c:pt>
                <c:pt idx="186">
                  <c:v>7.8910060620845907E-2</c:v>
                </c:pt>
                <c:pt idx="187">
                  <c:v>7.7914361915214406E-2</c:v>
                </c:pt>
                <c:pt idx="188">
                  <c:v>7.1686382370819604E-2</c:v>
                </c:pt>
                <c:pt idx="189">
                  <c:v>6.8273408728142498E-2</c:v>
                </c:pt>
                <c:pt idx="190">
                  <c:v>6.8560098753951804E-2</c:v>
                </c:pt>
                <c:pt idx="191">
                  <c:v>6.7898393926559594E-2</c:v>
                </c:pt>
                <c:pt idx="192">
                  <c:v>6.5420270854033596E-2</c:v>
                </c:pt>
                <c:pt idx="193">
                  <c:v>6.6551989945331597E-2</c:v>
                </c:pt>
                <c:pt idx="194">
                  <c:v>6.0919536456335299E-2</c:v>
                </c:pt>
                <c:pt idx="195">
                  <c:v>6.2682120293874793E-2</c:v>
                </c:pt>
                <c:pt idx="196">
                  <c:v>6.3026487021341199E-2</c:v>
                </c:pt>
                <c:pt idx="197">
                  <c:v>6.4526625334814597E-2</c:v>
                </c:pt>
                <c:pt idx="198">
                  <c:v>6.2705760596070401E-2</c:v>
                </c:pt>
                <c:pt idx="199">
                  <c:v>6.4572114098744193E-2</c:v>
                </c:pt>
                <c:pt idx="200">
                  <c:v>6.4167835614385105E-2</c:v>
                </c:pt>
                <c:pt idx="201">
                  <c:v>6.3862804049652E-2</c:v>
                </c:pt>
                <c:pt idx="202">
                  <c:v>6.4713509879574194E-2</c:v>
                </c:pt>
                <c:pt idx="203">
                  <c:v>6.7919362642752501E-2</c:v>
                </c:pt>
                <c:pt idx="204">
                  <c:v>7.3356504703464998E-2</c:v>
                </c:pt>
                <c:pt idx="205">
                  <c:v>7.4057259459313907E-2</c:v>
                </c:pt>
                <c:pt idx="206">
                  <c:v>7.3222723880850396E-2</c:v>
                </c:pt>
                <c:pt idx="207">
                  <c:v>7.2704583755367203E-2</c:v>
                </c:pt>
                <c:pt idx="208">
                  <c:v>7.1570032380040699E-2</c:v>
                </c:pt>
                <c:pt idx="209">
                  <c:v>7.5368716190529095E-2</c:v>
                </c:pt>
                <c:pt idx="210">
                  <c:v>7.7518093710394795E-2</c:v>
                </c:pt>
                <c:pt idx="211">
                  <c:v>7.6378592229220998E-2</c:v>
                </c:pt>
                <c:pt idx="212">
                  <c:v>7.4799831749906301E-2</c:v>
                </c:pt>
                <c:pt idx="213">
                  <c:v>7.4303071417325894E-2</c:v>
                </c:pt>
                <c:pt idx="214">
                  <c:v>6.9153309118884607E-2</c:v>
                </c:pt>
                <c:pt idx="215">
                  <c:v>6.9225269927057506E-2</c:v>
                </c:pt>
                <c:pt idx="216">
                  <c:v>6.6769391379183293E-2</c:v>
                </c:pt>
                <c:pt idx="217">
                  <c:v>6.6742347032389404E-2</c:v>
                </c:pt>
                <c:pt idx="218">
                  <c:v>6.3757352451755095E-2</c:v>
                </c:pt>
                <c:pt idx="219">
                  <c:v>6.3754526273501505E-2</c:v>
                </c:pt>
                <c:pt idx="220">
                  <c:v>6.4769322385087397E-2</c:v>
                </c:pt>
                <c:pt idx="221">
                  <c:v>6.3370896468994006E-2</c:v>
                </c:pt>
                <c:pt idx="222">
                  <c:v>6.4073287939671097E-2</c:v>
                </c:pt>
                <c:pt idx="223">
                  <c:v>6.43836479987481E-2</c:v>
                </c:pt>
                <c:pt idx="224">
                  <c:v>5.5699868885827099E-2</c:v>
                </c:pt>
                <c:pt idx="225">
                  <c:v>5.8358201908861901E-2</c:v>
                </c:pt>
                <c:pt idx="226">
                  <c:v>5.6729991697568399E-2</c:v>
                </c:pt>
                <c:pt idx="227">
                  <c:v>5.2799345805090402E-2</c:v>
                </c:pt>
                <c:pt idx="228">
                  <c:v>5.2307845141422803E-2</c:v>
                </c:pt>
                <c:pt idx="229">
                  <c:v>5.2178485056238899E-2</c:v>
                </c:pt>
                <c:pt idx="230">
                  <c:v>5.1850598173469299E-2</c:v>
                </c:pt>
                <c:pt idx="231">
                  <c:v>4.5416298059331603E-2</c:v>
                </c:pt>
                <c:pt idx="232">
                  <c:v>4.5755133858708802E-2</c:v>
                </c:pt>
                <c:pt idx="233">
                  <c:v>4.4886432365807603E-2</c:v>
                </c:pt>
                <c:pt idx="234">
                  <c:v>4.3884477697921601E-2</c:v>
                </c:pt>
                <c:pt idx="235">
                  <c:v>4.0974712688989598E-2</c:v>
                </c:pt>
                <c:pt idx="236">
                  <c:v>4.1161253364964998E-2</c:v>
                </c:pt>
                <c:pt idx="237">
                  <c:v>4.2113956347207097E-2</c:v>
                </c:pt>
                <c:pt idx="238">
                  <c:v>4.3158161465733501E-2</c:v>
                </c:pt>
                <c:pt idx="239">
                  <c:v>4.8309232926417901E-2</c:v>
                </c:pt>
                <c:pt idx="240">
                  <c:v>4.3630451383085002E-2</c:v>
                </c:pt>
                <c:pt idx="241">
                  <c:v>4.5259498823641699E-2</c:v>
                </c:pt>
                <c:pt idx="242">
                  <c:v>4.1321902695374502E-2</c:v>
                </c:pt>
                <c:pt idx="243">
                  <c:v>4.0334182868048102E-2</c:v>
                </c:pt>
                <c:pt idx="244">
                  <c:v>3.9088557457116403E-2</c:v>
                </c:pt>
                <c:pt idx="245">
                  <c:v>3.76089859464704E-2</c:v>
                </c:pt>
                <c:pt idx="246">
                  <c:v>3.7621766919585201E-2</c:v>
                </c:pt>
                <c:pt idx="247">
                  <c:v>3.7696878943800902E-2</c:v>
                </c:pt>
                <c:pt idx="248">
                  <c:v>4.7005773153453299E-2</c:v>
                </c:pt>
                <c:pt idx="249">
                  <c:v>4.7774344268977101E-2</c:v>
                </c:pt>
                <c:pt idx="250">
                  <c:v>3.95079709478268E-2</c:v>
                </c:pt>
                <c:pt idx="251">
                  <c:v>4.21673871981397E-2</c:v>
                </c:pt>
                <c:pt idx="252">
                  <c:v>3.9577621741115801E-2</c:v>
                </c:pt>
                <c:pt idx="253">
                  <c:v>3.1640363709655603E-2</c:v>
                </c:pt>
                <c:pt idx="254">
                  <c:v>3.4232097945510603E-2</c:v>
                </c:pt>
                <c:pt idx="255">
                  <c:v>3.4182926895061999E-2</c:v>
                </c:pt>
                <c:pt idx="256">
                  <c:v>3.9184994529689397E-2</c:v>
                </c:pt>
                <c:pt idx="257">
                  <c:v>3.8613194283548299E-2</c:v>
                </c:pt>
                <c:pt idx="258">
                  <c:v>3.9734313875330697E-2</c:v>
                </c:pt>
                <c:pt idx="259">
                  <c:v>3.9001154158577599E-2</c:v>
                </c:pt>
                <c:pt idx="260">
                  <c:v>3.5603658491950102E-2</c:v>
                </c:pt>
                <c:pt idx="261">
                  <c:v>3.5781763690360097E-2</c:v>
                </c:pt>
                <c:pt idx="262">
                  <c:v>3.6836778276230601E-2</c:v>
                </c:pt>
                <c:pt idx="263">
                  <c:v>4.2811314546716897E-2</c:v>
                </c:pt>
                <c:pt idx="264">
                  <c:v>4.1882519886917498E-2</c:v>
                </c:pt>
                <c:pt idx="265">
                  <c:v>4.0715390927758603E-2</c:v>
                </c:pt>
                <c:pt idx="266">
                  <c:v>4.2327157880971897E-2</c:v>
                </c:pt>
                <c:pt idx="267">
                  <c:v>4.17608270234089E-2</c:v>
                </c:pt>
                <c:pt idx="268">
                  <c:v>4.0197675529555797E-2</c:v>
                </c:pt>
                <c:pt idx="269">
                  <c:v>2.7747723159588299E-2</c:v>
                </c:pt>
                <c:pt idx="270">
                  <c:v>2.7025755178081399E-2</c:v>
                </c:pt>
                <c:pt idx="271">
                  <c:v>2.5186679050789501E-2</c:v>
                </c:pt>
                <c:pt idx="272">
                  <c:v>2.28720250254946E-2</c:v>
                </c:pt>
                <c:pt idx="273">
                  <c:v>2.08452873261376E-2</c:v>
                </c:pt>
                <c:pt idx="274">
                  <c:v>1.99219478807625E-2</c:v>
                </c:pt>
                <c:pt idx="275">
                  <c:v>2.0135676467619001E-2</c:v>
                </c:pt>
                <c:pt idx="276">
                  <c:v>2.03861150053124E-2</c:v>
                </c:pt>
                <c:pt idx="277">
                  <c:v>2.0703587949194701E-2</c:v>
                </c:pt>
                <c:pt idx="278">
                  <c:v>2.29225262413222E-2</c:v>
                </c:pt>
                <c:pt idx="279">
                  <c:v>2.45066583308409E-2</c:v>
                </c:pt>
                <c:pt idx="280">
                  <c:v>2.70299858206084E-2</c:v>
                </c:pt>
                <c:pt idx="281">
                  <c:v>2.7153484966100601E-2</c:v>
                </c:pt>
                <c:pt idx="282">
                  <c:v>2.7406864690208099E-2</c:v>
                </c:pt>
                <c:pt idx="283">
                  <c:v>2.7335700666834599E-2</c:v>
                </c:pt>
                <c:pt idx="284">
                  <c:v>2.4514229799010599E-2</c:v>
                </c:pt>
                <c:pt idx="285">
                  <c:v>2.5409485280566E-2</c:v>
                </c:pt>
                <c:pt idx="286">
                  <c:v>2.5854432302409299E-2</c:v>
                </c:pt>
                <c:pt idx="287">
                  <c:v>2.7109004511378001E-2</c:v>
                </c:pt>
                <c:pt idx="288">
                  <c:v>2.68279399395479E-2</c:v>
                </c:pt>
                <c:pt idx="289">
                  <c:v>2.6889200787216402E-2</c:v>
                </c:pt>
                <c:pt idx="290">
                  <c:v>2.6488882628046901E-2</c:v>
                </c:pt>
                <c:pt idx="291">
                  <c:v>2.5538760520983601E-2</c:v>
                </c:pt>
                <c:pt idx="292">
                  <c:v>2.5021624033540399E-2</c:v>
                </c:pt>
                <c:pt idx="293">
                  <c:v>2.0084631839580799E-2</c:v>
                </c:pt>
                <c:pt idx="294">
                  <c:v>2.0196332373582399E-2</c:v>
                </c:pt>
                <c:pt idx="295">
                  <c:v>2.0362549521021098E-2</c:v>
                </c:pt>
                <c:pt idx="296">
                  <c:v>1.88308143415504E-2</c:v>
                </c:pt>
                <c:pt idx="297">
                  <c:v>1.8723023643361002E-2</c:v>
                </c:pt>
                <c:pt idx="298">
                  <c:v>1.9494879999986899E-2</c:v>
                </c:pt>
                <c:pt idx="299">
                  <c:v>2.04853185061117E-2</c:v>
                </c:pt>
                <c:pt idx="300">
                  <c:v>2.12244876206917E-2</c:v>
                </c:pt>
                <c:pt idx="301">
                  <c:v>2.0675637840994601E-2</c:v>
                </c:pt>
                <c:pt idx="302">
                  <c:v>1.8696872007685501E-2</c:v>
                </c:pt>
                <c:pt idx="303">
                  <c:v>2.05306223555216E-2</c:v>
                </c:pt>
                <c:pt idx="304">
                  <c:v>2.1272877521900099E-2</c:v>
                </c:pt>
                <c:pt idx="305">
                  <c:v>1.9234754624918401E-2</c:v>
                </c:pt>
                <c:pt idx="306">
                  <c:v>1.9189282850779699E-2</c:v>
                </c:pt>
                <c:pt idx="307">
                  <c:v>1.6367416272366399E-2</c:v>
                </c:pt>
                <c:pt idx="308">
                  <c:v>2.04539326421629E-2</c:v>
                </c:pt>
                <c:pt idx="309">
                  <c:v>2.07556044741228E-2</c:v>
                </c:pt>
                <c:pt idx="310">
                  <c:v>2.2926411616476398E-2</c:v>
                </c:pt>
                <c:pt idx="311">
                  <c:v>2.4207965297952001E-2</c:v>
                </c:pt>
                <c:pt idx="312">
                  <c:v>2.4090914751318099E-2</c:v>
                </c:pt>
                <c:pt idx="313">
                  <c:v>2.5012927353978601E-2</c:v>
                </c:pt>
                <c:pt idx="314">
                  <c:v>2.3608176104123701E-2</c:v>
                </c:pt>
                <c:pt idx="315">
                  <c:v>2.21376333334894E-2</c:v>
                </c:pt>
                <c:pt idx="316">
                  <c:v>2.1020091853305299E-2</c:v>
                </c:pt>
                <c:pt idx="317">
                  <c:v>2.1864736908658498E-2</c:v>
                </c:pt>
                <c:pt idx="318">
                  <c:v>2.2360958119431298E-2</c:v>
                </c:pt>
                <c:pt idx="319">
                  <c:v>2.2767882433098598E-2</c:v>
                </c:pt>
                <c:pt idx="320">
                  <c:v>2.1966912312502099E-2</c:v>
                </c:pt>
                <c:pt idx="321">
                  <c:v>2.3083299510317502E-2</c:v>
                </c:pt>
                <c:pt idx="322">
                  <c:v>2.22137979323744E-2</c:v>
                </c:pt>
                <c:pt idx="323">
                  <c:v>2.17194858404148E-2</c:v>
                </c:pt>
                <c:pt idx="324">
                  <c:v>2.1699126080039401E-2</c:v>
                </c:pt>
                <c:pt idx="325">
                  <c:v>2.42240082389465E-2</c:v>
                </c:pt>
                <c:pt idx="326">
                  <c:v>2.5527755600330999E-2</c:v>
                </c:pt>
                <c:pt idx="327">
                  <c:v>3.9384584769947398E-2</c:v>
                </c:pt>
                <c:pt idx="328">
                  <c:v>4.1417496379790301E-2</c:v>
                </c:pt>
                <c:pt idx="329">
                  <c:v>4.0156472982935801E-2</c:v>
                </c:pt>
                <c:pt idx="330">
                  <c:v>4.0793745395328401E-2</c:v>
                </c:pt>
                <c:pt idx="331">
                  <c:v>4.0969640145936598E-2</c:v>
                </c:pt>
                <c:pt idx="332">
                  <c:v>4.61403032038104E-2</c:v>
                </c:pt>
                <c:pt idx="333">
                  <c:v>4.81034229829835E-2</c:v>
                </c:pt>
                <c:pt idx="334">
                  <c:v>4.4793388415415199E-2</c:v>
                </c:pt>
                <c:pt idx="335">
                  <c:v>4.3025964718473898E-2</c:v>
                </c:pt>
                <c:pt idx="336">
                  <c:v>4.1836892196116901E-2</c:v>
                </c:pt>
                <c:pt idx="337">
                  <c:v>3.8284915786779998E-2</c:v>
                </c:pt>
                <c:pt idx="338">
                  <c:v>3.8566774611849798E-2</c:v>
                </c:pt>
                <c:pt idx="339">
                  <c:v>3.6745894786042101E-2</c:v>
                </c:pt>
                <c:pt idx="340">
                  <c:v>3.7011609049364499E-2</c:v>
                </c:pt>
                <c:pt idx="341">
                  <c:v>3.93077878953891E-2</c:v>
                </c:pt>
                <c:pt idx="342">
                  <c:v>3.70426878095092E-2</c:v>
                </c:pt>
                <c:pt idx="343">
                  <c:v>3.4749537367869898E-2</c:v>
                </c:pt>
                <c:pt idx="344">
                  <c:v>3.6054644708128802E-2</c:v>
                </c:pt>
                <c:pt idx="345">
                  <c:v>3.5742292494072701E-2</c:v>
                </c:pt>
                <c:pt idx="346">
                  <c:v>3.5917782800959697E-2</c:v>
                </c:pt>
                <c:pt idx="347">
                  <c:v>3.8179451751934101E-2</c:v>
                </c:pt>
                <c:pt idx="348">
                  <c:v>3.9181709355264702E-2</c:v>
                </c:pt>
                <c:pt idx="349">
                  <c:v>4.3009217545231397E-2</c:v>
                </c:pt>
                <c:pt idx="350">
                  <c:v>4.2436126591461502E-2</c:v>
                </c:pt>
                <c:pt idx="351">
                  <c:v>4.1368413007756399E-2</c:v>
                </c:pt>
                <c:pt idx="352">
                  <c:v>4.0039765870028103E-2</c:v>
                </c:pt>
                <c:pt idx="353">
                  <c:v>4.1235025351446103E-2</c:v>
                </c:pt>
                <c:pt idx="354">
                  <c:v>4.0874033145581301E-2</c:v>
                </c:pt>
                <c:pt idx="355">
                  <c:v>4.2967198062485001E-2</c:v>
                </c:pt>
                <c:pt idx="356">
                  <c:v>4.4187554618985797E-2</c:v>
                </c:pt>
                <c:pt idx="357">
                  <c:v>4.3929301282073202E-2</c:v>
                </c:pt>
                <c:pt idx="358">
                  <c:v>4.3532622673014297E-2</c:v>
                </c:pt>
                <c:pt idx="359">
                  <c:v>3.9528681897744999E-2</c:v>
                </c:pt>
                <c:pt idx="360">
                  <c:v>3.8147389835676997E-2</c:v>
                </c:pt>
                <c:pt idx="361">
                  <c:v>3.81982693754397E-2</c:v>
                </c:pt>
                <c:pt idx="362">
                  <c:v>3.8385243538434297E-2</c:v>
                </c:pt>
                <c:pt idx="363">
                  <c:v>3.9696742396782898E-2</c:v>
                </c:pt>
                <c:pt idx="364">
                  <c:v>3.6544916856733403E-2</c:v>
                </c:pt>
                <c:pt idx="365">
                  <c:v>3.3023686995883303E-2</c:v>
                </c:pt>
                <c:pt idx="366">
                  <c:v>3.2119704876765298E-2</c:v>
                </c:pt>
                <c:pt idx="367">
                  <c:v>3.2903848389679399E-2</c:v>
                </c:pt>
                <c:pt idx="368">
                  <c:v>3.2789406263476498E-2</c:v>
                </c:pt>
                <c:pt idx="369">
                  <c:v>3.7828044172794499E-2</c:v>
                </c:pt>
                <c:pt idx="370">
                  <c:v>3.7843816414696099E-2</c:v>
                </c:pt>
                <c:pt idx="371">
                  <c:v>3.7677990119752397E-2</c:v>
                </c:pt>
                <c:pt idx="372">
                  <c:v>3.8082767441594799E-2</c:v>
                </c:pt>
                <c:pt idx="373">
                  <c:v>3.8037860962544197E-2</c:v>
                </c:pt>
                <c:pt idx="374">
                  <c:v>3.8406959760198103E-2</c:v>
                </c:pt>
                <c:pt idx="375">
                  <c:v>3.8195989697989E-2</c:v>
                </c:pt>
                <c:pt idx="376">
                  <c:v>3.7765570075708202E-2</c:v>
                </c:pt>
                <c:pt idx="377">
                  <c:v>3.5536689578362902E-2</c:v>
                </c:pt>
                <c:pt idx="378">
                  <c:v>3.4832191643661997E-2</c:v>
                </c:pt>
                <c:pt idx="379">
                  <c:v>3.4414790999182397E-2</c:v>
                </c:pt>
                <c:pt idx="380">
                  <c:v>3.15836488852951E-2</c:v>
                </c:pt>
                <c:pt idx="381">
                  <c:v>3.1916260785073501E-2</c:v>
                </c:pt>
                <c:pt idx="382">
                  <c:v>3.1459345542662998E-2</c:v>
                </c:pt>
                <c:pt idx="383">
                  <c:v>3.1171430214054399E-2</c:v>
                </c:pt>
                <c:pt idx="384">
                  <c:v>3.08185678255775E-2</c:v>
                </c:pt>
                <c:pt idx="385">
                  <c:v>3.09726355065384E-2</c:v>
                </c:pt>
                <c:pt idx="386">
                  <c:v>3.09588177085049E-2</c:v>
                </c:pt>
                <c:pt idx="387">
                  <c:v>3.1218472044150201E-2</c:v>
                </c:pt>
                <c:pt idx="388">
                  <c:v>3.1454212425774501E-2</c:v>
                </c:pt>
                <c:pt idx="389">
                  <c:v>3.1290785918986201E-2</c:v>
                </c:pt>
                <c:pt idx="390">
                  <c:v>3.3459250122817301E-2</c:v>
                </c:pt>
                <c:pt idx="391">
                  <c:v>3.2676108100244697E-2</c:v>
                </c:pt>
                <c:pt idx="392">
                  <c:v>2.94197337626304E-2</c:v>
                </c:pt>
                <c:pt idx="393">
                  <c:v>3.0377619359024801E-2</c:v>
                </c:pt>
                <c:pt idx="394">
                  <c:v>3.0610727297470101E-2</c:v>
                </c:pt>
                <c:pt idx="395">
                  <c:v>3.3548531399825103E-2</c:v>
                </c:pt>
                <c:pt idx="396">
                  <c:v>3.1119051972869401E-2</c:v>
                </c:pt>
                <c:pt idx="397">
                  <c:v>3.2849090588278403E-2</c:v>
                </c:pt>
                <c:pt idx="398">
                  <c:v>3.3834912809018798E-2</c:v>
                </c:pt>
                <c:pt idx="399">
                  <c:v>3.4056134518659402E-2</c:v>
                </c:pt>
                <c:pt idx="400">
                  <c:v>3.6175663510375301E-2</c:v>
                </c:pt>
                <c:pt idx="401">
                  <c:v>3.6339039363575597E-2</c:v>
                </c:pt>
                <c:pt idx="402">
                  <c:v>3.5153463424389797E-2</c:v>
                </c:pt>
                <c:pt idx="403">
                  <c:v>3.4731037005631099E-2</c:v>
                </c:pt>
                <c:pt idx="404">
                  <c:v>3.3359087465825298E-2</c:v>
                </c:pt>
                <c:pt idx="405">
                  <c:v>3.5627959060066799E-2</c:v>
                </c:pt>
                <c:pt idx="406">
                  <c:v>3.5963711379426E-2</c:v>
                </c:pt>
                <c:pt idx="407">
                  <c:v>3.7125901459762599E-2</c:v>
                </c:pt>
                <c:pt idx="408">
                  <c:v>5.5572993913110103E-2</c:v>
                </c:pt>
                <c:pt idx="409">
                  <c:v>5.2113448609240498E-2</c:v>
                </c:pt>
                <c:pt idx="410">
                  <c:v>5.1433579031603498E-2</c:v>
                </c:pt>
                <c:pt idx="411">
                  <c:v>4.0895833750906899E-2</c:v>
                </c:pt>
                <c:pt idx="412">
                  <c:v>3.8981200013782101E-2</c:v>
                </c:pt>
                <c:pt idx="413">
                  <c:v>3.47622517176224E-2</c:v>
                </c:pt>
                <c:pt idx="414">
                  <c:v>3.5231756295829801E-2</c:v>
                </c:pt>
                <c:pt idx="415">
                  <c:v>3.5520186567429002E-2</c:v>
                </c:pt>
                <c:pt idx="416">
                  <c:v>3.73107452593677E-2</c:v>
                </c:pt>
                <c:pt idx="417">
                  <c:v>3.7926019518802798E-2</c:v>
                </c:pt>
                <c:pt idx="418">
                  <c:v>3.84070493869944E-2</c:v>
                </c:pt>
                <c:pt idx="419">
                  <c:v>4.1304072760269803E-2</c:v>
                </c:pt>
                <c:pt idx="420">
                  <c:v>4.1717467470271698E-2</c:v>
                </c:pt>
                <c:pt idx="421">
                  <c:v>4.1865903124519703E-2</c:v>
                </c:pt>
                <c:pt idx="422">
                  <c:v>4.3197161722146202E-2</c:v>
                </c:pt>
                <c:pt idx="423">
                  <c:v>4.10371628478335E-2</c:v>
                </c:pt>
                <c:pt idx="424">
                  <c:v>3.7100140924015403E-2</c:v>
                </c:pt>
                <c:pt idx="425">
                  <c:v>3.9517638486865202E-2</c:v>
                </c:pt>
                <c:pt idx="426">
                  <c:v>3.6995737570587599E-2</c:v>
                </c:pt>
                <c:pt idx="427">
                  <c:v>4.1532354230485E-2</c:v>
                </c:pt>
                <c:pt idx="428">
                  <c:v>4.2696669550279003E-2</c:v>
                </c:pt>
                <c:pt idx="429">
                  <c:v>4.4627498961204E-2</c:v>
                </c:pt>
                <c:pt idx="430">
                  <c:v>4.2852400939771697E-2</c:v>
                </c:pt>
                <c:pt idx="431">
                  <c:v>4.2014106643384903E-2</c:v>
                </c:pt>
                <c:pt idx="432">
                  <c:v>4.25873259669435E-2</c:v>
                </c:pt>
                <c:pt idx="433">
                  <c:v>4.1454849307816302E-2</c:v>
                </c:pt>
                <c:pt idx="434">
                  <c:v>4.1416198987517701E-2</c:v>
                </c:pt>
                <c:pt idx="435">
                  <c:v>4.1511601575063901E-2</c:v>
                </c:pt>
                <c:pt idx="436">
                  <c:v>3.93328806099352E-2</c:v>
                </c:pt>
                <c:pt idx="437">
                  <c:v>3.9238410331728001E-2</c:v>
                </c:pt>
                <c:pt idx="438">
                  <c:v>4.04229644577207E-2</c:v>
                </c:pt>
                <c:pt idx="439">
                  <c:v>3.4007534758563399E-2</c:v>
                </c:pt>
                <c:pt idx="440">
                  <c:v>3.1175318207849901E-2</c:v>
                </c:pt>
                <c:pt idx="441">
                  <c:v>2.8472862106092001E-2</c:v>
                </c:pt>
                <c:pt idx="442">
                  <c:v>2.79615080328664E-2</c:v>
                </c:pt>
                <c:pt idx="443">
                  <c:v>2.6197876538986802E-2</c:v>
                </c:pt>
                <c:pt idx="444">
                  <c:v>2.6532499434574398E-2</c:v>
                </c:pt>
                <c:pt idx="445">
                  <c:v>2.63524521510363E-2</c:v>
                </c:pt>
                <c:pt idx="446">
                  <c:v>2.71619414978484E-2</c:v>
                </c:pt>
                <c:pt idx="447">
                  <c:v>2.69875704040979E-2</c:v>
                </c:pt>
                <c:pt idx="448">
                  <c:v>2.9975432187506802E-2</c:v>
                </c:pt>
                <c:pt idx="449">
                  <c:v>3.0354445112379998E-2</c:v>
                </c:pt>
                <c:pt idx="450">
                  <c:v>3.07384297298696E-2</c:v>
                </c:pt>
                <c:pt idx="451">
                  <c:v>3.1669815786954901E-2</c:v>
                </c:pt>
                <c:pt idx="452">
                  <c:v>3.06606262480895E-2</c:v>
                </c:pt>
                <c:pt idx="453">
                  <c:v>2.8845824017054E-2</c:v>
                </c:pt>
                <c:pt idx="454">
                  <c:v>2.8708070518042101E-2</c:v>
                </c:pt>
                <c:pt idx="455">
                  <c:v>2.9634770010670199E-2</c:v>
                </c:pt>
                <c:pt idx="456">
                  <c:v>2.9807864038826001E-2</c:v>
                </c:pt>
                <c:pt idx="457">
                  <c:v>2.9519917768248201E-2</c:v>
                </c:pt>
                <c:pt idx="458">
                  <c:v>2.9996108191966901E-2</c:v>
                </c:pt>
                <c:pt idx="459">
                  <c:v>3.0408903575882398E-2</c:v>
                </c:pt>
                <c:pt idx="460">
                  <c:v>2.9667753724695E-2</c:v>
                </c:pt>
                <c:pt idx="461">
                  <c:v>2.9780399348229701E-2</c:v>
                </c:pt>
                <c:pt idx="462">
                  <c:v>3.26633443002005E-2</c:v>
                </c:pt>
                <c:pt idx="463">
                  <c:v>3.2809920951019499E-2</c:v>
                </c:pt>
                <c:pt idx="464">
                  <c:v>3.2991826175342902E-2</c:v>
                </c:pt>
                <c:pt idx="465">
                  <c:v>3.2555990843314099E-2</c:v>
                </c:pt>
                <c:pt idx="466">
                  <c:v>3.1856598870959298E-2</c:v>
                </c:pt>
                <c:pt idx="467">
                  <c:v>3.2277471033932498E-2</c:v>
                </c:pt>
                <c:pt idx="468">
                  <c:v>3.0307111530050002E-2</c:v>
                </c:pt>
                <c:pt idx="469">
                  <c:v>2.8785383822508101E-2</c:v>
                </c:pt>
                <c:pt idx="470">
                  <c:v>3.1110448964238899E-2</c:v>
                </c:pt>
                <c:pt idx="471">
                  <c:v>3.2767834769993599E-2</c:v>
                </c:pt>
                <c:pt idx="472">
                  <c:v>3.2199159665337998E-2</c:v>
                </c:pt>
                <c:pt idx="473">
                  <c:v>3.1463378226293602E-2</c:v>
                </c:pt>
                <c:pt idx="474">
                  <c:v>2.2899702377361799E-2</c:v>
                </c:pt>
                <c:pt idx="475">
                  <c:v>2.7189990850753101E-2</c:v>
                </c:pt>
                <c:pt idx="476">
                  <c:v>2.74419198611939E-2</c:v>
                </c:pt>
                <c:pt idx="477">
                  <c:v>3.3856992195336097E-2</c:v>
                </c:pt>
                <c:pt idx="478">
                  <c:v>3.30592560970841E-2</c:v>
                </c:pt>
                <c:pt idx="479">
                  <c:v>3.0402186816515998E-2</c:v>
                </c:pt>
                <c:pt idx="480">
                  <c:v>2.8593999219728699E-2</c:v>
                </c:pt>
                <c:pt idx="481">
                  <c:v>3.1470565526444297E-2</c:v>
                </c:pt>
                <c:pt idx="482">
                  <c:v>5.6423213034190005E-4</c:v>
                </c:pt>
                <c:pt idx="483">
                  <c:v>1.9003012501204999E-3</c:v>
                </c:pt>
                <c:pt idx="484">
                  <c:v>6.0435404000133003E-3</c:v>
                </c:pt>
                <c:pt idx="485">
                  <c:v>7.0310748060316997E-3</c:v>
                </c:pt>
                <c:pt idx="486">
                  <c:v>5.1391203416813998E-3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2.0948416710662001E-3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2.8305139070542002E-3</c:v>
                </c:pt>
                <c:pt idx="643">
                  <c:v>4.9077452173392003E-3</c:v>
                </c:pt>
                <c:pt idx="644">
                  <c:v>5.8677709437045004E-3</c:v>
                </c:pt>
                <c:pt idx="645">
                  <c:v>6.6042948192432003E-3</c:v>
                </c:pt>
                <c:pt idx="646">
                  <c:v>5.9444249459267998E-3</c:v>
                </c:pt>
                <c:pt idx="647">
                  <c:v>7.6362041124874002E-3</c:v>
                </c:pt>
                <c:pt idx="648">
                  <c:v>7.9465291610345996E-3</c:v>
                </c:pt>
                <c:pt idx="649">
                  <c:v>1.23107381217423E-2</c:v>
                </c:pt>
                <c:pt idx="650">
                  <c:v>1.1139267837662E-2</c:v>
                </c:pt>
                <c:pt idx="651">
                  <c:v>1.32114018876303E-2</c:v>
                </c:pt>
                <c:pt idx="652">
                  <c:v>1.26015330787167E-2</c:v>
                </c:pt>
                <c:pt idx="653">
                  <c:v>1.1902615100546901E-2</c:v>
                </c:pt>
                <c:pt idx="654">
                  <c:v>9.6619163738107996E-3</c:v>
                </c:pt>
                <c:pt idx="655">
                  <c:v>2.0025902059207599E-2</c:v>
                </c:pt>
                <c:pt idx="656">
                  <c:v>2.33331523748769E-2</c:v>
                </c:pt>
                <c:pt idx="657">
                  <c:v>2.32629340318606E-2</c:v>
                </c:pt>
                <c:pt idx="658">
                  <c:v>2.6670888310366E-2</c:v>
                </c:pt>
                <c:pt idx="659">
                  <c:v>2.5301005563207898E-2</c:v>
                </c:pt>
                <c:pt idx="660">
                  <c:v>2.3562346977087301E-2</c:v>
                </c:pt>
                <c:pt idx="661">
                  <c:v>2.3749049964151801E-2</c:v>
                </c:pt>
                <c:pt idx="662">
                  <c:v>2.3058062563126501E-2</c:v>
                </c:pt>
                <c:pt idx="663">
                  <c:v>1.20891686408898E-2</c:v>
                </c:pt>
                <c:pt idx="664">
                  <c:v>9.4378768902387E-3</c:v>
                </c:pt>
                <c:pt idx="665">
                  <c:v>6.3699005447154997E-3</c:v>
                </c:pt>
                <c:pt idx="666">
                  <c:v>6.1764517388506E-3</c:v>
                </c:pt>
                <c:pt idx="667">
                  <c:v>4.3216670517910996E-3</c:v>
                </c:pt>
                <c:pt idx="668">
                  <c:v>4.6459082981210997E-3</c:v>
                </c:pt>
                <c:pt idx="669">
                  <c:v>4.5446092394563001E-3</c:v>
                </c:pt>
                <c:pt idx="670">
                  <c:v>6.6436215528154997E-3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6-4215-8358-03E03CDD409E}"/>
            </c:ext>
          </c:extLst>
        </c:ser>
        <c:ser>
          <c:idx val="1"/>
          <c:order val="1"/>
          <c:tx>
            <c:strRef>
              <c:f>GMV!$D$12</c:f>
              <c:strCache>
                <c:ptCount val="1"/>
                <c:pt idx="0">
                  <c:v>SPX_JPY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GMV!$B$14:$B$692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GMV!$D$14:$D$692</c:f>
              <c:numCache>
                <c:formatCode>0.0%</c:formatCode>
                <c:ptCount val="679"/>
                <c:pt idx="0">
                  <c:v>4.4219800874228797E-2</c:v>
                </c:pt>
                <c:pt idx="1">
                  <c:v>4.5620440960748097E-2</c:v>
                </c:pt>
                <c:pt idx="2">
                  <c:v>4.5287785050584603E-2</c:v>
                </c:pt>
                <c:pt idx="3">
                  <c:v>4.6478813385160002E-2</c:v>
                </c:pt>
                <c:pt idx="4">
                  <c:v>4.7407428777903403E-2</c:v>
                </c:pt>
                <c:pt idx="5">
                  <c:v>4.8124378950752701E-2</c:v>
                </c:pt>
                <c:pt idx="6">
                  <c:v>4.9659527046556802E-2</c:v>
                </c:pt>
                <c:pt idx="7">
                  <c:v>4.9193060588682398E-2</c:v>
                </c:pt>
                <c:pt idx="8">
                  <c:v>4.8529281631447201E-2</c:v>
                </c:pt>
                <c:pt idx="9">
                  <c:v>3.12788456202375E-2</c:v>
                </c:pt>
                <c:pt idx="10">
                  <c:v>3.8508023371841997E-2</c:v>
                </c:pt>
                <c:pt idx="11">
                  <c:v>3.7358957659161203E-2</c:v>
                </c:pt>
                <c:pt idx="12">
                  <c:v>3.5424063325583802E-2</c:v>
                </c:pt>
                <c:pt idx="13">
                  <c:v>3.3915723462945399E-2</c:v>
                </c:pt>
                <c:pt idx="14">
                  <c:v>3.4406636076037701E-2</c:v>
                </c:pt>
                <c:pt idx="15">
                  <c:v>3.4669539600789903E-2</c:v>
                </c:pt>
                <c:pt idx="16">
                  <c:v>3.6398882768353402E-2</c:v>
                </c:pt>
                <c:pt idx="17">
                  <c:v>3.6268091360965198E-2</c:v>
                </c:pt>
                <c:pt idx="18">
                  <c:v>3.0321986423366299E-2</c:v>
                </c:pt>
                <c:pt idx="19">
                  <c:v>2.5423041251331598E-2</c:v>
                </c:pt>
                <c:pt idx="20">
                  <c:v>2.6147006365998801E-2</c:v>
                </c:pt>
                <c:pt idx="21">
                  <c:v>2.3461912140311E-2</c:v>
                </c:pt>
                <c:pt idx="22">
                  <c:v>2.49172064797318E-2</c:v>
                </c:pt>
                <c:pt idx="23">
                  <c:v>2.2515424402010702E-2</c:v>
                </c:pt>
                <c:pt idx="24">
                  <c:v>1.8975200941177901E-2</c:v>
                </c:pt>
                <c:pt idx="25">
                  <c:v>1.9208251621340301E-2</c:v>
                </c:pt>
                <c:pt idx="26">
                  <c:v>1.9747312628844299E-2</c:v>
                </c:pt>
                <c:pt idx="27">
                  <c:v>2.0670399143727501E-2</c:v>
                </c:pt>
                <c:pt idx="28">
                  <c:v>2.00060094739999E-2</c:v>
                </c:pt>
                <c:pt idx="29">
                  <c:v>2.0403998256787601E-2</c:v>
                </c:pt>
                <c:pt idx="30">
                  <c:v>1.84039578599067E-2</c:v>
                </c:pt>
                <c:pt idx="31">
                  <c:v>1.82165164283924E-2</c:v>
                </c:pt>
                <c:pt idx="32">
                  <c:v>1.6400015751262501E-2</c:v>
                </c:pt>
                <c:pt idx="33">
                  <c:v>1.6570198325744499E-2</c:v>
                </c:pt>
                <c:pt idx="34">
                  <c:v>1.65664376470686E-2</c:v>
                </c:pt>
                <c:pt idx="35">
                  <c:v>1.6358665254681201E-2</c:v>
                </c:pt>
                <c:pt idx="36">
                  <c:v>1.58835554189968E-2</c:v>
                </c:pt>
                <c:pt idx="37">
                  <c:v>1.29664106154232E-2</c:v>
                </c:pt>
                <c:pt idx="38">
                  <c:v>1.76672797400108E-2</c:v>
                </c:pt>
                <c:pt idx="39">
                  <c:v>2.27198478297298E-2</c:v>
                </c:pt>
                <c:pt idx="40">
                  <c:v>2.1537729472186299E-2</c:v>
                </c:pt>
                <c:pt idx="41">
                  <c:v>2.3731432505943399E-2</c:v>
                </c:pt>
                <c:pt idx="42">
                  <c:v>2.4307326584859301E-2</c:v>
                </c:pt>
                <c:pt idx="43">
                  <c:v>2.4672420169377301E-2</c:v>
                </c:pt>
                <c:pt idx="44">
                  <c:v>2.65089506996865E-2</c:v>
                </c:pt>
                <c:pt idx="45">
                  <c:v>2.0732024139592801E-2</c:v>
                </c:pt>
                <c:pt idx="46">
                  <c:v>2.0123896810311299E-2</c:v>
                </c:pt>
                <c:pt idx="47">
                  <c:v>1.8722965496622598E-2</c:v>
                </c:pt>
                <c:pt idx="48">
                  <c:v>1.8368957643762101E-2</c:v>
                </c:pt>
                <c:pt idx="49">
                  <c:v>1.88775973376967E-2</c:v>
                </c:pt>
                <c:pt idx="50">
                  <c:v>1.8767585060266E-2</c:v>
                </c:pt>
                <c:pt idx="51">
                  <c:v>2.1056027292394398E-2</c:v>
                </c:pt>
                <c:pt idx="52">
                  <c:v>2.1849067014020999E-2</c:v>
                </c:pt>
                <c:pt idx="53">
                  <c:v>1.8826962500559499E-2</c:v>
                </c:pt>
                <c:pt idx="54">
                  <c:v>1.8533287165160499E-2</c:v>
                </c:pt>
                <c:pt idx="55">
                  <c:v>1.5227445707484201E-2</c:v>
                </c:pt>
                <c:pt idx="56">
                  <c:v>1.4802993465658601E-2</c:v>
                </c:pt>
                <c:pt idx="57">
                  <c:v>1.1066831412946501E-2</c:v>
                </c:pt>
                <c:pt idx="58">
                  <c:v>9.9348751083540993E-3</c:v>
                </c:pt>
                <c:pt idx="59">
                  <c:v>9.8774017890328001E-3</c:v>
                </c:pt>
                <c:pt idx="60">
                  <c:v>1.0244188609704601E-2</c:v>
                </c:pt>
                <c:pt idx="61">
                  <c:v>1.45459509961388E-2</c:v>
                </c:pt>
                <c:pt idx="62">
                  <c:v>1.4033193670454599E-2</c:v>
                </c:pt>
                <c:pt idx="63">
                  <c:v>1.48755984376079E-2</c:v>
                </c:pt>
                <c:pt idx="64">
                  <c:v>1.30294767581185E-2</c:v>
                </c:pt>
                <c:pt idx="65">
                  <c:v>1.3199392131797201E-2</c:v>
                </c:pt>
                <c:pt idx="66">
                  <c:v>1.5886819686630801E-2</c:v>
                </c:pt>
                <c:pt idx="67">
                  <c:v>1.35731587719793E-2</c:v>
                </c:pt>
                <c:pt idx="68">
                  <c:v>1.58991320606796E-2</c:v>
                </c:pt>
                <c:pt idx="69">
                  <c:v>1.4219804634426601E-2</c:v>
                </c:pt>
                <c:pt idx="70">
                  <c:v>1.5606505398372101E-2</c:v>
                </c:pt>
                <c:pt idx="71">
                  <c:v>1.60209647856033E-2</c:v>
                </c:pt>
                <c:pt idx="72">
                  <c:v>1.8068622174849999E-2</c:v>
                </c:pt>
                <c:pt idx="73">
                  <c:v>1.4001953389815599E-2</c:v>
                </c:pt>
                <c:pt idx="74">
                  <c:v>1.2464402606176501E-2</c:v>
                </c:pt>
                <c:pt idx="75">
                  <c:v>1.20831199480492E-2</c:v>
                </c:pt>
                <c:pt idx="76">
                  <c:v>1.70220014372051E-2</c:v>
                </c:pt>
                <c:pt idx="77">
                  <c:v>2.1344634526198301E-2</c:v>
                </c:pt>
                <c:pt idx="78">
                  <c:v>2.45455384539193E-2</c:v>
                </c:pt>
                <c:pt idx="79">
                  <c:v>2.35104347034325E-2</c:v>
                </c:pt>
                <c:pt idx="80">
                  <c:v>2.5069099591582999E-2</c:v>
                </c:pt>
                <c:pt idx="81">
                  <c:v>2.4065334377829799E-2</c:v>
                </c:pt>
                <c:pt idx="82">
                  <c:v>2.3205901470857E-2</c:v>
                </c:pt>
                <c:pt idx="83">
                  <c:v>2.3713330250982202E-2</c:v>
                </c:pt>
                <c:pt idx="84">
                  <c:v>1.8957098564952202E-2</c:v>
                </c:pt>
                <c:pt idx="85">
                  <c:v>1.8230107263511399E-2</c:v>
                </c:pt>
                <c:pt idx="86">
                  <c:v>1.83424940834526E-2</c:v>
                </c:pt>
                <c:pt idx="87">
                  <c:v>2.0145541302066802E-2</c:v>
                </c:pt>
                <c:pt idx="88">
                  <c:v>1.86674791754869E-2</c:v>
                </c:pt>
                <c:pt idx="89">
                  <c:v>1.9196881532419E-2</c:v>
                </c:pt>
                <c:pt idx="90">
                  <c:v>2.1321500774971299E-2</c:v>
                </c:pt>
                <c:pt idx="91">
                  <c:v>2.28154258089266E-2</c:v>
                </c:pt>
                <c:pt idx="92">
                  <c:v>1.5855219292465601E-2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1.002954686173E-4</c:v>
                </c:pt>
                <c:pt idx="126">
                  <c:v>1.3199332084311999E-3</c:v>
                </c:pt>
                <c:pt idx="127">
                  <c:v>0</c:v>
                </c:pt>
                <c:pt idx="128">
                  <c:v>2.54820930912E-4</c:v>
                </c:pt>
                <c:pt idx="129">
                  <c:v>5.1514288644190004E-4</c:v>
                </c:pt>
                <c:pt idx="130">
                  <c:v>1.6143605573834001E-3</c:v>
                </c:pt>
                <c:pt idx="131">
                  <c:v>2.6818637795124E-3</c:v>
                </c:pt>
                <c:pt idx="132">
                  <c:v>2.7856145844124E-3</c:v>
                </c:pt>
                <c:pt idx="133">
                  <c:v>4.0546648550232002E-3</c:v>
                </c:pt>
                <c:pt idx="134">
                  <c:v>3.7777617226883E-3</c:v>
                </c:pt>
                <c:pt idx="135">
                  <c:v>3.7382104135001998E-3</c:v>
                </c:pt>
                <c:pt idx="136">
                  <c:v>4.4513492535444999E-3</c:v>
                </c:pt>
                <c:pt idx="137">
                  <c:v>6.0477861706793997E-3</c:v>
                </c:pt>
                <c:pt idx="138">
                  <c:v>4.2915559444344003E-3</c:v>
                </c:pt>
                <c:pt idx="139">
                  <c:v>4.4045696460857002E-3</c:v>
                </c:pt>
                <c:pt idx="140">
                  <c:v>5.5866321010528998E-3</c:v>
                </c:pt>
                <c:pt idx="141">
                  <c:v>5.5561594670352002E-3</c:v>
                </c:pt>
                <c:pt idx="142">
                  <c:v>6.7774536864672E-3</c:v>
                </c:pt>
                <c:pt idx="143">
                  <c:v>7.0397651650319004E-3</c:v>
                </c:pt>
                <c:pt idx="144">
                  <c:v>6.1411250358729998E-3</c:v>
                </c:pt>
                <c:pt idx="145">
                  <c:v>6.9249864822499996E-3</c:v>
                </c:pt>
                <c:pt idx="146">
                  <c:v>6.9004083630161998E-3</c:v>
                </c:pt>
                <c:pt idx="147">
                  <c:v>6.8804057878570002E-3</c:v>
                </c:pt>
                <c:pt idx="148">
                  <c:v>5.7167225904117E-3</c:v>
                </c:pt>
                <c:pt idx="149">
                  <c:v>7.0256745965467E-3</c:v>
                </c:pt>
                <c:pt idx="150">
                  <c:v>5.5123869016341998E-3</c:v>
                </c:pt>
                <c:pt idx="151">
                  <c:v>3.9264028525004997E-3</c:v>
                </c:pt>
                <c:pt idx="152">
                  <c:v>3.6072862024045999E-3</c:v>
                </c:pt>
                <c:pt idx="153">
                  <c:v>5.2366611793887002E-3</c:v>
                </c:pt>
                <c:pt idx="154">
                  <c:v>4.8213430950341E-3</c:v>
                </c:pt>
                <c:pt idx="155">
                  <c:v>4.8489133709694997E-3</c:v>
                </c:pt>
                <c:pt idx="156">
                  <c:v>5.3527617826742997E-3</c:v>
                </c:pt>
                <c:pt idx="157">
                  <c:v>5.3400644502091003E-3</c:v>
                </c:pt>
                <c:pt idx="158">
                  <c:v>4.5767203572208998E-3</c:v>
                </c:pt>
                <c:pt idx="159">
                  <c:v>5.2607488236762001E-3</c:v>
                </c:pt>
                <c:pt idx="160">
                  <c:v>4.9342691937097997E-3</c:v>
                </c:pt>
                <c:pt idx="161">
                  <c:v>4.7696006325455001E-3</c:v>
                </c:pt>
                <c:pt idx="162">
                  <c:v>4.6731139625107001E-3</c:v>
                </c:pt>
                <c:pt idx="163">
                  <c:v>3.8796477644978001E-3</c:v>
                </c:pt>
                <c:pt idx="164">
                  <c:v>3.9579568306817E-3</c:v>
                </c:pt>
                <c:pt idx="165">
                  <c:v>4.5663392081574002E-3</c:v>
                </c:pt>
                <c:pt idx="166">
                  <c:v>3.9899857244567998E-3</c:v>
                </c:pt>
                <c:pt idx="167">
                  <c:v>3.8710862462134998E-3</c:v>
                </c:pt>
                <c:pt idx="168">
                  <c:v>3.9156296045691E-3</c:v>
                </c:pt>
                <c:pt idx="169">
                  <c:v>3.8876666537652998E-3</c:v>
                </c:pt>
                <c:pt idx="170">
                  <c:v>4.0448363642813998E-3</c:v>
                </c:pt>
                <c:pt idx="171">
                  <c:v>3.9347115591637002E-3</c:v>
                </c:pt>
                <c:pt idx="172">
                  <c:v>4.5761686708376001E-3</c:v>
                </c:pt>
                <c:pt idx="173">
                  <c:v>3.7849373722821E-3</c:v>
                </c:pt>
                <c:pt idx="174">
                  <c:v>4.6323009282082999E-3</c:v>
                </c:pt>
                <c:pt idx="175">
                  <c:v>3.9740621363544004E-3</c:v>
                </c:pt>
                <c:pt idx="176">
                  <c:v>4.3656794694615997E-3</c:v>
                </c:pt>
                <c:pt idx="177">
                  <c:v>4.4285486546105004E-3</c:v>
                </c:pt>
                <c:pt idx="178">
                  <c:v>5.0321264126594999E-3</c:v>
                </c:pt>
                <c:pt idx="179">
                  <c:v>5.6381984007338997E-3</c:v>
                </c:pt>
                <c:pt idx="180">
                  <c:v>5.5918160176369998E-3</c:v>
                </c:pt>
                <c:pt idx="181">
                  <c:v>5.475479652712E-3</c:v>
                </c:pt>
                <c:pt idx="182">
                  <c:v>4.9918023416908996E-3</c:v>
                </c:pt>
                <c:pt idx="183">
                  <c:v>5.0463372909871004E-3</c:v>
                </c:pt>
                <c:pt idx="184">
                  <c:v>4.7952518650903999E-3</c:v>
                </c:pt>
                <c:pt idx="185">
                  <c:v>4.0726242485898002E-3</c:v>
                </c:pt>
                <c:pt idx="186">
                  <c:v>3.9280951664218003E-3</c:v>
                </c:pt>
                <c:pt idx="187">
                  <c:v>5.0809303635968002E-3</c:v>
                </c:pt>
                <c:pt idx="188">
                  <c:v>7.8370068981501E-3</c:v>
                </c:pt>
                <c:pt idx="189">
                  <c:v>8.2925330158784994E-3</c:v>
                </c:pt>
                <c:pt idx="190">
                  <c:v>8.5347050209339005E-3</c:v>
                </c:pt>
                <c:pt idx="191">
                  <c:v>8.5974739807232001E-3</c:v>
                </c:pt>
                <c:pt idx="192">
                  <c:v>1.06216040593904E-2</c:v>
                </c:pt>
                <c:pt idx="193">
                  <c:v>9.0478576526962003E-3</c:v>
                </c:pt>
                <c:pt idx="194">
                  <c:v>8.1692096190683992E-3</c:v>
                </c:pt>
                <c:pt idx="195">
                  <c:v>7.6908437608778002E-3</c:v>
                </c:pt>
                <c:pt idx="196">
                  <c:v>7.7891175801729998E-3</c:v>
                </c:pt>
                <c:pt idx="197">
                  <c:v>7.2906137723652001E-3</c:v>
                </c:pt>
                <c:pt idx="198">
                  <c:v>7.7822191737748E-3</c:v>
                </c:pt>
                <c:pt idx="199">
                  <c:v>7.1277931433956004E-3</c:v>
                </c:pt>
                <c:pt idx="200">
                  <c:v>7.3320097748036002E-3</c:v>
                </c:pt>
                <c:pt idx="201">
                  <c:v>7.4496782727771996E-3</c:v>
                </c:pt>
                <c:pt idx="202">
                  <c:v>7.0509990527195003E-3</c:v>
                </c:pt>
                <c:pt idx="203">
                  <c:v>6.16901525631E-3</c:v>
                </c:pt>
                <c:pt idx="204">
                  <c:v>5.5394076397291998E-3</c:v>
                </c:pt>
                <c:pt idx="205">
                  <c:v>5.6279672119196999E-3</c:v>
                </c:pt>
                <c:pt idx="206">
                  <c:v>6.1040147290357004E-3</c:v>
                </c:pt>
                <c:pt idx="207">
                  <c:v>6.0769943310461996E-3</c:v>
                </c:pt>
                <c:pt idx="208">
                  <c:v>6.1969249912934999E-3</c:v>
                </c:pt>
                <c:pt idx="209">
                  <c:v>6.6929651443373003E-3</c:v>
                </c:pt>
                <c:pt idx="210">
                  <c:v>6.9313178702735002E-3</c:v>
                </c:pt>
                <c:pt idx="211">
                  <c:v>6.9625712933156997E-3</c:v>
                </c:pt>
                <c:pt idx="212">
                  <c:v>8.3335275519349009E-3</c:v>
                </c:pt>
                <c:pt idx="213">
                  <c:v>8.5751486381903993E-3</c:v>
                </c:pt>
                <c:pt idx="214">
                  <c:v>9.8173724912257003E-3</c:v>
                </c:pt>
                <c:pt idx="215">
                  <c:v>9.7751583092818006E-3</c:v>
                </c:pt>
                <c:pt idx="216">
                  <c:v>8.7392813269306004E-3</c:v>
                </c:pt>
                <c:pt idx="217">
                  <c:v>8.9155081166538992E-3</c:v>
                </c:pt>
                <c:pt idx="218">
                  <c:v>9.3026337771043993E-3</c:v>
                </c:pt>
                <c:pt idx="219">
                  <c:v>9.4633739751747003E-3</c:v>
                </c:pt>
                <c:pt idx="220">
                  <c:v>1.0037907761847801E-2</c:v>
                </c:pt>
                <c:pt idx="221">
                  <c:v>9.5147916453647997E-3</c:v>
                </c:pt>
                <c:pt idx="222">
                  <c:v>1.011962364693E-2</c:v>
                </c:pt>
                <c:pt idx="223">
                  <c:v>9.5988618511830999E-3</c:v>
                </c:pt>
                <c:pt idx="224">
                  <c:v>1.24494202931519E-2</c:v>
                </c:pt>
                <c:pt idx="225">
                  <c:v>1.2117879967634901E-2</c:v>
                </c:pt>
                <c:pt idx="226">
                  <c:v>1.19481215310695E-2</c:v>
                </c:pt>
                <c:pt idx="227">
                  <c:v>1.32551451787833E-2</c:v>
                </c:pt>
                <c:pt idx="228">
                  <c:v>1.4081039108815601E-2</c:v>
                </c:pt>
                <c:pt idx="229">
                  <c:v>1.4267768337747601E-2</c:v>
                </c:pt>
                <c:pt idx="230">
                  <c:v>1.4544324897592499E-2</c:v>
                </c:pt>
                <c:pt idx="231">
                  <c:v>1.0775571224753099E-2</c:v>
                </c:pt>
                <c:pt idx="232">
                  <c:v>9.2488761007151997E-3</c:v>
                </c:pt>
                <c:pt idx="233">
                  <c:v>8.0325844164931999E-3</c:v>
                </c:pt>
                <c:pt idx="234">
                  <c:v>8.5586479576045E-3</c:v>
                </c:pt>
                <c:pt idx="235">
                  <c:v>8.9177619098282992E-3</c:v>
                </c:pt>
                <c:pt idx="236">
                  <c:v>9.5844141301191996E-3</c:v>
                </c:pt>
                <c:pt idx="237">
                  <c:v>1.0940727861354201E-2</c:v>
                </c:pt>
                <c:pt idx="238">
                  <c:v>1.1490624024816799E-2</c:v>
                </c:pt>
                <c:pt idx="239">
                  <c:v>1.4347290121187E-2</c:v>
                </c:pt>
                <c:pt idx="240">
                  <c:v>1.49115582048672E-2</c:v>
                </c:pt>
                <c:pt idx="241">
                  <c:v>1.4673491576764E-2</c:v>
                </c:pt>
                <c:pt idx="242">
                  <c:v>1.40227824251606E-2</c:v>
                </c:pt>
                <c:pt idx="243">
                  <c:v>1.4836216871055999E-2</c:v>
                </c:pt>
                <c:pt idx="244">
                  <c:v>1.47945077601531E-2</c:v>
                </c:pt>
                <c:pt idx="245">
                  <c:v>1.41362567373449E-2</c:v>
                </c:pt>
                <c:pt idx="246">
                  <c:v>1.4215289263596701E-2</c:v>
                </c:pt>
                <c:pt idx="247">
                  <c:v>1.40765343231506E-2</c:v>
                </c:pt>
                <c:pt idx="248">
                  <c:v>1.5425824105519801E-2</c:v>
                </c:pt>
                <c:pt idx="249">
                  <c:v>1.5503118569287299E-2</c:v>
                </c:pt>
                <c:pt idx="250">
                  <c:v>1.54274747147253E-2</c:v>
                </c:pt>
                <c:pt idx="251">
                  <c:v>1.99949497903869E-2</c:v>
                </c:pt>
                <c:pt idx="252">
                  <c:v>2.16845426938546E-2</c:v>
                </c:pt>
                <c:pt idx="253">
                  <c:v>2.0185242075315999E-2</c:v>
                </c:pt>
                <c:pt idx="254">
                  <c:v>1.9022199228832901E-2</c:v>
                </c:pt>
                <c:pt idx="255">
                  <c:v>2.1578620537031901E-2</c:v>
                </c:pt>
                <c:pt idx="256">
                  <c:v>2.02549908759381E-2</c:v>
                </c:pt>
                <c:pt idx="257">
                  <c:v>1.8975453933502199E-2</c:v>
                </c:pt>
                <c:pt idx="258">
                  <c:v>1.8012950149957602E-2</c:v>
                </c:pt>
                <c:pt idx="259">
                  <c:v>1.8174071425439E-2</c:v>
                </c:pt>
                <c:pt idx="260">
                  <c:v>2.10430580698103E-2</c:v>
                </c:pt>
                <c:pt idx="261">
                  <c:v>2.55609386002583E-2</c:v>
                </c:pt>
                <c:pt idx="262">
                  <c:v>2.53205514274032E-2</c:v>
                </c:pt>
                <c:pt idx="263">
                  <c:v>2.4869125227205701E-2</c:v>
                </c:pt>
                <c:pt idx="264">
                  <c:v>2.5701512825665299E-2</c:v>
                </c:pt>
                <c:pt idx="265">
                  <c:v>2.4774618333012401E-2</c:v>
                </c:pt>
                <c:pt idx="266">
                  <c:v>2.3800636825900799E-2</c:v>
                </c:pt>
                <c:pt idx="267">
                  <c:v>2.39838841947888E-2</c:v>
                </c:pt>
                <c:pt idx="268">
                  <c:v>2.3664042856227401E-2</c:v>
                </c:pt>
                <c:pt idx="269">
                  <c:v>2.6466157408017998E-2</c:v>
                </c:pt>
                <c:pt idx="270">
                  <c:v>2.7945587656035699E-2</c:v>
                </c:pt>
                <c:pt idx="271">
                  <c:v>2.4022648921985499E-2</c:v>
                </c:pt>
                <c:pt idx="272">
                  <c:v>2.50947721884766E-2</c:v>
                </c:pt>
                <c:pt idx="273">
                  <c:v>2.3378934138515099E-2</c:v>
                </c:pt>
                <c:pt idx="274">
                  <c:v>2.3396626383177299E-2</c:v>
                </c:pt>
                <c:pt idx="275">
                  <c:v>2.3504836979912899E-2</c:v>
                </c:pt>
                <c:pt idx="276">
                  <c:v>2.3862693636794201E-2</c:v>
                </c:pt>
                <c:pt idx="277">
                  <c:v>2.42060770576248E-2</c:v>
                </c:pt>
                <c:pt idx="278">
                  <c:v>2.3882724499618101E-2</c:v>
                </c:pt>
                <c:pt idx="279">
                  <c:v>2.4473929007940799E-2</c:v>
                </c:pt>
                <c:pt idx="280">
                  <c:v>2.4213117161142699E-2</c:v>
                </c:pt>
                <c:pt idx="281">
                  <c:v>2.3260115579099901E-2</c:v>
                </c:pt>
                <c:pt idx="282">
                  <c:v>2.5934052253210101E-2</c:v>
                </c:pt>
                <c:pt idx="283">
                  <c:v>2.6939340100312101E-2</c:v>
                </c:pt>
                <c:pt idx="284">
                  <c:v>2.5948269502513398E-2</c:v>
                </c:pt>
                <c:pt idx="285">
                  <c:v>2.4654234342956102E-2</c:v>
                </c:pt>
                <c:pt idx="286">
                  <c:v>2.4374399142893501E-2</c:v>
                </c:pt>
                <c:pt idx="287">
                  <c:v>2.4574769258866199E-2</c:v>
                </c:pt>
                <c:pt idx="288">
                  <c:v>2.4779967374677098E-2</c:v>
                </c:pt>
                <c:pt idx="289">
                  <c:v>2.4800521482104699E-2</c:v>
                </c:pt>
                <c:pt idx="290">
                  <c:v>2.5037946624955499E-2</c:v>
                </c:pt>
                <c:pt idx="291">
                  <c:v>2.41806066487785E-2</c:v>
                </c:pt>
                <c:pt idx="292">
                  <c:v>2.31409772991358E-2</c:v>
                </c:pt>
                <c:pt idx="293">
                  <c:v>2.5671237464490401E-2</c:v>
                </c:pt>
                <c:pt idx="294">
                  <c:v>2.5998343742621902E-2</c:v>
                </c:pt>
                <c:pt idx="295">
                  <c:v>2.58521396225148E-2</c:v>
                </c:pt>
                <c:pt idx="296">
                  <c:v>2.57275870481368E-2</c:v>
                </c:pt>
                <c:pt idx="297">
                  <c:v>2.3826625068474001E-2</c:v>
                </c:pt>
                <c:pt idx="298">
                  <c:v>2.3327425154769599E-2</c:v>
                </c:pt>
                <c:pt idx="299">
                  <c:v>2.3607989337394501E-2</c:v>
                </c:pt>
                <c:pt idx="300">
                  <c:v>2.3126508377052601E-2</c:v>
                </c:pt>
                <c:pt idx="301">
                  <c:v>2.29449853264121E-2</c:v>
                </c:pt>
                <c:pt idx="302">
                  <c:v>2.2828048296454E-2</c:v>
                </c:pt>
                <c:pt idx="303">
                  <c:v>2.60520463041236E-2</c:v>
                </c:pt>
                <c:pt idx="304">
                  <c:v>2.3727433683047701E-2</c:v>
                </c:pt>
                <c:pt idx="305">
                  <c:v>2.6672012264131101E-2</c:v>
                </c:pt>
                <c:pt idx="306">
                  <c:v>2.6978083974092699E-2</c:v>
                </c:pt>
                <c:pt idx="307">
                  <c:v>2.7556352144529499E-2</c:v>
                </c:pt>
                <c:pt idx="308">
                  <c:v>2.5351892898429301E-2</c:v>
                </c:pt>
                <c:pt idx="309">
                  <c:v>2.5532497681239798E-2</c:v>
                </c:pt>
                <c:pt idx="310">
                  <c:v>2.58763179605427E-2</c:v>
                </c:pt>
                <c:pt idx="311">
                  <c:v>2.5419483126412502E-2</c:v>
                </c:pt>
                <c:pt idx="312">
                  <c:v>2.5379996337036501E-2</c:v>
                </c:pt>
                <c:pt idx="313">
                  <c:v>2.5489186405362001E-2</c:v>
                </c:pt>
                <c:pt idx="314">
                  <c:v>2.3809344852512401E-2</c:v>
                </c:pt>
                <c:pt idx="315">
                  <c:v>2.4419806394196299E-2</c:v>
                </c:pt>
                <c:pt idx="316">
                  <c:v>2.4100872194507801E-2</c:v>
                </c:pt>
                <c:pt idx="317">
                  <c:v>2.4499740811131501E-2</c:v>
                </c:pt>
                <c:pt idx="318">
                  <c:v>2.5088593696884501E-2</c:v>
                </c:pt>
                <c:pt idx="319">
                  <c:v>2.63612777304707E-2</c:v>
                </c:pt>
                <c:pt idx="320">
                  <c:v>2.5919339301095998E-2</c:v>
                </c:pt>
                <c:pt idx="321">
                  <c:v>2.8061161244978001E-2</c:v>
                </c:pt>
                <c:pt idx="322">
                  <c:v>2.95329731380575E-2</c:v>
                </c:pt>
                <c:pt idx="323">
                  <c:v>2.9073408567885199E-2</c:v>
                </c:pt>
                <c:pt idx="324">
                  <c:v>2.9446536410248001E-2</c:v>
                </c:pt>
                <c:pt idx="325">
                  <c:v>2.9639594769139702E-2</c:v>
                </c:pt>
                <c:pt idx="326">
                  <c:v>2.97107637707201E-2</c:v>
                </c:pt>
                <c:pt idx="327">
                  <c:v>2.8753713775027501E-2</c:v>
                </c:pt>
                <c:pt idx="328">
                  <c:v>3.1902144209419801E-2</c:v>
                </c:pt>
                <c:pt idx="329">
                  <c:v>3.0928780087069899E-2</c:v>
                </c:pt>
                <c:pt idx="330">
                  <c:v>3.3334734308134301E-2</c:v>
                </c:pt>
                <c:pt idx="331">
                  <c:v>3.1884341427456199E-2</c:v>
                </c:pt>
                <c:pt idx="332">
                  <c:v>3.2305365355421903E-2</c:v>
                </c:pt>
                <c:pt idx="333">
                  <c:v>3.2892172621743501E-2</c:v>
                </c:pt>
                <c:pt idx="334">
                  <c:v>3.31505459695456E-2</c:v>
                </c:pt>
                <c:pt idx="335">
                  <c:v>3.3982717549094099E-2</c:v>
                </c:pt>
                <c:pt idx="336">
                  <c:v>3.3850268956803903E-2</c:v>
                </c:pt>
                <c:pt idx="337">
                  <c:v>3.1856272716760899E-2</c:v>
                </c:pt>
                <c:pt idx="338">
                  <c:v>3.1523027623961197E-2</c:v>
                </c:pt>
                <c:pt idx="339">
                  <c:v>3.2303896591693797E-2</c:v>
                </c:pt>
                <c:pt idx="340">
                  <c:v>3.2272840882716702E-2</c:v>
                </c:pt>
                <c:pt idx="341">
                  <c:v>3.3396050923955499E-2</c:v>
                </c:pt>
                <c:pt idx="342">
                  <c:v>3.2687187788074702E-2</c:v>
                </c:pt>
                <c:pt idx="343">
                  <c:v>3.2712716536817302E-2</c:v>
                </c:pt>
                <c:pt idx="344">
                  <c:v>3.2500779359032998E-2</c:v>
                </c:pt>
                <c:pt idx="345">
                  <c:v>3.2040612415892698E-2</c:v>
                </c:pt>
                <c:pt idx="346">
                  <c:v>3.1915883191457703E-2</c:v>
                </c:pt>
                <c:pt idx="347">
                  <c:v>3.0386682704853299E-2</c:v>
                </c:pt>
                <c:pt idx="348">
                  <c:v>3.08928715567626E-2</c:v>
                </c:pt>
                <c:pt idx="349">
                  <c:v>3.2752731057812103E-2</c:v>
                </c:pt>
                <c:pt idx="350">
                  <c:v>3.3775258444231897E-2</c:v>
                </c:pt>
                <c:pt idx="351">
                  <c:v>3.3940521262140297E-2</c:v>
                </c:pt>
                <c:pt idx="352">
                  <c:v>3.3601575260844799E-2</c:v>
                </c:pt>
                <c:pt idx="353">
                  <c:v>3.3425944460324097E-2</c:v>
                </c:pt>
                <c:pt idx="354">
                  <c:v>3.3263097709057603E-2</c:v>
                </c:pt>
                <c:pt idx="355">
                  <c:v>3.2954940428096102E-2</c:v>
                </c:pt>
                <c:pt idx="356">
                  <c:v>3.393751218228E-2</c:v>
                </c:pt>
                <c:pt idx="357">
                  <c:v>3.4756146340920897E-2</c:v>
                </c:pt>
                <c:pt idx="358">
                  <c:v>3.5370216178771903E-2</c:v>
                </c:pt>
                <c:pt idx="359">
                  <c:v>3.5281629947502502E-2</c:v>
                </c:pt>
                <c:pt idx="360">
                  <c:v>3.5148727376841098E-2</c:v>
                </c:pt>
                <c:pt idx="361">
                  <c:v>3.4229052886605299E-2</c:v>
                </c:pt>
                <c:pt idx="362">
                  <c:v>3.5434286949601802E-2</c:v>
                </c:pt>
                <c:pt idx="363">
                  <c:v>3.52243572755047E-2</c:v>
                </c:pt>
                <c:pt idx="364">
                  <c:v>3.3418746060026698E-2</c:v>
                </c:pt>
                <c:pt idx="365">
                  <c:v>3.2597355077877498E-2</c:v>
                </c:pt>
                <c:pt idx="366">
                  <c:v>3.20666754564966E-2</c:v>
                </c:pt>
                <c:pt idx="367">
                  <c:v>3.1991201875874897E-2</c:v>
                </c:pt>
                <c:pt idx="368">
                  <c:v>3.1937604321641E-2</c:v>
                </c:pt>
                <c:pt idx="369">
                  <c:v>3.0059854687512301E-2</c:v>
                </c:pt>
                <c:pt idx="370">
                  <c:v>3.0144387050153799E-2</c:v>
                </c:pt>
                <c:pt idx="371">
                  <c:v>3.0317383505801199E-2</c:v>
                </c:pt>
                <c:pt idx="372">
                  <c:v>2.96314234948339E-2</c:v>
                </c:pt>
                <c:pt idx="373">
                  <c:v>2.99886697888367E-2</c:v>
                </c:pt>
                <c:pt idx="374">
                  <c:v>3.0261656716409398E-2</c:v>
                </c:pt>
                <c:pt idx="375">
                  <c:v>2.9896396731612901E-2</c:v>
                </c:pt>
                <c:pt idx="376">
                  <c:v>3.0303661446638298E-2</c:v>
                </c:pt>
                <c:pt idx="377">
                  <c:v>2.85540804702532E-2</c:v>
                </c:pt>
                <c:pt idx="378">
                  <c:v>2.6941750360518098E-2</c:v>
                </c:pt>
                <c:pt idx="379">
                  <c:v>2.6397260300124601E-2</c:v>
                </c:pt>
                <c:pt idx="380">
                  <c:v>2.6060997054489599E-2</c:v>
                </c:pt>
                <c:pt idx="381">
                  <c:v>2.5858327496679399E-2</c:v>
                </c:pt>
                <c:pt idx="382">
                  <c:v>2.38158351598927E-2</c:v>
                </c:pt>
                <c:pt idx="383">
                  <c:v>2.3701714033343899E-2</c:v>
                </c:pt>
                <c:pt idx="384">
                  <c:v>2.3640569568345399E-2</c:v>
                </c:pt>
                <c:pt idx="385">
                  <c:v>2.38092556803692E-2</c:v>
                </c:pt>
                <c:pt idx="386">
                  <c:v>2.3944199936035599E-2</c:v>
                </c:pt>
                <c:pt idx="387">
                  <c:v>2.4573605559241599E-2</c:v>
                </c:pt>
                <c:pt idx="388">
                  <c:v>2.4642106174011798E-2</c:v>
                </c:pt>
                <c:pt idx="389">
                  <c:v>2.3604396967759102E-2</c:v>
                </c:pt>
                <c:pt idx="390">
                  <c:v>2.25573312242511E-2</c:v>
                </c:pt>
                <c:pt idx="391">
                  <c:v>2.3180871069361501E-2</c:v>
                </c:pt>
                <c:pt idx="392">
                  <c:v>2.0502885319675E-2</c:v>
                </c:pt>
                <c:pt idx="393">
                  <c:v>2.04154246377793E-2</c:v>
                </c:pt>
                <c:pt idx="394">
                  <c:v>2.0800843224969699E-2</c:v>
                </c:pt>
                <c:pt idx="395">
                  <c:v>2.02517924823063E-2</c:v>
                </c:pt>
                <c:pt idx="396">
                  <c:v>2.0977579549797301E-2</c:v>
                </c:pt>
                <c:pt idx="397">
                  <c:v>1.9374833676410599E-2</c:v>
                </c:pt>
                <c:pt idx="398">
                  <c:v>1.7104600151103998E-2</c:v>
                </c:pt>
                <c:pt idx="399">
                  <c:v>1.6975626235434499E-2</c:v>
                </c:pt>
                <c:pt idx="400">
                  <c:v>1.6848089095540999E-2</c:v>
                </c:pt>
                <c:pt idx="401">
                  <c:v>1.6794008660513601E-2</c:v>
                </c:pt>
                <c:pt idx="402">
                  <c:v>1.8298154200246101E-2</c:v>
                </c:pt>
                <c:pt idx="403">
                  <c:v>1.8930437333448801E-2</c:v>
                </c:pt>
                <c:pt idx="404">
                  <c:v>2.0594588360455201E-2</c:v>
                </c:pt>
                <c:pt idx="405">
                  <c:v>1.77578161802549E-2</c:v>
                </c:pt>
                <c:pt idx="406">
                  <c:v>1.6348475733950998E-2</c:v>
                </c:pt>
                <c:pt idx="407">
                  <c:v>1.6241358244802401E-2</c:v>
                </c:pt>
                <c:pt idx="408">
                  <c:v>1.5676873987599298E-2</c:v>
                </c:pt>
                <c:pt idx="409">
                  <c:v>1.41914291411749E-2</c:v>
                </c:pt>
                <c:pt idx="410">
                  <c:v>1.4379776673651101E-2</c:v>
                </c:pt>
                <c:pt idx="411">
                  <c:v>1.9380132612195601E-2</c:v>
                </c:pt>
                <c:pt idx="412">
                  <c:v>1.9417376786349701E-2</c:v>
                </c:pt>
                <c:pt idx="413">
                  <c:v>2.0221196432792601E-2</c:v>
                </c:pt>
                <c:pt idx="414">
                  <c:v>1.9106641505489502E-2</c:v>
                </c:pt>
                <c:pt idx="415">
                  <c:v>1.7792965996124201E-2</c:v>
                </c:pt>
                <c:pt idx="416">
                  <c:v>1.6618182998535201E-2</c:v>
                </c:pt>
                <c:pt idx="417">
                  <c:v>1.6324283229345E-2</c:v>
                </c:pt>
                <c:pt idx="418">
                  <c:v>1.6231302787168E-2</c:v>
                </c:pt>
                <c:pt idx="419">
                  <c:v>1.6090560391787401E-2</c:v>
                </c:pt>
                <c:pt idx="420">
                  <c:v>1.5675097698813499E-2</c:v>
                </c:pt>
                <c:pt idx="421">
                  <c:v>1.5659691391782901E-2</c:v>
                </c:pt>
                <c:pt idx="422">
                  <c:v>1.3524422954850001E-2</c:v>
                </c:pt>
                <c:pt idx="423">
                  <c:v>1.9235267305219898E-2</c:v>
                </c:pt>
                <c:pt idx="424">
                  <c:v>1.9866293613223399E-2</c:v>
                </c:pt>
                <c:pt idx="425">
                  <c:v>2.0513138762227899E-2</c:v>
                </c:pt>
                <c:pt idx="426">
                  <c:v>2.18402807189839E-2</c:v>
                </c:pt>
                <c:pt idx="427">
                  <c:v>1.6675061501381701E-2</c:v>
                </c:pt>
                <c:pt idx="428">
                  <c:v>1.58286728953521E-2</c:v>
                </c:pt>
                <c:pt idx="429">
                  <c:v>1.55049512641772E-2</c:v>
                </c:pt>
                <c:pt idx="430">
                  <c:v>1.3175917773773501E-2</c:v>
                </c:pt>
                <c:pt idx="431">
                  <c:v>1.2279207372894599E-2</c:v>
                </c:pt>
                <c:pt idx="432">
                  <c:v>1.2212503139278699E-2</c:v>
                </c:pt>
                <c:pt idx="433">
                  <c:v>1.2781347388410901E-2</c:v>
                </c:pt>
                <c:pt idx="434">
                  <c:v>1.39679534552741E-2</c:v>
                </c:pt>
                <c:pt idx="435">
                  <c:v>1.6483978540017399E-2</c:v>
                </c:pt>
                <c:pt idx="436">
                  <c:v>1.7963558754038499E-2</c:v>
                </c:pt>
                <c:pt idx="437">
                  <c:v>1.6648581657176399E-2</c:v>
                </c:pt>
                <c:pt idx="438">
                  <c:v>1.3197013778454199E-2</c:v>
                </c:pt>
                <c:pt idx="439">
                  <c:v>1.4390655537480999E-2</c:v>
                </c:pt>
                <c:pt idx="440">
                  <c:v>1.57213760689799E-2</c:v>
                </c:pt>
                <c:pt idx="441">
                  <c:v>1.4419247212184899E-2</c:v>
                </c:pt>
                <c:pt idx="442">
                  <c:v>1.38940233270941E-2</c:v>
                </c:pt>
                <c:pt idx="443">
                  <c:v>1.29741308211399E-2</c:v>
                </c:pt>
                <c:pt idx="444">
                  <c:v>1.22337260058989E-2</c:v>
                </c:pt>
                <c:pt idx="445">
                  <c:v>1.1076597461767999E-2</c:v>
                </c:pt>
                <c:pt idx="446">
                  <c:v>9.9409916644156993E-3</c:v>
                </c:pt>
                <c:pt idx="447">
                  <c:v>1.0102005742530999E-2</c:v>
                </c:pt>
                <c:pt idx="448">
                  <c:v>1.0763331533976199E-2</c:v>
                </c:pt>
                <c:pt idx="449">
                  <c:v>1.0072705002009E-2</c:v>
                </c:pt>
                <c:pt idx="450">
                  <c:v>9.5167864739955001E-3</c:v>
                </c:pt>
                <c:pt idx="451">
                  <c:v>7.4144223038863999E-3</c:v>
                </c:pt>
                <c:pt idx="452">
                  <c:v>7.9645362482151007E-3</c:v>
                </c:pt>
                <c:pt idx="453">
                  <c:v>7.5806758788119002E-3</c:v>
                </c:pt>
                <c:pt idx="454">
                  <c:v>6.7302175683907001E-3</c:v>
                </c:pt>
                <c:pt idx="455">
                  <c:v>6.2684457072300004E-3</c:v>
                </c:pt>
                <c:pt idx="456">
                  <c:v>5.6363724166582996E-3</c:v>
                </c:pt>
                <c:pt idx="457">
                  <c:v>5.8536615990199001E-3</c:v>
                </c:pt>
                <c:pt idx="458">
                  <c:v>6.1424554644894996E-3</c:v>
                </c:pt>
                <c:pt idx="459">
                  <c:v>6.0802704947291002E-3</c:v>
                </c:pt>
                <c:pt idx="460">
                  <c:v>5.4089619098575004E-3</c:v>
                </c:pt>
                <c:pt idx="461">
                  <c:v>4.4428554737220996E-3</c:v>
                </c:pt>
                <c:pt idx="462">
                  <c:v>4.4202506169371998E-3</c:v>
                </c:pt>
                <c:pt idx="463">
                  <c:v>4.5174590910910997E-3</c:v>
                </c:pt>
                <c:pt idx="464">
                  <c:v>4.8768448809471997E-3</c:v>
                </c:pt>
                <c:pt idx="465">
                  <c:v>4.7128730307890998E-3</c:v>
                </c:pt>
                <c:pt idx="466">
                  <c:v>5.2130366692718002E-3</c:v>
                </c:pt>
                <c:pt idx="467">
                  <c:v>4.5718542100038999E-3</c:v>
                </c:pt>
                <c:pt idx="468">
                  <c:v>5.5694789161713004E-3</c:v>
                </c:pt>
                <c:pt idx="469">
                  <c:v>5.7059556850501004E-3</c:v>
                </c:pt>
                <c:pt idx="470">
                  <c:v>6.0519602884895997E-3</c:v>
                </c:pt>
                <c:pt idx="471">
                  <c:v>5.1387825341133999E-3</c:v>
                </c:pt>
                <c:pt idx="472">
                  <c:v>5.7704868137611002E-3</c:v>
                </c:pt>
                <c:pt idx="473">
                  <c:v>6.1866674654321996E-3</c:v>
                </c:pt>
                <c:pt idx="474">
                  <c:v>6.1853150488399003E-3</c:v>
                </c:pt>
                <c:pt idx="475">
                  <c:v>7.9978942384083002E-3</c:v>
                </c:pt>
                <c:pt idx="476">
                  <c:v>1.2387625385270501E-2</c:v>
                </c:pt>
                <c:pt idx="477">
                  <c:v>1.19926724943306E-2</c:v>
                </c:pt>
                <c:pt idx="478">
                  <c:v>1.1543774298569299E-2</c:v>
                </c:pt>
                <c:pt idx="479">
                  <c:v>1.1466007025674199E-2</c:v>
                </c:pt>
                <c:pt idx="480">
                  <c:v>1.2647476566453099E-2</c:v>
                </c:pt>
                <c:pt idx="481">
                  <c:v>1.23656348930148E-2</c:v>
                </c:pt>
                <c:pt idx="482">
                  <c:v>1.63687672814718E-2</c:v>
                </c:pt>
                <c:pt idx="483">
                  <c:v>1.85338969376431E-2</c:v>
                </c:pt>
                <c:pt idx="484">
                  <c:v>1.7166200101611E-2</c:v>
                </c:pt>
                <c:pt idx="485">
                  <c:v>1.7469629790044499E-2</c:v>
                </c:pt>
                <c:pt idx="486">
                  <c:v>1.9387854945833401E-2</c:v>
                </c:pt>
                <c:pt idx="487">
                  <c:v>1.4816279252535799E-2</c:v>
                </c:pt>
                <c:pt idx="488">
                  <c:v>1.19118192643507E-2</c:v>
                </c:pt>
                <c:pt idx="489">
                  <c:v>1.19146448156993E-2</c:v>
                </c:pt>
                <c:pt idx="490">
                  <c:v>1.1849211318938801E-2</c:v>
                </c:pt>
                <c:pt idx="491">
                  <c:v>1.2690889455905401E-2</c:v>
                </c:pt>
                <c:pt idx="492">
                  <c:v>1.2890521483878E-2</c:v>
                </c:pt>
                <c:pt idx="493">
                  <c:v>1.3631774711023999E-2</c:v>
                </c:pt>
                <c:pt idx="494">
                  <c:v>1.3486305358679399E-2</c:v>
                </c:pt>
                <c:pt idx="495">
                  <c:v>1.3765532407411799E-2</c:v>
                </c:pt>
                <c:pt idx="496">
                  <c:v>1.32897821045047E-2</c:v>
                </c:pt>
                <c:pt idx="497">
                  <c:v>1.3372445097127299E-2</c:v>
                </c:pt>
                <c:pt idx="498">
                  <c:v>1.3552365040441199E-2</c:v>
                </c:pt>
                <c:pt idx="499">
                  <c:v>1.34470268264761E-2</c:v>
                </c:pt>
                <c:pt idx="500">
                  <c:v>9.2496448152251994E-3</c:v>
                </c:pt>
                <c:pt idx="501">
                  <c:v>1.28326590482416E-2</c:v>
                </c:pt>
                <c:pt idx="502">
                  <c:v>1.21657065708831E-2</c:v>
                </c:pt>
                <c:pt idx="503">
                  <c:v>1.17300844724781E-2</c:v>
                </c:pt>
                <c:pt idx="504">
                  <c:v>1.1770977432946E-2</c:v>
                </c:pt>
                <c:pt idx="505">
                  <c:v>1.1750737232963399E-2</c:v>
                </c:pt>
                <c:pt idx="506">
                  <c:v>1.1036793319444099E-2</c:v>
                </c:pt>
                <c:pt idx="507">
                  <c:v>1.00009493462009E-2</c:v>
                </c:pt>
                <c:pt idx="508">
                  <c:v>1.0227287089879401E-2</c:v>
                </c:pt>
                <c:pt idx="509">
                  <c:v>9.6596405503094999E-3</c:v>
                </c:pt>
                <c:pt idx="510">
                  <c:v>9.8804330582126995E-3</c:v>
                </c:pt>
                <c:pt idx="511">
                  <c:v>9.9460057206025992E-3</c:v>
                </c:pt>
                <c:pt idx="512">
                  <c:v>1.0097469460676399E-2</c:v>
                </c:pt>
                <c:pt idx="513">
                  <c:v>9.7266839142783005E-3</c:v>
                </c:pt>
                <c:pt idx="514">
                  <c:v>1.0109493827805001E-2</c:v>
                </c:pt>
                <c:pt idx="515">
                  <c:v>1.3589192455112401E-2</c:v>
                </c:pt>
                <c:pt idx="516">
                  <c:v>1.6753789630546499E-2</c:v>
                </c:pt>
                <c:pt idx="517">
                  <c:v>1.5328081492245601E-2</c:v>
                </c:pt>
                <c:pt idx="518">
                  <c:v>1.55462945039031E-2</c:v>
                </c:pt>
                <c:pt idx="519">
                  <c:v>1.55185585746083E-2</c:v>
                </c:pt>
                <c:pt idx="520">
                  <c:v>1.61454203108117E-2</c:v>
                </c:pt>
                <c:pt idx="521">
                  <c:v>1.68969986858356E-2</c:v>
                </c:pt>
                <c:pt idx="522">
                  <c:v>1.70125656721219E-2</c:v>
                </c:pt>
                <c:pt idx="523">
                  <c:v>1.6948234865897801E-2</c:v>
                </c:pt>
                <c:pt idx="524">
                  <c:v>1.6042565329176601E-2</c:v>
                </c:pt>
                <c:pt idx="525">
                  <c:v>1.615134206745E-2</c:v>
                </c:pt>
                <c:pt idx="526">
                  <c:v>1.6039533128238099E-2</c:v>
                </c:pt>
                <c:pt idx="527">
                  <c:v>1.6460190829948099E-2</c:v>
                </c:pt>
                <c:pt idx="528">
                  <c:v>1.6430394788472299E-2</c:v>
                </c:pt>
                <c:pt idx="529">
                  <c:v>1.6588947405727E-2</c:v>
                </c:pt>
                <c:pt idx="530">
                  <c:v>1.668418149436E-2</c:v>
                </c:pt>
                <c:pt idx="531">
                  <c:v>1.6241934177619599E-2</c:v>
                </c:pt>
                <c:pt idx="532">
                  <c:v>1.72260218776186E-2</c:v>
                </c:pt>
                <c:pt idx="533">
                  <c:v>1.85729044717408E-2</c:v>
                </c:pt>
                <c:pt idx="534">
                  <c:v>1.90671864464581E-2</c:v>
                </c:pt>
                <c:pt idx="535">
                  <c:v>1.9039351540346399E-2</c:v>
                </c:pt>
                <c:pt idx="536">
                  <c:v>1.9349847447388699E-2</c:v>
                </c:pt>
                <c:pt idx="537">
                  <c:v>2.01313507052279E-2</c:v>
                </c:pt>
                <c:pt idx="538">
                  <c:v>2.02288105658864E-2</c:v>
                </c:pt>
                <c:pt idx="539">
                  <c:v>2.0267887945989799E-2</c:v>
                </c:pt>
                <c:pt idx="540">
                  <c:v>2.0326174227313899E-2</c:v>
                </c:pt>
                <c:pt idx="541">
                  <c:v>2.00098063252592E-2</c:v>
                </c:pt>
                <c:pt idx="542">
                  <c:v>1.9677103333198099E-2</c:v>
                </c:pt>
                <c:pt idx="543">
                  <c:v>1.95852128611885E-2</c:v>
                </c:pt>
                <c:pt idx="544">
                  <c:v>1.9616533625748701E-2</c:v>
                </c:pt>
                <c:pt idx="545">
                  <c:v>1.96597222671261E-2</c:v>
                </c:pt>
                <c:pt idx="546">
                  <c:v>1.9700188243753702E-2</c:v>
                </c:pt>
                <c:pt idx="547">
                  <c:v>1.9671704639380599E-2</c:v>
                </c:pt>
                <c:pt idx="548">
                  <c:v>1.9725907229823501E-2</c:v>
                </c:pt>
                <c:pt idx="549">
                  <c:v>1.9987979899892198E-2</c:v>
                </c:pt>
                <c:pt idx="550">
                  <c:v>2.00165133840929E-2</c:v>
                </c:pt>
                <c:pt idx="551">
                  <c:v>2.01894740243195E-2</c:v>
                </c:pt>
                <c:pt idx="552">
                  <c:v>2.0097714145847899E-2</c:v>
                </c:pt>
                <c:pt idx="553">
                  <c:v>2.01054441692947E-2</c:v>
                </c:pt>
                <c:pt idx="554">
                  <c:v>2.0016963311153602E-2</c:v>
                </c:pt>
                <c:pt idx="555">
                  <c:v>2.0204829930960601E-2</c:v>
                </c:pt>
                <c:pt idx="556">
                  <c:v>1.9980277528311201E-2</c:v>
                </c:pt>
                <c:pt idx="557">
                  <c:v>1.9653997388645698E-2</c:v>
                </c:pt>
                <c:pt idx="558">
                  <c:v>2.01756863861773E-2</c:v>
                </c:pt>
                <c:pt idx="559">
                  <c:v>2.06598656291344E-2</c:v>
                </c:pt>
                <c:pt idx="560">
                  <c:v>2.0727356506259401E-2</c:v>
                </c:pt>
                <c:pt idx="561">
                  <c:v>2.1270497146576899E-2</c:v>
                </c:pt>
                <c:pt idx="562">
                  <c:v>2.0959395389624599E-2</c:v>
                </c:pt>
                <c:pt idx="563">
                  <c:v>2.1436654390271599E-2</c:v>
                </c:pt>
                <c:pt idx="564">
                  <c:v>2.2316092318698199E-2</c:v>
                </c:pt>
                <c:pt idx="565">
                  <c:v>2.2154146502877801E-2</c:v>
                </c:pt>
                <c:pt idx="566">
                  <c:v>2.1964942043692599E-2</c:v>
                </c:pt>
                <c:pt idx="567">
                  <c:v>2.2469537729757499E-2</c:v>
                </c:pt>
                <c:pt idx="568">
                  <c:v>2.2613585990229501E-2</c:v>
                </c:pt>
                <c:pt idx="569">
                  <c:v>2.3315436660471599E-2</c:v>
                </c:pt>
                <c:pt idx="570">
                  <c:v>2.3445942320096998E-2</c:v>
                </c:pt>
                <c:pt idx="571">
                  <c:v>2.44593509718809E-2</c:v>
                </c:pt>
                <c:pt idx="572">
                  <c:v>2.46053013958159E-2</c:v>
                </c:pt>
                <c:pt idx="573">
                  <c:v>2.4658421986811001E-2</c:v>
                </c:pt>
                <c:pt idx="574">
                  <c:v>2.4075541668280499E-2</c:v>
                </c:pt>
                <c:pt idx="575">
                  <c:v>2.3890646448003702E-2</c:v>
                </c:pt>
                <c:pt idx="576">
                  <c:v>2.38818005425438E-2</c:v>
                </c:pt>
                <c:pt idx="577">
                  <c:v>2.47554184490189E-2</c:v>
                </c:pt>
                <c:pt idx="578">
                  <c:v>2.3174473703713699E-2</c:v>
                </c:pt>
                <c:pt idx="579">
                  <c:v>2.2025498794501001E-2</c:v>
                </c:pt>
                <c:pt idx="580">
                  <c:v>2.1988484280249701E-2</c:v>
                </c:pt>
                <c:pt idx="581">
                  <c:v>2.1619297474973299E-2</c:v>
                </c:pt>
                <c:pt idx="582">
                  <c:v>2.1629059612957899E-2</c:v>
                </c:pt>
                <c:pt idx="583">
                  <c:v>2.1060551399673999E-2</c:v>
                </c:pt>
                <c:pt idx="584">
                  <c:v>2.0383568636801699E-2</c:v>
                </c:pt>
                <c:pt idx="585">
                  <c:v>2.1502184000911501E-2</c:v>
                </c:pt>
                <c:pt idx="586">
                  <c:v>2.0790964209910001E-2</c:v>
                </c:pt>
                <c:pt idx="587">
                  <c:v>2.1303990388434599E-2</c:v>
                </c:pt>
                <c:pt idx="588">
                  <c:v>2.1064268829544999E-2</c:v>
                </c:pt>
                <c:pt idx="589">
                  <c:v>2.1166072957479999E-2</c:v>
                </c:pt>
                <c:pt idx="590">
                  <c:v>1.9956929769322802E-2</c:v>
                </c:pt>
                <c:pt idx="591">
                  <c:v>1.9887721235708599E-2</c:v>
                </c:pt>
                <c:pt idx="592">
                  <c:v>1.95433402365119E-2</c:v>
                </c:pt>
                <c:pt idx="593">
                  <c:v>1.9435135383758E-2</c:v>
                </c:pt>
                <c:pt idx="594">
                  <c:v>1.94410181493124E-2</c:v>
                </c:pt>
                <c:pt idx="595">
                  <c:v>1.8658340922577E-2</c:v>
                </c:pt>
                <c:pt idx="596">
                  <c:v>1.94168846740339E-2</c:v>
                </c:pt>
                <c:pt idx="597">
                  <c:v>2.0340020748290999E-2</c:v>
                </c:pt>
                <c:pt idx="598">
                  <c:v>2.0617247347778901E-2</c:v>
                </c:pt>
                <c:pt idx="599">
                  <c:v>2.0881571086147899E-2</c:v>
                </c:pt>
                <c:pt idx="600">
                  <c:v>2.0648015239331598E-2</c:v>
                </c:pt>
                <c:pt idx="601">
                  <c:v>2.0897449663097999E-2</c:v>
                </c:pt>
                <c:pt idx="602">
                  <c:v>2.0820303917695401E-2</c:v>
                </c:pt>
                <c:pt idx="603">
                  <c:v>2.08568403889661E-2</c:v>
                </c:pt>
                <c:pt idx="604">
                  <c:v>2.1023790139994801E-2</c:v>
                </c:pt>
                <c:pt idx="605">
                  <c:v>2.1401380104930999E-2</c:v>
                </c:pt>
                <c:pt idx="606">
                  <c:v>2.1729936889994E-2</c:v>
                </c:pt>
                <c:pt idx="607">
                  <c:v>2.1662917057622098E-2</c:v>
                </c:pt>
                <c:pt idx="608">
                  <c:v>2.1413096730639701E-2</c:v>
                </c:pt>
                <c:pt idx="609">
                  <c:v>2.2238619866163899E-2</c:v>
                </c:pt>
                <c:pt idx="610">
                  <c:v>2.2125611470005399E-2</c:v>
                </c:pt>
                <c:pt idx="611">
                  <c:v>2.20614807500417E-2</c:v>
                </c:pt>
                <c:pt idx="612">
                  <c:v>2.2228477899514001E-2</c:v>
                </c:pt>
                <c:pt idx="613">
                  <c:v>2.2181940082632901E-2</c:v>
                </c:pt>
                <c:pt idx="614">
                  <c:v>2.2131621557573901E-2</c:v>
                </c:pt>
                <c:pt idx="615">
                  <c:v>2.20429737662791E-2</c:v>
                </c:pt>
                <c:pt idx="616">
                  <c:v>2.2026886806157001E-2</c:v>
                </c:pt>
                <c:pt idx="617">
                  <c:v>2.2808978895138599E-2</c:v>
                </c:pt>
                <c:pt idx="618">
                  <c:v>2.29442538531398E-2</c:v>
                </c:pt>
                <c:pt idx="619">
                  <c:v>2.2753120397076498E-2</c:v>
                </c:pt>
                <c:pt idx="620">
                  <c:v>2.29787173423226E-2</c:v>
                </c:pt>
                <c:pt idx="621">
                  <c:v>2.28126443954247E-2</c:v>
                </c:pt>
                <c:pt idx="622">
                  <c:v>2.2257521515386101E-2</c:v>
                </c:pt>
                <c:pt idx="623">
                  <c:v>2.2900128530105798E-2</c:v>
                </c:pt>
                <c:pt idx="624">
                  <c:v>2.2877270297711898E-2</c:v>
                </c:pt>
                <c:pt idx="625">
                  <c:v>2.2453224829206701E-2</c:v>
                </c:pt>
                <c:pt idx="626">
                  <c:v>2.2406930650231902E-2</c:v>
                </c:pt>
                <c:pt idx="627">
                  <c:v>2.2285242019928101E-2</c:v>
                </c:pt>
                <c:pt idx="628">
                  <c:v>2.2489586403379402E-2</c:v>
                </c:pt>
                <c:pt idx="629">
                  <c:v>2.2450358150561098E-2</c:v>
                </c:pt>
                <c:pt idx="630">
                  <c:v>1.9419093500261799E-2</c:v>
                </c:pt>
                <c:pt idx="631">
                  <c:v>1.4699264550838699E-2</c:v>
                </c:pt>
                <c:pt idx="632">
                  <c:v>1.15549316991405E-2</c:v>
                </c:pt>
                <c:pt idx="633">
                  <c:v>1.2867508764056601E-2</c:v>
                </c:pt>
                <c:pt idx="634">
                  <c:v>1.31956495569635E-2</c:v>
                </c:pt>
                <c:pt idx="635">
                  <c:v>1.22628257400918E-2</c:v>
                </c:pt>
                <c:pt idx="636">
                  <c:v>1.221086925947E-2</c:v>
                </c:pt>
                <c:pt idx="637">
                  <c:v>1.1666793593637601E-2</c:v>
                </c:pt>
                <c:pt idx="638">
                  <c:v>9.6887609728227991E-3</c:v>
                </c:pt>
                <c:pt idx="639">
                  <c:v>8.5322414331999996E-3</c:v>
                </c:pt>
                <c:pt idx="640">
                  <c:v>7.5234878369278002E-3</c:v>
                </c:pt>
                <c:pt idx="641">
                  <c:v>7.5961633492595999E-3</c:v>
                </c:pt>
                <c:pt idx="642">
                  <c:v>9.5707755326825995E-3</c:v>
                </c:pt>
                <c:pt idx="643">
                  <c:v>1.0132525618976601E-2</c:v>
                </c:pt>
                <c:pt idx="644">
                  <c:v>9.8260443717117993E-3</c:v>
                </c:pt>
                <c:pt idx="645">
                  <c:v>9.7384628960391004E-3</c:v>
                </c:pt>
                <c:pt idx="646">
                  <c:v>1.0636281840405701E-2</c:v>
                </c:pt>
                <c:pt idx="647">
                  <c:v>1.1141320802133601E-2</c:v>
                </c:pt>
                <c:pt idx="648">
                  <c:v>1.2158474794894601E-2</c:v>
                </c:pt>
                <c:pt idx="649">
                  <c:v>8.9604065281514E-3</c:v>
                </c:pt>
                <c:pt idx="650">
                  <c:v>9.0460115963546008E-3</c:v>
                </c:pt>
                <c:pt idx="651">
                  <c:v>7.8205868737862994E-3</c:v>
                </c:pt>
                <c:pt idx="652">
                  <c:v>8.4574441565641E-3</c:v>
                </c:pt>
                <c:pt idx="653">
                  <c:v>9.0887097110947997E-3</c:v>
                </c:pt>
                <c:pt idx="654">
                  <c:v>1.0925832824496801E-2</c:v>
                </c:pt>
                <c:pt idx="655">
                  <c:v>1.39433184155293E-2</c:v>
                </c:pt>
                <c:pt idx="656">
                  <c:v>6.5967296886700003E-3</c:v>
                </c:pt>
                <c:pt idx="657">
                  <c:v>5.9731438236630997E-3</c:v>
                </c:pt>
                <c:pt idx="658">
                  <c:v>4.4968136283491996E-3</c:v>
                </c:pt>
                <c:pt idx="659">
                  <c:v>4.6306366887165001E-3</c:v>
                </c:pt>
                <c:pt idx="660">
                  <c:v>5.0496287882112996E-3</c:v>
                </c:pt>
                <c:pt idx="661">
                  <c:v>3.6791141392347E-3</c:v>
                </c:pt>
                <c:pt idx="662">
                  <c:v>4.6839904652034997E-3</c:v>
                </c:pt>
                <c:pt idx="663">
                  <c:v>1.9901639681802002E-3</c:v>
                </c:pt>
                <c:pt idx="664">
                  <c:v>5.6583626362842997E-3</c:v>
                </c:pt>
                <c:pt idx="665">
                  <c:v>7.4158385261377004E-3</c:v>
                </c:pt>
                <c:pt idx="666">
                  <c:v>7.4939272468697001E-3</c:v>
                </c:pt>
                <c:pt idx="667">
                  <c:v>8.1999732363535992E-3</c:v>
                </c:pt>
                <c:pt idx="668">
                  <c:v>7.9557119440543996E-3</c:v>
                </c:pt>
                <c:pt idx="669">
                  <c:v>7.9701712951029003E-3</c:v>
                </c:pt>
                <c:pt idx="670">
                  <c:v>3.8837833616123E-3</c:v>
                </c:pt>
                <c:pt idx="671">
                  <c:v>2.3089219980266E-3</c:v>
                </c:pt>
                <c:pt idx="672">
                  <c:v>2.6632751337089E-3</c:v>
                </c:pt>
                <c:pt idx="673">
                  <c:v>2.2879246319285002E-3</c:v>
                </c:pt>
                <c:pt idx="674">
                  <c:v>2.9248559214471001E-3</c:v>
                </c:pt>
                <c:pt idx="675">
                  <c:v>2.0458992613050001E-4</c:v>
                </c:pt>
                <c:pt idx="676">
                  <c:v>2.3275599113039999E-4</c:v>
                </c:pt>
                <c:pt idx="677">
                  <c:v>2.2991244228376998E-3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6-4215-8358-03E03CDD409E}"/>
            </c:ext>
          </c:extLst>
        </c:ser>
        <c:ser>
          <c:idx val="2"/>
          <c:order val="2"/>
          <c:tx>
            <c:strRef>
              <c:f>GMV!$E$12</c:f>
              <c:strCache>
                <c:ptCount val="1"/>
                <c:pt idx="0">
                  <c:v>TPXDDVD Index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GMV!$B$14:$B$692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GMV!$E$14:$E$692</c:f>
              <c:numCache>
                <c:formatCode>0.0%</c:formatCode>
                <c:ptCount val="679"/>
                <c:pt idx="0">
                  <c:v>0.101058747165532</c:v>
                </c:pt>
                <c:pt idx="1">
                  <c:v>9.9407863769824606E-2</c:v>
                </c:pt>
                <c:pt idx="2">
                  <c:v>9.9305795784931206E-2</c:v>
                </c:pt>
                <c:pt idx="3">
                  <c:v>9.9059100657995003E-2</c:v>
                </c:pt>
                <c:pt idx="4">
                  <c:v>9.8075788391595906E-2</c:v>
                </c:pt>
                <c:pt idx="5">
                  <c:v>9.8071383643651797E-2</c:v>
                </c:pt>
                <c:pt idx="6">
                  <c:v>9.8249115042610594E-2</c:v>
                </c:pt>
                <c:pt idx="7">
                  <c:v>9.8782939093198394E-2</c:v>
                </c:pt>
                <c:pt idx="8">
                  <c:v>9.4952370851521695E-2</c:v>
                </c:pt>
                <c:pt idx="9">
                  <c:v>9.3019700514633194E-2</c:v>
                </c:pt>
                <c:pt idx="10">
                  <c:v>8.7457721114887199E-2</c:v>
                </c:pt>
                <c:pt idx="11">
                  <c:v>8.7593534547501697E-2</c:v>
                </c:pt>
                <c:pt idx="12">
                  <c:v>8.7290512841497497E-2</c:v>
                </c:pt>
                <c:pt idx="13">
                  <c:v>8.7256166932699594E-2</c:v>
                </c:pt>
                <c:pt idx="14">
                  <c:v>8.70717842513552E-2</c:v>
                </c:pt>
                <c:pt idx="15">
                  <c:v>8.7116129501652706E-2</c:v>
                </c:pt>
                <c:pt idx="16">
                  <c:v>8.75457882853658E-2</c:v>
                </c:pt>
                <c:pt idx="17">
                  <c:v>8.6760658151473199E-2</c:v>
                </c:pt>
                <c:pt idx="18">
                  <c:v>9.3516221395391702E-2</c:v>
                </c:pt>
                <c:pt idx="19">
                  <c:v>9.7488839991799803E-2</c:v>
                </c:pt>
                <c:pt idx="20">
                  <c:v>9.6369327392033702E-2</c:v>
                </c:pt>
                <c:pt idx="21">
                  <c:v>9.9545222415833995E-2</c:v>
                </c:pt>
                <c:pt idx="22">
                  <c:v>9.4896349095009297E-2</c:v>
                </c:pt>
                <c:pt idx="23">
                  <c:v>9.6328932207802795E-2</c:v>
                </c:pt>
                <c:pt idx="24">
                  <c:v>9.8914631870653802E-2</c:v>
                </c:pt>
                <c:pt idx="25">
                  <c:v>9.8370268236659397E-2</c:v>
                </c:pt>
                <c:pt idx="26">
                  <c:v>9.9895780487953306E-2</c:v>
                </c:pt>
                <c:pt idx="27">
                  <c:v>9.9537369899474704E-2</c:v>
                </c:pt>
                <c:pt idx="28">
                  <c:v>0.100696970999506</c:v>
                </c:pt>
                <c:pt idx="29">
                  <c:v>0.100849458543985</c:v>
                </c:pt>
                <c:pt idx="30">
                  <c:v>0.10030180541405</c:v>
                </c:pt>
                <c:pt idx="31">
                  <c:v>9.8785908885375195E-2</c:v>
                </c:pt>
                <c:pt idx="32">
                  <c:v>0.10105903333564201</c:v>
                </c:pt>
                <c:pt idx="33">
                  <c:v>0.104832740041137</c:v>
                </c:pt>
                <c:pt idx="34">
                  <c:v>0.10227173488013699</c:v>
                </c:pt>
                <c:pt idx="35">
                  <c:v>0.10235557809330099</c:v>
                </c:pt>
                <c:pt idx="36">
                  <c:v>0.102003766604881</c:v>
                </c:pt>
                <c:pt idx="37">
                  <c:v>0.10307564135719199</c:v>
                </c:pt>
                <c:pt idx="38">
                  <c:v>0.101201548342418</c:v>
                </c:pt>
                <c:pt idx="39">
                  <c:v>9.5726925740690499E-2</c:v>
                </c:pt>
                <c:pt idx="40">
                  <c:v>9.4542350566729896E-2</c:v>
                </c:pt>
                <c:pt idx="41">
                  <c:v>9.4087750944580606E-2</c:v>
                </c:pt>
                <c:pt idx="42">
                  <c:v>9.40164463702199E-2</c:v>
                </c:pt>
                <c:pt idx="43">
                  <c:v>9.3811812087013099E-2</c:v>
                </c:pt>
                <c:pt idx="44">
                  <c:v>9.2333124639373806E-2</c:v>
                </c:pt>
                <c:pt idx="45">
                  <c:v>9.2013338089664401E-2</c:v>
                </c:pt>
                <c:pt idx="46">
                  <c:v>9.2750426767108096E-2</c:v>
                </c:pt>
                <c:pt idx="47">
                  <c:v>9.3403376574281299E-2</c:v>
                </c:pt>
                <c:pt idx="48">
                  <c:v>8.9885428560842501E-2</c:v>
                </c:pt>
                <c:pt idx="49">
                  <c:v>9.0023933697804107E-2</c:v>
                </c:pt>
                <c:pt idx="50">
                  <c:v>8.9938077725840698E-2</c:v>
                </c:pt>
                <c:pt idx="51">
                  <c:v>8.7671777087221001E-2</c:v>
                </c:pt>
                <c:pt idx="52">
                  <c:v>8.7085589758654297E-2</c:v>
                </c:pt>
                <c:pt idx="53">
                  <c:v>8.7718358022678605E-2</c:v>
                </c:pt>
                <c:pt idx="54">
                  <c:v>8.8271858592187599E-2</c:v>
                </c:pt>
                <c:pt idx="55">
                  <c:v>8.9506917323171897E-2</c:v>
                </c:pt>
                <c:pt idx="56">
                  <c:v>9.0019167608337794E-2</c:v>
                </c:pt>
                <c:pt idx="57">
                  <c:v>9.17590892121838E-2</c:v>
                </c:pt>
                <c:pt idx="58">
                  <c:v>9.1213953120533306E-2</c:v>
                </c:pt>
                <c:pt idx="59">
                  <c:v>9.1231369061687398E-2</c:v>
                </c:pt>
                <c:pt idx="60">
                  <c:v>9.0292743665491906E-2</c:v>
                </c:pt>
                <c:pt idx="61">
                  <c:v>8.8048998530207506E-2</c:v>
                </c:pt>
                <c:pt idx="62">
                  <c:v>8.7351358254926403E-2</c:v>
                </c:pt>
                <c:pt idx="63">
                  <c:v>8.7755547728176606E-2</c:v>
                </c:pt>
                <c:pt idx="64">
                  <c:v>8.7773134841234501E-2</c:v>
                </c:pt>
                <c:pt idx="65">
                  <c:v>8.7488894938238096E-2</c:v>
                </c:pt>
                <c:pt idx="66">
                  <c:v>8.7523881343912202E-2</c:v>
                </c:pt>
                <c:pt idx="67">
                  <c:v>8.8397520889518397E-2</c:v>
                </c:pt>
                <c:pt idx="68">
                  <c:v>8.7711951869362897E-2</c:v>
                </c:pt>
                <c:pt idx="69">
                  <c:v>9.3961984944801499E-2</c:v>
                </c:pt>
                <c:pt idx="70">
                  <c:v>9.4591702213078305E-2</c:v>
                </c:pt>
                <c:pt idx="71">
                  <c:v>9.48059716966487E-2</c:v>
                </c:pt>
                <c:pt idx="72">
                  <c:v>9.6565445575790096E-2</c:v>
                </c:pt>
                <c:pt idx="73">
                  <c:v>9.8109606756222004E-2</c:v>
                </c:pt>
                <c:pt idx="74">
                  <c:v>9.8144880646802102E-2</c:v>
                </c:pt>
                <c:pt idx="75">
                  <c:v>9.7376438334106197E-2</c:v>
                </c:pt>
                <c:pt idx="76">
                  <c:v>8.7708825631961404E-2</c:v>
                </c:pt>
                <c:pt idx="77">
                  <c:v>8.6254752411975597E-2</c:v>
                </c:pt>
                <c:pt idx="78">
                  <c:v>8.7085293309246303E-2</c:v>
                </c:pt>
                <c:pt idx="79">
                  <c:v>8.6305091446962801E-2</c:v>
                </c:pt>
                <c:pt idx="80">
                  <c:v>8.60291387779136E-2</c:v>
                </c:pt>
                <c:pt idx="81">
                  <c:v>8.66400827219935E-2</c:v>
                </c:pt>
                <c:pt idx="82">
                  <c:v>8.72244062804199E-2</c:v>
                </c:pt>
                <c:pt idx="83">
                  <c:v>8.7440219332637695E-2</c:v>
                </c:pt>
                <c:pt idx="84">
                  <c:v>9.1775914836745201E-2</c:v>
                </c:pt>
                <c:pt idx="85">
                  <c:v>9.2250940932930695E-2</c:v>
                </c:pt>
                <c:pt idx="86">
                  <c:v>9.1605585374995399E-2</c:v>
                </c:pt>
                <c:pt idx="87">
                  <c:v>8.7877856162776394E-2</c:v>
                </c:pt>
                <c:pt idx="88">
                  <c:v>8.53218787497773E-2</c:v>
                </c:pt>
                <c:pt idx="89">
                  <c:v>8.5821071041590397E-2</c:v>
                </c:pt>
                <c:pt idx="90">
                  <c:v>8.2412159708192698E-2</c:v>
                </c:pt>
                <c:pt idx="91">
                  <c:v>8.3217203636756498E-2</c:v>
                </c:pt>
                <c:pt idx="92">
                  <c:v>8.0381667395105605E-2</c:v>
                </c:pt>
                <c:pt idx="93">
                  <c:v>6.5702295158638402E-2</c:v>
                </c:pt>
                <c:pt idx="94">
                  <c:v>6.9665585386485596E-2</c:v>
                </c:pt>
                <c:pt idx="95">
                  <c:v>6.8939432211363005E-2</c:v>
                </c:pt>
                <c:pt idx="96">
                  <c:v>6.6205951441906802E-2</c:v>
                </c:pt>
                <c:pt idx="97">
                  <c:v>6.7135395901550807E-2</c:v>
                </c:pt>
                <c:pt idx="98">
                  <c:v>6.7931210159143399E-2</c:v>
                </c:pt>
                <c:pt idx="99">
                  <c:v>6.9737458986632597E-2</c:v>
                </c:pt>
                <c:pt idx="100">
                  <c:v>6.8860795974984595E-2</c:v>
                </c:pt>
                <c:pt idx="101">
                  <c:v>6.6557718262876098E-2</c:v>
                </c:pt>
                <c:pt idx="102">
                  <c:v>6.5110017262989706E-2</c:v>
                </c:pt>
                <c:pt idx="103">
                  <c:v>6.4477886504335696E-2</c:v>
                </c:pt>
                <c:pt idx="104">
                  <c:v>6.6497639789275198E-2</c:v>
                </c:pt>
                <c:pt idx="105">
                  <c:v>6.5261344268330496E-2</c:v>
                </c:pt>
                <c:pt idx="106">
                  <c:v>6.7182741828185899E-2</c:v>
                </c:pt>
                <c:pt idx="107">
                  <c:v>6.7836015277404293E-2</c:v>
                </c:pt>
                <c:pt idx="108">
                  <c:v>6.8654591725098399E-2</c:v>
                </c:pt>
                <c:pt idx="109">
                  <c:v>6.9885242476793896E-2</c:v>
                </c:pt>
                <c:pt idx="110">
                  <c:v>6.8691675518393502E-2</c:v>
                </c:pt>
                <c:pt idx="111">
                  <c:v>6.8700020301702996E-2</c:v>
                </c:pt>
                <c:pt idx="112">
                  <c:v>6.8299230493052199E-2</c:v>
                </c:pt>
                <c:pt idx="113">
                  <c:v>6.8459015600703194E-2</c:v>
                </c:pt>
                <c:pt idx="114">
                  <c:v>6.2853668231279206E-2</c:v>
                </c:pt>
                <c:pt idx="115">
                  <c:v>6.29501969599119E-2</c:v>
                </c:pt>
                <c:pt idx="116">
                  <c:v>5.8859995987677903E-2</c:v>
                </c:pt>
                <c:pt idx="117">
                  <c:v>5.9235707256894699E-2</c:v>
                </c:pt>
                <c:pt idx="118">
                  <c:v>5.9559522691606699E-2</c:v>
                </c:pt>
                <c:pt idx="119">
                  <c:v>6.0918481530404099E-2</c:v>
                </c:pt>
                <c:pt idx="120">
                  <c:v>6.0543643453610199E-2</c:v>
                </c:pt>
                <c:pt idx="121">
                  <c:v>6.0788340975119502E-2</c:v>
                </c:pt>
                <c:pt idx="122">
                  <c:v>5.9512999469584701E-2</c:v>
                </c:pt>
                <c:pt idx="123">
                  <c:v>5.8468231855408899E-2</c:v>
                </c:pt>
                <c:pt idx="124">
                  <c:v>5.78896285576085E-2</c:v>
                </c:pt>
                <c:pt idx="125">
                  <c:v>5.8529639873005398E-2</c:v>
                </c:pt>
                <c:pt idx="126">
                  <c:v>5.5257293079947201E-2</c:v>
                </c:pt>
                <c:pt idx="127">
                  <c:v>5.6151128443277701E-2</c:v>
                </c:pt>
                <c:pt idx="128">
                  <c:v>5.5741190807373601E-2</c:v>
                </c:pt>
                <c:pt idx="129">
                  <c:v>5.45876255804695E-2</c:v>
                </c:pt>
                <c:pt idx="130">
                  <c:v>5.3859938525494103E-2</c:v>
                </c:pt>
                <c:pt idx="131">
                  <c:v>4.9943635128184699E-2</c:v>
                </c:pt>
                <c:pt idx="132">
                  <c:v>4.95834196702424E-2</c:v>
                </c:pt>
                <c:pt idx="133">
                  <c:v>4.7590620912752103E-2</c:v>
                </c:pt>
                <c:pt idx="134">
                  <c:v>4.7510517958089998E-2</c:v>
                </c:pt>
                <c:pt idx="135">
                  <c:v>4.7279577779315997E-2</c:v>
                </c:pt>
                <c:pt idx="136">
                  <c:v>4.7055176082416397E-2</c:v>
                </c:pt>
                <c:pt idx="137">
                  <c:v>4.29747140411001E-2</c:v>
                </c:pt>
                <c:pt idx="138">
                  <c:v>4.5086919294152303E-2</c:v>
                </c:pt>
                <c:pt idx="139">
                  <c:v>4.5206207661516097E-2</c:v>
                </c:pt>
                <c:pt idx="140">
                  <c:v>4.3404018341869702E-2</c:v>
                </c:pt>
                <c:pt idx="141">
                  <c:v>4.2690376124405398E-2</c:v>
                </c:pt>
                <c:pt idx="142">
                  <c:v>4.1646120838504497E-2</c:v>
                </c:pt>
                <c:pt idx="143">
                  <c:v>4.1394619007997201E-2</c:v>
                </c:pt>
                <c:pt idx="144">
                  <c:v>4.3065699910071503E-2</c:v>
                </c:pt>
                <c:pt idx="145">
                  <c:v>4.2974673543782302E-2</c:v>
                </c:pt>
                <c:pt idx="146">
                  <c:v>4.3218316309697601E-2</c:v>
                </c:pt>
                <c:pt idx="147">
                  <c:v>4.27879367078038E-2</c:v>
                </c:pt>
                <c:pt idx="148">
                  <c:v>4.3952925323480198E-2</c:v>
                </c:pt>
                <c:pt idx="149">
                  <c:v>4.2760294861941398E-2</c:v>
                </c:pt>
                <c:pt idx="150">
                  <c:v>4.4259816742789199E-2</c:v>
                </c:pt>
                <c:pt idx="151">
                  <c:v>4.7030123299272003E-2</c:v>
                </c:pt>
                <c:pt idx="152">
                  <c:v>4.7046401197860202E-2</c:v>
                </c:pt>
                <c:pt idx="153">
                  <c:v>4.3142517482841501E-2</c:v>
                </c:pt>
                <c:pt idx="154">
                  <c:v>4.3910714887288302E-2</c:v>
                </c:pt>
                <c:pt idx="155">
                  <c:v>4.3948622315006701E-2</c:v>
                </c:pt>
                <c:pt idx="156">
                  <c:v>4.41371806058556E-2</c:v>
                </c:pt>
                <c:pt idx="157">
                  <c:v>4.4265230286105697E-2</c:v>
                </c:pt>
                <c:pt idx="158">
                  <c:v>4.6524705887010798E-2</c:v>
                </c:pt>
                <c:pt idx="159">
                  <c:v>4.52795628326274E-2</c:v>
                </c:pt>
                <c:pt idx="160">
                  <c:v>4.5247793563904203E-2</c:v>
                </c:pt>
                <c:pt idx="161">
                  <c:v>4.5212926463095902E-2</c:v>
                </c:pt>
                <c:pt idx="162">
                  <c:v>4.4783769554632702E-2</c:v>
                </c:pt>
                <c:pt idx="163">
                  <c:v>4.5392639456192499E-2</c:v>
                </c:pt>
                <c:pt idx="164">
                  <c:v>4.5729750565571103E-2</c:v>
                </c:pt>
                <c:pt idx="165">
                  <c:v>4.4914013005379803E-2</c:v>
                </c:pt>
                <c:pt idx="166">
                  <c:v>4.5203923118588597E-2</c:v>
                </c:pt>
                <c:pt idx="167">
                  <c:v>4.5556743348686597E-2</c:v>
                </c:pt>
                <c:pt idx="168">
                  <c:v>4.56550158936311E-2</c:v>
                </c:pt>
                <c:pt idx="169">
                  <c:v>4.5708738723797403E-2</c:v>
                </c:pt>
                <c:pt idx="170">
                  <c:v>4.5290222051357201E-2</c:v>
                </c:pt>
                <c:pt idx="171">
                  <c:v>4.56332817173336E-2</c:v>
                </c:pt>
                <c:pt idx="172">
                  <c:v>4.4720789417980203E-2</c:v>
                </c:pt>
                <c:pt idx="173">
                  <c:v>4.5888331095709001E-2</c:v>
                </c:pt>
                <c:pt idx="174">
                  <c:v>4.5219977223648698E-2</c:v>
                </c:pt>
                <c:pt idx="175">
                  <c:v>4.5112479142462601E-2</c:v>
                </c:pt>
                <c:pt idx="176">
                  <c:v>4.4573833153099297E-2</c:v>
                </c:pt>
                <c:pt idx="177">
                  <c:v>4.37081061630104E-2</c:v>
                </c:pt>
                <c:pt idx="178">
                  <c:v>4.2627552896744997E-2</c:v>
                </c:pt>
                <c:pt idx="179">
                  <c:v>4.2376010066706001E-2</c:v>
                </c:pt>
                <c:pt idx="180">
                  <c:v>4.2230597552845799E-2</c:v>
                </c:pt>
                <c:pt idx="181">
                  <c:v>4.1916507284473201E-2</c:v>
                </c:pt>
                <c:pt idx="182">
                  <c:v>4.1830447993110198E-2</c:v>
                </c:pt>
                <c:pt idx="183">
                  <c:v>4.1831572811185498E-2</c:v>
                </c:pt>
                <c:pt idx="184">
                  <c:v>4.1977212218356798E-2</c:v>
                </c:pt>
                <c:pt idx="185">
                  <c:v>4.1911825909214002E-2</c:v>
                </c:pt>
                <c:pt idx="186">
                  <c:v>4.20321100384798E-2</c:v>
                </c:pt>
                <c:pt idx="187">
                  <c:v>4.0686553762138498E-2</c:v>
                </c:pt>
                <c:pt idx="188">
                  <c:v>3.6331021783014103E-2</c:v>
                </c:pt>
                <c:pt idx="189">
                  <c:v>3.6858717551941603E-2</c:v>
                </c:pt>
                <c:pt idx="190">
                  <c:v>3.64994208665761E-2</c:v>
                </c:pt>
                <c:pt idx="191">
                  <c:v>3.6372468766096698E-2</c:v>
                </c:pt>
                <c:pt idx="192">
                  <c:v>3.5091895029295599E-2</c:v>
                </c:pt>
                <c:pt idx="193">
                  <c:v>3.5956203143136599E-2</c:v>
                </c:pt>
                <c:pt idx="194">
                  <c:v>3.8019977002819498E-2</c:v>
                </c:pt>
                <c:pt idx="195">
                  <c:v>3.8421308266338099E-2</c:v>
                </c:pt>
                <c:pt idx="196">
                  <c:v>3.8257303832734298E-2</c:v>
                </c:pt>
                <c:pt idx="197">
                  <c:v>3.7478654055835003E-2</c:v>
                </c:pt>
                <c:pt idx="198">
                  <c:v>3.7272245119706698E-2</c:v>
                </c:pt>
                <c:pt idx="199">
                  <c:v>3.7812097650206197E-2</c:v>
                </c:pt>
                <c:pt idx="200">
                  <c:v>3.7955345161268597E-2</c:v>
                </c:pt>
                <c:pt idx="201">
                  <c:v>3.7460545034468301E-2</c:v>
                </c:pt>
                <c:pt idx="202">
                  <c:v>3.80288443494739E-2</c:v>
                </c:pt>
                <c:pt idx="203">
                  <c:v>3.9914323715395397E-2</c:v>
                </c:pt>
                <c:pt idx="204">
                  <c:v>3.9215205288628499E-2</c:v>
                </c:pt>
                <c:pt idx="205">
                  <c:v>3.8782587125396797E-2</c:v>
                </c:pt>
                <c:pt idx="206">
                  <c:v>3.86537771109874E-2</c:v>
                </c:pt>
                <c:pt idx="207">
                  <c:v>3.8713511842002397E-2</c:v>
                </c:pt>
                <c:pt idx="208">
                  <c:v>3.8865959990228502E-2</c:v>
                </c:pt>
                <c:pt idx="209">
                  <c:v>3.71798967678348E-2</c:v>
                </c:pt>
                <c:pt idx="210">
                  <c:v>3.71186501440997E-2</c:v>
                </c:pt>
                <c:pt idx="211">
                  <c:v>3.7090197425173797E-2</c:v>
                </c:pt>
                <c:pt idx="212">
                  <c:v>3.5688303943297701E-2</c:v>
                </c:pt>
                <c:pt idx="213">
                  <c:v>3.5616723187588302E-2</c:v>
                </c:pt>
                <c:pt idx="214">
                  <c:v>3.5903064294181497E-2</c:v>
                </c:pt>
                <c:pt idx="215">
                  <c:v>3.5954725203987403E-2</c:v>
                </c:pt>
                <c:pt idx="216">
                  <c:v>3.7121794884249402E-2</c:v>
                </c:pt>
                <c:pt idx="217">
                  <c:v>3.6898002721922799E-2</c:v>
                </c:pt>
                <c:pt idx="218">
                  <c:v>3.6296463068124701E-2</c:v>
                </c:pt>
                <c:pt idx="219">
                  <c:v>3.7284354630530599E-2</c:v>
                </c:pt>
                <c:pt idx="220">
                  <c:v>3.5927020732543197E-2</c:v>
                </c:pt>
                <c:pt idx="221">
                  <c:v>3.5779068308972602E-2</c:v>
                </c:pt>
                <c:pt idx="222">
                  <c:v>3.5196854669524401E-2</c:v>
                </c:pt>
                <c:pt idx="223">
                  <c:v>3.5189633278624503E-2</c:v>
                </c:pt>
                <c:pt idx="224">
                  <c:v>2.98552721149777E-2</c:v>
                </c:pt>
                <c:pt idx="225">
                  <c:v>2.99900547301667E-2</c:v>
                </c:pt>
                <c:pt idx="226">
                  <c:v>2.9911698679945802E-2</c:v>
                </c:pt>
                <c:pt idx="227">
                  <c:v>2.6407544869869001E-2</c:v>
                </c:pt>
                <c:pt idx="228">
                  <c:v>2.5862697860472902E-2</c:v>
                </c:pt>
                <c:pt idx="229">
                  <c:v>2.5923554526623201E-2</c:v>
                </c:pt>
                <c:pt idx="230">
                  <c:v>2.5649387212684699E-2</c:v>
                </c:pt>
                <c:pt idx="231">
                  <c:v>3.18576151998528E-2</c:v>
                </c:pt>
                <c:pt idx="232">
                  <c:v>3.2701353441481201E-2</c:v>
                </c:pt>
                <c:pt idx="233">
                  <c:v>3.2245796717094599E-2</c:v>
                </c:pt>
                <c:pt idx="234">
                  <c:v>3.1625238545328997E-2</c:v>
                </c:pt>
                <c:pt idx="235">
                  <c:v>3.19112768536466E-2</c:v>
                </c:pt>
                <c:pt idx="236">
                  <c:v>3.1043983514582801E-2</c:v>
                </c:pt>
                <c:pt idx="237">
                  <c:v>2.9483702842345701E-2</c:v>
                </c:pt>
                <c:pt idx="238">
                  <c:v>2.8294296606062599E-2</c:v>
                </c:pt>
                <c:pt idx="239">
                  <c:v>2.39209218867386E-2</c:v>
                </c:pt>
                <c:pt idx="240">
                  <c:v>2.4960642368388498E-2</c:v>
                </c:pt>
                <c:pt idx="241">
                  <c:v>2.4456668066907199E-2</c:v>
                </c:pt>
                <c:pt idx="242">
                  <c:v>2.6868227200171301E-2</c:v>
                </c:pt>
                <c:pt idx="243">
                  <c:v>2.6542884940919501E-2</c:v>
                </c:pt>
                <c:pt idx="244">
                  <c:v>2.6081713475442799E-2</c:v>
                </c:pt>
                <c:pt idx="245">
                  <c:v>2.7658308027791199E-2</c:v>
                </c:pt>
                <c:pt idx="246">
                  <c:v>2.7577107129238401E-2</c:v>
                </c:pt>
                <c:pt idx="247">
                  <c:v>2.7903711759376799E-2</c:v>
                </c:pt>
                <c:pt idx="248">
                  <c:v>4.1805863440166201E-2</c:v>
                </c:pt>
                <c:pt idx="249">
                  <c:v>3.8114405594311798E-2</c:v>
                </c:pt>
                <c:pt idx="250">
                  <c:v>3.6349184445065297E-2</c:v>
                </c:pt>
                <c:pt idx="251">
                  <c:v>3.5998539703541298E-2</c:v>
                </c:pt>
                <c:pt idx="252">
                  <c:v>3.4330942844425401E-2</c:v>
                </c:pt>
                <c:pt idx="253">
                  <c:v>3.6514957072119401E-2</c:v>
                </c:pt>
                <c:pt idx="254">
                  <c:v>3.5789962718209799E-2</c:v>
                </c:pt>
                <c:pt idx="255">
                  <c:v>3.4871691394272201E-2</c:v>
                </c:pt>
                <c:pt idx="256">
                  <c:v>3.7074349027371799E-2</c:v>
                </c:pt>
                <c:pt idx="257">
                  <c:v>3.8085090594753401E-2</c:v>
                </c:pt>
                <c:pt idx="258">
                  <c:v>3.94269183188517E-2</c:v>
                </c:pt>
                <c:pt idx="259">
                  <c:v>3.9480431274410102E-2</c:v>
                </c:pt>
                <c:pt idx="260">
                  <c:v>3.7881590882888401E-2</c:v>
                </c:pt>
                <c:pt idx="261">
                  <c:v>3.3650805546124797E-2</c:v>
                </c:pt>
                <c:pt idx="262">
                  <c:v>3.27040028459211E-2</c:v>
                </c:pt>
                <c:pt idx="263">
                  <c:v>3.4256064531317798E-2</c:v>
                </c:pt>
                <c:pt idx="264">
                  <c:v>3.2538523495392199E-2</c:v>
                </c:pt>
                <c:pt idx="265">
                  <c:v>3.3407261779325799E-2</c:v>
                </c:pt>
                <c:pt idx="266">
                  <c:v>3.2656198800180503E-2</c:v>
                </c:pt>
                <c:pt idx="267">
                  <c:v>3.3029820716431103E-2</c:v>
                </c:pt>
                <c:pt idx="268">
                  <c:v>3.22325688004301E-2</c:v>
                </c:pt>
                <c:pt idx="269">
                  <c:v>3.4222439712929903E-2</c:v>
                </c:pt>
                <c:pt idx="270">
                  <c:v>3.3115190663098697E-2</c:v>
                </c:pt>
                <c:pt idx="271">
                  <c:v>3.9548133836184003E-2</c:v>
                </c:pt>
                <c:pt idx="272">
                  <c:v>3.7288118080359901E-2</c:v>
                </c:pt>
                <c:pt idx="273">
                  <c:v>3.8736955944368698E-2</c:v>
                </c:pt>
                <c:pt idx="274">
                  <c:v>3.7711376678678098E-2</c:v>
                </c:pt>
                <c:pt idx="275">
                  <c:v>3.6925246266278598E-2</c:v>
                </c:pt>
                <c:pt idx="276">
                  <c:v>3.6842764271119099E-2</c:v>
                </c:pt>
                <c:pt idx="277">
                  <c:v>3.7070195539103602E-2</c:v>
                </c:pt>
                <c:pt idx="278">
                  <c:v>3.5949210051068901E-2</c:v>
                </c:pt>
                <c:pt idx="279">
                  <c:v>3.5165438104450802E-2</c:v>
                </c:pt>
                <c:pt idx="280">
                  <c:v>3.5159181318895297E-2</c:v>
                </c:pt>
                <c:pt idx="281">
                  <c:v>3.4420485629546201E-2</c:v>
                </c:pt>
                <c:pt idx="282">
                  <c:v>3.2844231291261301E-2</c:v>
                </c:pt>
                <c:pt idx="283">
                  <c:v>3.2425345492761597E-2</c:v>
                </c:pt>
                <c:pt idx="284">
                  <c:v>3.2543821696527801E-2</c:v>
                </c:pt>
                <c:pt idx="285">
                  <c:v>3.3794296339259101E-2</c:v>
                </c:pt>
                <c:pt idx="286">
                  <c:v>3.2814427434341702E-2</c:v>
                </c:pt>
                <c:pt idx="287">
                  <c:v>3.3119816085391197E-2</c:v>
                </c:pt>
                <c:pt idx="288">
                  <c:v>3.29731108134085E-2</c:v>
                </c:pt>
                <c:pt idx="289">
                  <c:v>3.3604484485022797E-2</c:v>
                </c:pt>
                <c:pt idx="290">
                  <c:v>3.3153899059186497E-2</c:v>
                </c:pt>
                <c:pt idx="291">
                  <c:v>3.3601327293080102E-2</c:v>
                </c:pt>
                <c:pt idx="292">
                  <c:v>3.4801318953350299E-2</c:v>
                </c:pt>
                <c:pt idx="293">
                  <c:v>3.2176381499784502E-2</c:v>
                </c:pt>
                <c:pt idx="294">
                  <c:v>3.1850090617979103E-2</c:v>
                </c:pt>
                <c:pt idx="295">
                  <c:v>3.2545810306961097E-2</c:v>
                </c:pt>
                <c:pt idx="296">
                  <c:v>3.2899637693415203E-2</c:v>
                </c:pt>
                <c:pt idx="297">
                  <c:v>3.4762579148302102E-2</c:v>
                </c:pt>
                <c:pt idx="298">
                  <c:v>3.4418754887043698E-2</c:v>
                </c:pt>
                <c:pt idx="299">
                  <c:v>3.3337523655953001E-2</c:v>
                </c:pt>
                <c:pt idx="300">
                  <c:v>3.3297003998778801E-2</c:v>
                </c:pt>
                <c:pt idx="301">
                  <c:v>3.3442777360012998E-2</c:v>
                </c:pt>
                <c:pt idx="302">
                  <c:v>3.3243589032179E-2</c:v>
                </c:pt>
                <c:pt idx="303">
                  <c:v>3.0645043328965799E-2</c:v>
                </c:pt>
                <c:pt idx="304">
                  <c:v>3.32247009009667E-2</c:v>
                </c:pt>
                <c:pt idx="305">
                  <c:v>2.9707785863288001E-2</c:v>
                </c:pt>
                <c:pt idx="306">
                  <c:v>2.9501971824067299E-2</c:v>
                </c:pt>
                <c:pt idx="307">
                  <c:v>2.8339166340608301E-2</c:v>
                </c:pt>
                <c:pt idx="308">
                  <c:v>3.4501528172042398E-2</c:v>
                </c:pt>
                <c:pt idx="309">
                  <c:v>3.4228957670376203E-2</c:v>
                </c:pt>
                <c:pt idx="310">
                  <c:v>3.3671501303662699E-2</c:v>
                </c:pt>
                <c:pt idx="311">
                  <c:v>3.3878590401488003E-2</c:v>
                </c:pt>
                <c:pt idx="312">
                  <c:v>3.39789009532507E-2</c:v>
                </c:pt>
                <c:pt idx="313">
                  <c:v>3.1930001047946598E-2</c:v>
                </c:pt>
                <c:pt idx="314">
                  <c:v>3.38244752773414E-2</c:v>
                </c:pt>
                <c:pt idx="315">
                  <c:v>3.3663275445878403E-2</c:v>
                </c:pt>
                <c:pt idx="316">
                  <c:v>3.3781094108842599E-2</c:v>
                </c:pt>
                <c:pt idx="317">
                  <c:v>3.3614921662942401E-2</c:v>
                </c:pt>
                <c:pt idx="318">
                  <c:v>3.3497549573377201E-2</c:v>
                </c:pt>
                <c:pt idx="319">
                  <c:v>3.2085436399572599E-2</c:v>
                </c:pt>
                <c:pt idx="320">
                  <c:v>3.2498672402441003E-2</c:v>
                </c:pt>
                <c:pt idx="321">
                  <c:v>3.0703710914047801E-2</c:v>
                </c:pt>
                <c:pt idx="322">
                  <c:v>2.8074059154650201E-2</c:v>
                </c:pt>
                <c:pt idx="323">
                  <c:v>2.7334608867374901E-2</c:v>
                </c:pt>
                <c:pt idx="324">
                  <c:v>2.6446628423906899E-2</c:v>
                </c:pt>
                <c:pt idx="325">
                  <c:v>2.7532337357157301E-2</c:v>
                </c:pt>
                <c:pt idx="326">
                  <c:v>2.7400880746709599E-2</c:v>
                </c:pt>
                <c:pt idx="327">
                  <c:v>2.9003956003267901E-2</c:v>
                </c:pt>
                <c:pt idx="328">
                  <c:v>2.47788106905962E-2</c:v>
                </c:pt>
                <c:pt idx="329">
                  <c:v>2.6960192240260299E-2</c:v>
                </c:pt>
                <c:pt idx="330">
                  <c:v>2.6921090862509399E-2</c:v>
                </c:pt>
                <c:pt idx="331">
                  <c:v>2.8467893110009999E-2</c:v>
                </c:pt>
                <c:pt idx="332">
                  <c:v>3.1755863578890202E-2</c:v>
                </c:pt>
                <c:pt idx="333">
                  <c:v>3.2525608211917398E-2</c:v>
                </c:pt>
                <c:pt idx="334">
                  <c:v>2.9962896100482399E-2</c:v>
                </c:pt>
                <c:pt idx="335">
                  <c:v>2.8020483016823E-2</c:v>
                </c:pt>
                <c:pt idx="336">
                  <c:v>2.8570306586146701E-2</c:v>
                </c:pt>
                <c:pt idx="337">
                  <c:v>3.0709653194806001E-2</c:v>
                </c:pt>
                <c:pt idx="338">
                  <c:v>3.2312779488423503E-2</c:v>
                </c:pt>
                <c:pt idx="339">
                  <c:v>3.08732106366125E-2</c:v>
                </c:pt>
                <c:pt idx="340">
                  <c:v>3.0280411079618302E-2</c:v>
                </c:pt>
                <c:pt idx="341">
                  <c:v>2.89176773136458E-2</c:v>
                </c:pt>
                <c:pt idx="342">
                  <c:v>2.97169474560935E-2</c:v>
                </c:pt>
                <c:pt idx="343">
                  <c:v>2.92608997791859E-2</c:v>
                </c:pt>
                <c:pt idx="344">
                  <c:v>2.8787257243263201E-2</c:v>
                </c:pt>
                <c:pt idx="345">
                  <c:v>2.9123470752633902E-2</c:v>
                </c:pt>
                <c:pt idx="346">
                  <c:v>2.9549218435326902E-2</c:v>
                </c:pt>
                <c:pt idx="347">
                  <c:v>2.99869935453233E-2</c:v>
                </c:pt>
                <c:pt idx="348">
                  <c:v>2.9638441472408499E-2</c:v>
                </c:pt>
                <c:pt idx="349">
                  <c:v>2.9079392920498999E-2</c:v>
                </c:pt>
                <c:pt idx="350">
                  <c:v>2.6451682442460701E-2</c:v>
                </c:pt>
                <c:pt idx="351">
                  <c:v>2.583768931193E-2</c:v>
                </c:pt>
                <c:pt idx="352">
                  <c:v>2.6451665615921199E-2</c:v>
                </c:pt>
                <c:pt idx="353">
                  <c:v>2.6300714420467799E-2</c:v>
                </c:pt>
                <c:pt idx="354">
                  <c:v>2.6249669655445899E-2</c:v>
                </c:pt>
                <c:pt idx="355">
                  <c:v>2.6608918270015301E-2</c:v>
                </c:pt>
                <c:pt idx="356">
                  <c:v>2.6086695266442601E-2</c:v>
                </c:pt>
                <c:pt idx="357">
                  <c:v>2.5089517541565E-2</c:v>
                </c:pt>
                <c:pt idx="358">
                  <c:v>2.3516978579709899E-2</c:v>
                </c:pt>
                <c:pt idx="359">
                  <c:v>2.4269962672647302E-2</c:v>
                </c:pt>
                <c:pt idx="360">
                  <c:v>2.46483499200724E-2</c:v>
                </c:pt>
                <c:pt idx="361">
                  <c:v>2.5058042125696001E-2</c:v>
                </c:pt>
                <c:pt idx="362">
                  <c:v>2.36023712499688E-2</c:v>
                </c:pt>
                <c:pt idx="363">
                  <c:v>2.35644354673527E-2</c:v>
                </c:pt>
                <c:pt idx="364">
                  <c:v>2.4920524881649801E-2</c:v>
                </c:pt>
                <c:pt idx="365">
                  <c:v>2.5231708395398102E-2</c:v>
                </c:pt>
                <c:pt idx="366">
                  <c:v>2.59689705006215E-2</c:v>
                </c:pt>
                <c:pt idx="367">
                  <c:v>2.6749424933556799E-2</c:v>
                </c:pt>
                <c:pt idx="368">
                  <c:v>2.6917297595883499E-2</c:v>
                </c:pt>
                <c:pt idx="369">
                  <c:v>2.6233503231906399E-2</c:v>
                </c:pt>
                <c:pt idx="370">
                  <c:v>2.58282427779363E-2</c:v>
                </c:pt>
                <c:pt idx="371">
                  <c:v>2.5792864413300899E-2</c:v>
                </c:pt>
                <c:pt idx="372">
                  <c:v>2.6001503309603401E-2</c:v>
                </c:pt>
                <c:pt idx="373">
                  <c:v>2.53679608263284E-2</c:v>
                </c:pt>
                <c:pt idx="374">
                  <c:v>2.4204593567839001E-2</c:v>
                </c:pt>
                <c:pt idx="375">
                  <c:v>2.5123489131623499E-2</c:v>
                </c:pt>
                <c:pt idx="376">
                  <c:v>2.33647789688637E-2</c:v>
                </c:pt>
                <c:pt idx="377">
                  <c:v>2.5037516336223899E-2</c:v>
                </c:pt>
                <c:pt idx="378">
                  <c:v>2.7114261721237799E-2</c:v>
                </c:pt>
                <c:pt idx="379">
                  <c:v>2.7560065558842599E-2</c:v>
                </c:pt>
                <c:pt idx="380">
                  <c:v>2.7571141921772499E-2</c:v>
                </c:pt>
                <c:pt idx="381">
                  <c:v>2.7385042289156902E-2</c:v>
                </c:pt>
                <c:pt idx="382">
                  <c:v>2.8750582658685402E-2</c:v>
                </c:pt>
                <c:pt idx="383">
                  <c:v>2.8893515863134999E-2</c:v>
                </c:pt>
                <c:pt idx="384">
                  <c:v>2.8921300878819299E-2</c:v>
                </c:pt>
                <c:pt idx="385">
                  <c:v>2.8830483770804601E-2</c:v>
                </c:pt>
                <c:pt idx="386">
                  <c:v>2.8740333521812801E-2</c:v>
                </c:pt>
                <c:pt idx="387">
                  <c:v>2.8086011363309599E-2</c:v>
                </c:pt>
                <c:pt idx="388">
                  <c:v>2.7771057044107698E-2</c:v>
                </c:pt>
                <c:pt idx="389">
                  <c:v>2.89719859788291E-2</c:v>
                </c:pt>
                <c:pt idx="390">
                  <c:v>2.877776110537E-2</c:v>
                </c:pt>
                <c:pt idx="391">
                  <c:v>2.8212153944477299E-2</c:v>
                </c:pt>
                <c:pt idx="392">
                  <c:v>2.9751229286558701E-2</c:v>
                </c:pt>
                <c:pt idx="393">
                  <c:v>2.9733230310416799E-2</c:v>
                </c:pt>
                <c:pt idx="394">
                  <c:v>2.96196672452155E-2</c:v>
                </c:pt>
                <c:pt idx="395">
                  <c:v>2.8763077411940199E-2</c:v>
                </c:pt>
                <c:pt idx="396">
                  <c:v>3.0173196510464999E-2</c:v>
                </c:pt>
                <c:pt idx="397">
                  <c:v>3.00417019238387E-2</c:v>
                </c:pt>
                <c:pt idx="398">
                  <c:v>3.0874573040914899E-2</c:v>
                </c:pt>
                <c:pt idx="399">
                  <c:v>3.0957048960295299E-2</c:v>
                </c:pt>
                <c:pt idx="400">
                  <c:v>3.0101719074929E-2</c:v>
                </c:pt>
                <c:pt idx="401">
                  <c:v>3.0180451637256099E-2</c:v>
                </c:pt>
                <c:pt idx="402">
                  <c:v>3.00310837990173E-2</c:v>
                </c:pt>
                <c:pt idx="403">
                  <c:v>2.8939962795421201E-2</c:v>
                </c:pt>
                <c:pt idx="404">
                  <c:v>2.7884148280903E-2</c:v>
                </c:pt>
                <c:pt idx="405">
                  <c:v>2.8727943341207599E-2</c:v>
                </c:pt>
                <c:pt idx="406">
                  <c:v>2.9057185823281598E-2</c:v>
                </c:pt>
                <c:pt idx="407">
                  <c:v>2.84399098135284E-2</c:v>
                </c:pt>
                <c:pt idx="408">
                  <c:v>2.2669047558305299E-2</c:v>
                </c:pt>
                <c:pt idx="409">
                  <c:v>2.23589844542121E-2</c:v>
                </c:pt>
                <c:pt idx="410">
                  <c:v>2.2351520932500799E-2</c:v>
                </c:pt>
                <c:pt idx="411">
                  <c:v>2.2442232524809601E-2</c:v>
                </c:pt>
                <c:pt idx="412">
                  <c:v>2.3204200061505999E-2</c:v>
                </c:pt>
                <c:pt idx="413">
                  <c:v>2.34337357239685E-2</c:v>
                </c:pt>
                <c:pt idx="414">
                  <c:v>2.33453497174562E-2</c:v>
                </c:pt>
                <c:pt idx="415">
                  <c:v>2.36189728623744E-2</c:v>
                </c:pt>
                <c:pt idx="416">
                  <c:v>2.3901269237181E-2</c:v>
                </c:pt>
                <c:pt idx="417">
                  <c:v>2.3902417463294599E-2</c:v>
                </c:pt>
                <c:pt idx="418">
                  <c:v>2.3816990394138999E-2</c:v>
                </c:pt>
                <c:pt idx="419">
                  <c:v>2.2986852353045199E-2</c:v>
                </c:pt>
                <c:pt idx="420">
                  <c:v>2.31671582462478E-2</c:v>
                </c:pt>
                <c:pt idx="421">
                  <c:v>2.3075395319076202E-2</c:v>
                </c:pt>
                <c:pt idx="422">
                  <c:v>2.3959917525263E-2</c:v>
                </c:pt>
                <c:pt idx="423">
                  <c:v>2.20232192390948E-2</c:v>
                </c:pt>
                <c:pt idx="424">
                  <c:v>2.3196084102968001E-2</c:v>
                </c:pt>
                <c:pt idx="425">
                  <c:v>2.16762489814398E-2</c:v>
                </c:pt>
                <c:pt idx="426">
                  <c:v>2.12050508825831E-2</c:v>
                </c:pt>
                <c:pt idx="427">
                  <c:v>2.22324642073158E-2</c:v>
                </c:pt>
                <c:pt idx="428">
                  <c:v>2.2475167404146099E-2</c:v>
                </c:pt>
                <c:pt idx="429">
                  <c:v>2.2231274152363999E-2</c:v>
                </c:pt>
                <c:pt idx="430">
                  <c:v>2.4190580147892798E-2</c:v>
                </c:pt>
                <c:pt idx="431">
                  <c:v>2.45732708590739E-2</c:v>
                </c:pt>
                <c:pt idx="432">
                  <c:v>2.43776860480301E-2</c:v>
                </c:pt>
                <c:pt idx="433">
                  <c:v>2.4152908171705501E-2</c:v>
                </c:pt>
                <c:pt idx="434">
                  <c:v>2.3669334102438998E-2</c:v>
                </c:pt>
                <c:pt idx="435">
                  <c:v>2.0807296738978898E-2</c:v>
                </c:pt>
                <c:pt idx="436">
                  <c:v>2.1167456149685002E-2</c:v>
                </c:pt>
                <c:pt idx="437">
                  <c:v>2.2110418448018199E-2</c:v>
                </c:pt>
                <c:pt idx="438">
                  <c:v>2.31501056833892E-2</c:v>
                </c:pt>
                <c:pt idx="439">
                  <c:v>2.3712106573325901E-2</c:v>
                </c:pt>
                <c:pt idx="440">
                  <c:v>2.33345304968893E-2</c:v>
                </c:pt>
                <c:pt idx="441">
                  <c:v>2.4750498226062099E-2</c:v>
                </c:pt>
                <c:pt idx="442">
                  <c:v>2.62050991479338E-2</c:v>
                </c:pt>
                <c:pt idx="443">
                  <c:v>2.7688485221042801E-2</c:v>
                </c:pt>
                <c:pt idx="444">
                  <c:v>2.7658647322022101E-2</c:v>
                </c:pt>
                <c:pt idx="445">
                  <c:v>2.93671604975255E-2</c:v>
                </c:pt>
                <c:pt idx="446">
                  <c:v>2.92407421007327E-2</c:v>
                </c:pt>
                <c:pt idx="447">
                  <c:v>2.9173514596305902E-2</c:v>
                </c:pt>
                <c:pt idx="448">
                  <c:v>2.70579187489976E-2</c:v>
                </c:pt>
                <c:pt idx="449">
                  <c:v>2.71597711892296E-2</c:v>
                </c:pt>
                <c:pt idx="450">
                  <c:v>2.7510565414595199E-2</c:v>
                </c:pt>
                <c:pt idx="451">
                  <c:v>2.78590419713853E-2</c:v>
                </c:pt>
                <c:pt idx="452">
                  <c:v>2.73619126114104E-2</c:v>
                </c:pt>
                <c:pt idx="453">
                  <c:v>2.71772179627441E-2</c:v>
                </c:pt>
                <c:pt idx="454">
                  <c:v>2.7418838611861101E-2</c:v>
                </c:pt>
                <c:pt idx="455">
                  <c:v>2.7183351444314899E-2</c:v>
                </c:pt>
                <c:pt idx="456">
                  <c:v>2.7557628254741999E-2</c:v>
                </c:pt>
                <c:pt idx="457">
                  <c:v>2.7645250482813199E-2</c:v>
                </c:pt>
                <c:pt idx="458">
                  <c:v>2.7044074886307501E-2</c:v>
                </c:pt>
                <c:pt idx="459">
                  <c:v>2.67847200530975E-2</c:v>
                </c:pt>
                <c:pt idx="460">
                  <c:v>2.70066810149069E-2</c:v>
                </c:pt>
                <c:pt idx="461">
                  <c:v>2.7102892051307802E-2</c:v>
                </c:pt>
                <c:pt idx="462">
                  <c:v>2.67533447993996E-2</c:v>
                </c:pt>
                <c:pt idx="463">
                  <c:v>2.6552998987302501E-2</c:v>
                </c:pt>
                <c:pt idx="464">
                  <c:v>2.6307518515494299E-2</c:v>
                </c:pt>
                <c:pt idx="465">
                  <c:v>2.6585879814728E-2</c:v>
                </c:pt>
                <c:pt idx="466">
                  <c:v>2.6022039137771801E-2</c:v>
                </c:pt>
                <c:pt idx="467">
                  <c:v>2.59128526994939E-2</c:v>
                </c:pt>
                <c:pt idx="468">
                  <c:v>2.55445803038656E-2</c:v>
                </c:pt>
                <c:pt idx="469">
                  <c:v>2.5226414827626401E-2</c:v>
                </c:pt>
                <c:pt idx="470">
                  <c:v>2.4492135504526901E-2</c:v>
                </c:pt>
                <c:pt idx="471">
                  <c:v>2.4151635643161098E-2</c:v>
                </c:pt>
                <c:pt idx="472">
                  <c:v>2.3895004529380998E-2</c:v>
                </c:pt>
                <c:pt idx="473">
                  <c:v>2.30830479957852E-2</c:v>
                </c:pt>
                <c:pt idx="474">
                  <c:v>2.3171599569348601E-2</c:v>
                </c:pt>
                <c:pt idx="475">
                  <c:v>2.2451303235317199E-2</c:v>
                </c:pt>
                <c:pt idx="476">
                  <c:v>1.43720141197171E-2</c:v>
                </c:pt>
                <c:pt idx="477">
                  <c:v>1.2043334809448501E-2</c:v>
                </c:pt>
                <c:pt idx="478">
                  <c:v>1.2580370251681501E-2</c:v>
                </c:pt>
                <c:pt idx="479">
                  <c:v>1.3833515705886401E-2</c:v>
                </c:pt>
                <c:pt idx="480">
                  <c:v>1.2960818102788201E-2</c:v>
                </c:pt>
                <c:pt idx="481">
                  <c:v>1.28406475903593E-2</c:v>
                </c:pt>
                <c:pt idx="482">
                  <c:v>1.47518985068589E-2</c:v>
                </c:pt>
                <c:pt idx="483">
                  <c:v>1.1706124539782399E-2</c:v>
                </c:pt>
                <c:pt idx="484">
                  <c:v>1.07214188919246E-2</c:v>
                </c:pt>
                <c:pt idx="485">
                  <c:v>9.6272730717958006E-3</c:v>
                </c:pt>
                <c:pt idx="486">
                  <c:v>8.2402589586445998E-3</c:v>
                </c:pt>
                <c:pt idx="487">
                  <c:v>6.6965948428062E-3</c:v>
                </c:pt>
                <c:pt idx="488">
                  <c:v>6.9823147880692998E-3</c:v>
                </c:pt>
                <c:pt idx="489">
                  <c:v>8.2938999294724994E-3</c:v>
                </c:pt>
                <c:pt idx="490">
                  <c:v>8.8730542439336996E-3</c:v>
                </c:pt>
                <c:pt idx="491">
                  <c:v>6.4205002769813996E-3</c:v>
                </c:pt>
                <c:pt idx="492">
                  <c:v>6.1986369019442003E-3</c:v>
                </c:pt>
                <c:pt idx="493">
                  <c:v>4.2175452506385998E-3</c:v>
                </c:pt>
                <c:pt idx="494">
                  <c:v>4.2499628707740999E-3</c:v>
                </c:pt>
                <c:pt idx="495">
                  <c:v>4.1610578929987003E-3</c:v>
                </c:pt>
                <c:pt idx="496">
                  <c:v>3.4879916921143998E-3</c:v>
                </c:pt>
                <c:pt idx="497">
                  <c:v>3.8785431533447999E-3</c:v>
                </c:pt>
                <c:pt idx="498">
                  <c:v>5.7696499335918999E-3</c:v>
                </c:pt>
                <c:pt idx="499">
                  <c:v>5.4640518706199001E-3</c:v>
                </c:pt>
                <c:pt idx="500">
                  <c:v>6.9263266518522996E-3</c:v>
                </c:pt>
                <c:pt idx="501">
                  <c:v>3.3014029701121999E-3</c:v>
                </c:pt>
                <c:pt idx="502">
                  <c:v>3.8530567167915E-3</c:v>
                </c:pt>
                <c:pt idx="503">
                  <c:v>2.9496586311653999E-3</c:v>
                </c:pt>
                <c:pt idx="504">
                  <c:v>1.8843134876118E-3</c:v>
                </c:pt>
                <c:pt idx="505">
                  <c:v>3.6108785763316002E-3</c:v>
                </c:pt>
                <c:pt idx="506">
                  <c:v>4.3540853209612998E-3</c:v>
                </c:pt>
                <c:pt idx="507">
                  <c:v>5.2959460040589001E-3</c:v>
                </c:pt>
                <c:pt idx="508">
                  <c:v>4.9212518105371996E-3</c:v>
                </c:pt>
                <c:pt idx="509">
                  <c:v>5.6389851808349E-3</c:v>
                </c:pt>
                <c:pt idx="510">
                  <c:v>5.9695349056967002E-3</c:v>
                </c:pt>
                <c:pt idx="511">
                  <c:v>5.9062454755888002E-3</c:v>
                </c:pt>
                <c:pt idx="512">
                  <c:v>5.8736326200021999E-3</c:v>
                </c:pt>
                <c:pt idx="513">
                  <c:v>6.3386729747870003E-3</c:v>
                </c:pt>
                <c:pt idx="514">
                  <c:v>5.1157610531743997E-3</c:v>
                </c:pt>
                <c:pt idx="515">
                  <c:v>3.5521517115543002E-3</c:v>
                </c:pt>
                <c:pt idx="516">
                  <c:v>3.4932814960365998E-3</c:v>
                </c:pt>
                <c:pt idx="517">
                  <c:v>4.7573381105152001E-3</c:v>
                </c:pt>
                <c:pt idx="518">
                  <c:v>4.6045051849313004E-3</c:v>
                </c:pt>
                <c:pt idx="519">
                  <c:v>4.5877169426831003E-3</c:v>
                </c:pt>
                <c:pt idx="520">
                  <c:v>4.4881028446685E-3</c:v>
                </c:pt>
                <c:pt idx="521">
                  <c:v>3.8834990225424999E-3</c:v>
                </c:pt>
                <c:pt idx="522">
                  <c:v>3.8443967275037E-3</c:v>
                </c:pt>
                <c:pt idx="523">
                  <c:v>3.9005141047893E-3</c:v>
                </c:pt>
                <c:pt idx="524">
                  <c:v>4.1426397615641E-3</c:v>
                </c:pt>
                <c:pt idx="525">
                  <c:v>3.9568298606325004E-3</c:v>
                </c:pt>
                <c:pt idx="526">
                  <c:v>4.2368926741131003E-3</c:v>
                </c:pt>
                <c:pt idx="527">
                  <c:v>3.4422794078254998E-3</c:v>
                </c:pt>
                <c:pt idx="528">
                  <c:v>3.3729499524570998E-3</c:v>
                </c:pt>
                <c:pt idx="529">
                  <c:v>3.2187181779056002E-3</c:v>
                </c:pt>
                <c:pt idx="530">
                  <c:v>3.1059679771752E-3</c:v>
                </c:pt>
                <c:pt idx="531">
                  <c:v>3.9230363964376999E-3</c:v>
                </c:pt>
                <c:pt idx="532">
                  <c:v>3.0991921906715E-3</c:v>
                </c:pt>
                <c:pt idx="533">
                  <c:v>1.4561979656408E-3</c:v>
                </c:pt>
                <c:pt idx="534">
                  <c:v>9.2388781816000001E-4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4.4979848387839997E-4</c:v>
                </c:pt>
                <c:pt idx="542">
                  <c:v>7.1522211024560003E-4</c:v>
                </c:pt>
                <c:pt idx="543">
                  <c:v>7.8674276716530003E-4</c:v>
                </c:pt>
                <c:pt idx="544">
                  <c:v>8.4851542691160003E-4</c:v>
                </c:pt>
                <c:pt idx="545">
                  <c:v>9.1307739945610002E-4</c:v>
                </c:pt>
                <c:pt idx="546">
                  <c:v>7.0825822549469997E-4</c:v>
                </c:pt>
                <c:pt idx="547">
                  <c:v>5.0475844830550004E-4</c:v>
                </c:pt>
                <c:pt idx="548">
                  <c:v>5.5194672005799999E-5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1.3367684798362999E-3</c:v>
                </c:pt>
                <c:pt idx="591">
                  <c:v>1.2235587513915E-3</c:v>
                </c:pt>
                <c:pt idx="592">
                  <c:v>1.6484019674238E-3</c:v>
                </c:pt>
                <c:pt idx="593">
                  <c:v>1.5949823735376999E-3</c:v>
                </c:pt>
                <c:pt idx="594">
                  <c:v>1.9838596108293998E-3</c:v>
                </c:pt>
                <c:pt idx="595">
                  <c:v>2.7254240553378E-3</c:v>
                </c:pt>
                <c:pt idx="596">
                  <c:v>2.3236480817180002E-3</c:v>
                </c:pt>
                <c:pt idx="597">
                  <c:v>7.2492708711359996E-4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1.4603423575300001E-4</c:v>
                </c:pt>
                <c:pt idx="629">
                  <c:v>1.7319679087845E-3</c:v>
                </c:pt>
                <c:pt idx="630">
                  <c:v>2.1988204879929002E-3</c:v>
                </c:pt>
                <c:pt idx="631">
                  <c:v>9.8852213031996993E-3</c:v>
                </c:pt>
                <c:pt idx="632">
                  <c:v>1.5039624759692E-2</c:v>
                </c:pt>
                <c:pt idx="633">
                  <c:v>1.4294224016994201E-2</c:v>
                </c:pt>
                <c:pt idx="634">
                  <c:v>1.36317999874949E-2</c:v>
                </c:pt>
                <c:pt idx="635">
                  <c:v>1.47595524269158E-2</c:v>
                </c:pt>
                <c:pt idx="636">
                  <c:v>1.3979259217447901E-2</c:v>
                </c:pt>
                <c:pt idx="637">
                  <c:v>1.44484934763683E-2</c:v>
                </c:pt>
                <c:pt idx="638">
                  <c:v>1.7357501710269799E-2</c:v>
                </c:pt>
                <c:pt idx="639">
                  <c:v>1.8392939511677701E-2</c:v>
                </c:pt>
                <c:pt idx="640">
                  <c:v>2.1648972366299899E-2</c:v>
                </c:pt>
                <c:pt idx="641">
                  <c:v>2.24233534139371E-2</c:v>
                </c:pt>
                <c:pt idx="642">
                  <c:v>2.3342752018059999E-2</c:v>
                </c:pt>
                <c:pt idx="643">
                  <c:v>2.1637978248149201E-2</c:v>
                </c:pt>
                <c:pt idx="644">
                  <c:v>2.1759081004609701E-2</c:v>
                </c:pt>
                <c:pt idx="645">
                  <c:v>2.09350620382351E-2</c:v>
                </c:pt>
                <c:pt idx="646">
                  <c:v>2.03895200512667E-2</c:v>
                </c:pt>
                <c:pt idx="647">
                  <c:v>1.9713839769168899E-2</c:v>
                </c:pt>
                <c:pt idx="648">
                  <c:v>1.8874797175272101E-2</c:v>
                </c:pt>
                <c:pt idx="649">
                  <c:v>2.2058905791274001E-2</c:v>
                </c:pt>
                <c:pt idx="650">
                  <c:v>2.15316642897725E-2</c:v>
                </c:pt>
                <c:pt idx="651">
                  <c:v>2.4699130306121499E-2</c:v>
                </c:pt>
                <c:pt idx="652">
                  <c:v>2.3812163352070301E-2</c:v>
                </c:pt>
                <c:pt idx="653">
                  <c:v>2.1851829982730199E-2</c:v>
                </c:pt>
                <c:pt idx="654">
                  <c:v>2.0306487334508998E-2</c:v>
                </c:pt>
                <c:pt idx="655">
                  <c:v>1.5623251146412E-2</c:v>
                </c:pt>
                <c:pt idx="656">
                  <c:v>2.4308071010525501E-2</c:v>
                </c:pt>
                <c:pt idx="657">
                  <c:v>2.5099220826212802E-2</c:v>
                </c:pt>
                <c:pt idx="658">
                  <c:v>2.8087546110708E-2</c:v>
                </c:pt>
                <c:pt idx="659">
                  <c:v>2.83796588290866E-2</c:v>
                </c:pt>
                <c:pt idx="660">
                  <c:v>2.7894452179357199E-2</c:v>
                </c:pt>
                <c:pt idx="661">
                  <c:v>2.8997418296705501E-2</c:v>
                </c:pt>
                <c:pt idx="662">
                  <c:v>2.81323811940557E-2</c:v>
                </c:pt>
                <c:pt idx="663">
                  <c:v>3.7606863511920399E-2</c:v>
                </c:pt>
                <c:pt idx="664">
                  <c:v>3.4106575926072899E-2</c:v>
                </c:pt>
                <c:pt idx="665">
                  <c:v>3.2610114050847301E-2</c:v>
                </c:pt>
                <c:pt idx="666">
                  <c:v>3.2285856395034902E-2</c:v>
                </c:pt>
                <c:pt idx="667">
                  <c:v>3.27084494844367E-2</c:v>
                </c:pt>
                <c:pt idx="668">
                  <c:v>3.3184821496245402E-2</c:v>
                </c:pt>
                <c:pt idx="669">
                  <c:v>3.3395898621771503E-2</c:v>
                </c:pt>
                <c:pt idx="670">
                  <c:v>3.5640224256554297E-2</c:v>
                </c:pt>
                <c:pt idx="671">
                  <c:v>3.8902787530082097E-2</c:v>
                </c:pt>
                <c:pt idx="672">
                  <c:v>3.9088057791757502E-2</c:v>
                </c:pt>
                <c:pt idx="673">
                  <c:v>3.9546720547256199E-2</c:v>
                </c:pt>
                <c:pt idx="674">
                  <c:v>3.9517096887998197E-2</c:v>
                </c:pt>
                <c:pt idx="675">
                  <c:v>4.1697332539489998E-2</c:v>
                </c:pt>
                <c:pt idx="676">
                  <c:v>4.1584221711056399E-2</c:v>
                </c:pt>
                <c:pt idx="677">
                  <c:v>3.9201201784443203E-2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6-4215-8358-03E03CDD409E}"/>
            </c:ext>
          </c:extLst>
        </c:ser>
        <c:ser>
          <c:idx val="3"/>
          <c:order val="3"/>
          <c:tx>
            <c:strRef>
              <c:f>GMV!$F$12</c:f>
              <c:strCache>
                <c:ptCount val="1"/>
                <c:pt idx="0">
                  <c:v>SPJGBTR Index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GMV!$B$14:$B$692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GMV!$F$14:$F$692</c:f>
              <c:numCache>
                <c:formatCode>0.0%</c:formatCode>
                <c:ptCount val="679"/>
                <c:pt idx="0">
                  <c:v>0.85071412963663295</c:v>
                </c:pt>
                <c:pt idx="1">
                  <c:v>0.85245586784278204</c:v>
                </c:pt>
                <c:pt idx="2">
                  <c:v>0.852758628760657</c:v>
                </c:pt>
                <c:pt idx="3">
                  <c:v>0.85115469580867997</c:v>
                </c:pt>
                <c:pt idx="4">
                  <c:v>0.85204152870921601</c:v>
                </c:pt>
                <c:pt idx="5">
                  <c:v>0.85155198529991905</c:v>
                </c:pt>
                <c:pt idx="6">
                  <c:v>0.84524195873160002</c:v>
                </c:pt>
                <c:pt idx="7">
                  <c:v>0.84506270209201695</c:v>
                </c:pt>
                <c:pt idx="8">
                  <c:v>0.85651834751703104</c:v>
                </c:pt>
                <c:pt idx="9">
                  <c:v>0.87570145386512899</c:v>
                </c:pt>
                <c:pt idx="10">
                  <c:v>0.87403425551326996</c:v>
                </c:pt>
                <c:pt idx="11">
                  <c:v>0.87504750779333695</c:v>
                </c:pt>
                <c:pt idx="12">
                  <c:v>0.87728542383291797</c:v>
                </c:pt>
                <c:pt idx="13">
                  <c:v>0.87882810960435498</c:v>
                </c:pt>
                <c:pt idx="14">
                  <c:v>0.87852157967260702</c:v>
                </c:pt>
                <c:pt idx="15">
                  <c:v>0.87821433089755696</c:v>
                </c:pt>
                <c:pt idx="16">
                  <c:v>0.87605532894628002</c:v>
                </c:pt>
                <c:pt idx="17">
                  <c:v>0.87697125048756097</c:v>
                </c:pt>
                <c:pt idx="18">
                  <c:v>0.87616179218124202</c:v>
                </c:pt>
                <c:pt idx="19">
                  <c:v>0.87708811875686798</c:v>
                </c:pt>
                <c:pt idx="20">
                  <c:v>0.87748366624196705</c:v>
                </c:pt>
                <c:pt idx="21">
                  <c:v>0.87699286544385402</c:v>
                </c:pt>
                <c:pt idx="22">
                  <c:v>0.88018644442525795</c:v>
                </c:pt>
                <c:pt idx="23">
                  <c:v>0.88115564339018604</c:v>
                </c:pt>
                <c:pt idx="24">
                  <c:v>0.88211016718816804</c:v>
                </c:pt>
                <c:pt idx="25">
                  <c:v>0.88242148014199995</c:v>
                </c:pt>
                <c:pt idx="26">
                  <c:v>0.88035690688320201</c:v>
                </c:pt>
                <c:pt idx="27">
                  <c:v>0.87979223095679704</c:v>
                </c:pt>
                <c:pt idx="28">
                  <c:v>0.87929701952649297</c:v>
                </c:pt>
                <c:pt idx="29">
                  <c:v>0.87874654319922696</c:v>
                </c:pt>
                <c:pt idx="30">
                  <c:v>0.88129423672604301</c:v>
                </c:pt>
                <c:pt idx="31">
                  <c:v>0.88299757468623197</c:v>
                </c:pt>
                <c:pt idx="32">
                  <c:v>0.88254095091309503</c:v>
                </c:pt>
                <c:pt idx="33">
                  <c:v>0.87859706163311801</c:v>
                </c:pt>
                <c:pt idx="34">
                  <c:v>0.88116182747279304</c:v>
                </c:pt>
                <c:pt idx="35">
                  <c:v>0.88128575665201703</c:v>
                </c:pt>
                <c:pt idx="36">
                  <c:v>0.88211267797612103</c:v>
                </c:pt>
                <c:pt idx="37">
                  <c:v>0.88395794802738403</c:v>
                </c:pt>
                <c:pt idx="38">
                  <c:v>0.88113117191756996</c:v>
                </c:pt>
                <c:pt idx="39">
                  <c:v>0.88155322642957901</c:v>
                </c:pt>
                <c:pt idx="40">
                  <c:v>0.88391991996108299</c:v>
                </c:pt>
                <c:pt idx="41">
                  <c:v>0.882180816549476</c:v>
                </c:pt>
                <c:pt idx="42">
                  <c:v>0.88167622704491999</c:v>
                </c:pt>
                <c:pt idx="43">
                  <c:v>0.88151576774360896</c:v>
                </c:pt>
                <c:pt idx="44">
                  <c:v>0.88115792466093901</c:v>
                </c:pt>
                <c:pt idx="45">
                  <c:v>0.88725463777074198</c:v>
                </c:pt>
                <c:pt idx="46">
                  <c:v>0.88712567642258</c:v>
                </c:pt>
                <c:pt idx="47">
                  <c:v>0.88787365792909601</c:v>
                </c:pt>
                <c:pt idx="48">
                  <c:v>0.89174561379539496</c:v>
                </c:pt>
                <c:pt idx="49">
                  <c:v>0.89109846896449896</c:v>
                </c:pt>
                <c:pt idx="50">
                  <c:v>0.89129433721389295</c:v>
                </c:pt>
                <c:pt idx="51">
                  <c:v>0.89127219562038396</c:v>
                </c:pt>
                <c:pt idx="52">
                  <c:v>0.891065343227324</c:v>
                </c:pt>
                <c:pt idx="53">
                  <c:v>0.89345467947676105</c:v>
                </c:pt>
                <c:pt idx="54">
                  <c:v>0.89319485424265199</c:v>
                </c:pt>
                <c:pt idx="55">
                  <c:v>0.89526563696934303</c:v>
                </c:pt>
                <c:pt idx="56">
                  <c:v>0.895177838926003</c:v>
                </c:pt>
                <c:pt idx="57">
                  <c:v>0.89717407937486904</c:v>
                </c:pt>
                <c:pt idx="58">
                  <c:v>0.89885117177111196</c:v>
                </c:pt>
                <c:pt idx="59">
                  <c:v>0.89889122914927899</c:v>
                </c:pt>
                <c:pt idx="60">
                  <c:v>0.899463067724803</c:v>
                </c:pt>
                <c:pt idx="61">
                  <c:v>0.89740505047365304</c:v>
                </c:pt>
                <c:pt idx="62">
                  <c:v>0.89861544807461902</c:v>
                </c:pt>
                <c:pt idx="63">
                  <c:v>0.89736885383421505</c:v>
                </c:pt>
                <c:pt idx="64">
                  <c:v>0.89870905262758904</c:v>
                </c:pt>
                <c:pt idx="65">
                  <c:v>0.898471490823334</c:v>
                </c:pt>
                <c:pt idx="66">
                  <c:v>0.89658929896945705</c:v>
                </c:pt>
                <c:pt idx="67">
                  <c:v>0.89578616911724296</c:v>
                </c:pt>
                <c:pt idx="68">
                  <c:v>0.89638891606995696</c:v>
                </c:pt>
                <c:pt idx="69">
                  <c:v>0.88289728113256205</c:v>
                </c:pt>
                <c:pt idx="70">
                  <c:v>0.88980179238854895</c:v>
                </c:pt>
                <c:pt idx="71">
                  <c:v>0.88855868579685904</c:v>
                </c:pt>
                <c:pt idx="72">
                  <c:v>0.88375770276448495</c:v>
                </c:pt>
                <c:pt idx="73">
                  <c:v>0.88225121394694705</c:v>
                </c:pt>
                <c:pt idx="74">
                  <c:v>0.88178851795667501</c:v>
                </c:pt>
                <c:pt idx="75">
                  <c:v>0.88204460081880798</c:v>
                </c:pt>
                <c:pt idx="76">
                  <c:v>0.872331078951332</c:v>
                </c:pt>
                <c:pt idx="77">
                  <c:v>0.87058907305908295</c:v>
                </c:pt>
                <c:pt idx="78">
                  <c:v>0.86837774186097605</c:v>
                </c:pt>
                <c:pt idx="79">
                  <c:v>0.86700914673079499</c:v>
                </c:pt>
                <c:pt idx="80">
                  <c:v>0.86794237344858904</c:v>
                </c:pt>
                <c:pt idx="81">
                  <c:v>0.86865218058221105</c:v>
                </c:pt>
                <c:pt idx="82">
                  <c:v>0.86612429442723804</c:v>
                </c:pt>
                <c:pt idx="83">
                  <c:v>0.86675417692631396</c:v>
                </c:pt>
                <c:pt idx="84">
                  <c:v>0.86873685122105504</c:v>
                </c:pt>
                <c:pt idx="85">
                  <c:v>0.86826512919193899</c:v>
                </c:pt>
                <c:pt idx="86">
                  <c:v>0.86872690738181901</c:v>
                </c:pt>
                <c:pt idx="87">
                  <c:v>0.86529783097226398</c:v>
                </c:pt>
                <c:pt idx="88">
                  <c:v>0.86392792005036401</c:v>
                </c:pt>
                <c:pt idx="89">
                  <c:v>0.86239340749135895</c:v>
                </c:pt>
                <c:pt idx="90">
                  <c:v>0.86691161193717803</c:v>
                </c:pt>
                <c:pt idx="91">
                  <c:v>0.86857123458599494</c:v>
                </c:pt>
                <c:pt idx="92">
                  <c:v>0.86346633301010201</c:v>
                </c:pt>
                <c:pt idx="93">
                  <c:v>0.89127829131296199</c:v>
                </c:pt>
                <c:pt idx="94">
                  <c:v>0.89175696322365505</c:v>
                </c:pt>
                <c:pt idx="95">
                  <c:v>0.88743797135763203</c:v>
                </c:pt>
                <c:pt idx="96">
                  <c:v>0.89195869674991002</c:v>
                </c:pt>
                <c:pt idx="97">
                  <c:v>0.88969129142999803</c:v>
                </c:pt>
                <c:pt idx="98">
                  <c:v>0.88895540462955003</c:v>
                </c:pt>
                <c:pt idx="99">
                  <c:v>0.89204082282299202</c:v>
                </c:pt>
                <c:pt idx="100">
                  <c:v>0.89313293786885195</c:v>
                </c:pt>
                <c:pt idx="101">
                  <c:v>0.89229849145574802</c:v>
                </c:pt>
                <c:pt idx="102">
                  <c:v>0.89013050170272401</c:v>
                </c:pt>
                <c:pt idx="103">
                  <c:v>0.88938166272702901</c:v>
                </c:pt>
                <c:pt idx="104">
                  <c:v>0.89456732450009802</c:v>
                </c:pt>
                <c:pt idx="105">
                  <c:v>0.89185022015899595</c:v>
                </c:pt>
                <c:pt idx="106">
                  <c:v>0.89500589165481403</c:v>
                </c:pt>
                <c:pt idx="107">
                  <c:v>0.89644919262099698</c:v>
                </c:pt>
                <c:pt idx="108">
                  <c:v>0.90558759892681595</c:v>
                </c:pt>
                <c:pt idx="109">
                  <c:v>0.90380436290118005</c:v>
                </c:pt>
                <c:pt idx="110">
                  <c:v>0.90102001008381305</c:v>
                </c:pt>
                <c:pt idx="111">
                  <c:v>0.90090663551279504</c:v>
                </c:pt>
                <c:pt idx="112">
                  <c:v>0.90026087628201701</c:v>
                </c:pt>
                <c:pt idx="113">
                  <c:v>0.90205353791583998</c:v>
                </c:pt>
                <c:pt idx="114">
                  <c:v>0.890874151707576</c:v>
                </c:pt>
                <c:pt idx="115">
                  <c:v>0.89135876113740298</c:v>
                </c:pt>
                <c:pt idx="116">
                  <c:v>0.88848092094278397</c:v>
                </c:pt>
                <c:pt idx="117">
                  <c:v>0.88769814652425205</c:v>
                </c:pt>
                <c:pt idx="118">
                  <c:v>0.88580786541580703</c:v>
                </c:pt>
                <c:pt idx="119">
                  <c:v>0.88780505220761696</c:v>
                </c:pt>
                <c:pt idx="120">
                  <c:v>0.88539929084051605</c:v>
                </c:pt>
                <c:pt idx="121">
                  <c:v>0.88620738858378401</c:v>
                </c:pt>
                <c:pt idx="122">
                  <c:v>0.88000376995309404</c:v>
                </c:pt>
                <c:pt idx="123">
                  <c:v>0.87705330948925497</c:v>
                </c:pt>
                <c:pt idx="124">
                  <c:v>0.87686793844435895</c:v>
                </c:pt>
                <c:pt idx="125">
                  <c:v>0.87962342219729395</c:v>
                </c:pt>
                <c:pt idx="126">
                  <c:v>0.87715391208395899</c:v>
                </c:pt>
                <c:pt idx="127">
                  <c:v>0.87655813081139999</c:v>
                </c:pt>
                <c:pt idx="128">
                  <c:v>0.87784470432867301</c:v>
                </c:pt>
                <c:pt idx="129">
                  <c:v>0.875061781306672</c:v>
                </c:pt>
                <c:pt idx="130">
                  <c:v>0.87654739165735995</c:v>
                </c:pt>
                <c:pt idx="131">
                  <c:v>0.87279891314971303</c:v>
                </c:pt>
                <c:pt idx="132">
                  <c:v>0.87416992862771403</c:v>
                </c:pt>
                <c:pt idx="133">
                  <c:v>0.87416254780914704</c:v>
                </c:pt>
                <c:pt idx="134">
                  <c:v>0.87396123817736204</c:v>
                </c:pt>
                <c:pt idx="135">
                  <c:v>0.87307651038411804</c:v>
                </c:pt>
                <c:pt idx="136">
                  <c:v>0.872586989810888</c:v>
                </c:pt>
                <c:pt idx="137">
                  <c:v>0.86994795224427801</c:v>
                </c:pt>
                <c:pt idx="138">
                  <c:v>0.86734373784085195</c:v>
                </c:pt>
                <c:pt idx="139">
                  <c:v>0.86779878495985396</c:v>
                </c:pt>
                <c:pt idx="140">
                  <c:v>0.86823917783482996</c:v>
                </c:pt>
                <c:pt idx="141">
                  <c:v>0.86703419589078901</c:v>
                </c:pt>
                <c:pt idx="142">
                  <c:v>0.86683807859879902</c:v>
                </c:pt>
                <c:pt idx="143">
                  <c:v>0.86653721252545601</c:v>
                </c:pt>
                <c:pt idx="144">
                  <c:v>0.86775854647844297</c:v>
                </c:pt>
                <c:pt idx="145">
                  <c:v>0.868797212070754</c:v>
                </c:pt>
                <c:pt idx="146">
                  <c:v>0.86919228470270304</c:v>
                </c:pt>
                <c:pt idx="147">
                  <c:v>0.86783582927462299</c:v>
                </c:pt>
                <c:pt idx="148">
                  <c:v>0.86861757261572203</c:v>
                </c:pt>
                <c:pt idx="149">
                  <c:v>0.87007371407191003</c:v>
                </c:pt>
                <c:pt idx="150">
                  <c:v>0.868699058829558</c:v>
                </c:pt>
                <c:pt idx="151">
                  <c:v>0.86829887604298095</c:v>
                </c:pt>
                <c:pt idx="152">
                  <c:v>0.86873594043957203</c:v>
                </c:pt>
                <c:pt idx="153">
                  <c:v>0.87204413183486296</c:v>
                </c:pt>
                <c:pt idx="154">
                  <c:v>0.872621491854637</c:v>
                </c:pt>
                <c:pt idx="155">
                  <c:v>0.87478895981749705</c:v>
                </c:pt>
                <c:pt idx="156">
                  <c:v>0.87597397026368296</c:v>
                </c:pt>
                <c:pt idx="157">
                  <c:v>0.87640416775721697</c:v>
                </c:pt>
                <c:pt idx="158">
                  <c:v>0.87563515742317899</c:v>
                </c:pt>
                <c:pt idx="159">
                  <c:v>0.87484975814461896</c:v>
                </c:pt>
                <c:pt idx="160">
                  <c:v>0.87501531389000398</c:v>
                </c:pt>
                <c:pt idx="161">
                  <c:v>0.874360047238532</c:v>
                </c:pt>
                <c:pt idx="162">
                  <c:v>0.87377773402530601</c:v>
                </c:pt>
                <c:pt idx="163">
                  <c:v>0.87173773538204002</c:v>
                </c:pt>
                <c:pt idx="164">
                  <c:v>0.87026930963395099</c:v>
                </c:pt>
                <c:pt idx="165">
                  <c:v>0.86918901035748797</c:v>
                </c:pt>
                <c:pt idx="166">
                  <c:v>0.86987044851917195</c:v>
                </c:pt>
                <c:pt idx="167">
                  <c:v>0.86967120355475502</c:v>
                </c:pt>
                <c:pt idx="168">
                  <c:v>0.86956548335490302</c:v>
                </c:pt>
                <c:pt idx="169">
                  <c:v>0.86958026564546698</c:v>
                </c:pt>
                <c:pt idx="170">
                  <c:v>0.87166794605338005</c:v>
                </c:pt>
                <c:pt idx="171">
                  <c:v>0.872588684369765</c:v>
                </c:pt>
                <c:pt idx="172">
                  <c:v>0.87202211100164295</c:v>
                </c:pt>
                <c:pt idx="173">
                  <c:v>0.87275345521162195</c:v>
                </c:pt>
                <c:pt idx="174">
                  <c:v>0.87395188114289402</c:v>
                </c:pt>
                <c:pt idx="175">
                  <c:v>0.87389270017080001</c:v>
                </c:pt>
                <c:pt idx="176">
                  <c:v>0.875347270706611</c:v>
                </c:pt>
                <c:pt idx="177">
                  <c:v>0.87536502823108797</c:v>
                </c:pt>
                <c:pt idx="178">
                  <c:v>0.87454227160550302</c:v>
                </c:pt>
                <c:pt idx="179">
                  <c:v>0.87641433543727998</c:v>
                </c:pt>
                <c:pt idx="180">
                  <c:v>0.87608985340741397</c:v>
                </c:pt>
                <c:pt idx="181">
                  <c:v>0.87538379948501199</c:v>
                </c:pt>
                <c:pt idx="182">
                  <c:v>0.87432558019147399</c:v>
                </c:pt>
                <c:pt idx="183">
                  <c:v>0.87426381189746705</c:v>
                </c:pt>
                <c:pt idx="184">
                  <c:v>0.87377352981999501</c:v>
                </c:pt>
                <c:pt idx="185">
                  <c:v>0.875094007291358</c:v>
                </c:pt>
                <c:pt idx="186">
                  <c:v>0.87512973417425199</c:v>
                </c:pt>
                <c:pt idx="187">
                  <c:v>0.87631815395904999</c:v>
                </c:pt>
                <c:pt idx="188">
                  <c:v>0.88414558894801598</c:v>
                </c:pt>
                <c:pt idx="189">
                  <c:v>0.88657534070403698</c:v>
                </c:pt>
                <c:pt idx="190">
                  <c:v>0.88640577535853804</c:v>
                </c:pt>
                <c:pt idx="191">
                  <c:v>0.88713166332661997</c:v>
                </c:pt>
                <c:pt idx="192">
                  <c:v>0.88886623005728005</c:v>
                </c:pt>
                <c:pt idx="193">
                  <c:v>0.88844394925883496</c:v>
                </c:pt>
                <c:pt idx="194">
                  <c:v>0.89289127692177594</c:v>
                </c:pt>
                <c:pt idx="195">
                  <c:v>0.89120572767890904</c:v>
                </c:pt>
                <c:pt idx="196">
                  <c:v>0.89092709156575101</c:v>
                </c:pt>
                <c:pt idx="197">
                  <c:v>0.89070410683698498</c:v>
                </c:pt>
                <c:pt idx="198">
                  <c:v>0.89223977511044805</c:v>
                </c:pt>
                <c:pt idx="199">
                  <c:v>0.89048799510765397</c:v>
                </c:pt>
                <c:pt idx="200">
                  <c:v>0.89054480944954195</c:v>
                </c:pt>
                <c:pt idx="201">
                  <c:v>0.89122697264310202</c:v>
                </c:pt>
                <c:pt idx="202">
                  <c:v>0.89020664671823202</c:v>
                </c:pt>
                <c:pt idx="203">
                  <c:v>0.88599729838554198</c:v>
                </c:pt>
                <c:pt idx="204">
                  <c:v>0.88188888236817697</c:v>
                </c:pt>
                <c:pt idx="205">
                  <c:v>0.88153218620336904</c:v>
                </c:pt>
                <c:pt idx="206">
                  <c:v>0.88201948427912602</c:v>
                </c:pt>
                <c:pt idx="207">
                  <c:v>0.88250491007158405</c:v>
                </c:pt>
                <c:pt idx="208">
                  <c:v>0.883367082638437</c:v>
                </c:pt>
                <c:pt idx="209">
                  <c:v>0.88075842189729803</c:v>
                </c:pt>
                <c:pt idx="210">
                  <c:v>0.87843193827523103</c:v>
                </c:pt>
                <c:pt idx="211">
                  <c:v>0.87956863905228899</c:v>
                </c:pt>
                <c:pt idx="212">
                  <c:v>0.88117833675486101</c:v>
                </c:pt>
                <c:pt idx="213">
                  <c:v>0.88150505675689494</c:v>
                </c:pt>
                <c:pt idx="214">
                  <c:v>0.885126254095708</c:v>
                </c:pt>
                <c:pt idx="215">
                  <c:v>0.88504484655967297</c:v>
                </c:pt>
                <c:pt idx="216">
                  <c:v>0.88736953240963601</c:v>
                </c:pt>
                <c:pt idx="217">
                  <c:v>0.887444142129034</c:v>
                </c:pt>
                <c:pt idx="218">
                  <c:v>0.89064355070301504</c:v>
                </c:pt>
                <c:pt idx="219">
                  <c:v>0.88949774512079305</c:v>
                </c:pt>
                <c:pt idx="220">
                  <c:v>0.88926574912052103</c:v>
                </c:pt>
                <c:pt idx="221">
                  <c:v>0.89133524357666805</c:v>
                </c:pt>
                <c:pt idx="222">
                  <c:v>0.89061023374387405</c:v>
                </c:pt>
                <c:pt idx="223">
                  <c:v>0.89082785687144395</c:v>
                </c:pt>
                <c:pt idx="224">
                  <c:v>0.90199543870604304</c:v>
                </c:pt>
                <c:pt idx="225">
                  <c:v>0.89953386339333596</c:v>
                </c:pt>
                <c:pt idx="226">
                  <c:v>0.90141018809141604</c:v>
                </c:pt>
                <c:pt idx="227">
                  <c:v>0.90753796414625698</c:v>
                </c:pt>
                <c:pt idx="228">
                  <c:v>0.90774841788928795</c:v>
                </c:pt>
                <c:pt idx="229">
                  <c:v>0.90763019207939</c:v>
                </c:pt>
                <c:pt idx="230">
                  <c:v>0.90795568971625296</c:v>
                </c:pt>
                <c:pt idx="231">
                  <c:v>0.91195051551606199</c:v>
                </c:pt>
                <c:pt idx="232">
                  <c:v>0.91229463659909404</c:v>
                </c:pt>
                <c:pt idx="233">
                  <c:v>0.91483518650060403</c:v>
                </c:pt>
                <c:pt idx="234">
                  <c:v>0.91593163579914405</c:v>
                </c:pt>
                <c:pt idx="235">
                  <c:v>0.91819624854753501</c:v>
                </c:pt>
                <c:pt idx="236">
                  <c:v>0.91821034899033305</c:v>
                </c:pt>
                <c:pt idx="237">
                  <c:v>0.91746161294909301</c:v>
                </c:pt>
                <c:pt idx="238">
                  <c:v>0.91705691790338695</c:v>
                </c:pt>
                <c:pt idx="239">
                  <c:v>0.91342255506565595</c:v>
                </c:pt>
                <c:pt idx="240">
                  <c:v>0.91649734804365901</c:v>
                </c:pt>
                <c:pt idx="241">
                  <c:v>0.91561034153268706</c:v>
                </c:pt>
                <c:pt idx="242">
                  <c:v>0.91778708767929296</c:v>
                </c:pt>
                <c:pt idx="243">
                  <c:v>0.91828671531997597</c:v>
                </c:pt>
                <c:pt idx="244">
                  <c:v>0.92003522130728699</c:v>
                </c:pt>
                <c:pt idx="245">
                  <c:v>0.92059644928839302</c:v>
                </c:pt>
                <c:pt idx="246">
                  <c:v>0.92058583668757898</c:v>
                </c:pt>
                <c:pt idx="247">
                  <c:v>0.92032287497367105</c:v>
                </c:pt>
                <c:pt idx="248">
                  <c:v>0.89576253930086003</c:v>
                </c:pt>
                <c:pt idx="249">
                  <c:v>0.89860813156742303</c:v>
                </c:pt>
                <c:pt idx="250">
                  <c:v>0.908715369892382</c:v>
                </c:pt>
                <c:pt idx="251">
                  <c:v>0.90183912330793203</c:v>
                </c:pt>
                <c:pt idx="252">
                  <c:v>0.90440689272060404</c:v>
                </c:pt>
                <c:pt idx="253">
                  <c:v>0.91165943714290898</c:v>
                </c:pt>
                <c:pt idx="254">
                  <c:v>0.91095574010744595</c:v>
                </c:pt>
                <c:pt idx="255">
                  <c:v>0.90936676117363402</c:v>
                </c:pt>
                <c:pt idx="256">
                  <c:v>0.90348566556700005</c:v>
                </c:pt>
                <c:pt idx="257">
                  <c:v>0.90432626118819603</c:v>
                </c:pt>
                <c:pt idx="258">
                  <c:v>0.90282581765586001</c:v>
                </c:pt>
                <c:pt idx="259">
                  <c:v>0.90334434314157297</c:v>
                </c:pt>
                <c:pt idx="260">
                  <c:v>0.90547169255535098</c:v>
                </c:pt>
                <c:pt idx="261">
                  <c:v>0.90500649216325602</c:v>
                </c:pt>
                <c:pt idx="262">
                  <c:v>0.90513866745044502</c:v>
                </c:pt>
                <c:pt idx="263">
                  <c:v>0.89806349569475896</c:v>
                </c:pt>
                <c:pt idx="264">
                  <c:v>0.89987744379202494</c:v>
                </c:pt>
                <c:pt idx="265">
                  <c:v>0.90110272895990295</c:v>
                </c:pt>
                <c:pt idx="266">
                  <c:v>0.90121600649294598</c:v>
                </c:pt>
                <c:pt idx="267">
                  <c:v>0.90122546806537096</c:v>
                </c:pt>
                <c:pt idx="268">
                  <c:v>0.90390571281378596</c:v>
                </c:pt>
                <c:pt idx="269">
                  <c:v>0.91156367971946295</c:v>
                </c:pt>
                <c:pt idx="270">
                  <c:v>0.91191346650278404</c:v>
                </c:pt>
                <c:pt idx="271">
                  <c:v>0.91124253819104095</c:v>
                </c:pt>
                <c:pt idx="272">
                  <c:v>0.91474508470566795</c:v>
                </c:pt>
                <c:pt idx="273">
                  <c:v>0.91703882259097802</c:v>
                </c:pt>
                <c:pt idx="274">
                  <c:v>0.918970049057382</c:v>
                </c:pt>
                <c:pt idx="275">
                  <c:v>0.91943424028618903</c:v>
                </c:pt>
                <c:pt idx="276">
                  <c:v>0.918908427086774</c:v>
                </c:pt>
                <c:pt idx="277">
                  <c:v>0.91802013945407701</c:v>
                </c:pt>
                <c:pt idx="278">
                  <c:v>0.91724553920799001</c:v>
                </c:pt>
                <c:pt idx="279">
                  <c:v>0.91585397455676698</c:v>
                </c:pt>
                <c:pt idx="280">
                  <c:v>0.913597715699353</c:v>
                </c:pt>
                <c:pt idx="281">
                  <c:v>0.91516591382525303</c:v>
                </c:pt>
                <c:pt idx="282">
                  <c:v>0.91381485176531996</c:v>
                </c:pt>
                <c:pt idx="283">
                  <c:v>0.91329961374009105</c:v>
                </c:pt>
                <c:pt idx="284">
                  <c:v>0.91699367900194795</c:v>
                </c:pt>
                <c:pt idx="285">
                  <c:v>0.91614198403721903</c:v>
                </c:pt>
                <c:pt idx="286">
                  <c:v>0.91695674112035497</c:v>
                </c:pt>
                <c:pt idx="287">
                  <c:v>0.91519641014436404</c:v>
                </c:pt>
                <c:pt idx="288">
                  <c:v>0.91541898187236603</c:v>
                </c:pt>
                <c:pt idx="289">
                  <c:v>0.91470579324565604</c:v>
                </c:pt>
                <c:pt idx="290">
                  <c:v>0.91531927168781102</c:v>
                </c:pt>
                <c:pt idx="291">
                  <c:v>0.91667930553715704</c:v>
                </c:pt>
                <c:pt idx="292">
                  <c:v>0.91703607971397305</c:v>
                </c:pt>
                <c:pt idx="293">
                  <c:v>0.92206774919614398</c:v>
                </c:pt>
                <c:pt idx="294">
                  <c:v>0.92195523326581597</c:v>
                </c:pt>
                <c:pt idx="295">
                  <c:v>0.92123950054950299</c:v>
                </c:pt>
                <c:pt idx="296">
                  <c:v>0.922541960916897</c:v>
                </c:pt>
                <c:pt idx="297">
                  <c:v>0.92268777213986297</c:v>
                </c:pt>
                <c:pt idx="298">
                  <c:v>0.92275893995819902</c:v>
                </c:pt>
                <c:pt idx="299">
                  <c:v>0.92256916850054005</c:v>
                </c:pt>
                <c:pt idx="300">
                  <c:v>0.92235200000347595</c:v>
                </c:pt>
                <c:pt idx="301">
                  <c:v>0.92293659947258</c:v>
                </c:pt>
                <c:pt idx="302">
                  <c:v>0.92523149066368104</c:v>
                </c:pt>
                <c:pt idx="303">
                  <c:v>0.922772288011388</c:v>
                </c:pt>
                <c:pt idx="304">
                  <c:v>0.92177498789408496</c:v>
                </c:pt>
                <c:pt idx="305">
                  <c:v>0.92438544724766203</c:v>
                </c:pt>
                <c:pt idx="306">
                  <c:v>0.92433066135106001</c:v>
                </c:pt>
                <c:pt idx="307">
                  <c:v>0.927737065242495</c:v>
                </c:pt>
                <c:pt idx="308">
                  <c:v>0.91969264628736502</c:v>
                </c:pt>
                <c:pt idx="309">
                  <c:v>0.91948294017426102</c:v>
                </c:pt>
                <c:pt idx="310">
                  <c:v>0.91752576911931805</c:v>
                </c:pt>
                <c:pt idx="311">
                  <c:v>0.91649396117414705</c:v>
                </c:pt>
                <c:pt idx="312">
                  <c:v>0.91655018795839405</c:v>
                </c:pt>
                <c:pt idx="313">
                  <c:v>0.91756788519271204</c:v>
                </c:pt>
                <c:pt idx="314">
                  <c:v>0.91875800376602201</c:v>
                </c:pt>
                <c:pt idx="315">
                  <c:v>0.91977928482643501</c:v>
                </c:pt>
                <c:pt idx="316">
                  <c:v>0.92109794184334404</c:v>
                </c:pt>
                <c:pt idx="317">
                  <c:v>0.92002060061726698</c:v>
                </c:pt>
                <c:pt idx="318">
                  <c:v>0.91905289861030703</c:v>
                </c:pt>
                <c:pt idx="319">
                  <c:v>0.91878540343685799</c:v>
                </c:pt>
                <c:pt idx="320">
                  <c:v>0.91961507598395997</c:v>
                </c:pt>
                <c:pt idx="321">
                  <c:v>0.91815182833065601</c:v>
                </c:pt>
                <c:pt idx="322">
                  <c:v>0.92017916977491798</c:v>
                </c:pt>
                <c:pt idx="323">
                  <c:v>0.92187249672432503</c:v>
                </c:pt>
                <c:pt idx="324">
                  <c:v>0.92240770908580505</c:v>
                </c:pt>
                <c:pt idx="325">
                  <c:v>0.918604059634756</c:v>
                </c:pt>
                <c:pt idx="326">
                  <c:v>0.91736059988223895</c:v>
                </c:pt>
                <c:pt idx="327">
                  <c:v>0.90285774545175701</c:v>
                </c:pt>
                <c:pt idx="328">
                  <c:v>0.90190154872019301</c:v>
                </c:pt>
                <c:pt idx="329">
                  <c:v>0.90195455468973396</c:v>
                </c:pt>
                <c:pt idx="330">
                  <c:v>0.89895042943402703</c:v>
                </c:pt>
                <c:pt idx="331">
                  <c:v>0.89867812531659697</c:v>
                </c:pt>
                <c:pt idx="332">
                  <c:v>0.889798467861877</c:v>
                </c:pt>
                <c:pt idx="333">
                  <c:v>0.88647879618335501</c:v>
                </c:pt>
                <c:pt idx="334">
                  <c:v>0.89209316951455597</c:v>
                </c:pt>
                <c:pt idx="335">
                  <c:v>0.89497083471560901</c:v>
                </c:pt>
                <c:pt idx="336">
                  <c:v>0.89574253226093203</c:v>
                </c:pt>
                <c:pt idx="337">
                  <c:v>0.89914915830165298</c:v>
                </c:pt>
                <c:pt idx="338">
                  <c:v>0.897597418275765</c:v>
                </c:pt>
                <c:pt idx="339">
                  <c:v>0.900076997985651</c:v>
                </c:pt>
                <c:pt idx="340">
                  <c:v>0.90043513898829997</c:v>
                </c:pt>
                <c:pt idx="341">
                  <c:v>0.89837848386700903</c:v>
                </c:pt>
                <c:pt idx="342">
                  <c:v>0.90055317694632198</c:v>
                </c:pt>
                <c:pt idx="343">
                  <c:v>0.90327684631612704</c:v>
                </c:pt>
                <c:pt idx="344">
                  <c:v>0.90265731868957499</c:v>
                </c:pt>
                <c:pt idx="345">
                  <c:v>0.90309362433740004</c:v>
                </c:pt>
                <c:pt idx="346">
                  <c:v>0.90261711557225499</c:v>
                </c:pt>
                <c:pt idx="347">
                  <c:v>0.90144687199788898</c:v>
                </c:pt>
                <c:pt idx="348">
                  <c:v>0.90028697761556398</c:v>
                </c:pt>
                <c:pt idx="349">
                  <c:v>0.89515865847645704</c:v>
                </c:pt>
                <c:pt idx="350">
                  <c:v>0.89733693252184599</c:v>
                </c:pt>
                <c:pt idx="351">
                  <c:v>0.89885337641817298</c:v>
                </c:pt>
                <c:pt idx="352">
                  <c:v>0.899906993253205</c:v>
                </c:pt>
                <c:pt idx="353">
                  <c:v>0.89903831576776105</c:v>
                </c:pt>
                <c:pt idx="354">
                  <c:v>0.89961319948991503</c:v>
                </c:pt>
                <c:pt idx="355">
                  <c:v>0.89746894323940296</c:v>
                </c:pt>
                <c:pt idx="356">
                  <c:v>0.89578823793229101</c:v>
                </c:pt>
                <c:pt idx="357">
                  <c:v>0.89622503483544003</c:v>
                </c:pt>
                <c:pt idx="358">
                  <c:v>0.89758018256850403</c:v>
                </c:pt>
                <c:pt idx="359">
                  <c:v>0.90091972548210497</c:v>
                </c:pt>
                <c:pt idx="360">
                  <c:v>0.90205553286740903</c:v>
                </c:pt>
                <c:pt idx="361">
                  <c:v>0.90251463561225898</c:v>
                </c:pt>
                <c:pt idx="362">
                  <c:v>0.90257809826199498</c:v>
                </c:pt>
                <c:pt idx="363">
                  <c:v>0.90151446486035902</c:v>
                </c:pt>
                <c:pt idx="364">
                  <c:v>0.90511581220158999</c:v>
                </c:pt>
                <c:pt idx="365">
                  <c:v>0.90914724953084103</c:v>
                </c:pt>
                <c:pt idx="366">
                  <c:v>0.90984464916611596</c:v>
                </c:pt>
                <c:pt idx="367">
                  <c:v>0.90835552480088899</c:v>
                </c:pt>
                <c:pt idx="368">
                  <c:v>0.908355691818999</c:v>
                </c:pt>
                <c:pt idx="369">
                  <c:v>0.90587859790778702</c:v>
                </c:pt>
                <c:pt idx="370">
                  <c:v>0.90618355375721305</c:v>
                </c:pt>
                <c:pt idx="371">
                  <c:v>0.90621176196114495</c:v>
                </c:pt>
                <c:pt idx="372">
                  <c:v>0.90628430575396801</c:v>
                </c:pt>
                <c:pt idx="373">
                  <c:v>0.90660550842229004</c:v>
                </c:pt>
                <c:pt idx="374">
                  <c:v>0.90712678995555296</c:v>
                </c:pt>
                <c:pt idx="375">
                  <c:v>0.90678412443877399</c:v>
                </c:pt>
                <c:pt idx="376">
                  <c:v>0.90856598950878897</c:v>
                </c:pt>
                <c:pt idx="377">
                  <c:v>0.91087171361515995</c:v>
                </c:pt>
                <c:pt idx="378">
                  <c:v>0.91111179627458205</c:v>
                </c:pt>
                <c:pt idx="379">
                  <c:v>0.91162788314184995</c:v>
                </c:pt>
                <c:pt idx="380">
                  <c:v>0.91478421213844197</c:v>
                </c:pt>
                <c:pt idx="381">
                  <c:v>0.91484036942908997</c:v>
                </c:pt>
                <c:pt idx="382">
                  <c:v>0.91597423663875799</c:v>
                </c:pt>
                <c:pt idx="383">
                  <c:v>0.91623333988946598</c:v>
                </c:pt>
                <c:pt idx="384">
                  <c:v>0.916619561727257</c:v>
                </c:pt>
                <c:pt idx="385">
                  <c:v>0.91638762504228699</c:v>
                </c:pt>
                <c:pt idx="386">
                  <c:v>0.91635664883364598</c:v>
                </c:pt>
                <c:pt idx="387">
                  <c:v>0.91612191103329799</c:v>
                </c:pt>
                <c:pt idx="388">
                  <c:v>0.91613262435610598</c:v>
                </c:pt>
                <c:pt idx="389">
                  <c:v>0.91613283113442501</c:v>
                </c:pt>
                <c:pt idx="390">
                  <c:v>0.915205657547561</c:v>
                </c:pt>
                <c:pt idx="391">
                  <c:v>0.91593086688591596</c:v>
                </c:pt>
                <c:pt idx="392">
                  <c:v>0.92032615163113496</c:v>
                </c:pt>
                <c:pt idx="393">
                  <c:v>0.91947372569277896</c:v>
                </c:pt>
                <c:pt idx="394">
                  <c:v>0.91896876223234403</c:v>
                </c:pt>
                <c:pt idx="395">
                  <c:v>0.91743659870592797</c:v>
                </c:pt>
                <c:pt idx="396">
                  <c:v>0.91773017196686801</c:v>
                </c:pt>
                <c:pt idx="397">
                  <c:v>0.91773437381147205</c:v>
                </c:pt>
                <c:pt idx="398">
                  <c:v>0.91818591399896199</c:v>
                </c:pt>
                <c:pt idx="399">
                  <c:v>0.91801119028560996</c:v>
                </c:pt>
                <c:pt idx="400">
                  <c:v>0.91687452831915395</c:v>
                </c:pt>
                <c:pt idx="401">
                  <c:v>0.91668650033865395</c:v>
                </c:pt>
                <c:pt idx="402">
                  <c:v>0.91651729857634601</c:v>
                </c:pt>
                <c:pt idx="403">
                  <c:v>0.91739856286549903</c:v>
                </c:pt>
                <c:pt idx="404">
                  <c:v>0.91816217589281601</c:v>
                </c:pt>
                <c:pt idx="405">
                  <c:v>0.91788628141846995</c:v>
                </c:pt>
                <c:pt idx="406">
                  <c:v>0.91863062706334098</c:v>
                </c:pt>
                <c:pt idx="407">
                  <c:v>0.91819283048190603</c:v>
                </c:pt>
                <c:pt idx="408">
                  <c:v>0.90608108454098502</c:v>
                </c:pt>
                <c:pt idx="409">
                  <c:v>0.91133613779537204</c:v>
                </c:pt>
                <c:pt idx="410">
                  <c:v>0.91183512336224404</c:v>
                </c:pt>
                <c:pt idx="411">
                  <c:v>0.91728180111208701</c:v>
                </c:pt>
                <c:pt idx="412">
                  <c:v>0.91839722313836203</c:v>
                </c:pt>
                <c:pt idx="413">
                  <c:v>0.92158281612561599</c:v>
                </c:pt>
                <c:pt idx="414">
                  <c:v>0.92231625248122395</c:v>
                </c:pt>
                <c:pt idx="415">
                  <c:v>0.92306787457407202</c:v>
                </c:pt>
                <c:pt idx="416">
                  <c:v>0.92216980250491598</c:v>
                </c:pt>
                <c:pt idx="417">
                  <c:v>0.92184727978855696</c:v>
                </c:pt>
                <c:pt idx="418">
                  <c:v>0.921544657431698</c:v>
                </c:pt>
                <c:pt idx="419">
                  <c:v>0.91961851449489695</c:v>
                </c:pt>
                <c:pt idx="420">
                  <c:v>0.91944027658466698</c:v>
                </c:pt>
                <c:pt idx="421">
                  <c:v>0.919399010164621</c:v>
                </c:pt>
                <c:pt idx="422">
                  <c:v>0.91931849779774</c:v>
                </c:pt>
                <c:pt idx="423">
                  <c:v>0.91770435060785205</c:v>
                </c:pt>
                <c:pt idx="424">
                  <c:v>0.91983748135979304</c:v>
                </c:pt>
                <c:pt idx="425">
                  <c:v>0.91829297376946695</c:v>
                </c:pt>
                <c:pt idx="426">
                  <c:v>0.91995893082784497</c:v>
                </c:pt>
                <c:pt idx="427">
                  <c:v>0.919560120060817</c:v>
                </c:pt>
                <c:pt idx="428">
                  <c:v>0.91899949015022198</c:v>
                </c:pt>
                <c:pt idx="429">
                  <c:v>0.91763627562225403</c:v>
                </c:pt>
                <c:pt idx="430">
                  <c:v>0.91978110113856204</c:v>
                </c:pt>
                <c:pt idx="431">
                  <c:v>0.92113341512464597</c:v>
                </c:pt>
                <c:pt idx="432">
                  <c:v>0.92082248484574702</c:v>
                </c:pt>
                <c:pt idx="433">
                  <c:v>0.92161089513206695</c:v>
                </c:pt>
                <c:pt idx="434">
                  <c:v>0.92094651345476897</c:v>
                </c:pt>
                <c:pt idx="435">
                  <c:v>0.92119712314594004</c:v>
                </c:pt>
                <c:pt idx="436">
                  <c:v>0.92153610448634105</c:v>
                </c:pt>
                <c:pt idx="437">
                  <c:v>0.92200258956307701</c:v>
                </c:pt>
                <c:pt idx="438">
                  <c:v>0.92322991608043503</c:v>
                </c:pt>
                <c:pt idx="439">
                  <c:v>0.92788970313062902</c:v>
                </c:pt>
                <c:pt idx="440">
                  <c:v>0.92976877522627999</c:v>
                </c:pt>
                <c:pt idx="441">
                  <c:v>0.93235739245566096</c:v>
                </c:pt>
                <c:pt idx="442">
                  <c:v>0.93193936949210499</c:v>
                </c:pt>
                <c:pt idx="443">
                  <c:v>0.93313950741883001</c:v>
                </c:pt>
                <c:pt idx="444">
                  <c:v>0.93357512723750402</c:v>
                </c:pt>
                <c:pt idx="445">
                  <c:v>0.93320378988967001</c:v>
                </c:pt>
                <c:pt idx="446">
                  <c:v>0.933656324737003</c:v>
                </c:pt>
                <c:pt idx="447">
                  <c:v>0.93373690925706498</c:v>
                </c:pt>
                <c:pt idx="448">
                  <c:v>0.93220331752951902</c:v>
                </c:pt>
                <c:pt idx="449">
                  <c:v>0.93241307869638101</c:v>
                </c:pt>
                <c:pt idx="450">
                  <c:v>0.93223421838153897</c:v>
                </c:pt>
                <c:pt idx="451">
                  <c:v>0.93305671993777295</c:v>
                </c:pt>
                <c:pt idx="452">
                  <c:v>0.93401292489228505</c:v>
                </c:pt>
                <c:pt idx="453">
                  <c:v>0.93639628214139004</c:v>
                </c:pt>
                <c:pt idx="454">
                  <c:v>0.93714287330170598</c:v>
                </c:pt>
                <c:pt idx="455">
                  <c:v>0.93691343283778405</c:v>
                </c:pt>
                <c:pt idx="456">
                  <c:v>0.93699813528977305</c:v>
                </c:pt>
                <c:pt idx="457">
                  <c:v>0.936981170149918</c:v>
                </c:pt>
                <c:pt idx="458">
                  <c:v>0.93681736145723604</c:v>
                </c:pt>
                <c:pt idx="459">
                  <c:v>0.93672610587629102</c:v>
                </c:pt>
                <c:pt idx="460">
                  <c:v>0.93791660335053995</c:v>
                </c:pt>
                <c:pt idx="461">
                  <c:v>0.93867385312674001</c:v>
                </c:pt>
                <c:pt idx="462">
                  <c:v>0.93616306028346197</c:v>
                </c:pt>
                <c:pt idx="463">
                  <c:v>0.93611962097058699</c:v>
                </c:pt>
                <c:pt idx="464">
                  <c:v>0.93582381042821505</c:v>
                </c:pt>
                <c:pt idx="465">
                  <c:v>0.93614525631116796</c:v>
                </c:pt>
                <c:pt idx="466">
                  <c:v>0.93690832532199697</c:v>
                </c:pt>
                <c:pt idx="467">
                  <c:v>0.93723782205656903</c:v>
                </c:pt>
                <c:pt idx="468">
                  <c:v>0.93857882924991298</c:v>
                </c:pt>
                <c:pt idx="469">
                  <c:v>0.940282245664815</c:v>
                </c:pt>
                <c:pt idx="470">
                  <c:v>0.93834545524274404</c:v>
                </c:pt>
                <c:pt idx="471">
                  <c:v>0.93794174705273203</c:v>
                </c:pt>
                <c:pt idx="472">
                  <c:v>0.93813534899151996</c:v>
                </c:pt>
                <c:pt idx="473">
                  <c:v>0.93926690631248899</c:v>
                </c:pt>
                <c:pt idx="474">
                  <c:v>0.94774338300444905</c:v>
                </c:pt>
                <c:pt idx="475">
                  <c:v>0.94236081167552099</c:v>
                </c:pt>
                <c:pt idx="476">
                  <c:v>0.94579844063381802</c:v>
                </c:pt>
                <c:pt idx="477">
                  <c:v>0.94210700050088403</c:v>
                </c:pt>
                <c:pt idx="478">
                  <c:v>0.94281659935266504</c:v>
                </c:pt>
                <c:pt idx="479">
                  <c:v>0.94429829045192304</c:v>
                </c:pt>
                <c:pt idx="480">
                  <c:v>0.94579770611102998</c:v>
                </c:pt>
                <c:pt idx="481">
                  <c:v>0.94332315199018102</c:v>
                </c:pt>
                <c:pt idx="482">
                  <c:v>0.96831510208132698</c:v>
                </c:pt>
                <c:pt idx="483">
                  <c:v>0.96785967727245403</c:v>
                </c:pt>
                <c:pt idx="484">
                  <c:v>0.96606884060645104</c:v>
                </c:pt>
                <c:pt idx="485">
                  <c:v>0.96587202233212699</c:v>
                </c:pt>
                <c:pt idx="486">
                  <c:v>0.96723276575383998</c:v>
                </c:pt>
                <c:pt idx="487">
                  <c:v>0.97848712590465803</c:v>
                </c:pt>
                <c:pt idx="488">
                  <c:v>0.98110586594757998</c:v>
                </c:pt>
                <c:pt idx="489">
                  <c:v>0.97979145525482803</c:v>
                </c:pt>
                <c:pt idx="490">
                  <c:v>0.97927773443712696</c:v>
                </c:pt>
                <c:pt idx="491">
                  <c:v>0.98088861026711305</c:v>
                </c:pt>
                <c:pt idx="492">
                  <c:v>0.98091084161417696</c:v>
                </c:pt>
                <c:pt idx="493">
                  <c:v>0.98215068003833705</c:v>
                </c:pt>
                <c:pt idx="494">
                  <c:v>0.98226373177054604</c:v>
                </c:pt>
                <c:pt idx="495">
                  <c:v>0.98207340969958901</c:v>
                </c:pt>
                <c:pt idx="496">
                  <c:v>0.98322222620338096</c:v>
                </c:pt>
                <c:pt idx="497">
                  <c:v>0.982749011749527</c:v>
                </c:pt>
                <c:pt idx="498">
                  <c:v>0.98067798502596704</c:v>
                </c:pt>
                <c:pt idx="499">
                  <c:v>0.98108892130290404</c:v>
                </c:pt>
                <c:pt idx="500">
                  <c:v>0.98382402853292195</c:v>
                </c:pt>
                <c:pt idx="501">
                  <c:v>0.98386593798164601</c:v>
                </c:pt>
                <c:pt idx="502">
                  <c:v>0.98398123671232496</c:v>
                </c:pt>
                <c:pt idx="503">
                  <c:v>0.98532025689635605</c:v>
                </c:pt>
                <c:pt idx="504">
                  <c:v>0.98634470907944205</c:v>
                </c:pt>
                <c:pt idx="505">
                  <c:v>0.98463838419070504</c:v>
                </c:pt>
                <c:pt idx="506">
                  <c:v>0.984609121359594</c:v>
                </c:pt>
                <c:pt idx="507">
                  <c:v>0.98470310464973998</c:v>
                </c:pt>
                <c:pt idx="508">
                  <c:v>0.98485146109958299</c:v>
                </c:pt>
                <c:pt idx="509">
                  <c:v>0.98470137426885496</c:v>
                </c:pt>
                <c:pt idx="510">
                  <c:v>0.98415003203608997</c:v>
                </c:pt>
                <c:pt idx="511">
                  <c:v>0.98414774880380795</c:v>
                </c:pt>
                <c:pt idx="512">
                  <c:v>0.98402889791932102</c:v>
                </c:pt>
                <c:pt idx="513">
                  <c:v>0.98393464311093404</c:v>
                </c:pt>
                <c:pt idx="514">
                  <c:v>0.98477474511901997</c:v>
                </c:pt>
                <c:pt idx="515">
                  <c:v>0.98285865583333298</c:v>
                </c:pt>
                <c:pt idx="516">
                  <c:v>0.97975292887341703</c:v>
                </c:pt>
                <c:pt idx="517">
                  <c:v>0.979914580397239</c:v>
                </c:pt>
                <c:pt idx="518">
                  <c:v>0.97984920031116496</c:v>
                </c:pt>
                <c:pt idx="519">
                  <c:v>0.97989372448270795</c:v>
                </c:pt>
                <c:pt idx="520">
                  <c:v>0.97936647684451905</c:v>
                </c:pt>
                <c:pt idx="521">
                  <c:v>0.97921950229162102</c:v>
                </c:pt>
                <c:pt idx="522">
                  <c:v>0.97914303760037402</c:v>
                </c:pt>
                <c:pt idx="523">
                  <c:v>0.979151251029312</c:v>
                </c:pt>
                <c:pt idx="524">
                  <c:v>0.97981479490925905</c:v>
                </c:pt>
                <c:pt idx="525">
                  <c:v>0.97989182807191699</c:v>
                </c:pt>
                <c:pt idx="526">
                  <c:v>0.979723574197648</c:v>
                </c:pt>
                <c:pt idx="527">
                  <c:v>0.98009752976222597</c:v>
                </c:pt>
                <c:pt idx="528">
                  <c:v>0.98019665525906996</c:v>
                </c:pt>
                <c:pt idx="529">
                  <c:v>0.98019233441636699</c:v>
                </c:pt>
                <c:pt idx="530">
                  <c:v>0.98020985052846399</c:v>
                </c:pt>
                <c:pt idx="531">
                  <c:v>0.97983502942594203</c:v>
                </c:pt>
                <c:pt idx="532">
                  <c:v>0.97967478593170898</c:v>
                </c:pt>
                <c:pt idx="533">
                  <c:v>0.97997089756261802</c:v>
                </c:pt>
                <c:pt idx="534">
                  <c:v>0.98000892573538101</c:v>
                </c:pt>
                <c:pt idx="535">
                  <c:v>0.98096064845965303</c:v>
                </c:pt>
                <c:pt idx="536">
                  <c:v>0.98065015255261101</c:v>
                </c:pt>
                <c:pt idx="537">
                  <c:v>0.97986864929477202</c:v>
                </c:pt>
                <c:pt idx="538">
                  <c:v>0.97977118943411301</c:v>
                </c:pt>
                <c:pt idx="539">
                  <c:v>0.97973211205401001</c:v>
                </c:pt>
                <c:pt idx="540">
                  <c:v>0.97967382577268602</c:v>
                </c:pt>
                <c:pt idx="541">
                  <c:v>0.979540395190862</c:v>
                </c:pt>
                <c:pt idx="542">
                  <c:v>0.97960767455655595</c:v>
                </c:pt>
                <c:pt idx="543">
                  <c:v>0.97962804437164597</c:v>
                </c:pt>
                <c:pt idx="544">
                  <c:v>0.979534950947339</c:v>
                </c:pt>
                <c:pt idx="545">
                  <c:v>0.97942720033341701</c:v>
                </c:pt>
                <c:pt idx="546">
                  <c:v>0.979591553530751</c:v>
                </c:pt>
                <c:pt idx="547">
                  <c:v>0.97982353691231305</c:v>
                </c:pt>
                <c:pt idx="548">
                  <c:v>0.98021889809816998</c:v>
                </c:pt>
                <c:pt idx="549">
                  <c:v>0.98001202010010702</c:v>
                </c:pt>
                <c:pt idx="550">
                  <c:v>0.97998348661590695</c:v>
                </c:pt>
                <c:pt idx="551">
                  <c:v>0.97981052597567997</c:v>
                </c:pt>
                <c:pt idx="552">
                  <c:v>0.97990228585415196</c:v>
                </c:pt>
                <c:pt idx="553">
                  <c:v>0.97989455583070495</c:v>
                </c:pt>
                <c:pt idx="554">
                  <c:v>0.97998303668884601</c:v>
                </c:pt>
                <c:pt idx="555">
                  <c:v>0.97979517006903905</c:v>
                </c:pt>
                <c:pt idx="556">
                  <c:v>0.980019722471688</c:v>
                </c:pt>
                <c:pt idx="557">
                  <c:v>0.98034600261135396</c:v>
                </c:pt>
                <c:pt idx="558">
                  <c:v>0.97982431361382205</c:v>
                </c:pt>
                <c:pt idx="559">
                  <c:v>0.97934013437086498</c:v>
                </c:pt>
                <c:pt idx="560">
                  <c:v>0.97927264349373999</c:v>
                </c:pt>
                <c:pt idx="561">
                  <c:v>0.97872950285342297</c:v>
                </c:pt>
                <c:pt idx="562">
                  <c:v>0.97904060461037501</c:v>
                </c:pt>
                <c:pt idx="563">
                  <c:v>0.97856334560972802</c:v>
                </c:pt>
                <c:pt idx="564">
                  <c:v>0.97768390768130098</c:v>
                </c:pt>
                <c:pt idx="565">
                  <c:v>0.97784585349712205</c:v>
                </c:pt>
                <c:pt idx="566">
                  <c:v>0.97803505795630696</c:v>
                </c:pt>
                <c:pt idx="567">
                  <c:v>0.97753046227024198</c:v>
                </c:pt>
                <c:pt idx="568">
                  <c:v>0.97738641400977</c:v>
                </c:pt>
                <c:pt idx="569">
                  <c:v>0.97668456333952802</c:v>
                </c:pt>
                <c:pt idx="570">
                  <c:v>0.976554057679903</c:v>
                </c:pt>
                <c:pt idx="571">
                  <c:v>0.97554064902811899</c:v>
                </c:pt>
                <c:pt idx="572">
                  <c:v>0.97539469860418404</c:v>
                </c:pt>
                <c:pt idx="573">
                  <c:v>0.97534157801318899</c:v>
                </c:pt>
                <c:pt idx="574">
                  <c:v>0.97592445833171904</c:v>
                </c:pt>
                <c:pt idx="575">
                  <c:v>0.97610935355199602</c:v>
                </c:pt>
                <c:pt idx="576">
                  <c:v>0.97611819945745604</c:v>
                </c:pt>
                <c:pt idx="577">
                  <c:v>0.97524458155098104</c:v>
                </c:pt>
                <c:pt idx="578">
                  <c:v>0.97682552629628605</c:v>
                </c:pt>
                <c:pt idx="579">
                  <c:v>0.977974501205499</c:v>
                </c:pt>
                <c:pt idx="580">
                  <c:v>0.97801151571974998</c:v>
                </c:pt>
                <c:pt idx="581">
                  <c:v>0.97838070252502596</c:v>
                </c:pt>
                <c:pt idx="582">
                  <c:v>0.97837094038704198</c:v>
                </c:pt>
                <c:pt idx="583">
                  <c:v>0.978939448600326</c:v>
                </c:pt>
                <c:pt idx="584">
                  <c:v>0.97961643136319798</c:v>
                </c:pt>
                <c:pt idx="585">
                  <c:v>0.97849781599908803</c:v>
                </c:pt>
                <c:pt idx="586">
                  <c:v>0.97920903579009</c:v>
                </c:pt>
                <c:pt idx="587">
                  <c:v>0.978696009611565</c:v>
                </c:pt>
                <c:pt idx="588">
                  <c:v>0.97893573117045496</c:v>
                </c:pt>
                <c:pt idx="589">
                  <c:v>0.97883392704252004</c:v>
                </c:pt>
                <c:pt idx="590">
                  <c:v>0.97870630175084095</c:v>
                </c:pt>
                <c:pt idx="591">
                  <c:v>0.97888872001289995</c:v>
                </c:pt>
                <c:pt idx="592">
                  <c:v>0.97880825779606395</c:v>
                </c:pt>
                <c:pt idx="593">
                  <c:v>0.97896988224270398</c:v>
                </c:pt>
                <c:pt idx="594">
                  <c:v>0.97857512223985799</c:v>
                </c:pt>
                <c:pt idx="595">
                  <c:v>0.97861623502208495</c:v>
                </c:pt>
                <c:pt idx="596">
                  <c:v>0.97825946724424795</c:v>
                </c:pt>
                <c:pt idx="597">
                  <c:v>0.97893505216459498</c:v>
                </c:pt>
                <c:pt idx="598">
                  <c:v>0.97938275265222097</c:v>
                </c:pt>
                <c:pt idx="599">
                  <c:v>0.97911842891385203</c:v>
                </c:pt>
                <c:pt idx="600">
                  <c:v>0.97935198476066798</c:v>
                </c:pt>
                <c:pt idx="601">
                  <c:v>0.97910255033690197</c:v>
                </c:pt>
                <c:pt idx="602">
                  <c:v>0.97917969608230404</c:v>
                </c:pt>
                <c:pt idx="603">
                  <c:v>0.97914315961103404</c:v>
                </c:pt>
                <c:pt idx="604">
                  <c:v>0.978976209860005</c:v>
                </c:pt>
                <c:pt idx="605">
                  <c:v>0.97859861989506902</c:v>
                </c:pt>
                <c:pt idx="606">
                  <c:v>0.97827006311000597</c:v>
                </c:pt>
                <c:pt idx="607">
                  <c:v>0.97833708294237798</c:v>
                </c:pt>
                <c:pt idx="608">
                  <c:v>0.97858690326936004</c:v>
                </c:pt>
                <c:pt idx="609">
                  <c:v>0.97776138013383596</c:v>
                </c:pt>
                <c:pt idx="610">
                  <c:v>0.97787438852999398</c:v>
                </c:pt>
                <c:pt idx="611">
                  <c:v>0.977938519249958</c:v>
                </c:pt>
                <c:pt idx="612">
                  <c:v>0.97777152210048601</c:v>
                </c:pt>
                <c:pt idx="613">
                  <c:v>0.97781805991736703</c:v>
                </c:pt>
                <c:pt idx="614">
                  <c:v>0.97786837844242602</c:v>
                </c:pt>
                <c:pt idx="615">
                  <c:v>0.97795702623372105</c:v>
                </c:pt>
                <c:pt idx="616">
                  <c:v>0.97797311319384295</c:v>
                </c:pt>
                <c:pt idx="617">
                  <c:v>0.977191021104861</c:v>
                </c:pt>
                <c:pt idx="618">
                  <c:v>0.97705574614685997</c:v>
                </c:pt>
                <c:pt idx="619">
                  <c:v>0.977246879602923</c:v>
                </c:pt>
                <c:pt idx="620">
                  <c:v>0.97702128265767696</c:v>
                </c:pt>
                <c:pt idx="621">
                  <c:v>0.97718735560457504</c:v>
                </c:pt>
                <c:pt idx="622">
                  <c:v>0.97774247848461404</c:v>
                </c:pt>
                <c:pt idx="623">
                  <c:v>0.97709987146989397</c:v>
                </c:pt>
                <c:pt idx="624">
                  <c:v>0.97712272970228797</c:v>
                </c:pt>
                <c:pt idx="625">
                  <c:v>0.97754677517079303</c:v>
                </c:pt>
                <c:pt idx="626">
                  <c:v>0.97759306934976797</c:v>
                </c:pt>
                <c:pt idx="627">
                  <c:v>0.97771475798007201</c:v>
                </c:pt>
                <c:pt idx="628">
                  <c:v>0.97736437936086695</c:v>
                </c:pt>
                <c:pt idx="629">
                  <c:v>0.973722832269588</c:v>
                </c:pt>
                <c:pt idx="630">
                  <c:v>0.97838208601174503</c:v>
                </c:pt>
                <c:pt idx="631">
                  <c:v>0.97541551414596095</c:v>
                </c:pt>
                <c:pt idx="632">
                  <c:v>0.97340544354116698</c:v>
                </c:pt>
                <c:pt idx="633">
                  <c:v>0.97283826721894895</c:v>
                </c:pt>
                <c:pt idx="634">
                  <c:v>0.97317255045554096</c:v>
                </c:pt>
                <c:pt idx="635">
                  <c:v>0.97297762183299197</c:v>
                </c:pt>
                <c:pt idx="636">
                  <c:v>0.97380987152308196</c:v>
                </c:pt>
                <c:pt idx="637">
                  <c:v>0.97388471292999401</c:v>
                </c:pt>
                <c:pt idx="638">
                  <c:v>0.97295373731690704</c:v>
                </c:pt>
                <c:pt idx="639">
                  <c:v>0.97307481905512205</c:v>
                </c:pt>
                <c:pt idx="640">
                  <c:v>0.97082753979677205</c:v>
                </c:pt>
                <c:pt idx="641">
                  <c:v>0.96998048323680297</c:v>
                </c:pt>
                <c:pt idx="642">
                  <c:v>0.96425595854220303</c:v>
                </c:pt>
                <c:pt idx="643">
                  <c:v>0.96332175091553496</c:v>
                </c:pt>
                <c:pt idx="644">
                  <c:v>0.96254710367997398</c:v>
                </c:pt>
                <c:pt idx="645">
                  <c:v>0.96272218024648204</c:v>
                </c:pt>
                <c:pt idx="646">
                  <c:v>0.96302977316240101</c:v>
                </c:pt>
                <c:pt idx="647">
                  <c:v>0.96150863531621</c:v>
                </c:pt>
                <c:pt idx="648">
                  <c:v>0.96102019886879797</c:v>
                </c:pt>
                <c:pt idx="649">
                  <c:v>0.956669949558832</c:v>
                </c:pt>
                <c:pt idx="650">
                  <c:v>0.95828305627621002</c:v>
                </c:pt>
                <c:pt idx="651">
                  <c:v>0.95426888093246098</c:v>
                </c:pt>
                <c:pt idx="652">
                  <c:v>0.95512885941264902</c:v>
                </c:pt>
                <c:pt idx="653">
                  <c:v>0.95715684520562805</c:v>
                </c:pt>
                <c:pt idx="654">
                  <c:v>0.95910576346718301</c:v>
                </c:pt>
                <c:pt idx="655">
                  <c:v>0.95040752837885101</c:v>
                </c:pt>
                <c:pt idx="656">
                  <c:v>0.94576204692592702</c:v>
                </c:pt>
                <c:pt idx="657">
                  <c:v>0.94566470131826297</c:v>
                </c:pt>
                <c:pt idx="658">
                  <c:v>0.94074475195057605</c:v>
                </c:pt>
                <c:pt idx="659">
                  <c:v>0.94168869891898899</c:v>
                </c:pt>
                <c:pt idx="660">
                  <c:v>0.94349357205534401</c:v>
                </c:pt>
                <c:pt idx="661">
                  <c:v>0.94357441759990701</c:v>
                </c:pt>
                <c:pt idx="662">
                  <c:v>0.94412556577761397</c:v>
                </c:pt>
                <c:pt idx="663">
                  <c:v>0.94831380387900899</c:v>
                </c:pt>
                <c:pt idx="664">
                  <c:v>0.95079718454740403</c:v>
                </c:pt>
                <c:pt idx="665">
                  <c:v>0.95360414687829897</c:v>
                </c:pt>
                <c:pt idx="666">
                  <c:v>0.95404376461924401</c:v>
                </c:pt>
                <c:pt idx="667">
                  <c:v>0.95476991022741797</c:v>
                </c:pt>
                <c:pt idx="668">
                  <c:v>0.95421355826157905</c:v>
                </c:pt>
                <c:pt idx="669">
                  <c:v>0.95408932084366904</c:v>
                </c:pt>
                <c:pt idx="670">
                  <c:v>0.95383237082901795</c:v>
                </c:pt>
                <c:pt idx="671">
                  <c:v>0.95878829047189096</c:v>
                </c:pt>
                <c:pt idx="672">
                  <c:v>0.95824866707453304</c:v>
                </c:pt>
                <c:pt idx="673">
                  <c:v>0.958165354820815</c:v>
                </c:pt>
                <c:pt idx="674">
                  <c:v>0.95755804719055404</c:v>
                </c:pt>
                <c:pt idx="675">
                  <c:v>0.95809807753437903</c:v>
                </c:pt>
                <c:pt idx="676">
                  <c:v>0.95818302229781305</c:v>
                </c:pt>
                <c:pt idx="677">
                  <c:v>0.95849967379271905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6-4215-8358-03E03CDD4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033736"/>
        <c:axId val="672031440"/>
      </c:areaChart>
      <c:dateAx>
        <c:axId val="6720337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1440"/>
        <c:crosses val="autoZero"/>
        <c:auto val="1"/>
        <c:lblOffset val="100"/>
        <c:baseTimeUnit val="days"/>
        <c:majorUnit val="3"/>
        <c:majorTimeUnit val="years"/>
      </c:dateAx>
      <c:valAx>
        <c:axId val="6720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2"/>
          <c:tx>
            <c:strRef>
              <c:f>'Max Sharpe'!$U$12</c:f>
              <c:strCache>
                <c:ptCount val="1"/>
                <c:pt idx="0">
                  <c:v>Diffrence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'Max Sharpe'!$B$14:$B$691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'Max Sharpe'!$U$14:$U$691</c:f>
              <c:numCache>
                <c:formatCode>0.000</c:formatCode>
                <c:ptCount val="678"/>
                <c:pt idx="0">
                  <c:v>3.1386435355400977E-2</c:v>
                </c:pt>
                <c:pt idx="1">
                  <c:v>-0.55954264536374865</c:v>
                </c:pt>
                <c:pt idx="2">
                  <c:v>-0.63005519831922641</c:v>
                </c:pt>
                <c:pt idx="3">
                  <c:v>-0.56229184204647709</c:v>
                </c:pt>
                <c:pt idx="4">
                  <c:v>-0.93580089348033368</c:v>
                </c:pt>
                <c:pt idx="5">
                  <c:v>-0.94522381370438779</c:v>
                </c:pt>
                <c:pt idx="6">
                  <c:v>-0.80422040716456422</c:v>
                </c:pt>
                <c:pt idx="7">
                  <c:v>-1.2269503570711606</c:v>
                </c:pt>
                <c:pt idx="8">
                  <c:v>0.60269087459253967</c:v>
                </c:pt>
                <c:pt idx="9">
                  <c:v>0.15944856288790277</c:v>
                </c:pt>
                <c:pt idx="10">
                  <c:v>0.96586208506033699</c:v>
                </c:pt>
                <c:pt idx="11">
                  <c:v>-0.2498750196564572</c:v>
                </c:pt>
                <c:pt idx="12">
                  <c:v>7.3590767637625731E-3</c:v>
                </c:pt>
                <c:pt idx="13">
                  <c:v>-0.64977095693619447</c:v>
                </c:pt>
                <c:pt idx="14">
                  <c:v>-0.56608784369359455</c:v>
                </c:pt>
                <c:pt idx="15">
                  <c:v>-0.96594441328537073</c:v>
                </c:pt>
                <c:pt idx="16">
                  <c:v>-1.0086279682768264</c:v>
                </c:pt>
                <c:pt idx="17">
                  <c:v>-1.3092273700565613</c:v>
                </c:pt>
                <c:pt idx="18">
                  <c:v>-1.4393167824582633</c:v>
                </c:pt>
                <c:pt idx="19">
                  <c:v>-1.546270344720881</c:v>
                </c:pt>
                <c:pt idx="20">
                  <c:v>-1.9447338385332529</c:v>
                </c:pt>
                <c:pt idx="21">
                  <c:v>-2.4953143338893256</c:v>
                </c:pt>
                <c:pt idx="22">
                  <c:v>-2.2473499934123993</c:v>
                </c:pt>
                <c:pt idx="23">
                  <c:v>-3.0379730301214067</c:v>
                </c:pt>
                <c:pt idx="24">
                  <c:v>-2.8889997543926711</c:v>
                </c:pt>
                <c:pt idx="25">
                  <c:v>-2.764786764090573</c:v>
                </c:pt>
                <c:pt idx="26">
                  <c:v>-3.0568237792396218</c:v>
                </c:pt>
                <c:pt idx="27">
                  <c:v>-2.9786181151568627</c:v>
                </c:pt>
                <c:pt idx="28">
                  <c:v>-2.7313325457498934</c:v>
                </c:pt>
                <c:pt idx="29">
                  <c:v>-0.89873832273107723</c:v>
                </c:pt>
                <c:pt idx="30">
                  <c:v>-0.42891061475809522</c:v>
                </c:pt>
                <c:pt idx="31">
                  <c:v>-0.20397495389241271</c:v>
                </c:pt>
                <c:pt idx="32">
                  <c:v>2.3882245640302386</c:v>
                </c:pt>
                <c:pt idx="33">
                  <c:v>7.1343200613355862E-2</c:v>
                </c:pt>
                <c:pt idx="34">
                  <c:v>-7.9642562767901381E-2</c:v>
                </c:pt>
                <c:pt idx="35">
                  <c:v>1.1094864915983038</c:v>
                </c:pt>
                <c:pt idx="36">
                  <c:v>0.46333409294324213</c:v>
                </c:pt>
                <c:pt idx="37">
                  <c:v>-0.26995305072769327</c:v>
                </c:pt>
                <c:pt idx="38">
                  <c:v>-0.62731616097913445</c:v>
                </c:pt>
                <c:pt idx="39">
                  <c:v>-1.88847545417417</c:v>
                </c:pt>
                <c:pt idx="40">
                  <c:v>-2.0776948298638018</c:v>
                </c:pt>
                <c:pt idx="41">
                  <c:v>-0.43986489237792625</c:v>
                </c:pt>
                <c:pt idx="42">
                  <c:v>-0.5636781508842148</c:v>
                </c:pt>
                <c:pt idx="43">
                  <c:v>-0.78185638470860397</c:v>
                </c:pt>
                <c:pt idx="44">
                  <c:v>1.9558825127306818</c:v>
                </c:pt>
                <c:pt idx="45">
                  <c:v>1.9760732897034217</c:v>
                </c:pt>
                <c:pt idx="46">
                  <c:v>3.3122984818253514</c:v>
                </c:pt>
                <c:pt idx="47">
                  <c:v>0.79260578278082505</c:v>
                </c:pt>
                <c:pt idx="48">
                  <c:v>4.4638491226990595E-2</c:v>
                </c:pt>
                <c:pt idx="49">
                  <c:v>0.66236955674177977</c:v>
                </c:pt>
                <c:pt idx="50">
                  <c:v>0.43532880233587434</c:v>
                </c:pt>
                <c:pt idx="51">
                  <c:v>0.90233625021474495</c:v>
                </c:pt>
                <c:pt idx="52">
                  <c:v>3.2671314176739372</c:v>
                </c:pt>
                <c:pt idx="53">
                  <c:v>3.8956446491520893</c:v>
                </c:pt>
                <c:pt idx="54">
                  <c:v>5.8394223201483726</c:v>
                </c:pt>
                <c:pt idx="55">
                  <c:v>5.4697335794496666</c:v>
                </c:pt>
                <c:pt idx="56">
                  <c:v>4.5492802945272643</c:v>
                </c:pt>
                <c:pt idx="57">
                  <c:v>5.9427547185019591</c:v>
                </c:pt>
                <c:pt idx="58">
                  <c:v>4.7184523272683094</c:v>
                </c:pt>
                <c:pt idx="59">
                  <c:v>4.9886129444394243</c:v>
                </c:pt>
                <c:pt idx="60">
                  <c:v>6.5494549019255146</c:v>
                </c:pt>
                <c:pt idx="61">
                  <c:v>8.6934932859182794</c:v>
                </c:pt>
                <c:pt idx="62">
                  <c:v>10.932924393820954</c:v>
                </c:pt>
                <c:pt idx="63">
                  <c:v>9.7186857010844534</c:v>
                </c:pt>
                <c:pt idx="64">
                  <c:v>9.6387483717152946</c:v>
                </c:pt>
                <c:pt idx="65">
                  <c:v>6.699906844367888</c:v>
                </c:pt>
                <c:pt idx="66">
                  <c:v>7.4702886047335539</c:v>
                </c:pt>
                <c:pt idx="67">
                  <c:v>5.0568845633725914</c:v>
                </c:pt>
                <c:pt idx="68">
                  <c:v>3.3087392235272688</c:v>
                </c:pt>
                <c:pt idx="69">
                  <c:v>2.5256396217155839</c:v>
                </c:pt>
                <c:pt idx="70">
                  <c:v>4.1086507882003644</c:v>
                </c:pt>
                <c:pt idx="71">
                  <c:v>2.0177662913660726</c:v>
                </c:pt>
                <c:pt idx="72">
                  <c:v>3.0364649139672224</c:v>
                </c:pt>
                <c:pt idx="73">
                  <c:v>1.9104098573002517</c:v>
                </c:pt>
                <c:pt idx="74">
                  <c:v>2.5911828109729669</c:v>
                </c:pt>
                <c:pt idx="75">
                  <c:v>1.6215579876848665</c:v>
                </c:pt>
                <c:pt idx="76">
                  <c:v>2.7354183286815044</c:v>
                </c:pt>
                <c:pt idx="77">
                  <c:v>4.2960893884873315</c:v>
                </c:pt>
                <c:pt idx="78">
                  <c:v>4.5460562987809965</c:v>
                </c:pt>
                <c:pt idx="79">
                  <c:v>5.4753534703095141</c:v>
                </c:pt>
                <c:pt idx="80">
                  <c:v>5.3950524349967992</c:v>
                </c:pt>
                <c:pt idx="81">
                  <c:v>4.464655924914581</c:v>
                </c:pt>
                <c:pt idx="82">
                  <c:v>4.9136127841261015</c:v>
                </c:pt>
                <c:pt idx="83">
                  <c:v>4.1375975477677969</c:v>
                </c:pt>
                <c:pt idx="84">
                  <c:v>4.2392527677775007</c:v>
                </c:pt>
                <c:pt idx="85">
                  <c:v>4.9289101420233408</c:v>
                </c:pt>
                <c:pt idx="86">
                  <c:v>4.687127570594626</c:v>
                </c:pt>
                <c:pt idx="87">
                  <c:v>7.2097022386203804</c:v>
                </c:pt>
                <c:pt idx="88">
                  <c:v>6.4430350020747653</c:v>
                </c:pt>
                <c:pt idx="89">
                  <c:v>6.8887642889482095</c:v>
                </c:pt>
                <c:pt idx="90">
                  <c:v>7.80768291434633</c:v>
                </c:pt>
                <c:pt idx="91">
                  <c:v>12.652347636466345</c:v>
                </c:pt>
                <c:pt idx="92">
                  <c:v>22.796089574818865</c:v>
                </c:pt>
                <c:pt idx="93">
                  <c:v>19.047587316650848</c:v>
                </c:pt>
                <c:pt idx="94">
                  <c:v>26.163015579557012</c:v>
                </c:pt>
                <c:pt idx="95">
                  <c:v>19.962635197162697</c:v>
                </c:pt>
                <c:pt idx="96">
                  <c:v>20.056418585080678</c:v>
                </c:pt>
                <c:pt idx="97">
                  <c:v>23.242635912477752</c:v>
                </c:pt>
                <c:pt idx="98">
                  <c:v>26.817528808413527</c:v>
                </c:pt>
                <c:pt idx="99">
                  <c:v>22.757578781540658</c:v>
                </c:pt>
                <c:pt idx="100">
                  <c:v>25.50003006516738</c:v>
                </c:pt>
                <c:pt idx="101">
                  <c:v>25.216175240003295</c:v>
                </c:pt>
                <c:pt idx="102">
                  <c:v>24.818119866566164</c:v>
                </c:pt>
                <c:pt idx="103">
                  <c:v>24.027035073459572</c:v>
                </c:pt>
                <c:pt idx="104">
                  <c:v>22.00239379893128</c:v>
                </c:pt>
                <c:pt idx="105">
                  <c:v>23.215056330700818</c:v>
                </c:pt>
                <c:pt idx="106">
                  <c:v>25.573214145836076</c:v>
                </c:pt>
                <c:pt idx="107">
                  <c:v>28.739030994261682</c:v>
                </c:pt>
                <c:pt idx="108">
                  <c:v>27.491117382300118</c:v>
                </c:pt>
                <c:pt idx="109">
                  <c:v>25.042029769430854</c:v>
                </c:pt>
                <c:pt idx="110">
                  <c:v>27.325050445295176</c:v>
                </c:pt>
                <c:pt idx="111">
                  <c:v>29.101376237475648</c:v>
                </c:pt>
                <c:pt idx="112">
                  <c:v>28.181650044658994</c:v>
                </c:pt>
                <c:pt idx="113">
                  <c:v>30.218419866704821</c:v>
                </c:pt>
                <c:pt idx="114">
                  <c:v>27.49144064943934</c:v>
                </c:pt>
                <c:pt idx="115">
                  <c:v>26.580774215141489</c:v>
                </c:pt>
                <c:pt idx="116">
                  <c:v>21.52923666801685</c:v>
                </c:pt>
                <c:pt idx="117">
                  <c:v>19.397927162193739</c:v>
                </c:pt>
                <c:pt idx="118">
                  <c:v>18.247774556213244</c:v>
                </c:pt>
                <c:pt idx="119">
                  <c:v>18.229275434600623</c:v>
                </c:pt>
                <c:pt idx="120">
                  <c:v>19.427697130757423</c:v>
                </c:pt>
                <c:pt idx="121">
                  <c:v>18.179770085933612</c:v>
                </c:pt>
                <c:pt idx="122">
                  <c:v>15.181827234003578</c:v>
                </c:pt>
                <c:pt idx="123">
                  <c:v>17.709716565755613</c:v>
                </c:pt>
                <c:pt idx="124">
                  <c:v>17.914500602059746</c:v>
                </c:pt>
                <c:pt idx="125">
                  <c:v>15.97955843117721</c:v>
                </c:pt>
                <c:pt idx="126">
                  <c:v>14.174619064081867</c:v>
                </c:pt>
                <c:pt idx="127">
                  <c:v>13.018798807367105</c:v>
                </c:pt>
                <c:pt idx="128">
                  <c:v>15.645362642857137</c:v>
                </c:pt>
                <c:pt idx="129">
                  <c:v>15.969849426464975</c:v>
                </c:pt>
                <c:pt idx="130">
                  <c:v>16.751505468447959</c:v>
                </c:pt>
                <c:pt idx="131">
                  <c:v>19.847882073733629</c:v>
                </c:pt>
                <c:pt idx="132">
                  <c:v>17.427489562285373</c:v>
                </c:pt>
                <c:pt idx="133">
                  <c:v>14.851904369270812</c:v>
                </c:pt>
                <c:pt idx="134">
                  <c:v>13.57359094677382</c:v>
                </c:pt>
                <c:pt idx="135">
                  <c:v>11.689018570274044</c:v>
                </c:pt>
                <c:pt idx="136">
                  <c:v>12.317779607785283</c:v>
                </c:pt>
                <c:pt idx="137">
                  <c:v>13.252688382547888</c:v>
                </c:pt>
                <c:pt idx="138">
                  <c:v>12.720892799452997</c:v>
                </c:pt>
                <c:pt idx="139">
                  <c:v>14.140682877412104</c:v>
                </c:pt>
                <c:pt idx="140">
                  <c:v>14.178196682187647</c:v>
                </c:pt>
                <c:pt idx="141">
                  <c:v>13.434142434446883</c:v>
                </c:pt>
                <c:pt idx="142">
                  <c:v>15.145851995694201</c:v>
                </c:pt>
                <c:pt idx="143">
                  <c:v>16.874597725709819</c:v>
                </c:pt>
                <c:pt idx="144">
                  <c:v>15.074182751469834</c:v>
                </c:pt>
                <c:pt idx="145">
                  <c:v>13.876959444323106</c:v>
                </c:pt>
                <c:pt idx="146">
                  <c:v>13.200699706952008</c:v>
                </c:pt>
                <c:pt idx="147">
                  <c:v>15.059490693267051</c:v>
                </c:pt>
                <c:pt idx="148">
                  <c:v>14.84342984322744</c:v>
                </c:pt>
                <c:pt idx="149">
                  <c:v>15.166026669609238</c:v>
                </c:pt>
                <c:pt idx="150">
                  <c:v>16.492722162644739</c:v>
                </c:pt>
                <c:pt idx="151">
                  <c:v>18.637368357223025</c:v>
                </c:pt>
                <c:pt idx="152">
                  <c:v>14.062342175020007</c:v>
                </c:pt>
                <c:pt idx="153">
                  <c:v>15.006775633395776</c:v>
                </c:pt>
                <c:pt idx="154">
                  <c:v>14.48192112573139</c:v>
                </c:pt>
                <c:pt idx="155">
                  <c:v>13.310753298715653</c:v>
                </c:pt>
                <c:pt idx="156">
                  <c:v>12.666565227582979</c:v>
                </c:pt>
                <c:pt idx="157">
                  <c:v>10.637660988767777</c:v>
                </c:pt>
                <c:pt idx="158">
                  <c:v>11.112974414602277</c:v>
                </c:pt>
                <c:pt idx="159">
                  <c:v>13.15379620815591</c:v>
                </c:pt>
                <c:pt idx="160">
                  <c:v>14.506796094410035</c:v>
                </c:pt>
                <c:pt idx="161">
                  <c:v>15.07656326528614</c:v>
                </c:pt>
                <c:pt idx="162">
                  <c:v>14.850966982419209</c:v>
                </c:pt>
                <c:pt idx="163">
                  <c:v>13.478944721822828</c:v>
                </c:pt>
                <c:pt idx="164">
                  <c:v>14.711631809587772</c:v>
                </c:pt>
                <c:pt idx="165">
                  <c:v>12.966762498114647</c:v>
                </c:pt>
                <c:pt idx="166">
                  <c:v>11.625866894319415</c:v>
                </c:pt>
                <c:pt idx="167">
                  <c:v>10.916846217654793</c:v>
                </c:pt>
                <c:pt idx="168">
                  <c:v>9.3305873977149787</c:v>
                </c:pt>
                <c:pt idx="169">
                  <c:v>7.4567052221126602</c:v>
                </c:pt>
                <c:pt idx="170">
                  <c:v>7.5187040533750036</c:v>
                </c:pt>
                <c:pt idx="171">
                  <c:v>8.1693616832957616</c:v>
                </c:pt>
                <c:pt idx="172">
                  <c:v>7.2440257526582741</c:v>
                </c:pt>
                <c:pt idx="173">
                  <c:v>7.5521530601748879</c:v>
                </c:pt>
                <c:pt idx="174">
                  <c:v>11.412877222189337</c:v>
                </c:pt>
                <c:pt idx="175">
                  <c:v>10.206805807121569</c:v>
                </c:pt>
                <c:pt idx="176">
                  <c:v>13.922013653596508</c:v>
                </c:pt>
                <c:pt idx="177">
                  <c:v>13.478822625579866</c:v>
                </c:pt>
                <c:pt idx="178">
                  <c:v>13.202541262611163</c:v>
                </c:pt>
                <c:pt idx="179">
                  <c:v>13.410982712429174</c:v>
                </c:pt>
                <c:pt idx="180">
                  <c:v>12.868820549187475</c:v>
                </c:pt>
                <c:pt idx="181">
                  <c:v>15.033245127841553</c:v>
                </c:pt>
                <c:pt idx="182">
                  <c:v>18.126036633134248</c:v>
                </c:pt>
                <c:pt idx="183">
                  <c:v>15.28281321444824</c:v>
                </c:pt>
                <c:pt idx="184">
                  <c:v>17.233683703612002</c:v>
                </c:pt>
                <c:pt idx="185">
                  <c:v>15.912248527905419</c:v>
                </c:pt>
                <c:pt idx="186">
                  <c:v>16.102534661012157</c:v>
                </c:pt>
                <c:pt idx="187">
                  <c:v>15.66216553415336</c:v>
                </c:pt>
                <c:pt idx="188">
                  <c:v>17.108386380434325</c:v>
                </c:pt>
                <c:pt idx="189">
                  <c:v>17.788844767365006</c:v>
                </c:pt>
                <c:pt idx="190">
                  <c:v>18.366272885551908</c:v>
                </c:pt>
                <c:pt idx="191">
                  <c:v>17.567759100525166</c:v>
                </c:pt>
                <c:pt idx="192">
                  <c:v>17.149275516065757</c:v>
                </c:pt>
                <c:pt idx="193">
                  <c:v>15.551318102897824</c:v>
                </c:pt>
                <c:pt idx="194">
                  <c:v>16.501323225402928</c:v>
                </c:pt>
                <c:pt idx="195">
                  <c:v>17.214595424063944</c:v>
                </c:pt>
                <c:pt idx="196">
                  <c:v>17.330782291971431</c:v>
                </c:pt>
                <c:pt idx="197">
                  <c:v>18.009839322608784</c:v>
                </c:pt>
                <c:pt idx="198">
                  <c:v>17.704943910904547</c:v>
                </c:pt>
                <c:pt idx="199">
                  <c:v>18.652971591247976</c:v>
                </c:pt>
                <c:pt idx="200">
                  <c:v>16.1747084334758</c:v>
                </c:pt>
                <c:pt idx="201">
                  <c:v>15.642779899199283</c:v>
                </c:pt>
                <c:pt idx="202">
                  <c:v>14.14575387376938</c:v>
                </c:pt>
                <c:pt idx="203">
                  <c:v>13.463623771633664</c:v>
                </c:pt>
                <c:pt idx="204">
                  <c:v>13.721801615671666</c:v>
                </c:pt>
                <c:pt idx="205">
                  <c:v>12.686841294509406</c:v>
                </c:pt>
                <c:pt idx="206">
                  <c:v>12.173897028283889</c:v>
                </c:pt>
                <c:pt idx="207">
                  <c:v>12.634999704744658</c:v>
                </c:pt>
                <c:pt idx="208">
                  <c:v>14.024550960059727</c:v>
                </c:pt>
                <c:pt idx="209">
                  <c:v>11.247888449054031</c:v>
                </c:pt>
                <c:pt idx="210">
                  <c:v>11.06087614618157</c:v>
                </c:pt>
                <c:pt idx="211">
                  <c:v>11.892412795994659</c:v>
                </c:pt>
                <c:pt idx="212">
                  <c:v>11.95033017064334</c:v>
                </c:pt>
                <c:pt idx="213">
                  <c:v>10.978977188872975</c:v>
                </c:pt>
                <c:pt idx="214">
                  <c:v>9.4806139091006401</c:v>
                </c:pt>
                <c:pt idx="215">
                  <c:v>8.6555530747821621</c:v>
                </c:pt>
                <c:pt idx="216">
                  <c:v>10.614443835534786</c:v>
                </c:pt>
                <c:pt idx="217">
                  <c:v>9.8540716659442182</c:v>
                </c:pt>
                <c:pt idx="218">
                  <c:v>11.550167748306052</c:v>
                </c:pt>
                <c:pt idx="219">
                  <c:v>15.012950237561284</c:v>
                </c:pt>
                <c:pt idx="220">
                  <c:v>13.52053290188833</c:v>
                </c:pt>
                <c:pt idx="221">
                  <c:v>10.853203268620106</c:v>
                </c:pt>
                <c:pt idx="222">
                  <c:v>10.743799137190024</c:v>
                </c:pt>
                <c:pt idx="223">
                  <c:v>12.039754344385571</c:v>
                </c:pt>
                <c:pt idx="224">
                  <c:v>12.754942840387542</c:v>
                </c:pt>
                <c:pt idx="225">
                  <c:v>12.307365146688724</c:v>
                </c:pt>
                <c:pt idx="226">
                  <c:v>12.973465907164538</c:v>
                </c:pt>
                <c:pt idx="227">
                  <c:v>13.374475636057127</c:v>
                </c:pt>
                <c:pt idx="228">
                  <c:v>13.185568637844781</c:v>
                </c:pt>
                <c:pt idx="229">
                  <c:v>13.65892903990958</c:v>
                </c:pt>
                <c:pt idx="230">
                  <c:v>14.58798166235087</c:v>
                </c:pt>
                <c:pt idx="231">
                  <c:v>15.023208963083761</c:v>
                </c:pt>
                <c:pt idx="232">
                  <c:v>15.605718954239592</c:v>
                </c:pt>
                <c:pt idx="233">
                  <c:v>14.483442427204537</c:v>
                </c:pt>
                <c:pt idx="234">
                  <c:v>12.745047712714992</c:v>
                </c:pt>
                <c:pt idx="235">
                  <c:v>11.627069903986879</c:v>
                </c:pt>
                <c:pt idx="236">
                  <c:v>13.678950998979161</c:v>
                </c:pt>
                <c:pt idx="237">
                  <c:v>13.259249171023967</c:v>
                </c:pt>
                <c:pt idx="238">
                  <c:v>15.864433983483323</c:v>
                </c:pt>
                <c:pt idx="239">
                  <c:v>17.597147113904455</c:v>
                </c:pt>
                <c:pt idx="240">
                  <c:v>19.295915458321232</c:v>
                </c:pt>
                <c:pt idx="241">
                  <c:v>21.044579288609285</c:v>
                </c:pt>
                <c:pt idx="242">
                  <c:v>19.608176258425175</c:v>
                </c:pt>
                <c:pt idx="243">
                  <c:v>18.739510872045088</c:v>
                </c:pt>
                <c:pt idx="244">
                  <c:v>19.20121553362489</c:v>
                </c:pt>
                <c:pt idx="245">
                  <c:v>18.307287695183646</c:v>
                </c:pt>
                <c:pt idx="246">
                  <c:v>20.331567356556704</c:v>
                </c:pt>
                <c:pt idx="247">
                  <c:v>19.26619614089033</c:v>
                </c:pt>
                <c:pt idx="248">
                  <c:v>20.057304732633213</c:v>
                </c:pt>
                <c:pt idx="249">
                  <c:v>18.334394887313934</c:v>
                </c:pt>
                <c:pt idx="250">
                  <c:v>18.756728733053578</c:v>
                </c:pt>
                <c:pt idx="251">
                  <c:v>17.410016136560856</c:v>
                </c:pt>
                <c:pt idx="252">
                  <c:v>16.824127477777807</c:v>
                </c:pt>
                <c:pt idx="253">
                  <c:v>18.040230343513883</c:v>
                </c:pt>
                <c:pt idx="254">
                  <c:v>19.232342596812728</c:v>
                </c:pt>
                <c:pt idx="255">
                  <c:v>19.651335946991438</c:v>
                </c:pt>
                <c:pt idx="256">
                  <c:v>16.775742314546889</c:v>
                </c:pt>
                <c:pt idx="257">
                  <c:v>17.228055124498368</c:v>
                </c:pt>
                <c:pt idx="258">
                  <c:v>17.898792910173626</c:v>
                </c:pt>
                <c:pt idx="259">
                  <c:v>17.412611765570134</c:v>
                </c:pt>
                <c:pt idx="260">
                  <c:v>17.661995580104445</c:v>
                </c:pt>
                <c:pt idx="261">
                  <c:v>17.419092188275897</c:v>
                </c:pt>
                <c:pt idx="262">
                  <c:v>17.025324911129658</c:v>
                </c:pt>
                <c:pt idx="263">
                  <c:v>16.065048536532032</c:v>
                </c:pt>
                <c:pt idx="264">
                  <c:v>15.864261972526009</c:v>
                </c:pt>
                <c:pt idx="265">
                  <c:v>15.617322340484847</c:v>
                </c:pt>
                <c:pt idx="266">
                  <c:v>14.354978249371143</c:v>
                </c:pt>
                <c:pt idx="267">
                  <c:v>12.317918887445828</c:v>
                </c:pt>
                <c:pt idx="268">
                  <c:v>10.509014364388264</c:v>
                </c:pt>
                <c:pt idx="269">
                  <c:v>10.011828171136557</c:v>
                </c:pt>
                <c:pt idx="270">
                  <c:v>9.477903132916083</c:v>
                </c:pt>
                <c:pt idx="271">
                  <c:v>8.060503972158557</c:v>
                </c:pt>
                <c:pt idx="272">
                  <c:v>9.1663115088048386</c:v>
                </c:pt>
                <c:pt idx="273">
                  <c:v>8.5684205483712219</c:v>
                </c:pt>
                <c:pt idx="274">
                  <c:v>9.8227313724208756</c:v>
                </c:pt>
                <c:pt idx="275">
                  <c:v>10.990666905991915</c:v>
                </c:pt>
                <c:pt idx="276">
                  <c:v>10.686738528842184</c:v>
                </c:pt>
                <c:pt idx="277">
                  <c:v>11.379499073532997</c:v>
                </c:pt>
                <c:pt idx="278">
                  <c:v>12.225814022382778</c:v>
                </c:pt>
                <c:pt idx="279">
                  <c:v>13.500992428786901</c:v>
                </c:pt>
                <c:pt idx="280">
                  <c:v>15.700315059506295</c:v>
                </c:pt>
                <c:pt idx="281">
                  <c:v>14.981496455917451</c:v>
                </c:pt>
                <c:pt idx="282">
                  <c:v>16.737869462320134</c:v>
                </c:pt>
                <c:pt idx="283">
                  <c:v>15.107925689669614</c:v>
                </c:pt>
                <c:pt idx="284">
                  <c:v>14.837332669131882</c:v>
                </c:pt>
                <c:pt idx="285">
                  <c:v>13.459192761790533</c:v>
                </c:pt>
                <c:pt idx="286">
                  <c:v>12.663110800139279</c:v>
                </c:pt>
                <c:pt idx="287">
                  <c:v>12.703801317479204</c:v>
                </c:pt>
                <c:pt idx="288">
                  <c:v>13.798803247110399</c:v>
                </c:pt>
                <c:pt idx="289">
                  <c:v>14.498629605798541</c:v>
                </c:pt>
                <c:pt idx="290">
                  <c:v>14.516790293591555</c:v>
                </c:pt>
                <c:pt idx="291">
                  <c:v>14.637996348926777</c:v>
                </c:pt>
                <c:pt idx="292">
                  <c:v>13.517955305084826</c:v>
                </c:pt>
                <c:pt idx="293">
                  <c:v>12.144120606681142</c:v>
                </c:pt>
                <c:pt idx="294">
                  <c:v>12.869692031995015</c:v>
                </c:pt>
                <c:pt idx="295">
                  <c:v>13.746345893914082</c:v>
                </c:pt>
                <c:pt idx="296">
                  <c:v>13.386430124446221</c:v>
                </c:pt>
                <c:pt idx="297">
                  <c:v>12.529482365436635</c:v>
                </c:pt>
                <c:pt idx="298">
                  <c:v>12.507624140837081</c:v>
                </c:pt>
                <c:pt idx="299">
                  <c:v>13.219166475024238</c:v>
                </c:pt>
                <c:pt idx="300">
                  <c:v>12.674679497519492</c:v>
                </c:pt>
                <c:pt idx="301">
                  <c:v>13.806002666046311</c:v>
                </c:pt>
                <c:pt idx="302">
                  <c:v>12.085503611831868</c:v>
                </c:pt>
                <c:pt idx="303">
                  <c:v>12.723371839108694</c:v>
                </c:pt>
                <c:pt idx="304">
                  <c:v>11.789992073072128</c:v>
                </c:pt>
                <c:pt idx="305">
                  <c:v>13.419514083982278</c:v>
                </c:pt>
                <c:pt idx="306">
                  <c:v>12.10282616411061</c:v>
                </c:pt>
                <c:pt idx="307">
                  <c:v>10.126144055508021</c:v>
                </c:pt>
                <c:pt idx="308">
                  <c:v>9.8452954428612856</c:v>
                </c:pt>
                <c:pt idx="309">
                  <c:v>9.6228957926979746</c:v>
                </c:pt>
                <c:pt idx="310">
                  <c:v>8.8354464037220879</c:v>
                </c:pt>
                <c:pt idx="311">
                  <c:v>7.2631466280394363</c:v>
                </c:pt>
                <c:pt idx="312">
                  <c:v>5.8112006970017376</c:v>
                </c:pt>
                <c:pt idx="313">
                  <c:v>3.2184135369122231</c:v>
                </c:pt>
                <c:pt idx="314">
                  <c:v>2.5664047876921785</c:v>
                </c:pt>
                <c:pt idx="315">
                  <c:v>1.8597828556133891</c:v>
                </c:pt>
                <c:pt idx="316">
                  <c:v>1.4080547320761241</c:v>
                </c:pt>
                <c:pt idx="317">
                  <c:v>-0.242581691171182</c:v>
                </c:pt>
                <c:pt idx="318">
                  <c:v>-0.70180655686334603</c:v>
                </c:pt>
                <c:pt idx="319">
                  <c:v>-0.61373411219830132</c:v>
                </c:pt>
                <c:pt idx="320">
                  <c:v>-1.0474343195271416</c:v>
                </c:pt>
                <c:pt idx="321">
                  <c:v>-1.6067231620728961</c:v>
                </c:pt>
                <c:pt idx="322">
                  <c:v>-3.5459537823618632</c:v>
                </c:pt>
                <c:pt idx="323">
                  <c:v>-4.196615481521448</c:v>
                </c:pt>
                <c:pt idx="324">
                  <c:v>-3.4135948490450829</c:v>
                </c:pt>
                <c:pt idx="325">
                  <c:v>-3.8049128858532271</c:v>
                </c:pt>
                <c:pt idx="326">
                  <c:v>-6.3483380364410067</c:v>
                </c:pt>
                <c:pt idx="327">
                  <c:v>-9.0778200868638237</c:v>
                </c:pt>
                <c:pt idx="328">
                  <c:v>-8.2580959546960884</c:v>
                </c:pt>
                <c:pt idx="329">
                  <c:v>-8.8959306987203348</c:v>
                </c:pt>
                <c:pt idx="330">
                  <c:v>-9.1632319380056515</c:v>
                </c:pt>
                <c:pt idx="331">
                  <c:v>-11.87609402640507</c:v>
                </c:pt>
                <c:pt idx="332">
                  <c:v>-13.850855429406664</c:v>
                </c:pt>
                <c:pt idx="333">
                  <c:v>-12.178429099270019</c:v>
                </c:pt>
                <c:pt idx="334">
                  <c:v>-10.477064986915039</c:v>
                </c:pt>
                <c:pt idx="335">
                  <c:v>-7.8576134593668172</c:v>
                </c:pt>
                <c:pt idx="336">
                  <c:v>-6.7971780885622337</c:v>
                </c:pt>
                <c:pt idx="337">
                  <c:v>-8.4027459774539182</c:v>
                </c:pt>
                <c:pt idx="338">
                  <c:v>-9.5277113019535022</c:v>
                </c:pt>
                <c:pt idx="339">
                  <c:v>-11.347130927637551</c:v>
                </c:pt>
                <c:pt idx="340">
                  <c:v>-11.443315398435331</c:v>
                </c:pt>
                <c:pt idx="341">
                  <c:v>-12.194567241325998</c:v>
                </c:pt>
                <c:pt idx="342">
                  <c:v>-10.491045188767046</c:v>
                </c:pt>
                <c:pt idx="343">
                  <c:v>-11.547303509015009</c:v>
                </c:pt>
                <c:pt idx="344">
                  <c:v>-9.3107424563486205</c:v>
                </c:pt>
                <c:pt idx="345">
                  <c:v>-9.2262288835113822</c:v>
                </c:pt>
                <c:pt idx="346">
                  <c:v>-9.6878479657359975</c:v>
                </c:pt>
                <c:pt idx="347">
                  <c:v>-8.324323303341302</c:v>
                </c:pt>
                <c:pt idx="348">
                  <c:v>-9.7835977066674076</c:v>
                </c:pt>
                <c:pt idx="349">
                  <c:v>-10.75393796871866</c:v>
                </c:pt>
                <c:pt idx="350">
                  <c:v>-11.73475216935681</c:v>
                </c:pt>
                <c:pt idx="351">
                  <c:v>-11.396539255899185</c:v>
                </c:pt>
                <c:pt idx="352">
                  <c:v>-10.033100944031005</c:v>
                </c:pt>
                <c:pt idx="353">
                  <c:v>-11.142104182187197</c:v>
                </c:pt>
                <c:pt idx="354">
                  <c:v>-11.40394796685635</c:v>
                </c:pt>
                <c:pt idx="355">
                  <c:v>-10.9974542781042</c:v>
                </c:pt>
                <c:pt idx="356">
                  <c:v>-11.295357829390156</c:v>
                </c:pt>
                <c:pt idx="357">
                  <c:v>-11.250457270363142</c:v>
                </c:pt>
                <c:pt idx="358">
                  <c:v>-13.456572056590161</c:v>
                </c:pt>
                <c:pt idx="359">
                  <c:v>-13.983530906676194</c:v>
                </c:pt>
                <c:pt idx="360">
                  <c:v>-14.443766577851818</c:v>
                </c:pt>
                <c:pt idx="361">
                  <c:v>-14.270411785337203</c:v>
                </c:pt>
                <c:pt idx="362">
                  <c:v>-14.150452149007819</c:v>
                </c:pt>
                <c:pt idx="363">
                  <c:v>-15.23944231505584</c:v>
                </c:pt>
                <c:pt idx="364">
                  <c:v>-16.320854934857834</c:v>
                </c:pt>
                <c:pt idx="365">
                  <c:v>-16.530939761104335</c:v>
                </c:pt>
                <c:pt idx="366">
                  <c:v>-16.317546015645206</c:v>
                </c:pt>
                <c:pt idx="367">
                  <c:v>-16.20541185162341</c:v>
                </c:pt>
                <c:pt idx="368">
                  <c:v>-14.497939564696679</c:v>
                </c:pt>
                <c:pt idx="369">
                  <c:v>-13.520735944184196</c:v>
                </c:pt>
                <c:pt idx="370">
                  <c:v>-13.135734562647528</c:v>
                </c:pt>
                <c:pt idx="371">
                  <c:v>-13.153125208050412</c:v>
                </c:pt>
                <c:pt idx="372">
                  <c:v>-14.161627100048719</c:v>
                </c:pt>
                <c:pt idx="373">
                  <c:v>-13.997482475956758</c:v>
                </c:pt>
                <c:pt idx="374">
                  <c:v>-15.056687732965571</c:v>
                </c:pt>
                <c:pt idx="375">
                  <c:v>-12.888464911464567</c:v>
                </c:pt>
                <c:pt idx="376">
                  <c:v>-12.770322983762028</c:v>
                </c:pt>
                <c:pt idx="377">
                  <c:v>-14.131718761299751</c:v>
                </c:pt>
                <c:pt idx="378">
                  <c:v>-15.03615012737238</c:v>
                </c:pt>
                <c:pt idx="379">
                  <c:v>-12.404340900878324</c:v>
                </c:pt>
                <c:pt idx="380">
                  <c:v>-13.862594924749885</c:v>
                </c:pt>
                <c:pt idx="381">
                  <c:v>-13.836515035796594</c:v>
                </c:pt>
                <c:pt idx="382">
                  <c:v>-14.272792788649753</c:v>
                </c:pt>
                <c:pt idx="383">
                  <c:v>-13.817396582939352</c:v>
                </c:pt>
                <c:pt idx="384">
                  <c:v>-13.616661388838921</c:v>
                </c:pt>
                <c:pt idx="385">
                  <c:v>-14.437856774873481</c:v>
                </c:pt>
                <c:pt idx="386">
                  <c:v>-15.005414957172292</c:v>
                </c:pt>
                <c:pt idx="387">
                  <c:v>-16.035214177851913</c:v>
                </c:pt>
                <c:pt idx="388">
                  <c:v>-15.992604857995943</c:v>
                </c:pt>
                <c:pt idx="389">
                  <c:v>-16.638635904784962</c:v>
                </c:pt>
                <c:pt idx="390">
                  <c:v>-16.125391602967753</c:v>
                </c:pt>
                <c:pt idx="391">
                  <c:v>-17.13373931013173</c:v>
                </c:pt>
                <c:pt idx="392">
                  <c:v>-16.175911346531223</c:v>
                </c:pt>
                <c:pt idx="393">
                  <c:v>-16.520196880935245</c:v>
                </c:pt>
                <c:pt idx="394">
                  <c:v>-17.001378472867643</c:v>
                </c:pt>
                <c:pt idx="395">
                  <c:v>-16.769052503930894</c:v>
                </c:pt>
                <c:pt idx="396">
                  <c:v>-15.672753695923632</c:v>
                </c:pt>
                <c:pt idx="397">
                  <c:v>-16.917525200946272</c:v>
                </c:pt>
                <c:pt idx="398">
                  <c:v>-17.941621067490189</c:v>
                </c:pt>
                <c:pt idx="399">
                  <c:v>-17.970287992381216</c:v>
                </c:pt>
                <c:pt idx="400">
                  <c:v>-18.547720066407976</c:v>
                </c:pt>
                <c:pt idx="401">
                  <c:v>-19.334552258126848</c:v>
                </c:pt>
                <c:pt idx="402">
                  <c:v>-20.330841039815212</c:v>
                </c:pt>
                <c:pt idx="403">
                  <c:v>-20.298262809126527</c:v>
                </c:pt>
                <c:pt idx="404">
                  <c:v>-19.464402471705284</c:v>
                </c:pt>
                <c:pt idx="405">
                  <c:v>-17.778536322723326</c:v>
                </c:pt>
                <c:pt idx="406">
                  <c:v>-16.073836203530362</c:v>
                </c:pt>
                <c:pt idx="407">
                  <c:v>-18.446416395089528</c:v>
                </c:pt>
                <c:pt idx="408">
                  <c:v>-21.792529951173222</c:v>
                </c:pt>
                <c:pt idx="409">
                  <c:v>-23.141789125750975</c:v>
                </c:pt>
                <c:pt idx="410">
                  <c:v>-24.348661703053068</c:v>
                </c:pt>
                <c:pt idx="411">
                  <c:v>-24.858325900607738</c:v>
                </c:pt>
                <c:pt idx="412">
                  <c:v>-25.26437112556863</c:v>
                </c:pt>
                <c:pt idx="413">
                  <c:v>-26.382748835302408</c:v>
                </c:pt>
                <c:pt idx="414">
                  <c:v>-24.531817458724149</c:v>
                </c:pt>
                <c:pt idx="415">
                  <c:v>-25.311790407799407</c:v>
                </c:pt>
                <c:pt idx="416">
                  <c:v>-25.876989043748367</c:v>
                </c:pt>
                <c:pt idx="417">
                  <c:v>-25.425136110093959</c:v>
                </c:pt>
                <c:pt idx="418">
                  <c:v>-24.360117058523699</c:v>
                </c:pt>
                <c:pt idx="419">
                  <c:v>-23.62618181274091</c:v>
                </c:pt>
                <c:pt idx="420">
                  <c:v>-24.733293573825776</c:v>
                </c:pt>
                <c:pt idx="421">
                  <c:v>-24.586123793077448</c:v>
                </c:pt>
                <c:pt idx="422">
                  <c:v>-25.635736548702141</c:v>
                </c:pt>
                <c:pt idx="423">
                  <c:v>-26.631617351467554</c:v>
                </c:pt>
                <c:pt idx="424">
                  <c:v>-27.500658531334381</c:v>
                </c:pt>
                <c:pt idx="425">
                  <c:v>-27.909482328393622</c:v>
                </c:pt>
                <c:pt idx="426">
                  <c:v>-28.083146519587487</c:v>
                </c:pt>
                <c:pt idx="427">
                  <c:v>-28.604698058250989</c:v>
                </c:pt>
                <c:pt idx="428">
                  <c:v>-28.976059176403822</c:v>
                </c:pt>
                <c:pt idx="429">
                  <c:v>-28.244414872022077</c:v>
                </c:pt>
                <c:pt idx="430">
                  <c:v>-28.47267382793396</c:v>
                </c:pt>
                <c:pt idx="431">
                  <c:v>-29.38990909234785</c:v>
                </c:pt>
                <c:pt idx="432">
                  <c:v>-28.850078077322351</c:v>
                </c:pt>
                <c:pt idx="433">
                  <c:v>-29.569968456065027</c:v>
                </c:pt>
                <c:pt idx="434">
                  <c:v>-29.379865423753344</c:v>
                </c:pt>
                <c:pt idx="435">
                  <c:v>-29.579017630601484</c:v>
                </c:pt>
                <c:pt idx="436">
                  <c:v>-29.705990871306355</c:v>
                </c:pt>
                <c:pt idx="437">
                  <c:v>-30.880337370486188</c:v>
                </c:pt>
                <c:pt idx="438">
                  <c:v>-31.653151778554928</c:v>
                </c:pt>
                <c:pt idx="439">
                  <c:v>-31.766709103768491</c:v>
                </c:pt>
                <c:pt idx="440">
                  <c:v>-31.220226971308392</c:v>
                </c:pt>
                <c:pt idx="441">
                  <c:v>-30.718236121859817</c:v>
                </c:pt>
                <c:pt idx="442">
                  <c:v>-31.442248594649271</c:v>
                </c:pt>
                <c:pt idx="443">
                  <c:v>-30.95143418204826</c:v>
                </c:pt>
                <c:pt idx="444">
                  <c:v>-29.79187200515787</c:v>
                </c:pt>
                <c:pt idx="445">
                  <c:v>-31.646469614042431</c:v>
                </c:pt>
                <c:pt idx="446">
                  <c:v>-31.144458104900394</c:v>
                </c:pt>
                <c:pt idx="447">
                  <c:v>-31.467009115550681</c:v>
                </c:pt>
                <c:pt idx="448">
                  <c:v>-31.639792654240765</c:v>
                </c:pt>
                <c:pt idx="449">
                  <c:v>-31.454142884156184</c:v>
                </c:pt>
                <c:pt idx="450">
                  <c:v>-28.740201677373577</c:v>
                </c:pt>
                <c:pt idx="451">
                  <c:v>-28.488816471037168</c:v>
                </c:pt>
                <c:pt idx="452">
                  <c:v>-25.63391966645294</c:v>
                </c:pt>
                <c:pt idx="453">
                  <c:v>-26.886274823910654</c:v>
                </c:pt>
                <c:pt idx="454">
                  <c:v>-26.428209981866274</c:v>
                </c:pt>
                <c:pt idx="455">
                  <c:v>-26.118177476038454</c:v>
                </c:pt>
                <c:pt idx="456">
                  <c:v>-26.313724269761025</c:v>
                </c:pt>
                <c:pt idx="457">
                  <c:v>-28.164157192969441</c:v>
                </c:pt>
                <c:pt idx="458">
                  <c:v>-28.024612754786091</c:v>
                </c:pt>
                <c:pt idx="459">
                  <c:v>-29.462979461540257</c:v>
                </c:pt>
                <c:pt idx="460">
                  <c:v>-29.394392933500512</c:v>
                </c:pt>
                <c:pt idx="461">
                  <c:v>-30.188135871211188</c:v>
                </c:pt>
                <c:pt idx="462">
                  <c:v>-29.795217653546885</c:v>
                </c:pt>
                <c:pt idx="463">
                  <c:v>-30.790159217104204</c:v>
                </c:pt>
                <c:pt idx="464">
                  <c:v>-30.670792371588178</c:v>
                </c:pt>
                <c:pt idx="465">
                  <c:v>-30.469640432761949</c:v>
                </c:pt>
                <c:pt idx="466">
                  <c:v>-29.010927356422968</c:v>
                </c:pt>
                <c:pt idx="467">
                  <c:v>-28.617356292588894</c:v>
                </c:pt>
                <c:pt idx="468">
                  <c:v>-28.619845024871438</c:v>
                </c:pt>
                <c:pt idx="469">
                  <c:v>-28.981793570382379</c:v>
                </c:pt>
                <c:pt idx="470">
                  <c:v>-25.551055219507134</c:v>
                </c:pt>
                <c:pt idx="471">
                  <c:v>-24.330200401727183</c:v>
                </c:pt>
                <c:pt idx="472">
                  <c:v>-24.692481347721809</c:v>
                </c:pt>
                <c:pt idx="473">
                  <c:v>-26.497234503761746</c:v>
                </c:pt>
                <c:pt idx="474">
                  <c:v>-23.399177095341301</c:v>
                </c:pt>
                <c:pt idx="475">
                  <c:v>-19.412594140189185</c:v>
                </c:pt>
                <c:pt idx="476">
                  <c:v>-21.65548736981475</c:v>
                </c:pt>
                <c:pt idx="477">
                  <c:v>-22.55387781343839</c:v>
                </c:pt>
                <c:pt idx="478">
                  <c:v>-24.18403574496709</c:v>
                </c:pt>
                <c:pt idx="479">
                  <c:v>-24.203241791436994</c:v>
                </c:pt>
                <c:pt idx="480">
                  <c:v>-23.336115052661995</c:v>
                </c:pt>
                <c:pt idx="481">
                  <c:v>-24.001084602416199</c:v>
                </c:pt>
                <c:pt idx="482">
                  <c:v>-23.304516543823098</c:v>
                </c:pt>
                <c:pt idx="483">
                  <c:v>-21.537824770226877</c:v>
                </c:pt>
                <c:pt idx="484">
                  <c:v>-23.388295014510291</c:v>
                </c:pt>
                <c:pt idx="485">
                  <c:v>-25.193304272570728</c:v>
                </c:pt>
                <c:pt idx="486">
                  <c:v>-22.171533113332671</c:v>
                </c:pt>
                <c:pt idx="487">
                  <c:v>-21.508115495146981</c:v>
                </c:pt>
                <c:pt idx="488">
                  <c:v>-22.596895188978394</c:v>
                </c:pt>
                <c:pt idx="489">
                  <c:v>-23.532817041127274</c:v>
                </c:pt>
                <c:pt idx="490">
                  <c:v>-24.104577085255315</c:v>
                </c:pt>
                <c:pt idx="491">
                  <c:v>-22.652609812458351</c:v>
                </c:pt>
                <c:pt idx="492">
                  <c:v>-22.623939569419278</c:v>
                </c:pt>
                <c:pt idx="493">
                  <c:v>-19.798736335821033</c:v>
                </c:pt>
                <c:pt idx="494">
                  <c:v>-17.581476258493339</c:v>
                </c:pt>
                <c:pt idx="495">
                  <c:v>-19.409176594133683</c:v>
                </c:pt>
                <c:pt idx="496">
                  <c:v>-17.932875607234678</c:v>
                </c:pt>
                <c:pt idx="497">
                  <c:v>-22.329445083443076</c:v>
                </c:pt>
                <c:pt idx="498">
                  <c:v>-23.221268683442844</c:v>
                </c:pt>
                <c:pt idx="499">
                  <c:v>-21.862512388599484</c:v>
                </c:pt>
                <c:pt idx="500">
                  <c:v>-21.297994143151797</c:v>
                </c:pt>
                <c:pt idx="501">
                  <c:v>-22.042362690564957</c:v>
                </c:pt>
                <c:pt idx="502">
                  <c:v>-21.00597708002509</c:v>
                </c:pt>
                <c:pt idx="503">
                  <c:v>-21.338910943059915</c:v>
                </c:pt>
                <c:pt idx="504">
                  <c:v>-23.68226705629543</c:v>
                </c:pt>
                <c:pt idx="505">
                  <c:v>-22.612787961342974</c:v>
                </c:pt>
                <c:pt idx="506">
                  <c:v>-21.822196195291866</c:v>
                </c:pt>
                <c:pt idx="507">
                  <c:v>-22.318009767152205</c:v>
                </c:pt>
                <c:pt idx="508">
                  <c:v>-21.996043331372064</c:v>
                </c:pt>
                <c:pt idx="509">
                  <c:v>-23.07323433844472</c:v>
                </c:pt>
                <c:pt idx="510">
                  <c:v>-23.307015207824747</c:v>
                </c:pt>
                <c:pt idx="511">
                  <c:v>-23.696805402847488</c:v>
                </c:pt>
                <c:pt idx="512">
                  <c:v>-24.369046423293184</c:v>
                </c:pt>
                <c:pt idx="513">
                  <c:v>-22.536844061764043</c:v>
                </c:pt>
                <c:pt idx="514">
                  <c:v>-25.103625427156203</c:v>
                </c:pt>
                <c:pt idx="515">
                  <c:v>-28.09131515548502</c:v>
                </c:pt>
                <c:pt idx="516">
                  <c:v>-29.844800377857098</c:v>
                </c:pt>
                <c:pt idx="517">
                  <c:v>-29.916761999814881</c:v>
                </c:pt>
                <c:pt idx="518">
                  <c:v>-31.915633073710467</c:v>
                </c:pt>
                <c:pt idx="519">
                  <c:v>-33.361012530711619</c:v>
                </c:pt>
                <c:pt idx="520">
                  <c:v>-33.065199945084231</c:v>
                </c:pt>
                <c:pt idx="521">
                  <c:v>-32.364387876210614</c:v>
                </c:pt>
                <c:pt idx="522">
                  <c:v>-33.414125999111704</c:v>
                </c:pt>
                <c:pt idx="523">
                  <c:v>-32.374617682084263</c:v>
                </c:pt>
                <c:pt idx="524">
                  <c:v>-32.147987605385921</c:v>
                </c:pt>
                <c:pt idx="525">
                  <c:v>-32.84605473778295</c:v>
                </c:pt>
                <c:pt idx="526">
                  <c:v>-31.577900752583801</c:v>
                </c:pt>
                <c:pt idx="527">
                  <c:v>-32.513715599024422</c:v>
                </c:pt>
                <c:pt idx="528">
                  <c:v>-32.641357668007856</c:v>
                </c:pt>
                <c:pt idx="529">
                  <c:v>-32.591699591366563</c:v>
                </c:pt>
                <c:pt idx="530">
                  <c:v>-33.197540217902201</c:v>
                </c:pt>
                <c:pt idx="531">
                  <c:v>-33.617848038518261</c:v>
                </c:pt>
                <c:pt idx="532">
                  <c:v>-32.853809813321774</c:v>
                </c:pt>
                <c:pt idx="533">
                  <c:v>-31.775263539007483</c:v>
                </c:pt>
                <c:pt idx="534">
                  <c:v>-31.762793190741917</c:v>
                </c:pt>
                <c:pt idx="535">
                  <c:v>-31.130645248785768</c:v>
                </c:pt>
                <c:pt idx="536">
                  <c:v>-29.530730682890436</c:v>
                </c:pt>
                <c:pt idx="537">
                  <c:v>-30.388346730833362</c:v>
                </c:pt>
                <c:pt idx="538">
                  <c:v>-32.344429900160591</c:v>
                </c:pt>
                <c:pt idx="539">
                  <c:v>-33.1849695220548</c:v>
                </c:pt>
                <c:pt idx="540">
                  <c:v>-34.04785428323477</c:v>
                </c:pt>
                <c:pt idx="541">
                  <c:v>-33.041734810262454</c:v>
                </c:pt>
                <c:pt idx="542">
                  <c:v>-33.45292487935717</c:v>
                </c:pt>
                <c:pt idx="543">
                  <c:v>-34.134953093166786</c:v>
                </c:pt>
                <c:pt idx="544">
                  <c:v>-33.708854948395569</c:v>
                </c:pt>
                <c:pt idx="545">
                  <c:v>-34.185041686329171</c:v>
                </c:pt>
                <c:pt idx="546">
                  <c:v>-34.632155666984374</c:v>
                </c:pt>
                <c:pt idx="547">
                  <c:v>-34.86596788364308</c:v>
                </c:pt>
                <c:pt idx="548">
                  <c:v>-35.386927812268368</c:v>
                </c:pt>
                <c:pt idx="549">
                  <c:v>-35.46826756882227</c:v>
                </c:pt>
                <c:pt idx="550">
                  <c:v>-35.197175460170797</c:v>
                </c:pt>
                <c:pt idx="551">
                  <c:v>-34.832550847104983</c:v>
                </c:pt>
                <c:pt idx="552">
                  <c:v>-35.05015975951396</c:v>
                </c:pt>
                <c:pt idx="553">
                  <c:v>-34.107965560692705</c:v>
                </c:pt>
                <c:pt idx="554">
                  <c:v>-33.557315923252375</c:v>
                </c:pt>
                <c:pt idx="555">
                  <c:v>-33.662269452272454</c:v>
                </c:pt>
                <c:pt idx="556">
                  <c:v>-34.619863938490155</c:v>
                </c:pt>
                <c:pt idx="557">
                  <c:v>-33.198181905682972</c:v>
                </c:pt>
                <c:pt idx="558">
                  <c:v>-35.392714147571326</c:v>
                </c:pt>
                <c:pt idx="559">
                  <c:v>-36.210101647110349</c:v>
                </c:pt>
                <c:pt idx="560">
                  <c:v>-36.989081239918463</c:v>
                </c:pt>
                <c:pt idx="561">
                  <c:v>-37.377003261024896</c:v>
                </c:pt>
                <c:pt idx="562">
                  <c:v>-37.54704099848756</c:v>
                </c:pt>
                <c:pt idx="563">
                  <c:v>-38.507160030682257</c:v>
                </c:pt>
                <c:pt idx="564">
                  <c:v>-39.043157921991678</c:v>
                </c:pt>
                <c:pt idx="565">
                  <c:v>-39.656767466622753</c:v>
                </c:pt>
                <c:pt idx="566">
                  <c:v>-39.211409698252382</c:v>
                </c:pt>
                <c:pt idx="567">
                  <c:v>-38.231936616685473</c:v>
                </c:pt>
                <c:pt idx="568">
                  <c:v>-38.386089297886329</c:v>
                </c:pt>
                <c:pt idx="569">
                  <c:v>-39.162829494533199</c:v>
                </c:pt>
                <c:pt idx="570">
                  <c:v>-39.874482185855086</c:v>
                </c:pt>
                <c:pt idx="571">
                  <c:v>-39.647730801687828</c:v>
                </c:pt>
                <c:pt idx="572">
                  <c:v>-40.226884626952597</c:v>
                </c:pt>
                <c:pt idx="573">
                  <c:v>-39.959933007023281</c:v>
                </c:pt>
                <c:pt idx="574">
                  <c:v>-41.222951281538613</c:v>
                </c:pt>
                <c:pt idx="575">
                  <c:v>-40.679599356919923</c:v>
                </c:pt>
                <c:pt idx="576">
                  <c:v>-40.7284498233102</c:v>
                </c:pt>
                <c:pt idx="577">
                  <c:v>-40.138702491112383</c:v>
                </c:pt>
                <c:pt idx="578">
                  <c:v>-39.608892898765589</c:v>
                </c:pt>
                <c:pt idx="579">
                  <c:v>-36.442072223834273</c:v>
                </c:pt>
                <c:pt idx="580">
                  <c:v>-36.143040560378154</c:v>
                </c:pt>
                <c:pt idx="581">
                  <c:v>-36.814645308238852</c:v>
                </c:pt>
                <c:pt idx="582">
                  <c:v>-35.377373186679037</c:v>
                </c:pt>
                <c:pt idx="583">
                  <c:v>-36.44870639324796</c:v>
                </c:pt>
                <c:pt idx="584">
                  <c:v>-36.254852988669484</c:v>
                </c:pt>
                <c:pt idx="585">
                  <c:v>-33.645294716050628</c:v>
                </c:pt>
                <c:pt idx="586">
                  <c:v>-35.95318751536503</c:v>
                </c:pt>
                <c:pt idx="587">
                  <c:v>-35.945493539589734</c:v>
                </c:pt>
                <c:pt idx="588">
                  <c:v>-36.555852186806774</c:v>
                </c:pt>
                <c:pt idx="589">
                  <c:v>-36.999582719798667</c:v>
                </c:pt>
                <c:pt idx="590">
                  <c:v>-37.921879267316271</c:v>
                </c:pt>
                <c:pt idx="591">
                  <c:v>-37.792343770724827</c:v>
                </c:pt>
                <c:pt idx="592">
                  <c:v>-38.675550451990517</c:v>
                </c:pt>
                <c:pt idx="593">
                  <c:v>-39.333579184593646</c:v>
                </c:pt>
                <c:pt idx="594">
                  <c:v>-38.443115883211973</c:v>
                </c:pt>
                <c:pt idx="595">
                  <c:v>-38.374588643251272</c:v>
                </c:pt>
                <c:pt idx="596">
                  <c:v>-39.144561497394108</c:v>
                </c:pt>
                <c:pt idx="597">
                  <c:v>-39.694978535451312</c:v>
                </c:pt>
                <c:pt idx="598">
                  <c:v>-38.659641376235697</c:v>
                </c:pt>
                <c:pt idx="599">
                  <c:v>-38.659553097235857</c:v>
                </c:pt>
                <c:pt idx="600">
                  <c:v>-38.289500073512201</c:v>
                </c:pt>
                <c:pt idx="601">
                  <c:v>-39.98528120954127</c:v>
                </c:pt>
                <c:pt idx="602">
                  <c:v>-39.702245033007841</c:v>
                </c:pt>
                <c:pt idx="603">
                  <c:v>-40.190212833109058</c:v>
                </c:pt>
                <c:pt idx="604">
                  <c:v>-40.197960428860213</c:v>
                </c:pt>
                <c:pt idx="605">
                  <c:v>-39.77888412942238</c:v>
                </c:pt>
                <c:pt idx="606">
                  <c:v>-39.393586307496733</c:v>
                </c:pt>
                <c:pt idx="607">
                  <c:v>-40.094561906146367</c:v>
                </c:pt>
                <c:pt idx="608">
                  <c:v>-40.524119793539739</c:v>
                </c:pt>
                <c:pt idx="609">
                  <c:v>-39.504214484066893</c:v>
                </c:pt>
                <c:pt idx="610">
                  <c:v>-40.635865113174546</c:v>
                </c:pt>
                <c:pt idx="611">
                  <c:v>-42.013681001301492</c:v>
                </c:pt>
                <c:pt idx="612">
                  <c:v>-42.733161312506454</c:v>
                </c:pt>
                <c:pt idx="613">
                  <c:v>-41.955831296170629</c:v>
                </c:pt>
                <c:pt idx="614">
                  <c:v>-39.725853178775182</c:v>
                </c:pt>
                <c:pt idx="615">
                  <c:v>-39.636637816501775</c:v>
                </c:pt>
                <c:pt idx="616">
                  <c:v>-37.398798406013839</c:v>
                </c:pt>
                <c:pt idx="617">
                  <c:v>-39.136147546010804</c:v>
                </c:pt>
                <c:pt idx="618">
                  <c:v>-39.97435840592766</c:v>
                </c:pt>
                <c:pt idx="619">
                  <c:v>-38.82577012242777</c:v>
                </c:pt>
                <c:pt idx="620">
                  <c:v>-38.230736155408223</c:v>
                </c:pt>
                <c:pt idx="621">
                  <c:v>-40.019082705029504</c:v>
                </c:pt>
                <c:pt idx="622">
                  <c:v>-38.354478589139831</c:v>
                </c:pt>
                <c:pt idx="623">
                  <c:v>-37.810890642619711</c:v>
                </c:pt>
                <c:pt idx="624">
                  <c:v>-34.157261493531522</c:v>
                </c:pt>
                <c:pt idx="625">
                  <c:v>-34.558816018217229</c:v>
                </c:pt>
                <c:pt idx="626">
                  <c:v>-33.799855983672899</c:v>
                </c:pt>
                <c:pt idx="627">
                  <c:v>-35.308045034638411</c:v>
                </c:pt>
                <c:pt idx="628">
                  <c:v>-36.660093801346051</c:v>
                </c:pt>
                <c:pt idx="629">
                  <c:v>-36.70282882232776</c:v>
                </c:pt>
                <c:pt idx="630">
                  <c:v>-36.92179132879437</c:v>
                </c:pt>
                <c:pt idx="631">
                  <c:v>-36.826012061893778</c:v>
                </c:pt>
                <c:pt idx="632">
                  <c:v>-38.019890769406899</c:v>
                </c:pt>
                <c:pt idx="633">
                  <c:v>-38.702399163963833</c:v>
                </c:pt>
                <c:pt idx="634">
                  <c:v>-39.200515158501062</c:v>
                </c:pt>
                <c:pt idx="635">
                  <c:v>-38.208824274470174</c:v>
                </c:pt>
                <c:pt idx="636">
                  <c:v>-39.232230548748163</c:v>
                </c:pt>
                <c:pt idx="637">
                  <c:v>-39.05954807530081</c:v>
                </c:pt>
                <c:pt idx="638">
                  <c:v>-39.511210988444532</c:v>
                </c:pt>
                <c:pt idx="639">
                  <c:v>-40.699980833057523</c:v>
                </c:pt>
                <c:pt idx="640">
                  <c:v>-40.398478018327296</c:v>
                </c:pt>
                <c:pt idx="641">
                  <c:v>-40.689151890226725</c:v>
                </c:pt>
                <c:pt idx="642">
                  <c:v>-40.789356670541565</c:v>
                </c:pt>
                <c:pt idx="643">
                  <c:v>-40.611007315735534</c:v>
                </c:pt>
                <c:pt idx="644">
                  <c:v>-39.050900214013623</c:v>
                </c:pt>
                <c:pt idx="645">
                  <c:v>-39.244034382013652</c:v>
                </c:pt>
                <c:pt idx="646">
                  <c:v>-38.736359662026146</c:v>
                </c:pt>
                <c:pt idx="647">
                  <c:v>-37.798037568530262</c:v>
                </c:pt>
                <c:pt idx="648">
                  <c:v>-38.730918266235321</c:v>
                </c:pt>
                <c:pt idx="649">
                  <c:v>-39.121357584521959</c:v>
                </c:pt>
                <c:pt idx="650">
                  <c:v>-38.874995176830623</c:v>
                </c:pt>
                <c:pt idx="651">
                  <c:v>-39.296768272086936</c:v>
                </c:pt>
                <c:pt idx="652">
                  <c:v>-40.2214390051046</c:v>
                </c:pt>
                <c:pt idx="653">
                  <c:v>-40.003346854421324</c:v>
                </c:pt>
                <c:pt idx="654">
                  <c:v>-39.699821123982346</c:v>
                </c:pt>
                <c:pt idx="655">
                  <c:v>-40.280470599782831</c:v>
                </c:pt>
                <c:pt idx="656">
                  <c:v>-38.708971242786291</c:v>
                </c:pt>
                <c:pt idx="657">
                  <c:v>-37.663694644224037</c:v>
                </c:pt>
                <c:pt idx="658">
                  <c:v>-37.671121720551042</c:v>
                </c:pt>
                <c:pt idx="659">
                  <c:v>-37.336290093952684</c:v>
                </c:pt>
                <c:pt idx="660">
                  <c:v>-38.325069743723859</c:v>
                </c:pt>
                <c:pt idx="661">
                  <c:v>-39.383939810911812</c:v>
                </c:pt>
                <c:pt idx="662">
                  <c:v>-41.110953260409559</c:v>
                </c:pt>
                <c:pt idx="663">
                  <c:v>-40.911153402324118</c:v>
                </c:pt>
                <c:pt idx="664">
                  <c:v>-40.823082342563453</c:v>
                </c:pt>
                <c:pt idx="665">
                  <c:v>-40.251854021212168</c:v>
                </c:pt>
                <c:pt idx="666">
                  <c:v>-41.09256067223474</c:v>
                </c:pt>
                <c:pt idx="667">
                  <c:v>-41.831700684151272</c:v>
                </c:pt>
                <c:pt idx="668">
                  <c:v>-42.506597371653768</c:v>
                </c:pt>
                <c:pt idx="669">
                  <c:v>-42.871510381036686</c:v>
                </c:pt>
                <c:pt idx="670">
                  <c:v>-44.197916596516308</c:v>
                </c:pt>
                <c:pt idx="671">
                  <c:v>-44.247026903096909</c:v>
                </c:pt>
                <c:pt idx="672">
                  <c:v>-44.140410188536336</c:v>
                </c:pt>
                <c:pt idx="673">
                  <c:v>-44.73018966397845</c:v>
                </c:pt>
                <c:pt idx="674">
                  <c:v>-44.836036660130446</c:v>
                </c:pt>
                <c:pt idx="675">
                  <c:v>-45.74097462956621</c:v>
                </c:pt>
                <c:pt idx="676">
                  <c:v>-45.987619715165025</c:v>
                </c:pt>
                <c:pt idx="677">
                  <c:v>-46.117392508026299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3-4BF7-86C7-93567ACE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42344"/>
        <c:axId val="666941688"/>
      </c:areaChart>
      <c:lineChart>
        <c:grouping val="standard"/>
        <c:varyColors val="0"/>
        <c:ser>
          <c:idx val="0"/>
          <c:order val="0"/>
          <c:tx>
            <c:strRef>
              <c:f>'Max Sharpe'!$S$12</c:f>
              <c:strCache>
                <c:ptCount val="1"/>
                <c:pt idx="0">
                  <c:v>Proposed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'Max Sharpe'!$B$14:$B$691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'Max Sharpe'!$S$14:$S$691</c:f>
              <c:numCache>
                <c:formatCode>0.000</c:formatCode>
                <c:ptCount val="678"/>
                <c:pt idx="0">
                  <c:v>99.683614495376474</c:v>
                </c:pt>
                <c:pt idx="1">
                  <c:v>100.14062495669076</c:v>
                </c:pt>
                <c:pt idx="2">
                  <c:v>101.08069271991023</c:v>
                </c:pt>
                <c:pt idx="3">
                  <c:v>101.19806316716431</c:v>
                </c:pt>
                <c:pt idx="4">
                  <c:v>101.35803295122804</c:v>
                </c:pt>
                <c:pt idx="5">
                  <c:v>101.62032745919228</c:v>
                </c:pt>
                <c:pt idx="6">
                  <c:v>101.68419084366029</c:v>
                </c:pt>
                <c:pt idx="7">
                  <c:v>102.55897226483312</c:v>
                </c:pt>
                <c:pt idx="8">
                  <c:v>100.62419083102334</c:v>
                </c:pt>
                <c:pt idx="9">
                  <c:v>101.24896726184971</c:v>
                </c:pt>
                <c:pt idx="10">
                  <c:v>100.53222549744126</c:v>
                </c:pt>
                <c:pt idx="11">
                  <c:v>101.61810141582008</c:v>
                </c:pt>
                <c:pt idx="12">
                  <c:v>101.14535873103787</c:v>
                </c:pt>
                <c:pt idx="13">
                  <c:v>101.51065673757566</c:v>
                </c:pt>
                <c:pt idx="14">
                  <c:v>101.50535250736799</c:v>
                </c:pt>
                <c:pt idx="15">
                  <c:v>101.57530620502826</c:v>
                </c:pt>
                <c:pt idx="16">
                  <c:v>102.07543743249113</c:v>
                </c:pt>
                <c:pt idx="17">
                  <c:v>102.40492650911564</c:v>
                </c:pt>
                <c:pt idx="18">
                  <c:v>102.49509542045109</c:v>
                </c:pt>
                <c:pt idx="19">
                  <c:v>102.48471193788046</c:v>
                </c:pt>
                <c:pt idx="20">
                  <c:v>102.30032026091041</c:v>
                </c:pt>
                <c:pt idx="21">
                  <c:v>102.75450495777118</c:v>
                </c:pt>
                <c:pt idx="22">
                  <c:v>101.78429697024538</c:v>
                </c:pt>
                <c:pt idx="23">
                  <c:v>102.26157336112735</c:v>
                </c:pt>
                <c:pt idx="24">
                  <c:v>102.33143551347892</c:v>
                </c:pt>
                <c:pt idx="25">
                  <c:v>102.42842393156805</c:v>
                </c:pt>
                <c:pt idx="26">
                  <c:v>102.3856947424045</c:v>
                </c:pt>
                <c:pt idx="27">
                  <c:v>102.48350649163361</c:v>
                </c:pt>
                <c:pt idx="28">
                  <c:v>102.45955699685027</c:v>
                </c:pt>
                <c:pt idx="29">
                  <c:v>101.46239360864226</c:v>
                </c:pt>
                <c:pt idx="30">
                  <c:v>101.04228009497125</c:v>
                </c:pt>
                <c:pt idx="31">
                  <c:v>101.26146799671102</c:v>
                </c:pt>
                <c:pt idx="32">
                  <c:v>100.30410201645381</c:v>
                </c:pt>
                <c:pt idx="33">
                  <c:v>101.21790883768843</c:v>
                </c:pt>
                <c:pt idx="34">
                  <c:v>101.22078703630702</c:v>
                </c:pt>
                <c:pt idx="35">
                  <c:v>100.69703864659873</c:v>
                </c:pt>
                <c:pt idx="36">
                  <c:v>101.2256957230847</c:v>
                </c:pt>
                <c:pt idx="37">
                  <c:v>100.89811357377717</c:v>
                </c:pt>
                <c:pt idx="38">
                  <c:v>101.60560345841009</c:v>
                </c:pt>
                <c:pt idx="39">
                  <c:v>102.30686347990422</c:v>
                </c:pt>
                <c:pt idx="40">
                  <c:v>102.44623784666753</c:v>
                </c:pt>
                <c:pt idx="41">
                  <c:v>101.48708790707981</c:v>
                </c:pt>
                <c:pt idx="42">
                  <c:v>101.58073666884243</c:v>
                </c:pt>
                <c:pt idx="43">
                  <c:v>101.91994067493128</c:v>
                </c:pt>
                <c:pt idx="44">
                  <c:v>100.5604216434464</c:v>
                </c:pt>
                <c:pt idx="45">
                  <c:v>100.68572231028661</c:v>
                </c:pt>
                <c:pt idx="46">
                  <c:v>100.16161796908412</c:v>
                </c:pt>
                <c:pt idx="47">
                  <c:v>101.44006429420909</c:v>
                </c:pt>
                <c:pt idx="48">
                  <c:v>101.46512733419135</c:v>
                </c:pt>
                <c:pt idx="49">
                  <c:v>101.1186557895326</c:v>
                </c:pt>
                <c:pt idx="50">
                  <c:v>101.15207493877043</c:v>
                </c:pt>
                <c:pt idx="51">
                  <c:v>101.0787423680584</c:v>
                </c:pt>
                <c:pt idx="52">
                  <c:v>100.17629698081467</c:v>
                </c:pt>
                <c:pt idx="53">
                  <c:v>100.37802857387939</c:v>
                </c:pt>
                <c:pt idx="54">
                  <c:v>99.756537297437831</c:v>
                </c:pt>
                <c:pt idx="55">
                  <c:v>99.486269275088972</c:v>
                </c:pt>
                <c:pt idx="56">
                  <c:v>99.625465595735847</c:v>
                </c:pt>
                <c:pt idx="57">
                  <c:v>99.319535481813134</c:v>
                </c:pt>
                <c:pt idx="58">
                  <c:v>99.364916590253898</c:v>
                </c:pt>
                <c:pt idx="59">
                  <c:v>99.173777847298524</c:v>
                </c:pt>
                <c:pt idx="60">
                  <c:v>99.434594887766451</c:v>
                </c:pt>
                <c:pt idx="61">
                  <c:v>99.112912952365164</c:v>
                </c:pt>
                <c:pt idx="62">
                  <c:v>98.934552963684325</c:v>
                </c:pt>
                <c:pt idx="63">
                  <c:v>99.634114385100233</c:v>
                </c:pt>
                <c:pt idx="64">
                  <c:v>99.549214569717947</c:v>
                </c:pt>
                <c:pt idx="65">
                  <c:v>99.488884722655555</c:v>
                </c:pt>
                <c:pt idx="66">
                  <c:v>99.094939255850235</c:v>
                </c:pt>
                <c:pt idx="67">
                  <c:v>99.032837578316787</c:v>
                </c:pt>
                <c:pt idx="68">
                  <c:v>97.72232993583259</c:v>
                </c:pt>
                <c:pt idx="69">
                  <c:v>98.461681008645272</c:v>
                </c:pt>
                <c:pt idx="70">
                  <c:v>98.122041945047982</c:v>
                </c:pt>
                <c:pt idx="71">
                  <c:v>97.80174188621119</c:v>
                </c:pt>
                <c:pt idx="72">
                  <c:v>97.276260581587266</c:v>
                </c:pt>
                <c:pt idx="73">
                  <c:v>97.855744893835094</c:v>
                </c:pt>
                <c:pt idx="74">
                  <c:v>98.177293475492675</c:v>
                </c:pt>
                <c:pt idx="75">
                  <c:v>96.93022641121226</c:v>
                </c:pt>
                <c:pt idx="76">
                  <c:v>97.087489852603298</c:v>
                </c:pt>
                <c:pt idx="77">
                  <c:v>97.333203262759298</c:v>
                </c:pt>
                <c:pt idx="78">
                  <c:v>97.22679691591344</c:v>
                </c:pt>
                <c:pt idx="79">
                  <c:v>97.457354622304166</c:v>
                </c:pt>
                <c:pt idx="80">
                  <c:v>97.377586924568561</c:v>
                </c:pt>
                <c:pt idx="81">
                  <c:v>97.578434907733197</c:v>
                </c:pt>
                <c:pt idx="82">
                  <c:v>98.007680242197793</c:v>
                </c:pt>
                <c:pt idx="83">
                  <c:v>99.122447039356942</c:v>
                </c:pt>
                <c:pt idx="84">
                  <c:v>99.392551332700634</c:v>
                </c:pt>
                <c:pt idx="85">
                  <c:v>99.134600403502787</c:v>
                </c:pt>
                <c:pt idx="86">
                  <c:v>99.167135492899234</c:v>
                </c:pt>
                <c:pt idx="87">
                  <c:v>99.121092516040292</c:v>
                </c:pt>
                <c:pt idx="88">
                  <c:v>98.444982063361323</c:v>
                </c:pt>
                <c:pt idx="89">
                  <c:v>98.006964721410526</c:v>
                </c:pt>
                <c:pt idx="90">
                  <c:v>97.584430066921513</c:v>
                </c:pt>
                <c:pt idx="91">
                  <c:v>97.983976919390756</c:v>
                </c:pt>
                <c:pt idx="92">
                  <c:v>96.215578210898954</c:v>
                </c:pt>
                <c:pt idx="93">
                  <c:v>95.180042329591743</c:v>
                </c:pt>
                <c:pt idx="94">
                  <c:v>95.45990022560558</c:v>
                </c:pt>
                <c:pt idx="95">
                  <c:v>95.672511924416725</c:v>
                </c:pt>
                <c:pt idx="96">
                  <c:v>95.303365446008954</c:v>
                </c:pt>
                <c:pt idx="97">
                  <c:v>96.000633007173377</c:v>
                </c:pt>
                <c:pt idx="98">
                  <c:v>96.704189459308964</c:v>
                </c:pt>
                <c:pt idx="99">
                  <c:v>96.817865029519453</c:v>
                </c:pt>
                <c:pt idx="100">
                  <c:v>96.591920741353462</c:v>
                </c:pt>
                <c:pt idx="101">
                  <c:v>96.701239096902498</c:v>
                </c:pt>
                <c:pt idx="102">
                  <c:v>96.955754432565371</c:v>
                </c:pt>
                <c:pt idx="103">
                  <c:v>96.955271890342999</c:v>
                </c:pt>
                <c:pt idx="104">
                  <c:v>97.187057281098177</c:v>
                </c:pt>
                <c:pt idx="105">
                  <c:v>96.287035529007738</c:v>
                </c:pt>
                <c:pt idx="106">
                  <c:v>96.912291842369015</c:v>
                </c:pt>
                <c:pt idx="107">
                  <c:v>96.576714001608622</c:v>
                </c:pt>
                <c:pt idx="108">
                  <c:v>95.937008765780234</c:v>
                </c:pt>
                <c:pt idx="109">
                  <c:v>95.541607933002268</c:v>
                </c:pt>
                <c:pt idx="110">
                  <c:v>96.282122286699632</c:v>
                </c:pt>
                <c:pt idx="111">
                  <c:v>96.502864884336987</c:v>
                </c:pt>
                <c:pt idx="112">
                  <c:v>96.783804915915965</c:v>
                </c:pt>
                <c:pt idx="113">
                  <c:v>96.486019055754028</c:v>
                </c:pt>
                <c:pt idx="114">
                  <c:v>96.347654272580925</c:v>
                </c:pt>
                <c:pt idx="115">
                  <c:v>96.945899915813712</c:v>
                </c:pt>
                <c:pt idx="116">
                  <c:v>96.287586478422497</c:v>
                </c:pt>
                <c:pt idx="117">
                  <c:v>96.060971583197286</c:v>
                </c:pt>
                <c:pt idx="118">
                  <c:v>95.621919347551398</c:v>
                </c:pt>
                <c:pt idx="119">
                  <c:v>95.452595407132534</c:v>
                </c:pt>
                <c:pt idx="120">
                  <c:v>95.057294333062572</c:v>
                </c:pt>
                <c:pt idx="121">
                  <c:v>95.453615242433884</c:v>
                </c:pt>
                <c:pt idx="122">
                  <c:v>94.768238276542689</c:v>
                </c:pt>
                <c:pt idx="123">
                  <c:v>94.414175470904908</c:v>
                </c:pt>
                <c:pt idx="124">
                  <c:v>93.798037483734575</c:v>
                </c:pt>
                <c:pt idx="125">
                  <c:v>93.578893895208566</c:v>
                </c:pt>
                <c:pt idx="126">
                  <c:v>93.934920967376158</c:v>
                </c:pt>
                <c:pt idx="127">
                  <c:v>93.918873464057526</c:v>
                </c:pt>
                <c:pt idx="128">
                  <c:v>94.115720621898731</c:v>
                </c:pt>
                <c:pt idx="129">
                  <c:v>94.711036914069055</c:v>
                </c:pt>
                <c:pt idx="130">
                  <c:v>95.35657508169264</c:v>
                </c:pt>
                <c:pt idx="131">
                  <c:v>95.328368245308738</c:v>
                </c:pt>
                <c:pt idx="132">
                  <c:v>95.105872796152426</c:v>
                </c:pt>
                <c:pt idx="133">
                  <c:v>95.047235650599006</c:v>
                </c:pt>
                <c:pt idx="134">
                  <c:v>94.984353255810717</c:v>
                </c:pt>
                <c:pt idx="135">
                  <c:v>94.714979268080725</c:v>
                </c:pt>
                <c:pt idx="136">
                  <c:v>94.902933439271706</c:v>
                </c:pt>
                <c:pt idx="137">
                  <c:v>95.650472477057349</c:v>
                </c:pt>
                <c:pt idx="138">
                  <c:v>95.542191886806222</c:v>
                </c:pt>
                <c:pt idx="139">
                  <c:v>95.553003003596061</c:v>
                </c:pt>
                <c:pt idx="140">
                  <c:v>95.668085867574348</c:v>
                </c:pt>
                <c:pt idx="141">
                  <c:v>95.243565933351064</c:v>
                </c:pt>
                <c:pt idx="142">
                  <c:v>95.600284770224576</c:v>
                </c:pt>
                <c:pt idx="143">
                  <c:v>96.013112258626379</c:v>
                </c:pt>
                <c:pt idx="144">
                  <c:v>95.663500832903011</c:v>
                </c:pt>
                <c:pt idx="145">
                  <c:v>95.483152705114065</c:v>
                </c:pt>
                <c:pt idx="146">
                  <c:v>95.104393979919394</c:v>
                </c:pt>
                <c:pt idx="147">
                  <c:v>94.835437038080528</c:v>
                </c:pt>
                <c:pt idx="148">
                  <c:v>94.528418199038541</c:v>
                </c:pt>
                <c:pt idx="149">
                  <c:v>95.488902236252585</c:v>
                </c:pt>
                <c:pt idx="150">
                  <c:v>95.756918569876476</c:v>
                </c:pt>
                <c:pt idx="151">
                  <c:v>96.169781537087459</c:v>
                </c:pt>
                <c:pt idx="152">
                  <c:v>96.234702392215638</c:v>
                </c:pt>
                <c:pt idx="153">
                  <c:v>96.299581047862887</c:v>
                </c:pt>
                <c:pt idx="154">
                  <c:v>96.717416998916633</c:v>
                </c:pt>
                <c:pt idx="155">
                  <c:v>96.473393703303103</c:v>
                </c:pt>
                <c:pt idx="156">
                  <c:v>96.446603793122506</c:v>
                </c:pt>
                <c:pt idx="157">
                  <c:v>95.748794196139173</c:v>
                </c:pt>
                <c:pt idx="158">
                  <c:v>96.024090259923341</c:v>
                </c:pt>
                <c:pt idx="159">
                  <c:v>96.118016709042195</c:v>
                </c:pt>
                <c:pt idx="160">
                  <c:v>96.320119910114443</c:v>
                </c:pt>
                <c:pt idx="161">
                  <c:v>95.909543819939103</c:v>
                </c:pt>
                <c:pt idx="162">
                  <c:v>96.227774309527703</c:v>
                </c:pt>
                <c:pt idx="163">
                  <c:v>96.29989113651871</c:v>
                </c:pt>
                <c:pt idx="164">
                  <c:v>96.595284236694553</c:v>
                </c:pt>
                <c:pt idx="165">
                  <c:v>96.825049943395143</c:v>
                </c:pt>
                <c:pt idx="166">
                  <c:v>96.505347022129925</c:v>
                </c:pt>
                <c:pt idx="167">
                  <c:v>96.347169592419419</c:v>
                </c:pt>
                <c:pt idx="168">
                  <c:v>96.138346675357738</c:v>
                </c:pt>
                <c:pt idx="169">
                  <c:v>96.404127728549696</c:v>
                </c:pt>
                <c:pt idx="170">
                  <c:v>96.174525496609945</c:v>
                </c:pt>
                <c:pt idx="171">
                  <c:v>96.562542282585127</c:v>
                </c:pt>
                <c:pt idx="172">
                  <c:v>96.871384089332665</c:v>
                </c:pt>
                <c:pt idx="173">
                  <c:v>97.094590846856391</c:v>
                </c:pt>
                <c:pt idx="174">
                  <c:v>97.244339772033342</c:v>
                </c:pt>
                <c:pt idx="175">
                  <c:v>97.209694511340103</c:v>
                </c:pt>
                <c:pt idx="176">
                  <c:v>97.568887340273719</c:v>
                </c:pt>
                <c:pt idx="177">
                  <c:v>97.620480988294446</c:v>
                </c:pt>
                <c:pt idx="178">
                  <c:v>97.842948332295293</c:v>
                </c:pt>
                <c:pt idx="179">
                  <c:v>97.880900034748294</c:v>
                </c:pt>
                <c:pt idx="180">
                  <c:v>98.034594876248747</c:v>
                </c:pt>
                <c:pt idx="181">
                  <c:v>98.324421250992387</c:v>
                </c:pt>
                <c:pt idx="182">
                  <c:v>98.675657736313354</c:v>
                </c:pt>
                <c:pt idx="183">
                  <c:v>98.428010879404724</c:v>
                </c:pt>
                <c:pt idx="184">
                  <c:v>98.703273051081354</c:v>
                </c:pt>
                <c:pt idx="185">
                  <c:v>98.743229657467367</c:v>
                </c:pt>
                <c:pt idx="186">
                  <c:v>98.835035935098148</c:v>
                </c:pt>
                <c:pt idx="187">
                  <c:v>98.850895977920473</c:v>
                </c:pt>
                <c:pt idx="188">
                  <c:v>99.296741887148656</c:v>
                </c:pt>
                <c:pt idx="189">
                  <c:v>99.604949015531986</c:v>
                </c:pt>
                <c:pt idx="190">
                  <c:v>99.368353910470489</c:v>
                </c:pt>
                <c:pt idx="191">
                  <c:v>98.879700498007921</c:v>
                </c:pt>
                <c:pt idx="192">
                  <c:v>98.57118761972221</c:v>
                </c:pt>
                <c:pt idx="193">
                  <c:v>99.202416345416225</c:v>
                </c:pt>
                <c:pt idx="194">
                  <c:v>99.698340604809687</c:v>
                </c:pt>
                <c:pt idx="195">
                  <c:v>100.00268186693718</c:v>
                </c:pt>
                <c:pt idx="196">
                  <c:v>100.44623620394943</c:v>
                </c:pt>
                <c:pt idx="197">
                  <c:v>100.37033800945119</c:v>
                </c:pt>
                <c:pt idx="198">
                  <c:v>100.10794249580978</c:v>
                </c:pt>
                <c:pt idx="199">
                  <c:v>99.927941620032755</c:v>
                </c:pt>
                <c:pt idx="200">
                  <c:v>99.8724143904968</c:v>
                </c:pt>
                <c:pt idx="201">
                  <c:v>99.511147237032645</c:v>
                </c:pt>
                <c:pt idx="202">
                  <c:v>98.932199466752621</c:v>
                </c:pt>
                <c:pt idx="203">
                  <c:v>98.098516048016165</c:v>
                </c:pt>
                <c:pt idx="204">
                  <c:v>98.31751944130859</c:v>
                </c:pt>
                <c:pt idx="205">
                  <c:v>98.056722265647508</c:v>
                </c:pt>
                <c:pt idx="206">
                  <c:v>98.12739553830724</c:v>
                </c:pt>
                <c:pt idx="207">
                  <c:v>98.077745126721197</c:v>
                </c:pt>
                <c:pt idx="208">
                  <c:v>98.696906732440226</c:v>
                </c:pt>
                <c:pt idx="209">
                  <c:v>98.061933033977994</c:v>
                </c:pt>
                <c:pt idx="210">
                  <c:v>98.333063813198862</c:v>
                </c:pt>
                <c:pt idx="211">
                  <c:v>98.09190936099985</c:v>
                </c:pt>
                <c:pt idx="212">
                  <c:v>98.203754702884638</c:v>
                </c:pt>
                <c:pt idx="213">
                  <c:v>97.65973295461454</c:v>
                </c:pt>
                <c:pt idx="214">
                  <c:v>97.551168805283851</c:v>
                </c:pt>
                <c:pt idx="215">
                  <c:v>97.710049802888662</c:v>
                </c:pt>
                <c:pt idx="216">
                  <c:v>97.97882526325769</c:v>
                </c:pt>
                <c:pt idx="217">
                  <c:v>97.848959803733251</c:v>
                </c:pt>
                <c:pt idx="218">
                  <c:v>98.227524667916455</c:v>
                </c:pt>
                <c:pt idx="219">
                  <c:v>98.473527659932927</c:v>
                </c:pt>
                <c:pt idx="220">
                  <c:v>98.63115059125542</c:v>
                </c:pt>
                <c:pt idx="221">
                  <c:v>98.331772363585046</c:v>
                </c:pt>
                <c:pt idx="222">
                  <c:v>97.963470129733963</c:v>
                </c:pt>
                <c:pt idx="223">
                  <c:v>98.229617539221067</c:v>
                </c:pt>
                <c:pt idx="224">
                  <c:v>98.686224357669516</c:v>
                </c:pt>
                <c:pt idx="225">
                  <c:v>98.916810725454624</c:v>
                </c:pt>
                <c:pt idx="226">
                  <c:v>99.34177280516046</c:v>
                </c:pt>
                <c:pt idx="227">
                  <c:v>99.398255933825837</c:v>
                </c:pt>
                <c:pt idx="228">
                  <c:v>99.419712187615886</c:v>
                </c:pt>
                <c:pt idx="229">
                  <c:v>99.43227018199714</c:v>
                </c:pt>
                <c:pt idx="230">
                  <c:v>99.488148362254478</c:v>
                </c:pt>
                <c:pt idx="231">
                  <c:v>99.448870956632874</c:v>
                </c:pt>
                <c:pt idx="232">
                  <c:v>99.634717641223943</c:v>
                </c:pt>
                <c:pt idx="233">
                  <c:v>99.741944255098758</c:v>
                </c:pt>
                <c:pt idx="234">
                  <c:v>99.630573934367945</c:v>
                </c:pt>
                <c:pt idx="235">
                  <c:v>99.384558673805927</c:v>
                </c:pt>
                <c:pt idx="236">
                  <c:v>99.992306427491982</c:v>
                </c:pt>
                <c:pt idx="237">
                  <c:v>99.893658105725819</c:v>
                </c:pt>
                <c:pt idx="238">
                  <c:v>100.01843419327915</c:v>
                </c:pt>
                <c:pt idx="239">
                  <c:v>100.2932938769216</c:v>
                </c:pt>
                <c:pt idx="240">
                  <c:v>100.10570172930245</c:v>
                </c:pt>
                <c:pt idx="241">
                  <c:v>100.53752016063906</c:v>
                </c:pt>
                <c:pt idx="242">
                  <c:v>100.22569465193986</c:v>
                </c:pt>
                <c:pt idx="243">
                  <c:v>100.21910616883936</c:v>
                </c:pt>
                <c:pt idx="244">
                  <c:v>100.57099211200352</c:v>
                </c:pt>
                <c:pt idx="245">
                  <c:v>100.63839147585652</c:v>
                </c:pt>
                <c:pt idx="246">
                  <c:v>100.58958064957982</c:v>
                </c:pt>
                <c:pt idx="247">
                  <c:v>100.29701410307243</c:v>
                </c:pt>
                <c:pt idx="248">
                  <c:v>100.56631340090335</c:v>
                </c:pt>
                <c:pt idx="249">
                  <c:v>100.55133053958711</c:v>
                </c:pt>
                <c:pt idx="250">
                  <c:v>100.5982500804478</c:v>
                </c:pt>
                <c:pt idx="251">
                  <c:v>100.61547026002974</c:v>
                </c:pt>
                <c:pt idx="252">
                  <c:v>101.02165093622301</c:v>
                </c:pt>
                <c:pt idx="253">
                  <c:v>101.1097082024091</c:v>
                </c:pt>
                <c:pt idx="254">
                  <c:v>100.95119219546444</c:v>
                </c:pt>
                <c:pt idx="255">
                  <c:v>100.20604787806633</c:v>
                </c:pt>
                <c:pt idx="256">
                  <c:v>100.57365981002137</c:v>
                </c:pt>
                <c:pt idx="257">
                  <c:v>100.9050405999448</c:v>
                </c:pt>
                <c:pt idx="258">
                  <c:v>100.89664585824782</c:v>
                </c:pt>
                <c:pt idx="259">
                  <c:v>101.25329458490607</c:v>
                </c:pt>
                <c:pt idx="260">
                  <c:v>101.11834458461438</c:v>
                </c:pt>
                <c:pt idx="261">
                  <c:v>101.25791060832148</c:v>
                </c:pt>
                <c:pt idx="262">
                  <c:v>101.47023376559993</c:v>
                </c:pt>
                <c:pt idx="263">
                  <c:v>101.42592723662997</c:v>
                </c:pt>
                <c:pt idx="264">
                  <c:v>101.56718006316042</c:v>
                </c:pt>
                <c:pt idx="265">
                  <c:v>101.75950981962653</c:v>
                </c:pt>
                <c:pt idx="266">
                  <c:v>101.66048874002499</c:v>
                </c:pt>
                <c:pt idx="267">
                  <c:v>102.24853001264074</c:v>
                </c:pt>
                <c:pt idx="268">
                  <c:v>102.32671218006742</c:v>
                </c:pt>
                <c:pt idx="269">
                  <c:v>102.42015111200402</c:v>
                </c:pt>
                <c:pt idx="270">
                  <c:v>102.59427069961897</c:v>
                </c:pt>
                <c:pt idx="271">
                  <c:v>102.23626635178418</c:v>
                </c:pt>
                <c:pt idx="272">
                  <c:v>102.34220348462404</c:v>
                </c:pt>
                <c:pt idx="273">
                  <c:v>102.71592358119388</c:v>
                </c:pt>
                <c:pt idx="274">
                  <c:v>102.57001362964547</c:v>
                </c:pt>
                <c:pt idx="275">
                  <c:v>102.73267123897229</c:v>
                </c:pt>
                <c:pt idx="276">
                  <c:v>102.92075637994999</c:v>
                </c:pt>
                <c:pt idx="277">
                  <c:v>103.19818388930787</c:v>
                </c:pt>
                <c:pt idx="278">
                  <c:v>102.91639830942322</c:v>
                </c:pt>
                <c:pt idx="279">
                  <c:v>103.07802061512515</c:v>
                </c:pt>
                <c:pt idx="280">
                  <c:v>102.80395100141698</c:v>
                </c:pt>
                <c:pt idx="281">
                  <c:v>102.72199530427659</c:v>
                </c:pt>
                <c:pt idx="282">
                  <c:v>102.92426224374999</c:v>
                </c:pt>
                <c:pt idx="283">
                  <c:v>103.19740069434616</c:v>
                </c:pt>
                <c:pt idx="284">
                  <c:v>103.18911521730467</c:v>
                </c:pt>
                <c:pt idx="285">
                  <c:v>103.42187606183714</c:v>
                </c:pt>
                <c:pt idx="286">
                  <c:v>103.480682956423</c:v>
                </c:pt>
                <c:pt idx="287">
                  <c:v>103.62334374069931</c:v>
                </c:pt>
                <c:pt idx="288">
                  <c:v>103.79091800810112</c:v>
                </c:pt>
                <c:pt idx="289">
                  <c:v>103.85596627711087</c:v>
                </c:pt>
                <c:pt idx="290">
                  <c:v>103.86314882012798</c:v>
                </c:pt>
                <c:pt idx="291">
                  <c:v>103.98584648694262</c:v>
                </c:pt>
                <c:pt idx="292">
                  <c:v>103.62187378090614</c:v>
                </c:pt>
                <c:pt idx="293">
                  <c:v>103.61256343936037</c:v>
                </c:pt>
                <c:pt idx="294">
                  <c:v>103.6755759830867</c:v>
                </c:pt>
                <c:pt idx="295">
                  <c:v>103.75376970349772</c:v>
                </c:pt>
                <c:pt idx="296">
                  <c:v>103.78981644313438</c:v>
                </c:pt>
                <c:pt idx="297">
                  <c:v>103.97281626384212</c:v>
                </c:pt>
                <c:pt idx="298">
                  <c:v>103.9165866067123</c:v>
                </c:pt>
                <c:pt idx="299">
                  <c:v>104.07726888704279</c:v>
                </c:pt>
                <c:pt idx="300">
                  <c:v>104.17369854523133</c:v>
                </c:pt>
                <c:pt idx="301">
                  <c:v>104.11628125913971</c:v>
                </c:pt>
                <c:pt idx="302">
                  <c:v>104.04502827164633</c:v>
                </c:pt>
                <c:pt idx="303">
                  <c:v>104.17791439006579</c:v>
                </c:pt>
                <c:pt idx="304">
                  <c:v>104.18497559713458</c:v>
                </c:pt>
                <c:pt idx="305">
                  <c:v>104.2924916728459</c:v>
                </c:pt>
                <c:pt idx="306">
                  <c:v>104.56859447935744</c:v>
                </c:pt>
                <c:pt idx="307">
                  <c:v>104.79513370291201</c:v>
                </c:pt>
                <c:pt idx="308">
                  <c:v>105.07282691138032</c:v>
                </c:pt>
                <c:pt idx="309">
                  <c:v>105.22369479103567</c:v>
                </c:pt>
                <c:pt idx="310">
                  <c:v>105.14868116625424</c:v>
                </c:pt>
                <c:pt idx="311">
                  <c:v>105.151206862911</c:v>
                </c:pt>
                <c:pt idx="312">
                  <c:v>105.13116663573346</c:v>
                </c:pt>
                <c:pt idx="313">
                  <c:v>105.41115282891107</c:v>
                </c:pt>
                <c:pt idx="314">
                  <c:v>105.90947570449532</c:v>
                </c:pt>
                <c:pt idx="315">
                  <c:v>106.44153896048871</c:v>
                </c:pt>
                <c:pt idx="316">
                  <c:v>106.76676369371481</c:v>
                </c:pt>
                <c:pt idx="317">
                  <c:v>106.79155627134904</c:v>
                </c:pt>
                <c:pt idx="318">
                  <c:v>106.96066419231808</c:v>
                </c:pt>
                <c:pt idx="319">
                  <c:v>107.10042067640964</c:v>
                </c:pt>
                <c:pt idx="320">
                  <c:v>107.26367198660782</c:v>
                </c:pt>
                <c:pt idx="321">
                  <c:v>107.73405180986951</c:v>
                </c:pt>
                <c:pt idx="322">
                  <c:v>108.20985398686913</c:v>
                </c:pt>
                <c:pt idx="323">
                  <c:v>108.2842257711807</c:v>
                </c:pt>
                <c:pt idx="324">
                  <c:v>108.49952675199368</c:v>
                </c:pt>
                <c:pt idx="325">
                  <c:v>108.40429514329522</c:v>
                </c:pt>
                <c:pt idx="326">
                  <c:v>108.18585132227601</c:v>
                </c:pt>
                <c:pt idx="327">
                  <c:v>108.32402170995549</c:v>
                </c:pt>
                <c:pt idx="328">
                  <c:v>108.89951971566308</c:v>
                </c:pt>
                <c:pt idx="329">
                  <c:v>108.80993555531498</c:v>
                </c:pt>
                <c:pt idx="330">
                  <c:v>109.31285541721348</c:v>
                </c:pt>
                <c:pt idx="331">
                  <c:v>109.06654920354464</c:v>
                </c:pt>
                <c:pt idx="332">
                  <c:v>109.03127670005973</c:v>
                </c:pt>
                <c:pt idx="333">
                  <c:v>108.1672119015049</c:v>
                </c:pt>
                <c:pt idx="334">
                  <c:v>107.70240018763018</c:v>
                </c:pt>
                <c:pt idx="335">
                  <c:v>107.42533120018466</c:v>
                </c:pt>
                <c:pt idx="336">
                  <c:v>106.67967367483668</c:v>
                </c:pt>
                <c:pt idx="337">
                  <c:v>106.50834677309906</c:v>
                </c:pt>
                <c:pt idx="338">
                  <c:v>107.29329957492482</c:v>
                </c:pt>
                <c:pt idx="339">
                  <c:v>107.64494149245942</c:v>
                </c:pt>
                <c:pt idx="340">
                  <c:v>107.99524139943473</c:v>
                </c:pt>
                <c:pt idx="341">
                  <c:v>108.63466017159442</c:v>
                </c:pt>
                <c:pt idx="342">
                  <c:v>108.09091081666175</c:v>
                </c:pt>
                <c:pt idx="343">
                  <c:v>108.21380962857975</c:v>
                </c:pt>
                <c:pt idx="344">
                  <c:v>107.86431805294437</c:v>
                </c:pt>
                <c:pt idx="345">
                  <c:v>107.63919801494089</c:v>
                </c:pt>
                <c:pt idx="346">
                  <c:v>107.8608803209012</c:v>
                </c:pt>
                <c:pt idx="347">
                  <c:v>107.93893146382881</c:v>
                </c:pt>
                <c:pt idx="348">
                  <c:v>107.88264512192264</c:v>
                </c:pt>
                <c:pt idx="349">
                  <c:v>108.61359082078016</c:v>
                </c:pt>
                <c:pt idx="350">
                  <c:v>109.06342167877374</c:v>
                </c:pt>
                <c:pt idx="351">
                  <c:v>108.99621527850668</c:v>
                </c:pt>
                <c:pt idx="352">
                  <c:v>108.88199530773245</c:v>
                </c:pt>
                <c:pt idx="353">
                  <c:v>109.20396141393311</c:v>
                </c:pt>
                <c:pt idx="354">
                  <c:v>109.55123124912147</c:v>
                </c:pt>
                <c:pt idx="355">
                  <c:v>109.6518259060189</c:v>
                </c:pt>
                <c:pt idx="356">
                  <c:v>109.95812601677083</c:v>
                </c:pt>
                <c:pt idx="357">
                  <c:v>110.0081181908556</c:v>
                </c:pt>
                <c:pt idx="358">
                  <c:v>110.20614751730513</c:v>
                </c:pt>
                <c:pt idx="359">
                  <c:v>110.47006838732773</c:v>
                </c:pt>
                <c:pt idx="360">
                  <c:v>110.87794805384442</c:v>
                </c:pt>
                <c:pt idx="361">
                  <c:v>110.53738802284506</c:v>
                </c:pt>
                <c:pt idx="362">
                  <c:v>110.45162959355608</c:v>
                </c:pt>
                <c:pt idx="363">
                  <c:v>110.82236362535761</c:v>
                </c:pt>
                <c:pt idx="364">
                  <c:v>110.92267491690649</c:v>
                </c:pt>
                <c:pt idx="365">
                  <c:v>110.65057165601675</c:v>
                </c:pt>
                <c:pt idx="366">
                  <c:v>110.97555161508987</c:v>
                </c:pt>
                <c:pt idx="367">
                  <c:v>111.23491520355107</c:v>
                </c:pt>
                <c:pt idx="368">
                  <c:v>110.94915689910299</c:v>
                </c:pt>
                <c:pt idx="369">
                  <c:v>110.99201512751927</c:v>
                </c:pt>
                <c:pt idx="370">
                  <c:v>111.07134183068715</c:v>
                </c:pt>
                <c:pt idx="371">
                  <c:v>111.29404303885295</c:v>
                </c:pt>
                <c:pt idx="372">
                  <c:v>111.4570346496442</c:v>
                </c:pt>
                <c:pt idx="373">
                  <c:v>111.56027082688834</c:v>
                </c:pt>
                <c:pt idx="374">
                  <c:v>111.74624674144424</c:v>
                </c:pt>
                <c:pt idx="375">
                  <c:v>111.33670687061766</c:v>
                </c:pt>
                <c:pt idx="376">
                  <c:v>111.68475366789365</c:v>
                </c:pt>
                <c:pt idx="377">
                  <c:v>111.6054249754124</c:v>
                </c:pt>
                <c:pt idx="378">
                  <c:v>111.61970323210184</c:v>
                </c:pt>
                <c:pt idx="379">
                  <c:v>111.45092908882624</c:v>
                </c:pt>
                <c:pt idx="380">
                  <c:v>111.71908774757156</c:v>
                </c:pt>
                <c:pt idx="381">
                  <c:v>111.60871954510083</c:v>
                </c:pt>
                <c:pt idx="382">
                  <c:v>111.90289747480527</c:v>
                </c:pt>
                <c:pt idx="383">
                  <c:v>111.8694931091817</c:v>
                </c:pt>
                <c:pt idx="384">
                  <c:v>111.9725541098464</c:v>
                </c:pt>
                <c:pt idx="385">
                  <c:v>112.15011068847015</c:v>
                </c:pt>
                <c:pt idx="386">
                  <c:v>112.40915220916467</c:v>
                </c:pt>
                <c:pt idx="387">
                  <c:v>112.55758975906201</c:v>
                </c:pt>
                <c:pt idx="388">
                  <c:v>112.41718962254156</c:v>
                </c:pt>
                <c:pt idx="389">
                  <c:v>112.6720276114751</c:v>
                </c:pt>
                <c:pt idx="390">
                  <c:v>112.78648812172368</c:v>
                </c:pt>
                <c:pt idx="391">
                  <c:v>112.81463131904626</c:v>
                </c:pt>
                <c:pt idx="392">
                  <c:v>112.93144202689621</c:v>
                </c:pt>
                <c:pt idx="393">
                  <c:v>112.94198321916745</c:v>
                </c:pt>
                <c:pt idx="394">
                  <c:v>113.10455349534156</c:v>
                </c:pt>
                <c:pt idx="395">
                  <c:v>113.0225903781586</c:v>
                </c:pt>
                <c:pt idx="396">
                  <c:v>113.09820987771667</c:v>
                </c:pt>
                <c:pt idx="397">
                  <c:v>113.37006652031198</c:v>
                </c:pt>
                <c:pt idx="398">
                  <c:v>113.72900681940425</c:v>
                </c:pt>
                <c:pt idx="399">
                  <c:v>113.96363000661573</c:v>
                </c:pt>
                <c:pt idx="400">
                  <c:v>114.00214335076447</c:v>
                </c:pt>
                <c:pt idx="401">
                  <c:v>114.08628812015434</c:v>
                </c:pt>
                <c:pt idx="402">
                  <c:v>114.62257058095072</c:v>
                </c:pt>
                <c:pt idx="403">
                  <c:v>114.78465289265966</c:v>
                </c:pt>
                <c:pt idx="404">
                  <c:v>114.92308670977025</c:v>
                </c:pt>
                <c:pt idx="405">
                  <c:v>114.46692185193443</c:v>
                </c:pt>
                <c:pt idx="406">
                  <c:v>114.48895020383631</c:v>
                </c:pt>
                <c:pt idx="407">
                  <c:v>115.03050305310111</c:v>
                </c:pt>
                <c:pt idx="408">
                  <c:v>116.02568369653117</c:v>
                </c:pt>
                <c:pt idx="409">
                  <c:v>116.50793544458794</c:v>
                </c:pt>
                <c:pt idx="410">
                  <c:v>116.78364865802331</c:v>
                </c:pt>
                <c:pt idx="411">
                  <c:v>117.28048630588349</c:v>
                </c:pt>
                <c:pt idx="412">
                  <c:v>117.83522312444092</c:v>
                </c:pt>
                <c:pt idx="413">
                  <c:v>118.46443742245148</c:v>
                </c:pt>
                <c:pt idx="414">
                  <c:v>118.01137782697297</c:v>
                </c:pt>
                <c:pt idx="415">
                  <c:v>118.46832309879565</c:v>
                </c:pt>
                <c:pt idx="416">
                  <c:v>118.67954144594488</c:v>
                </c:pt>
                <c:pt idx="417">
                  <c:v>118.7961535276991</c:v>
                </c:pt>
                <c:pt idx="418">
                  <c:v>118.79677257820644</c:v>
                </c:pt>
                <c:pt idx="419">
                  <c:v>118.79994762638951</c:v>
                </c:pt>
                <c:pt idx="420">
                  <c:v>118.97837662615736</c:v>
                </c:pt>
                <c:pt idx="421">
                  <c:v>118.78323178642309</c:v>
                </c:pt>
                <c:pt idx="422">
                  <c:v>118.58309488438439</c:v>
                </c:pt>
                <c:pt idx="423">
                  <c:v>118.27346821203108</c:v>
                </c:pt>
                <c:pt idx="424">
                  <c:v>118.48663484489489</c:v>
                </c:pt>
                <c:pt idx="425">
                  <c:v>119.02066310682069</c:v>
                </c:pt>
                <c:pt idx="426">
                  <c:v>118.74415677840291</c:v>
                </c:pt>
                <c:pt idx="427">
                  <c:v>118.78492880396664</c:v>
                </c:pt>
                <c:pt idx="428">
                  <c:v>119.36135483737453</c:v>
                </c:pt>
                <c:pt idx="429">
                  <c:v>118.79763285514409</c:v>
                </c:pt>
                <c:pt idx="430">
                  <c:v>119.06287785412468</c:v>
                </c:pt>
                <c:pt idx="431">
                  <c:v>119.31699707174157</c:v>
                </c:pt>
                <c:pt idx="432">
                  <c:v>119.27790404626377</c:v>
                </c:pt>
                <c:pt idx="433">
                  <c:v>119.47763698090222</c:v>
                </c:pt>
                <c:pt idx="434">
                  <c:v>119.03808779336701</c:v>
                </c:pt>
                <c:pt idx="435">
                  <c:v>118.71260588850141</c:v>
                </c:pt>
                <c:pt idx="436">
                  <c:v>118.82240484143553</c:v>
                </c:pt>
                <c:pt idx="437">
                  <c:v>119.14586157727993</c:v>
                </c:pt>
                <c:pt idx="438">
                  <c:v>119.89119538536991</c:v>
                </c:pt>
                <c:pt idx="439">
                  <c:v>119.46954420216333</c:v>
                </c:pt>
                <c:pt idx="440">
                  <c:v>118.90745209717889</c:v>
                </c:pt>
                <c:pt idx="441">
                  <c:v>119.43802601745931</c:v>
                </c:pt>
                <c:pt idx="442">
                  <c:v>119.18891562724747</c:v>
                </c:pt>
                <c:pt idx="443">
                  <c:v>118.90104886150972</c:v>
                </c:pt>
                <c:pt idx="444">
                  <c:v>119.11805407011948</c:v>
                </c:pt>
                <c:pt idx="445">
                  <c:v>119.79008334439398</c:v>
                </c:pt>
                <c:pt idx="446">
                  <c:v>119.72483572068731</c:v>
                </c:pt>
                <c:pt idx="447">
                  <c:v>119.9571889737111</c:v>
                </c:pt>
                <c:pt idx="448">
                  <c:v>119.94725739988151</c:v>
                </c:pt>
                <c:pt idx="449">
                  <c:v>120.1438878016401</c:v>
                </c:pt>
                <c:pt idx="450">
                  <c:v>119.51530846143741</c:v>
                </c:pt>
                <c:pt idx="451">
                  <c:v>119.2270918352044</c:v>
                </c:pt>
                <c:pt idx="452">
                  <c:v>118.62774579476967</c:v>
                </c:pt>
                <c:pt idx="453">
                  <c:v>119.17355750690727</c:v>
                </c:pt>
                <c:pt idx="454">
                  <c:v>119.19618800528741</c:v>
                </c:pt>
                <c:pt idx="455">
                  <c:v>119.23244968889725</c:v>
                </c:pt>
                <c:pt idx="456">
                  <c:v>119.43283186555854</c:v>
                </c:pt>
                <c:pt idx="457">
                  <c:v>119.5593766949672</c:v>
                </c:pt>
                <c:pt idx="458">
                  <c:v>119.57929776379029</c:v>
                </c:pt>
                <c:pt idx="459">
                  <c:v>120.12173792647148</c:v>
                </c:pt>
                <c:pt idx="460">
                  <c:v>119.96595874639152</c:v>
                </c:pt>
                <c:pt idx="461">
                  <c:v>120.17660086809198</c:v>
                </c:pt>
                <c:pt idx="462">
                  <c:v>119.94973172494078</c:v>
                </c:pt>
                <c:pt idx="463">
                  <c:v>120.16941133249811</c:v>
                </c:pt>
                <c:pt idx="464">
                  <c:v>120.28210729061102</c:v>
                </c:pt>
                <c:pt idx="465">
                  <c:v>120.20347274585517</c:v>
                </c:pt>
                <c:pt idx="466">
                  <c:v>119.78562171355398</c:v>
                </c:pt>
                <c:pt idx="467">
                  <c:v>119.92288771524285</c:v>
                </c:pt>
                <c:pt idx="468">
                  <c:v>119.82735521414207</c:v>
                </c:pt>
                <c:pt idx="469">
                  <c:v>119.87570866794529</c:v>
                </c:pt>
                <c:pt idx="470">
                  <c:v>119.27161811027628</c:v>
                </c:pt>
                <c:pt idx="471">
                  <c:v>119.29240895190242</c:v>
                </c:pt>
                <c:pt idx="472">
                  <c:v>119.51638831091384</c:v>
                </c:pt>
                <c:pt idx="473">
                  <c:v>120.65545453294945</c:v>
                </c:pt>
                <c:pt idx="474">
                  <c:v>120.48518252331952</c:v>
                </c:pt>
                <c:pt idx="475">
                  <c:v>119.7472194279469</c:v>
                </c:pt>
                <c:pt idx="476">
                  <c:v>119.98190771292371</c:v>
                </c:pt>
                <c:pt idx="477">
                  <c:v>120.57330684575234</c:v>
                </c:pt>
                <c:pt idx="478">
                  <c:v>120.43963995019355</c:v>
                </c:pt>
                <c:pt idx="479">
                  <c:v>120.24442767014821</c:v>
                </c:pt>
                <c:pt idx="480">
                  <c:v>120.52041388533885</c:v>
                </c:pt>
                <c:pt idx="481">
                  <c:v>120.74904953389944</c:v>
                </c:pt>
                <c:pt idx="482">
                  <c:v>120.53462062091177</c:v>
                </c:pt>
                <c:pt idx="483">
                  <c:v>120.31086145467646</c:v>
                </c:pt>
                <c:pt idx="484">
                  <c:v>120.60007241941973</c:v>
                </c:pt>
                <c:pt idx="485">
                  <c:v>120.94909161920388</c:v>
                </c:pt>
                <c:pt idx="486">
                  <c:v>120.13580418708652</c:v>
                </c:pt>
                <c:pt idx="487">
                  <c:v>120.39915255813899</c:v>
                </c:pt>
                <c:pt idx="488">
                  <c:v>120.45311356651091</c:v>
                </c:pt>
                <c:pt idx="489">
                  <c:v>120.44116511230813</c:v>
                </c:pt>
                <c:pt idx="490">
                  <c:v>120.68316381516168</c:v>
                </c:pt>
                <c:pt idx="491">
                  <c:v>120.49633946063243</c:v>
                </c:pt>
                <c:pt idx="492">
                  <c:v>120.77274580126443</c:v>
                </c:pt>
                <c:pt idx="493">
                  <c:v>120.5683113437688</c:v>
                </c:pt>
                <c:pt idx="494">
                  <c:v>120.69791616601138</c:v>
                </c:pt>
                <c:pt idx="495">
                  <c:v>121.21935102597088</c:v>
                </c:pt>
                <c:pt idx="496">
                  <c:v>121.41524342196263</c:v>
                </c:pt>
                <c:pt idx="497">
                  <c:v>121.24377649298357</c:v>
                </c:pt>
                <c:pt idx="498">
                  <c:v>121.37315488737133</c:v>
                </c:pt>
                <c:pt idx="499">
                  <c:v>120.8303584355417</c:v>
                </c:pt>
                <c:pt idx="500">
                  <c:v>120.20978440738322</c:v>
                </c:pt>
                <c:pt idx="501">
                  <c:v>120.18617557269225</c:v>
                </c:pt>
                <c:pt idx="502">
                  <c:v>120.03697498103487</c:v>
                </c:pt>
                <c:pt idx="503">
                  <c:v>120.09105624953261</c:v>
                </c:pt>
                <c:pt idx="504">
                  <c:v>119.95615528487501</c:v>
                </c:pt>
                <c:pt idx="505">
                  <c:v>119.80028379454509</c:v>
                </c:pt>
                <c:pt idx="506">
                  <c:v>120.00670770178465</c:v>
                </c:pt>
                <c:pt idx="507">
                  <c:v>120.03946744490662</c:v>
                </c:pt>
                <c:pt idx="508">
                  <c:v>120.42184246371552</c:v>
                </c:pt>
                <c:pt idx="509">
                  <c:v>120.24027752057374</c:v>
                </c:pt>
                <c:pt idx="510">
                  <c:v>120.15572771623306</c:v>
                </c:pt>
                <c:pt idx="511">
                  <c:v>120.14199131147386</c:v>
                </c:pt>
                <c:pt idx="512">
                  <c:v>120.03168638498491</c:v>
                </c:pt>
                <c:pt idx="513">
                  <c:v>120.01236623625456</c:v>
                </c:pt>
                <c:pt idx="514">
                  <c:v>119.91094930982277</c:v>
                </c:pt>
                <c:pt idx="515">
                  <c:v>119.48013391021648</c:v>
                </c:pt>
                <c:pt idx="516">
                  <c:v>119.7440752102832</c:v>
                </c:pt>
                <c:pt idx="517">
                  <c:v>119.77737842793739</c:v>
                </c:pt>
                <c:pt idx="518">
                  <c:v>120.03371617213867</c:v>
                </c:pt>
                <c:pt idx="519">
                  <c:v>119.78916149873392</c:v>
                </c:pt>
                <c:pt idx="520">
                  <c:v>119.95774080988858</c:v>
                </c:pt>
                <c:pt idx="521">
                  <c:v>120.11744921432471</c:v>
                </c:pt>
                <c:pt idx="522">
                  <c:v>120.16317296539954</c:v>
                </c:pt>
                <c:pt idx="523">
                  <c:v>120.04134324638203</c:v>
                </c:pt>
                <c:pt idx="524">
                  <c:v>119.96815207828099</c:v>
                </c:pt>
                <c:pt idx="525">
                  <c:v>119.94858990800405</c:v>
                </c:pt>
                <c:pt idx="526">
                  <c:v>119.63242290188852</c:v>
                </c:pt>
                <c:pt idx="527">
                  <c:v>119.83871222124249</c:v>
                </c:pt>
                <c:pt idx="528">
                  <c:v>119.89802701956054</c:v>
                </c:pt>
                <c:pt idx="529">
                  <c:v>120.20018407659171</c:v>
                </c:pt>
                <c:pt idx="530">
                  <c:v>120.46720467969007</c:v>
                </c:pt>
                <c:pt idx="531">
                  <c:v>120.33514059288508</c:v>
                </c:pt>
                <c:pt idx="532">
                  <c:v>120.3422245289331</c:v>
                </c:pt>
                <c:pt idx="533">
                  <c:v>120.33237673834273</c:v>
                </c:pt>
                <c:pt idx="534">
                  <c:v>120.30002424988172</c:v>
                </c:pt>
                <c:pt idx="535">
                  <c:v>120.45255170116745</c:v>
                </c:pt>
                <c:pt idx="536">
                  <c:v>120.55000184144362</c:v>
                </c:pt>
                <c:pt idx="537">
                  <c:v>120.62126746130885</c:v>
                </c:pt>
                <c:pt idx="538">
                  <c:v>120.79753015800314</c:v>
                </c:pt>
                <c:pt idx="539">
                  <c:v>120.84709999215552</c:v>
                </c:pt>
                <c:pt idx="540">
                  <c:v>120.71167993238574</c:v>
                </c:pt>
                <c:pt idx="541">
                  <c:v>120.5558602949838</c:v>
                </c:pt>
                <c:pt idx="542">
                  <c:v>120.7037899477281</c:v>
                </c:pt>
                <c:pt idx="543">
                  <c:v>120.71347211721042</c:v>
                </c:pt>
                <c:pt idx="544">
                  <c:v>120.63483885865365</c:v>
                </c:pt>
                <c:pt idx="545">
                  <c:v>120.6052768695378</c:v>
                </c:pt>
                <c:pt idx="546">
                  <c:v>120.66372388381475</c:v>
                </c:pt>
                <c:pt idx="547">
                  <c:v>120.47259119602016</c:v>
                </c:pt>
                <c:pt idx="548">
                  <c:v>120.38969827900752</c:v>
                </c:pt>
                <c:pt idx="549">
                  <c:v>120.52217264178334</c:v>
                </c:pt>
                <c:pt idx="550">
                  <c:v>120.58312937171783</c:v>
                </c:pt>
                <c:pt idx="551">
                  <c:v>120.52851377605697</c:v>
                </c:pt>
                <c:pt idx="552">
                  <c:v>120.59830517750295</c:v>
                </c:pt>
                <c:pt idx="553">
                  <c:v>120.48633798363456</c:v>
                </c:pt>
                <c:pt idx="554">
                  <c:v>120.62573145390176</c:v>
                </c:pt>
                <c:pt idx="555">
                  <c:v>120.90253648382819</c:v>
                </c:pt>
                <c:pt idx="556">
                  <c:v>121.11373460196675</c:v>
                </c:pt>
                <c:pt idx="557">
                  <c:v>121.16010141221305</c:v>
                </c:pt>
                <c:pt idx="558">
                  <c:v>121.14300563415378</c:v>
                </c:pt>
                <c:pt idx="559">
                  <c:v>121.14262309078003</c:v>
                </c:pt>
                <c:pt idx="560">
                  <c:v>120.91754276023177</c:v>
                </c:pt>
                <c:pt idx="561">
                  <c:v>121.04686958984121</c:v>
                </c:pt>
                <c:pt idx="562">
                  <c:v>121.03790312080794</c:v>
                </c:pt>
                <c:pt idx="563">
                  <c:v>121.17302121751928</c:v>
                </c:pt>
                <c:pt idx="564">
                  <c:v>121.31567598137354</c:v>
                </c:pt>
                <c:pt idx="565">
                  <c:v>121.46537309415071</c:v>
                </c:pt>
                <c:pt idx="566">
                  <c:v>121.64283815307301</c:v>
                </c:pt>
                <c:pt idx="567">
                  <c:v>121.57877405023494</c:v>
                </c:pt>
                <c:pt idx="568">
                  <c:v>121.66958467907703</c:v>
                </c:pt>
                <c:pt idx="569">
                  <c:v>121.76968457771603</c:v>
                </c:pt>
                <c:pt idx="570">
                  <c:v>121.82489926910934</c:v>
                </c:pt>
                <c:pt idx="571">
                  <c:v>121.80854464795166</c:v>
                </c:pt>
                <c:pt idx="572">
                  <c:v>121.86407427650624</c:v>
                </c:pt>
                <c:pt idx="573">
                  <c:v>121.7925100510481</c:v>
                </c:pt>
                <c:pt idx="574">
                  <c:v>122.09764120279824</c:v>
                </c:pt>
                <c:pt idx="575">
                  <c:v>121.92721301804222</c:v>
                </c:pt>
                <c:pt idx="576">
                  <c:v>121.94625953497732</c:v>
                </c:pt>
                <c:pt idx="577">
                  <c:v>121.96246051561124</c:v>
                </c:pt>
                <c:pt idx="578">
                  <c:v>121.70524390263125</c:v>
                </c:pt>
                <c:pt idx="579">
                  <c:v>121.2498466892571</c:v>
                </c:pt>
                <c:pt idx="580">
                  <c:v>121.48993842545596</c:v>
                </c:pt>
                <c:pt idx="581">
                  <c:v>121.66620912827361</c:v>
                </c:pt>
                <c:pt idx="582">
                  <c:v>121.33923712496197</c:v>
                </c:pt>
                <c:pt idx="583">
                  <c:v>121.80093381826975</c:v>
                </c:pt>
                <c:pt idx="584">
                  <c:v>121.75804412662939</c:v>
                </c:pt>
                <c:pt idx="585">
                  <c:v>121.37122426735529</c:v>
                </c:pt>
                <c:pt idx="586">
                  <c:v>121.41663806723814</c:v>
                </c:pt>
                <c:pt idx="587">
                  <c:v>121.42673840972716</c:v>
                </c:pt>
                <c:pt idx="588">
                  <c:v>121.58802916748353</c:v>
                </c:pt>
                <c:pt idx="589">
                  <c:v>121.44222028944898</c:v>
                </c:pt>
                <c:pt idx="590">
                  <c:v>121.55708067183052</c:v>
                </c:pt>
                <c:pt idx="591">
                  <c:v>121.66866645154293</c:v>
                </c:pt>
                <c:pt idx="592">
                  <c:v>121.80585086919757</c:v>
                </c:pt>
                <c:pt idx="593">
                  <c:v>121.76883913641683</c:v>
                </c:pt>
                <c:pt idx="594">
                  <c:v>121.8377920021956</c:v>
                </c:pt>
                <c:pt idx="595">
                  <c:v>121.8284924294491</c:v>
                </c:pt>
                <c:pt idx="596">
                  <c:v>121.90020207880579</c:v>
                </c:pt>
                <c:pt idx="597">
                  <c:v>122.03026103134265</c:v>
                </c:pt>
                <c:pt idx="598">
                  <c:v>122.00577997948565</c:v>
                </c:pt>
                <c:pt idx="599">
                  <c:v>121.96344245350465</c:v>
                </c:pt>
                <c:pt idx="600">
                  <c:v>122.11400938387065</c:v>
                </c:pt>
                <c:pt idx="601">
                  <c:v>122.23551561893059</c:v>
                </c:pt>
                <c:pt idx="602">
                  <c:v>122.22702631747111</c:v>
                </c:pt>
                <c:pt idx="603">
                  <c:v>121.9938059526973</c:v>
                </c:pt>
                <c:pt idx="604">
                  <c:v>121.77052468414597</c:v>
                </c:pt>
                <c:pt idx="605">
                  <c:v>121.81633664132031</c:v>
                </c:pt>
                <c:pt idx="606">
                  <c:v>121.94844636540303</c:v>
                </c:pt>
                <c:pt idx="607">
                  <c:v>122.07681352522431</c:v>
                </c:pt>
                <c:pt idx="608">
                  <c:v>122.10652641302232</c:v>
                </c:pt>
                <c:pt idx="609">
                  <c:v>122.00741544149037</c:v>
                </c:pt>
                <c:pt idx="610">
                  <c:v>122.2188505954439</c:v>
                </c:pt>
                <c:pt idx="611">
                  <c:v>122.22687693960067</c:v>
                </c:pt>
                <c:pt idx="612">
                  <c:v>122.30163887493147</c:v>
                </c:pt>
                <c:pt idx="613">
                  <c:v>122.2037786963684</c:v>
                </c:pt>
                <c:pt idx="614">
                  <c:v>121.65159733291516</c:v>
                </c:pt>
                <c:pt idx="615">
                  <c:v>121.73990245820352</c:v>
                </c:pt>
                <c:pt idx="616">
                  <c:v>121.61557885287064</c:v>
                </c:pt>
                <c:pt idx="617">
                  <c:v>121.80870362592178</c:v>
                </c:pt>
                <c:pt idx="618">
                  <c:v>122.0717649983915</c:v>
                </c:pt>
                <c:pt idx="619">
                  <c:v>122.02801673472686</c:v>
                </c:pt>
                <c:pt idx="620">
                  <c:v>121.8124179887479</c:v>
                </c:pt>
                <c:pt idx="621">
                  <c:v>122.23707795261565</c:v>
                </c:pt>
                <c:pt idx="622">
                  <c:v>122.06554039151086</c:v>
                </c:pt>
                <c:pt idx="623">
                  <c:v>122.15115868300472</c:v>
                </c:pt>
                <c:pt idx="624">
                  <c:v>121.73622555010336</c:v>
                </c:pt>
                <c:pt idx="625">
                  <c:v>121.94656612724562</c:v>
                </c:pt>
                <c:pt idx="626">
                  <c:v>122.18075455011714</c:v>
                </c:pt>
                <c:pt idx="627">
                  <c:v>122.1961675422597</c:v>
                </c:pt>
                <c:pt idx="628">
                  <c:v>122.45490611373501</c:v>
                </c:pt>
                <c:pt idx="629">
                  <c:v>122.50261150070934</c:v>
                </c:pt>
                <c:pt idx="630">
                  <c:v>122.80792417545001</c:v>
                </c:pt>
                <c:pt idx="631">
                  <c:v>122.74253852444556</c:v>
                </c:pt>
                <c:pt idx="632">
                  <c:v>123.09915084946731</c:v>
                </c:pt>
                <c:pt idx="633">
                  <c:v>123.23650836378945</c:v>
                </c:pt>
                <c:pt idx="634">
                  <c:v>123.26714209310551</c:v>
                </c:pt>
                <c:pt idx="635">
                  <c:v>123.0455310311043</c:v>
                </c:pt>
                <c:pt idx="636">
                  <c:v>123.47115519017086</c:v>
                </c:pt>
                <c:pt idx="637">
                  <c:v>123.32379596590881</c:v>
                </c:pt>
                <c:pt idx="638">
                  <c:v>123.60140020009572</c:v>
                </c:pt>
                <c:pt idx="639">
                  <c:v>123.60447362486114</c:v>
                </c:pt>
                <c:pt idx="640">
                  <c:v>123.76999763858413</c:v>
                </c:pt>
                <c:pt idx="641">
                  <c:v>123.56411671679356</c:v>
                </c:pt>
                <c:pt idx="642">
                  <c:v>123.79307671948891</c:v>
                </c:pt>
                <c:pt idx="643">
                  <c:v>123.76534776490361</c:v>
                </c:pt>
                <c:pt idx="644">
                  <c:v>123.3750228631359</c:v>
                </c:pt>
                <c:pt idx="645">
                  <c:v>123.30085197441444</c:v>
                </c:pt>
                <c:pt idx="646">
                  <c:v>123.12432011421284</c:v>
                </c:pt>
                <c:pt idx="647">
                  <c:v>122.89854165944614</c:v>
                </c:pt>
                <c:pt idx="648">
                  <c:v>123.5386601739775</c:v>
                </c:pt>
                <c:pt idx="649">
                  <c:v>123.73053126554284</c:v>
                </c:pt>
                <c:pt idx="650">
                  <c:v>124.05406735780684</c:v>
                </c:pt>
                <c:pt idx="651">
                  <c:v>124.03565732101616</c:v>
                </c:pt>
                <c:pt idx="652">
                  <c:v>124.4521417008967</c:v>
                </c:pt>
                <c:pt idx="653">
                  <c:v>124.14351944223219</c:v>
                </c:pt>
                <c:pt idx="654">
                  <c:v>124.01536335501406</c:v>
                </c:pt>
                <c:pt idx="655">
                  <c:v>124.4115460827077</c:v>
                </c:pt>
                <c:pt idx="656">
                  <c:v>124.11729057133572</c:v>
                </c:pt>
                <c:pt idx="657">
                  <c:v>124.51056786254959</c:v>
                </c:pt>
                <c:pt idx="658">
                  <c:v>124.63948332608254</c:v>
                </c:pt>
                <c:pt idx="659">
                  <c:v>124.48684907012985</c:v>
                </c:pt>
                <c:pt idx="660">
                  <c:v>124.9001380682533</c:v>
                </c:pt>
                <c:pt idx="661">
                  <c:v>124.88744568799251</c:v>
                </c:pt>
                <c:pt idx="662">
                  <c:v>124.32448283415337</c:v>
                </c:pt>
                <c:pt idx="663">
                  <c:v>124.70065454063965</c:v>
                </c:pt>
                <c:pt idx="664">
                  <c:v>124.93433104342228</c:v>
                </c:pt>
                <c:pt idx="665">
                  <c:v>124.83579887942362</c:v>
                </c:pt>
                <c:pt idx="666">
                  <c:v>124.64098204984064</c:v>
                </c:pt>
                <c:pt idx="667">
                  <c:v>124.47599386707877</c:v>
                </c:pt>
                <c:pt idx="668">
                  <c:v>124.50947965905534</c:v>
                </c:pt>
                <c:pt idx="669">
                  <c:v>124.78063585313718</c:v>
                </c:pt>
                <c:pt idx="670">
                  <c:v>124.06655348863907</c:v>
                </c:pt>
                <c:pt idx="671">
                  <c:v>124.17692687986796</c:v>
                </c:pt>
                <c:pt idx="672">
                  <c:v>124.20305810302683</c:v>
                </c:pt>
                <c:pt idx="673">
                  <c:v>124.36132457217008</c:v>
                </c:pt>
                <c:pt idx="674">
                  <c:v>123.88176967608183</c:v>
                </c:pt>
                <c:pt idx="675">
                  <c:v>123.94119807257954</c:v>
                </c:pt>
                <c:pt idx="676">
                  <c:v>123.79959847627627</c:v>
                </c:pt>
                <c:pt idx="677">
                  <c:v>123.99410616031589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3-4BF7-86C7-93567ACEB6A0}"/>
            </c:ext>
          </c:extLst>
        </c:ser>
        <c:ser>
          <c:idx val="1"/>
          <c:order val="1"/>
          <c:tx>
            <c:strRef>
              <c:f>'Max Sharpe'!$T$12</c:f>
              <c:strCache>
                <c:ptCount val="1"/>
                <c:pt idx="0">
                  <c:v>Comparative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'Max Sharpe'!$B$14:$B$691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'Max Sharpe'!$T$14:$T$691</c:f>
              <c:numCache>
                <c:formatCode>0.000</c:formatCode>
                <c:ptCount val="678"/>
                <c:pt idx="0">
                  <c:v>99.652228060021073</c:v>
                </c:pt>
                <c:pt idx="1">
                  <c:v>100.70016760205451</c:v>
                </c:pt>
                <c:pt idx="2">
                  <c:v>101.71074791822946</c:v>
                </c:pt>
                <c:pt idx="3">
                  <c:v>101.76035500921078</c:v>
                </c:pt>
                <c:pt idx="4">
                  <c:v>102.29383384470837</c:v>
                </c:pt>
                <c:pt idx="5">
                  <c:v>102.56555127289667</c:v>
                </c:pt>
                <c:pt idx="6">
                  <c:v>102.48841125082485</c:v>
                </c:pt>
                <c:pt idx="7">
                  <c:v>103.78592262190428</c:v>
                </c:pt>
                <c:pt idx="8">
                  <c:v>100.0214999564308</c:v>
                </c:pt>
                <c:pt idx="9">
                  <c:v>101.08951869896181</c:v>
                </c:pt>
                <c:pt idx="10">
                  <c:v>99.566363412380923</c:v>
                </c:pt>
                <c:pt idx="11">
                  <c:v>101.86797643547654</c:v>
                </c:pt>
                <c:pt idx="12">
                  <c:v>101.13799965427411</c:v>
                </c:pt>
                <c:pt idx="13">
                  <c:v>102.16042769451185</c:v>
                </c:pt>
                <c:pt idx="14">
                  <c:v>102.07144035106158</c:v>
                </c:pt>
                <c:pt idx="15">
                  <c:v>102.54125061831363</c:v>
                </c:pt>
                <c:pt idx="16">
                  <c:v>103.08406540076795</c:v>
                </c:pt>
                <c:pt idx="17">
                  <c:v>103.7141538791722</c:v>
                </c:pt>
                <c:pt idx="18">
                  <c:v>103.93441220290936</c:v>
                </c:pt>
                <c:pt idx="19">
                  <c:v>104.03098228260134</c:v>
                </c:pt>
                <c:pt idx="20">
                  <c:v>104.24505409944366</c:v>
                </c:pt>
                <c:pt idx="21">
                  <c:v>105.2498192916605</c:v>
                </c:pt>
                <c:pt idx="22">
                  <c:v>104.03164696365778</c:v>
                </c:pt>
                <c:pt idx="23">
                  <c:v>105.29954639124875</c:v>
                </c:pt>
                <c:pt idx="24">
                  <c:v>105.22043526787159</c:v>
                </c:pt>
                <c:pt idx="25">
                  <c:v>105.19321069565862</c:v>
                </c:pt>
                <c:pt idx="26">
                  <c:v>105.44251852164412</c:v>
                </c:pt>
                <c:pt idx="27">
                  <c:v>105.46212460679047</c:v>
                </c:pt>
                <c:pt idx="28">
                  <c:v>105.19088954260016</c:v>
                </c:pt>
                <c:pt idx="29">
                  <c:v>102.36113193137334</c:v>
                </c:pt>
                <c:pt idx="30">
                  <c:v>101.47119070972934</c:v>
                </c:pt>
                <c:pt idx="31">
                  <c:v>101.46544295060343</c:v>
                </c:pt>
                <c:pt idx="32">
                  <c:v>97.915877452423572</c:v>
                </c:pt>
                <c:pt idx="33">
                  <c:v>101.14656563707507</c:v>
                </c:pt>
                <c:pt idx="34">
                  <c:v>101.30042959907492</c:v>
                </c:pt>
                <c:pt idx="35">
                  <c:v>99.587552155000424</c:v>
                </c:pt>
                <c:pt idx="36">
                  <c:v>100.76236163014146</c:v>
                </c:pt>
                <c:pt idx="37">
                  <c:v>101.16806662450486</c:v>
                </c:pt>
                <c:pt idx="38">
                  <c:v>102.23291961938922</c:v>
                </c:pt>
                <c:pt idx="39">
                  <c:v>104.19533893407839</c:v>
                </c:pt>
                <c:pt idx="40">
                  <c:v>104.52393267653133</c:v>
                </c:pt>
                <c:pt idx="41">
                  <c:v>101.92695279945774</c:v>
                </c:pt>
                <c:pt idx="42">
                  <c:v>102.14441481972665</c:v>
                </c:pt>
                <c:pt idx="43">
                  <c:v>102.70179705963989</c:v>
                </c:pt>
                <c:pt idx="44">
                  <c:v>98.604539130715722</c:v>
                </c:pt>
                <c:pt idx="45">
                  <c:v>98.709649020583186</c:v>
                </c:pt>
                <c:pt idx="46">
                  <c:v>96.849319487258768</c:v>
                </c:pt>
                <c:pt idx="47">
                  <c:v>100.64745851142827</c:v>
                </c:pt>
                <c:pt idx="48">
                  <c:v>101.42048884296436</c:v>
                </c:pt>
                <c:pt idx="49">
                  <c:v>100.45628623279082</c:v>
                </c:pt>
                <c:pt idx="50">
                  <c:v>100.71674613643455</c:v>
                </c:pt>
                <c:pt idx="51">
                  <c:v>100.17640611784365</c:v>
                </c:pt>
                <c:pt idx="52">
                  <c:v>96.909165563140732</c:v>
                </c:pt>
                <c:pt idx="53">
                  <c:v>96.482383924727301</c:v>
                </c:pt>
                <c:pt idx="54">
                  <c:v>93.917114977289458</c:v>
                </c:pt>
                <c:pt idx="55">
                  <c:v>94.016535695639305</c:v>
                </c:pt>
                <c:pt idx="56">
                  <c:v>95.076185301208582</c:v>
                </c:pt>
                <c:pt idx="57">
                  <c:v>93.376780763311174</c:v>
                </c:pt>
                <c:pt idx="58">
                  <c:v>94.646464262985589</c:v>
                </c:pt>
                <c:pt idx="59">
                  <c:v>94.1851649028591</c:v>
                </c:pt>
                <c:pt idx="60">
                  <c:v>92.885139985840937</c:v>
                </c:pt>
                <c:pt idx="61">
                  <c:v>90.419419666446885</c:v>
                </c:pt>
                <c:pt idx="62">
                  <c:v>88.001628569863371</c:v>
                </c:pt>
                <c:pt idx="63">
                  <c:v>89.915428684015779</c:v>
                </c:pt>
                <c:pt idx="64">
                  <c:v>89.910466198002652</c:v>
                </c:pt>
                <c:pt idx="65">
                  <c:v>92.788977878287668</c:v>
                </c:pt>
                <c:pt idx="66">
                  <c:v>91.624650651116681</c:v>
                </c:pt>
                <c:pt idx="67">
                  <c:v>93.975953014944196</c:v>
                </c:pt>
                <c:pt idx="68">
                  <c:v>94.413590712305322</c:v>
                </c:pt>
                <c:pt idx="69">
                  <c:v>95.936041386929688</c:v>
                </c:pt>
                <c:pt idx="70">
                  <c:v>94.013391156847618</c:v>
                </c:pt>
                <c:pt idx="71">
                  <c:v>95.783975594845117</c:v>
                </c:pt>
                <c:pt idx="72">
                  <c:v>94.239795667620044</c:v>
                </c:pt>
                <c:pt idx="73">
                  <c:v>95.945335036534843</c:v>
                </c:pt>
                <c:pt idx="74">
                  <c:v>95.586110664519708</c:v>
                </c:pt>
                <c:pt idx="75">
                  <c:v>95.308668423527394</c:v>
                </c:pt>
                <c:pt idx="76">
                  <c:v>94.352071523921794</c:v>
                </c:pt>
                <c:pt idx="77">
                  <c:v>93.037113874271967</c:v>
                </c:pt>
                <c:pt idx="78">
                  <c:v>92.680740617132443</c:v>
                </c:pt>
                <c:pt idx="79">
                  <c:v>91.982001151994652</c:v>
                </c:pt>
                <c:pt idx="80">
                  <c:v>91.982534489571762</c:v>
                </c:pt>
                <c:pt idx="81">
                  <c:v>93.113778982818616</c:v>
                </c:pt>
                <c:pt idx="82">
                  <c:v>93.094067458071692</c:v>
                </c:pt>
                <c:pt idx="83">
                  <c:v>94.984849491589145</c:v>
                </c:pt>
                <c:pt idx="84">
                  <c:v>95.153298564923134</c:v>
                </c:pt>
                <c:pt idx="85">
                  <c:v>94.205690261479447</c:v>
                </c:pt>
                <c:pt idx="86">
                  <c:v>94.480007922304608</c:v>
                </c:pt>
                <c:pt idx="87">
                  <c:v>91.911390277419912</c:v>
                </c:pt>
                <c:pt idx="88">
                  <c:v>92.001947061286558</c:v>
                </c:pt>
                <c:pt idx="89">
                  <c:v>91.118200432462316</c:v>
                </c:pt>
                <c:pt idx="90">
                  <c:v>89.776747152575183</c:v>
                </c:pt>
                <c:pt idx="91">
                  <c:v>85.331629282924411</c:v>
                </c:pt>
                <c:pt idx="92">
                  <c:v>73.419488636080089</c:v>
                </c:pt>
                <c:pt idx="93">
                  <c:v>76.132455012940895</c:v>
                </c:pt>
                <c:pt idx="94">
                  <c:v>69.296884646048568</c:v>
                </c:pt>
                <c:pt idx="95">
                  <c:v>75.709876727254027</c:v>
                </c:pt>
                <c:pt idx="96">
                  <c:v>75.246946860928276</c:v>
                </c:pt>
                <c:pt idx="97">
                  <c:v>72.757997094695625</c:v>
                </c:pt>
                <c:pt idx="98">
                  <c:v>69.886660650895436</c:v>
                </c:pt>
                <c:pt idx="99">
                  <c:v>74.060286247978794</c:v>
                </c:pt>
                <c:pt idx="100">
                  <c:v>71.091890676186082</c:v>
                </c:pt>
                <c:pt idx="101">
                  <c:v>71.485063856899203</c:v>
                </c:pt>
                <c:pt idx="102">
                  <c:v>72.137634565999207</c:v>
                </c:pt>
                <c:pt idx="103">
                  <c:v>72.928236816883427</c:v>
                </c:pt>
                <c:pt idx="104">
                  <c:v>75.184663482166897</c:v>
                </c:pt>
                <c:pt idx="105">
                  <c:v>73.07197919830692</c:v>
                </c:pt>
                <c:pt idx="106">
                  <c:v>71.339077696532939</c:v>
                </c:pt>
                <c:pt idx="107">
                  <c:v>67.837683007346939</c:v>
                </c:pt>
                <c:pt idx="108">
                  <c:v>68.445891383480117</c:v>
                </c:pt>
                <c:pt idx="109">
                  <c:v>70.499578163571414</c:v>
                </c:pt>
                <c:pt idx="110">
                  <c:v>68.957071841404456</c:v>
                </c:pt>
                <c:pt idx="111">
                  <c:v>67.401488646861338</c:v>
                </c:pt>
                <c:pt idx="112">
                  <c:v>68.602154871256971</c:v>
                </c:pt>
                <c:pt idx="113">
                  <c:v>66.267599189049207</c:v>
                </c:pt>
                <c:pt idx="114">
                  <c:v>68.856213623141585</c:v>
                </c:pt>
                <c:pt idx="115">
                  <c:v>70.365125700672223</c:v>
                </c:pt>
                <c:pt idx="116">
                  <c:v>74.758349810405647</c:v>
                </c:pt>
                <c:pt idx="117">
                  <c:v>76.663044421003548</c:v>
                </c:pt>
                <c:pt idx="118">
                  <c:v>77.374144791338153</c:v>
                </c:pt>
                <c:pt idx="119">
                  <c:v>77.223319972531911</c:v>
                </c:pt>
                <c:pt idx="120">
                  <c:v>75.629597202305149</c:v>
                </c:pt>
                <c:pt idx="121">
                  <c:v>77.273845156500272</c:v>
                </c:pt>
                <c:pt idx="122">
                  <c:v>79.586411042539112</c:v>
                </c:pt>
                <c:pt idx="123">
                  <c:v>76.704458905149295</c:v>
                </c:pt>
                <c:pt idx="124">
                  <c:v>75.883536881674829</c:v>
                </c:pt>
                <c:pt idx="125">
                  <c:v>77.599335464031356</c:v>
                </c:pt>
                <c:pt idx="126">
                  <c:v>79.760301903294291</c:v>
                </c:pt>
                <c:pt idx="127">
                  <c:v>80.900074656690421</c:v>
                </c:pt>
                <c:pt idx="128">
                  <c:v>78.470357979041594</c:v>
                </c:pt>
                <c:pt idx="129">
                  <c:v>78.74118748760408</c:v>
                </c:pt>
                <c:pt idx="130">
                  <c:v>78.60506961324468</c:v>
                </c:pt>
                <c:pt idx="131">
                  <c:v>75.480486171575109</c:v>
                </c:pt>
                <c:pt idx="132">
                  <c:v>77.678383233867052</c:v>
                </c:pt>
                <c:pt idx="133">
                  <c:v>80.195331281328194</c:v>
                </c:pt>
                <c:pt idx="134">
                  <c:v>81.410762309036897</c:v>
                </c:pt>
                <c:pt idx="135">
                  <c:v>83.025960697806681</c:v>
                </c:pt>
                <c:pt idx="136">
                  <c:v>82.585153831486423</c:v>
                </c:pt>
                <c:pt idx="137">
                  <c:v>82.397784094509461</c:v>
                </c:pt>
                <c:pt idx="138">
                  <c:v>82.821299087353225</c:v>
                </c:pt>
                <c:pt idx="139">
                  <c:v>81.412320126183957</c:v>
                </c:pt>
                <c:pt idx="140">
                  <c:v>81.489889185386701</c:v>
                </c:pt>
                <c:pt idx="141">
                  <c:v>81.809423498904181</c:v>
                </c:pt>
                <c:pt idx="142">
                  <c:v>80.454432774530375</c:v>
                </c:pt>
                <c:pt idx="143">
                  <c:v>79.13851453291656</c:v>
                </c:pt>
                <c:pt idx="144">
                  <c:v>80.589318081433177</c:v>
                </c:pt>
                <c:pt idx="145">
                  <c:v>81.60619326079096</c:v>
                </c:pt>
                <c:pt idx="146">
                  <c:v>81.903694272967385</c:v>
                </c:pt>
                <c:pt idx="147">
                  <c:v>79.775946344813477</c:v>
                </c:pt>
                <c:pt idx="148">
                  <c:v>79.6849883558111</c:v>
                </c:pt>
                <c:pt idx="149">
                  <c:v>80.322875566643347</c:v>
                </c:pt>
                <c:pt idx="150">
                  <c:v>79.264196407231736</c:v>
                </c:pt>
                <c:pt idx="151">
                  <c:v>77.532413179864434</c:v>
                </c:pt>
                <c:pt idx="152">
                  <c:v>82.172360217195632</c:v>
                </c:pt>
                <c:pt idx="153">
                  <c:v>81.292805414467111</c:v>
                </c:pt>
                <c:pt idx="154">
                  <c:v>82.235495873185243</c:v>
                </c:pt>
                <c:pt idx="155">
                  <c:v>83.162640404587449</c:v>
                </c:pt>
                <c:pt idx="156">
                  <c:v>83.780038565539527</c:v>
                </c:pt>
                <c:pt idx="157">
                  <c:v>85.111133207371395</c:v>
                </c:pt>
                <c:pt idx="158">
                  <c:v>84.911115845321063</c:v>
                </c:pt>
                <c:pt idx="159">
                  <c:v>82.964220500886285</c:v>
                </c:pt>
                <c:pt idx="160">
                  <c:v>81.813323815704408</c:v>
                </c:pt>
                <c:pt idx="161">
                  <c:v>80.832980554652963</c:v>
                </c:pt>
                <c:pt idx="162">
                  <c:v>81.376807327108494</c:v>
                </c:pt>
                <c:pt idx="163">
                  <c:v>82.820946414695882</c:v>
                </c:pt>
                <c:pt idx="164">
                  <c:v>81.883652427106782</c:v>
                </c:pt>
                <c:pt idx="165">
                  <c:v>83.858287445280496</c:v>
                </c:pt>
                <c:pt idx="166">
                  <c:v>84.87948012781051</c:v>
                </c:pt>
                <c:pt idx="167">
                  <c:v>85.430323374764626</c:v>
                </c:pt>
                <c:pt idx="168">
                  <c:v>86.807759277642759</c:v>
                </c:pt>
                <c:pt idx="169">
                  <c:v>88.947422506437036</c:v>
                </c:pt>
                <c:pt idx="170">
                  <c:v>88.655821443234942</c:v>
                </c:pt>
                <c:pt idx="171">
                  <c:v>88.393180599289366</c:v>
                </c:pt>
                <c:pt idx="172">
                  <c:v>89.627358336674391</c:v>
                </c:pt>
                <c:pt idx="173">
                  <c:v>89.542437786681504</c:v>
                </c:pt>
                <c:pt idx="174">
                  <c:v>85.831462549844005</c:v>
                </c:pt>
                <c:pt idx="175">
                  <c:v>87.002888704218535</c:v>
                </c:pt>
                <c:pt idx="176">
                  <c:v>83.64687368667721</c:v>
                </c:pt>
                <c:pt idx="177">
                  <c:v>84.14165836271458</c:v>
                </c:pt>
                <c:pt idx="178">
                  <c:v>84.64040706968413</c:v>
                </c:pt>
                <c:pt idx="179">
                  <c:v>84.46991732231912</c:v>
                </c:pt>
                <c:pt idx="180">
                  <c:v>85.165774327061271</c:v>
                </c:pt>
                <c:pt idx="181">
                  <c:v>83.291176123150834</c:v>
                </c:pt>
                <c:pt idx="182">
                  <c:v>80.549621103179106</c:v>
                </c:pt>
                <c:pt idx="183">
                  <c:v>83.145197664956484</c:v>
                </c:pt>
                <c:pt idx="184">
                  <c:v>81.469589347469352</c:v>
                </c:pt>
                <c:pt idx="185">
                  <c:v>82.830981129561948</c:v>
                </c:pt>
                <c:pt idx="186">
                  <c:v>82.73250127408599</c:v>
                </c:pt>
                <c:pt idx="187">
                  <c:v>83.188730443767113</c:v>
                </c:pt>
                <c:pt idx="188">
                  <c:v>82.188355506714331</c:v>
                </c:pt>
                <c:pt idx="189">
                  <c:v>81.81610424816698</c:v>
                </c:pt>
                <c:pt idx="190">
                  <c:v>81.002081024918581</c:v>
                </c:pt>
                <c:pt idx="191">
                  <c:v>81.311941397482755</c:v>
                </c:pt>
                <c:pt idx="192">
                  <c:v>81.421912103656453</c:v>
                </c:pt>
                <c:pt idx="193">
                  <c:v>83.651098242518401</c:v>
                </c:pt>
                <c:pt idx="194">
                  <c:v>83.197017379406759</c:v>
                </c:pt>
                <c:pt idx="195">
                  <c:v>82.788086442873237</c:v>
                </c:pt>
                <c:pt idx="196">
                  <c:v>83.115453911977994</c:v>
                </c:pt>
                <c:pt idx="197">
                  <c:v>82.360498686842405</c:v>
                </c:pt>
                <c:pt idx="198">
                  <c:v>82.402998584905234</c:v>
                </c:pt>
                <c:pt idx="199">
                  <c:v>81.274970028784779</c:v>
                </c:pt>
                <c:pt idx="200">
                  <c:v>83.697705957021</c:v>
                </c:pt>
                <c:pt idx="201">
                  <c:v>83.868367337833362</c:v>
                </c:pt>
                <c:pt idx="202">
                  <c:v>84.786445592983242</c:v>
                </c:pt>
                <c:pt idx="203">
                  <c:v>84.634892276382502</c:v>
                </c:pt>
                <c:pt idx="204">
                  <c:v>84.595717825636925</c:v>
                </c:pt>
                <c:pt idx="205">
                  <c:v>85.369880971138102</c:v>
                </c:pt>
                <c:pt idx="206">
                  <c:v>85.953498510023351</c:v>
                </c:pt>
                <c:pt idx="207">
                  <c:v>85.442745421976539</c:v>
                </c:pt>
                <c:pt idx="208">
                  <c:v>84.672355772380499</c:v>
                </c:pt>
                <c:pt idx="209">
                  <c:v>86.814044584923963</c:v>
                </c:pt>
                <c:pt idx="210">
                  <c:v>87.272187667017292</c:v>
                </c:pt>
                <c:pt idx="211">
                  <c:v>86.199496565005191</c:v>
                </c:pt>
                <c:pt idx="212">
                  <c:v>86.253424532241297</c:v>
                </c:pt>
                <c:pt idx="213">
                  <c:v>86.680755765741566</c:v>
                </c:pt>
                <c:pt idx="214">
                  <c:v>88.070554896183211</c:v>
                </c:pt>
                <c:pt idx="215">
                  <c:v>89.0544967281065</c:v>
                </c:pt>
                <c:pt idx="216">
                  <c:v>87.364381427722904</c:v>
                </c:pt>
                <c:pt idx="217">
                  <c:v>87.994888137789033</c:v>
                </c:pt>
                <c:pt idx="218">
                  <c:v>86.677356919610403</c:v>
                </c:pt>
                <c:pt idx="219">
                  <c:v>83.460577422371642</c:v>
                </c:pt>
                <c:pt idx="220">
                  <c:v>85.110617689367089</c:v>
                </c:pt>
                <c:pt idx="221">
                  <c:v>87.478569094964939</c:v>
                </c:pt>
                <c:pt idx="222">
                  <c:v>87.219670992543939</c:v>
                </c:pt>
                <c:pt idx="223">
                  <c:v>86.189863194835496</c:v>
                </c:pt>
                <c:pt idx="224">
                  <c:v>85.931281517281974</c:v>
                </c:pt>
                <c:pt idx="225">
                  <c:v>86.6094455787659</c:v>
                </c:pt>
                <c:pt idx="226">
                  <c:v>86.368306897995922</c:v>
                </c:pt>
                <c:pt idx="227">
                  <c:v>86.02378029776871</c:v>
                </c:pt>
                <c:pt idx="228">
                  <c:v>86.234143549771105</c:v>
                </c:pt>
                <c:pt idx="229">
                  <c:v>85.77334114208756</c:v>
                </c:pt>
                <c:pt idx="230">
                  <c:v>84.900166699903608</c:v>
                </c:pt>
                <c:pt idx="231">
                  <c:v>84.425661993549113</c:v>
                </c:pt>
                <c:pt idx="232">
                  <c:v>84.028998686984352</c:v>
                </c:pt>
                <c:pt idx="233">
                  <c:v>85.258501827894221</c:v>
                </c:pt>
                <c:pt idx="234">
                  <c:v>86.885526221652952</c:v>
                </c:pt>
                <c:pt idx="235">
                  <c:v>87.757488769819048</c:v>
                </c:pt>
                <c:pt idx="236">
                  <c:v>86.313355428512821</c:v>
                </c:pt>
                <c:pt idx="237">
                  <c:v>86.634408934701852</c:v>
                </c:pt>
                <c:pt idx="238">
                  <c:v>84.154000209795825</c:v>
                </c:pt>
                <c:pt idx="239">
                  <c:v>82.69614676301714</c:v>
                </c:pt>
                <c:pt idx="240">
                  <c:v>80.80978627098122</c:v>
                </c:pt>
                <c:pt idx="241">
                  <c:v>79.492940872029777</c:v>
                </c:pt>
                <c:pt idx="242">
                  <c:v>80.617518393514686</c:v>
                </c:pt>
                <c:pt idx="243">
                  <c:v>81.479595296794272</c:v>
                </c:pt>
                <c:pt idx="244">
                  <c:v>81.369776578378634</c:v>
                </c:pt>
                <c:pt idx="245">
                  <c:v>82.331103780672876</c:v>
                </c:pt>
                <c:pt idx="246">
                  <c:v>80.258013293023112</c:v>
                </c:pt>
                <c:pt idx="247">
                  <c:v>81.030817962182098</c:v>
                </c:pt>
                <c:pt idx="248">
                  <c:v>80.509008668270141</c:v>
                </c:pt>
                <c:pt idx="249">
                  <c:v>82.216935652273179</c:v>
                </c:pt>
                <c:pt idx="250">
                  <c:v>81.84152134739422</c:v>
                </c:pt>
                <c:pt idx="251">
                  <c:v>83.205454123468883</c:v>
                </c:pt>
                <c:pt idx="252">
                  <c:v>84.197523458445204</c:v>
                </c:pt>
                <c:pt idx="253">
                  <c:v>83.069477858895212</c:v>
                </c:pt>
                <c:pt idx="254">
                  <c:v>81.718849598651715</c:v>
                </c:pt>
                <c:pt idx="255">
                  <c:v>80.554711931074891</c:v>
                </c:pt>
                <c:pt idx="256">
                  <c:v>83.797917495474479</c:v>
                </c:pt>
                <c:pt idx="257">
                  <c:v>83.676985475446429</c:v>
                </c:pt>
                <c:pt idx="258">
                  <c:v>82.997852948074197</c:v>
                </c:pt>
                <c:pt idx="259">
                  <c:v>83.840682819335939</c:v>
                </c:pt>
                <c:pt idx="260">
                  <c:v>83.456349004509931</c:v>
                </c:pt>
                <c:pt idx="261">
                  <c:v>83.838818420045584</c:v>
                </c:pt>
                <c:pt idx="262">
                  <c:v>84.44490885447027</c:v>
                </c:pt>
                <c:pt idx="263">
                  <c:v>85.360878700097942</c:v>
                </c:pt>
                <c:pt idx="264">
                  <c:v>85.702918090634412</c:v>
                </c:pt>
                <c:pt idx="265">
                  <c:v>86.142187479141683</c:v>
                </c:pt>
                <c:pt idx="266">
                  <c:v>87.305510490653845</c:v>
                </c:pt>
                <c:pt idx="267">
                  <c:v>89.930611125194915</c:v>
                </c:pt>
                <c:pt idx="268">
                  <c:v>91.817697815679153</c:v>
                </c:pt>
                <c:pt idx="269">
                  <c:v>92.408322940867464</c:v>
                </c:pt>
                <c:pt idx="270">
                  <c:v>93.116367566702891</c:v>
                </c:pt>
                <c:pt idx="271">
                  <c:v>94.175762379625624</c:v>
                </c:pt>
                <c:pt idx="272">
                  <c:v>93.175891975819198</c:v>
                </c:pt>
                <c:pt idx="273">
                  <c:v>94.147503032822655</c:v>
                </c:pt>
                <c:pt idx="274">
                  <c:v>92.747282257224597</c:v>
                </c:pt>
                <c:pt idx="275">
                  <c:v>91.742004332980372</c:v>
                </c:pt>
                <c:pt idx="276">
                  <c:v>92.234017851107808</c:v>
                </c:pt>
                <c:pt idx="277">
                  <c:v>91.818684815774873</c:v>
                </c:pt>
                <c:pt idx="278">
                  <c:v>90.690584287040437</c:v>
                </c:pt>
                <c:pt idx="279">
                  <c:v>89.577028186338254</c:v>
                </c:pt>
                <c:pt idx="280">
                  <c:v>87.103635941910682</c:v>
                </c:pt>
                <c:pt idx="281">
                  <c:v>87.740498848359138</c:v>
                </c:pt>
                <c:pt idx="282">
                  <c:v>86.186392781429859</c:v>
                </c:pt>
                <c:pt idx="283">
                  <c:v>88.089475004676544</c:v>
                </c:pt>
                <c:pt idx="284">
                  <c:v>88.351782548172793</c:v>
                </c:pt>
                <c:pt idx="285">
                  <c:v>89.962683300046606</c:v>
                </c:pt>
                <c:pt idx="286">
                  <c:v>90.817572156283717</c:v>
                </c:pt>
                <c:pt idx="287">
                  <c:v>90.919542423220108</c:v>
                </c:pt>
                <c:pt idx="288">
                  <c:v>89.992114760990717</c:v>
                </c:pt>
                <c:pt idx="289">
                  <c:v>89.357336671312325</c:v>
                </c:pt>
                <c:pt idx="290">
                  <c:v>89.34635852653642</c:v>
                </c:pt>
                <c:pt idx="291">
                  <c:v>89.347850138015843</c:v>
                </c:pt>
                <c:pt idx="292">
                  <c:v>90.103918475821317</c:v>
                </c:pt>
                <c:pt idx="293">
                  <c:v>91.46844283267923</c:v>
                </c:pt>
                <c:pt idx="294">
                  <c:v>90.805883951091687</c:v>
                </c:pt>
                <c:pt idx="295">
                  <c:v>90.007423809583642</c:v>
                </c:pt>
                <c:pt idx="296">
                  <c:v>90.403386318688163</c:v>
                </c:pt>
                <c:pt idx="297">
                  <c:v>91.443333898405484</c:v>
                </c:pt>
                <c:pt idx="298">
                  <c:v>91.40896246587522</c:v>
                </c:pt>
                <c:pt idx="299">
                  <c:v>90.858102412018553</c:v>
                </c:pt>
                <c:pt idx="300">
                  <c:v>91.49901904771184</c:v>
                </c:pt>
                <c:pt idx="301">
                  <c:v>90.3102785930934</c:v>
                </c:pt>
                <c:pt idx="302">
                  <c:v>91.959524659814463</c:v>
                </c:pt>
                <c:pt idx="303">
                  <c:v>91.4545425509571</c:v>
                </c:pt>
                <c:pt idx="304">
                  <c:v>92.394983524062454</c:v>
                </c:pt>
                <c:pt idx="305">
                  <c:v>90.87297758886362</c:v>
                </c:pt>
                <c:pt idx="306">
                  <c:v>92.465768315246834</c:v>
                </c:pt>
                <c:pt idx="307">
                  <c:v>94.66898964740399</c:v>
                </c:pt>
                <c:pt idx="308">
                  <c:v>95.227531468519032</c:v>
                </c:pt>
                <c:pt idx="309">
                  <c:v>95.600798998337694</c:v>
                </c:pt>
                <c:pt idx="310">
                  <c:v>96.313234762532147</c:v>
                </c:pt>
                <c:pt idx="311">
                  <c:v>97.88806023487156</c:v>
                </c:pt>
                <c:pt idx="312">
                  <c:v>99.319965938731727</c:v>
                </c:pt>
                <c:pt idx="313">
                  <c:v>102.19273929199885</c:v>
                </c:pt>
                <c:pt idx="314">
                  <c:v>103.34307091680314</c:v>
                </c:pt>
                <c:pt idx="315">
                  <c:v>104.58175610487532</c:v>
                </c:pt>
                <c:pt idx="316">
                  <c:v>105.35870896163868</c:v>
                </c:pt>
                <c:pt idx="317">
                  <c:v>107.03413796252022</c:v>
                </c:pt>
                <c:pt idx="318">
                  <c:v>107.66247074918142</c:v>
                </c:pt>
                <c:pt idx="319">
                  <c:v>107.71415478860794</c:v>
                </c:pt>
                <c:pt idx="320">
                  <c:v>108.31110630613496</c:v>
                </c:pt>
                <c:pt idx="321">
                  <c:v>109.34077497194241</c:v>
                </c:pt>
                <c:pt idx="322">
                  <c:v>111.755807769231</c:v>
                </c:pt>
                <c:pt idx="323">
                  <c:v>112.48084125270215</c:v>
                </c:pt>
                <c:pt idx="324">
                  <c:v>111.91312160103877</c:v>
                </c:pt>
                <c:pt idx="325">
                  <c:v>112.20920802914844</c:v>
                </c:pt>
                <c:pt idx="326">
                  <c:v>114.53418935871701</c:v>
                </c:pt>
                <c:pt idx="327">
                  <c:v>117.40184179681931</c:v>
                </c:pt>
                <c:pt idx="328">
                  <c:v>117.15761567035916</c:v>
                </c:pt>
                <c:pt idx="329">
                  <c:v>117.70586625403531</c:v>
                </c:pt>
                <c:pt idx="330">
                  <c:v>118.47608735521914</c:v>
                </c:pt>
                <c:pt idx="331">
                  <c:v>120.94264322994971</c:v>
                </c:pt>
                <c:pt idx="332">
                  <c:v>122.8821321294664</c:v>
                </c:pt>
                <c:pt idx="333">
                  <c:v>120.34564100077492</c:v>
                </c:pt>
                <c:pt idx="334">
                  <c:v>118.17946517454521</c:v>
                </c:pt>
                <c:pt idx="335">
                  <c:v>115.28294465955148</c:v>
                </c:pt>
                <c:pt idx="336">
                  <c:v>113.47685176339891</c:v>
                </c:pt>
                <c:pt idx="337">
                  <c:v>114.91109275055298</c:v>
                </c:pt>
                <c:pt idx="338">
                  <c:v>116.82101087687832</c:v>
                </c:pt>
                <c:pt idx="339">
                  <c:v>118.99207242009697</c:v>
                </c:pt>
                <c:pt idx="340">
                  <c:v>119.43855679787006</c:v>
                </c:pt>
                <c:pt idx="341">
                  <c:v>120.82922741292042</c:v>
                </c:pt>
                <c:pt idx="342">
                  <c:v>118.58195600542879</c:v>
                </c:pt>
                <c:pt idx="343">
                  <c:v>119.76111313759476</c:v>
                </c:pt>
                <c:pt idx="344">
                  <c:v>117.17506050929299</c:v>
                </c:pt>
                <c:pt idx="345">
                  <c:v>116.86542689845227</c:v>
                </c:pt>
                <c:pt idx="346">
                  <c:v>117.5487282866372</c:v>
                </c:pt>
                <c:pt idx="347">
                  <c:v>116.26325476717011</c:v>
                </c:pt>
                <c:pt idx="348">
                  <c:v>117.66624282859004</c:v>
                </c:pt>
                <c:pt idx="349">
                  <c:v>119.36752878949882</c:v>
                </c:pt>
                <c:pt idx="350">
                  <c:v>120.79817384813055</c:v>
                </c:pt>
                <c:pt idx="351">
                  <c:v>120.39275453440587</c:v>
                </c:pt>
                <c:pt idx="352">
                  <c:v>118.91509625176346</c:v>
                </c:pt>
                <c:pt idx="353">
                  <c:v>120.34606559612031</c:v>
                </c:pt>
                <c:pt idx="354">
                  <c:v>120.95517921597782</c:v>
                </c:pt>
                <c:pt idx="355">
                  <c:v>120.6492801841231</c:v>
                </c:pt>
                <c:pt idx="356">
                  <c:v>121.25348384616099</c:v>
                </c:pt>
                <c:pt idx="357">
                  <c:v>121.25857546121874</c:v>
                </c:pt>
                <c:pt idx="358">
                  <c:v>123.66271957389529</c:v>
                </c:pt>
                <c:pt idx="359">
                  <c:v>124.45359929400392</c:v>
                </c:pt>
                <c:pt idx="360">
                  <c:v>125.32171463169624</c:v>
                </c:pt>
                <c:pt idx="361">
                  <c:v>124.80779980818227</c:v>
                </c:pt>
                <c:pt idx="362">
                  <c:v>124.6020817425639</c:v>
                </c:pt>
                <c:pt idx="363">
                  <c:v>126.06180594041345</c:v>
                </c:pt>
                <c:pt idx="364">
                  <c:v>127.24352985176432</c:v>
                </c:pt>
                <c:pt idx="365">
                  <c:v>127.18151141712109</c:v>
                </c:pt>
                <c:pt idx="366">
                  <c:v>127.29309763073508</c:v>
                </c:pt>
                <c:pt idx="367">
                  <c:v>127.44032705517448</c:v>
                </c:pt>
                <c:pt idx="368">
                  <c:v>125.44709646379967</c:v>
                </c:pt>
                <c:pt idx="369">
                  <c:v>124.51275107170346</c:v>
                </c:pt>
                <c:pt idx="370">
                  <c:v>124.20707639333467</c:v>
                </c:pt>
                <c:pt idx="371">
                  <c:v>124.44716824690336</c:v>
                </c:pt>
                <c:pt idx="372">
                  <c:v>125.61866174969292</c:v>
                </c:pt>
                <c:pt idx="373">
                  <c:v>125.5577533028451</c:v>
                </c:pt>
                <c:pt idx="374">
                  <c:v>126.80293447440981</c:v>
                </c:pt>
                <c:pt idx="375">
                  <c:v>124.22517178208223</c:v>
                </c:pt>
                <c:pt idx="376">
                  <c:v>124.45507665165567</c:v>
                </c:pt>
                <c:pt idx="377">
                  <c:v>125.73714373671216</c:v>
                </c:pt>
                <c:pt idx="378">
                  <c:v>126.65585335947422</c:v>
                </c:pt>
                <c:pt idx="379">
                  <c:v>123.85526998970457</c:v>
                </c:pt>
                <c:pt idx="380">
                  <c:v>125.58168267232145</c:v>
                </c:pt>
                <c:pt idx="381">
                  <c:v>125.44523458089742</c:v>
                </c:pt>
                <c:pt idx="382">
                  <c:v>126.17569026345502</c:v>
                </c:pt>
                <c:pt idx="383">
                  <c:v>125.68688969212106</c:v>
                </c:pt>
                <c:pt idx="384">
                  <c:v>125.58921549868532</c:v>
                </c:pt>
                <c:pt idx="385">
                  <c:v>126.58796746334363</c:v>
                </c:pt>
                <c:pt idx="386">
                  <c:v>127.41456716633697</c:v>
                </c:pt>
                <c:pt idx="387">
                  <c:v>128.59280393691392</c:v>
                </c:pt>
                <c:pt idx="388">
                  <c:v>128.4097944805375</c:v>
                </c:pt>
                <c:pt idx="389">
                  <c:v>129.31066351626006</c:v>
                </c:pt>
                <c:pt idx="390">
                  <c:v>128.91187972469143</c:v>
                </c:pt>
                <c:pt idx="391">
                  <c:v>129.94837062917799</c:v>
                </c:pt>
                <c:pt idx="392">
                  <c:v>129.10735337342743</c:v>
                </c:pt>
                <c:pt idx="393">
                  <c:v>129.4621801001027</c:v>
                </c:pt>
                <c:pt idx="394">
                  <c:v>130.10593196820921</c:v>
                </c:pt>
                <c:pt idx="395">
                  <c:v>129.79164288208949</c:v>
                </c:pt>
                <c:pt idx="396">
                  <c:v>128.7709635736403</c:v>
                </c:pt>
                <c:pt idx="397">
                  <c:v>130.28759172125825</c:v>
                </c:pt>
                <c:pt idx="398">
                  <c:v>131.67062788689444</c:v>
                </c:pt>
                <c:pt idx="399">
                  <c:v>131.93391799899695</c:v>
                </c:pt>
                <c:pt idx="400">
                  <c:v>132.54986341717245</c:v>
                </c:pt>
                <c:pt idx="401">
                  <c:v>133.42084037828118</c:v>
                </c:pt>
                <c:pt idx="402">
                  <c:v>134.95341162076593</c:v>
                </c:pt>
                <c:pt idx="403">
                  <c:v>135.08291570178619</c:v>
                </c:pt>
                <c:pt idx="404">
                  <c:v>134.38748918147553</c:v>
                </c:pt>
                <c:pt idx="405">
                  <c:v>132.24545817465776</c:v>
                </c:pt>
                <c:pt idx="406">
                  <c:v>130.56278640736667</c:v>
                </c:pt>
                <c:pt idx="407">
                  <c:v>133.47691944819064</c:v>
                </c:pt>
                <c:pt idx="408">
                  <c:v>137.8182136477044</c:v>
                </c:pt>
                <c:pt idx="409">
                  <c:v>139.64972457033892</c:v>
                </c:pt>
                <c:pt idx="410">
                  <c:v>141.13231036107638</c:v>
                </c:pt>
                <c:pt idx="411">
                  <c:v>142.13881220649122</c:v>
                </c:pt>
                <c:pt idx="412">
                  <c:v>143.09959425000955</c:v>
                </c:pt>
                <c:pt idx="413">
                  <c:v>144.84718625775389</c:v>
                </c:pt>
                <c:pt idx="414">
                  <c:v>142.54319528569712</c:v>
                </c:pt>
                <c:pt idx="415">
                  <c:v>143.78011350659506</c:v>
                </c:pt>
                <c:pt idx="416">
                  <c:v>144.55653048969324</c:v>
                </c:pt>
                <c:pt idx="417">
                  <c:v>144.22128963779306</c:v>
                </c:pt>
                <c:pt idx="418">
                  <c:v>143.15688963673014</c:v>
                </c:pt>
                <c:pt idx="419">
                  <c:v>142.42612943913042</c:v>
                </c:pt>
                <c:pt idx="420">
                  <c:v>143.71167019998313</c:v>
                </c:pt>
                <c:pt idx="421">
                  <c:v>143.36935557950054</c:v>
                </c:pt>
                <c:pt idx="422">
                  <c:v>144.21883143308654</c:v>
                </c:pt>
                <c:pt idx="423">
                  <c:v>144.90508556349863</c:v>
                </c:pt>
                <c:pt idx="424">
                  <c:v>145.98729337622927</c:v>
                </c:pt>
                <c:pt idx="425">
                  <c:v>146.93014543521431</c:v>
                </c:pt>
                <c:pt idx="426">
                  <c:v>146.8273032979904</c:v>
                </c:pt>
                <c:pt idx="427">
                  <c:v>147.38962686221763</c:v>
                </c:pt>
                <c:pt idx="428">
                  <c:v>148.33741401377836</c:v>
                </c:pt>
                <c:pt idx="429">
                  <c:v>147.04204772716616</c:v>
                </c:pt>
                <c:pt idx="430">
                  <c:v>147.53555168205864</c:v>
                </c:pt>
                <c:pt idx="431">
                  <c:v>148.70690616408942</c:v>
                </c:pt>
                <c:pt idx="432">
                  <c:v>148.12798212358612</c:v>
                </c:pt>
                <c:pt idx="433">
                  <c:v>149.04760543696725</c:v>
                </c:pt>
                <c:pt idx="434">
                  <c:v>148.41795321712036</c:v>
                </c:pt>
                <c:pt idx="435">
                  <c:v>148.2916235191029</c:v>
                </c:pt>
                <c:pt idx="436">
                  <c:v>148.52839571274188</c:v>
                </c:pt>
                <c:pt idx="437">
                  <c:v>150.02619894776612</c:v>
                </c:pt>
                <c:pt idx="438">
                  <c:v>151.54434716392484</c:v>
                </c:pt>
                <c:pt idx="439">
                  <c:v>151.23625330593183</c:v>
                </c:pt>
                <c:pt idx="440">
                  <c:v>150.12767906848728</c:v>
                </c:pt>
                <c:pt idx="441">
                  <c:v>150.15626213931913</c:v>
                </c:pt>
                <c:pt idx="442">
                  <c:v>150.63116422189674</c:v>
                </c:pt>
                <c:pt idx="443">
                  <c:v>149.85248304355798</c:v>
                </c:pt>
                <c:pt idx="444">
                  <c:v>148.90992607527735</c:v>
                </c:pt>
                <c:pt idx="445">
                  <c:v>151.43655295843641</c:v>
                </c:pt>
                <c:pt idx="446">
                  <c:v>150.8692938255877</c:v>
                </c:pt>
                <c:pt idx="447">
                  <c:v>151.42419808926178</c:v>
                </c:pt>
                <c:pt idx="448">
                  <c:v>151.58705005412227</c:v>
                </c:pt>
                <c:pt idx="449">
                  <c:v>151.59803068579629</c:v>
                </c:pt>
                <c:pt idx="450">
                  <c:v>148.25551013881099</c:v>
                </c:pt>
                <c:pt idx="451">
                  <c:v>147.71590830624157</c:v>
                </c:pt>
                <c:pt idx="452">
                  <c:v>144.26166546122261</c:v>
                </c:pt>
                <c:pt idx="453">
                  <c:v>146.05983233081793</c:v>
                </c:pt>
                <c:pt idx="454">
                  <c:v>145.62439798715369</c:v>
                </c:pt>
                <c:pt idx="455">
                  <c:v>145.3506271649357</c:v>
                </c:pt>
                <c:pt idx="456">
                  <c:v>145.74655613531957</c:v>
                </c:pt>
                <c:pt idx="457">
                  <c:v>147.72353388793664</c:v>
                </c:pt>
                <c:pt idx="458">
                  <c:v>147.60391051857638</c:v>
                </c:pt>
                <c:pt idx="459">
                  <c:v>149.58471738801174</c:v>
                </c:pt>
                <c:pt idx="460">
                  <c:v>149.36035167989203</c:v>
                </c:pt>
                <c:pt idx="461">
                  <c:v>150.36473673930317</c:v>
                </c:pt>
                <c:pt idx="462">
                  <c:v>149.74494937848766</c:v>
                </c:pt>
                <c:pt idx="463">
                  <c:v>150.95957054960232</c:v>
                </c:pt>
                <c:pt idx="464">
                  <c:v>150.9528996621992</c:v>
                </c:pt>
                <c:pt idx="465">
                  <c:v>150.67311317861711</c:v>
                </c:pt>
                <c:pt idx="466">
                  <c:v>148.79654906997695</c:v>
                </c:pt>
                <c:pt idx="467">
                  <c:v>148.54024400783175</c:v>
                </c:pt>
                <c:pt idx="468">
                  <c:v>148.44720023901351</c:v>
                </c:pt>
                <c:pt idx="469">
                  <c:v>148.85750223832767</c:v>
                </c:pt>
                <c:pt idx="470">
                  <c:v>144.82267332978341</c:v>
                </c:pt>
                <c:pt idx="471">
                  <c:v>143.6226093536296</c:v>
                </c:pt>
                <c:pt idx="472">
                  <c:v>144.20886965863565</c:v>
                </c:pt>
                <c:pt idx="473">
                  <c:v>147.15268903671119</c:v>
                </c:pt>
                <c:pt idx="474">
                  <c:v>143.88435961866082</c:v>
                </c:pt>
                <c:pt idx="475">
                  <c:v>139.15981356813609</c:v>
                </c:pt>
                <c:pt idx="476">
                  <c:v>141.63739508273846</c:v>
                </c:pt>
                <c:pt idx="477">
                  <c:v>143.12718465919073</c:v>
                </c:pt>
                <c:pt idx="478">
                  <c:v>144.62367569516064</c:v>
                </c:pt>
                <c:pt idx="479">
                  <c:v>144.44766946158521</c:v>
                </c:pt>
                <c:pt idx="480">
                  <c:v>143.85652893800085</c:v>
                </c:pt>
                <c:pt idx="481">
                  <c:v>144.75013413631564</c:v>
                </c:pt>
                <c:pt idx="482">
                  <c:v>143.83913716473486</c:v>
                </c:pt>
                <c:pt idx="483">
                  <c:v>141.84868622490333</c:v>
                </c:pt>
                <c:pt idx="484">
                  <c:v>143.98836743393002</c:v>
                </c:pt>
                <c:pt idx="485">
                  <c:v>146.14239589177461</c:v>
                </c:pt>
                <c:pt idx="486">
                  <c:v>142.30733730041919</c:v>
                </c:pt>
                <c:pt idx="487">
                  <c:v>141.90726805328597</c:v>
                </c:pt>
                <c:pt idx="488">
                  <c:v>143.0500087554893</c:v>
                </c:pt>
                <c:pt idx="489">
                  <c:v>143.9739821534354</c:v>
                </c:pt>
                <c:pt idx="490">
                  <c:v>144.78774090041699</c:v>
                </c:pt>
                <c:pt idx="491">
                  <c:v>143.14894927309078</c:v>
                </c:pt>
                <c:pt idx="492">
                  <c:v>143.39668537068371</c:v>
                </c:pt>
                <c:pt idx="493">
                  <c:v>140.36704767958983</c:v>
                </c:pt>
                <c:pt idx="494">
                  <c:v>138.27939242450472</c:v>
                </c:pt>
                <c:pt idx="495">
                  <c:v>140.62852762010456</c:v>
                </c:pt>
                <c:pt idx="496">
                  <c:v>139.34811902919731</c:v>
                </c:pt>
                <c:pt idx="497">
                  <c:v>143.57322157642665</c:v>
                </c:pt>
                <c:pt idx="498">
                  <c:v>144.59442357081417</c:v>
                </c:pt>
                <c:pt idx="499">
                  <c:v>142.69287082414118</c:v>
                </c:pt>
                <c:pt idx="500">
                  <c:v>141.50777855053502</c:v>
                </c:pt>
                <c:pt idx="501">
                  <c:v>142.22853826325721</c:v>
                </c:pt>
                <c:pt idx="502">
                  <c:v>141.04295206105996</c:v>
                </c:pt>
                <c:pt idx="503">
                  <c:v>141.42996719259253</c:v>
                </c:pt>
                <c:pt idx="504">
                  <c:v>143.63842234117044</c:v>
                </c:pt>
                <c:pt idx="505">
                  <c:v>142.41307175588807</c:v>
                </c:pt>
                <c:pt idx="506">
                  <c:v>141.82890389707651</c:v>
                </c:pt>
                <c:pt idx="507">
                  <c:v>142.35747721205882</c:v>
                </c:pt>
                <c:pt idx="508">
                  <c:v>142.41788579508759</c:v>
                </c:pt>
                <c:pt idx="509">
                  <c:v>143.31351185901846</c:v>
                </c:pt>
                <c:pt idx="510">
                  <c:v>143.46274292405781</c:v>
                </c:pt>
                <c:pt idx="511">
                  <c:v>143.83879671432135</c:v>
                </c:pt>
                <c:pt idx="512">
                  <c:v>144.40073280827809</c:v>
                </c:pt>
                <c:pt idx="513">
                  <c:v>142.54921029801861</c:v>
                </c:pt>
                <c:pt idx="514">
                  <c:v>145.01457473697897</c:v>
                </c:pt>
                <c:pt idx="515">
                  <c:v>147.5714490657015</c:v>
                </c:pt>
                <c:pt idx="516">
                  <c:v>149.5888755881403</c:v>
                </c:pt>
                <c:pt idx="517">
                  <c:v>149.69414042775227</c:v>
                </c:pt>
                <c:pt idx="518">
                  <c:v>151.94934924584913</c:v>
                </c:pt>
                <c:pt idx="519">
                  <c:v>153.15017402944554</c:v>
                </c:pt>
                <c:pt idx="520">
                  <c:v>153.02294075497281</c:v>
                </c:pt>
                <c:pt idx="521">
                  <c:v>152.48183709053532</c:v>
                </c:pt>
                <c:pt idx="522">
                  <c:v>153.57729896451124</c:v>
                </c:pt>
                <c:pt idx="523">
                  <c:v>152.41596092846629</c:v>
                </c:pt>
                <c:pt idx="524">
                  <c:v>152.11613968366692</c:v>
                </c:pt>
                <c:pt idx="525">
                  <c:v>152.794644645787</c:v>
                </c:pt>
                <c:pt idx="526">
                  <c:v>151.21032365447232</c:v>
                </c:pt>
                <c:pt idx="527">
                  <c:v>152.35242782026691</c:v>
                </c:pt>
                <c:pt idx="528">
                  <c:v>152.5393846875684</c:v>
                </c:pt>
                <c:pt idx="529">
                  <c:v>152.79188366795827</c:v>
                </c:pt>
                <c:pt idx="530">
                  <c:v>153.66474489759227</c:v>
                </c:pt>
                <c:pt idx="531">
                  <c:v>153.95298863140334</c:v>
                </c:pt>
                <c:pt idx="532">
                  <c:v>153.19603434225488</c:v>
                </c:pt>
                <c:pt idx="533">
                  <c:v>152.10764027735021</c:v>
                </c:pt>
                <c:pt idx="534">
                  <c:v>152.06281744062363</c:v>
                </c:pt>
                <c:pt idx="535">
                  <c:v>151.58319694995322</c:v>
                </c:pt>
                <c:pt idx="536">
                  <c:v>150.08073252433405</c:v>
                </c:pt>
                <c:pt idx="537">
                  <c:v>151.00961419214221</c:v>
                </c:pt>
                <c:pt idx="538">
                  <c:v>153.14196005816373</c:v>
                </c:pt>
                <c:pt idx="539">
                  <c:v>154.03206951421032</c:v>
                </c:pt>
                <c:pt idx="540">
                  <c:v>154.7595342156205</c:v>
                </c:pt>
                <c:pt idx="541">
                  <c:v>153.59759510524626</c:v>
                </c:pt>
                <c:pt idx="542">
                  <c:v>154.15671482708527</c:v>
                </c:pt>
                <c:pt idx="543">
                  <c:v>154.8484252103772</c:v>
                </c:pt>
                <c:pt idx="544">
                  <c:v>154.34369380704922</c:v>
                </c:pt>
                <c:pt idx="545">
                  <c:v>154.79031855586697</c:v>
                </c:pt>
                <c:pt idx="546">
                  <c:v>155.29587955079913</c:v>
                </c:pt>
                <c:pt idx="547">
                  <c:v>155.33855907966324</c:v>
                </c:pt>
                <c:pt idx="548">
                  <c:v>155.77662609127589</c:v>
                </c:pt>
                <c:pt idx="549">
                  <c:v>155.99044021060561</c:v>
                </c:pt>
                <c:pt idx="550">
                  <c:v>155.78030483188863</c:v>
                </c:pt>
                <c:pt idx="551">
                  <c:v>155.36106462316195</c:v>
                </c:pt>
                <c:pt idx="552">
                  <c:v>155.64846493701691</c:v>
                </c:pt>
                <c:pt idx="553">
                  <c:v>154.59430354432726</c:v>
                </c:pt>
                <c:pt idx="554">
                  <c:v>154.18304737715414</c:v>
                </c:pt>
                <c:pt idx="555">
                  <c:v>154.56480593610064</c:v>
                </c:pt>
                <c:pt idx="556">
                  <c:v>155.73359854045691</c:v>
                </c:pt>
                <c:pt idx="557">
                  <c:v>154.35828331789602</c:v>
                </c:pt>
                <c:pt idx="558">
                  <c:v>156.53571978172511</c:v>
                </c:pt>
                <c:pt idx="559">
                  <c:v>157.35272473789038</c:v>
                </c:pt>
                <c:pt idx="560">
                  <c:v>157.90662400015023</c:v>
                </c:pt>
                <c:pt idx="561">
                  <c:v>158.4238728508661</c:v>
                </c:pt>
                <c:pt idx="562">
                  <c:v>158.5849441192955</c:v>
                </c:pt>
                <c:pt idx="563">
                  <c:v>159.68018124820154</c:v>
                </c:pt>
                <c:pt idx="564">
                  <c:v>160.35883390336522</c:v>
                </c:pt>
                <c:pt idx="565">
                  <c:v>161.12214056077346</c:v>
                </c:pt>
                <c:pt idx="566">
                  <c:v>160.8542478513254</c:v>
                </c:pt>
                <c:pt idx="567">
                  <c:v>159.81071066692041</c:v>
                </c:pt>
                <c:pt idx="568">
                  <c:v>160.05567397696336</c:v>
                </c:pt>
                <c:pt idx="569">
                  <c:v>160.93251407224923</c:v>
                </c:pt>
                <c:pt idx="570">
                  <c:v>161.69938145496442</c:v>
                </c:pt>
                <c:pt idx="571">
                  <c:v>161.45627544963949</c:v>
                </c:pt>
                <c:pt idx="572">
                  <c:v>162.09095890345884</c:v>
                </c:pt>
                <c:pt idx="573">
                  <c:v>161.75244305807138</c:v>
                </c:pt>
                <c:pt idx="574">
                  <c:v>163.32059248433686</c:v>
                </c:pt>
                <c:pt idx="575">
                  <c:v>162.60681237496215</c:v>
                </c:pt>
                <c:pt idx="576">
                  <c:v>162.67470935828752</c:v>
                </c:pt>
                <c:pt idx="577">
                  <c:v>162.10116300672362</c:v>
                </c:pt>
                <c:pt idx="578">
                  <c:v>161.31413680139684</c:v>
                </c:pt>
                <c:pt idx="579">
                  <c:v>157.69191891309137</c:v>
                </c:pt>
                <c:pt idx="580">
                  <c:v>157.63297898583411</c:v>
                </c:pt>
                <c:pt idx="581">
                  <c:v>158.48085443651246</c:v>
                </c:pt>
                <c:pt idx="582">
                  <c:v>156.71661031164101</c:v>
                </c:pt>
                <c:pt idx="583">
                  <c:v>158.24964021151771</c:v>
                </c:pt>
                <c:pt idx="584">
                  <c:v>158.01289711529887</c:v>
                </c:pt>
                <c:pt idx="585">
                  <c:v>155.01651898340592</c:v>
                </c:pt>
                <c:pt idx="586">
                  <c:v>157.36982558260317</c:v>
                </c:pt>
                <c:pt idx="587">
                  <c:v>157.3722319493169</c:v>
                </c:pt>
                <c:pt idx="588">
                  <c:v>158.1438813542903</c:v>
                </c:pt>
                <c:pt idx="589">
                  <c:v>158.44180300924765</c:v>
                </c:pt>
                <c:pt idx="590">
                  <c:v>159.47895993914679</c:v>
                </c:pt>
                <c:pt idx="591">
                  <c:v>159.46101022226776</c:v>
                </c:pt>
                <c:pt idx="592">
                  <c:v>160.48140132118809</c:v>
                </c:pt>
                <c:pt idx="593">
                  <c:v>161.10241832101048</c:v>
                </c:pt>
                <c:pt idx="594">
                  <c:v>160.28090788540757</c:v>
                </c:pt>
                <c:pt idx="595">
                  <c:v>160.20308107270037</c:v>
                </c:pt>
                <c:pt idx="596">
                  <c:v>161.0447635761999</c:v>
                </c:pt>
                <c:pt idx="597">
                  <c:v>161.72523956679396</c:v>
                </c:pt>
                <c:pt idx="598">
                  <c:v>160.66542135572135</c:v>
                </c:pt>
                <c:pt idx="599">
                  <c:v>160.62299555074051</c:v>
                </c:pt>
                <c:pt idx="600">
                  <c:v>160.40350945738285</c:v>
                </c:pt>
                <c:pt idx="601">
                  <c:v>162.22079682847186</c:v>
                </c:pt>
                <c:pt idx="602">
                  <c:v>161.92927135047896</c:v>
                </c:pt>
                <c:pt idx="603">
                  <c:v>162.18401878580636</c:v>
                </c:pt>
                <c:pt idx="604">
                  <c:v>161.96848511300618</c:v>
                </c:pt>
                <c:pt idx="605">
                  <c:v>161.59522077074269</c:v>
                </c:pt>
                <c:pt idx="606">
                  <c:v>161.34203267289976</c:v>
                </c:pt>
                <c:pt idx="607">
                  <c:v>162.17137543137068</c:v>
                </c:pt>
                <c:pt idx="608">
                  <c:v>162.63064620656206</c:v>
                </c:pt>
                <c:pt idx="609">
                  <c:v>161.51162992555726</c:v>
                </c:pt>
                <c:pt idx="610">
                  <c:v>162.85471570861844</c:v>
                </c:pt>
                <c:pt idx="611">
                  <c:v>164.24055794090216</c:v>
                </c:pt>
                <c:pt idx="612">
                  <c:v>165.03480018743792</c:v>
                </c:pt>
                <c:pt idx="613">
                  <c:v>164.15960999253903</c:v>
                </c:pt>
                <c:pt idx="614">
                  <c:v>161.37745051169034</c:v>
                </c:pt>
                <c:pt idx="615">
                  <c:v>161.37654027470529</c:v>
                </c:pt>
                <c:pt idx="616">
                  <c:v>159.01437725888448</c:v>
                </c:pt>
                <c:pt idx="617">
                  <c:v>160.94485117193258</c:v>
                </c:pt>
                <c:pt idx="618">
                  <c:v>162.04612340431916</c:v>
                </c:pt>
                <c:pt idx="619">
                  <c:v>160.85378685715463</c:v>
                </c:pt>
                <c:pt idx="620">
                  <c:v>160.04315414415612</c:v>
                </c:pt>
                <c:pt idx="621">
                  <c:v>162.25616065764515</c:v>
                </c:pt>
                <c:pt idx="622">
                  <c:v>160.4200189806507</c:v>
                </c:pt>
                <c:pt idx="623">
                  <c:v>159.96204932562443</c:v>
                </c:pt>
                <c:pt idx="624">
                  <c:v>155.89348704363488</c:v>
                </c:pt>
                <c:pt idx="625">
                  <c:v>156.50538214546285</c:v>
                </c:pt>
                <c:pt idx="626">
                  <c:v>155.98061053379004</c:v>
                </c:pt>
                <c:pt idx="627">
                  <c:v>157.50421257689811</c:v>
                </c:pt>
                <c:pt idx="628">
                  <c:v>159.11499991508106</c:v>
                </c:pt>
                <c:pt idx="629">
                  <c:v>159.2054403230371</c:v>
                </c:pt>
                <c:pt idx="630">
                  <c:v>159.72971550424438</c:v>
                </c:pt>
                <c:pt idx="631">
                  <c:v>159.56855058633934</c:v>
                </c:pt>
                <c:pt idx="632">
                  <c:v>161.11904161887421</c:v>
                </c:pt>
                <c:pt idx="633">
                  <c:v>161.93890752775329</c:v>
                </c:pt>
                <c:pt idx="634">
                  <c:v>162.46765725160657</c:v>
                </c:pt>
                <c:pt idx="635">
                  <c:v>161.25435530557448</c:v>
                </c:pt>
                <c:pt idx="636">
                  <c:v>162.70338573891902</c:v>
                </c:pt>
                <c:pt idx="637">
                  <c:v>162.38334404120963</c:v>
                </c:pt>
                <c:pt idx="638">
                  <c:v>163.11261118854026</c:v>
                </c:pt>
                <c:pt idx="639">
                  <c:v>164.30445445791867</c:v>
                </c:pt>
                <c:pt idx="640">
                  <c:v>164.16847565691143</c:v>
                </c:pt>
                <c:pt idx="641">
                  <c:v>164.25326860702029</c:v>
                </c:pt>
                <c:pt idx="642">
                  <c:v>164.58243339003047</c:v>
                </c:pt>
                <c:pt idx="643">
                  <c:v>164.37635508063914</c:v>
                </c:pt>
                <c:pt idx="644">
                  <c:v>162.42592307714952</c:v>
                </c:pt>
                <c:pt idx="645">
                  <c:v>162.54488635642809</c:v>
                </c:pt>
                <c:pt idx="646">
                  <c:v>161.86067977623898</c:v>
                </c:pt>
                <c:pt idx="647">
                  <c:v>160.6965792279764</c:v>
                </c:pt>
                <c:pt idx="648">
                  <c:v>162.26957844021283</c:v>
                </c:pt>
                <c:pt idx="649">
                  <c:v>162.8518888500648</c:v>
                </c:pt>
                <c:pt idx="650">
                  <c:v>162.92906253463747</c:v>
                </c:pt>
                <c:pt idx="651">
                  <c:v>163.3324255931031</c:v>
                </c:pt>
                <c:pt idx="652">
                  <c:v>164.6735807060013</c:v>
                </c:pt>
                <c:pt idx="653">
                  <c:v>164.14686629665351</c:v>
                </c:pt>
                <c:pt idx="654">
                  <c:v>163.71518447899641</c:v>
                </c:pt>
                <c:pt idx="655">
                  <c:v>164.69201668249053</c:v>
                </c:pt>
                <c:pt idx="656">
                  <c:v>162.82626181412201</c:v>
                </c:pt>
                <c:pt idx="657">
                  <c:v>162.17426250677363</c:v>
                </c:pt>
                <c:pt idx="658">
                  <c:v>162.31060504663358</c:v>
                </c:pt>
                <c:pt idx="659">
                  <c:v>161.82313916408253</c:v>
                </c:pt>
                <c:pt idx="660">
                  <c:v>163.22520781197716</c:v>
                </c:pt>
                <c:pt idx="661">
                  <c:v>164.27138549890432</c:v>
                </c:pt>
                <c:pt idx="662">
                  <c:v>165.43543609456293</c:v>
                </c:pt>
                <c:pt idx="663">
                  <c:v>165.61180794296376</c:v>
                </c:pt>
                <c:pt idx="664">
                  <c:v>165.75741338598573</c:v>
                </c:pt>
                <c:pt idx="665">
                  <c:v>165.08765290063579</c:v>
                </c:pt>
                <c:pt idx="666">
                  <c:v>165.73354272207538</c:v>
                </c:pt>
                <c:pt idx="667">
                  <c:v>166.30769455123004</c:v>
                </c:pt>
                <c:pt idx="668">
                  <c:v>167.01607703070911</c:v>
                </c:pt>
                <c:pt idx="669">
                  <c:v>167.65214623417387</c:v>
                </c:pt>
                <c:pt idx="670">
                  <c:v>168.26447008515538</c:v>
                </c:pt>
                <c:pt idx="671">
                  <c:v>168.42395378296487</c:v>
                </c:pt>
                <c:pt idx="672">
                  <c:v>168.34346829156317</c:v>
                </c:pt>
                <c:pt idx="673">
                  <c:v>169.09151423614853</c:v>
                </c:pt>
                <c:pt idx="674">
                  <c:v>168.71780633621228</c:v>
                </c:pt>
                <c:pt idx="675">
                  <c:v>169.68217270214575</c:v>
                </c:pt>
                <c:pt idx="676">
                  <c:v>169.7872181914413</c:v>
                </c:pt>
                <c:pt idx="677">
                  <c:v>170.11149866834219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3-4BF7-86C7-93567ACE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01592"/>
        <c:axId val="661601920"/>
      </c:lineChart>
      <c:dateAx>
        <c:axId val="66160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920"/>
        <c:crosses val="autoZero"/>
        <c:auto val="1"/>
        <c:lblOffset val="100"/>
        <c:baseTimeUnit val="days"/>
        <c:majorUnit val="3"/>
        <c:majorTimeUnit val="years"/>
      </c:dateAx>
      <c:valAx>
        <c:axId val="66160192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592"/>
        <c:crosses val="autoZero"/>
        <c:crossBetween val="between"/>
      </c:valAx>
      <c:valAx>
        <c:axId val="666941688"/>
        <c:scaling>
          <c:orientation val="minMax"/>
        </c:scaling>
        <c:delete val="0"/>
        <c:axPos val="r"/>
        <c:numFmt formatCode="#,##0_ ;[Red]\-#,##0\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942344"/>
        <c:crosses val="max"/>
        <c:crossBetween val="between"/>
      </c:valAx>
      <c:dateAx>
        <c:axId val="666942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66941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'Max Sharpe'!$V$12</c:f>
              <c:strCache>
                <c:ptCount val="1"/>
                <c:pt idx="0">
                  <c:v>UST_JPY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'Max Sharpe'!$B$14:$B$1001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'Max Sharpe'!$V$14:$V$1001</c:f>
              <c:numCache>
                <c:formatCode>0.000</c:formatCode>
                <c:ptCount val="988"/>
                <c:pt idx="0">
                  <c:v>100.12342998577006</c:v>
                </c:pt>
                <c:pt idx="1">
                  <c:v>100.82456202961463</c:v>
                </c:pt>
                <c:pt idx="2">
                  <c:v>101.65167329999385</c:v>
                </c:pt>
                <c:pt idx="3">
                  <c:v>101.3250661373268</c:v>
                </c:pt>
                <c:pt idx="4">
                  <c:v>101.40581139998389</c:v>
                </c:pt>
                <c:pt idx="5">
                  <c:v>102.2218645484778</c:v>
                </c:pt>
                <c:pt idx="6">
                  <c:v>101.0380886255771</c:v>
                </c:pt>
                <c:pt idx="7">
                  <c:v>102.58962580224893</c:v>
                </c:pt>
                <c:pt idx="8">
                  <c:v>100.23105224602335</c:v>
                </c:pt>
                <c:pt idx="9">
                  <c:v>101.11653265122746</c:v>
                </c:pt>
                <c:pt idx="10">
                  <c:v>100.21889083298844</c:v>
                </c:pt>
                <c:pt idx="11">
                  <c:v>101.06340569658239</c:v>
                </c:pt>
                <c:pt idx="12">
                  <c:v>100.6675841031049</c:v>
                </c:pt>
                <c:pt idx="13">
                  <c:v>101.78973216446336</c:v>
                </c:pt>
                <c:pt idx="14">
                  <c:v>101.32358191797942</c:v>
                </c:pt>
                <c:pt idx="15">
                  <c:v>101.55933945293458</c:v>
                </c:pt>
                <c:pt idx="16">
                  <c:v>102.27833036988241</c:v>
                </c:pt>
                <c:pt idx="17">
                  <c:v>103.23612200966291</c:v>
                </c:pt>
                <c:pt idx="18">
                  <c:v>103.09118363264791</c:v>
                </c:pt>
                <c:pt idx="19">
                  <c:v>103.04719993436066</c:v>
                </c:pt>
                <c:pt idx="20">
                  <c:v>103.26264144532171</c:v>
                </c:pt>
                <c:pt idx="21">
                  <c:v>102.97110771405302</c:v>
                </c:pt>
                <c:pt idx="22">
                  <c:v>101.69329645712362</c:v>
                </c:pt>
                <c:pt idx="23">
                  <c:v>102.84659008659786</c:v>
                </c:pt>
                <c:pt idx="24">
                  <c:v>103.54219304282378</c:v>
                </c:pt>
                <c:pt idx="25">
                  <c:v>103.80194318383977</c:v>
                </c:pt>
                <c:pt idx="26">
                  <c:v>102.95108994540617</c:v>
                </c:pt>
                <c:pt idx="27">
                  <c:v>102.47103350809108</c:v>
                </c:pt>
                <c:pt idx="28">
                  <c:v>103.03841964032429</c:v>
                </c:pt>
                <c:pt idx="29">
                  <c:v>102.07851110051217</c:v>
                </c:pt>
                <c:pt idx="30">
                  <c:v>102.1853676755815</c:v>
                </c:pt>
                <c:pt idx="31">
                  <c:v>102.02307654680237</c:v>
                </c:pt>
                <c:pt idx="32">
                  <c:v>99.591696391340932</c:v>
                </c:pt>
                <c:pt idx="33">
                  <c:v>101.72244808977986</c:v>
                </c:pt>
                <c:pt idx="34">
                  <c:v>101.9422181418141</c:v>
                </c:pt>
                <c:pt idx="35">
                  <c:v>101.27530204986617</c:v>
                </c:pt>
                <c:pt idx="36">
                  <c:v>102.42505941534925</c:v>
                </c:pt>
                <c:pt idx="37">
                  <c:v>101.55872596164556</c:v>
                </c:pt>
                <c:pt idx="38">
                  <c:v>101.43236676178179</c:v>
                </c:pt>
                <c:pt idx="39">
                  <c:v>102.92321130598971</c:v>
                </c:pt>
                <c:pt idx="40">
                  <c:v>103.24033856415167</c:v>
                </c:pt>
                <c:pt idx="41">
                  <c:v>102.65600182359387</c:v>
                </c:pt>
                <c:pt idx="42">
                  <c:v>102.52501451331896</c:v>
                </c:pt>
                <c:pt idx="43">
                  <c:v>103.88757340334766</c:v>
                </c:pt>
                <c:pt idx="44">
                  <c:v>100.80953501315373</c:v>
                </c:pt>
                <c:pt idx="45">
                  <c:v>101.69194928196299</c:v>
                </c:pt>
                <c:pt idx="46">
                  <c:v>100.08752308975336</c:v>
                </c:pt>
                <c:pt idx="47">
                  <c:v>103.22851088325565</c:v>
                </c:pt>
                <c:pt idx="48">
                  <c:v>102.72427464668642</c:v>
                </c:pt>
                <c:pt idx="49">
                  <c:v>103.51030182340348</c:v>
                </c:pt>
                <c:pt idx="50">
                  <c:v>104.78912876886336</c:v>
                </c:pt>
                <c:pt idx="51">
                  <c:v>103.79697571144877</c:v>
                </c:pt>
                <c:pt idx="52">
                  <c:v>102.30478822893853</c:v>
                </c:pt>
                <c:pt idx="53">
                  <c:v>102.99506021505343</c:v>
                </c:pt>
                <c:pt idx="54">
                  <c:v>102.36329819778597</c:v>
                </c:pt>
                <c:pt idx="55">
                  <c:v>102.78468514870409</c:v>
                </c:pt>
                <c:pt idx="56">
                  <c:v>102.566306043674</c:v>
                </c:pt>
                <c:pt idx="57">
                  <c:v>103.20168511604165</c:v>
                </c:pt>
                <c:pt idx="58">
                  <c:v>102.95238299885548</c:v>
                </c:pt>
                <c:pt idx="59">
                  <c:v>102.40453858896952</c:v>
                </c:pt>
                <c:pt idx="60">
                  <c:v>101.00931552431</c:v>
                </c:pt>
                <c:pt idx="61">
                  <c:v>100.16866366176457</c:v>
                </c:pt>
                <c:pt idx="62">
                  <c:v>97.870226132032315</c:v>
                </c:pt>
                <c:pt idx="63">
                  <c:v>99.075901372444051</c:v>
                </c:pt>
                <c:pt idx="64">
                  <c:v>97.700061164946419</c:v>
                </c:pt>
                <c:pt idx="65">
                  <c:v>99.726540247355786</c:v>
                </c:pt>
                <c:pt idx="66">
                  <c:v>99.283587112562856</c:v>
                </c:pt>
                <c:pt idx="67">
                  <c:v>100.05979023259556</c:v>
                </c:pt>
                <c:pt idx="68">
                  <c:v>99.939128828138138</c:v>
                </c:pt>
                <c:pt idx="69">
                  <c:v>100.98382214632664</c:v>
                </c:pt>
                <c:pt idx="70">
                  <c:v>99.338329732727018</c:v>
                </c:pt>
                <c:pt idx="71">
                  <c:v>99.847275714424129</c:v>
                </c:pt>
                <c:pt idx="72">
                  <c:v>99.356058602995034</c:v>
                </c:pt>
                <c:pt idx="73">
                  <c:v>99.887983121133999</c:v>
                </c:pt>
                <c:pt idx="74">
                  <c:v>100.39916082759083</c:v>
                </c:pt>
                <c:pt idx="75">
                  <c:v>101.15466459351545</c:v>
                </c:pt>
                <c:pt idx="76">
                  <c:v>101.35807631893931</c:v>
                </c:pt>
                <c:pt idx="77">
                  <c:v>101.43888837615123</c:v>
                </c:pt>
                <c:pt idx="78">
                  <c:v>102.32234471539883</c:v>
                </c:pt>
                <c:pt idx="79">
                  <c:v>102.12205003101586</c:v>
                </c:pt>
                <c:pt idx="80">
                  <c:v>101.91144630128667</c:v>
                </c:pt>
                <c:pt idx="81">
                  <c:v>102.62815278686165</c:v>
                </c:pt>
                <c:pt idx="82">
                  <c:v>103.79593793920533</c:v>
                </c:pt>
                <c:pt idx="83">
                  <c:v>106.385059973615</c:v>
                </c:pt>
                <c:pt idx="84">
                  <c:v>107.4870916276433</c:v>
                </c:pt>
                <c:pt idx="85">
                  <c:v>107.00199588169576</c:v>
                </c:pt>
                <c:pt idx="86">
                  <c:v>106.26311292779819</c:v>
                </c:pt>
                <c:pt idx="87">
                  <c:v>106.48983328975258</c:v>
                </c:pt>
                <c:pt idx="88">
                  <c:v>106.1732680699445</c:v>
                </c:pt>
                <c:pt idx="89">
                  <c:v>105.41319363829271</c:v>
                </c:pt>
                <c:pt idx="90">
                  <c:v>103.82626924321676</c:v>
                </c:pt>
                <c:pt idx="91">
                  <c:v>104.3212064848054</c:v>
                </c:pt>
                <c:pt idx="92">
                  <c:v>98.419334608043798</c:v>
                </c:pt>
                <c:pt idx="93">
                  <c:v>98.392005776933075</c:v>
                </c:pt>
                <c:pt idx="94">
                  <c:v>92.97788768722765</c:v>
                </c:pt>
                <c:pt idx="95">
                  <c:v>95.453147516896408</c:v>
                </c:pt>
                <c:pt idx="96">
                  <c:v>96.646018513082467</c:v>
                </c:pt>
                <c:pt idx="97">
                  <c:v>96.787024653539916</c:v>
                </c:pt>
                <c:pt idx="98">
                  <c:v>99.287238546155507</c:v>
                </c:pt>
                <c:pt idx="99">
                  <c:v>100.31787598189561</c:v>
                </c:pt>
                <c:pt idx="100">
                  <c:v>99.397506313242204</c:v>
                </c:pt>
                <c:pt idx="101">
                  <c:v>98.543855548548962</c:v>
                </c:pt>
                <c:pt idx="102">
                  <c:v>99.517467352040384</c:v>
                </c:pt>
                <c:pt idx="103">
                  <c:v>101.22235814917035</c:v>
                </c:pt>
                <c:pt idx="104">
                  <c:v>100.26282572013304</c:v>
                </c:pt>
                <c:pt idx="105">
                  <c:v>99.037922384857254</c:v>
                </c:pt>
                <c:pt idx="106">
                  <c:v>100.02520730062461</c:v>
                </c:pt>
                <c:pt idx="107">
                  <c:v>95.618534013550928</c:v>
                </c:pt>
                <c:pt idx="108">
                  <c:v>95.4367031407063</c:v>
                </c:pt>
                <c:pt idx="109">
                  <c:v>96.828915450417199</c:v>
                </c:pt>
                <c:pt idx="110">
                  <c:v>97.938799616396992</c:v>
                </c:pt>
                <c:pt idx="111">
                  <c:v>100.19772449887154</c:v>
                </c:pt>
                <c:pt idx="112">
                  <c:v>102.78971321169834</c:v>
                </c:pt>
                <c:pt idx="113">
                  <c:v>105.05168348300349</c:v>
                </c:pt>
                <c:pt idx="114">
                  <c:v>104.64395798122814</c:v>
                </c:pt>
                <c:pt idx="115">
                  <c:v>104.92752151565254</c:v>
                </c:pt>
                <c:pt idx="116">
                  <c:v>106.04494049893066</c:v>
                </c:pt>
                <c:pt idx="117">
                  <c:v>107.52501203540713</c:v>
                </c:pt>
                <c:pt idx="118">
                  <c:v>107.46345964382958</c:v>
                </c:pt>
                <c:pt idx="119">
                  <c:v>106.37757326174925</c:v>
                </c:pt>
                <c:pt idx="120">
                  <c:v>103.94608200994365</c:v>
                </c:pt>
                <c:pt idx="121">
                  <c:v>104.89996895996183</c:v>
                </c:pt>
                <c:pt idx="122">
                  <c:v>103.67956050609131</c:v>
                </c:pt>
                <c:pt idx="123">
                  <c:v>101.50305802150881</c:v>
                </c:pt>
                <c:pt idx="124">
                  <c:v>98.897785813482017</c:v>
                </c:pt>
                <c:pt idx="125">
                  <c:v>99.316945234731591</c:v>
                </c:pt>
                <c:pt idx="126">
                  <c:v>99.849361687289161</c:v>
                </c:pt>
                <c:pt idx="127">
                  <c:v>100.30656330675141</c:v>
                </c:pt>
                <c:pt idx="128">
                  <c:v>98.002137376093032</c:v>
                </c:pt>
                <c:pt idx="129">
                  <c:v>98.961291230322203</c:v>
                </c:pt>
                <c:pt idx="130">
                  <c:v>100.06028999610413</c:v>
                </c:pt>
                <c:pt idx="131">
                  <c:v>97.930886069338257</c:v>
                </c:pt>
                <c:pt idx="132">
                  <c:v>97.346176943269995</c:v>
                </c:pt>
                <c:pt idx="133">
                  <c:v>97.933817016722642</c:v>
                </c:pt>
                <c:pt idx="134">
                  <c:v>99.006472459896344</c:v>
                </c:pt>
                <c:pt idx="135">
                  <c:v>99.655846383197073</c:v>
                </c:pt>
                <c:pt idx="136">
                  <c:v>99.08644636228945</c:v>
                </c:pt>
                <c:pt idx="137">
                  <c:v>98.473932830610906</c:v>
                </c:pt>
                <c:pt idx="138">
                  <c:v>98.461753318315161</c:v>
                </c:pt>
                <c:pt idx="139">
                  <c:v>98.031328254697698</c:v>
                </c:pt>
                <c:pt idx="140">
                  <c:v>96.432621028580144</c:v>
                </c:pt>
                <c:pt idx="141">
                  <c:v>96.163141449918015</c:v>
                </c:pt>
                <c:pt idx="142">
                  <c:v>95.443278594209602</c:v>
                </c:pt>
                <c:pt idx="143">
                  <c:v>96.583354684381732</c:v>
                </c:pt>
                <c:pt idx="144">
                  <c:v>95.526287842498874</c:v>
                </c:pt>
                <c:pt idx="145">
                  <c:v>96.661822526510093</c:v>
                </c:pt>
                <c:pt idx="146">
                  <c:v>97.581692473463121</c:v>
                </c:pt>
                <c:pt idx="147">
                  <c:v>96.162020450069463</c:v>
                </c:pt>
                <c:pt idx="148">
                  <c:v>95.397086223196368</c:v>
                </c:pt>
                <c:pt idx="149">
                  <c:v>95.736403920381775</c:v>
                </c:pt>
                <c:pt idx="150">
                  <c:v>95.459182755411561</c:v>
                </c:pt>
                <c:pt idx="151">
                  <c:v>94.015105157019875</c:v>
                </c:pt>
                <c:pt idx="152">
                  <c:v>96.741842770346679</c:v>
                </c:pt>
                <c:pt idx="153">
                  <c:v>94.903359926507861</c:v>
                </c:pt>
                <c:pt idx="154">
                  <c:v>96.470524460129866</c:v>
                </c:pt>
                <c:pt idx="155">
                  <c:v>95.548549871931357</c:v>
                </c:pt>
                <c:pt idx="156">
                  <c:v>97.253117949540311</c:v>
                </c:pt>
                <c:pt idx="157">
                  <c:v>97.246048376484836</c:v>
                </c:pt>
                <c:pt idx="158">
                  <c:v>96.293897662243637</c:v>
                </c:pt>
                <c:pt idx="159">
                  <c:v>95.932964332982266</c:v>
                </c:pt>
                <c:pt idx="160">
                  <c:v>96.488560015432753</c:v>
                </c:pt>
                <c:pt idx="161">
                  <c:v>95.815001516626452</c:v>
                </c:pt>
                <c:pt idx="162">
                  <c:v>95.852900132909696</c:v>
                </c:pt>
                <c:pt idx="163">
                  <c:v>96.924186128988538</c:v>
                </c:pt>
                <c:pt idx="164">
                  <c:v>95.429703149604194</c:v>
                </c:pt>
                <c:pt idx="165">
                  <c:v>96.58812938561401</c:v>
                </c:pt>
                <c:pt idx="166">
                  <c:v>96.810337820989361</c:v>
                </c:pt>
                <c:pt idx="167">
                  <c:v>96.974998765857606</c:v>
                </c:pt>
                <c:pt idx="168">
                  <c:v>98.038925927078679</c:v>
                </c:pt>
                <c:pt idx="169">
                  <c:v>99.810380756970503</c:v>
                </c:pt>
                <c:pt idx="170">
                  <c:v>98.957097575725342</c:v>
                </c:pt>
                <c:pt idx="171">
                  <c:v>98.835352634254491</c:v>
                </c:pt>
                <c:pt idx="172">
                  <c:v>100.42670748321964</c:v>
                </c:pt>
                <c:pt idx="173">
                  <c:v>101.56284729568898</c:v>
                </c:pt>
                <c:pt idx="174">
                  <c:v>100.74542665871657</c:v>
                </c:pt>
                <c:pt idx="175">
                  <c:v>101.68736445996193</c:v>
                </c:pt>
                <c:pt idx="176">
                  <c:v>100.66280552303201</c:v>
                </c:pt>
                <c:pt idx="177">
                  <c:v>101.32955775577982</c:v>
                </c:pt>
                <c:pt idx="178">
                  <c:v>103.17977879317336</c:v>
                </c:pt>
                <c:pt idx="179">
                  <c:v>102.77230342162849</c:v>
                </c:pt>
                <c:pt idx="180">
                  <c:v>101.91373645493103</c:v>
                </c:pt>
                <c:pt idx="181">
                  <c:v>101.25857008130245</c:v>
                </c:pt>
                <c:pt idx="182">
                  <c:v>100.5917757593608</c:v>
                </c:pt>
                <c:pt idx="183">
                  <c:v>101.09569090016261</c:v>
                </c:pt>
                <c:pt idx="184">
                  <c:v>99.947994500285873</c:v>
                </c:pt>
                <c:pt idx="185">
                  <c:v>100.65393677202661</c:v>
                </c:pt>
                <c:pt idx="186">
                  <c:v>100.37782503345633</c:v>
                </c:pt>
                <c:pt idx="187">
                  <c:v>100.05854311162061</c:v>
                </c:pt>
                <c:pt idx="188">
                  <c:v>102.10211950797576</c:v>
                </c:pt>
                <c:pt idx="189">
                  <c:v>101.79268493936594</c:v>
                </c:pt>
                <c:pt idx="190">
                  <c:v>100.9987446667508</c:v>
                </c:pt>
                <c:pt idx="191">
                  <c:v>99.517406664632489</c:v>
                </c:pt>
                <c:pt idx="192">
                  <c:v>98.748867090253825</c:v>
                </c:pt>
                <c:pt idx="193">
                  <c:v>101.26520146228889</c:v>
                </c:pt>
                <c:pt idx="194">
                  <c:v>100.41052392098236</c:v>
                </c:pt>
                <c:pt idx="195">
                  <c:v>100.03927816481244</c:v>
                </c:pt>
                <c:pt idx="196">
                  <c:v>99.632782079507137</c:v>
                </c:pt>
                <c:pt idx="197">
                  <c:v>97.878361917688878</c:v>
                </c:pt>
                <c:pt idx="198">
                  <c:v>97.971334357808558</c:v>
                </c:pt>
                <c:pt idx="199">
                  <c:v>96.495854134615271</c:v>
                </c:pt>
                <c:pt idx="200">
                  <c:v>98.522841011934972</c:v>
                </c:pt>
                <c:pt idx="201">
                  <c:v>98.702243322405792</c:v>
                </c:pt>
                <c:pt idx="202">
                  <c:v>98.960066020984669</c:v>
                </c:pt>
                <c:pt idx="203">
                  <c:v>99.665877489032511</c:v>
                </c:pt>
                <c:pt idx="204">
                  <c:v>96.757310452754382</c:v>
                </c:pt>
                <c:pt idx="205">
                  <c:v>96.014560268742343</c:v>
                </c:pt>
                <c:pt idx="206">
                  <c:v>96.255442851983318</c:v>
                </c:pt>
                <c:pt idx="207">
                  <c:v>94.676455167156249</c:v>
                </c:pt>
                <c:pt idx="208">
                  <c:v>93.235116737323594</c:v>
                </c:pt>
                <c:pt idx="209">
                  <c:v>95.676023256058869</c:v>
                </c:pt>
                <c:pt idx="210">
                  <c:v>95.460823523228953</c:v>
                </c:pt>
                <c:pt idx="211">
                  <c:v>94.586758674012202</c:v>
                </c:pt>
                <c:pt idx="212">
                  <c:v>94.77478401970798</c:v>
                </c:pt>
                <c:pt idx="213">
                  <c:v>92.57177744947758</c:v>
                </c:pt>
                <c:pt idx="214">
                  <c:v>94.090084085431187</c:v>
                </c:pt>
                <c:pt idx="215">
                  <c:v>94.230482378056848</c:v>
                </c:pt>
                <c:pt idx="216">
                  <c:v>93.721472053149981</c:v>
                </c:pt>
                <c:pt idx="217">
                  <c:v>94.055853089400387</c:v>
                </c:pt>
                <c:pt idx="218">
                  <c:v>94.266039182869136</c:v>
                </c:pt>
                <c:pt idx="219">
                  <c:v>93.731143373677071</c:v>
                </c:pt>
                <c:pt idx="220">
                  <c:v>93.350448412224068</c:v>
                </c:pt>
                <c:pt idx="221">
                  <c:v>96.704499493828337</c:v>
                </c:pt>
                <c:pt idx="222">
                  <c:v>96.607039289191434</c:v>
                </c:pt>
                <c:pt idx="223">
                  <c:v>96.065043646391089</c:v>
                </c:pt>
                <c:pt idx="224">
                  <c:v>94.626452921562802</c:v>
                </c:pt>
                <c:pt idx="225">
                  <c:v>94.849635323723504</c:v>
                </c:pt>
                <c:pt idx="226">
                  <c:v>95.195088908060185</c:v>
                </c:pt>
                <c:pt idx="227">
                  <c:v>95.592518791324736</c:v>
                </c:pt>
                <c:pt idx="228">
                  <c:v>97.049163360354171</c:v>
                </c:pt>
                <c:pt idx="229">
                  <c:v>96.716772360821125</c:v>
                </c:pt>
                <c:pt idx="230">
                  <c:v>96.959255062348191</c:v>
                </c:pt>
                <c:pt idx="231">
                  <c:v>97.184336070741395</c:v>
                </c:pt>
                <c:pt idx="232">
                  <c:v>97.11269848812691</c:v>
                </c:pt>
                <c:pt idx="233">
                  <c:v>98.216983513344871</c:v>
                </c:pt>
                <c:pt idx="234">
                  <c:v>96.232066660388099</c:v>
                </c:pt>
                <c:pt idx="235">
                  <c:v>97.459379491002508</c:v>
                </c:pt>
                <c:pt idx="236">
                  <c:v>96.536541148065695</c:v>
                </c:pt>
                <c:pt idx="237">
                  <c:v>95.398858702903908</c:v>
                </c:pt>
                <c:pt idx="238">
                  <c:v>94.423739031605194</c:v>
                </c:pt>
                <c:pt idx="239">
                  <c:v>98.199524114911199</c:v>
                </c:pt>
                <c:pt idx="240">
                  <c:v>98.653717115418928</c:v>
                </c:pt>
                <c:pt idx="241">
                  <c:v>99.89896682718755</c:v>
                </c:pt>
                <c:pt idx="242">
                  <c:v>99.238813125143338</c:v>
                </c:pt>
                <c:pt idx="243">
                  <c:v>100.82316811291912</c:v>
                </c:pt>
                <c:pt idx="244">
                  <c:v>102.4615133859659</c:v>
                </c:pt>
                <c:pt idx="245">
                  <c:v>100.34907009936212</c:v>
                </c:pt>
                <c:pt idx="246">
                  <c:v>101.76949424119431</c:v>
                </c:pt>
                <c:pt idx="247">
                  <c:v>101.74371567421289</c:v>
                </c:pt>
                <c:pt idx="248">
                  <c:v>100.17549017709288</c:v>
                </c:pt>
                <c:pt idx="249">
                  <c:v>99.651498669495012</c:v>
                </c:pt>
                <c:pt idx="250">
                  <c:v>98.758674344242934</c:v>
                </c:pt>
                <c:pt idx="251">
                  <c:v>97.527413631458131</c:v>
                </c:pt>
                <c:pt idx="252">
                  <c:v>102.95658945106227</c:v>
                </c:pt>
                <c:pt idx="253">
                  <c:v>101.74462580989407</c:v>
                </c:pt>
                <c:pt idx="254">
                  <c:v>101.55682281898413</c:v>
                </c:pt>
                <c:pt idx="255">
                  <c:v>102.95136148385176</c:v>
                </c:pt>
                <c:pt idx="256">
                  <c:v>102.92549237736829</c:v>
                </c:pt>
                <c:pt idx="257">
                  <c:v>102.44749912281701</c:v>
                </c:pt>
                <c:pt idx="258">
                  <c:v>104.14578465513901</c:v>
                </c:pt>
                <c:pt idx="259">
                  <c:v>103.28520556920897</c:v>
                </c:pt>
                <c:pt idx="260">
                  <c:v>102.94824741277127</c:v>
                </c:pt>
                <c:pt idx="261">
                  <c:v>102.5732373511823</c:v>
                </c:pt>
                <c:pt idx="262">
                  <c:v>103.25437091092058</c:v>
                </c:pt>
                <c:pt idx="263">
                  <c:v>102.15583881631395</c:v>
                </c:pt>
                <c:pt idx="264">
                  <c:v>102.92072288272411</c:v>
                </c:pt>
                <c:pt idx="265">
                  <c:v>102.59166592425625</c:v>
                </c:pt>
                <c:pt idx="266">
                  <c:v>103.86145407149672</c:v>
                </c:pt>
                <c:pt idx="267">
                  <c:v>106.05176693431478</c:v>
                </c:pt>
                <c:pt idx="268">
                  <c:v>108.3488931609878</c:v>
                </c:pt>
                <c:pt idx="269">
                  <c:v>109.15906719233011</c:v>
                </c:pt>
                <c:pt idx="270">
                  <c:v>109.66547247057639</c:v>
                </c:pt>
                <c:pt idx="271">
                  <c:v>108.84700630839764</c:v>
                </c:pt>
                <c:pt idx="272">
                  <c:v>107.98509252304352</c:v>
                </c:pt>
                <c:pt idx="273">
                  <c:v>108.83648576456163</c:v>
                </c:pt>
                <c:pt idx="274">
                  <c:v>108.71230224095474</c:v>
                </c:pt>
                <c:pt idx="275">
                  <c:v>108.36273504096779</c:v>
                </c:pt>
                <c:pt idx="276">
                  <c:v>109.31691017929641</c:v>
                </c:pt>
                <c:pt idx="277">
                  <c:v>108.05594083655436</c:v>
                </c:pt>
                <c:pt idx="278">
                  <c:v>107.98217155932308</c:v>
                </c:pt>
                <c:pt idx="279">
                  <c:v>108.5831684489708</c:v>
                </c:pt>
                <c:pt idx="280">
                  <c:v>108.26171272436876</c:v>
                </c:pt>
                <c:pt idx="281">
                  <c:v>108.92620777697208</c:v>
                </c:pt>
                <c:pt idx="282">
                  <c:v>108.98030306553521</c:v>
                </c:pt>
                <c:pt idx="283">
                  <c:v>109.63840850454469</c:v>
                </c:pt>
                <c:pt idx="284">
                  <c:v>109.09767663945219</c:v>
                </c:pt>
                <c:pt idx="285">
                  <c:v>110.49336715701118</c:v>
                </c:pt>
                <c:pt idx="286">
                  <c:v>110.00394717412473</c:v>
                </c:pt>
                <c:pt idx="287">
                  <c:v>110.64851042821815</c:v>
                </c:pt>
                <c:pt idx="288">
                  <c:v>110.44314265466384</c:v>
                </c:pt>
                <c:pt idx="289">
                  <c:v>109.86757178637029</c:v>
                </c:pt>
                <c:pt idx="290">
                  <c:v>109.21331257430248</c:v>
                </c:pt>
                <c:pt idx="291">
                  <c:v>109.03252849598948</c:v>
                </c:pt>
                <c:pt idx="292">
                  <c:v>108.42885200477879</c:v>
                </c:pt>
                <c:pt idx="293">
                  <c:v>108.92553709509122</c:v>
                </c:pt>
                <c:pt idx="294">
                  <c:v>108.79696206558233</c:v>
                </c:pt>
                <c:pt idx="295">
                  <c:v>109.47225724346659</c:v>
                </c:pt>
                <c:pt idx="296">
                  <c:v>108.54655279144527</c:v>
                </c:pt>
                <c:pt idx="297">
                  <c:v>107.46478529360796</c:v>
                </c:pt>
                <c:pt idx="298">
                  <c:v>108.0715918782732</c:v>
                </c:pt>
                <c:pt idx="299">
                  <c:v>108.69612536019551</c:v>
                </c:pt>
                <c:pt idx="300">
                  <c:v>108.96050502413692</c:v>
                </c:pt>
                <c:pt idx="301">
                  <c:v>109.14116358037521</c:v>
                </c:pt>
                <c:pt idx="302">
                  <c:v>109.42381754543818</c:v>
                </c:pt>
                <c:pt idx="303">
                  <c:v>110.02236668832158</c:v>
                </c:pt>
                <c:pt idx="304">
                  <c:v>111.27859972003132</c:v>
                </c:pt>
                <c:pt idx="305">
                  <c:v>111.14348599070878</c:v>
                </c:pt>
                <c:pt idx="306">
                  <c:v>113.68679692681032</c:v>
                </c:pt>
                <c:pt idx="307">
                  <c:v>114.23449898202533</c:v>
                </c:pt>
                <c:pt idx="308">
                  <c:v>114.94074067419484</c:v>
                </c:pt>
                <c:pt idx="309">
                  <c:v>114.94394432287952</c:v>
                </c:pt>
                <c:pt idx="310">
                  <c:v>115.65547692311529</c:v>
                </c:pt>
                <c:pt idx="311">
                  <c:v>116.092426297074</c:v>
                </c:pt>
                <c:pt idx="312">
                  <c:v>118.61394761447792</c:v>
                </c:pt>
                <c:pt idx="313">
                  <c:v>119.74326675092793</c:v>
                </c:pt>
                <c:pt idx="314">
                  <c:v>121.29437621609074</c:v>
                </c:pt>
                <c:pt idx="315">
                  <c:v>122.47853471186036</c:v>
                </c:pt>
                <c:pt idx="316">
                  <c:v>122.69742870659042</c:v>
                </c:pt>
                <c:pt idx="317">
                  <c:v>124.158199823117</c:v>
                </c:pt>
                <c:pt idx="318">
                  <c:v>124.71468685791081</c:v>
                </c:pt>
                <c:pt idx="319">
                  <c:v>125.38877214690778</c:v>
                </c:pt>
                <c:pt idx="320">
                  <c:v>125.65392392235009</c:v>
                </c:pt>
                <c:pt idx="321">
                  <c:v>126.78781346609797</c:v>
                </c:pt>
                <c:pt idx="322">
                  <c:v>127.84213937952001</c:v>
                </c:pt>
                <c:pt idx="323">
                  <c:v>127.66023359693766</c:v>
                </c:pt>
                <c:pt idx="324">
                  <c:v>127.35869930822214</c:v>
                </c:pt>
                <c:pt idx="325">
                  <c:v>127.64871992595985</c:v>
                </c:pt>
                <c:pt idx="326">
                  <c:v>132.34702313973139</c:v>
                </c:pt>
                <c:pt idx="327">
                  <c:v>133.11558875519995</c:v>
                </c:pt>
                <c:pt idx="328">
                  <c:v>134.41272527153822</c:v>
                </c:pt>
                <c:pt idx="329">
                  <c:v>133.23885843644379</c:v>
                </c:pt>
                <c:pt idx="330">
                  <c:v>133.63490483839968</c:v>
                </c:pt>
                <c:pt idx="331">
                  <c:v>135.52272144562599</c:v>
                </c:pt>
                <c:pt idx="332">
                  <c:v>136.71941650075956</c:v>
                </c:pt>
                <c:pt idx="333">
                  <c:v>134.43128723356037</c:v>
                </c:pt>
                <c:pt idx="334">
                  <c:v>132.57436824073616</c:v>
                </c:pt>
                <c:pt idx="335">
                  <c:v>129.41964138563011</c:v>
                </c:pt>
                <c:pt idx="336">
                  <c:v>126.50989098290141</c:v>
                </c:pt>
                <c:pt idx="337">
                  <c:v>127.02833982818441</c:v>
                </c:pt>
                <c:pt idx="338">
                  <c:v>128.84629565680015</c:v>
                </c:pt>
                <c:pt idx="339">
                  <c:v>129.06216965142076</c:v>
                </c:pt>
                <c:pt idx="340">
                  <c:v>128.29601810828072</c:v>
                </c:pt>
                <c:pt idx="341">
                  <c:v>130.64716484419424</c:v>
                </c:pt>
                <c:pt idx="342">
                  <c:v>127.67525401778786</c:v>
                </c:pt>
                <c:pt idx="343">
                  <c:v>128.22019235656464</c:v>
                </c:pt>
                <c:pt idx="344">
                  <c:v>125.75310613370772</c:v>
                </c:pt>
                <c:pt idx="345">
                  <c:v>125.17479580110179</c:v>
                </c:pt>
                <c:pt idx="346">
                  <c:v>126.36152707831098</c:v>
                </c:pt>
                <c:pt idx="347">
                  <c:v>126.20321706829245</c:v>
                </c:pt>
                <c:pt idx="348">
                  <c:v>126.00669140625767</c:v>
                </c:pt>
                <c:pt idx="349">
                  <c:v>126.72218188482157</c:v>
                </c:pt>
                <c:pt idx="350">
                  <c:v>128.11010019628168</c:v>
                </c:pt>
                <c:pt idx="351">
                  <c:v>127.8877234558322</c:v>
                </c:pt>
                <c:pt idx="352">
                  <c:v>127.04836793039038</c:v>
                </c:pt>
                <c:pt idx="353">
                  <c:v>127.94699315966862</c:v>
                </c:pt>
                <c:pt idx="354">
                  <c:v>127.8711091392931</c:v>
                </c:pt>
                <c:pt idx="355">
                  <c:v>128.28526879044708</c:v>
                </c:pt>
                <c:pt idx="356">
                  <c:v>128.7187499056281</c:v>
                </c:pt>
                <c:pt idx="357">
                  <c:v>128.296017839028</c:v>
                </c:pt>
                <c:pt idx="358">
                  <c:v>130.10204813662364</c:v>
                </c:pt>
                <c:pt idx="359">
                  <c:v>130.91968096689672</c:v>
                </c:pt>
                <c:pt idx="360">
                  <c:v>132.10329754419934</c:v>
                </c:pt>
                <c:pt idx="361">
                  <c:v>131.74432124684282</c:v>
                </c:pt>
                <c:pt idx="362">
                  <c:v>131.99304592307973</c:v>
                </c:pt>
                <c:pt idx="363">
                  <c:v>132.64282236327645</c:v>
                </c:pt>
                <c:pt idx="364">
                  <c:v>132.83843323854862</c:v>
                </c:pt>
                <c:pt idx="365">
                  <c:v>132.68280401978657</c:v>
                </c:pt>
                <c:pt idx="366">
                  <c:v>133.08863117829151</c:v>
                </c:pt>
                <c:pt idx="367">
                  <c:v>133.54395565511979</c:v>
                </c:pt>
                <c:pt idx="368">
                  <c:v>132.30286311057893</c:v>
                </c:pt>
                <c:pt idx="369">
                  <c:v>132.62365317096243</c:v>
                </c:pt>
                <c:pt idx="370">
                  <c:v>132.85448159483065</c:v>
                </c:pt>
                <c:pt idx="371">
                  <c:v>132.16019897092067</c:v>
                </c:pt>
                <c:pt idx="372">
                  <c:v>132.94020220334039</c:v>
                </c:pt>
                <c:pt idx="373">
                  <c:v>132.85554810184902</c:v>
                </c:pt>
                <c:pt idx="374">
                  <c:v>133.28498015392989</c:v>
                </c:pt>
                <c:pt idx="375">
                  <c:v>132.55474311559664</c:v>
                </c:pt>
                <c:pt idx="376">
                  <c:v>132.59157530848077</c:v>
                </c:pt>
                <c:pt idx="377">
                  <c:v>133.30977324814933</c:v>
                </c:pt>
                <c:pt idx="378">
                  <c:v>133.76818091844393</c:v>
                </c:pt>
                <c:pt idx="379">
                  <c:v>133.14499059801426</c:v>
                </c:pt>
                <c:pt idx="380">
                  <c:v>133.02012489128225</c:v>
                </c:pt>
                <c:pt idx="381">
                  <c:v>133.22292343561799</c:v>
                </c:pt>
                <c:pt idx="382">
                  <c:v>133.90232103415221</c:v>
                </c:pt>
                <c:pt idx="383">
                  <c:v>133.73426528697487</c:v>
                </c:pt>
                <c:pt idx="384">
                  <c:v>134.10982046941777</c:v>
                </c:pt>
                <c:pt idx="385">
                  <c:v>134.557549711082</c:v>
                </c:pt>
                <c:pt idx="386">
                  <c:v>134.87095141417441</c:v>
                </c:pt>
                <c:pt idx="387">
                  <c:v>134.61533846616692</c:v>
                </c:pt>
                <c:pt idx="388">
                  <c:v>134.19622070022132</c:v>
                </c:pt>
                <c:pt idx="389">
                  <c:v>134.20356480743854</c:v>
                </c:pt>
                <c:pt idx="390">
                  <c:v>134.26892545856316</c:v>
                </c:pt>
                <c:pt idx="391">
                  <c:v>134.06065522938408</c:v>
                </c:pt>
                <c:pt idx="392">
                  <c:v>134.35159812721588</c:v>
                </c:pt>
                <c:pt idx="393">
                  <c:v>134.60565365685858</c:v>
                </c:pt>
                <c:pt idx="394">
                  <c:v>135.18633768317736</c:v>
                </c:pt>
                <c:pt idx="395">
                  <c:v>135.83376728399858</c:v>
                </c:pt>
                <c:pt idx="396">
                  <c:v>135.89668717372615</c:v>
                </c:pt>
                <c:pt idx="397">
                  <c:v>136.90434714091211</c:v>
                </c:pt>
                <c:pt idx="398">
                  <c:v>137.95258421996135</c:v>
                </c:pt>
                <c:pt idx="399">
                  <c:v>138.56686964247933</c:v>
                </c:pt>
                <c:pt idx="400">
                  <c:v>138.7522598103524</c:v>
                </c:pt>
                <c:pt idx="401">
                  <c:v>139.7461131903128</c:v>
                </c:pt>
                <c:pt idx="402">
                  <c:v>141.55036113349252</c:v>
                </c:pt>
                <c:pt idx="403">
                  <c:v>142.21045481672942</c:v>
                </c:pt>
                <c:pt idx="404">
                  <c:v>143.36766015800407</c:v>
                </c:pt>
                <c:pt idx="405">
                  <c:v>142.71465802794603</c:v>
                </c:pt>
                <c:pt idx="406">
                  <c:v>142.78338928972875</c:v>
                </c:pt>
                <c:pt idx="407">
                  <c:v>143.48942752415374</c:v>
                </c:pt>
                <c:pt idx="408">
                  <c:v>146.7829299087737</c:v>
                </c:pt>
                <c:pt idx="409">
                  <c:v>149.13441436592981</c:v>
                </c:pt>
                <c:pt idx="410">
                  <c:v>150.55474875846915</c:v>
                </c:pt>
                <c:pt idx="411">
                  <c:v>151.93211555362279</c:v>
                </c:pt>
                <c:pt idx="412">
                  <c:v>153.77987918060646</c:v>
                </c:pt>
                <c:pt idx="413">
                  <c:v>155.14901792369469</c:v>
                </c:pt>
                <c:pt idx="414">
                  <c:v>154.6032409777647</c:v>
                </c:pt>
                <c:pt idx="415">
                  <c:v>154.55178115019436</c:v>
                </c:pt>
                <c:pt idx="416">
                  <c:v>154.59560183514569</c:v>
                </c:pt>
                <c:pt idx="417">
                  <c:v>155.85659241435837</c:v>
                </c:pt>
                <c:pt idx="418">
                  <c:v>155.49217875399881</c:v>
                </c:pt>
                <c:pt idx="419">
                  <c:v>155.69939748542072</c:v>
                </c:pt>
                <c:pt idx="420">
                  <c:v>156.10032351434916</c:v>
                </c:pt>
                <c:pt idx="421">
                  <c:v>157.04939322025339</c:v>
                </c:pt>
                <c:pt idx="422">
                  <c:v>156.17001220531131</c:v>
                </c:pt>
                <c:pt idx="423">
                  <c:v>155.23253377302191</c:v>
                </c:pt>
                <c:pt idx="424">
                  <c:v>154.87420569629199</c:v>
                </c:pt>
                <c:pt idx="425">
                  <c:v>156.3988246800435</c:v>
                </c:pt>
                <c:pt idx="426">
                  <c:v>155.55991801524422</c:v>
                </c:pt>
                <c:pt idx="427">
                  <c:v>157.05929699423672</c:v>
                </c:pt>
                <c:pt idx="428">
                  <c:v>157.51214521768222</c:v>
                </c:pt>
                <c:pt idx="429">
                  <c:v>156.58105429521112</c:v>
                </c:pt>
                <c:pt idx="430">
                  <c:v>157.48739675622124</c:v>
                </c:pt>
                <c:pt idx="431">
                  <c:v>157.69069990192389</c:v>
                </c:pt>
                <c:pt idx="432">
                  <c:v>157.31296028228434</c:v>
                </c:pt>
                <c:pt idx="433">
                  <c:v>157.11148177020959</c:v>
                </c:pt>
                <c:pt idx="434">
                  <c:v>156.56524569663881</c:v>
                </c:pt>
                <c:pt idx="435">
                  <c:v>156.16190417412989</c:v>
                </c:pt>
                <c:pt idx="436">
                  <c:v>155.72919878940991</c:v>
                </c:pt>
                <c:pt idx="437">
                  <c:v>157.1217413159433</c:v>
                </c:pt>
                <c:pt idx="438">
                  <c:v>160.02454012621877</c:v>
                </c:pt>
                <c:pt idx="439">
                  <c:v>158.99198804607261</c:v>
                </c:pt>
                <c:pt idx="440">
                  <c:v>157.3980416824698</c:v>
                </c:pt>
                <c:pt idx="441">
                  <c:v>157.92044366786197</c:v>
                </c:pt>
                <c:pt idx="442">
                  <c:v>157.2886913961492</c:v>
                </c:pt>
                <c:pt idx="443">
                  <c:v>157.12898780294961</c:v>
                </c:pt>
                <c:pt idx="444">
                  <c:v>157.06650743445769</c:v>
                </c:pt>
                <c:pt idx="445">
                  <c:v>158.58031429537189</c:v>
                </c:pt>
                <c:pt idx="446">
                  <c:v>159.03022818224133</c:v>
                </c:pt>
                <c:pt idx="447">
                  <c:v>159.73424914735989</c:v>
                </c:pt>
                <c:pt idx="448">
                  <c:v>160.12903864376298</c:v>
                </c:pt>
                <c:pt idx="449">
                  <c:v>160.02536972488193</c:v>
                </c:pt>
                <c:pt idx="450">
                  <c:v>159.43618164350971</c:v>
                </c:pt>
                <c:pt idx="451">
                  <c:v>158.16972130184786</c:v>
                </c:pt>
                <c:pt idx="452">
                  <c:v>156.47784956099025</c:v>
                </c:pt>
                <c:pt idx="453">
                  <c:v>157.4779077027674</c:v>
                </c:pt>
                <c:pt idx="454">
                  <c:v>157.47748747805099</c:v>
                </c:pt>
                <c:pt idx="455">
                  <c:v>157.76465519085858</c:v>
                </c:pt>
                <c:pt idx="456">
                  <c:v>158.68744679226054</c:v>
                </c:pt>
                <c:pt idx="457">
                  <c:v>158.1965725684326</c:v>
                </c:pt>
                <c:pt idx="458">
                  <c:v>158.05300641551165</c:v>
                </c:pt>
                <c:pt idx="459">
                  <c:v>159.25629274517178</c:v>
                </c:pt>
                <c:pt idx="460">
                  <c:v>158.11942379024319</c:v>
                </c:pt>
                <c:pt idx="461">
                  <c:v>158.79020791618271</c:v>
                </c:pt>
                <c:pt idx="462">
                  <c:v>158.78365698867501</c:v>
                </c:pt>
                <c:pt idx="463">
                  <c:v>159.10566737751157</c:v>
                </c:pt>
                <c:pt idx="464">
                  <c:v>159.45033488897383</c:v>
                </c:pt>
                <c:pt idx="465">
                  <c:v>159.31794414048434</c:v>
                </c:pt>
                <c:pt idx="466">
                  <c:v>158.62543784365391</c:v>
                </c:pt>
                <c:pt idx="467">
                  <c:v>158.31970868741439</c:v>
                </c:pt>
                <c:pt idx="468">
                  <c:v>157.30550107433558</c:v>
                </c:pt>
                <c:pt idx="469">
                  <c:v>157.31806603412431</c:v>
                </c:pt>
                <c:pt idx="470">
                  <c:v>155.91950818758031</c:v>
                </c:pt>
                <c:pt idx="471">
                  <c:v>156.46756457699922</c:v>
                </c:pt>
                <c:pt idx="472">
                  <c:v>157.88481022384263</c:v>
                </c:pt>
                <c:pt idx="473">
                  <c:v>161.00751239618177</c:v>
                </c:pt>
                <c:pt idx="474">
                  <c:v>158.15029501974351</c:v>
                </c:pt>
                <c:pt idx="475">
                  <c:v>155.85250297853688</c:v>
                </c:pt>
                <c:pt idx="476">
                  <c:v>155.18281748031424</c:v>
                </c:pt>
                <c:pt idx="477">
                  <c:v>156.34712582542625</c:v>
                </c:pt>
                <c:pt idx="478">
                  <c:v>155.11291774959682</c:v>
                </c:pt>
                <c:pt idx="479">
                  <c:v>154.52161332849158</c:v>
                </c:pt>
                <c:pt idx="480">
                  <c:v>153.40247028027358</c:v>
                </c:pt>
                <c:pt idx="481">
                  <c:v>154.58537175442794</c:v>
                </c:pt>
                <c:pt idx="482">
                  <c:v>154.42099163129319</c:v>
                </c:pt>
                <c:pt idx="483">
                  <c:v>151.75831735973767</c:v>
                </c:pt>
                <c:pt idx="484">
                  <c:v>152.14365192623652</c:v>
                </c:pt>
                <c:pt idx="485">
                  <c:v>153.90573431233662</c:v>
                </c:pt>
                <c:pt idx="486">
                  <c:v>149.645902430066</c:v>
                </c:pt>
                <c:pt idx="487">
                  <c:v>150.68357557860534</c:v>
                </c:pt>
                <c:pt idx="488">
                  <c:v>152.58726754691452</c:v>
                </c:pt>
                <c:pt idx="489">
                  <c:v>152.85435072911122</c:v>
                </c:pt>
                <c:pt idx="490">
                  <c:v>153.0072054335208</c:v>
                </c:pt>
                <c:pt idx="491">
                  <c:v>150.81251873182072</c:v>
                </c:pt>
                <c:pt idx="492">
                  <c:v>151.72450815144424</c:v>
                </c:pt>
                <c:pt idx="493">
                  <c:v>149.37357718352271</c:v>
                </c:pt>
                <c:pt idx="494">
                  <c:v>147.90609712216181</c:v>
                </c:pt>
                <c:pt idx="495">
                  <c:v>149.02225998930044</c:v>
                </c:pt>
                <c:pt idx="496">
                  <c:v>147.84992738541433</c:v>
                </c:pt>
                <c:pt idx="497">
                  <c:v>150.37563433368481</c:v>
                </c:pt>
                <c:pt idx="498">
                  <c:v>151.78536949156521</c:v>
                </c:pt>
                <c:pt idx="499">
                  <c:v>148.79593240561147</c:v>
                </c:pt>
                <c:pt idx="500">
                  <c:v>147.69307809748165</c:v>
                </c:pt>
                <c:pt idx="501">
                  <c:v>147.58668128477638</c:v>
                </c:pt>
                <c:pt idx="502">
                  <c:v>146.03928730441939</c:v>
                </c:pt>
                <c:pt idx="503">
                  <c:v>147.23391270007741</c:v>
                </c:pt>
                <c:pt idx="504">
                  <c:v>149.57220748716682</c:v>
                </c:pt>
                <c:pt idx="505">
                  <c:v>147.93996093546218</c:v>
                </c:pt>
                <c:pt idx="506">
                  <c:v>147.59791431669896</c:v>
                </c:pt>
                <c:pt idx="507">
                  <c:v>146.83089741750425</c:v>
                </c:pt>
                <c:pt idx="508">
                  <c:v>147.31264792976228</c:v>
                </c:pt>
                <c:pt idx="509">
                  <c:v>148.02760625760553</c:v>
                </c:pt>
                <c:pt idx="510">
                  <c:v>148.78003484386144</c:v>
                </c:pt>
                <c:pt idx="511">
                  <c:v>148.91628545175638</c:v>
                </c:pt>
                <c:pt idx="512">
                  <c:v>149.07947161534705</c:v>
                </c:pt>
                <c:pt idx="513">
                  <c:v>148.18807742272693</c:v>
                </c:pt>
                <c:pt idx="514">
                  <c:v>148.67228659408215</c:v>
                </c:pt>
                <c:pt idx="515">
                  <c:v>151.01362685782476</c:v>
                </c:pt>
                <c:pt idx="516">
                  <c:v>152.94894651529296</c:v>
                </c:pt>
                <c:pt idx="517">
                  <c:v>153.03116401352756</c:v>
                </c:pt>
                <c:pt idx="518">
                  <c:v>154.08725347657011</c:v>
                </c:pt>
                <c:pt idx="519">
                  <c:v>155.4125210363199</c:v>
                </c:pt>
                <c:pt idx="520">
                  <c:v>155.35977761989554</c:v>
                </c:pt>
                <c:pt idx="521">
                  <c:v>155.86109873525808</c:v>
                </c:pt>
                <c:pt idx="522">
                  <c:v>156.19921115533279</c:v>
                </c:pt>
                <c:pt idx="523">
                  <c:v>154.27894164525313</c:v>
                </c:pt>
                <c:pt idx="524">
                  <c:v>153.89895432984977</c:v>
                </c:pt>
                <c:pt idx="525">
                  <c:v>154.23114069293197</c:v>
                </c:pt>
                <c:pt idx="526">
                  <c:v>152.27795387900576</c:v>
                </c:pt>
                <c:pt idx="527">
                  <c:v>153.23542240140267</c:v>
                </c:pt>
                <c:pt idx="528">
                  <c:v>152.85247946453185</c:v>
                </c:pt>
                <c:pt idx="529">
                  <c:v>153.06455308018349</c:v>
                </c:pt>
                <c:pt idx="530">
                  <c:v>153.47762404719057</c:v>
                </c:pt>
                <c:pt idx="531">
                  <c:v>153.51406881738788</c:v>
                </c:pt>
                <c:pt idx="532">
                  <c:v>152.42772812967723</c:v>
                </c:pt>
                <c:pt idx="533">
                  <c:v>151.92114159365377</c:v>
                </c:pt>
                <c:pt idx="534">
                  <c:v>152.0999130347092</c:v>
                </c:pt>
                <c:pt idx="535">
                  <c:v>151.99239876294769</c:v>
                </c:pt>
                <c:pt idx="536">
                  <c:v>151.01033367742744</c:v>
                </c:pt>
                <c:pt idx="537">
                  <c:v>151.42386288362664</c:v>
                </c:pt>
                <c:pt idx="538">
                  <c:v>153.33179925171311</c:v>
                </c:pt>
                <c:pt idx="539">
                  <c:v>153.98377261455542</c:v>
                </c:pt>
                <c:pt idx="540">
                  <c:v>154.78563047681649</c:v>
                </c:pt>
                <c:pt idx="541">
                  <c:v>153.66477462612394</c:v>
                </c:pt>
                <c:pt idx="542">
                  <c:v>153.68780825306533</c:v>
                </c:pt>
                <c:pt idx="543">
                  <c:v>153.58654818262511</c:v>
                </c:pt>
                <c:pt idx="544">
                  <c:v>153.16805349421332</c:v>
                </c:pt>
                <c:pt idx="545">
                  <c:v>154.12887605435697</c:v>
                </c:pt>
                <c:pt idx="546">
                  <c:v>154.59516301820091</c:v>
                </c:pt>
                <c:pt idx="547">
                  <c:v>154.43918626123499</c:v>
                </c:pt>
                <c:pt idx="548">
                  <c:v>155.19391205197903</c:v>
                </c:pt>
                <c:pt idx="549">
                  <c:v>154.57066924643277</c:v>
                </c:pt>
                <c:pt idx="550">
                  <c:v>154.01863068334976</c:v>
                </c:pt>
                <c:pt idx="551">
                  <c:v>153.30347012940589</c:v>
                </c:pt>
                <c:pt idx="552">
                  <c:v>153.53133444169518</c:v>
                </c:pt>
                <c:pt idx="553">
                  <c:v>152.79948012202968</c:v>
                </c:pt>
                <c:pt idx="554">
                  <c:v>152.77017245236931</c:v>
                </c:pt>
                <c:pt idx="555">
                  <c:v>153.15610142572618</c:v>
                </c:pt>
                <c:pt idx="556">
                  <c:v>154.05271491059085</c:v>
                </c:pt>
                <c:pt idx="557">
                  <c:v>152.6976929008492</c:v>
                </c:pt>
                <c:pt idx="558">
                  <c:v>154.36026625720044</c:v>
                </c:pt>
                <c:pt idx="559">
                  <c:v>155.00442448523285</c:v>
                </c:pt>
                <c:pt idx="560">
                  <c:v>154.98655918675846</c:v>
                </c:pt>
                <c:pt idx="561">
                  <c:v>154.90668467377614</c:v>
                </c:pt>
                <c:pt idx="562">
                  <c:v>154.87074907757949</c:v>
                </c:pt>
                <c:pt idx="563">
                  <c:v>155.58793405184741</c:v>
                </c:pt>
                <c:pt idx="564">
                  <c:v>155.54405314884261</c:v>
                </c:pt>
                <c:pt idx="565">
                  <c:v>156.56967853017156</c:v>
                </c:pt>
                <c:pt idx="566">
                  <c:v>155.54878118198343</c:v>
                </c:pt>
                <c:pt idx="567">
                  <c:v>154.65936532133179</c:v>
                </c:pt>
                <c:pt idx="568">
                  <c:v>154.22399512620129</c:v>
                </c:pt>
                <c:pt idx="569">
                  <c:v>154.65592612085976</c:v>
                </c:pt>
                <c:pt idx="570">
                  <c:v>155.77957577091189</c:v>
                </c:pt>
                <c:pt idx="571">
                  <c:v>155.21197747754769</c:v>
                </c:pt>
                <c:pt idx="572">
                  <c:v>154.92334865817554</c:v>
                </c:pt>
                <c:pt idx="573">
                  <c:v>154.938506446426</c:v>
                </c:pt>
                <c:pt idx="574">
                  <c:v>154.83924759837871</c:v>
                </c:pt>
                <c:pt idx="575">
                  <c:v>152.54563910458521</c:v>
                </c:pt>
                <c:pt idx="576">
                  <c:v>151.55258648616336</c:v>
                </c:pt>
                <c:pt idx="577">
                  <c:v>149.56823984122084</c:v>
                </c:pt>
                <c:pt idx="578">
                  <c:v>149.72096506017476</c:v>
                </c:pt>
                <c:pt idx="579">
                  <c:v>148.4670675964083</c:v>
                </c:pt>
                <c:pt idx="580">
                  <c:v>145.86727805025834</c:v>
                </c:pt>
                <c:pt idx="581">
                  <c:v>146.61392183515514</c:v>
                </c:pt>
                <c:pt idx="582">
                  <c:v>145.64374849626552</c:v>
                </c:pt>
                <c:pt idx="583">
                  <c:v>146.51894264374667</c:v>
                </c:pt>
                <c:pt idx="584">
                  <c:v>146.18563477179413</c:v>
                </c:pt>
                <c:pt idx="585">
                  <c:v>145.31411714187615</c:v>
                </c:pt>
                <c:pt idx="586">
                  <c:v>147.29471663851103</c:v>
                </c:pt>
                <c:pt idx="587">
                  <c:v>147.82692779353707</c:v>
                </c:pt>
                <c:pt idx="588">
                  <c:v>147.86055589773341</c:v>
                </c:pt>
                <c:pt idx="589">
                  <c:v>147.17090725979443</c:v>
                </c:pt>
                <c:pt idx="590">
                  <c:v>148.50004927756717</c:v>
                </c:pt>
                <c:pt idx="591">
                  <c:v>148.76681296473043</c:v>
                </c:pt>
                <c:pt idx="592">
                  <c:v>148.78837079103309</c:v>
                </c:pt>
                <c:pt idx="593">
                  <c:v>149.43053657586313</c:v>
                </c:pt>
                <c:pt idx="594">
                  <c:v>149.31790743345209</c:v>
                </c:pt>
                <c:pt idx="595">
                  <c:v>149.65643063848125</c:v>
                </c:pt>
                <c:pt idx="596">
                  <c:v>149.45023531461666</c:v>
                </c:pt>
                <c:pt idx="597">
                  <c:v>150.58567452297001</c:v>
                </c:pt>
                <c:pt idx="598">
                  <c:v>150.25306754566571</c:v>
                </c:pt>
                <c:pt idx="599">
                  <c:v>151.37137291924765</c:v>
                </c:pt>
                <c:pt idx="600">
                  <c:v>151.38501764874198</c:v>
                </c:pt>
                <c:pt idx="601">
                  <c:v>153.12453415682205</c:v>
                </c:pt>
                <c:pt idx="602">
                  <c:v>151.87795262830261</c:v>
                </c:pt>
                <c:pt idx="603">
                  <c:v>151.10196899870743</c:v>
                </c:pt>
                <c:pt idx="604">
                  <c:v>151.42964723665776</c:v>
                </c:pt>
                <c:pt idx="605">
                  <c:v>151.68696059053161</c:v>
                </c:pt>
                <c:pt idx="606">
                  <c:v>151.51409454707218</c:v>
                </c:pt>
                <c:pt idx="607">
                  <c:v>152.58331582178604</c:v>
                </c:pt>
                <c:pt idx="608">
                  <c:v>152.12348581323164</c:v>
                </c:pt>
                <c:pt idx="609">
                  <c:v>151.60317933673943</c:v>
                </c:pt>
                <c:pt idx="610">
                  <c:v>152.1666464605955</c:v>
                </c:pt>
                <c:pt idx="611">
                  <c:v>152.15483247421852</c:v>
                </c:pt>
                <c:pt idx="612">
                  <c:v>153.30462019618298</c:v>
                </c:pt>
                <c:pt idx="613">
                  <c:v>152.08632251084515</c:v>
                </c:pt>
                <c:pt idx="614">
                  <c:v>151.31511314286834</c:v>
                </c:pt>
                <c:pt idx="615">
                  <c:v>151.46521390942283</c:v>
                </c:pt>
                <c:pt idx="616">
                  <c:v>151.88978257845295</c:v>
                </c:pt>
                <c:pt idx="617">
                  <c:v>152.11079032696213</c:v>
                </c:pt>
                <c:pt idx="618">
                  <c:v>152.84672728804418</c:v>
                </c:pt>
                <c:pt idx="619">
                  <c:v>152.92650128036399</c:v>
                </c:pt>
                <c:pt idx="620">
                  <c:v>153.29398633808086</c:v>
                </c:pt>
                <c:pt idx="621">
                  <c:v>154.23379109396853</c:v>
                </c:pt>
                <c:pt idx="622">
                  <c:v>154.67237126945318</c:v>
                </c:pt>
                <c:pt idx="623">
                  <c:v>155.05257917628737</c:v>
                </c:pt>
                <c:pt idx="624">
                  <c:v>153.93928851827476</c:v>
                </c:pt>
                <c:pt idx="625">
                  <c:v>153.69027932204139</c:v>
                </c:pt>
                <c:pt idx="626">
                  <c:v>152.62184304350168</c:v>
                </c:pt>
                <c:pt idx="627">
                  <c:v>152.36388687671865</c:v>
                </c:pt>
                <c:pt idx="628">
                  <c:v>152.89815387831905</c:v>
                </c:pt>
                <c:pt idx="629">
                  <c:v>153.04381710644054</c:v>
                </c:pt>
                <c:pt idx="630">
                  <c:v>153.50498193370481</c:v>
                </c:pt>
                <c:pt idx="631">
                  <c:v>154.2005671137955</c:v>
                </c:pt>
                <c:pt idx="632">
                  <c:v>154.68944509957751</c:v>
                </c:pt>
                <c:pt idx="633">
                  <c:v>155.03218030448949</c:v>
                </c:pt>
                <c:pt idx="634">
                  <c:v>155.34562612690482</c:v>
                </c:pt>
                <c:pt idx="635">
                  <c:v>155.82503704440282</c:v>
                </c:pt>
                <c:pt idx="636">
                  <c:v>156.43656656514585</c:v>
                </c:pt>
                <c:pt idx="637">
                  <c:v>156.23112318384739</c:v>
                </c:pt>
                <c:pt idx="638">
                  <c:v>157.40339063161363</c:v>
                </c:pt>
                <c:pt idx="639">
                  <c:v>157.49038473316284</c:v>
                </c:pt>
                <c:pt idx="640">
                  <c:v>157.31692931468299</c:v>
                </c:pt>
                <c:pt idx="641">
                  <c:v>157.30720511860648</c:v>
                </c:pt>
                <c:pt idx="642">
                  <c:v>157.52338512222943</c:v>
                </c:pt>
                <c:pt idx="643">
                  <c:v>156.91222184198264</c:v>
                </c:pt>
                <c:pt idx="644">
                  <c:v>156.44134274215037</c:v>
                </c:pt>
                <c:pt idx="645">
                  <c:v>157.17774170402822</c:v>
                </c:pt>
                <c:pt idx="646">
                  <c:v>157.04966938384686</c:v>
                </c:pt>
                <c:pt idx="647">
                  <c:v>157.53341537151479</c:v>
                </c:pt>
                <c:pt idx="648">
                  <c:v>157.93729291047794</c:v>
                </c:pt>
                <c:pt idx="649">
                  <c:v>158.35978871360354</c:v>
                </c:pt>
                <c:pt idx="650">
                  <c:v>157.43354427896909</c:v>
                </c:pt>
                <c:pt idx="651">
                  <c:v>158.39875128650607</c:v>
                </c:pt>
                <c:pt idx="652">
                  <c:v>158.74178418197096</c:v>
                </c:pt>
                <c:pt idx="653">
                  <c:v>157.73364007225055</c:v>
                </c:pt>
                <c:pt idx="654">
                  <c:v>158.0727373430895</c:v>
                </c:pt>
                <c:pt idx="655">
                  <c:v>158.80785379452243</c:v>
                </c:pt>
                <c:pt idx="656">
                  <c:v>158.58266419282265</c:v>
                </c:pt>
                <c:pt idx="657">
                  <c:v>158.61015141913487</c:v>
                </c:pt>
                <c:pt idx="658">
                  <c:v>160.6116280440186</c:v>
                </c:pt>
                <c:pt idx="659">
                  <c:v>159.84798729356254</c:v>
                </c:pt>
                <c:pt idx="660">
                  <c:v>160.86720586929505</c:v>
                </c:pt>
                <c:pt idx="661">
                  <c:v>161.1207501724497</c:v>
                </c:pt>
                <c:pt idx="662">
                  <c:v>159.62206231008406</c:v>
                </c:pt>
                <c:pt idx="663">
                  <c:v>160.42907683497086</c:v>
                </c:pt>
                <c:pt idx="664">
                  <c:v>161.16496990217499</c:v>
                </c:pt>
                <c:pt idx="665">
                  <c:v>161.65934313989632</c:v>
                </c:pt>
                <c:pt idx="666">
                  <c:v>161.23926979828823</c:v>
                </c:pt>
                <c:pt idx="667">
                  <c:v>161.41133414210591</c:v>
                </c:pt>
                <c:pt idx="668">
                  <c:v>161.27032048089464</c:v>
                </c:pt>
                <c:pt idx="669">
                  <c:v>161.47791881313157</c:v>
                </c:pt>
                <c:pt idx="670">
                  <c:v>160.78932449660633</c:v>
                </c:pt>
                <c:pt idx="671">
                  <c:v>161.18726958837442</c:v>
                </c:pt>
                <c:pt idx="672">
                  <c:v>161.52585606743716</c:v>
                </c:pt>
                <c:pt idx="673">
                  <c:v>162.23904877811216</c:v>
                </c:pt>
                <c:pt idx="674">
                  <c:v>161.00826405181874</c:v>
                </c:pt>
                <c:pt idx="675">
                  <c:v>161.8884929409644</c:v>
                </c:pt>
                <c:pt idx="676">
                  <c:v>161.29571986837138</c:v>
                </c:pt>
                <c:pt idx="677">
                  <c:v>161.66174617010867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B-4CDB-A451-C423B2A2C43B}"/>
            </c:ext>
          </c:extLst>
        </c:ser>
        <c:ser>
          <c:idx val="1"/>
          <c:order val="1"/>
          <c:tx>
            <c:strRef>
              <c:f>'Max Sharpe'!$W$12</c:f>
              <c:strCache>
                <c:ptCount val="1"/>
                <c:pt idx="0">
                  <c:v>SPX_JPY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'Max Sharpe'!$B$14:$B$1001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'Max Sharpe'!$W$14:$W$1001</c:f>
              <c:numCache>
                <c:formatCode>0.000</c:formatCode>
                <c:ptCount val="988"/>
                <c:pt idx="0">
                  <c:v>99.05361953896363</c:v>
                </c:pt>
                <c:pt idx="1">
                  <c:v>102.0450436702961</c:v>
                </c:pt>
                <c:pt idx="2">
                  <c:v>102.79764453350826</c:v>
                </c:pt>
                <c:pt idx="3">
                  <c:v>102.46766307630226</c:v>
                </c:pt>
                <c:pt idx="4">
                  <c:v>104.0239449946442</c:v>
                </c:pt>
                <c:pt idx="5">
                  <c:v>103.83512573026805</c:v>
                </c:pt>
                <c:pt idx="6">
                  <c:v>103.21407659368177</c:v>
                </c:pt>
                <c:pt idx="7">
                  <c:v>104.33419064918</c:v>
                </c:pt>
                <c:pt idx="8">
                  <c:v>96.59243104493514</c:v>
                </c:pt>
                <c:pt idx="9">
                  <c:v>99.100528537158013</c:v>
                </c:pt>
                <c:pt idx="10">
                  <c:v>96.680212827677082</c:v>
                </c:pt>
                <c:pt idx="11">
                  <c:v>101.4440918034739</c:v>
                </c:pt>
                <c:pt idx="12">
                  <c:v>100.16653677079007</c:v>
                </c:pt>
                <c:pt idx="13">
                  <c:v>103.06342419400609</c:v>
                </c:pt>
                <c:pt idx="14">
                  <c:v>103.71611306904624</c:v>
                </c:pt>
                <c:pt idx="15">
                  <c:v>105.39416239557391</c:v>
                </c:pt>
                <c:pt idx="16">
                  <c:v>106.87062669854859</c:v>
                </c:pt>
                <c:pt idx="17">
                  <c:v>108.15915902171683</c:v>
                </c:pt>
                <c:pt idx="18">
                  <c:v>108.24758487736118</c:v>
                </c:pt>
                <c:pt idx="19">
                  <c:v>110.19853733476313</c:v>
                </c:pt>
                <c:pt idx="20">
                  <c:v>110.30295587863296</c:v>
                </c:pt>
                <c:pt idx="21">
                  <c:v>111.97222207014582</c:v>
                </c:pt>
                <c:pt idx="22">
                  <c:v>109.84579529289341</c:v>
                </c:pt>
                <c:pt idx="23">
                  <c:v>112.98132050000119</c:v>
                </c:pt>
                <c:pt idx="24">
                  <c:v>111.38488297928974</c:v>
                </c:pt>
                <c:pt idx="25">
                  <c:v>110.88201788997446</c:v>
                </c:pt>
                <c:pt idx="26">
                  <c:v>112.87611968957759</c:v>
                </c:pt>
                <c:pt idx="27">
                  <c:v>113.17287669932166</c:v>
                </c:pt>
                <c:pt idx="28">
                  <c:v>111.47398245580359</c:v>
                </c:pt>
                <c:pt idx="29">
                  <c:v>104.5148663978871</c:v>
                </c:pt>
                <c:pt idx="30">
                  <c:v>102.30679558596714</c:v>
                </c:pt>
                <c:pt idx="31">
                  <c:v>104.09462483134209</c:v>
                </c:pt>
                <c:pt idx="32">
                  <c:v>100.22710100122951</c:v>
                </c:pt>
                <c:pt idx="33">
                  <c:v>104.42751427181985</c:v>
                </c:pt>
                <c:pt idx="34">
                  <c:v>103.51997344330547</c:v>
                </c:pt>
                <c:pt idx="35">
                  <c:v>100.16134531545933</c:v>
                </c:pt>
                <c:pt idx="36">
                  <c:v>104.10422384886311</c:v>
                </c:pt>
                <c:pt idx="37">
                  <c:v>107.04307517755305</c:v>
                </c:pt>
                <c:pt idx="38">
                  <c:v>106.53616937541953</c:v>
                </c:pt>
                <c:pt idx="39">
                  <c:v>110.52885714541426</c:v>
                </c:pt>
                <c:pt idx="40">
                  <c:v>111.36338265051759</c:v>
                </c:pt>
                <c:pt idx="41">
                  <c:v>104.9346404575199</c:v>
                </c:pt>
                <c:pt idx="42">
                  <c:v>106.95319754987749</c:v>
                </c:pt>
                <c:pt idx="43">
                  <c:v>105.91199774847811</c:v>
                </c:pt>
                <c:pt idx="44">
                  <c:v>98.775046677395466</c:v>
                </c:pt>
                <c:pt idx="45">
                  <c:v>99.551307575749391</c:v>
                </c:pt>
                <c:pt idx="46">
                  <c:v>95.848622887273251</c:v>
                </c:pt>
                <c:pt idx="47">
                  <c:v>101.50217634857826</c:v>
                </c:pt>
                <c:pt idx="48">
                  <c:v>103.5690623927933</c:v>
                </c:pt>
                <c:pt idx="49">
                  <c:v>102.54382786680854</c:v>
                </c:pt>
                <c:pt idx="50">
                  <c:v>104.40438169339049</c:v>
                </c:pt>
                <c:pt idx="51">
                  <c:v>102.4936981775714</c:v>
                </c:pt>
                <c:pt idx="52">
                  <c:v>94.854396785062463</c:v>
                </c:pt>
                <c:pt idx="53">
                  <c:v>94.372178008863258</c:v>
                </c:pt>
                <c:pt idx="54">
                  <c:v>87.26525542204827</c:v>
                </c:pt>
                <c:pt idx="55">
                  <c:v>87.548450412917404</c:v>
                </c:pt>
                <c:pt idx="56">
                  <c:v>92.214849172966268</c:v>
                </c:pt>
                <c:pt idx="57">
                  <c:v>88.419644788328768</c:v>
                </c:pt>
                <c:pt idx="58">
                  <c:v>90.373737626538386</c:v>
                </c:pt>
                <c:pt idx="59">
                  <c:v>90.059368148081248</c:v>
                </c:pt>
                <c:pt idx="60">
                  <c:v>85.290182117931423</c:v>
                </c:pt>
                <c:pt idx="61">
                  <c:v>81.555071836450637</c:v>
                </c:pt>
                <c:pt idx="62">
                  <c:v>77.719050820742609</c:v>
                </c:pt>
                <c:pt idx="63">
                  <c:v>81.460061138637428</c:v>
                </c:pt>
                <c:pt idx="64">
                  <c:v>80.068630557184648</c:v>
                </c:pt>
                <c:pt idx="65">
                  <c:v>86.642217813181503</c:v>
                </c:pt>
                <c:pt idx="66">
                  <c:v>83.463919461639023</c:v>
                </c:pt>
                <c:pt idx="67">
                  <c:v>90.596317007080444</c:v>
                </c:pt>
                <c:pt idx="68">
                  <c:v>91.880014286365096</c:v>
                </c:pt>
                <c:pt idx="69">
                  <c:v>93.998951739449879</c:v>
                </c:pt>
                <c:pt idx="70">
                  <c:v>89.906199267066739</c:v>
                </c:pt>
                <c:pt idx="71">
                  <c:v>93.820784927950257</c:v>
                </c:pt>
                <c:pt idx="72">
                  <c:v>89.760706017335551</c:v>
                </c:pt>
                <c:pt idx="73">
                  <c:v>93.67863720884354</c:v>
                </c:pt>
                <c:pt idx="74">
                  <c:v>90.373615835571727</c:v>
                </c:pt>
                <c:pt idx="75">
                  <c:v>93.467066161582181</c:v>
                </c:pt>
                <c:pt idx="76">
                  <c:v>89.639149599454342</c:v>
                </c:pt>
                <c:pt idx="77">
                  <c:v>85.592324266499077</c:v>
                </c:pt>
                <c:pt idx="78">
                  <c:v>85.032194175510767</c:v>
                </c:pt>
                <c:pt idx="79">
                  <c:v>82.748772050170444</c:v>
                </c:pt>
                <c:pt idx="80">
                  <c:v>85.137122001020359</c:v>
                </c:pt>
                <c:pt idx="81">
                  <c:v>85.725440382987827</c:v>
                </c:pt>
                <c:pt idx="82">
                  <c:v>85.842293852712857</c:v>
                </c:pt>
                <c:pt idx="83">
                  <c:v>91.128461714917933</c:v>
                </c:pt>
                <c:pt idx="84">
                  <c:v>91.678551428106857</c:v>
                </c:pt>
                <c:pt idx="85">
                  <c:v>90.842170469430243</c:v>
                </c:pt>
                <c:pt idx="86">
                  <c:v>89.001616400487862</c:v>
                </c:pt>
                <c:pt idx="87">
                  <c:v>84.948620031891551</c:v>
                </c:pt>
                <c:pt idx="88">
                  <c:v>85.966539977224244</c:v>
                </c:pt>
                <c:pt idx="89">
                  <c:v>85.805524194987967</c:v>
                </c:pt>
                <c:pt idx="90">
                  <c:v>81.187248960569804</c:v>
                </c:pt>
                <c:pt idx="91">
                  <c:v>71.253196549385962</c:v>
                </c:pt>
                <c:pt idx="92">
                  <c:v>49.498474764540035</c:v>
                </c:pt>
                <c:pt idx="93">
                  <c:v>55.172233427740402</c:v>
                </c:pt>
                <c:pt idx="94">
                  <c:v>41.657239785349645</c:v>
                </c:pt>
                <c:pt idx="95">
                  <c:v>57.047796082467144</c:v>
                </c:pt>
                <c:pt idx="96">
                  <c:v>53.045951319739316</c:v>
                </c:pt>
                <c:pt idx="97">
                  <c:v>45.88120451466191</c:v>
                </c:pt>
                <c:pt idx="98">
                  <c:v>36.433652026360988</c:v>
                </c:pt>
                <c:pt idx="99">
                  <c:v>48.023303230414854</c:v>
                </c:pt>
                <c:pt idx="100">
                  <c:v>43.090268039199358</c:v>
                </c:pt>
                <c:pt idx="101">
                  <c:v>41.803300720706709</c:v>
                </c:pt>
                <c:pt idx="102">
                  <c:v>40.65425537672445</c:v>
                </c:pt>
                <c:pt idx="103">
                  <c:v>40.681950959415254</c:v>
                </c:pt>
                <c:pt idx="104">
                  <c:v>48.719691858496461</c:v>
                </c:pt>
                <c:pt idx="105">
                  <c:v>42.834097183682331</c:v>
                </c:pt>
                <c:pt idx="106">
                  <c:v>38.673091924424639</c:v>
                </c:pt>
                <c:pt idx="107">
                  <c:v>34.436265899650195</c:v>
                </c:pt>
                <c:pt idx="108">
                  <c:v>35.035528933563285</c:v>
                </c:pt>
                <c:pt idx="109">
                  <c:v>42.656722527189956</c:v>
                </c:pt>
                <c:pt idx="110">
                  <c:v>37.96068840211813</c:v>
                </c:pt>
                <c:pt idx="111">
                  <c:v>32.650395072800379</c:v>
                </c:pt>
                <c:pt idx="112">
                  <c:v>32.488937672348797</c:v>
                </c:pt>
                <c:pt idx="113">
                  <c:v>26.169106330298646</c:v>
                </c:pt>
                <c:pt idx="114">
                  <c:v>36.608007220250343</c:v>
                </c:pt>
                <c:pt idx="115">
                  <c:v>36.117901288488611</c:v>
                </c:pt>
                <c:pt idx="116">
                  <c:v>44.455412150036871</c:v>
                </c:pt>
                <c:pt idx="117">
                  <c:v>50.339581276218929</c:v>
                </c:pt>
                <c:pt idx="118">
                  <c:v>52.013530833905733</c:v>
                </c:pt>
                <c:pt idx="119">
                  <c:v>52.446789424325956</c:v>
                </c:pt>
                <c:pt idx="120">
                  <c:v>50.085007514081944</c:v>
                </c:pt>
                <c:pt idx="121">
                  <c:v>53.446578576892378</c:v>
                </c:pt>
                <c:pt idx="122">
                  <c:v>58.700227512739659</c:v>
                </c:pt>
                <c:pt idx="123">
                  <c:v>50.670239469765406</c:v>
                </c:pt>
                <c:pt idx="124">
                  <c:v>50.74981565184757</c:v>
                </c:pt>
                <c:pt idx="125">
                  <c:v>55.023054444764426</c:v>
                </c:pt>
                <c:pt idx="126">
                  <c:v>60.894577118816073</c:v>
                </c:pt>
                <c:pt idx="127">
                  <c:v>61.401108754883097</c:v>
                </c:pt>
                <c:pt idx="128">
                  <c:v>56.630830376769062</c:v>
                </c:pt>
                <c:pt idx="129">
                  <c:v>55.300197054428615</c:v>
                </c:pt>
                <c:pt idx="130">
                  <c:v>53.749756279850914</c:v>
                </c:pt>
                <c:pt idx="131">
                  <c:v>48.316158527420839</c:v>
                </c:pt>
                <c:pt idx="132">
                  <c:v>57.209230560493317</c:v>
                </c:pt>
                <c:pt idx="133">
                  <c:v>62.018076304513144</c:v>
                </c:pt>
                <c:pt idx="134">
                  <c:v>62.76496268519702</c:v>
                </c:pt>
                <c:pt idx="135">
                  <c:v>68.273001940852311</c:v>
                </c:pt>
                <c:pt idx="136">
                  <c:v>65.035784368278442</c:v>
                </c:pt>
                <c:pt idx="137">
                  <c:v>66.70479186992776</c:v>
                </c:pt>
                <c:pt idx="138">
                  <c:v>66.186114176101</c:v>
                </c:pt>
                <c:pt idx="139">
                  <c:v>64.392756968697299</c:v>
                </c:pt>
                <c:pt idx="140">
                  <c:v>64.488844918893903</c:v>
                </c:pt>
                <c:pt idx="141">
                  <c:v>67.617452819537746</c:v>
                </c:pt>
                <c:pt idx="142">
                  <c:v>63.627881496910618</c:v>
                </c:pt>
                <c:pt idx="143">
                  <c:v>62.012800556247036</c:v>
                </c:pt>
                <c:pt idx="144">
                  <c:v>66.564986902693761</c:v>
                </c:pt>
                <c:pt idx="145">
                  <c:v>69.330674673222703</c:v>
                </c:pt>
                <c:pt idx="146">
                  <c:v>69.888524525477365</c:v>
                </c:pt>
                <c:pt idx="147">
                  <c:v>63.835869361696716</c:v>
                </c:pt>
                <c:pt idx="148">
                  <c:v>66.852715471559108</c:v>
                </c:pt>
                <c:pt idx="149">
                  <c:v>68.929035889560495</c:v>
                </c:pt>
                <c:pt idx="150">
                  <c:v>67.944442577706056</c:v>
                </c:pt>
                <c:pt idx="151">
                  <c:v>65.346429647078253</c:v>
                </c:pt>
                <c:pt idx="152">
                  <c:v>71.426442391932909</c:v>
                </c:pt>
                <c:pt idx="153">
                  <c:v>69.905606166312012</c:v>
                </c:pt>
                <c:pt idx="154">
                  <c:v>71.12562893827976</c:v>
                </c:pt>
                <c:pt idx="155">
                  <c:v>74.232332873545602</c:v>
                </c:pt>
                <c:pt idx="156">
                  <c:v>75.14956098345715</c:v>
                </c:pt>
                <c:pt idx="157">
                  <c:v>77.465743153659702</c:v>
                </c:pt>
                <c:pt idx="158">
                  <c:v>74.675149875211019</c:v>
                </c:pt>
                <c:pt idx="159">
                  <c:v>69.788841880349992</c:v>
                </c:pt>
                <c:pt idx="160">
                  <c:v>68.659488466728945</c:v>
                </c:pt>
                <c:pt idx="161">
                  <c:v>66.85865296938222</c:v>
                </c:pt>
                <c:pt idx="162">
                  <c:v>68.634982184922976</c:v>
                </c:pt>
                <c:pt idx="163">
                  <c:v>73.609802779421784</c:v>
                </c:pt>
                <c:pt idx="164">
                  <c:v>70.461843497992177</c:v>
                </c:pt>
                <c:pt idx="165">
                  <c:v>75.101876778864323</c:v>
                </c:pt>
                <c:pt idx="166">
                  <c:v>76.477826283680017</c:v>
                </c:pt>
                <c:pt idx="167">
                  <c:v>77.334133412416563</c:v>
                </c:pt>
                <c:pt idx="168">
                  <c:v>80.115393355228804</c:v>
                </c:pt>
                <c:pt idx="169">
                  <c:v>83.419098436348122</c:v>
                </c:pt>
                <c:pt idx="170">
                  <c:v>83.318640789225526</c:v>
                </c:pt>
                <c:pt idx="171">
                  <c:v>82.059764820092255</c:v>
                </c:pt>
                <c:pt idx="172">
                  <c:v>86.171621275039143</c:v>
                </c:pt>
                <c:pt idx="173">
                  <c:v>83.561459151533128</c:v>
                </c:pt>
                <c:pt idx="174">
                  <c:v>74.965090396106348</c:v>
                </c:pt>
                <c:pt idx="175">
                  <c:v>78.246712310506041</c:v>
                </c:pt>
                <c:pt idx="176">
                  <c:v>71.51545101327774</c:v>
                </c:pt>
                <c:pt idx="177">
                  <c:v>72.913393607459653</c:v>
                </c:pt>
                <c:pt idx="178">
                  <c:v>71.59100955416811</c:v>
                </c:pt>
                <c:pt idx="179">
                  <c:v>73.885262922959328</c:v>
                </c:pt>
                <c:pt idx="180">
                  <c:v>75.228123463951263</c:v>
                </c:pt>
                <c:pt idx="181">
                  <c:v>70.026348524161918</c:v>
                </c:pt>
                <c:pt idx="182">
                  <c:v>63.460637317917275</c:v>
                </c:pt>
                <c:pt idx="183">
                  <c:v>69.975625996468196</c:v>
                </c:pt>
                <c:pt idx="184">
                  <c:v>66.491730910837958</c:v>
                </c:pt>
                <c:pt idx="185">
                  <c:v>71.12698978786328</c:v>
                </c:pt>
                <c:pt idx="186">
                  <c:v>69.922376341286949</c:v>
                </c:pt>
                <c:pt idx="187">
                  <c:v>70.66399102632694</c:v>
                </c:pt>
                <c:pt idx="188">
                  <c:v>67.730355552670289</c:v>
                </c:pt>
                <c:pt idx="189">
                  <c:v>66.41091173378851</c:v>
                </c:pt>
                <c:pt idx="190">
                  <c:v>65.339334154617731</c:v>
                </c:pt>
                <c:pt idx="191">
                  <c:v>68.016167967882907</c:v>
                </c:pt>
                <c:pt idx="192">
                  <c:v>68.313244895201564</c:v>
                </c:pt>
                <c:pt idx="193">
                  <c:v>71.876829804725674</c:v>
                </c:pt>
                <c:pt idx="194">
                  <c:v>71.982922104079222</c:v>
                </c:pt>
                <c:pt idx="195">
                  <c:v>70.631335831338603</c:v>
                </c:pt>
                <c:pt idx="196">
                  <c:v>70.763289234206781</c:v>
                </c:pt>
                <c:pt idx="197">
                  <c:v>71.13018154247726</c:v>
                </c:pt>
                <c:pt idx="198">
                  <c:v>71.651172223445556</c:v>
                </c:pt>
                <c:pt idx="199">
                  <c:v>70.484850860659293</c:v>
                </c:pt>
                <c:pt idx="200">
                  <c:v>75.235994465903786</c:v>
                </c:pt>
                <c:pt idx="201">
                  <c:v>74.662555778022792</c:v>
                </c:pt>
                <c:pt idx="202">
                  <c:v>76.000180723172036</c:v>
                </c:pt>
                <c:pt idx="203">
                  <c:v>75.830232295977837</c:v>
                </c:pt>
                <c:pt idx="204">
                  <c:v>76.931448531251235</c:v>
                </c:pt>
                <c:pt idx="205">
                  <c:v>79.996009082084413</c:v>
                </c:pt>
                <c:pt idx="206">
                  <c:v>80.33805927818986</c:v>
                </c:pt>
                <c:pt idx="207">
                  <c:v>80.086925239031345</c:v>
                </c:pt>
                <c:pt idx="208">
                  <c:v>78.052336119083137</c:v>
                </c:pt>
                <c:pt idx="209">
                  <c:v>81.743550758606204</c:v>
                </c:pt>
                <c:pt idx="210">
                  <c:v>83.124860791458588</c:v>
                </c:pt>
                <c:pt idx="211">
                  <c:v>82.018658922835769</c:v>
                </c:pt>
                <c:pt idx="212">
                  <c:v>80.944942321184158</c:v>
                </c:pt>
                <c:pt idx="213">
                  <c:v>83.759829638781625</c:v>
                </c:pt>
                <c:pt idx="214">
                  <c:v>86.765881686230884</c:v>
                </c:pt>
                <c:pt idx="215">
                  <c:v>87.566500639609984</c:v>
                </c:pt>
                <c:pt idx="216">
                  <c:v>84.126130168703355</c:v>
                </c:pt>
                <c:pt idx="217">
                  <c:v>85.033275397530531</c:v>
                </c:pt>
                <c:pt idx="218">
                  <c:v>83.247161816376163</c:v>
                </c:pt>
                <c:pt idx="219">
                  <c:v>79.82405268173072</c:v>
                </c:pt>
                <c:pt idx="220">
                  <c:v>83.512234601508624</c:v>
                </c:pt>
                <c:pt idx="221">
                  <c:v>88.354380343953352</c:v>
                </c:pt>
                <c:pt idx="222">
                  <c:v>88.925469336843975</c:v>
                </c:pt>
                <c:pt idx="223">
                  <c:v>86.389395260079212</c:v>
                </c:pt>
                <c:pt idx="224">
                  <c:v>86.216107421682409</c:v>
                </c:pt>
                <c:pt idx="225">
                  <c:v>87.343539623972134</c:v>
                </c:pt>
                <c:pt idx="226">
                  <c:v>84.983094412733834</c:v>
                </c:pt>
                <c:pt idx="227">
                  <c:v>85.085632415754787</c:v>
                </c:pt>
                <c:pt idx="228">
                  <c:v>85.917743821612163</c:v>
                </c:pt>
                <c:pt idx="229">
                  <c:v>84.707978872925551</c:v>
                </c:pt>
                <c:pt idx="230">
                  <c:v>81.849651092715646</c:v>
                </c:pt>
                <c:pt idx="231">
                  <c:v>79.610507518519611</c:v>
                </c:pt>
                <c:pt idx="232">
                  <c:v>79.373322268799228</c:v>
                </c:pt>
                <c:pt idx="233">
                  <c:v>79.62305510119478</c:v>
                </c:pt>
                <c:pt idx="234">
                  <c:v>85.814565897970709</c:v>
                </c:pt>
                <c:pt idx="235">
                  <c:v>85.933072590937954</c:v>
                </c:pt>
                <c:pt idx="236">
                  <c:v>82.053993853891896</c:v>
                </c:pt>
                <c:pt idx="237">
                  <c:v>83.514433139148068</c:v>
                </c:pt>
                <c:pt idx="238">
                  <c:v>77.430826208762767</c:v>
                </c:pt>
                <c:pt idx="239">
                  <c:v>72.263650602349443</c:v>
                </c:pt>
                <c:pt idx="240">
                  <c:v>68.506761668721595</c:v>
                </c:pt>
                <c:pt idx="241">
                  <c:v>63.675976303854384</c:v>
                </c:pt>
                <c:pt idx="242">
                  <c:v>68.57443437496417</c:v>
                </c:pt>
                <c:pt idx="243">
                  <c:v>68.602696755063263</c:v>
                </c:pt>
                <c:pt idx="244">
                  <c:v>67.988883216260461</c:v>
                </c:pt>
                <c:pt idx="245">
                  <c:v>72.292695245916775</c:v>
                </c:pt>
                <c:pt idx="246">
                  <c:v>65.548700849998113</c:v>
                </c:pt>
                <c:pt idx="247">
                  <c:v>65.724139436685434</c:v>
                </c:pt>
                <c:pt idx="248">
                  <c:v>67.494351155923667</c:v>
                </c:pt>
                <c:pt idx="249">
                  <c:v>74.179674536995776</c:v>
                </c:pt>
                <c:pt idx="250">
                  <c:v>74.102600297043153</c:v>
                </c:pt>
                <c:pt idx="251">
                  <c:v>77.256887264897316</c:v>
                </c:pt>
                <c:pt idx="252">
                  <c:v>77.921172394758543</c:v>
                </c:pt>
                <c:pt idx="253">
                  <c:v>77.519526452616233</c:v>
                </c:pt>
                <c:pt idx="254">
                  <c:v>73.409485864981576</c:v>
                </c:pt>
                <c:pt idx="255">
                  <c:v>69.769584591926488</c:v>
                </c:pt>
                <c:pt idx="256">
                  <c:v>77.593897661208402</c:v>
                </c:pt>
                <c:pt idx="257">
                  <c:v>78.068784677556408</c:v>
                </c:pt>
                <c:pt idx="258">
                  <c:v>75.419982753952524</c:v>
                </c:pt>
                <c:pt idx="259">
                  <c:v>79.651715715696369</c:v>
                </c:pt>
                <c:pt idx="260">
                  <c:v>77.570976826737208</c:v>
                </c:pt>
                <c:pt idx="261">
                  <c:v>79.319630124366398</c:v>
                </c:pt>
                <c:pt idx="262">
                  <c:v>80.219410532388338</c:v>
                </c:pt>
                <c:pt idx="263">
                  <c:v>82.333197578562491</c:v>
                </c:pt>
                <c:pt idx="264">
                  <c:v>82.017896118490142</c:v>
                </c:pt>
                <c:pt idx="265">
                  <c:v>84.100908011288084</c:v>
                </c:pt>
                <c:pt idx="266">
                  <c:v>85.292824533809053</c:v>
                </c:pt>
                <c:pt idx="267">
                  <c:v>89.304523550505792</c:v>
                </c:pt>
                <c:pt idx="268">
                  <c:v>91.756296389162415</c:v>
                </c:pt>
                <c:pt idx="269">
                  <c:v>92.84759983541953</c:v>
                </c:pt>
                <c:pt idx="270">
                  <c:v>93.78219441809668</c:v>
                </c:pt>
                <c:pt idx="271">
                  <c:v>97.464001557934225</c:v>
                </c:pt>
                <c:pt idx="272">
                  <c:v>95.683329402867827</c:v>
                </c:pt>
                <c:pt idx="273">
                  <c:v>97.171134901988552</c:v>
                </c:pt>
                <c:pt idx="274">
                  <c:v>95.027454723356783</c:v>
                </c:pt>
                <c:pt idx="275">
                  <c:v>92.205066620161489</c:v>
                </c:pt>
                <c:pt idx="276">
                  <c:v>93.550337957309296</c:v>
                </c:pt>
                <c:pt idx="277">
                  <c:v>93.814025609980874</c:v>
                </c:pt>
                <c:pt idx="278">
                  <c:v>90.895337767654482</c:v>
                </c:pt>
                <c:pt idx="279">
                  <c:v>89.943627844910296</c:v>
                </c:pt>
                <c:pt idx="280">
                  <c:v>84.613727368592663</c:v>
                </c:pt>
                <c:pt idx="281">
                  <c:v>87.232940954441773</c:v>
                </c:pt>
                <c:pt idx="282">
                  <c:v>82.252768920949507</c:v>
                </c:pt>
                <c:pt idx="283">
                  <c:v>87.974562455718527</c:v>
                </c:pt>
                <c:pt idx="284">
                  <c:v>88.347776880589592</c:v>
                </c:pt>
                <c:pt idx="285">
                  <c:v>89.936301339808367</c:v>
                </c:pt>
                <c:pt idx="286">
                  <c:v>91.202934015725106</c:v>
                </c:pt>
                <c:pt idx="287">
                  <c:v>90.556403947089038</c:v>
                </c:pt>
                <c:pt idx="288">
                  <c:v>90.12539717660411</c:v>
                </c:pt>
                <c:pt idx="289">
                  <c:v>89.710821322735455</c:v>
                </c:pt>
                <c:pt idx="290">
                  <c:v>91.395874980681171</c:v>
                </c:pt>
                <c:pt idx="291">
                  <c:v>91.811483879055487</c:v>
                </c:pt>
                <c:pt idx="292">
                  <c:v>92.719277155955112</c:v>
                </c:pt>
                <c:pt idx="293">
                  <c:v>95.325220710855064</c:v>
                </c:pt>
                <c:pt idx="294">
                  <c:v>93.741998000121825</c:v>
                </c:pt>
                <c:pt idx="295">
                  <c:v>93.110350527363963</c:v>
                </c:pt>
                <c:pt idx="296">
                  <c:v>95.190414083423036</c:v>
                </c:pt>
                <c:pt idx="297">
                  <c:v>97.371279477662327</c:v>
                </c:pt>
                <c:pt idx="298">
                  <c:v>96.731332326802089</c:v>
                </c:pt>
                <c:pt idx="299">
                  <c:v>95.170876804327264</c:v>
                </c:pt>
                <c:pt idx="300">
                  <c:v>97.570817469879842</c:v>
                </c:pt>
                <c:pt idx="301">
                  <c:v>95.099454415948401</c:v>
                </c:pt>
                <c:pt idx="302">
                  <c:v>96.566606244597821</c:v>
                </c:pt>
                <c:pt idx="303">
                  <c:v>95.49874074659958</c:v>
                </c:pt>
                <c:pt idx="304">
                  <c:v>96.662234123198246</c:v>
                </c:pt>
                <c:pt idx="305">
                  <c:v>93.19879702834821</c:v>
                </c:pt>
                <c:pt idx="306">
                  <c:v>94.106668039376856</c:v>
                </c:pt>
                <c:pt idx="307">
                  <c:v>99.138880008964193</c:v>
                </c:pt>
                <c:pt idx="308">
                  <c:v>99.794031584719363</c:v>
                </c:pt>
                <c:pt idx="309">
                  <c:v>100.00845117374769</c:v>
                </c:pt>
                <c:pt idx="310">
                  <c:v>100.99326213097955</c:v>
                </c:pt>
                <c:pt idx="311">
                  <c:v>103.07363311161029</c:v>
                </c:pt>
                <c:pt idx="312">
                  <c:v>103.1801236232417</c:v>
                </c:pt>
                <c:pt idx="313">
                  <c:v>110.43107896620388</c:v>
                </c:pt>
                <c:pt idx="314">
                  <c:v>112.03278538816591</c:v>
                </c:pt>
                <c:pt idx="315">
                  <c:v>114.03500469347705</c:v>
                </c:pt>
                <c:pt idx="316">
                  <c:v>116.09694412074904</c:v>
                </c:pt>
                <c:pt idx="317">
                  <c:v>118.879207321875</c:v>
                </c:pt>
                <c:pt idx="318">
                  <c:v>119.16330167113497</c:v>
                </c:pt>
                <c:pt idx="319">
                  <c:v>120.25052722006458</c:v>
                </c:pt>
                <c:pt idx="320">
                  <c:v>119.94656004260094</c:v>
                </c:pt>
                <c:pt idx="321">
                  <c:v>120.34687867451346</c:v>
                </c:pt>
                <c:pt idx="322">
                  <c:v>125.20212694802547</c:v>
                </c:pt>
                <c:pt idx="323">
                  <c:v>125.1106082341455</c:v>
                </c:pt>
                <c:pt idx="324">
                  <c:v>124.01346247314927</c:v>
                </c:pt>
                <c:pt idx="325">
                  <c:v>124.58719887580797</c:v>
                </c:pt>
                <c:pt idx="326">
                  <c:v>127.12623670107138</c:v>
                </c:pt>
                <c:pt idx="327">
                  <c:v>130.30744503877662</c:v>
                </c:pt>
                <c:pt idx="328">
                  <c:v>129.34434955340274</c:v>
                </c:pt>
                <c:pt idx="329">
                  <c:v>129.5989772994557</c:v>
                </c:pt>
                <c:pt idx="330">
                  <c:v>132.63877330555309</c:v>
                </c:pt>
                <c:pt idx="331">
                  <c:v>136.62257644041307</c:v>
                </c:pt>
                <c:pt idx="332">
                  <c:v>140.35816618351302</c:v>
                </c:pt>
                <c:pt idx="333">
                  <c:v>137.49728985231442</c:v>
                </c:pt>
                <c:pt idx="334">
                  <c:v>135.54826940338702</c:v>
                </c:pt>
                <c:pt idx="335">
                  <c:v>133.47792422060661</c:v>
                </c:pt>
                <c:pt idx="336">
                  <c:v>129.21030020465349</c:v>
                </c:pt>
                <c:pt idx="337">
                  <c:v>130.84847153268061</c:v>
                </c:pt>
                <c:pt idx="338">
                  <c:v>133.0359786139837</c:v>
                </c:pt>
                <c:pt idx="339">
                  <c:v>136.77751138363146</c:v>
                </c:pt>
                <c:pt idx="340">
                  <c:v>137.76927892008746</c:v>
                </c:pt>
                <c:pt idx="341">
                  <c:v>139.95461249478734</c:v>
                </c:pt>
                <c:pt idx="342">
                  <c:v>137.51024553511331</c:v>
                </c:pt>
                <c:pt idx="343">
                  <c:v>139.36371777963922</c:v>
                </c:pt>
                <c:pt idx="344">
                  <c:v>135.64954465638911</c:v>
                </c:pt>
                <c:pt idx="345">
                  <c:v>134.95521618671091</c:v>
                </c:pt>
                <c:pt idx="346">
                  <c:v>136.67673918215556</c:v>
                </c:pt>
                <c:pt idx="347">
                  <c:v>134.3369241178421</c:v>
                </c:pt>
                <c:pt idx="348">
                  <c:v>136.71182798607146</c:v>
                </c:pt>
                <c:pt idx="349">
                  <c:v>139.02349005566214</c:v>
                </c:pt>
                <c:pt idx="350">
                  <c:v>140.32146436837542</c:v>
                </c:pt>
                <c:pt idx="351">
                  <c:v>138.18168175088755</c:v>
                </c:pt>
                <c:pt idx="352">
                  <c:v>137.36894417795855</c:v>
                </c:pt>
                <c:pt idx="353">
                  <c:v>139.31457349652351</c:v>
                </c:pt>
                <c:pt idx="354">
                  <c:v>140.86510726746775</c:v>
                </c:pt>
                <c:pt idx="355">
                  <c:v>141.43448535590124</c:v>
                </c:pt>
                <c:pt idx="356">
                  <c:v>142.84809395636142</c:v>
                </c:pt>
                <c:pt idx="357">
                  <c:v>143.83606076150545</c:v>
                </c:pt>
                <c:pt idx="358">
                  <c:v>146.61921878579923</c:v>
                </c:pt>
                <c:pt idx="359">
                  <c:v>148.1162866408483</c:v>
                </c:pt>
                <c:pt idx="360">
                  <c:v>149.37118679215061</c:v>
                </c:pt>
                <c:pt idx="361">
                  <c:v>149.83837977136639</c:v>
                </c:pt>
                <c:pt idx="362">
                  <c:v>148.51976934052541</c:v>
                </c:pt>
                <c:pt idx="363">
                  <c:v>151.84558574997985</c:v>
                </c:pt>
                <c:pt idx="364">
                  <c:v>154.20207648636475</c:v>
                </c:pt>
                <c:pt idx="365">
                  <c:v>153.39470004630186</c:v>
                </c:pt>
                <c:pt idx="366">
                  <c:v>153.37546358853524</c:v>
                </c:pt>
                <c:pt idx="367">
                  <c:v>153.32874691070867</c:v>
                </c:pt>
                <c:pt idx="368">
                  <c:v>148.83523853039014</c:v>
                </c:pt>
                <c:pt idx="369">
                  <c:v>148.16235257427473</c:v>
                </c:pt>
                <c:pt idx="370">
                  <c:v>149.31573480622174</c:v>
                </c:pt>
                <c:pt idx="371">
                  <c:v>151.20811741388232</c:v>
                </c:pt>
                <c:pt idx="372">
                  <c:v>151.82761004559822</c:v>
                </c:pt>
                <c:pt idx="373">
                  <c:v>152.42789367520288</c:v>
                </c:pt>
                <c:pt idx="374">
                  <c:v>154.94827835373533</c:v>
                </c:pt>
                <c:pt idx="375">
                  <c:v>151.21032512333383</c:v>
                </c:pt>
                <c:pt idx="376">
                  <c:v>153.48427770662315</c:v>
                </c:pt>
                <c:pt idx="377">
                  <c:v>153.60633924304588</c:v>
                </c:pt>
                <c:pt idx="378">
                  <c:v>154.49100306255747</c:v>
                </c:pt>
                <c:pt idx="379">
                  <c:v>150.3185338833872</c:v>
                </c:pt>
                <c:pt idx="380">
                  <c:v>153.85273932231485</c:v>
                </c:pt>
                <c:pt idx="381">
                  <c:v>153.52838400931813</c:v>
                </c:pt>
                <c:pt idx="382">
                  <c:v>154.53908967646632</c:v>
                </c:pt>
                <c:pt idx="383">
                  <c:v>154.16061982632812</c:v>
                </c:pt>
                <c:pt idx="384">
                  <c:v>153.84125022047084</c:v>
                </c:pt>
                <c:pt idx="385">
                  <c:v>155.55801761123837</c:v>
                </c:pt>
                <c:pt idx="386">
                  <c:v>156.60188842392148</c:v>
                </c:pt>
                <c:pt idx="387">
                  <c:v>158.70832163144945</c:v>
                </c:pt>
                <c:pt idx="388">
                  <c:v>157.64695053355453</c:v>
                </c:pt>
                <c:pt idx="389">
                  <c:v>159.07470506254967</c:v>
                </c:pt>
                <c:pt idx="390">
                  <c:v>158.37500971473742</c:v>
                </c:pt>
                <c:pt idx="391">
                  <c:v>160.29121269335539</c:v>
                </c:pt>
                <c:pt idx="392">
                  <c:v>158.70120553338944</c:v>
                </c:pt>
                <c:pt idx="393">
                  <c:v>159.30508394301435</c:v>
                </c:pt>
                <c:pt idx="394">
                  <c:v>159.81163561513205</c:v>
                </c:pt>
                <c:pt idx="395">
                  <c:v>157.88645739193655</c:v>
                </c:pt>
                <c:pt idx="396">
                  <c:v>157.73036463087061</c:v>
                </c:pt>
                <c:pt idx="397">
                  <c:v>159.32991795780438</c:v>
                </c:pt>
                <c:pt idx="398">
                  <c:v>162.66521767112033</c:v>
                </c:pt>
                <c:pt idx="399">
                  <c:v>163.5988697729008</c:v>
                </c:pt>
                <c:pt idx="400">
                  <c:v>164.80675924835535</c:v>
                </c:pt>
                <c:pt idx="401">
                  <c:v>165.87945996003182</c:v>
                </c:pt>
                <c:pt idx="402">
                  <c:v>168.75533415396433</c:v>
                </c:pt>
                <c:pt idx="403">
                  <c:v>167.64138224770912</c:v>
                </c:pt>
                <c:pt idx="404">
                  <c:v>167.34719564214964</c:v>
                </c:pt>
                <c:pt idx="405">
                  <c:v>162.40481899861032</c:v>
                </c:pt>
                <c:pt idx="406">
                  <c:v>160.68476920414179</c:v>
                </c:pt>
                <c:pt idx="407">
                  <c:v>166.07310980826614</c:v>
                </c:pt>
                <c:pt idx="408">
                  <c:v>172.7654638886799</c:v>
                </c:pt>
                <c:pt idx="409">
                  <c:v>175.58472612515524</c:v>
                </c:pt>
                <c:pt idx="410">
                  <c:v>177.50981615490554</c:v>
                </c:pt>
                <c:pt idx="411">
                  <c:v>180.02634848019861</c:v>
                </c:pt>
                <c:pt idx="412">
                  <c:v>180.97803935074703</c:v>
                </c:pt>
                <c:pt idx="413">
                  <c:v>183.78951905905555</c:v>
                </c:pt>
                <c:pt idx="414">
                  <c:v>178.16821188338142</c:v>
                </c:pt>
                <c:pt idx="415">
                  <c:v>182.25765352685568</c:v>
                </c:pt>
                <c:pt idx="416">
                  <c:v>183.83969882563932</c:v>
                </c:pt>
                <c:pt idx="417">
                  <c:v>182.57450660586301</c:v>
                </c:pt>
                <c:pt idx="418">
                  <c:v>180.31433071720974</c:v>
                </c:pt>
                <c:pt idx="419">
                  <c:v>178.26423986631568</c:v>
                </c:pt>
                <c:pt idx="420">
                  <c:v>180.10998681294006</c:v>
                </c:pt>
                <c:pt idx="421">
                  <c:v>177.12647556863629</c:v>
                </c:pt>
                <c:pt idx="422">
                  <c:v>181.67278901953463</c:v>
                </c:pt>
                <c:pt idx="423">
                  <c:v>183.45342867061191</c:v>
                </c:pt>
                <c:pt idx="424">
                  <c:v>184.37433244357018</c:v>
                </c:pt>
                <c:pt idx="425">
                  <c:v>184.64034651279579</c:v>
                </c:pt>
                <c:pt idx="426">
                  <c:v>184.09224637845765</c:v>
                </c:pt>
                <c:pt idx="427">
                  <c:v>183.75641776828243</c:v>
                </c:pt>
                <c:pt idx="428">
                  <c:v>185.27595648397218</c:v>
                </c:pt>
                <c:pt idx="429">
                  <c:v>182.33301069802866</c:v>
                </c:pt>
                <c:pt idx="430">
                  <c:v>182.52106342690266</c:v>
                </c:pt>
                <c:pt idx="431">
                  <c:v>185.32944504348396</c:v>
                </c:pt>
                <c:pt idx="432">
                  <c:v>183.26091600811469</c:v>
                </c:pt>
                <c:pt idx="433">
                  <c:v>185.10998021240692</c:v>
                </c:pt>
                <c:pt idx="434">
                  <c:v>185.65793585121747</c:v>
                </c:pt>
                <c:pt idx="435">
                  <c:v>185.77631488097069</c:v>
                </c:pt>
                <c:pt idx="436">
                  <c:v>185.73283101088984</c:v>
                </c:pt>
                <c:pt idx="437">
                  <c:v>187.86580465997574</c:v>
                </c:pt>
                <c:pt idx="438">
                  <c:v>189.15476335132016</c:v>
                </c:pt>
                <c:pt idx="439">
                  <c:v>189.68763008753618</c:v>
                </c:pt>
                <c:pt idx="440">
                  <c:v>188.02478894766847</c:v>
                </c:pt>
                <c:pt idx="441">
                  <c:v>188.24655647877856</c:v>
                </c:pt>
                <c:pt idx="442">
                  <c:v>188.80220001788794</c:v>
                </c:pt>
                <c:pt idx="443">
                  <c:v>186.81998098735394</c:v>
                </c:pt>
                <c:pt idx="444">
                  <c:v>186.83890360925071</c:v>
                </c:pt>
                <c:pt idx="445">
                  <c:v>190.35474916358061</c:v>
                </c:pt>
                <c:pt idx="446">
                  <c:v>187.94742483734873</c:v>
                </c:pt>
                <c:pt idx="447">
                  <c:v>189.19847418534852</c:v>
                </c:pt>
                <c:pt idx="448">
                  <c:v>188.30100694018807</c:v>
                </c:pt>
                <c:pt idx="449">
                  <c:v>189.09023734083573</c:v>
                </c:pt>
                <c:pt idx="450">
                  <c:v>181.65723514071905</c:v>
                </c:pt>
                <c:pt idx="451">
                  <c:v>182.33130768904581</c:v>
                </c:pt>
                <c:pt idx="452">
                  <c:v>176.81522367789506</c:v>
                </c:pt>
                <c:pt idx="453">
                  <c:v>180.32261111468637</c:v>
                </c:pt>
                <c:pt idx="454">
                  <c:v>179.69251800008126</c:v>
                </c:pt>
                <c:pt idx="455">
                  <c:v>178.83982904762601</c:v>
                </c:pt>
                <c:pt idx="456">
                  <c:v>179.36538833790863</c:v>
                </c:pt>
                <c:pt idx="457">
                  <c:v>182.97998948562588</c:v>
                </c:pt>
                <c:pt idx="458">
                  <c:v>183.20854818035025</c:v>
                </c:pt>
                <c:pt idx="459">
                  <c:v>187.03183810643051</c:v>
                </c:pt>
                <c:pt idx="460">
                  <c:v>186.55522056390453</c:v>
                </c:pt>
                <c:pt idx="461">
                  <c:v>189.68164430121547</c:v>
                </c:pt>
                <c:pt idx="462">
                  <c:v>185.71030978256772</c:v>
                </c:pt>
                <c:pt idx="463">
                  <c:v>189.21592611203297</c:v>
                </c:pt>
                <c:pt idx="464">
                  <c:v>189.29219074732043</c:v>
                </c:pt>
                <c:pt idx="465">
                  <c:v>189.66208675669535</c:v>
                </c:pt>
                <c:pt idx="466">
                  <c:v>184.27602930484323</c:v>
                </c:pt>
                <c:pt idx="467">
                  <c:v>184.09288262902095</c:v>
                </c:pt>
                <c:pt idx="468">
                  <c:v>186.18384206816563</c:v>
                </c:pt>
                <c:pt idx="469">
                  <c:v>185.56803109430621</c:v>
                </c:pt>
                <c:pt idx="470">
                  <c:v>177.09440574464884</c:v>
                </c:pt>
                <c:pt idx="471">
                  <c:v>174.70831445265898</c:v>
                </c:pt>
                <c:pt idx="472">
                  <c:v>177.70121602514675</c:v>
                </c:pt>
                <c:pt idx="473">
                  <c:v>181.49012004755795</c:v>
                </c:pt>
                <c:pt idx="474">
                  <c:v>175.03379833812104</c:v>
                </c:pt>
                <c:pt idx="475">
                  <c:v>171.23961871652276</c:v>
                </c:pt>
                <c:pt idx="476">
                  <c:v>173.58333197532767</c:v>
                </c:pt>
                <c:pt idx="477">
                  <c:v>176.44542107424061</c:v>
                </c:pt>
                <c:pt idx="478">
                  <c:v>178.92010650377156</c:v>
                </c:pt>
                <c:pt idx="479">
                  <c:v>180.21446426761014</c:v>
                </c:pt>
                <c:pt idx="480">
                  <c:v>179.52835320425993</c:v>
                </c:pt>
                <c:pt idx="481">
                  <c:v>180.24178266383285</c:v>
                </c:pt>
                <c:pt idx="482">
                  <c:v>180.83254369836757</c:v>
                </c:pt>
                <c:pt idx="483">
                  <c:v>176.47580043486366</c:v>
                </c:pt>
                <c:pt idx="484">
                  <c:v>178.77167890133725</c:v>
                </c:pt>
                <c:pt idx="485">
                  <c:v>182.10434524971328</c:v>
                </c:pt>
                <c:pt idx="486">
                  <c:v>176.18969723650099</c:v>
                </c:pt>
                <c:pt idx="487">
                  <c:v>176.43685289573392</c:v>
                </c:pt>
                <c:pt idx="488">
                  <c:v>177.40135204751584</c:v>
                </c:pt>
                <c:pt idx="489">
                  <c:v>179.15750260245289</c:v>
                </c:pt>
                <c:pt idx="490">
                  <c:v>181.62859660216174</c:v>
                </c:pt>
                <c:pt idx="491">
                  <c:v>178.23991803554088</c:v>
                </c:pt>
                <c:pt idx="492">
                  <c:v>178.53766770142846</c:v>
                </c:pt>
                <c:pt idx="493">
                  <c:v>174.81544231653049</c:v>
                </c:pt>
                <c:pt idx="494">
                  <c:v>171.36207372100603</c:v>
                </c:pt>
                <c:pt idx="495">
                  <c:v>174.93677299699596</c:v>
                </c:pt>
                <c:pt idx="496">
                  <c:v>174.31419864604064</c:v>
                </c:pt>
                <c:pt idx="497">
                  <c:v>180.20324306950772</c:v>
                </c:pt>
                <c:pt idx="498">
                  <c:v>182.03852498596964</c:v>
                </c:pt>
                <c:pt idx="499">
                  <c:v>178.15711738762343</c:v>
                </c:pt>
                <c:pt idx="500">
                  <c:v>178.40811550743757</c:v>
                </c:pt>
                <c:pt idx="501">
                  <c:v>178.01940898818464</c:v>
                </c:pt>
                <c:pt idx="502">
                  <c:v>177.01540673961821</c:v>
                </c:pt>
                <c:pt idx="503">
                  <c:v>177.95599890182109</c:v>
                </c:pt>
                <c:pt idx="504">
                  <c:v>180.56930518293325</c:v>
                </c:pt>
                <c:pt idx="505">
                  <c:v>177.05124055375126</c:v>
                </c:pt>
                <c:pt idx="506">
                  <c:v>177.2539645574729</c:v>
                </c:pt>
                <c:pt idx="507">
                  <c:v>177.1963399512299</c:v>
                </c:pt>
                <c:pt idx="508">
                  <c:v>177.72718919408544</c:v>
                </c:pt>
                <c:pt idx="509">
                  <c:v>178.72376535960328</c:v>
                </c:pt>
                <c:pt idx="510">
                  <c:v>178.92659628635948</c:v>
                </c:pt>
                <c:pt idx="511">
                  <c:v>178.96875500393273</c:v>
                </c:pt>
                <c:pt idx="512">
                  <c:v>179.19344018347783</c:v>
                </c:pt>
                <c:pt idx="513">
                  <c:v>175.78929955808837</c:v>
                </c:pt>
                <c:pt idx="514">
                  <c:v>183.21576094924848</c:v>
                </c:pt>
                <c:pt idx="515">
                  <c:v>188.14045535648296</c:v>
                </c:pt>
                <c:pt idx="516">
                  <c:v>191.70616327162895</c:v>
                </c:pt>
                <c:pt idx="517">
                  <c:v>191.05475167996372</c:v>
                </c:pt>
                <c:pt idx="518">
                  <c:v>195.82627291851577</c:v>
                </c:pt>
                <c:pt idx="519">
                  <c:v>198.06085473377027</c:v>
                </c:pt>
                <c:pt idx="520">
                  <c:v>197.84669454669572</c:v>
                </c:pt>
                <c:pt idx="521">
                  <c:v>196.45940228633063</c:v>
                </c:pt>
                <c:pt idx="522">
                  <c:v>198.27360602724769</c:v>
                </c:pt>
                <c:pt idx="523">
                  <c:v>196.02304840378426</c:v>
                </c:pt>
                <c:pt idx="524">
                  <c:v>196.01139913402872</c:v>
                </c:pt>
                <c:pt idx="525">
                  <c:v>197.47442389715044</c:v>
                </c:pt>
                <c:pt idx="526">
                  <c:v>195.46932549203186</c:v>
                </c:pt>
                <c:pt idx="527">
                  <c:v>196.89068212485913</c:v>
                </c:pt>
                <c:pt idx="528">
                  <c:v>198.14548668277948</c:v>
                </c:pt>
                <c:pt idx="529">
                  <c:v>198.23616917874301</c:v>
                </c:pt>
                <c:pt idx="530">
                  <c:v>200.67349709460183</c:v>
                </c:pt>
                <c:pt idx="531">
                  <c:v>200.92779061015585</c:v>
                </c:pt>
                <c:pt idx="532">
                  <c:v>199.38501283461275</c:v>
                </c:pt>
                <c:pt idx="533">
                  <c:v>196.77063677397035</c:v>
                </c:pt>
                <c:pt idx="534">
                  <c:v>197.64015554218022</c:v>
                </c:pt>
                <c:pt idx="535">
                  <c:v>197.12887827687769</c:v>
                </c:pt>
                <c:pt idx="536">
                  <c:v>193.84057306064662</c:v>
                </c:pt>
                <c:pt idx="537">
                  <c:v>195.12568593952545</c:v>
                </c:pt>
                <c:pt idx="538">
                  <c:v>198.88544325384458</c:v>
                </c:pt>
                <c:pt idx="539">
                  <c:v>200.64715861365102</c:v>
                </c:pt>
                <c:pt idx="540">
                  <c:v>200.97720868992138</c:v>
                </c:pt>
                <c:pt idx="541">
                  <c:v>198.79592081360221</c:v>
                </c:pt>
                <c:pt idx="542">
                  <c:v>200.32651753050092</c:v>
                </c:pt>
                <c:pt idx="543">
                  <c:v>200.4903391319537</c:v>
                </c:pt>
                <c:pt idx="544">
                  <c:v>200.14651792497867</c:v>
                </c:pt>
                <c:pt idx="545">
                  <c:v>200.77071761883136</c:v>
                </c:pt>
                <c:pt idx="546">
                  <c:v>201.35590594721864</c:v>
                </c:pt>
                <c:pt idx="547">
                  <c:v>201.76595676305234</c:v>
                </c:pt>
                <c:pt idx="548">
                  <c:v>203.26855013908275</c:v>
                </c:pt>
                <c:pt idx="549">
                  <c:v>203.45159033024206</c:v>
                </c:pt>
                <c:pt idx="550">
                  <c:v>202.76117555447857</c:v>
                </c:pt>
                <c:pt idx="551">
                  <c:v>202.35520218254436</c:v>
                </c:pt>
                <c:pt idx="552">
                  <c:v>202.59636272124513</c:v>
                </c:pt>
                <c:pt idx="553">
                  <c:v>199.89454622227001</c:v>
                </c:pt>
                <c:pt idx="554">
                  <c:v>199.30306245493676</c:v>
                </c:pt>
                <c:pt idx="555">
                  <c:v>200.21955568907347</c:v>
                </c:pt>
                <c:pt idx="556">
                  <c:v>202.47225196828427</c:v>
                </c:pt>
                <c:pt idx="557">
                  <c:v>199.71622029591694</c:v>
                </c:pt>
                <c:pt idx="558">
                  <c:v>204.16516840357389</c:v>
                </c:pt>
                <c:pt idx="559">
                  <c:v>205.30267596583317</c:v>
                </c:pt>
                <c:pt idx="560">
                  <c:v>206.48676425546844</c:v>
                </c:pt>
                <c:pt idx="561">
                  <c:v>207.86317041486222</c:v>
                </c:pt>
                <c:pt idx="562">
                  <c:v>207.29044014466965</c:v>
                </c:pt>
                <c:pt idx="563">
                  <c:v>209.70854324337739</c:v>
                </c:pt>
                <c:pt idx="564">
                  <c:v>210.07373442252123</c:v>
                </c:pt>
                <c:pt idx="565">
                  <c:v>210.72071518373372</c:v>
                </c:pt>
                <c:pt idx="566">
                  <c:v>210.10518292528224</c:v>
                </c:pt>
                <c:pt idx="567">
                  <c:v>208.78935293021902</c:v>
                </c:pt>
                <c:pt idx="568">
                  <c:v>209.20848372307401</c:v>
                </c:pt>
                <c:pt idx="569">
                  <c:v>211.39055483700648</c:v>
                </c:pt>
                <c:pt idx="570">
                  <c:v>212.95128247746391</c:v>
                </c:pt>
                <c:pt idx="571">
                  <c:v>213.11538821082806</c:v>
                </c:pt>
                <c:pt idx="572">
                  <c:v>214.03093564211179</c:v>
                </c:pt>
                <c:pt idx="573">
                  <c:v>213.17741149443944</c:v>
                </c:pt>
                <c:pt idx="574">
                  <c:v>216.13208703378137</c:v>
                </c:pt>
                <c:pt idx="575">
                  <c:v>215.955299613438</c:v>
                </c:pt>
                <c:pt idx="576">
                  <c:v>216.56846713054679</c:v>
                </c:pt>
                <c:pt idx="577">
                  <c:v>216.78135574803196</c:v>
                </c:pt>
                <c:pt idx="578">
                  <c:v>214.37488389360738</c:v>
                </c:pt>
                <c:pt idx="579">
                  <c:v>208.09079174883772</c:v>
                </c:pt>
                <c:pt idx="580">
                  <c:v>209.98039861704137</c:v>
                </c:pt>
                <c:pt idx="581">
                  <c:v>211.19989171312193</c:v>
                </c:pt>
                <c:pt idx="582">
                  <c:v>208.17517117306289</c:v>
                </c:pt>
                <c:pt idx="583">
                  <c:v>212.80886278820603</c:v>
                </c:pt>
                <c:pt idx="584">
                  <c:v>210.86255876636412</c:v>
                </c:pt>
                <c:pt idx="585">
                  <c:v>203.80270824540179</c:v>
                </c:pt>
                <c:pt idx="586">
                  <c:v>207.35805900935952</c:v>
                </c:pt>
                <c:pt idx="587">
                  <c:v>206.61135690500231</c:v>
                </c:pt>
                <c:pt idx="588">
                  <c:v>209.05434651567873</c:v>
                </c:pt>
                <c:pt idx="589">
                  <c:v>209.88581952307905</c:v>
                </c:pt>
                <c:pt idx="590">
                  <c:v>211.17653421820054</c:v>
                </c:pt>
                <c:pt idx="591">
                  <c:v>211.03011299169478</c:v>
                </c:pt>
                <c:pt idx="592">
                  <c:v>213.77149623778448</c:v>
                </c:pt>
                <c:pt idx="593">
                  <c:v>214.56879873454372</c:v>
                </c:pt>
                <c:pt idx="594">
                  <c:v>213.65918352633608</c:v>
                </c:pt>
                <c:pt idx="595">
                  <c:v>214.32060133279117</c:v>
                </c:pt>
                <c:pt idx="596">
                  <c:v>215.98771644101498</c:v>
                </c:pt>
                <c:pt idx="597">
                  <c:v>217.07395727732802</c:v>
                </c:pt>
                <c:pt idx="598">
                  <c:v>215.58300726067017</c:v>
                </c:pt>
                <c:pt idx="599">
                  <c:v>214.98612351154404</c:v>
                </c:pt>
                <c:pt idx="600">
                  <c:v>216.2812750654326</c:v>
                </c:pt>
                <c:pt idx="601">
                  <c:v>219.58213499982855</c:v>
                </c:pt>
                <c:pt idx="602">
                  <c:v>218.75797616489791</c:v>
                </c:pt>
                <c:pt idx="603">
                  <c:v>219.0453109148842</c:v>
                </c:pt>
                <c:pt idx="604">
                  <c:v>220.02622886460389</c:v>
                </c:pt>
                <c:pt idx="605">
                  <c:v>219.46987282279576</c:v>
                </c:pt>
                <c:pt idx="606">
                  <c:v>219.83220316333083</c:v>
                </c:pt>
                <c:pt idx="607">
                  <c:v>221.38695991199299</c:v>
                </c:pt>
                <c:pt idx="608">
                  <c:v>222.17745134914901</c:v>
                </c:pt>
                <c:pt idx="609">
                  <c:v>221.16076360626749</c:v>
                </c:pt>
                <c:pt idx="610">
                  <c:v>223.34554679769886</c:v>
                </c:pt>
                <c:pt idx="611">
                  <c:v>224.68499928744157</c:v>
                </c:pt>
                <c:pt idx="612">
                  <c:v>225.16008331998214</c:v>
                </c:pt>
                <c:pt idx="613">
                  <c:v>224.23154096224548</c:v>
                </c:pt>
                <c:pt idx="614">
                  <c:v>218.89263866563147</c:v>
                </c:pt>
                <c:pt idx="615">
                  <c:v>219.24087769576067</c:v>
                </c:pt>
                <c:pt idx="616">
                  <c:v>214.76053296015249</c:v>
                </c:pt>
                <c:pt idx="617">
                  <c:v>218.38818821007268</c:v>
                </c:pt>
                <c:pt idx="618">
                  <c:v>221.16861143183363</c:v>
                </c:pt>
                <c:pt idx="619">
                  <c:v>218.76276633288759</c:v>
                </c:pt>
                <c:pt idx="620">
                  <c:v>215.10664027971563</c:v>
                </c:pt>
                <c:pt idx="621">
                  <c:v>220.58429895679842</c:v>
                </c:pt>
                <c:pt idx="622">
                  <c:v>215.29144969843819</c:v>
                </c:pt>
                <c:pt idx="623">
                  <c:v>214.68425885571412</c:v>
                </c:pt>
                <c:pt idx="624">
                  <c:v>205.87602772134736</c:v>
                </c:pt>
                <c:pt idx="625">
                  <c:v>207.89352689807538</c:v>
                </c:pt>
                <c:pt idx="626">
                  <c:v>208.16611157477655</c:v>
                </c:pt>
                <c:pt idx="627">
                  <c:v>210.71349025078479</c:v>
                </c:pt>
                <c:pt idx="628">
                  <c:v>214.8434987114471</c:v>
                </c:pt>
                <c:pt idx="629">
                  <c:v>214.42238287913057</c:v>
                </c:pt>
                <c:pt idx="630">
                  <c:v>215.99153813284818</c:v>
                </c:pt>
                <c:pt idx="631">
                  <c:v>216.3118500076404</c:v>
                </c:pt>
                <c:pt idx="632">
                  <c:v>219.56414854280774</c:v>
                </c:pt>
                <c:pt idx="633">
                  <c:v>220.41846270074637</c:v>
                </c:pt>
                <c:pt idx="634">
                  <c:v>221.96829398259393</c:v>
                </c:pt>
                <c:pt idx="635">
                  <c:v>219.21660590183373</c:v>
                </c:pt>
                <c:pt idx="636">
                  <c:v>222.45050717887105</c:v>
                </c:pt>
                <c:pt idx="637">
                  <c:v>220.31188036115745</c:v>
                </c:pt>
                <c:pt idx="638">
                  <c:v>222.41000590834219</c:v>
                </c:pt>
                <c:pt idx="639">
                  <c:v>225.298561962956</c:v>
                </c:pt>
                <c:pt idx="640">
                  <c:v>226.11882214172297</c:v>
                </c:pt>
                <c:pt idx="641">
                  <c:v>225.96237295866422</c:v>
                </c:pt>
                <c:pt idx="642">
                  <c:v>226.865514771319</c:v>
                </c:pt>
                <c:pt idx="643">
                  <c:v>226.65236481400049</c:v>
                </c:pt>
                <c:pt idx="644">
                  <c:v>223.53766031978233</c:v>
                </c:pt>
                <c:pt idx="645">
                  <c:v>222.96969583141166</c:v>
                </c:pt>
                <c:pt idx="646">
                  <c:v>221.13890902679705</c:v>
                </c:pt>
                <c:pt idx="647">
                  <c:v>217.64710336040432</c:v>
                </c:pt>
                <c:pt idx="648">
                  <c:v>222.0148136300003</c:v>
                </c:pt>
                <c:pt idx="649">
                  <c:v>222.88412708576979</c:v>
                </c:pt>
                <c:pt idx="650">
                  <c:v>223.93500379152874</c:v>
                </c:pt>
                <c:pt idx="651">
                  <c:v>224.15253802261634</c:v>
                </c:pt>
                <c:pt idx="652">
                  <c:v>226.43071044917602</c:v>
                </c:pt>
                <c:pt idx="653">
                  <c:v>226.73338196545308</c:v>
                </c:pt>
                <c:pt idx="654">
                  <c:v>225.33581991818906</c:v>
                </c:pt>
                <c:pt idx="655">
                  <c:v>227.91609522373162</c:v>
                </c:pt>
                <c:pt idx="656">
                  <c:v>222.9829155893774</c:v>
                </c:pt>
                <c:pt idx="657">
                  <c:v>221.74123666027086</c:v>
                </c:pt>
                <c:pt idx="658">
                  <c:v>221.44642080031107</c:v>
                </c:pt>
                <c:pt idx="659">
                  <c:v>219.11033802267676</c:v>
                </c:pt>
                <c:pt idx="660">
                  <c:v>222.81367164401229</c:v>
                </c:pt>
                <c:pt idx="661">
                  <c:v>225.25520965264224</c:v>
                </c:pt>
                <c:pt idx="662">
                  <c:v>227.38347658959441</c:v>
                </c:pt>
                <c:pt idx="663">
                  <c:v>226.40113126801384</c:v>
                </c:pt>
                <c:pt idx="664">
                  <c:v>225.7488505168206</c:v>
                </c:pt>
                <c:pt idx="665">
                  <c:v>224.54771041938639</c:v>
                </c:pt>
                <c:pt idx="666">
                  <c:v>226.48303912007216</c:v>
                </c:pt>
                <c:pt idx="667">
                  <c:v>227.18527154875133</c:v>
                </c:pt>
                <c:pt idx="668">
                  <c:v>228.61980972819416</c:v>
                </c:pt>
                <c:pt idx="669">
                  <c:v>229.66428620129315</c:v>
                </c:pt>
                <c:pt idx="670">
                  <c:v>231.59041746570477</c:v>
                </c:pt>
                <c:pt idx="671">
                  <c:v>232.10262160771606</c:v>
                </c:pt>
                <c:pt idx="672">
                  <c:v>231.68293832561363</c:v>
                </c:pt>
                <c:pt idx="673">
                  <c:v>233.49054100593074</c:v>
                </c:pt>
                <c:pt idx="674">
                  <c:v>232.86425126843832</c:v>
                </c:pt>
                <c:pt idx="675">
                  <c:v>234.37899681623571</c:v>
                </c:pt>
                <c:pt idx="676">
                  <c:v>236.11318395145923</c:v>
                </c:pt>
                <c:pt idx="677">
                  <c:v>236.71455418148946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B-4CDB-A451-C423B2A2C43B}"/>
            </c:ext>
          </c:extLst>
        </c:ser>
        <c:ser>
          <c:idx val="2"/>
          <c:order val="2"/>
          <c:tx>
            <c:strRef>
              <c:f>'Max Sharpe'!$X$12</c:f>
              <c:strCache>
                <c:ptCount val="1"/>
                <c:pt idx="0">
                  <c:v>TPXDDVD Index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'Max Sharpe'!$B$14:$B$1001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'Max Sharpe'!$X$14:$X$1001</c:f>
              <c:numCache>
                <c:formatCode>0.000</c:formatCode>
                <c:ptCount val="988"/>
                <c:pt idx="0">
                  <c:v>99.658602355694626</c:v>
                </c:pt>
                <c:pt idx="1">
                  <c:v>100.25184086616564</c:v>
                </c:pt>
                <c:pt idx="2">
                  <c:v>101.96929351441267</c:v>
                </c:pt>
                <c:pt idx="3">
                  <c:v>102.77759607902698</c:v>
                </c:pt>
                <c:pt idx="4">
                  <c:v>103.60911459021288</c:v>
                </c:pt>
                <c:pt idx="5">
                  <c:v>103.76422945375107</c:v>
                </c:pt>
                <c:pt idx="6">
                  <c:v>105.45510753408983</c:v>
                </c:pt>
                <c:pt idx="7">
                  <c:v>107.74731038151086</c:v>
                </c:pt>
                <c:pt idx="8">
                  <c:v>102.60318245207182</c:v>
                </c:pt>
                <c:pt idx="9">
                  <c:v>103.10883503199274</c:v>
                </c:pt>
                <c:pt idx="10">
                  <c:v>100.03236054819797</c:v>
                </c:pt>
                <c:pt idx="11">
                  <c:v>103.90045969309615</c:v>
                </c:pt>
                <c:pt idx="12">
                  <c:v>102.83960148285871</c:v>
                </c:pt>
                <c:pt idx="13">
                  <c:v>103.04204067667439</c:v>
                </c:pt>
                <c:pt idx="14">
                  <c:v>102.36761631420843</c:v>
                </c:pt>
                <c:pt idx="15">
                  <c:v>102.63532923821187</c:v>
                </c:pt>
                <c:pt idx="16">
                  <c:v>102.10580779632248</c:v>
                </c:pt>
                <c:pt idx="17">
                  <c:v>102.29475111332739</c:v>
                </c:pt>
                <c:pt idx="18">
                  <c:v>103.40232552536503</c:v>
                </c:pt>
                <c:pt idx="19">
                  <c:v>101.81196146374398</c:v>
                </c:pt>
                <c:pt idx="20">
                  <c:v>102.98276899501984</c:v>
                </c:pt>
                <c:pt idx="21">
                  <c:v>106.03674133976882</c:v>
                </c:pt>
                <c:pt idx="22">
                  <c:v>105.37354375594334</c:v>
                </c:pt>
                <c:pt idx="23">
                  <c:v>106.32971481131412</c:v>
                </c:pt>
                <c:pt idx="24">
                  <c:v>106.61408909198626</c:v>
                </c:pt>
                <c:pt idx="25">
                  <c:v>106.48067350962006</c:v>
                </c:pt>
                <c:pt idx="26">
                  <c:v>106.75073412961028</c:v>
                </c:pt>
                <c:pt idx="27">
                  <c:v>106.94939128365552</c:v>
                </c:pt>
                <c:pt idx="28">
                  <c:v>106.55477108177011</c:v>
                </c:pt>
                <c:pt idx="29">
                  <c:v>102.25273370270659</c:v>
                </c:pt>
                <c:pt idx="30">
                  <c:v>100.65425767984694</c:v>
                </c:pt>
                <c:pt idx="31">
                  <c:v>98.34589309746633</c:v>
                </c:pt>
                <c:pt idx="32">
                  <c:v>88.950429591747593</c:v>
                </c:pt>
                <c:pt idx="33">
                  <c:v>96.073891838947631</c:v>
                </c:pt>
                <c:pt idx="34">
                  <c:v>97.499339836889845</c:v>
                </c:pt>
                <c:pt idx="35">
                  <c:v>94.313909653234916</c:v>
                </c:pt>
                <c:pt idx="36">
                  <c:v>93.524230600194898</c:v>
                </c:pt>
                <c:pt idx="37">
                  <c:v>94.000599197272876</c:v>
                </c:pt>
                <c:pt idx="38">
                  <c:v>98.701734652604713</c:v>
                </c:pt>
                <c:pt idx="39">
                  <c:v>101.21317286013955</c:v>
                </c:pt>
                <c:pt idx="40">
                  <c:v>101.36823692608259</c:v>
                </c:pt>
                <c:pt idx="41">
                  <c:v>97.258271150332902</c:v>
                </c:pt>
                <c:pt idx="42">
                  <c:v>96.172134398014563</c:v>
                </c:pt>
                <c:pt idx="43">
                  <c:v>97.837217061502486</c:v>
                </c:pt>
                <c:pt idx="44">
                  <c:v>91.223647677649268</c:v>
                </c:pt>
                <c:pt idx="45">
                  <c:v>89.706251061958383</c:v>
                </c:pt>
                <c:pt idx="46">
                  <c:v>87.376422712363535</c:v>
                </c:pt>
                <c:pt idx="47">
                  <c:v>93.954658324678036</c:v>
                </c:pt>
                <c:pt idx="48">
                  <c:v>95.905404198100229</c:v>
                </c:pt>
                <c:pt idx="49">
                  <c:v>92.030945323641347</c:v>
                </c:pt>
                <c:pt idx="50">
                  <c:v>89.895728030238956</c:v>
                </c:pt>
                <c:pt idx="51">
                  <c:v>90.396168072344949</c:v>
                </c:pt>
                <c:pt idx="52">
                  <c:v>86.075466595098888</c:v>
                </c:pt>
                <c:pt idx="53">
                  <c:v>83.643781105052952</c:v>
                </c:pt>
                <c:pt idx="54">
                  <c:v>81.02457728905938</c:v>
                </c:pt>
                <c:pt idx="55">
                  <c:v>81.26823249490711</c:v>
                </c:pt>
                <c:pt idx="56">
                  <c:v>80.684755752327746</c:v>
                </c:pt>
                <c:pt idx="57">
                  <c:v>76.964977372276053</c:v>
                </c:pt>
                <c:pt idx="58">
                  <c:v>80.681488418791503</c:v>
                </c:pt>
                <c:pt idx="59">
                  <c:v>79.668613968407158</c:v>
                </c:pt>
                <c:pt idx="60">
                  <c:v>79.908285713984426</c:v>
                </c:pt>
                <c:pt idx="61">
                  <c:v>74.131661277460339</c:v>
                </c:pt>
                <c:pt idx="62">
                  <c:v>69.760945546537812</c:v>
                </c:pt>
                <c:pt idx="63">
                  <c:v>72.0083273750122</c:v>
                </c:pt>
                <c:pt idx="64">
                  <c:v>74.908753684390987</c:v>
                </c:pt>
                <c:pt idx="65">
                  <c:v>78.537853740212938</c:v>
                </c:pt>
                <c:pt idx="66">
                  <c:v>77.736986675059754</c:v>
                </c:pt>
                <c:pt idx="67">
                  <c:v>79.727186152975875</c:v>
                </c:pt>
                <c:pt idx="68">
                  <c:v>82.476543075440929</c:v>
                </c:pt>
                <c:pt idx="69">
                  <c:v>85.274073307621592</c:v>
                </c:pt>
                <c:pt idx="70">
                  <c:v>82.686892605803294</c:v>
                </c:pt>
                <c:pt idx="71">
                  <c:v>86.719985287756941</c:v>
                </c:pt>
                <c:pt idx="72">
                  <c:v>85.34583701398202</c:v>
                </c:pt>
                <c:pt idx="73">
                  <c:v>87.634169314345385</c:v>
                </c:pt>
                <c:pt idx="74">
                  <c:v>89.052132959349535</c:v>
                </c:pt>
                <c:pt idx="75">
                  <c:v>85.093180948244097</c:v>
                </c:pt>
                <c:pt idx="76">
                  <c:v>84.012482275332317</c:v>
                </c:pt>
                <c:pt idx="77">
                  <c:v>81.411924924966087</c:v>
                </c:pt>
                <c:pt idx="78">
                  <c:v>79.685735202346478</c:v>
                </c:pt>
                <c:pt idx="79">
                  <c:v>78.763357890767168</c:v>
                </c:pt>
                <c:pt idx="80">
                  <c:v>76.160298450776011</c:v>
                </c:pt>
                <c:pt idx="81">
                  <c:v>79.820813085492162</c:v>
                </c:pt>
                <c:pt idx="82">
                  <c:v>77.872313739070094</c:v>
                </c:pt>
                <c:pt idx="83">
                  <c:v>76.851778253462001</c:v>
                </c:pt>
                <c:pt idx="84">
                  <c:v>75.851240829514111</c:v>
                </c:pt>
                <c:pt idx="85">
                  <c:v>73.374881847937701</c:v>
                </c:pt>
                <c:pt idx="86">
                  <c:v>76.54085672355275</c:v>
                </c:pt>
                <c:pt idx="87">
                  <c:v>69.85700414933028</c:v>
                </c:pt>
                <c:pt idx="88">
                  <c:v>70.399516409393513</c:v>
                </c:pt>
                <c:pt idx="89">
                  <c:v>68.015402926159709</c:v>
                </c:pt>
                <c:pt idx="90">
                  <c:v>68.7136304465065</c:v>
                </c:pt>
                <c:pt idx="91">
                  <c:v>60.008745685833048</c:v>
                </c:pt>
                <c:pt idx="92">
                  <c:v>40.245931106603791</c:v>
                </c:pt>
                <c:pt idx="93">
                  <c:v>46.599770130849748</c:v>
                </c:pt>
                <c:pt idx="94">
                  <c:v>36.74004065920515</c:v>
                </c:pt>
                <c:pt idx="95">
                  <c:v>44.311933529571718</c:v>
                </c:pt>
                <c:pt idx="96">
                  <c:v>45.682045394950819</c:v>
                </c:pt>
                <c:pt idx="97">
                  <c:v>42.03189401270356</c:v>
                </c:pt>
                <c:pt idx="98">
                  <c:v>36.810314617091109</c:v>
                </c:pt>
                <c:pt idx="99">
                  <c:v>40.818825343291543</c:v>
                </c:pt>
                <c:pt idx="100">
                  <c:v>34.973740934155494</c:v>
                </c:pt>
                <c:pt idx="101">
                  <c:v>38.45318489812707</c:v>
                </c:pt>
                <c:pt idx="102">
                  <c:v>41.042036528390128</c:v>
                </c:pt>
                <c:pt idx="103">
                  <c:v>42.602844452644746</c:v>
                </c:pt>
                <c:pt idx="104">
                  <c:v>44.098579309429837</c:v>
                </c:pt>
                <c:pt idx="105">
                  <c:v>43.607027257922901</c:v>
                </c:pt>
                <c:pt idx="106">
                  <c:v>39.263875664110245</c:v>
                </c:pt>
                <c:pt idx="107">
                  <c:v>33.843610169319888</c:v>
                </c:pt>
                <c:pt idx="108">
                  <c:v>36.498685860388996</c:v>
                </c:pt>
                <c:pt idx="109">
                  <c:v>36.095081580306392</c:v>
                </c:pt>
                <c:pt idx="110">
                  <c:v>32.776722225758178</c:v>
                </c:pt>
                <c:pt idx="111">
                  <c:v>29.503679877658982</c:v>
                </c:pt>
                <c:pt idx="112">
                  <c:v>31.868529611165506</c:v>
                </c:pt>
                <c:pt idx="113">
                  <c:v>27.199966933414466</c:v>
                </c:pt>
                <c:pt idx="114">
                  <c:v>27.60385898408455</c:v>
                </c:pt>
                <c:pt idx="115">
                  <c:v>33.19331775168375</c:v>
                </c:pt>
                <c:pt idx="116">
                  <c:v>42.280389562928946</c:v>
                </c:pt>
                <c:pt idx="117">
                  <c:v>43.108836547282706</c:v>
                </c:pt>
                <c:pt idx="118">
                  <c:v>44.866260828470587</c:v>
                </c:pt>
                <c:pt idx="119">
                  <c:v>44.81887754606624</c:v>
                </c:pt>
                <c:pt idx="120">
                  <c:v>42.984565461471163</c:v>
                </c:pt>
                <c:pt idx="121">
                  <c:v>45.008868929593817</c:v>
                </c:pt>
                <c:pt idx="122">
                  <c:v>50.736209275996956</c:v>
                </c:pt>
                <c:pt idx="123">
                  <c:v>49.206743766631952</c:v>
                </c:pt>
                <c:pt idx="124">
                  <c:v>48.55260926544431</c:v>
                </c:pt>
                <c:pt idx="125">
                  <c:v>51.072432560267366</c:v>
                </c:pt>
                <c:pt idx="126">
                  <c:v>52.991918025198267</c:v>
                </c:pt>
                <c:pt idx="127">
                  <c:v>56.698700534404885</c:v>
                </c:pt>
                <c:pt idx="128">
                  <c:v>53.377807263243135</c:v>
                </c:pt>
                <c:pt idx="129">
                  <c:v>54.29338183754998</c:v>
                </c:pt>
                <c:pt idx="130">
                  <c:v>53.627286446329371</c:v>
                </c:pt>
                <c:pt idx="131">
                  <c:v>48.399748938436481</c:v>
                </c:pt>
                <c:pt idx="132">
                  <c:v>49.065070573119527</c:v>
                </c:pt>
                <c:pt idx="133">
                  <c:v>53.867725456875149</c:v>
                </c:pt>
                <c:pt idx="134">
                  <c:v>57.10718963775858</c:v>
                </c:pt>
                <c:pt idx="135">
                  <c:v>57.791271382942419</c:v>
                </c:pt>
                <c:pt idx="136">
                  <c:v>59.548044328810221</c:v>
                </c:pt>
                <c:pt idx="137">
                  <c:v>56.855364683685558</c:v>
                </c:pt>
                <c:pt idx="138">
                  <c:v>59.196501807431375</c:v>
                </c:pt>
                <c:pt idx="139">
                  <c:v>55.733462845076403</c:v>
                </c:pt>
                <c:pt idx="140">
                  <c:v>57.299229414648039</c:v>
                </c:pt>
                <c:pt idx="141">
                  <c:v>56.146022569474034</c:v>
                </c:pt>
                <c:pt idx="142">
                  <c:v>55.078689073499405</c:v>
                </c:pt>
                <c:pt idx="143">
                  <c:v>49.876438023273515</c:v>
                </c:pt>
                <c:pt idx="144">
                  <c:v>52.524152627509856</c:v>
                </c:pt>
                <c:pt idx="145">
                  <c:v>52.871695391560905</c:v>
                </c:pt>
                <c:pt idx="146">
                  <c:v>52.990749452927844</c:v>
                </c:pt>
                <c:pt idx="147">
                  <c:v>52.178180762947122</c:v>
                </c:pt>
                <c:pt idx="148">
                  <c:v>49.869454467807969</c:v>
                </c:pt>
                <c:pt idx="149">
                  <c:v>49.044813795451567</c:v>
                </c:pt>
                <c:pt idx="150">
                  <c:v>45.80319204715066</c:v>
                </c:pt>
                <c:pt idx="151">
                  <c:v>42.505285694514946</c:v>
                </c:pt>
                <c:pt idx="152">
                  <c:v>52.193402472890497</c:v>
                </c:pt>
                <c:pt idx="153">
                  <c:v>51.969623438702556</c:v>
                </c:pt>
                <c:pt idx="154">
                  <c:v>52.535360636381007</c:v>
                </c:pt>
                <c:pt idx="155">
                  <c:v>54.303129351790275</c:v>
                </c:pt>
                <c:pt idx="156">
                  <c:v>54.179692438786461</c:v>
                </c:pt>
                <c:pt idx="157">
                  <c:v>57.892749934756367</c:v>
                </c:pt>
                <c:pt idx="158">
                  <c:v>60.560141952441121</c:v>
                </c:pt>
                <c:pt idx="159">
                  <c:v>57.92588483481633</c:v>
                </c:pt>
                <c:pt idx="160">
                  <c:v>53.69396271807782</c:v>
                </c:pt>
                <c:pt idx="161">
                  <c:v>52.65755775343645</c:v>
                </c:pt>
                <c:pt idx="162">
                  <c:v>52.700396016208167</c:v>
                </c:pt>
                <c:pt idx="163">
                  <c:v>52.358747722627513</c:v>
                </c:pt>
                <c:pt idx="164">
                  <c:v>52.956624984093693</c:v>
                </c:pt>
                <c:pt idx="165">
                  <c:v>54.826836995980159</c:v>
                </c:pt>
                <c:pt idx="166">
                  <c:v>57.635961073804239</c:v>
                </c:pt>
                <c:pt idx="167">
                  <c:v>58.976548329114536</c:v>
                </c:pt>
                <c:pt idx="168">
                  <c:v>60.84994827602916</c:v>
                </c:pt>
                <c:pt idx="169">
                  <c:v>64.066428218204805</c:v>
                </c:pt>
                <c:pt idx="170">
                  <c:v>64.069685335005005</c:v>
                </c:pt>
                <c:pt idx="171">
                  <c:v>64.010244889445957</c:v>
                </c:pt>
                <c:pt idx="172">
                  <c:v>62.934792099379223</c:v>
                </c:pt>
                <c:pt idx="173">
                  <c:v>63.839922268463134</c:v>
                </c:pt>
                <c:pt idx="174">
                  <c:v>58.238296384919487</c:v>
                </c:pt>
                <c:pt idx="175">
                  <c:v>58.743246451929146</c:v>
                </c:pt>
                <c:pt idx="176">
                  <c:v>52.682457904195594</c:v>
                </c:pt>
                <c:pt idx="177">
                  <c:v>52.554245731365569</c:v>
                </c:pt>
                <c:pt idx="178">
                  <c:v>53.87927736706898</c:v>
                </c:pt>
                <c:pt idx="179">
                  <c:v>51.246674357086995</c:v>
                </c:pt>
                <c:pt idx="180">
                  <c:v>53.347241324277249</c:v>
                </c:pt>
                <c:pt idx="181">
                  <c:v>51.387295944213527</c:v>
                </c:pt>
                <c:pt idx="182">
                  <c:v>47.265546963276257</c:v>
                </c:pt>
                <c:pt idx="183">
                  <c:v>50.903037520908619</c:v>
                </c:pt>
                <c:pt idx="184">
                  <c:v>48.508023784388151</c:v>
                </c:pt>
                <c:pt idx="185">
                  <c:v>48.591316428786008</c:v>
                </c:pt>
                <c:pt idx="186">
                  <c:v>49.572777715590817</c:v>
                </c:pt>
                <c:pt idx="187">
                  <c:v>50.947299332808797</c:v>
                </c:pt>
                <c:pt idx="188">
                  <c:v>47.471151129285921</c:v>
                </c:pt>
                <c:pt idx="189">
                  <c:v>47.275594713196085</c:v>
                </c:pt>
                <c:pt idx="190">
                  <c:v>46.100927179997903</c:v>
                </c:pt>
                <c:pt idx="191">
                  <c:v>46.598561698362282</c:v>
                </c:pt>
                <c:pt idx="192">
                  <c:v>47.818419300253133</c:v>
                </c:pt>
                <c:pt idx="193">
                  <c:v>50.02224415214144</c:v>
                </c:pt>
                <c:pt idx="194">
                  <c:v>48.416345471980563</c:v>
                </c:pt>
                <c:pt idx="195">
                  <c:v>48.197579580269682</c:v>
                </c:pt>
                <c:pt idx="196">
                  <c:v>49.338040957477752</c:v>
                </c:pt>
                <c:pt idx="197">
                  <c:v>47.781646620205116</c:v>
                </c:pt>
                <c:pt idx="198">
                  <c:v>47.600077788233534</c:v>
                </c:pt>
                <c:pt idx="199">
                  <c:v>45.909770688363196</c:v>
                </c:pt>
                <c:pt idx="200">
                  <c:v>48.878070116552188</c:v>
                </c:pt>
                <c:pt idx="201">
                  <c:v>50.315612530744083</c:v>
                </c:pt>
                <c:pt idx="202">
                  <c:v>52.977517606737948</c:v>
                </c:pt>
                <c:pt idx="203">
                  <c:v>52.669124920050237</c:v>
                </c:pt>
                <c:pt idx="204">
                  <c:v>54.100774032519858</c:v>
                </c:pt>
                <c:pt idx="205">
                  <c:v>55.136436774983842</c:v>
                </c:pt>
                <c:pt idx="206">
                  <c:v>56.817297778289863</c:v>
                </c:pt>
                <c:pt idx="207">
                  <c:v>56.653845669757672</c:v>
                </c:pt>
                <c:pt idx="208">
                  <c:v>56.419328244670496</c:v>
                </c:pt>
                <c:pt idx="209">
                  <c:v>59.492962406805802</c:v>
                </c:pt>
                <c:pt idx="210">
                  <c:v>59.912074611835131</c:v>
                </c:pt>
                <c:pt idx="211">
                  <c:v>57.820117633646007</c:v>
                </c:pt>
                <c:pt idx="212">
                  <c:v>58.794348227812861</c:v>
                </c:pt>
                <c:pt idx="213">
                  <c:v>60.498622784190019</c:v>
                </c:pt>
                <c:pt idx="214">
                  <c:v>61.703842562068175</c:v>
                </c:pt>
                <c:pt idx="215">
                  <c:v>64.556365364564456</c:v>
                </c:pt>
                <c:pt idx="216">
                  <c:v>61.333411645393781</c:v>
                </c:pt>
                <c:pt idx="217">
                  <c:v>62.78364347942091</c:v>
                </c:pt>
                <c:pt idx="218">
                  <c:v>58.59355490708684</c:v>
                </c:pt>
                <c:pt idx="219">
                  <c:v>49.296735672768698</c:v>
                </c:pt>
                <c:pt idx="220">
                  <c:v>52.547277909663833</c:v>
                </c:pt>
                <c:pt idx="221">
                  <c:v>54.251047022458387</c:v>
                </c:pt>
                <c:pt idx="222">
                  <c:v>53.15067962404131</c:v>
                </c:pt>
                <c:pt idx="223">
                  <c:v>51.762689160700141</c:v>
                </c:pt>
                <c:pt idx="224">
                  <c:v>51.867644554657723</c:v>
                </c:pt>
                <c:pt idx="225">
                  <c:v>53.019071200355306</c:v>
                </c:pt>
                <c:pt idx="226">
                  <c:v>53.56509448500929</c:v>
                </c:pt>
                <c:pt idx="227">
                  <c:v>51.631255524735366</c:v>
                </c:pt>
                <c:pt idx="228">
                  <c:v>50.183952557858134</c:v>
                </c:pt>
                <c:pt idx="229">
                  <c:v>49.841098680276026</c:v>
                </c:pt>
                <c:pt idx="230">
                  <c:v>48.831934012507155</c:v>
                </c:pt>
                <c:pt idx="231">
                  <c:v>48.941023166342184</c:v>
                </c:pt>
                <c:pt idx="232">
                  <c:v>47.468477890637736</c:v>
                </c:pt>
                <c:pt idx="233">
                  <c:v>50.928363768235094</c:v>
                </c:pt>
                <c:pt idx="234">
                  <c:v>53.486402100969272</c:v>
                </c:pt>
                <c:pt idx="235">
                  <c:v>55.885627264699551</c:v>
                </c:pt>
                <c:pt idx="236">
                  <c:v>54.172283542005403</c:v>
                </c:pt>
                <c:pt idx="237">
                  <c:v>55.272101155584494</c:v>
                </c:pt>
                <c:pt idx="238">
                  <c:v>52.118233384142464</c:v>
                </c:pt>
                <c:pt idx="239">
                  <c:v>47.319019680126736</c:v>
                </c:pt>
                <c:pt idx="240">
                  <c:v>43.227694940443534</c:v>
                </c:pt>
                <c:pt idx="241">
                  <c:v>41.084002992359629</c:v>
                </c:pt>
                <c:pt idx="242">
                  <c:v>41.666500818469359</c:v>
                </c:pt>
                <c:pt idx="243">
                  <c:v>43.509074797450047</c:v>
                </c:pt>
                <c:pt idx="244">
                  <c:v>41.680405185275276</c:v>
                </c:pt>
                <c:pt idx="245">
                  <c:v>43.32748607038593</c:v>
                </c:pt>
                <c:pt idx="246">
                  <c:v>40.255813715437121</c:v>
                </c:pt>
                <c:pt idx="247">
                  <c:v>43.498845479595644</c:v>
                </c:pt>
                <c:pt idx="248">
                  <c:v>40.920982125812841</c:v>
                </c:pt>
                <c:pt idx="249">
                  <c:v>41.899725213636884</c:v>
                </c:pt>
                <c:pt idx="250">
                  <c:v>41.285480994299647</c:v>
                </c:pt>
                <c:pt idx="251">
                  <c:v>44.948680349023462</c:v>
                </c:pt>
                <c:pt idx="252">
                  <c:v>42.431501690979815</c:v>
                </c:pt>
                <c:pt idx="253">
                  <c:v>39.389073553443403</c:v>
                </c:pt>
                <c:pt idx="254">
                  <c:v>38.133915001473</c:v>
                </c:pt>
                <c:pt idx="255">
                  <c:v>36.275967838198859</c:v>
                </c:pt>
                <c:pt idx="256">
                  <c:v>41.594576902229562</c:v>
                </c:pt>
                <c:pt idx="257">
                  <c:v>40.78380855781014</c:v>
                </c:pt>
                <c:pt idx="258">
                  <c:v>38.812132263336537</c:v>
                </c:pt>
                <c:pt idx="259">
                  <c:v>38.750725730543287</c:v>
                </c:pt>
                <c:pt idx="260">
                  <c:v>39.617413237954345</c:v>
                </c:pt>
                <c:pt idx="261">
                  <c:v>39.753139050438989</c:v>
                </c:pt>
                <c:pt idx="262">
                  <c:v>40.439386355610914</c:v>
                </c:pt>
                <c:pt idx="263">
                  <c:v>43.279084896012229</c:v>
                </c:pt>
                <c:pt idx="264">
                  <c:v>44.033568507638698</c:v>
                </c:pt>
                <c:pt idx="265">
                  <c:v>43.975257680238755</c:v>
                </c:pt>
                <c:pt idx="266">
                  <c:v>46.39196273167434</c:v>
                </c:pt>
                <c:pt idx="267">
                  <c:v>50.423704956028722</c:v>
                </c:pt>
                <c:pt idx="268">
                  <c:v>53.366350743328155</c:v>
                </c:pt>
                <c:pt idx="269">
                  <c:v>53.827373766481962</c:v>
                </c:pt>
                <c:pt idx="270">
                  <c:v>55.129778849763419</c:v>
                </c:pt>
                <c:pt idx="271">
                  <c:v>57.254511767992852</c:v>
                </c:pt>
                <c:pt idx="272">
                  <c:v>55.615771039224647</c:v>
                </c:pt>
                <c:pt idx="273">
                  <c:v>56.881963606391274</c:v>
                </c:pt>
                <c:pt idx="274">
                  <c:v>53.528436994534935</c:v>
                </c:pt>
                <c:pt idx="275">
                  <c:v>52.289723465693804</c:v>
                </c:pt>
                <c:pt idx="276">
                  <c:v>51.856213832146402</c:v>
                </c:pt>
                <c:pt idx="277">
                  <c:v>50.913327689916677</c:v>
                </c:pt>
                <c:pt idx="278">
                  <c:v>49.495112094333159</c:v>
                </c:pt>
                <c:pt idx="279">
                  <c:v>45.147201539284886</c:v>
                </c:pt>
                <c:pt idx="280">
                  <c:v>40.816948670390794</c:v>
                </c:pt>
                <c:pt idx="281">
                  <c:v>40.344579606849202</c:v>
                </c:pt>
                <c:pt idx="282">
                  <c:v>38.525059763844112</c:v>
                </c:pt>
                <c:pt idx="283">
                  <c:v>39.804729526486021</c:v>
                </c:pt>
                <c:pt idx="284">
                  <c:v>41.034980617837796</c:v>
                </c:pt>
                <c:pt idx="285">
                  <c:v>44.38632624191068</c:v>
                </c:pt>
                <c:pt idx="286">
                  <c:v>47.035414336392094</c:v>
                </c:pt>
                <c:pt idx="287">
                  <c:v>47.263125143666841</c:v>
                </c:pt>
                <c:pt idx="288">
                  <c:v>43.960848226721993</c:v>
                </c:pt>
                <c:pt idx="289">
                  <c:v>42.284237309686922</c:v>
                </c:pt>
                <c:pt idx="290">
                  <c:v>41.283335974453102</c:v>
                </c:pt>
                <c:pt idx="291">
                  <c:v>40.940330014195212</c:v>
                </c:pt>
                <c:pt idx="292">
                  <c:v>44.096435607226489</c:v>
                </c:pt>
                <c:pt idx="293">
                  <c:v>46.64725635980615</c:v>
                </c:pt>
                <c:pt idx="294">
                  <c:v>45.526583152531799</c:v>
                </c:pt>
                <c:pt idx="295">
                  <c:v>42.181299961208822</c:v>
                </c:pt>
                <c:pt idx="296">
                  <c:v>42.664630317507353</c:v>
                </c:pt>
                <c:pt idx="297">
                  <c:v>45.617585887237475</c:v>
                </c:pt>
                <c:pt idx="298">
                  <c:v>45.55359856282174</c:v>
                </c:pt>
                <c:pt idx="299">
                  <c:v>44.016919497025043</c:v>
                </c:pt>
                <c:pt idx="300">
                  <c:v>43.976664341268545</c:v>
                </c:pt>
                <c:pt idx="301">
                  <c:v>41.42511182843851</c:v>
                </c:pt>
                <c:pt idx="302">
                  <c:v>46.446728409627845</c:v>
                </c:pt>
                <c:pt idx="303">
                  <c:v>44.701210757702221</c:v>
                </c:pt>
                <c:pt idx="304">
                  <c:v>46.170696591694487</c:v>
                </c:pt>
                <c:pt idx="305">
                  <c:v>43.331972550080117</c:v>
                </c:pt>
                <c:pt idx="306">
                  <c:v>46.151558621929027</c:v>
                </c:pt>
                <c:pt idx="307">
                  <c:v>49.491510401818402</c:v>
                </c:pt>
                <c:pt idx="308">
                  <c:v>50.143400884217357</c:v>
                </c:pt>
                <c:pt idx="309">
                  <c:v>51.258559246444179</c:v>
                </c:pt>
                <c:pt idx="310">
                  <c:v>52.625334754289412</c:v>
                </c:pt>
                <c:pt idx="311">
                  <c:v>56.581055012746262</c:v>
                </c:pt>
                <c:pt idx="312">
                  <c:v>59.948421538344277</c:v>
                </c:pt>
                <c:pt idx="313">
                  <c:v>63.287443707117006</c:v>
                </c:pt>
                <c:pt idx="314">
                  <c:v>64.433229798523172</c:v>
                </c:pt>
                <c:pt idx="315">
                  <c:v>65.852833527732486</c:v>
                </c:pt>
                <c:pt idx="316">
                  <c:v>66.472619980852286</c:v>
                </c:pt>
                <c:pt idx="317">
                  <c:v>69.264790628241258</c:v>
                </c:pt>
                <c:pt idx="318">
                  <c:v>70.823774748056394</c:v>
                </c:pt>
                <c:pt idx="319">
                  <c:v>69.262515575857279</c:v>
                </c:pt>
                <c:pt idx="320">
                  <c:v>71.501983782830621</c:v>
                </c:pt>
                <c:pt idx="321">
                  <c:v>73.6994998400844</c:v>
                </c:pt>
                <c:pt idx="322">
                  <c:v>77.376952569027637</c:v>
                </c:pt>
                <c:pt idx="323">
                  <c:v>80.430973212151798</c:v>
                </c:pt>
                <c:pt idx="324">
                  <c:v>79.187323341864271</c:v>
                </c:pt>
                <c:pt idx="325">
                  <c:v>79.692950363274775</c:v>
                </c:pt>
                <c:pt idx="326">
                  <c:v>82.742028286581885</c:v>
                </c:pt>
                <c:pt idx="327">
                  <c:v>90.46346589123354</c:v>
                </c:pt>
                <c:pt idx="328">
                  <c:v>88.556205446555893</c:v>
                </c:pt>
                <c:pt idx="329">
                  <c:v>91.621823718576877</c:v>
                </c:pt>
                <c:pt idx="330">
                  <c:v>90.940655742553986</c:v>
                </c:pt>
                <c:pt idx="331">
                  <c:v>95.91070740914445</c:v>
                </c:pt>
                <c:pt idx="332">
                  <c:v>99.433289017796298</c:v>
                </c:pt>
                <c:pt idx="333">
                  <c:v>94.713001941633351</c:v>
                </c:pt>
                <c:pt idx="334">
                  <c:v>89.833937631856287</c:v>
                </c:pt>
                <c:pt idx="335">
                  <c:v>82.972284892766226</c:v>
                </c:pt>
                <c:pt idx="336">
                  <c:v>82.925287726837766</c:v>
                </c:pt>
                <c:pt idx="337">
                  <c:v>86.990316793291669</c:v>
                </c:pt>
                <c:pt idx="338">
                  <c:v>90.205125725750563</c:v>
                </c:pt>
                <c:pt idx="339">
                  <c:v>95.03300925695703</c:v>
                </c:pt>
                <c:pt idx="340">
                  <c:v>96.16177312132821</c:v>
                </c:pt>
                <c:pt idx="341">
                  <c:v>96.993265992011985</c:v>
                </c:pt>
                <c:pt idx="342">
                  <c:v>93.286436838737657</c:v>
                </c:pt>
                <c:pt idx="343">
                  <c:v>95.785341393213514</c:v>
                </c:pt>
                <c:pt idx="344">
                  <c:v>91.166503929519195</c:v>
                </c:pt>
                <c:pt idx="345">
                  <c:v>91.320736425119605</c:v>
                </c:pt>
                <c:pt idx="346">
                  <c:v>91.232551262602257</c:v>
                </c:pt>
                <c:pt idx="347">
                  <c:v>88.140711637785856</c:v>
                </c:pt>
                <c:pt idx="348">
                  <c:v>91.920490737191116</c:v>
                </c:pt>
                <c:pt idx="349">
                  <c:v>95.184051246995566</c:v>
                </c:pt>
                <c:pt idx="350">
                  <c:v>98.027983789220087</c:v>
                </c:pt>
                <c:pt idx="351">
                  <c:v>98.569447715265241</c:v>
                </c:pt>
                <c:pt idx="352">
                  <c:v>94.158630140693532</c:v>
                </c:pt>
                <c:pt idx="353">
                  <c:v>97.025031578065182</c:v>
                </c:pt>
                <c:pt idx="354">
                  <c:v>97.722443419095214</c:v>
                </c:pt>
                <c:pt idx="355">
                  <c:v>95.462570413055261</c:v>
                </c:pt>
                <c:pt idx="356">
                  <c:v>95.867572409543982</c:v>
                </c:pt>
                <c:pt idx="357">
                  <c:v>95.30954796756842</c:v>
                </c:pt>
                <c:pt idx="358">
                  <c:v>100.63291083987374</c:v>
                </c:pt>
                <c:pt idx="359">
                  <c:v>101.40256814046801</c:v>
                </c:pt>
                <c:pt idx="360">
                  <c:v>102.21240097039713</c:v>
                </c:pt>
                <c:pt idx="361">
                  <c:v>100.44970881559348</c:v>
                </c:pt>
                <c:pt idx="362">
                  <c:v>100.69672230772407</c:v>
                </c:pt>
                <c:pt idx="363">
                  <c:v>102.53361314857307</c:v>
                </c:pt>
                <c:pt idx="364">
                  <c:v>104.86684393964717</c:v>
                </c:pt>
                <c:pt idx="365">
                  <c:v>105.81319611908989</c:v>
                </c:pt>
                <c:pt idx="366">
                  <c:v>105.52170101838377</c:v>
                </c:pt>
                <c:pt idx="367">
                  <c:v>105.43784502095689</c:v>
                </c:pt>
                <c:pt idx="368">
                  <c:v>102.90970669189653</c:v>
                </c:pt>
                <c:pt idx="369">
                  <c:v>99.439040748653852</c:v>
                </c:pt>
                <c:pt idx="370">
                  <c:v>96.858379820862268</c:v>
                </c:pt>
                <c:pt idx="371">
                  <c:v>96.410604586470129</c:v>
                </c:pt>
                <c:pt idx="372">
                  <c:v>99.664332356863412</c:v>
                </c:pt>
                <c:pt idx="373">
                  <c:v>98.819945940258776</c:v>
                </c:pt>
                <c:pt idx="374">
                  <c:v>100.91627751383034</c:v>
                </c:pt>
                <c:pt idx="375">
                  <c:v>95.073417013254783</c:v>
                </c:pt>
                <c:pt idx="376">
                  <c:v>93.466212435506023</c:v>
                </c:pt>
                <c:pt idx="377">
                  <c:v>97.963262323941706</c:v>
                </c:pt>
                <c:pt idx="378">
                  <c:v>100.43904608349747</c:v>
                </c:pt>
                <c:pt idx="379">
                  <c:v>93.711144884928714</c:v>
                </c:pt>
                <c:pt idx="380">
                  <c:v>97.174782551174204</c:v>
                </c:pt>
                <c:pt idx="381">
                  <c:v>96.887730126336621</c:v>
                </c:pt>
                <c:pt idx="382">
                  <c:v>97.955911944518448</c:v>
                </c:pt>
                <c:pt idx="383">
                  <c:v>96.521111954512691</c:v>
                </c:pt>
                <c:pt idx="384">
                  <c:v>95.969763686189864</c:v>
                </c:pt>
                <c:pt idx="385">
                  <c:v>97.81331952496636</c:v>
                </c:pt>
                <c:pt idx="386">
                  <c:v>99.592843733753853</c:v>
                </c:pt>
                <c:pt idx="387">
                  <c:v>102.44845844401193</c:v>
                </c:pt>
                <c:pt idx="388">
                  <c:v>103.20993285930837</c:v>
                </c:pt>
                <c:pt idx="389">
                  <c:v>105.21549695016083</c:v>
                </c:pt>
                <c:pt idx="390">
                  <c:v>104.04663406184829</c:v>
                </c:pt>
                <c:pt idx="391">
                  <c:v>106.6079454909577</c:v>
                </c:pt>
                <c:pt idx="392">
                  <c:v>104.27008943404597</c:v>
                </c:pt>
                <c:pt idx="393">
                  <c:v>104.91568656733624</c:v>
                </c:pt>
                <c:pt idx="394">
                  <c:v>106.3451001517265</c:v>
                </c:pt>
                <c:pt idx="395">
                  <c:v>106.34625104539542</c:v>
                </c:pt>
                <c:pt idx="396">
                  <c:v>102.20768504240314</c:v>
                </c:pt>
                <c:pt idx="397">
                  <c:v>105.66051477803835</c:v>
                </c:pt>
                <c:pt idx="398">
                  <c:v>106.87381407013537</c:v>
                </c:pt>
                <c:pt idx="399">
                  <c:v>106.26899038627184</c:v>
                </c:pt>
                <c:pt idx="400">
                  <c:v>107.46235048224821</c:v>
                </c:pt>
                <c:pt idx="401">
                  <c:v>109.04803260485073</c:v>
                </c:pt>
                <c:pt idx="402">
                  <c:v>110.43334459461659</c:v>
                </c:pt>
                <c:pt idx="403">
                  <c:v>111.13950300432128</c:v>
                </c:pt>
                <c:pt idx="404">
                  <c:v>107.43014112447163</c:v>
                </c:pt>
                <c:pt idx="405">
                  <c:v>104.35404337418913</c:v>
                </c:pt>
                <c:pt idx="406">
                  <c:v>99.05527753500688</c:v>
                </c:pt>
                <c:pt idx="407">
                  <c:v>104.58523718259164</c:v>
                </c:pt>
                <c:pt idx="408">
                  <c:v>111.93881086267788</c:v>
                </c:pt>
                <c:pt idx="409">
                  <c:v>114.19063295610957</c:v>
                </c:pt>
                <c:pt idx="410">
                  <c:v>116.88505250192274</c:v>
                </c:pt>
                <c:pt idx="411">
                  <c:v>116.86885021374154</c:v>
                </c:pt>
                <c:pt idx="412">
                  <c:v>117.597025854097</c:v>
                </c:pt>
                <c:pt idx="413">
                  <c:v>120.12436208322831</c:v>
                </c:pt>
                <c:pt idx="414">
                  <c:v>116.9410737144548</c:v>
                </c:pt>
                <c:pt idx="415">
                  <c:v>117.6526184094996</c:v>
                </c:pt>
                <c:pt idx="416">
                  <c:v>119.03035350436814</c:v>
                </c:pt>
                <c:pt idx="417">
                  <c:v>117.629864997591</c:v>
                </c:pt>
                <c:pt idx="418">
                  <c:v>115.71663546198022</c:v>
                </c:pt>
                <c:pt idx="419">
                  <c:v>114.49674876742841</c:v>
                </c:pt>
                <c:pt idx="420">
                  <c:v>117.39223883528645</c:v>
                </c:pt>
                <c:pt idx="421">
                  <c:v>118.24133868526144</c:v>
                </c:pt>
                <c:pt idx="422">
                  <c:v>118.39165015542126</c:v>
                </c:pt>
                <c:pt idx="423">
                  <c:v>120.66356862423589</c:v>
                </c:pt>
                <c:pt idx="424">
                  <c:v>124.18006433262848</c:v>
                </c:pt>
                <c:pt idx="425">
                  <c:v>125.77116275565798</c:v>
                </c:pt>
                <c:pt idx="426">
                  <c:v>126.89952133679382</c:v>
                </c:pt>
                <c:pt idx="427">
                  <c:v>128.16371146795473</c:v>
                </c:pt>
                <c:pt idx="428">
                  <c:v>129.45894635219835</c:v>
                </c:pt>
                <c:pt idx="429">
                  <c:v>128.46272782207143</c:v>
                </c:pt>
                <c:pt idx="430">
                  <c:v>129.19581430292948</c:v>
                </c:pt>
                <c:pt idx="431">
                  <c:v>130.81865364600634</c:v>
                </c:pt>
                <c:pt idx="432">
                  <c:v>130.76482987779519</c:v>
                </c:pt>
                <c:pt idx="433">
                  <c:v>132.66245488007709</c:v>
                </c:pt>
                <c:pt idx="434">
                  <c:v>130.61116364150925</c:v>
                </c:pt>
                <c:pt idx="435">
                  <c:v>130.74742709638227</c:v>
                </c:pt>
                <c:pt idx="436">
                  <c:v>131.96619307870125</c:v>
                </c:pt>
                <c:pt idx="437">
                  <c:v>134.50204737873599</c:v>
                </c:pt>
                <c:pt idx="438">
                  <c:v>136.07014340041832</c:v>
                </c:pt>
                <c:pt idx="439">
                  <c:v>135.75738077945022</c:v>
                </c:pt>
                <c:pt idx="440">
                  <c:v>134.82266732061933</c:v>
                </c:pt>
                <c:pt idx="441">
                  <c:v>133.58436278455585</c:v>
                </c:pt>
                <c:pt idx="442">
                  <c:v>135.87838898930823</c:v>
                </c:pt>
                <c:pt idx="443">
                  <c:v>134.98222503993455</c:v>
                </c:pt>
                <c:pt idx="444">
                  <c:v>130.83372185703502</c:v>
                </c:pt>
                <c:pt idx="445">
                  <c:v>135.84693135324585</c:v>
                </c:pt>
                <c:pt idx="446">
                  <c:v>135.42081601048199</c:v>
                </c:pt>
                <c:pt idx="447">
                  <c:v>135.6472433111451</c:v>
                </c:pt>
                <c:pt idx="448">
                  <c:v>136.83308301562286</c:v>
                </c:pt>
                <c:pt idx="449">
                  <c:v>135.95638910851619</c:v>
                </c:pt>
                <c:pt idx="450">
                  <c:v>130.46272460731171</c:v>
                </c:pt>
                <c:pt idx="451">
                  <c:v>129.01062191107539</c:v>
                </c:pt>
                <c:pt idx="452">
                  <c:v>122.21786428212084</c:v>
                </c:pt>
                <c:pt idx="453">
                  <c:v>124.69438393047911</c:v>
                </c:pt>
                <c:pt idx="454">
                  <c:v>123.48849280773435</c:v>
                </c:pt>
                <c:pt idx="455">
                  <c:v>122.90218422635374</c:v>
                </c:pt>
                <c:pt idx="456">
                  <c:v>123.01864443329457</c:v>
                </c:pt>
                <c:pt idx="457">
                  <c:v>127.87843335858325</c:v>
                </c:pt>
                <c:pt idx="458">
                  <c:v>127.26450597742206</c:v>
                </c:pt>
                <c:pt idx="459">
                  <c:v>130.0540233451251</c:v>
                </c:pt>
                <c:pt idx="460">
                  <c:v>130.72598028048174</c:v>
                </c:pt>
                <c:pt idx="461">
                  <c:v>131.07216213889288</c:v>
                </c:pt>
                <c:pt idx="462">
                  <c:v>132.49529330307666</c:v>
                </c:pt>
                <c:pt idx="463">
                  <c:v>133.58910770338102</c:v>
                </c:pt>
                <c:pt idx="464">
                  <c:v>133.04699786565556</c:v>
                </c:pt>
                <c:pt idx="465">
                  <c:v>131.76587061782681</c:v>
                </c:pt>
                <c:pt idx="466">
                  <c:v>130.25000006459339</c:v>
                </c:pt>
                <c:pt idx="467">
                  <c:v>129.4493551005946</c:v>
                </c:pt>
                <c:pt idx="468">
                  <c:v>128.08829614628397</c:v>
                </c:pt>
                <c:pt idx="469">
                  <c:v>130.26365033978345</c:v>
                </c:pt>
                <c:pt idx="470">
                  <c:v>123.80191652076574</c:v>
                </c:pt>
                <c:pt idx="471">
                  <c:v>120.70185954353187</c:v>
                </c:pt>
                <c:pt idx="472">
                  <c:v>118.68680672573026</c:v>
                </c:pt>
                <c:pt idx="473">
                  <c:v>122.90572060979233</c:v>
                </c:pt>
                <c:pt idx="474">
                  <c:v>118.49909540075176</c:v>
                </c:pt>
                <c:pt idx="475">
                  <c:v>105.88445374268375</c:v>
                </c:pt>
                <c:pt idx="476">
                  <c:v>113.87308935708583</c:v>
                </c:pt>
                <c:pt idx="477">
                  <c:v>115.41056888973645</c:v>
                </c:pt>
                <c:pt idx="478">
                  <c:v>120.29755060455319</c:v>
                </c:pt>
                <c:pt idx="479">
                  <c:v>119.13689913875515</c:v>
                </c:pt>
                <c:pt idx="480">
                  <c:v>118.08969589906899</c:v>
                </c:pt>
                <c:pt idx="481">
                  <c:v>119.65101358725306</c:v>
                </c:pt>
                <c:pt idx="482">
                  <c:v>115.85074914803211</c:v>
                </c:pt>
                <c:pt idx="483">
                  <c:v>114.7975664200107</c:v>
                </c:pt>
                <c:pt idx="484">
                  <c:v>120.52136449958383</c:v>
                </c:pt>
                <c:pt idx="485">
                  <c:v>123.90766912623006</c:v>
                </c:pt>
                <c:pt idx="486">
                  <c:v>119.1526803972024</c:v>
                </c:pt>
                <c:pt idx="487">
                  <c:v>116.00286147605112</c:v>
                </c:pt>
                <c:pt idx="488">
                  <c:v>117.68721356632059</c:v>
                </c:pt>
                <c:pt idx="489">
                  <c:v>119.44581571685823</c:v>
                </c:pt>
                <c:pt idx="490">
                  <c:v>119.93558963890651</c:v>
                </c:pt>
                <c:pt idx="491">
                  <c:v>118.99446512655622</c:v>
                </c:pt>
                <c:pt idx="492">
                  <c:v>118.50563238060063</c:v>
                </c:pt>
                <c:pt idx="493">
                  <c:v>112.50308287050126</c:v>
                </c:pt>
                <c:pt idx="494">
                  <c:v>108.79776093874047</c:v>
                </c:pt>
                <c:pt idx="495">
                  <c:v>113.08819776071768</c:v>
                </c:pt>
                <c:pt idx="496">
                  <c:v>109.53646427068469</c:v>
                </c:pt>
                <c:pt idx="497">
                  <c:v>118.39831385298794</c:v>
                </c:pt>
                <c:pt idx="498">
                  <c:v>119.18938071697288</c:v>
                </c:pt>
                <c:pt idx="499">
                  <c:v>118.83752935948868</c:v>
                </c:pt>
                <c:pt idx="500">
                  <c:v>115.60289081172726</c:v>
                </c:pt>
                <c:pt idx="501">
                  <c:v>118.98718419098185</c:v>
                </c:pt>
                <c:pt idx="502">
                  <c:v>116.906963957573</c:v>
                </c:pt>
                <c:pt idx="503">
                  <c:v>116.30749013806056</c:v>
                </c:pt>
                <c:pt idx="504">
                  <c:v>120.44217271835781</c:v>
                </c:pt>
                <c:pt idx="505">
                  <c:v>120.67256189640742</c:v>
                </c:pt>
                <c:pt idx="506">
                  <c:v>118.26536244047878</c:v>
                </c:pt>
                <c:pt idx="507">
                  <c:v>121.16734229084204</c:v>
                </c:pt>
                <c:pt idx="508">
                  <c:v>120.02080735669956</c:v>
                </c:pt>
                <c:pt idx="509">
                  <c:v>122.12486305416589</c:v>
                </c:pt>
                <c:pt idx="510">
                  <c:v>121.8710467069368</c:v>
                </c:pt>
                <c:pt idx="511">
                  <c:v>123.21531635345332</c:v>
                </c:pt>
                <c:pt idx="512">
                  <c:v>125.20445993092754</c:v>
                </c:pt>
                <c:pt idx="513">
                  <c:v>121.94597571381632</c:v>
                </c:pt>
                <c:pt idx="514">
                  <c:v>124.26603912575403</c:v>
                </c:pt>
                <c:pt idx="515">
                  <c:v>127.90701746030206</c:v>
                </c:pt>
                <c:pt idx="516">
                  <c:v>130.43215822399119</c:v>
                </c:pt>
                <c:pt idx="517">
                  <c:v>131.3540249801905</c:v>
                </c:pt>
                <c:pt idx="518">
                  <c:v>134.55346227464139</c:v>
                </c:pt>
                <c:pt idx="519">
                  <c:v>136.21319038133555</c:v>
                </c:pt>
                <c:pt idx="520">
                  <c:v>135.77151027551352</c:v>
                </c:pt>
                <c:pt idx="521">
                  <c:v>134.26268071046232</c:v>
                </c:pt>
                <c:pt idx="522">
                  <c:v>136.54812308469829</c:v>
                </c:pt>
                <c:pt idx="523">
                  <c:v>136.00522413074987</c:v>
                </c:pt>
                <c:pt idx="524">
                  <c:v>135.26590296200479</c:v>
                </c:pt>
                <c:pt idx="525">
                  <c:v>136.30902794484814</c:v>
                </c:pt>
                <c:pt idx="526">
                  <c:v>134.09806504628168</c:v>
                </c:pt>
                <c:pt idx="527">
                  <c:v>136.18167812396339</c:v>
                </c:pt>
                <c:pt idx="528">
                  <c:v>136.07009882328438</c:v>
                </c:pt>
                <c:pt idx="529">
                  <c:v>136.45970036715997</c:v>
                </c:pt>
                <c:pt idx="530">
                  <c:v>136.97036830635022</c:v>
                </c:pt>
                <c:pt idx="531">
                  <c:v>138.00001567012896</c:v>
                </c:pt>
                <c:pt idx="532">
                  <c:v>137.48331188393743</c:v>
                </c:pt>
                <c:pt idx="533">
                  <c:v>136.08320442445861</c:v>
                </c:pt>
                <c:pt idx="534">
                  <c:v>134.93613317980001</c:v>
                </c:pt>
                <c:pt idx="535">
                  <c:v>133.42570766059123</c:v>
                </c:pt>
                <c:pt idx="536">
                  <c:v>131.36459730093472</c:v>
                </c:pt>
                <c:pt idx="537">
                  <c:v>133.38764711520272</c:v>
                </c:pt>
                <c:pt idx="538">
                  <c:v>136.29249615454401</c:v>
                </c:pt>
                <c:pt idx="539">
                  <c:v>137.50092796025137</c:v>
                </c:pt>
                <c:pt idx="540">
                  <c:v>139.4640411529995</c:v>
                </c:pt>
                <c:pt idx="541">
                  <c:v>138.13697901976582</c:v>
                </c:pt>
                <c:pt idx="542">
                  <c:v>138.75798081951277</c:v>
                </c:pt>
                <c:pt idx="543">
                  <c:v>141.48698422855338</c:v>
                </c:pt>
                <c:pt idx="544">
                  <c:v>140.27983355235938</c:v>
                </c:pt>
                <c:pt idx="545">
                  <c:v>140.55553556733977</c:v>
                </c:pt>
                <c:pt idx="546">
                  <c:v>141.51392418674681</c:v>
                </c:pt>
                <c:pt idx="547">
                  <c:v>141.65957115229139</c:v>
                </c:pt>
                <c:pt idx="548">
                  <c:v>141.35923467216608</c:v>
                </c:pt>
                <c:pt idx="549">
                  <c:v>142.5055049778957</c:v>
                </c:pt>
                <c:pt idx="550">
                  <c:v>142.78327801471022</c:v>
                </c:pt>
                <c:pt idx="551">
                  <c:v>142.2522480804507</c:v>
                </c:pt>
                <c:pt idx="552">
                  <c:v>142.88321823449297</c:v>
                </c:pt>
                <c:pt idx="553">
                  <c:v>142.01347558649644</c:v>
                </c:pt>
                <c:pt idx="554">
                  <c:v>140.78489533640638</c:v>
                </c:pt>
                <c:pt idx="555">
                  <c:v>140.76231913085871</c:v>
                </c:pt>
                <c:pt idx="556">
                  <c:v>142.20187723211848</c:v>
                </c:pt>
                <c:pt idx="557">
                  <c:v>140.59609968646234</c:v>
                </c:pt>
                <c:pt idx="558">
                  <c:v>143.44630613173149</c:v>
                </c:pt>
                <c:pt idx="559">
                  <c:v>145.01275874897217</c:v>
                </c:pt>
                <c:pt idx="560">
                  <c:v>146.39511671262852</c:v>
                </c:pt>
                <c:pt idx="561">
                  <c:v>147.13664561787715</c:v>
                </c:pt>
                <c:pt idx="562">
                  <c:v>148.40815172869148</c:v>
                </c:pt>
                <c:pt idx="563">
                  <c:v>149.6971156046836</c:v>
                </c:pt>
                <c:pt idx="564">
                  <c:v>152.03471598633263</c:v>
                </c:pt>
                <c:pt idx="565">
                  <c:v>153.33492576024298</c:v>
                </c:pt>
                <c:pt idx="566">
                  <c:v>153.6896485587566</c:v>
                </c:pt>
                <c:pt idx="567">
                  <c:v>151.65290307169548</c:v>
                </c:pt>
                <c:pt idx="568">
                  <c:v>152.60585241676222</c:v>
                </c:pt>
                <c:pt idx="569">
                  <c:v>153.50537135959561</c:v>
                </c:pt>
                <c:pt idx="570">
                  <c:v>153.93159094884709</c:v>
                </c:pt>
                <c:pt idx="571">
                  <c:v>153.3626594875474</c:v>
                </c:pt>
                <c:pt idx="572">
                  <c:v>155.34843918795471</c:v>
                </c:pt>
                <c:pt idx="573">
                  <c:v>154.83891043624374</c:v>
                </c:pt>
                <c:pt idx="574">
                  <c:v>158.2931033555073</c:v>
                </c:pt>
                <c:pt idx="575">
                  <c:v>158.07499407435458</c:v>
                </c:pt>
                <c:pt idx="576">
                  <c:v>158.79446068048597</c:v>
                </c:pt>
                <c:pt idx="577">
                  <c:v>158.2469915437859</c:v>
                </c:pt>
                <c:pt idx="578">
                  <c:v>157.44539199996291</c:v>
                </c:pt>
                <c:pt idx="579">
                  <c:v>150.35214808449228</c:v>
                </c:pt>
                <c:pt idx="580">
                  <c:v>150.66586890865398</c:v>
                </c:pt>
                <c:pt idx="581">
                  <c:v>151.99866980694043</c:v>
                </c:pt>
                <c:pt idx="582">
                  <c:v>149.0598917486721</c:v>
                </c:pt>
                <c:pt idx="583">
                  <c:v>149.48559472135716</c:v>
                </c:pt>
                <c:pt idx="584">
                  <c:v>150.7196635057814</c:v>
                </c:pt>
                <c:pt idx="585">
                  <c:v>146.59166388536755</c:v>
                </c:pt>
                <c:pt idx="586">
                  <c:v>150.61654149757871</c:v>
                </c:pt>
                <c:pt idx="587">
                  <c:v>150.79138469375991</c:v>
                </c:pt>
                <c:pt idx="588">
                  <c:v>151.3767401220509</c:v>
                </c:pt>
                <c:pt idx="589">
                  <c:v>152.63585889629877</c:v>
                </c:pt>
                <c:pt idx="590">
                  <c:v>154.12762484564323</c:v>
                </c:pt>
                <c:pt idx="591">
                  <c:v>153.80601372708742</c:v>
                </c:pt>
                <c:pt idx="592">
                  <c:v>155.13079430670294</c:v>
                </c:pt>
                <c:pt idx="593">
                  <c:v>156.26160092095495</c:v>
                </c:pt>
                <c:pt idx="594">
                  <c:v>153.8622186653632</c:v>
                </c:pt>
                <c:pt idx="595">
                  <c:v>152.59405262855486</c:v>
                </c:pt>
                <c:pt idx="596">
                  <c:v>154.51217737084698</c:v>
                </c:pt>
                <c:pt idx="597">
                  <c:v>154.93850511268397</c:v>
                </c:pt>
                <c:pt idx="598">
                  <c:v>152.4674080550453</c:v>
                </c:pt>
                <c:pt idx="599">
                  <c:v>151.78858333366739</c:v>
                </c:pt>
                <c:pt idx="600">
                  <c:v>149.51573122403062</c:v>
                </c:pt>
                <c:pt idx="601">
                  <c:v>151.79366847436685</c:v>
                </c:pt>
                <c:pt idx="602">
                  <c:v>152.65526708324819</c:v>
                </c:pt>
                <c:pt idx="603">
                  <c:v>154.42717956563806</c:v>
                </c:pt>
                <c:pt idx="604">
                  <c:v>152.55839593843112</c:v>
                </c:pt>
                <c:pt idx="605">
                  <c:v>151.27166848149091</c:v>
                </c:pt>
                <c:pt idx="606">
                  <c:v>149.95829951442184</c:v>
                </c:pt>
                <c:pt idx="607">
                  <c:v>150.64552425451251</c:v>
                </c:pt>
                <c:pt idx="608">
                  <c:v>152.2012890463952</c:v>
                </c:pt>
                <c:pt idx="609">
                  <c:v>149.26221814174971</c:v>
                </c:pt>
                <c:pt idx="610">
                  <c:v>151.8924818936037</c:v>
                </c:pt>
                <c:pt idx="611">
                  <c:v>156.25632389676113</c:v>
                </c:pt>
                <c:pt idx="612">
                  <c:v>157.78369924953628</c:v>
                </c:pt>
                <c:pt idx="613">
                  <c:v>156.42977851301526</c:v>
                </c:pt>
                <c:pt idx="614">
                  <c:v>151.39889436988116</c:v>
                </c:pt>
                <c:pt idx="615">
                  <c:v>150.83513183852804</c:v>
                </c:pt>
                <c:pt idx="616">
                  <c:v>145.11501454767617</c:v>
                </c:pt>
                <c:pt idx="617">
                  <c:v>149.04978945019303</c:v>
                </c:pt>
                <c:pt idx="618">
                  <c:v>149.90772812361601</c:v>
                </c:pt>
                <c:pt idx="619">
                  <c:v>147.29823782365747</c:v>
                </c:pt>
                <c:pt idx="620">
                  <c:v>147.27674302581192</c:v>
                </c:pt>
                <c:pt idx="621">
                  <c:v>149.64374637889441</c:v>
                </c:pt>
                <c:pt idx="622">
                  <c:v>146.8649813137873</c:v>
                </c:pt>
                <c:pt idx="623">
                  <c:v>145.11932675564313</c:v>
                </c:pt>
                <c:pt idx="624">
                  <c:v>138.58937030559875</c:v>
                </c:pt>
                <c:pt idx="625">
                  <c:v>139.1525505323184</c:v>
                </c:pt>
                <c:pt idx="626">
                  <c:v>137.61776367966601</c:v>
                </c:pt>
                <c:pt idx="627">
                  <c:v>141.59905185366406</c:v>
                </c:pt>
                <c:pt idx="628">
                  <c:v>143.42055668201382</c:v>
                </c:pt>
                <c:pt idx="629">
                  <c:v>143.96637994746084</c:v>
                </c:pt>
                <c:pt idx="630">
                  <c:v>143.88098138507485</c:v>
                </c:pt>
                <c:pt idx="631">
                  <c:v>142.26904800993634</c:v>
                </c:pt>
                <c:pt idx="632">
                  <c:v>144.72983561912642</c:v>
                </c:pt>
                <c:pt idx="633">
                  <c:v>146.77576463791556</c:v>
                </c:pt>
                <c:pt idx="634">
                  <c:v>147.19161019053922</c:v>
                </c:pt>
                <c:pt idx="635">
                  <c:v>144.51934980834818</c:v>
                </c:pt>
                <c:pt idx="636">
                  <c:v>146.43962526855216</c:v>
                </c:pt>
                <c:pt idx="637">
                  <c:v>147.34541629531091</c:v>
                </c:pt>
                <c:pt idx="638">
                  <c:v>146.84030075428481</c:v>
                </c:pt>
                <c:pt idx="639">
                  <c:v>148.98374537918201</c:v>
                </c:pt>
                <c:pt idx="640">
                  <c:v>147.73218706236852</c:v>
                </c:pt>
                <c:pt idx="641">
                  <c:v>148.45033700876598</c:v>
                </c:pt>
                <c:pt idx="642">
                  <c:v>148.51362606715631</c:v>
                </c:pt>
                <c:pt idx="643">
                  <c:v>148.51362606715631</c:v>
                </c:pt>
                <c:pt idx="644">
                  <c:v>144.27922680971631</c:v>
                </c:pt>
                <c:pt idx="645">
                  <c:v>144.59272928857314</c:v>
                </c:pt>
                <c:pt idx="646">
                  <c:v>143.75392003858488</c:v>
                </c:pt>
                <c:pt idx="647">
                  <c:v>141.88059880603006</c:v>
                </c:pt>
                <c:pt idx="648">
                  <c:v>143.25540328414041</c:v>
                </c:pt>
                <c:pt idx="649">
                  <c:v>144.18984905291276</c:v>
                </c:pt>
                <c:pt idx="650">
                  <c:v>144.13789118601937</c:v>
                </c:pt>
                <c:pt idx="651">
                  <c:v>144.62294016350691</c:v>
                </c:pt>
                <c:pt idx="652">
                  <c:v>147.29386526045462</c:v>
                </c:pt>
                <c:pt idx="653">
                  <c:v>146.27277721034969</c:v>
                </c:pt>
                <c:pt idx="654">
                  <c:v>145.48938413382791</c:v>
                </c:pt>
                <c:pt idx="655">
                  <c:v>145.97237554260235</c:v>
                </c:pt>
                <c:pt idx="656">
                  <c:v>143.55889821932973</c:v>
                </c:pt>
                <c:pt idx="657">
                  <c:v>141.62758816319808</c:v>
                </c:pt>
                <c:pt idx="658">
                  <c:v>140.39421249734278</c:v>
                </c:pt>
                <c:pt idx="659">
                  <c:v>141.53806973395871</c:v>
                </c:pt>
                <c:pt idx="660">
                  <c:v>142.20770569389532</c:v>
                </c:pt>
                <c:pt idx="661">
                  <c:v>143.87701788640774</c:v>
                </c:pt>
                <c:pt idx="662">
                  <c:v>148.61166951558852</c:v>
                </c:pt>
                <c:pt idx="663">
                  <c:v>149.00904559807802</c:v>
                </c:pt>
                <c:pt idx="664">
                  <c:v>149.2251992927886</c:v>
                </c:pt>
                <c:pt idx="665">
                  <c:v>147.2709152155995</c:v>
                </c:pt>
                <c:pt idx="666">
                  <c:v>148.69310589851818</c:v>
                </c:pt>
                <c:pt idx="667">
                  <c:v>150.36823050391726</c:v>
                </c:pt>
                <c:pt idx="668">
                  <c:v>151.99875548600497</c:v>
                </c:pt>
                <c:pt idx="669">
                  <c:v>153.09767409274028</c:v>
                </c:pt>
                <c:pt idx="670">
                  <c:v>155.2739852374705</c:v>
                </c:pt>
                <c:pt idx="671">
                  <c:v>154.91655043943851</c:v>
                </c:pt>
                <c:pt idx="672">
                  <c:v>154.60272145495193</c:v>
                </c:pt>
                <c:pt idx="673">
                  <c:v>155.08018739183328</c:v>
                </c:pt>
                <c:pt idx="674">
                  <c:v>155.91043001275739</c:v>
                </c:pt>
                <c:pt idx="675">
                  <c:v>157.46451849924532</c:v>
                </c:pt>
                <c:pt idx="676">
                  <c:v>157.06722747319316</c:v>
                </c:pt>
                <c:pt idx="677">
                  <c:v>157.21912601557324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B-4CDB-A451-C423B2A2C43B}"/>
            </c:ext>
          </c:extLst>
        </c:ser>
        <c:ser>
          <c:idx val="3"/>
          <c:order val="3"/>
          <c:tx>
            <c:strRef>
              <c:f>'Max Sharpe'!$Y$12</c:f>
              <c:strCache>
                <c:ptCount val="1"/>
                <c:pt idx="0">
                  <c:v>SPJGBTR 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'Max Sharpe'!$B$14:$B$1001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'Max Sharpe'!$Y$14:$Y$1001</c:f>
              <c:numCache>
                <c:formatCode>0.000</c:formatCode>
                <c:ptCount val="988"/>
                <c:pt idx="0">
                  <c:v>99.773260359655978</c:v>
                </c:pt>
                <c:pt idx="1">
                  <c:v>99.679223842141667</c:v>
                </c:pt>
                <c:pt idx="2">
                  <c:v>100.42438032500307</c:v>
                </c:pt>
                <c:pt idx="3">
                  <c:v>100.47109474418711</c:v>
                </c:pt>
                <c:pt idx="4">
                  <c:v>100.13646439399255</c:v>
                </c:pt>
                <c:pt idx="5">
                  <c:v>100.44098535908978</c:v>
                </c:pt>
                <c:pt idx="6">
                  <c:v>100.24637224995075</c:v>
                </c:pt>
                <c:pt idx="7">
                  <c:v>100.47256365467737</c:v>
                </c:pt>
                <c:pt idx="8">
                  <c:v>100.65933408269295</c:v>
                </c:pt>
                <c:pt idx="9">
                  <c:v>101.03217857546908</c:v>
                </c:pt>
                <c:pt idx="10">
                  <c:v>101.33398944066025</c:v>
                </c:pt>
                <c:pt idx="11">
                  <c:v>101.06394854875374</c:v>
                </c:pt>
                <c:pt idx="12">
                  <c:v>100.8782762603428</c:v>
                </c:pt>
                <c:pt idx="13">
                  <c:v>100.74651374290363</c:v>
                </c:pt>
                <c:pt idx="14">
                  <c:v>100.8784501030123</c:v>
                </c:pt>
                <c:pt idx="15">
                  <c:v>100.57617138653423</c:v>
                </c:pt>
                <c:pt idx="16">
                  <c:v>101.08149673831844</c:v>
                </c:pt>
                <c:pt idx="17">
                  <c:v>101.16658337198179</c:v>
                </c:pt>
                <c:pt idx="18">
                  <c:v>100.99655477626341</c:v>
                </c:pt>
                <c:pt idx="19">
                  <c:v>101.06623039753769</c:v>
                </c:pt>
                <c:pt idx="20">
                  <c:v>100.43185007880027</c:v>
                </c:pt>
                <c:pt idx="21">
                  <c:v>100.01920604267444</c:v>
                </c:pt>
                <c:pt idx="22">
                  <c:v>99.213952348670844</c:v>
                </c:pt>
                <c:pt idx="23">
                  <c:v>99.040560167081935</c:v>
                </c:pt>
                <c:pt idx="24">
                  <c:v>99.340575957386704</c:v>
                </c:pt>
                <c:pt idx="25">
                  <c:v>99.608208199200291</c:v>
                </c:pt>
                <c:pt idx="26">
                  <c:v>99.192130321982518</c:v>
                </c:pt>
                <c:pt idx="27">
                  <c:v>99.255196936093697</c:v>
                </c:pt>
                <c:pt idx="28">
                  <c:v>99.696384992502715</c:v>
                </c:pt>
                <c:pt idx="29">
                  <c:v>100.59841652438756</c:v>
                </c:pt>
                <c:pt idx="30">
                  <c:v>100.73834189752191</c:v>
                </c:pt>
                <c:pt idx="31">
                  <c:v>101.39817732680307</c:v>
                </c:pt>
                <c:pt idx="32">
                  <c:v>102.89428282537639</c:v>
                </c:pt>
                <c:pt idx="33">
                  <c:v>102.3624083477531</c:v>
                </c:pt>
                <c:pt idx="34">
                  <c:v>102.24018697429042</c:v>
                </c:pt>
                <c:pt idx="35">
                  <c:v>102.59965160144147</c:v>
                </c:pt>
                <c:pt idx="36">
                  <c:v>102.99593265615874</c:v>
                </c:pt>
                <c:pt idx="37">
                  <c:v>102.06986616154815</c:v>
                </c:pt>
                <c:pt idx="38">
                  <c:v>102.26140768775103</c:v>
                </c:pt>
                <c:pt idx="39">
                  <c:v>102.11611442477023</c:v>
                </c:pt>
                <c:pt idx="40">
                  <c:v>102.1237725653737</c:v>
                </c:pt>
                <c:pt idx="41">
                  <c:v>102.8588977663845</c:v>
                </c:pt>
                <c:pt idx="42">
                  <c:v>102.92731281769578</c:v>
                </c:pt>
                <c:pt idx="43">
                  <c:v>103.1704000252315</c:v>
                </c:pt>
                <c:pt idx="44">
                  <c:v>103.60992715466466</c:v>
                </c:pt>
                <c:pt idx="45">
                  <c:v>103.88908816266225</c:v>
                </c:pt>
                <c:pt idx="46">
                  <c:v>104.08470925964517</c:v>
                </c:pt>
                <c:pt idx="47">
                  <c:v>103.90448848920138</c:v>
                </c:pt>
                <c:pt idx="48">
                  <c:v>103.48321413427773</c:v>
                </c:pt>
                <c:pt idx="49">
                  <c:v>103.74006991731014</c:v>
                </c:pt>
                <c:pt idx="50">
                  <c:v>103.77774605324562</c:v>
                </c:pt>
                <c:pt idx="51">
                  <c:v>104.01878251000971</c:v>
                </c:pt>
                <c:pt idx="52">
                  <c:v>104.40201064346327</c:v>
                </c:pt>
                <c:pt idx="53">
                  <c:v>104.91851636993979</c:v>
                </c:pt>
                <c:pt idx="54">
                  <c:v>105.01532900026447</c:v>
                </c:pt>
                <c:pt idx="55">
                  <c:v>104.46477472602891</c:v>
                </c:pt>
                <c:pt idx="56">
                  <c:v>104.83883023586657</c:v>
                </c:pt>
                <c:pt idx="57">
                  <c:v>104.92081577659847</c:v>
                </c:pt>
                <c:pt idx="58">
                  <c:v>104.57824800775724</c:v>
                </c:pt>
                <c:pt idx="59">
                  <c:v>104.60813890597873</c:v>
                </c:pt>
                <c:pt idx="60">
                  <c:v>105.33277658713816</c:v>
                </c:pt>
                <c:pt idx="61">
                  <c:v>105.82228189011227</c:v>
                </c:pt>
                <c:pt idx="62">
                  <c:v>106.65629178014105</c:v>
                </c:pt>
                <c:pt idx="63">
                  <c:v>107.11742484996975</c:v>
                </c:pt>
                <c:pt idx="64">
                  <c:v>106.96441938548887</c:v>
                </c:pt>
                <c:pt idx="65">
                  <c:v>106.24929971240073</c:v>
                </c:pt>
                <c:pt idx="66">
                  <c:v>106.01410935520538</c:v>
                </c:pt>
                <c:pt idx="67">
                  <c:v>105.5205186671252</c:v>
                </c:pt>
                <c:pt idx="68">
                  <c:v>103.35867665927744</c:v>
                </c:pt>
                <c:pt idx="69">
                  <c:v>103.48731835432093</c:v>
                </c:pt>
                <c:pt idx="70">
                  <c:v>104.12214302179373</c:v>
                </c:pt>
                <c:pt idx="71">
                  <c:v>102.74785644924944</c:v>
                </c:pt>
                <c:pt idx="72">
                  <c:v>102.49658103616788</c:v>
                </c:pt>
                <c:pt idx="73">
                  <c:v>102.58055050181675</c:v>
                </c:pt>
                <c:pt idx="74">
                  <c:v>102.51953303556702</c:v>
                </c:pt>
                <c:pt idx="75">
                  <c:v>101.51976199076812</c:v>
                </c:pt>
                <c:pt idx="76">
                  <c:v>102.39857790196146</c:v>
                </c:pt>
                <c:pt idx="77">
                  <c:v>103.70531792947176</c:v>
                </c:pt>
                <c:pt idx="78">
                  <c:v>103.68268837527398</c:v>
                </c:pt>
                <c:pt idx="79">
                  <c:v>104.29382463602545</c:v>
                </c:pt>
                <c:pt idx="80">
                  <c:v>104.7212712052043</c:v>
                </c:pt>
                <c:pt idx="81">
                  <c:v>104.28070967593311</c:v>
                </c:pt>
                <c:pt idx="82">
                  <c:v>104.86572430129875</c:v>
                </c:pt>
                <c:pt idx="83">
                  <c:v>105.57409802436189</c:v>
                </c:pt>
                <c:pt idx="84">
                  <c:v>105.59631037442851</c:v>
                </c:pt>
                <c:pt idx="85">
                  <c:v>105.60371284685431</c:v>
                </c:pt>
                <c:pt idx="86">
                  <c:v>106.11444563737984</c:v>
                </c:pt>
                <c:pt idx="87">
                  <c:v>106.35010363870543</c:v>
                </c:pt>
                <c:pt idx="88">
                  <c:v>105.46846378858419</c:v>
                </c:pt>
                <c:pt idx="89">
                  <c:v>105.23868097040911</c:v>
                </c:pt>
                <c:pt idx="90">
                  <c:v>105.37983996000791</c:v>
                </c:pt>
                <c:pt idx="91">
                  <c:v>105.74336841167347</c:v>
                </c:pt>
                <c:pt idx="92">
                  <c:v>105.51421406513296</c:v>
                </c:pt>
                <c:pt idx="93">
                  <c:v>104.3658107162406</c:v>
                </c:pt>
                <c:pt idx="94">
                  <c:v>105.8123704524121</c:v>
                </c:pt>
                <c:pt idx="95">
                  <c:v>106.02662978008111</c:v>
                </c:pt>
                <c:pt idx="96">
                  <c:v>105.61377221594076</c:v>
                </c:pt>
                <c:pt idx="97">
                  <c:v>106.33186519787739</c:v>
                </c:pt>
                <c:pt idx="98">
                  <c:v>107.0154374139744</c:v>
                </c:pt>
                <c:pt idx="99">
                  <c:v>107.08114043631343</c:v>
                </c:pt>
                <c:pt idx="100">
                  <c:v>106.90604741814755</c:v>
                </c:pt>
                <c:pt idx="101">
                  <c:v>107.13991426021434</c:v>
                </c:pt>
                <c:pt idx="102">
                  <c:v>107.33677900684211</c:v>
                </c:pt>
                <c:pt idx="103">
                  <c:v>107.20579370630362</c:v>
                </c:pt>
                <c:pt idx="104">
                  <c:v>107.65755704060849</c:v>
                </c:pt>
                <c:pt idx="105">
                  <c:v>106.80886996676546</c:v>
                </c:pt>
                <c:pt idx="106">
                  <c:v>107.3941358969725</c:v>
                </c:pt>
                <c:pt idx="107">
                  <c:v>107.45232194686702</c:v>
                </c:pt>
                <c:pt idx="108">
                  <c:v>106.81264759926216</c:v>
                </c:pt>
                <c:pt idx="109">
                  <c:v>106.41759309637241</c:v>
                </c:pt>
                <c:pt idx="110">
                  <c:v>107.15207712134486</c:v>
                </c:pt>
                <c:pt idx="111">
                  <c:v>107.25415513811481</c:v>
                </c:pt>
                <c:pt idx="112">
                  <c:v>107.2614389898156</c:v>
                </c:pt>
                <c:pt idx="113">
                  <c:v>106.64964000948056</c:v>
                </c:pt>
                <c:pt idx="114">
                  <c:v>106.56903030700363</c:v>
                </c:pt>
                <c:pt idx="115">
                  <c:v>107.22176224686429</c:v>
                </c:pt>
                <c:pt idx="116">
                  <c:v>106.25265702972642</c:v>
                </c:pt>
                <c:pt idx="117">
                  <c:v>105.67874782510572</c:v>
                </c:pt>
                <c:pt idx="118">
                  <c:v>105.153327859147</c:v>
                </c:pt>
                <c:pt idx="119">
                  <c:v>105.25003965798648</c:v>
                </c:pt>
                <c:pt idx="120">
                  <c:v>105.50273382372411</c:v>
                </c:pt>
                <c:pt idx="121">
                  <c:v>105.73996415955332</c:v>
                </c:pt>
                <c:pt idx="122">
                  <c:v>105.22964687532878</c:v>
                </c:pt>
                <c:pt idx="123">
                  <c:v>105.43779436269125</c:v>
                </c:pt>
                <c:pt idx="124">
                  <c:v>105.33393679592567</c:v>
                </c:pt>
                <c:pt idx="125">
                  <c:v>104.98490961636232</c:v>
                </c:pt>
                <c:pt idx="126">
                  <c:v>105.30535078187391</c:v>
                </c:pt>
                <c:pt idx="127">
                  <c:v>105.19392603072252</c:v>
                </c:pt>
                <c:pt idx="128">
                  <c:v>105.87065690006141</c:v>
                </c:pt>
                <c:pt idx="129">
                  <c:v>106.40987982811578</c:v>
                </c:pt>
                <c:pt idx="130">
                  <c:v>106.98294573069455</c:v>
                </c:pt>
                <c:pt idx="131">
                  <c:v>107.27515115110511</c:v>
                </c:pt>
                <c:pt idx="132">
                  <c:v>107.09305485858562</c:v>
                </c:pt>
                <c:pt idx="133">
                  <c:v>106.9617063472021</c:v>
                </c:pt>
                <c:pt idx="134">
                  <c:v>106.7644244532959</c:v>
                </c:pt>
                <c:pt idx="135">
                  <c:v>106.3837230842352</c:v>
                </c:pt>
                <c:pt idx="136">
                  <c:v>106.67034026656782</c:v>
                </c:pt>
                <c:pt idx="137">
                  <c:v>107.55704699381388</c:v>
                </c:pt>
                <c:pt idx="138">
                  <c:v>107.44082704756561</c:v>
                </c:pt>
                <c:pt idx="139">
                  <c:v>107.49173243626464</c:v>
                </c:pt>
                <c:pt idx="140">
                  <c:v>107.73886137942496</c:v>
                </c:pt>
                <c:pt idx="141">
                  <c:v>107.31107715668716</c:v>
                </c:pt>
                <c:pt idx="142">
                  <c:v>107.66788193350213</c:v>
                </c:pt>
                <c:pt idx="143">
                  <c:v>108.08146486776421</c:v>
                </c:pt>
                <c:pt idx="144">
                  <c:v>107.74184495303049</c:v>
                </c:pt>
                <c:pt idx="145">
                  <c:v>107.56058045187039</c:v>
                </c:pt>
                <c:pt idx="146">
                  <c:v>107.15381064000145</c:v>
                </c:pt>
                <c:pt idx="147">
                  <c:v>106.92771480454087</c:v>
                </c:pt>
                <c:pt idx="148">
                  <c:v>106.62069726068121</c:v>
                </c:pt>
                <c:pt idx="149">
                  <c:v>107.58124866117981</c:v>
                </c:pt>
                <c:pt idx="150">
                  <c:v>107.84996824865893</c:v>
                </c:pt>
                <c:pt idx="151">
                  <c:v>108.26283222084493</c:v>
                </c:pt>
                <c:pt idx="152">
                  <c:v>108.32775323361273</c:v>
                </c:pt>
                <c:pt idx="153">
                  <c:v>108.39263212634629</c:v>
                </c:pt>
                <c:pt idx="154">
                  <c:v>108.81046945795063</c:v>
                </c:pt>
                <c:pt idx="155">
                  <c:v>108.56654952108286</c:v>
                </c:pt>
                <c:pt idx="156">
                  <c:v>108.53778289037447</c:v>
                </c:pt>
                <c:pt idx="157">
                  <c:v>107.83999136458496</c:v>
                </c:pt>
                <c:pt idx="158">
                  <c:v>108.11527389138878</c:v>
                </c:pt>
                <c:pt idx="159">
                  <c:v>108.20919095539688</c:v>
                </c:pt>
                <c:pt idx="160">
                  <c:v>108.41128406257842</c:v>
                </c:pt>
                <c:pt idx="161">
                  <c:v>108.00070997916703</c:v>
                </c:pt>
                <c:pt idx="162">
                  <c:v>108.31895097439342</c:v>
                </c:pt>
                <c:pt idx="163">
                  <c:v>108.39104902774599</c:v>
                </c:pt>
                <c:pt idx="164">
                  <c:v>108.68643807673735</c:v>
                </c:pt>
                <c:pt idx="165">
                  <c:v>108.91630662066379</c:v>
                </c:pt>
                <c:pt idx="166">
                  <c:v>108.59379533276872</c:v>
                </c:pt>
                <c:pt idx="167">
                  <c:v>108.43561299167007</c:v>
                </c:pt>
                <c:pt idx="168">
                  <c:v>108.22676955223466</c:v>
                </c:pt>
                <c:pt idx="169">
                  <c:v>108.49378261422498</c:v>
                </c:pt>
                <c:pt idx="170">
                  <c:v>108.27786207298415</c:v>
                </c:pt>
                <c:pt idx="171">
                  <c:v>108.667360053365</c:v>
                </c:pt>
                <c:pt idx="172">
                  <c:v>108.97631248905979</c:v>
                </c:pt>
                <c:pt idx="173">
                  <c:v>109.20552243104103</c:v>
                </c:pt>
                <c:pt idx="174">
                  <c:v>109.3770367596339</c:v>
                </c:pt>
                <c:pt idx="175">
                  <c:v>109.33423159447732</c:v>
                </c:pt>
                <c:pt idx="176">
                  <c:v>109.72678030620381</c:v>
                </c:pt>
                <c:pt idx="177">
                  <c:v>109.76943635625356</c:v>
                </c:pt>
                <c:pt idx="178">
                  <c:v>109.91156256432633</c:v>
                </c:pt>
                <c:pt idx="179">
                  <c:v>109.97542858760195</c:v>
                </c:pt>
                <c:pt idx="180">
                  <c:v>110.17399606508582</c:v>
                </c:pt>
                <c:pt idx="181">
                  <c:v>110.49248994292573</c:v>
                </c:pt>
                <c:pt idx="182">
                  <c:v>110.88052437216236</c:v>
                </c:pt>
                <c:pt idx="183">
                  <c:v>110.60643624228676</c:v>
                </c:pt>
                <c:pt idx="184">
                  <c:v>110.9306081943657</c:v>
                </c:pt>
                <c:pt idx="185">
                  <c:v>110.9516815295722</c:v>
                </c:pt>
                <c:pt idx="186">
                  <c:v>111.05702600601015</c:v>
                </c:pt>
                <c:pt idx="187">
                  <c:v>111.08508830431241</c:v>
                </c:pt>
                <c:pt idx="188">
                  <c:v>111.44979583692567</c:v>
                </c:pt>
                <c:pt idx="189">
                  <c:v>111.78522560631772</c:v>
                </c:pt>
                <c:pt idx="190">
                  <c:v>111.56931809830826</c:v>
                </c:pt>
                <c:pt idx="191">
                  <c:v>111.11562925905369</c:v>
                </c:pt>
                <c:pt idx="192">
                  <c:v>110.80711712891767</c:v>
                </c:pt>
                <c:pt idx="193">
                  <c:v>111.44011755091796</c:v>
                </c:pt>
                <c:pt idx="194">
                  <c:v>111.97827802058526</c:v>
                </c:pt>
                <c:pt idx="195">
                  <c:v>112.28415219507258</c:v>
                </c:pt>
                <c:pt idx="196">
                  <c:v>112.72770337672065</c:v>
                </c:pt>
                <c:pt idx="197">
                  <c:v>112.65180466699871</c:v>
                </c:pt>
                <c:pt idx="198">
                  <c:v>112.38940997013364</c:v>
                </c:pt>
                <c:pt idx="199">
                  <c:v>112.20940443150168</c:v>
                </c:pt>
                <c:pt idx="200">
                  <c:v>112.15391823369337</c:v>
                </c:pt>
                <c:pt idx="201">
                  <c:v>111.79305772016112</c:v>
                </c:pt>
                <c:pt idx="202">
                  <c:v>111.20801802103867</c:v>
                </c:pt>
                <c:pt idx="203">
                  <c:v>110.37433440046979</c:v>
                </c:pt>
                <c:pt idx="204">
                  <c:v>110.5933382860226</c:v>
                </c:pt>
                <c:pt idx="205">
                  <c:v>110.33251775874217</c:v>
                </c:pt>
                <c:pt idx="206">
                  <c:v>110.4031941316307</c:v>
                </c:pt>
                <c:pt idx="207">
                  <c:v>110.35375561196123</c:v>
                </c:pt>
                <c:pt idx="208">
                  <c:v>110.98264198844512</c:v>
                </c:pt>
                <c:pt idx="209">
                  <c:v>110.34364191822534</c:v>
                </c:pt>
                <c:pt idx="210">
                  <c:v>110.5909917415469</c:v>
                </c:pt>
                <c:pt idx="211">
                  <c:v>110.37245102952716</c:v>
                </c:pt>
                <c:pt idx="212">
                  <c:v>110.49962356026053</c:v>
                </c:pt>
                <c:pt idx="213">
                  <c:v>109.89279319051738</c:v>
                </c:pt>
                <c:pt idx="214">
                  <c:v>109.72241125100297</c:v>
                </c:pt>
                <c:pt idx="215">
                  <c:v>109.86463853019509</c:v>
                </c:pt>
                <c:pt idx="216">
                  <c:v>110.2765118436449</c:v>
                </c:pt>
                <c:pt idx="217">
                  <c:v>110.10678058480472</c:v>
                </c:pt>
                <c:pt idx="218">
                  <c:v>110.60267177210991</c:v>
                </c:pt>
                <c:pt idx="219">
                  <c:v>110.99037796131053</c:v>
                </c:pt>
                <c:pt idx="220">
                  <c:v>111.03250983407227</c:v>
                </c:pt>
                <c:pt idx="221">
                  <c:v>110.60434951962011</c:v>
                </c:pt>
                <c:pt idx="222">
                  <c:v>110.19549572009946</c:v>
                </c:pt>
                <c:pt idx="223">
                  <c:v>110.54232471217193</c:v>
                </c:pt>
                <c:pt idx="224">
                  <c:v>111.01492117122532</c:v>
                </c:pt>
                <c:pt idx="225">
                  <c:v>111.22553616701305</c:v>
                </c:pt>
                <c:pt idx="226">
                  <c:v>111.72994978618075</c:v>
                </c:pt>
                <c:pt idx="227">
                  <c:v>111.78571445926035</c:v>
                </c:pt>
                <c:pt idx="228">
                  <c:v>111.78571445926035</c:v>
                </c:pt>
                <c:pt idx="229">
                  <c:v>111.82751465432793</c:v>
                </c:pt>
                <c:pt idx="230">
                  <c:v>111.95982663204381</c:v>
                </c:pt>
                <c:pt idx="231">
                  <c:v>111.96678121859367</c:v>
                </c:pt>
                <c:pt idx="232">
                  <c:v>112.16149610037391</c:v>
                </c:pt>
                <c:pt idx="233">
                  <c:v>112.26560492880255</c:v>
                </c:pt>
                <c:pt idx="234">
                  <c:v>112.00907022728416</c:v>
                </c:pt>
                <c:pt idx="235">
                  <c:v>111.75187573263658</c:v>
                </c:pt>
                <c:pt idx="236">
                  <c:v>112.49060317008866</c:v>
                </c:pt>
                <c:pt idx="237">
                  <c:v>112.35224274117132</c:v>
                </c:pt>
                <c:pt idx="238">
                  <c:v>112.64320221467322</c:v>
                </c:pt>
                <c:pt idx="239">
                  <c:v>113.0023926546815</c:v>
                </c:pt>
                <c:pt idx="240">
                  <c:v>112.85097135934116</c:v>
                </c:pt>
                <c:pt idx="241">
                  <c:v>113.31281736471789</c:v>
                </c:pt>
                <c:pt idx="242">
                  <c:v>112.99032525548226</c:v>
                </c:pt>
                <c:pt idx="243">
                  <c:v>112.98344152174506</c:v>
                </c:pt>
                <c:pt idx="244">
                  <c:v>113.34830452601328</c:v>
                </c:pt>
                <c:pt idx="245">
                  <c:v>113.35516370702707</c:v>
                </c:pt>
                <c:pt idx="246">
                  <c:v>113.45804436546328</c:v>
                </c:pt>
                <c:pt idx="247">
                  <c:v>113.15657125823478</c:v>
                </c:pt>
                <c:pt idx="248">
                  <c:v>113.44521121425156</c:v>
                </c:pt>
                <c:pt idx="249">
                  <c:v>113.13684418896545</c:v>
                </c:pt>
                <c:pt idx="250">
                  <c:v>113.21932975399157</c:v>
                </c:pt>
                <c:pt idx="251">
                  <c:v>113.08883524849706</c:v>
                </c:pt>
                <c:pt idx="252">
                  <c:v>113.48083029698066</c:v>
                </c:pt>
                <c:pt idx="253">
                  <c:v>113.6246856196276</c:v>
                </c:pt>
                <c:pt idx="254">
                  <c:v>113.77517470916861</c:v>
                </c:pt>
                <c:pt idx="255">
                  <c:v>113.22193381032289</c:v>
                </c:pt>
                <c:pt idx="256">
                  <c:v>113.07770304109212</c:v>
                </c:pt>
                <c:pt idx="257">
                  <c:v>113.40784954360262</c:v>
                </c:pt>
                <c:pt idx="258">
                  <c:v>113.61351211986916</c:v>
                </c:pt>
                <c:pt idx="259">
                  <c:v>113.67508426189556</c:v>
                </c:pt>
                <c:pt idx="260">
                  <c:v>113.68875854057735</c:v>
                </c:pt>
                <c:pt idx="261">
                  <c:v>113.70926715419509</c:v>
                </c:pt>
                <c:pt idx="262">
                  <c:v>113.86646761896168</c:v>
                </c:pt>
                <c:pt idx="263">
                  <c:v>113.67539350950351</c:v>
                </c:pt>
                <c:pt idx="264">
                  <c:v>113.83948485368511</c:v>
                </c:pt>
                <c:pt idx="265">
                  <c:v>113.90091830078407</c:v>
                </c:pt>
                <c:pt idx="266">
                  <c:v>113.67580062563569</c:v>
                </c:pt>
                <c:pt idx="267">
                  <c:v>113.94244905993078</c:v>
                </c:pt>
                <c:pt idx="268">
                  <c:v>113.79925096923864</c:v>
                </c:pt>
                <c:pt idx="269">
                  <c:v>113.79925096923864</c:v>
                </c:pt>
                <c:pt idx="270">
                  <c:v>113.88802452837548</c:v>
                </c:pt>
                <c:pt idx="271">
                  <c:v>113.13752988417818</c:v>
                </c:pt>
                <c:pt idx="272">
                  <c:v>113.41937493814117</c:v>
                </c:pt>
                <c:pt idx="273">
                  <c:v>113.70042785834957</c:v>
                </c:pt>
                <c:pt idx="274">
                  <c:v>113.72093507005236</c:v>
                </c:pt>
                <c:pt idx="275">
                  <c:v>114.11049220509884</c:v>
                </c:pt>
                <c:pt idx="276">
                  <c:v>114.21260943567955</c:v>
                </c:pt>
                <c:pt idx="277">
                  <c:v>114.491445126648</c:v>
                </c:pt>
                <c:pt idx="278">
                  <c:v>114.38971572685148</c:v>
                </c:pt>
                <c:pt idx="279">
                  <c:v>114.63411491218751</c:v>
                </c:pt>
                <c:pt idx="280">
                  <c:v>114.722155004291</c:v>
                </c:pt>
                <c:pt idx="281">
                  <c:v>114.45826705517402</c:v>
                </c:pt>
                <c:pt idx="282">
                  <c:v>114.98743937539112</c:v>
                </c:pt>
                <c:pt idx="283">
                  <c:v>114.94019953195746</c:v>
                </c:pt>
                <c:pt idx="284">
                  <c:v>114.92669605481208</c:v>
                </c:pt>
                <c:pt idx="285">
                  <c:v>115.0347384614567</c:v>
                </c:pt>
                <c:pt idx="286">
                  <c:v>115.02799309889346</c:v>
                </c:pt>
                <c:pt idx="287">
                  <c:v>115.21013017390695</c:v>
                </c:pt>
                <c:pt idx="288">
                  <c:v>115.43907098597347</c:v>
                </c:pt>
                <c:pt idx="289">
                  <c:v>115.56671626645718</c:v>
                </c:pt>
                <c:pt idx="290">
                  <c:v>115.49291057670948</c:v>
                </c:pt>
                <c:pt idx="291">
                  <c:v>115.60705816282375</c:v>
                </c:pt>
                <c:pt idx="292">
                  <c:v>115.17110913532542</c:v>
                </c:pt>
                <c:pt idx="293">
                  <c:v>114.97575716496505</c:v>
                </c:pt>
                <c:pt idx="294">
                  <c:v>115.15799258613136</c:v>
                </c:pt>
                <c:pt idx="295">
                  <c:v>115.26578750629575</c:v>
                </c:pt>
                <c:pt idx="296">
                  <c:v>115.21194808237759</c:v>
                </c:pt>
                <c:pt idx="297">
                  <c:v>115.31968493511478</c:v>
                </c:pt>
                <c:pt idx="298">
                  <c:v>115.27932709560447</c:v>
                </c:pt>
                <c:pt idx="299">
                  <c:v>115.54848798652699</c:v>
                </c:pt>
                <c:pt idx="300">
                  <c:v>115.48808935556264</c:v>
                </c:pt>
                <c:pt idx="301">
                  <c:v>115.57538454761207</c:v>
                </c:pt>
                <c:pt idx="302">
                  <c:v>115.40094643959462</c:v>
                </c:pt>
                <c:pt idx="303">
                  <c:v>115.59585201120564</c:v>
                </c:pt>
                <c:pt idx="304">
                  <c:v>115.46840366132636</c:v>
                </c:pt>
                <c:pt idx="305">
                  <c:v>115.81765478631796</c:v>
                </c:pt>
                <c:pt idx="306">
                  <c:v>115.91804967287173</c:v>
                </c:pt>
                <c:pt idx="307">
                  <c:v>115.81106919680862</c:v>
                </c:pt>
                <c:pt idx="308">
                  <c:v>116.03195273094516</c:v>
                </c:pt>
                <c:pt idx="309">
                  <c:v>116.19224125027998</c:v>
                </c:pt>
                <c:pt idx="310">
                  <c:v>115.97886524174494</c:v>
                </c:pt>
                <c:pt idx="311">
                  <c:v>115.80512651805633</c:v>
                </c:pt>
                <c:pt idx="312">
                  <c:v>115.53737097886362</c:v>
                </c:pt>
                <c:pt idx="313">
                  <c:v>115.30916774374717</c:v>
                </c:pt>
                <c:pt idx="314">
                  <c:v>115.61189226443332</c:v>
                </c:pt>
                <c:pt idx="315">
                  <c:v>115.96065148643198</c:v>
                </c:pt>
                <c:pt idx="316">
                  <c:v>116.16784303836354</c:v>
                </c:pt>
                <c:pt idx="317">
                  <c:v>115.83435407684817</c:v>
                </c:pt>
                <c:pt idx="318">
                  <c:v>115.94811971962405</c:v>
                </c:pt>
                <c:pt idx="319">
                  <c:v>115.95480421160268</c:v>
                </c:pt>
                <c:pt idx="320">
                  <c:v>116.14195747675873</c:v>
                </c:pt>
                <c:pt idx="321">
                  <c:v>116.52890790707431</c:v>
                </c:pt>
                <c:pt idx="322">
                  <c:v>116.60201218035138</c:v>
                </c:pt>
                <c:pt idx="323">
                  <c:v>116.72154996757412</c:v>
                </c:pt>
                <c:pt idx="324">
                  <c:v>117.09300128091985</c:v>
                </c:pt>
                <c:pt idx="325">
                  <c:v>116.90796295155162</c:v>
                </c:pt>
                <c:pt idx="326">
                  <c:v>115.92146930748383</c:v>
                </c:pt>
                <c:pt idx="327">
                  <c:v>115.72086750206758</c:v>
                </c:pt>
                <c:pt idx="328">
                  <c:v>116.31718240994026</c:v>
                </c:pt>
                <c:pt idx="329">
                  <c:v>116.36380556166533</c:v>
                </c:pt>
                <c:pt idx="330">
                  <c:v>116.6900155343702</c:v>
                </c:pt>
                <c:pt idx="331">
                  <c:v>115.71456762461573</c:v>
                </c:pt>
                <c:pt idx="332">
                  <c:v>115.01765681579712</c:v>
                </c:pt>
                <c:pt idx="333">
                  <c:v>114.74098497559199</c:v>
                </c:pt>
                <c:pt idx="334">
                  <c:v>114.76128542220182</c:v>
                </c:pt>
                <c:pt idx="335">
                  <c:v>115.26192813920339</c:v>
                </c:pt>
                <c:pt idx="336">
                  <c:v>115.26192813920339</c:v>
                </c:pt>
                <c:pt idx="337">
                  <c:v>114.77724284805564</c:v>
                </c:pt>
                <c:pt idx="338">
                  <c:v>115.19664351097924</c:v>
                </c:pt>
                <c:pt idx="339">
                  <c:v>115.09559938837906</c:v>
                </c:pt>
                <c:pt idx="340">
                  <c:v>115.52715704178431</c:v>
                </c:pt>
                <c:pt idx="341">
                  <c:v>115.72186632068856</c:v>
                </c:pt>
                <c:pt idx="342">
                  <c:v>115.85588763007677</c:v>
                </c:pt>
                <c:pt idx="343">
                  <c:v>115.67520102096212</c:v>
                </c:pt>
                <c:pt idx="344">
                  <c:v>116.13108731755639</c:v>
                </c:pt>
                <c:pt idx="345">
                  <c:v>116.01095918087726</c:v>
                </c:pt>
                <c:pt idx="346">
                  <c:v>115.9240956234805</c:v>
                </c:pt>
                <c:pt idx="347">
                  <c:v>116.37216624476051</c:v>
                </c:pt>
                <c:pt idx="348">
                  <c:v>116.02596118484041</c:v>
                </c:pt>
                <c:pt idx="349">
                  <c:v>116.54039197051651</c:v>
                </c:pt>
                <c:pt idx="350">
                  <c:v>116.73314703864548</c:v>
                </c:pt>
                <c:pt idx="351">
                  <c:v>116.93216521563896</c:v>
                </c:pt>
                <c:pt idx="352">
                  <c:v>117.08444275801186</c:v>
                </c:pt>
                <c:pt idx="353">
                  <c:v>117.09766415022445</c:v>
                </c:pt>
                <c:pt idx="354">
                  <c:v>117.36205703805575</c:v>
                </c:pt>
                <c:pt idx="355">
                  <c:v>117.41479617708931</c:v>
                </c:pt>
                <c:pt idx="356">
                  <c:v>117.57951911311092</c:v>
                </c:pt>
                <c:pt idx="357">
                  <c:v>117.59267527677358</c:v>
                </c:pt>
                <c:pt idx="358">
                  <c:v>117.29670053328503</c:v>
                </c:pt>
                <c:pt idx="359">
                  <c:v>117.37586142780314</c:v>
                </c:pt>
                <c:pt idx="360">
                  <c:v>117.59997322003832</c:v>
                </c:pt>
                <c:pt idx="361">
                  <c:v>117.19878939892683</c:v>
                </c:pt>
                <c:pt idx="362">
                  <c:v>117.19878939892683</c:v>
                </c:pt>
                <c:pt idx="363">
                  <c:v>117.22520249982487</c:v>
                </c:pt>
                <c:pt idx="364">
                  <c:v>117.0667657424972</c:v>
                </c:pt>
                <c:pt idx="365">
                  <c:v>116.83534548330648</c:v>
                </c:pt>
                <c:pt idx="366">
                  <c:v>117.18659473773025</c:v>
                </c:pt>
                <c:pt idx="367">
                  <c:v>117.45076063391306</c:v>
                </c:pt>
                <c:pt idx="368">
                  <c:v>117.74057752233355</c:v>
                </c:pt>
                <c:pt idx="369">
                  <c:v>117.82595779292333</c:v>
                </c:pt>
                <c:pt idx="370">
                  <c:v>117.79970935142455</c:v>
                </c:pt>
                <c:pt idx="371">
                  <c:v>118.00975201634087</c:v>
                </c:pt>
                <c:pt idx="372">
                  <c:v>118.04250239297021</c:v>
                </c:pt>
                <c:pt idx="373">
                  <c:v>118.12762549407026</c:v>
                </c:pt>
                <c:pt idx="374">
                  <c:v>118.0622018761442</c:v>
                </c:pt>
                <c:pt idx="375">
                  <c:v>118.0622018761442</c:v>
                </c:pt>
                <c:pt idx="376">
                  <c:v>118.27824115601328</c:v>
                </c:pt>
                <c:pt idx="377">
                  <c:v>118.06920013171224</c:v>
                </c:pt>
                <c:pt idx="378">
                  <c:v>117.92518337339854</c:v>
                </c:pt>
                <c:pt idx="379">
                  <c:v>118.24641059248862</c:v>
                </c:pt>
                <c:pt idx="380">
                  <c:v>118.27908392451502</c:v>
                </c:pt>
                <c:pt idx="381">
                  <c:v>118.14190075231747</c:v>
                </c:pt>
                <c:pt idx="382">
                  <c:v>118.30543839868365</c:v>
                </c:pt>
                <c:pt idx="383">
                  <c:v>118.33156170066901</c:v>
                </c:pt>
                <c:pt idx="384">
                  <c:v>118.43602761866326</c:v>
                </c:pt>
                <c:pt idx="385">
                  <c:v>118.42298300608826</c:v>
                </c:pt>
                <c:pt idx="386">
                  <c:v>118.59258509349856</c:v>
                </c:pt>
                <c:pt idx="387">
                  <c:v>118.59909720602785</c:v>
                </c:pt>
                <c:pt idx="388">
                  <c:v>118.58607382906622</c:v>
                </c:pt>
                <c:pt idx="389">
                  <c:v>118.74888724489169</c:v>
                </c:pt>
                <c:pt idx="390">
                  <c:v>118.95694966361731</c:v>
                </c:pt>
                <c:pt idx="391">
                  <c:v>118.83366910301518</c:v>
                </c:pt>
                <c:pt idx="392">
                  <c:v>119.10652039905882</c:v>
                </c:pt>
                <c:pt idx="393">
                  <c:v>119.02229623320201</c:v>
                </c:pt>
                <c:pt idx="394">
                  <c:v>119.08065442280129</c:v>
                </c:pt>
                <c:pt idx="395">
                  <c:v>119.10009580702784</c:v>
                </c:pt>
                <c:pt idx="396">
                  <c:v>119.24911744756172</c:v>
                </c:pt>
                <c:pt idx="397">
                  <c:v>119.25558700827855</c:v>
                </c:pt>
                <c:pt idx="398">
                  <c:v>119.19089558636108</c:v>
                </c:pt>
                <c:pt idx="399">
                  <c:v>119.30094219433623</c:v>
                </c:pt>
                <c:pt idx="400">
                  <c:v>119.17808412773422</c:v>
                </c:pt>
                <c:pt idx="401">
                  <c:v>119.00975575792972</c:v>
                </c:pt>
                <c:pt idx="402">
                  <c:v>119.07460660099071</c:v>
                </c:pt>
                <c:pt idx="403">
                  <c:v>119.34032273838538</c:v>
                </c:pt>
                <c:pt idx="404">
                  <c:v>119.40495980127724</c:v>
                </c:pt>
                <c:pt idx="405">
                  <c:v>119.50831229788598</c:v>
                </c:pt>
                <c:pt idx="406">
                  <c:v>119.72770960058973</c:v>
                </c:pt>
                <c:pt idx="407">
                  <c:v>119.75990327775153</c:v>
                </c:pt>
                <c:pt idx="408">
                  <c:v>119.78564993068665</c:v>
                </c:pt>
                <c:pt idx="409">
                  <c:v>119.68912483416155</c:v>
                </c:pt>
                <c:pt idx="410">
                  <c:v>119.57962402900857</c:v>
                </c:pt>
                <c:pt idx="411">
                  <c:v>119.72793457840243</c:v>
                </c:pt>
                <c:pt idx="412">
                  <c:v>120.04343261458811</c:v>
                </c:pt>
                <c:pt idx="413">
                  <c:v>120.3258459650374</c:v>
                </c:pt>
                <c:pt idx="414">
                  <c:v>120.46025456718793</c:v>
                </c:pt>
                <c:pt idx="415">
                  <c:v>120.65840093983094</c:v>
                </c:pt>
                <c:pt idx="416">
                  <c:v>120.76046779362018</c:v>
                </c:pt>
                <c:pt idx="417">
                  <c:v>120.82419453336018</c:v>
                </c:pt>
                <c:pt idx="418">
                  <c:v>121.10441361373211</c:v>
                </c:pt>
                <c:pt idx="419">
                  <c:v>121.24413163735716</c:v>
                </c:pt>
                <c:pt idx="420">
                  <c:v>121.24413163735716</c:v>
                </c:pt>
                <c:pt idx="421">
                  <c:v>121.06021484385131</c:v>
                </c:pt>
                <c:pt idx="422">
                  <c:v>120.64087435207929</c:v>
                </c:pt>
                <c:pt idx="423">
                  <c:v>120.27081118612512</c:v>
                </c:pt>
                <c:pt idx="424">
                  <c:v>120.52057103242674</c:v>
                </c:pt>
                <c:pt idx="425">
                  <c:v>120.91024779236032</c:v>
                </c:pt>
                <c:pt idx="426">
                  <c:v>120.75752746146627</c:v>
                </c:pt>
                <c:pt idx="427">
                  <c:v>120.57908121839699</c:v>
                </c:pt>
                <c:pt idx="428">
                  <c:v>121.10260800126106</c:v>
                </c:pt>
                <c:pt idx="429">
                  <c:v>120.79139809335381</c:v>
                </c:pt>
                <c:pt idx="430">
                  <c:v>120.93793224218153</c:v>
                </c:pt>
                <c:pt idx="431">
                  <c:v>120.98882606494379</c:v>
                </c:pt>
                <c:pt idx="432">
                  <c:v>121.17322232615062</c:v>
                </c:pt>
                <c:pt idx="433">
                  <c:v>121.30650488517576</c:v>
                </c:pt>
                <c:pt idx="434">
                  <c:v>120.83746767911629</c:v>
                </c:pt>
                <c:pt idx="435">
                  <c:v>120.48084792492918</c:v>
                </c:pt>
                <c:pt idx="436">
                  <c:v>120.68535997196696</c:v>
                </c:pt>
                <c:pt idx="437">
                  <c:v>120.61520243640986</c:v>
                </c:pt>
                <c:pt idx="438">
                  <c:v>120.9279417777425</c:v>
                </c:pt>
                <c:pt idx="439">
                  <c:v>120.50801431066864</c:v>
                </c:pt>
                <c:pt idx="440">
                  <c:v>120.2652183231918</c:v>
                </c:pt>
                <c:pt idx="441">
                  <c:v>120.87368562608044</c:v>
                </c:pt>
                <c:pt idx="442">
                  <c:v>120.55537648424189</c:v>
                </c:pt>
                <c:pt idx="443">
                  <c:v>120.4787383439941</c:v>
                </c:pt>
                <c:pt idx="444">
                  <c:v>120.90057140036632</c:v>
                </c:pt>
                <c:pt idx="445">
                  <c:v>120.96421702154758</c:v>
                </c:pt>
                <c:pt idx="446">
                  <c:v>121.07870627227904</c:v>
                </c:pt>
                <c:pt idx="447">
                  <c:v>121.1168257131939</c:v>
                </c:pt>
                <c:pt idx="448">
                  <c:v>121.08507161691549</c:v>
                </c:pt>
                <c:pt idx="449">
                  <c:v>121.32012656895157</c:v>
                </c:pt>
                <c:pt idx="450">
                  <c:v>121.46589916370374</c:v>
                </c:pt>
                <c:pt idx="451">
                  <c:v>121.35198232299746</c:v>
                </c:pt>
                <c:pt idx="452">
                  <c:v>121.53572432388448</c:v>
                </c:pt>
                <c:pt idx="453">
                  <c:v>121.74442657533905</c:v>
                </c:pt>
                <c:pt idx="454">
                  <c:v>121.83909366274833</c:v>
                </c:pt>
                <c:pt idx="455">
                  <c:v>121.89584019490469</c:v>
                </c:pt>
                <c:pt idx="456">
                  <c:v>121.91474497781476</c:v>
                </c:pt>
                <c:pt idx="457">
                  <c:v>121.83914013910508</c:v>
                </c:pt>
                <c:pt idx="458">
                  <c:v>121.88958150102187</c:v>
                </c:pt>
                <c:pt idx="459">
                  <c:v>121.99671535531981</c:v>
                </c:pt>
                <c:pt idx="460">
                  <c:v>122.04078208493895</c:v>
                </c:pt>
                <c:pt idx="461">
                  <c:v>121.91493260092184</c:v>
                </c:pt>
                <c:pt idx="462">
                  <c:v>121.99053743963152</c:v>
                </c:pt>
                <c:pt idx="463">
                  <c:v>121.92758100548396</c:v>
                </c:pt>
                <c:pt idx="464">
                  <c:v>122.02207514684719</c:v>
                </c:pt>
                <c:pt idx="465">
                  <c:v>121.94655119946222</c:v>
                </c:pt>
                <c:pt idx="466">
                  <c:v>122.0347290668175</c:v>
                </c:pt>
                <c:pt idx="467">
                  <c:v>122.29902961429723</c:v>
                </c:pt>
                <c:pt idx="468">
                  <c:v>122.21116166726904</c:v>
                </c:pt>
                <c:pt idx="469">
                  <c:v>122.2802614850968</c:v>
                </c:pt>
                <c:pt idx="470">
                  <c:v>122.47486286613886</c:v>
                </c:pt>
                <c:pt idx="471">
                  <c:v>122.6126988413284</c:v>
                </c:pt>
                <c:pt idx="472">
                  <c:v>122.56264565982303</c:v>
                </c:pt>
                <c:pt idx="473">
                  <c:v>123.20740309331285</c:v>
                </c:pt>
                <c:pt idx="474">
                  <c:v>123.85424971602711</c:v>
                </c:pt>
                <c:pt idx="475">
                  <c:v>123.66267883480106</c:v>
                </c:pt>
                <c:pt idx="476">
                  <c:v>123.91034151822623</c:v>
                </c:pt>
                <c:pt idx="477">
                  <c:v>124.3056228473597</c:v>
                </c:pt>
                <c:pt idx="478">
                  <c:v>124.16412792272112</c:v>
                </c:pt>
                <c:pt idx="479">
                  <c:v>123.91770111148405</c:v>
                </c:pt>
                <c:pt idx="480">
                  <c:v>124.40559636840106</c:v>
                </c:pt>
                <c:pt idx="481">
                  <c:v>124.52236853974887</c:v>
                </c:pt>
                <c:pt idx="482">
                  <c:v>124.25226418124673</c:v>
                </c:pt>
                <c:pt idx="483">
                  <c:v>124.36306068500149</c:v>
                </c:pt>
                <c:pt idx="484">
                  <c:v>124.51677440856272</c:v>
                </c:pt>
                <c:pt idx="485">
                  <c:v>124.65183487881875</c:v>
                </c:pt>
                <c:pt idx="486">
                  <c:v>124.24106913790769</c:v>
                </c:pt>
                <c:pt idx="487">
                  <c:v>124.5057822627538</c:v>
                </c:pt>
                <c:pt idx="488">
                  <c:v>124.52420186120655</c:v>
                </c:pt>
                <c:pt idx="489">
                  <c:v>124.4382595653195</c:v>
                </c:pt>
                <c:pt idx="490">
                  <c:v>124.57957192707914</c:v>
                </c:pt>
                <c:pt idx="491">
                  <c:v>124.54889519844548</c:v>
                </c:pt>
                <c:pt idx="492">
                  <c:v>124.81893324926172</c:v>
                </c:pt>
                <c:pt idx="493">
                  <c:v>124.776088347805</c:v>
                </c:pt>
                <c:pt idx="494">
                  <c:v>125.05163791611066</c:v>
                </c:pt>
                <c:pt idx="495">
                  <c:v>125.46687973340427</c:v>
                </c:pt>
                <c:pt idx="496">
                  <c:v>125.69188581464972</c:v>
                </c:pt>
                <c:pt idx="497">
                  <c:v>125.31569504952625</c:v>
                </c:pt>
                <c:pt idx="498">
                  <c:v>125.36441908874913</c:v>
                </c:pt>
                <c:pt idx="499">
                  <c:v>124.98090414384134</c:v>
                </c:pt>
                <c:pt idx="500">
                  <c:v>124.32702978549376</c:v>
                </c:pt>
                <c:pt idx="501">
                  <c:v>124.32087858908606</c:v>
                </c:pt>
                <c:pt idx="502">
                  <c:v>124.21015024262937</c:v>
                </c:pt>
                <c:pt idx="503">
                  <c:v>124.22246703041112</c:v>
                </c:pt>
                <c:pt idx="504">
                  <c:v>123.97000397622394</c:v>
                </c:pt>
                <c:pt idx="505">
                  <c:v>123.98852363793145</c:v>
                </c:pt>
                <c:pt idx="506">
                  <c:v>124.19837427365543</c:v>
                </c:pt>
                <c:pt idx="507">
                  <c:v>124.23532918865912</c:v>
                </c:pt>
                <c:pt idx="508">
                  <c:v>124.61089869980307</c:v>
                </c:pt>
                <c:pt idx="509">
                  <c:v>124.37781276469912</c:v>
                </c:pt>
                <c:pt idx="510">
                  <c:v>124.27329385907353</c:v>
                </c:pt>
                <c:pt idx="511">
                  <c:v>124.25483004814295</c:v>
                </c:pt>
                <c:pt idx="512">
                  <c:v>124.12555950335995</c:v>
                </c:pt>
                <c:pt idx="513">
                  <c:v>124.27348849744277</c:v>
                </c:pt>
                <c:pt idx="514">
                  <c:v>123.90421227883125</c:v>
                </c:pt>
                <c:pt idx="515">
                  <c:v>123.22469658819622</c:v>
                </c:pt>
                <c:pt idx="516">
                  <c:v>123.26823434164814</c:v>
                </c:pt>
                <c:pt idx="517">
                  <c:v>123.33662103732735</c:v>
                </c:pt>
                <c:pt idx="518">
                  <c:v>123.33040831366928</c:v>
                </c:pt>
                <c:pt idx="519">
                  <c:v>122.91412996635646</c:v>
                </c:pt>
                <c:pt idx="520">
                  <c:v>123.11378057778644</c:v>
                </c:pt>
                <c:pt idx="521">
                  <c:v>123.3441666300903</c:v>
                </c:pt>
                <c:pt idx="522">
                  <c:v>123.2882555907662</c:v>
                </c:pt>
                <c:pt idx="523">
                  <c:v>123.35662953407798</c:v>
                </c:pt>
                <c:pt idx="524">
                  <c:v>123.28830230878448</c:v>
                </c:pt>
                <c:pt idx="525">
                  <c:v>123.16398604821761</c:v>
                </c:pt>
                <c:pt idx="526">
                  <c:v>122.99595020057011</c:v>
                </c:pt>
                <c:pt idx="527">
                  <c:v>123.10192863084255</c:v>
                </c:pt>
                <c:pt idx="528">
                  <c:v>123.08947377967802</c:v>
                </c:pt>
                <c:pt idx="529">
                  <c:v>123.40711204574676</c:v>
                </c:pt>
                <c:pt idx="530">
                  <c:v>123.53749014222656</c:v>
                </c:pt>
                <c:pt idx="531">
                  <c:v>123.37007942794084</c:v>
                </c:pt>
                <c:pt idx="532">
                  <c:v>123.48808452079221</c:v>
                </c:pt>
                <c:pt idx="533">
                  <c:v>123.65557831731826</c:v>
                </c:pt>
                <c:pt idx="534">
                  <c:v>123.57506800580529</c:v>
                </c:pt>
                <c:pt idx="535">
                  <c:v>123.78580309939646</c:v>
                </c:pt>
                <c:pt idx="536">
                  <c:v>124.10742605832768</c:v>
                </c:pt>
                <c:pt idx="537">
                  <c:v>124.10126083021424</c:v>
                </c:pt>
                <c:pt idx="538">
                  <c:v>124.05810157255348</c:v>
                </c:pt>
                <c:pt idx="539">
                  <c:v>123.99641886838373</c:v>
                </c:pt>
                <c:pt idx="540">
                  <c:v>123.8112565427449</c:v>
                </c:pt>
                <c:pt idx="541">
                  <c:v>123.79270596149335</c:v>
                </c:pt>
                <c:pt idx="542">
                  <c:v>123.85455270526229</c:v>
                </c:pt>
                <c:pt idx="543">
                  <c:v>123.82982929837684</c:v>
                </c:pt>
                <c:pt idx="544">
                  <c:v>123.78037025664577</c:v>
                </c:pt>
                <c:pt idx="545">
                  <c:v>123.70614498294009</c:v>
                </c:pt>
                <c:pt idx="546">
                  <c:v>123.71852505103045</c:v>
                </c:pt>
                <c:pt idx="547">
                  <c:v>123.48952214207458</c:v>
                </c:pt>
                <c:pt idx="548">
                  <c:v>123.28480750187607</c:v>
                </c:pt>
                <c:pt idx="549">
                  <c:v>123.43399628785232</c:v>
                </c:pt>
                <c:pt idx="550">
                  <c:v>123.55813507501637</c:v>
                </c:pt>
                <c:pt idx="551">
                  <c:v>123.53333810024729</c:v>
                </c:pt>
                <c:pt idx="552">
                  <c:v>123.58294435063483</c:v>
                </c:pt>
                <c:pt idx="553">
                  <c:v>123.66971224651337</c:v>
                </c:pt>
                <c:pt idx="554">
                  <c:v>123.8740592649046</c:v>
                </c:pt>
                <c:pt idx="555">
                  <c:v>124.12124749874467</c:v>
                </c:pt>
                <c:pt idx="556">
                  <c:v>124.20755005083443</c:v>
                </c:pt>
                <c:pt idx="557">
                  <c:v>124.42312038835598</c:v>
                </c:pt>
                <c:pt idx="558">
                  <c:v>124.17113833439495</c:v>
                </c:pt>
                <c:pt idx="559">
                  <c:v>124.09103975152372</c:v>
                </c:pt>
                <c:pt idx="560">
                  <c:v>123.75805584574584</c:v>
                </c:pt>
                <c:pt idx="561">
                  <c:v>123.78899069694923</c:v>
                </c:pt>
                <c:pt idx="562">
                  <c:v>123.77043552624166</c:v>
                </c:pt>
                <c:pt idx="563">
                  <c:v>123.72713209289802</c:v>
                </c:pt>
                <c:pt idx="564">
                  <c:v>123.78283205576469</c:v>
                </c:pt>
                <c:pt idx="565">
                  <c:v>123.86324276894588</c:v>
                </c:pt>
                <c:pt idx="566">
                  <c:v>124.0733787392796</c:v>
                </c:pt>
                <c:pt idx="567">
                  <c:v>124.14122134443565</c:v>
                </c:pt>
                <c:pt idx="568">
                  <c:v>124.18436464181623</c:v>
                </c:pt>
                <c:pt idx="569">
                  <c:v>124.17820397153531</c:v>
                </c:pt>
                <c:pt idx="570">
                  <c:v>124.13507662263505</c:v>
                </c:pt>
                <c:pt idx="571">
                  <c:v>124.13507662263505</c:v>
                </c:pt>
                <c:pt idx="572">
                  <c:v>124.06111212559364</c:v>
                </c:pt>
                <c:pt idx="573">
                  <c:v>124.05494385517666</c:v>
                </c:pt>
                <c:pt idx="574">
                  <c:v>124.01793194968039</c:v>
                </c:pt>
                <c:pt idx="575">
                  <c:v>123.85131670747118</c:v>
                </c:pt>
                <c:pt idx="576">
                  <c:v>123.7833231359543</c:v>
                </c:pt>
                <c:pt idx="577">
                  <c:v>123.80806489385621</c:v>
                </c:pt>
                <c:pt idx="578">
                  <c:v>123.71530625184273</c:v>
                </c:pt>
                <c:pt idx="579">
                  <c:v>123.85766822262757</c:v>
                </c:pt>
                <c:pt idx="580">
                  <c:v>124.01837036738313</c:v>
                </c:pt>
                <c:pt idx="581">
                  <c:v>124.11093439083268</c:v>
                </c:pt>
                <c:pt idx="582">
                  <c:v>123.98762982856388</c:v>
                </c:pt>
                <c:pt idx="583">
                  <c:v>124.18516069276141</c:v>
                </c:pt>
                <c:pt idx="584">
                  <c:v>124.28373141725623</c:v>
                </c:pt>
                <c:pt idx="585">
                  <c:v>124.35758666097853</c:v>
                </c:pt>
                <c:pt idx="586">
                  <c:v>124.20998518496378</c:v>
                </c:pt>
                <c:pt idx="587">
                  <c:v>124.2592584049687</c:v>
                </c:pt>
                <c:pt idx="588">
                  <c:v>124.28388288169856</c:v>
                </c:pt>
                <c:pt idx="589">
                  <c:v>124.0746263578187</c:v>
                </c:pt>
                <c:pt idx="590">
                  <c:v>124.11163141517655</c:v>
                </c:pt>
                <c:pt idx="591">
                  <c:v>124.24110120555879</c:v>
                </c:pt>
                <c:pt idx="592">
                  <c:v>124.23494394923222</c:v>
                </c:pt>
                <c:pt idx="593">
                  <c:v>124.14873705268049</c:v>
                </c:pt>
                <c:pt idx="594">
                  <c:v>124.28432191647931</c:v>
                </c:pt>
                <c:pt idx="595">
                  <c:v>124.24123969097464</c:v>
                </c:pt>
                <c:pt idx="596">
                  <c:v>124.22892517832148</c:v>
                </c:pt>
                <c:pt idx="597">
                  <c:v>124.30282135419438</c:v>
                </c:pt>
                <c:pt idx="598">
                  <c:v>124.3582025615047</c:v>
                </c:pt>
                <c:pt idx="599">
                  <c:v>124.34590243850347</c:v>
                </c:pt>
                <c:pt idx="600">
                  <c:v>124.43201389132669</c:v>
                </c:pt>
                <c:pt idx="601">
                  <c:v>124.38284968287044</c:v>
                </c:pt>
                <c:pt idx="602">
                  <c:v>124.42588952546761</c:v>
                </c:pt>
                <c:pt idx="603">
                  <c:v>124.16161566399627</c:v>
                </c:pt>
                <c:pt idx="604">
                  <c:v>123.85966841233248</c:v>
                </c:pt>
                <c:pt idx="605">
                  <c:v>123.95238118815298</c:v>
                </c:pt>
                <c:pt idx="606">
                  <c:v>124.06353346677469</c:v>
                </c:pt>
                <c:pt idx="607">
                  <c:v>124.06970173719166</c:v>
                </c:pt>
                <c:pt idx="608">
                  <c:v>124.02035861747292</c:v>
                </c:pt>
                <c:pt idx="609">
                  <c:v>124.02035861747292</c:v>
                </c:pt>
                <c:pt idx="610">
                  <c:v>124.01418768257628</c:v>
                </c:pt>
                <c:pt idx="611">
                  <c:v>123.86607610518799</c:v>
                </c:pt>
                <c:pt idx="612">
                  <c:v>123.89079798405078</c:v>
                </c:pt>
                <c:pt idx="613">
                  <c:v>123.89079798405078</c:v>
                </c:pt>
                <c:pt idx="614">
                  <c:v>123.90315586838098</c:v>
                </c:pt>
                <c:pt idx="615">
                  <c:v>123.96493765511025</c:v>
                </c:pt>
                <c:pt idx="616">
                  <c:v>124.29217894925695</c:v>
                </c:pt>
                <c:pt idx="617">
                  <c:v>124.23063670050317</c:v>
                </c:pt>
                <c:pt idx="618">
                  <c:v>124.26142677378354</c:v>
                </c:pt>
                <c:pt idx="619">
                  <c:v>124.42764199171017</c:v>
                </c:pt>
                <c:pt idx="620">
                  <c:v>124.4952469330168</c:v>
                </c:pt>
                <c:pt idx="621">
                  <c:v>124.56280620092001</c:v>
                </c:pt>
                <c:pt idx="622">
                  <c:v>124.85127364092492</c:v>
                </c:pt>
                <c:pt idx="623">
                  <c:v>124.9920325148539</c:v>
                </c:pt>
                <c:pt idx="624">
                  <c:v>125.16926162931946</c:v>
                </c:pt>
                <c:pt idx="625">
                  <c:v>125.2851718294171</c:v>
                </c:pt>
                <c:pt idx="626">
                  <c:v>125.51672383721674</c:v>
                </c:pt>
                <c:pt idx="627">
                  <c:v>125.34042132642581</c:v>
                </c:pt>
                <c:pt idx="628">
                  <c:v>125.29779038854518</c:v>
                </c:pt>
                <c:pt idx="629">
                  <c:v>125.38918135911729</c:v>
                </c:pt>
                <c:pt idx="630">
                  <c:v>125.54136056535054</c:v>
                </c:pt>
                <c:pt idx="631">
                  <c:v>125.49273721398605</c:v>
                </c:pt>
                <c:pt idx="632">
                  <c:v>125.49273721398605</c:v>
                </c:pt>
                <c:pt idx="633">
                  <c:v>125.52922246786261</c:v>
                </c:pt>
                <c:pt idx="634">
                  <c:v>125.36509870638915</c:v>
                </c:pt>
                <c:pt idx="635">
                  <c:v>125.45642846771403</c:v>
                </c:pt>
                <c:pt idx="636">
                  <c:v>125.48684394310791</c:v>
                </c:pt>
                <c:pt idx="637">
                  <c:v>125.6449563245236</c:v>
                </c:pt>
                <c:pt idx="638">
                  <c:v>125.79674745992131</c:v>
                </c:pt>
                <c:pt idx="639">
                  <c:v>125.44512575637478</c:v>
                </c:pt>
                <c:pt idx="640">
                  <c:v>125.50596410887219</c:v>
                </c:pt>
                <c:pt idx="641">
                  <c:v>125.29315934204543</c:v>
                </c:pt>
                <c:pt idx="642">
                  <c:v>125.42720759941807</c:v>
                </c:pt>
                <c:pt idx="643">
                  <c:v>125.42720759941807</c:v>
                </c:pt>
                <c:pt idx="644">
                  <c:v>125.44546243695002</c:v>
                </c:pt>
                <c:pt idx="645">
                  <c:v>125.43937860170028</c:v>
                </c:pt>
                <c:pt idx="646">
                  <c:v>125.50022065572803</c:v>
                </c:pt>
                <c:pt idx="647">
                  <c:v>125.72519937395738</c:v>
                </c:pt>
                <c:pt idx="648">
                  <c:v>125.87080393623366</c:v>
                </c:pt>
                <c:pt idx="649">
                  <c:v>125.97379054797415</c:v>
                </c:pt>
                <c:pt idx="650">
                  <c:v>126.20981088203368</c:v>
                </c:pt>
                <c:pt idx="651">
                  <c:v>126.15547289978409</c:v>
                </c:pt>
                <c:pt idx="652">
                  <c:v>126.22796293240459</c:v>
                </c:pt>
                <c:pt idx="653">
                  <c:v>125.84766593856179</c:v>
                </c:pt>
                <c:pt idx="654">
                  <c:v>125.96279652088015</c:v>
                </c:pt>
                <c:pt idx="655">
                  <c:v>126.07174216910676</c:v>
                </c:pt>
                <c:pt idx="656">
                  <c:v>126.18056925495925</c:v>
                </c:pt>
                <c:pt idx="657">
                  <c:v>126.71807378449179</c:v>
                </c:pt>
                <c:pt idx="658">
                  <c:v>126.79015884486303</c:v>
                </c:pt>
                <c:pt idx="659">
                  <c:v>126.79616160613321</c:v>
                </c:pt>
                <c:pt idx="660">
                  <c:v>127.01224804070706</c:v>
                </c:pt>
                <c:pt idx="661">
                  <c:v>126.83256428411865</c:v>
                </c:pt>
                <c:pt idx="662">
                  <c:v>126.1245359629858</c:v>
                </c:pt>
                <c:pt idx="663">
                  <c:v>126.60797807079339</c:v>
                </c:pt>
                <c:pt idx="664">
                  <c:v>126.89063383215976</c:v>
                </c:pt>
                <c:pt idx="665">
                  <c:v>126.87264282766201</c:v>
                </c:pt>
                <c:pt idx="666">
                  <c:v>126.51875607142399</c:v>
                </c:pt>
                <c:pt idx="667">
                  <c:v>126.26594201014669</c:v>
                </c:pt>
                <c:pt idx="668">
                  <c:v>126.1754224277437</c:v>
                </c:pt>
                <c:pt idx="669">
                  <c:v>126.36870582953155</c:v>
                </c:pt>
                <c:pt idx="670">
                  <c:v>125.40415314084093</c:v>
                </c:pt>
                <c:pt idx="671">
                  <c:v>125.48937349633154</c:v>
                </c:pt>
                <c:pt idx="672">
                  <c:v>125.562357318251</c:v>
                </c:pt>
                <c:pt idx="673">
                  <c:v>125.55627976871898</c:v>
                </c:pt>
                <c:pt idx="674">
                  <c:v>125.08828001183572</c:v>
                </c:pt>
                <c:pt idx="675">
                  <c:v>124.99668255213862</c:v>
                </c:pt>
                <c:pt idx="676">
                  <c:v>124.6727414727425</c:v>
                </c:pt>
                <c:pt idx="677">
                  <c:v>124.85056830619848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5B-4CDB-A451-C423B2A2C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36816"/>
        <c:axId val="637233536"/>
      </c:lineChart>
      <c:dateAx>
        <c:axId val="63723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3536"/>
        <c:crosses val="autoZero"/>
        <c:auto val="1"/>
        <c:lblOffset val="100"/>
        <c:baseTimeUnit val="days"/>
        <c:majorUnit val="3"/>
        <c:majorTimeUnit val="years"/>
      </c:dateAx>
      <c:valAx>
        <c:axId val="6372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26689194651493E-2"/>
          <c:y val="5.0925925925925923E-2"/>
          <c:w val="0.82839366845058127"/>
          <c:h val="0.73577136191309422"/>
        </c:manualLayout>
      </c:layout>
      <c:areaChart>
        <c:grouping val="percentStacked"/>
        <c:varyColors val="0"/>
        <c:ser>
          <c:idx val="0"/>
          <c:order val="0"/>
          <c:tx>
            <c:strRef>
              <c:f>'Max Sharpe'!$C$12</c:f>
              <c:strCache>
                <c:ptCount val="1"/>
                <c:pt idx="0">
                  <c:v>UST_JPY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'Max Sharpe'!$B$14:$B$692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'Max Sharpe'!$C$14:$C$692</c:f>
              <c:numCache>
                <c:formatCode>0.0%</c:formatCode>
                <c:ptCount val="679"/>
                <c:pt idx="0">
                  <c:v>6.3775577761674099E-2</c:v>
                </c:pt>
                <c:pt idx="1">
                  <c:v>8.7085347971013999E-2</c:v>
                </c:pt>
                <c:pt idx="2">
                  <c:v>8.0501374472871701E-2</c:v>
                </c:pt>
                <c:pt idx="3">
                  <c:v>9.45672275687508E-2</c:v>
                </c:pt>
                <c:pt idx="4">
                  <c:v>0.103193904338003</c:v>
                </c:pt>
                <c:pt idx="5">
                  <c:v>9.6697654593192697E-2</c:v>
                </c:pt>
                <c:pt idx="6">
                  <c:v>9.5481408455676403E-2</c:v>
                </c:pt>
                <c:pt idx="7">
                  <c:v>7.7299754872319604E-2</c:v>
                </c:pt>
                <c:pt idx="8">
                  <c:v>5.41716966384575E-2</c:v>
                </c:pt>
                <c:pt idx="9">
                  <c:v>6.5858392870568105E-2</c:v>
                </c:pt>
                <c:pt idx="10">
                  <c:v>7.2501165936963902E-2</c:v>
                </c:pt>
                <c:pt idx="11">
                  <c:v>6.2887470413617794E-2</c:v>
                </c:pt>
                <c:pt idx="12">
                  <c:v>0.118138173257334</c:v>
                </c:pt>
                <c:pt idx="13">
                  <c:v>0.107269125175577</c:v>
                </c:pt>
                <c:pt idx="14">
                  <c:v>0.10978266352466701</c:v>
                </c:pt>
                <c:pt idx="15">
                  <c:v>9.8434522027020202E-2</c:v>
                </c:pt>
                <c:pt idx="16">
                  <c:v>6.0675511810507003E-2</c:v>
                </c:pt>
                <c:pt idx="17">
                  <c:v>8.0021509063475604E-2</c:v>
                </c:pt>
                <c:pt idx="18">
                  <c:v>6.2939488313502698E-2</c:v>
                </c:pt>
                <c:pt idx="19">
                  <c:v>7.6275723132589596E-2</c:v>
                </c:pt>
                <c:pt idx="20">
                  <c:v>7.2469246359723696E-2</c:v>
                </c:pt>
                <c:pt idx="21">
                  <c:v>8.8770089370317204E-2</c:v>
                </c:pt>
                <c:pt idx="22">
                  <c:v>7.5198601769613696E-2</c:v>
                </c:pt>
                <c:pt idx="23">
                  <c:v>7.0219516412944799E-2</c:v>
                </c:pt>
                <c:pt idx="24">
                  <c:v>8.2200828326402603E-2</c:v>
                </c:pt>
                <c:pt idx="25">
                  <c:v>8.1970511426985596E-2</c:v>
                </c:pt>
                <c:pt idx="26">
                  <c:v>7.0396116936705999E-2</c:v>
                </c:pt>
                <c:pt idx="27">
                  <c:v>4.0749811819248798E-2</c:v>
                </c:pt>
                <c:pt idx="28">
                  <c:v>1.23910036809445E-2</c:v>
                </c:pt>
                <c:pt idx="29">
                  <c:v>2.0769323324573499E-2</c:v>
                </c:pt>
                <c:pt idx="30">
                  <c:v>7.4071238312213E-3</c:v>
                </c:pt>
                <c:pt idx="31">
                  <c:v>2.6662034313110199E-2</c:v>
                </c:pt>
                <c:pt idx="32">
                  <c:v>2.9635064932908999E-2</c:v>
                </c:pt>
                <c:pt idx="33">
                  <c:v>0</c:v>
                </c:pt>
                <c:pt idx="34">
                  <c:v>0</c:v>
                </c:pt>
                <c:pt idx="35">
                  <c:v>2.6523786087509997E-4</c:v>
                </c:pt>
                <c:pt idx="36">
                  <c:v>1.3462448185715E-3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2.49243292218079E-2</c:v>
                </c:pt>
                <c:pt idx="43">
                  <c:v>3.6097242737026997E-2</c:v>
                </c:pt>
                <c:pt idx="44">
                  <c:v>6.74326319073833E-2</c:v>
                </c:pt>
                <c:pt idx="45">
                  <c:v>7.1365626021213505E-2</c:v>
                </c:pt>
                <c:pt idx="46">
                  <c:v>9.3299431763886304E-2</c:v>
                </c:pt>
                <c:pt idx="47">
                  <c:v>9.8893889101893701E-2</c:v>
                </c:pt>
                <c:pt idx="48">
                  <c:v>7.4203646119351097E-2</c:v>
                </c:pt>
                <c:pt idx="49">
                  <c:v>7.6896240878316993E-2</c:v>
                </c:pt>
                <c:pt idx="50">
                  <c:v>0.12204676031785899</c:v>
                </c:pt>
                <c:pt idx="51">
                  <c:v>0.14194246366357599</c:v>
                </c:pt>
                <c:pt idx="52">
                  <c:v>0.10205733868591001</c:v>
                </c:pt>
                <c:pt idx="53">
                  <c:v>0.16143901986939099</c:v>
                </c:pt>
                <c:pt idx="54">
                  <c:v>0.14544201893783701</c:v>
                </c:pt>
                <c:pt idx="55">
                  <c:v>0.199110341125079</c:v>
                </c:pt>
                <c:pt idx="56">
                  <c:v>0.20641123894463101</c:v>
                </c:pt>
                <c:pt idx="57">
                  <c:v>0.13622037448954599</c:v>
                </c:pt>
                <c:pt idx="58">
                  <c:v>0.204218677723015</c:v>
                </c:pt>
                <c:pt idx="59">
                  <c:v>0.19814399514161199</c:v>
                </c:pt>
                <c:pt idx="60">
                  <c:v>0.19792263847171401</c:v>
                </c:pt>
                <c:pt idx="61">
                  <c:v>0.20061169407002499</c:v>
                </c:pt>
                <c:pt idx="62">
                  <c:v>0.20408905168278499</c:v>
                </c:pt>
                <c:pt idx="63">
                  <c:v>0.15470642616533101</c:v>
                </c:pt>
                <c:pt idx="64">
                  <c:v>0.13007020490960799</c:v>
                </c:pt>
                <c:pt idx="65">
                  <c:v>9.9261039419787297E-2</c:v>
                </c:pt>
                <c:pt idx="66">
                  <c:v>7.63652751699717E-2</c:v>
                </c:pt>
                <c:pt idx="67">
                  <c:v>0.12828847663427301</c:v>
                </c:pt>
                <c:pt idx="68">
                  <c:v>0.13030621125754999</c:v>
                </c:pt>
                <c:pt idx="69">
                  <c:v>0.27088512018998401</c:v>
                </c:pt>
                <c:pt idx="70">
                  <c:v>0.14585233409767201</c:v>
                </c:pt>
                <c:pt idx="71">
                  <c:v>0.115581774705608</c:v>
                </c:pt>
                <c:pt idx="72">
                  <c:v>0.14966120083568199</c:v>
                </c:pt>
                <c:pt idx="73">
                  <c:v>0.18726809701382299</c:v>
                </c:pt>
                <c:pt idx="74">
                  <c:v>0.168565575044822</c:v>
                </c:pt>
                <c:pt idx="75">
                  <c:v>0.16634191143986099</c:v>
                </c:pt>
                <c:pt idx="76">
                  <c:v>0.33608408834558201</c:v>
                </c:pt>
                <c:pt idx="77">
                  <c:v>0.26949367375060801</c:v>
                </c:pt>
                <c:pt idx="78">
                  <c:v>0.195021495708634</c:v>
                </c:pt>
                <c:pt idx="79">
                  <c:v>0.24058176495004599</c:v>
                </c:pt>
                <c:pt idx="80">
                  <c:v>0.25493150628851602</c:v>
                </c:pt>
                <c:pt idx="81">
                  <c:v>0.21491561733122899</c:v>
                </c:pt>
                <c:pt idx="82">
                  <c:v>0.20964130932053701</c:v>
                </c:pt>
                <c:pt idx="83">
                  <c:v>0.27723697212631498</c:v>
                </c:pt>
                <c:pt idx="84">
                  <c:v>0.28816336268999998</c:v>
                </c:pt>
                <c:pt idx="85">
                  <c:v>0.33595493405390298</c:v>
                </c:pt>
                <c:pt idx="86">
                  <c:v>0.38487680133818403</c:v>
                </c:pt>
                <c:pt idx="87">
                  <c:v>0.32038096122591597</c:v>
                </c:pt>
                <c:pt idx="88">
                  <c:v>0.36583600332697402</c:v>
                </c:pt>
                <c:pt idx="89">
                  <c:v>0.38575678487624099</c:v>
                </c:pt>
                <c:pt idx="90">
                  <c:v>0.32457451964109801</c:v>
                </c:pt>
                <c:pt idx="91">
                  <c:v>0.27787769285363101</c:v>
                </c:pt>
                <c:pt idx="92">
                  <c:v>0.26959151683978699</c:v>
                </c:pt>
                <c:pt idx="93">
                  <c:v>0.104127543917496</c:v>
                </c:pt>
                <c:pt idx="94">
                  <c:v>0.16858201891659699</c:v>
                </c:pt>
                <c:pt idx="95">
                  <c:v>0</c:v>
                </c:pt>
                <c:pt idx="96">
                  <c:v>2.74604809644707E-2</c:v>
                </c:pt>
                <c:pt idx="97">
                  <c:v>3.3843694837239799E-2</c:v>
                </c:pt>
                <c:pt idx="98">
                  <c:v>1.22658645939087E-2</c:v>
                </c:pt>
                <c:pt idx="99">
                  <c:v>5.0573277614678697E-2</c:v>
                </c:pt>
                <c:pt idx="100">
                  <c:v>6.4362412572060296E-2</c:v>
                </c:pt>
                <c:pt idx="101">
                  <c:v>0.112420191590584</c:v>
                </c:pt>
                <c:pt idx="102">
                  <c:v>7.4261044796294695E-2</c:v>
                </c:pt>
                <c:pt idx="103">
                  <c:v>7.3736728962295106E-2</c:v>
                </c:pt>
                <c:pt idx="104">
                  <c:v>0.15488239406276699</c:v>
                </c:pt>
                <c:pt idx="105">
                  <c:v>0.13166444418578099</c:v>
                </c:pt>
                <c:pt idx="106">
                  <c:v>0.10165822264905799</c:v>
                </c:pt>
                <c:pt idx="107">
                  <c:v>8.7022349498878396E-2</c:v>
                </c:pt>
                <c:pt idx="108">
                  <c:v>0</c:v>
                </c:pt>
                <c:pt idx="109">
                  <c:v>5.1480372553059999E-4</c:v>
                </c:pt>
                <c:pt idx="110">
                  <c:v>2.1621828756517501E-2</c:v>
                </c:pt>
                <c:pt idx="111">
                  <c:v>5.6396976075113098E-2</c:v>
                </c:pt>
                <c:pt idx="112">
                  <c:v>0.105981312998823</c:v>
                </c:pt>
                <c:pt idx="113">
                  <c:v>0.110551896638552</c:v>
                </c:pt>
                <c:pt idx="114">
                  <c:v>0.17201058159310301</c:v>
                </c:pt>
                <c:pt idx="115">
                  <c:v>0.14721555141713</c:v>
                </c:pt>
                <c:pt idx="116">
                  <c:v>0.149531655680266</c:v>
                </c:pt>
                <c:pt idx="117">
                  <c:v>0.16969229832178201</c:v>
                </c:pt>
                <c:pt idx="118">
                  <c:v>0.19053235282109601</c:v>
                </c:pt>
                <c:pt idx="119">
                  <c:v>0.22409985334497701</c:v>
                </c:pt>
                <c:pt idx="120">
                  <c:v>0.241027525814485</c:v>
                </c:pt>
                <c:pt idx="121">
                  <c:v>0.223816362650542</c:v>
                </c:pt>
                <c:pt idx="122">
                  <c:v>0.24563141456927101</c:v>
                </c:pt>
                <c:pt idx="123">
                  <c:v>0.23498169467973101</c:v>
                </c:pt>
                <c:pt idx="124">
                  <c:v>0.20396167176897501</c:v>
                </c:pt>
                <c:pt idx="125">
                  <c:v>0.169166532007061</c:v>
                </c:pt>
                <c:pt idx="126">
                  <c:v>0.16803532939899199</c:v>
                </c:pt>
                <c:pt idx="127">
                  <c:v>0.16859250485278399</c:v>
                </c:pt>
                <c:pt idx="128">
                  <c:v>0.16044423294698701</c:v>
                </c:pt>
                <c:pt idx="129">
                  <c:v>0.13420597582336799</c:v>
                </c:pt>
                <c:pt idx="130">
                  <c:v>0.138603902652572</c:v>
                </c:pt>
                <c:pt idx="131">
                  <c:v>0.13153586384619001</c:v>
                </c:pt>
                <c:pt idx="132">
                  <c:v>0.100139540252928</c:v>
                </c:pt>
                <c:pt idx="133">
                  <c:v>0.101501083341692</c:v>
                </c:pt>
                <c:pt idx="134">
                  <c:v>0.10594699069288301</c:v>
                </c:pt>
                <c:pt idx="135">
                  <c:v>0.10838932593042799</c:v>
                </c:pt>
                <c:pt idx="136">
                  <c:v>0.113752413696125</c:v>
                </c:pt>
                <c:pt idx="137">
                  <c:v>9.2269278568381796E-2</c:v>
                </c:pt>
                <c:pt idx="138">
                  <c:v>7.8340649329350295E-2</c:v>
                </c:pt>
                <c:pt idx="139">
                  <c:v>8.1861301916031901E-2</c:v>
                </c:pt>
                <c:pt idx="140">
                  <c:v>7.03290614037618E-2</c:v>
                </c:pt>
                <c:pt idx="141">
                  <c:v>3.3159829876860801E-2</c:v>
                </c:pt>
                <c:pt idx="142">
                  <c:v>7.5387347703399996E-5</c:v>
                </c:pt>
                <c:pt idx="143">
                  <c:v>2.9661046198999998E-6</c:v>
                </c:pt>
                <c:pt idx="144">
                  <c:v>1.2975978119826301E-2</c:v>
                </c:pt>
                <c:pt idx="145">
                  <c:v>1.6103887728028999E-3</c:v>
                </c:pt>
                <c:pt idx="146">
                  <c:v>2.16801429842059E-2</c:v>
                </c:pt>
                <c:pt idx="147">
                  <c:v>3.4191026076283298E-2</c:v>
                </c:pt>
                <c:pt idx="148">
                  <c:v>-8.3707950499999998E-7</c:v>
                </c:pt>
                <c:pt idx="149">
                  <c:v>-2.0399486115000002E-6</c:v>
                </c:pt>
                <c:pt idx="150">
                  <c:v>1.1605739411909E-3</c:v>
                </c:pt>
                <c:pt idx="151">
                  <c:v>-7.9596347199999998E-8</c:v>
                </c:pt>
                <c:pt idx="152">
                  <c:v>0</c:v>
                </c:pt>
                <c:pt idx="153">
                  <c:v>-1.1403317935000001E-6</c:v>
                </c:pt>
                <c:pt idx="154">
                  <c:v>1.4574781115000001E-6</c:v>
                </c:pt>
                <c:pt idx="155">
                  <c:v>-3.7289280437000001E-6</c:v>
                </c:pt>
                <c:pt idx="156">
                  <c:v>0</c:v>
                </c:pt>
                <c:pt idx="157">
                  <c:v>1.6054148114E-6</c:v>
                </c:pt>
                <c:pt idx="158">
                  <c:v>4.0249292508999998E-6</c:v>
                </c:pt>
                <c:pt idx="159">
                  <c:v>1.1643734443000001E-6</c:v>
                </c:pt>
                <c:pt idx="160">
                  <c:v>1.9184020081999999E-6</c:v>
                </c:pt>
                <c:pt idx="161">
                  <c:v>-6.8883758459999996E-7</c:v>
                </c:pt>
                <c:pt idx="162">
                  <c:v>3.9160968161999997E-6</c:v>
                </c:pt>
                <c:pt idx="163">
                  <c:v>-2.8693326308999998E-6</c:v>
                </c:pt>
                <c:pt idx="164">
                  <c:v>-2.4142017649000002E-6</c:v>
                </c:pt>
                <c:pt idx="165">
                  <c:v>0</c:v>
                </c:pt>
                <c:pt idx="166">
                  <c:v>0</c:v>
                </c:pt>
                <c:pt idx="167">
                  <c:v>-2.1965184066000001E-6</c:v>
                </c:pt>
                <c:pt idx="168">
                  <c:v>-4.3217160154000001E-6</c:v>
                </c:pt>
                <c:pt idx="169">
                  <c:v>1.4585747484000001E-6</c:v>
                </c:pt>
                <c:pt idx="170">
                  <c:v>1.97309019243967E-2</c:v>
                </c:pt>
                <c:pt idx="171">
                  <c:v>0</c:v>
                </c:pt>
                <c:pt idx="172">
                  <c:v>2.5193852250999999E-6</c:v>
                </c:pt>
                <c:pt idx="173">
                  <c:v>0</c:v>
                </c:pt>
                <c:pt idx="174">
                  <c:v>2.1273246354640299E-2</c:v>
                </c:pt>
                <c:pt idx="175">
                  <c:v>9.1474752759429998E-3</c:v>
                </c:pt>
                <c:pt idx="176">
                  <c:v>2.3280933192339301E-2</c:v>
                </c:pt>
                <c:pt idx="177">
                  <c:v>1.7209361556358799E-2</c:v>
                </c:pt>
                <c:pt idx="178">
                  <c:v>4.72543429402182E-2</c:v>
                </c:pt>
                <c:pt idx="179">
                  <c:v>5.3483724791287303E-2</c:v>
                </c:pt>
                <c:pt idx="180">
                  <c:v>4.1729935136459201E-2</c:v>
                </c:pt>
                <c:pt idx="181">
                  <c:v>2.9088531849857401E-2</c:v>
                </c:pt>
                <c:pt idx="182">
                  <c:v>3.4841129524567201E-2</c:v>
                </c:pt>
                <c:pt idx="183">
                  <c:v>3.4065816697684E-2</c:v>
                </c:pt>
                <c:pt idx="184">
                  <c:v>3.3031752662063998E-2</c:v>
                </c:pt>
                <c:pt idx="185">
                  <c:v>2.81752685055148E-2</c:v>
                </c:pt>
                <c:pt idx="186">
                  <c:v>3.5060185145773998E-2</c:v>
                </c:pt>
                <c:pt idx="187">
                  <c:v>3.2322297079413802E-2</c:v>
                </c:pt>
                <c:pt idx="188">
                  <c:v>4.8577170542980101E-2</c:v>
                </c:pt>
                <c:pt idx="189">
                  <c:v>4.1638462236958398E-2</c:v>
                </c:pt>
                <c:pt idx="190">
                  <c:v>3.54471018559714E-2</c:v>
                </c:pt>
                <c:pt idx="191">
                  <c:v>3.2146922373339097E-2</c:v>
                </c:pt>
                <c:pt idx="192">
                  <c:v>0</c:v>
                </c:pt>
                <c:pt idx="193">
                  <c:v>5.2671479240999996E-6</c:v>
                </c:pt>
                <c:pt idx="194">
                  <c:v>2.9157395838466601E-2</c:v>
                </c:pt>
                <c:pt idx="195">
                  <c:v>2.0793783549981001E-3</c:v>
                </c:pt>
                <c:pt idx="196">
                  <c:v>-2.6836802565999998E-6</c:v>
                </c:pt>
                <c:pt idx="197">
                  <c:v>1.430410997E-7</c:v>
                </c:pt>
                <c:pt idx="198">
                  <c:v>1.8772281924000001E-6</c:v>
                </c:pt>
                <c:pt idx="199">
                  <c:v>3.621501727E-6</c:v>
                </c:pt>
                <c:pt idx="200">
                  <c:v>-1.9326888679000001E-6</c:v>
                </c:pt>
                <c:pt idx="201">
                  <c:v>0</c:v>
                </c:pt>
                <c:pt idx="202">
                  <c:v>1.8465867763179E-3</c:v>
                </c:pt>
                <c:pt idx="203">
                  <c:v>1.5024228812999999E-6</c:v>
                </c:pt>
                <c:pt idx="204">
                  <c:v>0</c:v>
                </c:pt>
                <c:pt idx="205">
                  <c:v>-3.5142108029000002E-6</c:v>
                </c:pt>
                <c:pt idx="206">
                  <c:v>1.9987516963999998E-6</c:v>
                </c:pt>
                <c:pt idx="207">
                  <c:v>-3.4220150011999998E-6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1.13462271903706E-2</c:v>
                </c:pt>
                <c:pt idx="249">
                  <c:v>8.0726852368296995E-3</c:v>
                </c:pt>
                <c:pt idx="250">
                  <c:v>2.6380957172707099E-2</c:v>
                </c:pt>
                <c:pt idx="251">
                  <c:v>1.2746700463162499E-2</c:v>
                </c:pt>
                <c:pt idx="252">
                  <c:v>0</c:v>
                </c:pt>
                <c:pt idx="253">
                  <c:v>1.5785019537744801E-2</c:v>
                </c:pt>
                <c:pt idx="254">
                  <c:v>0</c:v>
                </c:pt>
                <c:pt idx="255">
                  <c:v>0</c:v>
                </c:pt>
                <c:pt idx="256">
                  <c:v>7.8096060970637999E-3</c:v>
                </c:pt>
                <c:pt idx="257">
                  <c:v>1.0712292478398101E-2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4.6117998394516998E-3</c:v>
                </c:pt>
                <c:pt idx="262">
                  <c:v>0</c:v>
                </c:pt>
                <c:pt idx="263">
                  <c:v>3.1914963062816E-2</c:v>
                </c:pt>
                <c:pt idx="264">
                  <c:v>2.3015041807805298E-2</c:v>
                </c:pt>
                <c:pt idx="265">
                  <c:v>2.1332369446602901E-2</c:v>
                </c:pt>
                <c:pt idx="266">
                  <c:v>1.26062711158293E-2</c:v>
                </c:pt>
                <c:pt idx="267">
                  <c:v>7.0990337042249997E-4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2.1456285222903998E-3</c:v>
                </c:pt>
                <c:pt idx="280">
                  <c:v>2.0141756592657298E-2</c:v>
                </c:pt>
                <c:pt idx="281">
                  <c:v>1.9524332939792999E-2</c:v>
                </c:pt>
                <c:pt idx="282">
                  <c:v>2.3673357220970401E-2</c:v>
                </c:pt>
                <c:pt idx="283">
                  <c:v>2.16274324722955E-2</c:v>
                </c:pt>
                <c:pt idx="284">
                  <c:v>3.2470807137060603E-2</c:v>
                </c:pt>
                <c:pt idx="285">
                  <c:v>2.6844787341011801E-2</c:v>
                </c:pt>
                <c:pt idx="286">
                  <c:v>2.94214690422108E-2</c:v>
                </c:pt>
                <c:pt idx="287">
                  <c:v>3.8367276026060798E-2</c:v>
                </c:pt>
                <c:pt idx="288">
                  <c:v>4.6760456914040599E-2</c:v>
                </c:pt>
                <c:pt idx="289">
                  <c:v>4.3595668555836603E-2</c:v>
                </c:pt>
                <c:pt idx="290">
                  <c:v>3.2426324861103903E-2</c:v>
                </c:pt>
                <c:pt idx="291">
                  <c:v>2.5455278197347601E-2</c:v>
                </c:pt>
                <c:pt idx="292">
                  <c:v>2.6567924110414198E-2</c:v>
                </c:pt>
                <c:pt idx="293">
                  <c:v>2.7614480485551599E-2</c:v>
                </c:pt>
                <c:pt idx="294">
                  <c:v>2.9241431200777102E-2</c:v>
                </c:pt>
                <c:pt idx="295">
                  <c:v>3.0312071193737199E-2</c:v>
                </c:pt>
                <c:pt idx="296">
                  <c:v>4.4386967613508202E-2</c:v>
                </c:pt>
                <c:pt idx="297">
                  <c:v>3.84396815057347E-2</c:v>
                </c:pt>
                <c:pt idx="298">
                  <c:v>3.5106565427080398E-2</c:v>
                </c:pt>
                <c:pt idx="299">
                  <c:v>3.56622744308863E-2</c:v>
                </c:pt>
                <c:pt idx="300">
                  <c:v>4.5546746972495597E-2</c:v>
                </c:pt>
                <c:pt idx="301">
                  <c:v>3.98383624721452E-2</c:v>
                </c:pt>
                <c:pt idx="302">
                  <c:v>3.2320519890802098E-2</c:v>
                </c:pt>
                <c:pt idx="303">
                  <c:v>3.8796918185330397E-2</c:v>
                </c:pt>
                <c:pt idx="304">
                  <c:v>4.5178291353159698E-2</c:v>
                </c:pt>
                <c:pt idx="305">
                  <c:v>5.2910777007447299E-2</c:v>
                </c:pt>
                <c:pt idx="306">
                  <c:v>5.4324291552033603E-2</c:v>
                </c:pt>
                <c:pt idx="307">
                  <c:v>7.1700388362209197E-2</c:v>
                </c:pt>
                <c:pt idx="308">
                  <c:v>6.7232616544424695E-2</c:v>
                </c:pt>
                <c:pt idx="309">
                  <c:v>7.8605596234735495E-2</c:v>
                </c:pt>
                <c:pt idx="310">
                  <c:v>7.5438371405802798E-2</c:v>
                </c:pt>
                <c:pt idx="311">
                  <c:v>8.6197265568245598E-2</c:v>
                </c:pt>
                <c:pt idx="312">
                  <c:v>8.1351075299264594E-2</c:v>
                </c:pt>
                <c:pt idx="313">
                  <c:v>8.8826099616351406E-2</c:v>
                </c:pt>
                <c:pt idx="314">
                  <c:v>9.6664299089143396E-2</c:v>
                </c:pt>
                <c:pt idx="315">
                  <c:v>9.6890956519944907E-2</c:v>
                </c:pt>
                <c:pt idx="316">
                  <c:v>9.5912024124221895E-2</c:v>
                </c:pt>
                <c:pt idx="317">
                  <c:v>8.9807286633342795E-2</c:v>
                </c:pt>
                <c:pt idx="318">
                  <c:v>0.10024325295891701</c:v>
                </c:pt>
                <c:pt idx="319">
                  <c:v>0.10068787435148099</c:v>
                </c:pt>
                <c:pt idx="320">
                  <c:v>0.111300390932815</c:v>
                </c:pt>
                <c:pt idx="321">
                  <c:v>0.11110109350894599</c:v>
                </c:pt>
                <c:pt idx="322">
                  <c:v>0.10639991449165399</c:v>
                </c:pt>
                <c:pt idx="323">
                  <c:v>0.104315737684332</c:v>
                </c:pt>
                <c:pt idx="324">
                  <c:v>9.8238819434154703E-2</c:v>
                </c:pt>
                <c:pt idx="325">
                  <c:v>9.4049659637576499E-2</c:v>
                </c:pt>
                <c:pt idx="326">
                  <c:v>9.85158978061242E-2</c:v>
                </c:pt>
                <c:pt idx="327">
                  <c:v>0.13230176513051101</c:v>
                </c:pt>
                <c:pt idx="328">
                  <c:v>0.13192860916528501</c:v>
                </c:pt>
                <c:pt idx="329">
                  <c:v>0.13013633635208199</c:v>
                </c:pt>
                <c:pt idx="330">
                  <c:v>0.118979119903634</c:v>
                </c:pt>
                <c:pt idx="331">
                  <c:v>0.11604542429418301</c:v>
                </c:pt>
                <c:pt idx="332">
                  <c:v>0.13337193423956101</c:v>
                </c:pt>
                <c:pt idx="333">
                  <c:v>0.14111925748791601</c:v>
                </c:pt>
                <c:pt idx="334">
                  <c:v>0.13757041293164199</c:v>
                </c:pt>
                <c:pt idx="335">
                  <c:v>0.13474604447411201</c:v>
                </c:pt>
                <c:pt idx="336">
                  <c:v>0.12342503207342</c:v>
                </c:pt>
                <c:pt idx="337">
                  <c:v>0.111946865246926</c:v>
                </c:pt>
                <c:pt idx="338">
                  <c:v>0.118586557858329</c:v>
                </c:pt>
                <c:pt idx="339">
                  <c:v>0.118254150861034</c:v>
                </c:pt>
                <c:pt idx="340">
                  <c:v>0.121926977460943</c:v>
                </c:pt>
                <c:pt idx="341">
                  <c:v>0.113241562369454</c:v>
                </c:pt>
                <c:pt idx="342">
                  <c:v>0.11983186387325</c:v>
                </c:pt>
                <c:pt idx="343">
                  <c:v>0.10868391233293299</c:v>
                </c:pt>
                <c:pt idx="344">
                  <c:v>0.10099394016713301</c:v>
                </c:pt>
                <c:pt idx="345">
                  <c:v>9.2043450146436598E-2</c:v>
                </c:pt>
                <c:pt idx="346">
                  <c:v>9.0177620588080598E-2</c:v>
                </c:pt>
                <c:pt idx="347">
                  <c:v>9.91898962503385E-2</c:v>
                </c:pt>
                <c:pt idx="348">
                  <c:v>9.9686822800315295E-2</c:v>
                </c:pt>
                <c:pt idx="349">
                  <c:v>9.7638343118587698E-2</c:v>
                </c:pt>
                <c:pt idx="350">
                  <c:v>0.100721351176534</c:v>
                </c:pt>
                <c:pt idx="351">
                  <c:v>0.105130914416844</c:v>
                </c:pt>
                <c:pt idx="352">
                  <c:v>0.10793570491642999</c:v>
                </c:pt>
                <c:pt idx="353">
                  <c:v>0.113646267371404</c:v>
                </c:pt>
                <c:pt idx="354">
                  <c:v>0.10974690745159101</c:v>
                </c:pt>
                <c:pt idx="355">
                  <c:v>0.109393519606725</c:v>
                </c:pt>
                <c:pt idx="356">
                  <c:v>0.11023309880973201</c:v>
                </c:pt>
                <c:pt idx="357">
                  <c:v>0.105514418941745</c:v>
                </c:pt>
                <c:pt idx="358">
                  <c:v>9.9256533309435999E-2</c:v>
                </c:pt>
                <c:pt idx="359">
                  <c:v>8.6873145021332407E-2</c:v>
                </c:pt>
                <c:pt idx="360">
                  <c:v>0.10012454757577199</c:v>
                </c:pt>
                <c:pt idx="361">
                  <c:v>0.102547369278394</c:v>
                </c:pt>
                <c:pt idx="362">
                  <c:v>0.10862275040748701</c:v>
                </c:pt>
                <c:pt idx="363">
                  <c:v>0.115868087056411</c:v>
                </c:pt>
                <c:pt idx="364">
                  <c:v>0.122880741785274</c:v>
                </c:pt>
                <c:pt idx="365">
                  <c:v>0.113083703238199</c:v>
                </c:pt>
                <c:pt idx="366">
                  <c:v>0.118445872087976</c:v>
                </c:pt>
                <c:pt idx="367">
                  <c:v>0.114694510740054</c:v>
                </c:pt>
                <c:pt idx="368">
                  <c:v>0.115052867381227</c:v>
                </c:pt>
                <c:pt idx="369">
                  <c:v>0.115586195942449</c:v>
                </c:pt>
                <c:pt idx="370">
                  <c:v>0.115228803220422</c:v>
                </c:pt>
                <c:pt idx="371">
                  <c:v>0.11742701115227901</c:v>
                </c:pt>
                <c:pt idx="372">
                  <c:v>0.115986984092526</c:v>
                </c:pt>
                <c:pt idx="373">
                  <c:v>0.11538709398512</c:v>
                </c:pt>
                <c:pt idx="374">
                  <c:v>0.115665656559835</c:v>
                </c:pt>
                <c:pt idx="375">
                  <c:v>0.11377686465966801</c:v>
                </c:pt>
                <c:pt idx="376">
                  <c:v>0.122325121152271</c:v>
                </c:pt>
                <c:pt idx="377">
                  <c:v>0.114297019386824</c:v>
                </c:pt>
                <c:pt idx="378">
                  <c:v>0.108910031923848</c:v>
                </c:pt>
                <c:pt idx="379">
                  <c:v>0.11312790768362101</c:v>
                </c:pt>
                <c:pt idx="380">
                  <c:v>0.123085559935288</c:v>
                </c:pt>
                <c:pt idx="381">
                  <c:v>0.121727735260326</c:v>
                </c:pt>
                <c:pt idx="382">
                  <c:v>0.12855064923845599</c:v>
                </c:pt>
                <c:pt idx="383">
                  <c:v>0.125527554284733</c:v>
                </c:pt>
                <c:pt idx="384">
                  <c:v>0.120965397495945</c:v>
                </c:pt>
                <c:pt idx="385">
                  <c:v>0.123065920452262</c:v>
                </c:pt>
                <c:pt idx="386">
                  <c:v>0.121896551981156</c:v>
                </c:pt>
                <c:pt idx="387">
                  <c:v>0.118624327964421</c:v>
                </c:pt>
                <c:pt idx="388">
                  <c:v>0.115911968768888</c:v>
                </c:pt>
                <c:pt idx="389">
                  <c:v>0.11397487125307799</c:v>
                </c:pt>
                <c:pt idx="390">
                  <c:v>0.118697915299109</c:v>
                </c:pt>
                <c:pt idx="391">
                  <c:v>0.112446611389422</c:v>
                </c:pt>
                <c:pt idx="392">
                  <c:v>0.118133771938514</c:v>
                </c:pt>
                <c:pt idx="393">
                  <c:v>0.12315563936094701</c:v>
                </c:pt>
                <c:pt idx="394">
                  <c:v>0.12729086764031</c:v>
                </c:pt>
                <c:pt idx="395">
                  <c:v>0.11768345361108799</c:v>
                </c:pt>
                <c:pt idx="396">
                  <c:v>0.107158934087648</c:v>
                </c:pt>
                <c:pt idx="397">
                  <c:v>0.106705691160947</c:v>
                </c:pt>
                <c:pt idx="398">
                  <c:v>0.10763414351339699</c:v>
                </c:pt>
                <c:pt idx="399">
                  <c:v>0.105505951423832</c:v>
                </c:pt>
                <c:pt idx="400">
                  <c:v>0.104100829489812</c:v>
                </c:pt>
                <c:pt idx="401">
                  <c:v>0.11471786385289599</c:v>
                </c:pt>
                <c:pt idx="402">
                  <c:v>0.10092853556002999</c:v>
                </c:pt>
                <c:pt idx="403">
                  <c:v>0.101546327925507</c:v>
                </c:pt>
                <c:pt idx="404">
                  <c:v>0.109150660944222</c:v>
                </c:pt>
                <c:pt idx="405">
                  <c:v>0.118086894969814</c:v>
                </c:pt>
                <c:pt idx="406">
                  <c:v>0.125829543962412</c:v>
                </c:pt>
                <c:pt idx="407">
                  <c:v>0.13553435864709901</c:v>
                </c:pt>
                <c:pt idx="408">
                  <c:v>0.14147829472500001</c:v>
                </c:pt>
                <c:pt idx="409">
                  <c:v>0.147463919091011</c:v>
                </c:pt>
                <c:pt idx="410">
                  <c:v>0.14607066948685599</c:v>
                </c:pt>
                <c:pt idx="411">
                  <c:v>0.11874914701862101</c:v>
                </c:pt>
                <c:pt idx="412">
                  <c:v>0.12167079242338801</c:v>
                </c:pt>
                <c:pt idx="413">
                  <c:v>0.126802483118096</c:v>
                </c:pt>
                <c:pt idx="414">
                  <c:v>0.11838785966454</c:v>
                </c:pt>
                <c:pt idx="415">
                  <c:v>0.134941269258052</c:v>
                </c:pt>
                <c:pt idx="416">
                  <c:v>0.128969967438744</c:v>
                </c:pt>
                <c:pt idx="417">
                  <c:v>0.13072952113143099</c:v>
                </c:pt>
                <c:pt idx="418">
                  <c:v>0.137046359868808</c:v>
                </c:pt>
                <c:pt idx="419">
                  <c:v>0.14394613114666699</c:v>
                </c:pt>
                <c:pt idx="420">
                  <c:v>0.14523161472413601</c:v>
                </c:pt>
                <c:pt idx="421">
                  <c:v>0.14905054457436201</c:v>
                </c:pt>
                <c:pt idx="422">
                  <c:v>0.15812963894141299</c:v>
                </c:pt>
                <c:pt idx="423">
                  <c:v>0.150138990690559</c:v>
                </c:pt>
                <c:pt idx="424">
                  <c:v>0.14179405917704899</c:v>
                </c:pt>
                <c:pt idx="425">
                  <c:v>0.135422358727846</c:v>
                </c:pt>
                <c:pt idx="426">
                  <c:v>0.13625046015825801</c:v>
                </c:pt>
                <c:pt idx="427">
                  <c:v>0.13325787204592901</c:v>
                </c:pt>
                <c:pt idx="428">
                  <c:v>0.14675243590584799</c:v>
                </c:pt>
                <c:pt idx="429">
                  <c:v>0.14597753966167601</c:v>
                </c:pt>
                <c:pt idx="430">
                  <c:v>0.14588888960864699</c:v>
                </c:pt>
                <c:pt idx="431">
                  <c:v>0.15035535836566799</c:v>
                </c:pt>
                <c:pt idx="432">
                  <c:v>0.14574615354078799</c:v>
                </c:pt>
                <c:pt idx="433">
                  <c:v>0.152622378874846</c:v>
                </c:pt>
                <c:pt idx="434">
                  <c:v>0.14019918023932701</c:v>
                </c:pt>
                <c:pt idx="435">
                  <c:v>0.14400530594159899</c:v>
                </c:pt>
                <c:pt idx="436">
                  <c:v>0.13607428514551401</c:v>
                </c:pt>
                <c:pt idx="437">
                  <c:v>0.124943814963445</c:v>
                </c:pt>
                <c:pt idx="438">
                  <c:v>0.12706166481488801</c:v>
                </c:pt>
                <c:pt idx="439">
                  <c:v>0.12942646082989301</c:v>
                </c:pt>
                <c:pt idx="440">
                  <c:v>0.13425437498862</c:v>
                </c:pt>
                <c:pt idx="441">
                  <c:v>0.12787036490169101</c:v>
                </c:pt>
                <c:pt idx="442">
                  <c:v>0.133426265871322</c:v>
                </c:pt>
                <c:pt idx="443">
                  <c:v>0.127830638485877</c:v>
                </c:pt>
                <c:pt idx="444">
                  <c:v>0.132984873255378</c:v>
                </c:pt>
                <c:pt idx="445">
                  <c:v>0.13528820343419001</c:v>
                </c:pt>
                <c:pt idx="446">
                  <c:v>0.13879977894682899</c:v>
                </c:pt>
                <c:pt idx="447">
                  <c:v>0.14697014221367</c:v>
                </c:pt>
                <c:pt idx="448">
                  <c:v>0.15129613045009699</c:v>
                </c:pt>
                <c:pt idx="449">
                  <c:v>0.153798585489269</c:v>
                </c:pt>
                <c:pt idx="450">
                  <c:v>0.150900139534169</c:v>
                </c:pt>
                <c:pt idx="451">
                  <c:v>0.15884538486358599</c:v>
                </c:pt>
                <c:pt idx="452">
                  <c:v>0.161192615171073</c:v>
                </c:pt>
                <c:pt idx="453">
                  <c:v>0.179827042687591</c:v>
                </c:pt>
                <c:pt idx="454">
                  <c:v>0.171491647866333</c:v>
                </c:pt>
                <c:pt idx="455">
                  <c:v>0.169628926556289</c:v>
                </c:pt>
                <c:pt idx="456">
                  <c:v>0.17194627166311</c:v>
                </c:pt>
                <c:pt idx="457">
                  <c:v>0.169207940038442</c:v>
                </c:pt>
                <c:pt idx="458">
                  <c:v>0.16113725351202399</c:v>
                </c:pt>
                <c:pt idx="459">
                  <c:v>0.156120160485654</c:v>
                </c:pt>
                <c:pt idx="460">
                  <c:v>0.14893070807842901</c:v>
                </c:pt>
                <c:pt idx="461">
                  <c:v>0.136826079038537</c:v>
                </c:pt>
                <c:pt idx="462">
                  <c:v>0.13364974030256299</c:v>
                </c:pt>
                <c:pt idx="463">
                  <c:v>0.13835947545598101</c:v>
                </c:pt>
                <c:pt idx="464">
                  <c:v>0.13667677763911801</c:v>
                </c:pt>
                <c:pt idx="465">
                  <c:v>0.14233615749251899</c:v>
                </c:pt>
                <c:pt idx="466">
                  <c:v>0.138569323551056</c:v>
                </c:pt>
                <c:pt idx="467">
                  <c:v>0.14343898186262399</c:v>
                </c:pt>
                <c:pt idx="468">
                  <c:v>0.12343135244730501</c:v>
                </c:pt>
                <c:pt idx="469">
                  <c:v>0.11649384620034101</c:v>
                </c:pt>
                <c:pt idx="470">
                  <c:v>0.111502271231678</c:v>
                </c:pt>
                <c:pt idx="471">
                  <c:v>0.121124482859616</c:v>
                </c:pt>
                <c:pt idx="472">
                  <c:v>0.13453641845428899</c:v>
                </c:pt>
                <c:pt idx="473">
                  <c:v>0.13390787057391099</c:v>
                </c:pt>
                <c:pt idx="474">
                  <c:v>0.133924207653625</c:v>
                </c:pt>
                <c:pt idx="475">
                  <c:v>0.108935633023756</c:v>
                </c:pt>
                <c:pt idx="476">
                  <c:v>0.111965559437711</c:v>
                </c:pt>
                <c:pt idx="477">
                  <c:v>9.9918992244462601E-2</c:v>
                </c:pt>
                <c:pt idx="478">
                  <c:v>0.10132317625814399</c:v>
                </c:pt>
                <c:pt idx="479">
                  <c:v>8.9218543872326694E-2</c:v>
                </c:pt>
                <c:pt idx="480">
                  <c:v>8.7153693162790799E-2</c:v>
                </c:pt>
                <c:pt idx="481">
                  <c:v>7.4734621004296495E-2</c:v>
                </c:pt>
                <c:pt idx="482">
                  <c:v>2.3247346841648499E-2</c:v>
                </c:pt>
                <c:pt idx="483">
                  <c:v>2.1782736005552E-2</c:v>
                </c:pt>
                <c:pt idx="484">
                  <c:v>2.2078903719361998E-3</c:v>
                </c:pt>
                <c:pt idx="485">
                  <c:v>1.00839813982354E-2</c:v>
                </c:pt>
                <c:pt idx="486">
                  <c:v>1.6931192030859899E-2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3.3193351811546001E-3</c:v>
                </c:pt>
                <c:pt idx="492">
                  <c:v>8.7586096315452992E-3</c:v>
                </c:pt>
                <c:pt idx="493">
                  <c:v>4.2444902423292002E-3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8.5152201551737007E-3</c:v>
                </c:pt>
                <c:pt idx="499">
                  <c:v>1.15109704435811E-2</c:v>
                </c:pt>
                <c:pt idx="500">
                  <c:v>3.9442637156939997E-3</c:v>
                </c:pt>
                <c:pt idx="501">
                  <c:v>1.7355918745975E-3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1.6938280702034E-2</c:v>
                </c:pt>
                <c:pt idx="506">
                  <c:v>5.1305769807267997E-3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8.5513473599454007E-3</c:v>
                </c:pt>
                <c:pt idx="511">
                  <c:v>1.56374151890647E-2</c:v>
                </c:pt>
                <c:pt idx="512">
                  <c:v>1.8855555546902599E-2</c:v>
                </c:pt>
                <c:pt idx="513">
                  <c:v>2.7264770624180701E-2</c:v>
                </c:pt>
                <c:pt idx="514">
                  <c:v>1.1259219885433601E-2</c:v>
                </c:pt>
                <c:pt idx="515">
                  <c:v>0</c:v>
                </c:pt>
                <c:pt idx="516">
                  <c:v>1.9799304804126099E-2</c:v>
                </c:pt>
                <c:pt idx="517">
                  <c:v>2.57885003737898E-2</c:v>
                </c:pt>
                <c:pt idx="518">
                  <c:v>2.0567654703824299E-2</c:v>
                </c:pt>
                <c:pt idx="519">
                  <c:v>2.1035476569344801E-2</c:v>
                </c:pt>
                <c:pt idx="520">
                  <c:v>4.0604168575040303E-2</c:v>
                </c:pt>
                <c:pt idx="521">
                  <c:v>3.1804509697695202E-2</c:v>
                </c:pt>
                <c:pt idx="522">
                  <c:v>3.7760252177642999E-2</c:v>
                </c:pt>
                <c:pt idx="523">
                  <c:v>3.6504561374978199E-2</c:v>
                </c:pt>
                <c:pt idx="524">
                  <c:v>2.46151570391153E-2</c:v>
                </c:pt>
                <c:pt idx="525">
                  <c:v>1.7304824502897099E-2</c:v>
                </c:pt>
                <c:pt idx="526">
                  <c:v>1.7249664390183401E-2</c:v>
                </c:pt>
                <c:pt idx="527">
                  <c:v>1.4653371693774E-2</c:v>
                </c:pt>
                <c:pt idx="528">
                  <c:v>1.3932553296795E-2</c:v>
                </c:pt>
                <c:pt idx="529">
                  <c:v>9.4223833270988995E-3</c:v>
                </c:pt>
                <c:pt idx="530">
                  <c:v>9.5241743251808005E-3</c:v>
                </c:pt>
                <c:pt idx="531">
                  <c:v>0</c:v>
                </c:pt>
                <c:pt idx="532">
                  <c:v>5.5275528119698002E-3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2.3514397534196E-3</c:v>
                </c:pt>
                <c:pt idx="546">
                  <c:v>1.30722651402203E-2</c:v>
                </c:pt>
                <c:pt idx="547">
                  <c:v>2.5094800046206001E-2</c:v>
                </c:pt>
                <c:pt idx="548">
                  <c:v>2.04707948587219E-2</c:v>
                </c:pt>
                <c:pt idx="549">
                  <c:v>2.83701711682539E-2</c:v>
                </c:pt>
                <c:pt idx="550">
                  <c:v>1.2204215940090401E-2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1.56865577268538E-2</c:v>
                </c:pt>
                <c:pt idx="657">
                  <c:v>2.99527425779176E-2</c:v>
                </c:pt>
                <c:pt idx="658">
                  <c:v>4.4539429596237197E-2</c:v>
                </c:pt>
                <c:pt idx="659">
                  <c:v>5.3238316359058499E-2</c:v>
                </c:pt>
                <c:pt idx="660">
                  <c:v>2.8350029319536001E-2</c:v>
                </c:pt>
                <c:pt idx="661">
                  <c:v>4.2290327147656397E-2</c:v>
                </c:pt>
                <c:pt idx="662">
                  <c:v>4.6858819281181997E-2</c:v>
                </c:pt>
                <c:pt idx="663">
                  <c:v>3.7589947603432601E-2</c:v>
                </c:pt>
                <c:pt idx="664">
                  <c:v>4.0920393128777599E-2</c:v>
                </c:pt>
                <c:pt idx="665">
                  <c:v>3.4304526273661103E-2</c:v>
                </c:pt>
                <c:pt idx="666">
                  <c:v>3.4054074448148897E-2</c:v>
                </c:pt>
                <c:pt idx="667">
                  <c:v>2.7714929580387199E-2</c:v>
                </c:pt>
                <c:pt idx="668">
                  <c:v>2.9044178696732401E-2</c:v>
                </c:pt>
                <c:pt idx="669">
                  <c:v>3.0642579869954899E-2</c:v>
                </c:pt>
                <c:pt idx="670">
                  <c:v>3.2026811791801398E-2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2-499D-B121-0FC1EC55D766}"/>
            </c:ext>
          </c:extLst>
        </c:ser>
        <c:ser>
          <c:idx val="1"/>
          <c:order val="1"/>
          <c:tx>
            <c:strRef>
              <c:f>'Max Sharpe'!$D$12</c:f>
              <c:strCache>
                <c:ptCount val="1"/>
                <c:pt idx="0">
                  <c:v>SPX_JPY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'Max Sharpe'!$B$14:$B$692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'Max Sharpe'!$D$14:$D$692</c:f>
              <c:numCache>
                <c:formatCode>0.0%</c:formatCode>
                <c:ptCount val="679"/>
                <c:pt idx="0">
                  <c:v>0.12231889384643101</c:v>
                </c:pt>
                <c:pt idx="1">
                  <c:v>0.11100582832389699</c:v>
                </c:pt>
                <c:pt idx="2">
                  <c:v>0.12597693251697201</c:v>
                </c:pt>
                <c:pt idx="3">
                  <c:v>0.118676206500534</c:v>
                </c:pt>
                <c:pt idx="4">
                  <c:v>0.107663098361512</c:v>
                </c:pt>
                <c:pt idx="5">
                  <c:v>0.120575248822299</c:v>
                </c:pt>
                <c:pt idx="6">
                  <c:v>0.11362501740603199</c:v>
                </c:pt>
                <c:pt idx="7">
                  <c:v>0.119234447525233</c:v>
                </c:pt>
                <c:pt idx="8">
                  <c:v>0.114004720272833</c:v>
                </c:pt>
                <c:pt idx="9">
                  <c:v>8.9684099607420797E-2</c:v>
                </c:pt>
                <c:pt idx="10">
                  <c:v>0.12282567530431</c:v>
                </c:pt>
                <c:pt idx="11">
                  <c:v>0.12959932644231201</c:v>
                </c:pt>
                <c:pt idx="12">
                  <c:v>0.108047217968607</c:v>
                </c:pt>
                <c:pt idx="13">
                  <c:v>0.101869327005828</c:v>
                </c:pt>
                <c:pt idx="14">
                  <c:v>0.11313309468282901</c:v>
                </c:pt>
                <c:pt idx="15">
                  <c:v>0.118004346971175</c:v>
                </c:pt>
                <c:pt idx="16">
                  <c:v>0.14337501360677701</c:v>
                </c:pt>
                <c:pt idx="17">
                  <c:v>0.133225766962937</c:v>
                </c:pt>
                <c:pt idx="18">
                  <c:v>0.10687726013306099</c:v>
                </c:pt>
                <c:pt idx="19">
                  <c:v>0.12121728854102901</c:v>
                </c:pt>
                <c:pt idx="20">
                  <c:v>0.135445181232065</c:v>
                </c:pt>
                <c:pt idx="21">
                  <c:v>0.115235680886539</c:v>
                </c:pt>
                <c:pt idx="22">
                  <c:v>0.11504659994616299</c:v>
                </c:pt>
                <c:pt idx="23">
                  <c:v>0.111737194988698</c:v>
                </c:pt>
                <c:pt idx="24">
                  <c:v>0.136979650313132</c:v>
                </c:pt>
                <c:pt idx="25">
                  <c:v>0.131385072216337</c:v>
                </c:pt>
                <c:pt idx="26">
                  <c:v>0.120343871009124</c:v>
                </c:pt>
                <c:pt idx="27">
                  <c:v>0.15612699076311301</c:v>
                </c:pt>
                <c:pt idx="28">
                  <c:v>0.153423070104102</c:v>
                </c:pt>
                <c:pt idx="29">
                  <c:v>0.125486682712005</c:v>
                </c:pt>
                <c:pt idx="30">
                  <c:v>0.11256045859472601</c:v>
                </c:pt>
                <c:pt idx="31">
                  <c:v>0.100333887752307</c:v>
                </c:pt>
                <c:pt idx="32">
                  <c:v>0.102793389673904</c:v>
                </c:pt>
                <c:pt idx="33">
                  <c:v>0.110713215056665</c:v>
                </c:pt>
                <c:pt idx="34">
                  <c:v>0.10633145023896499</c:v>
                </c:pt>
                <c:pt idx="35">
                  <c:v>0.100527158849593</c:v>
                </c:pt>
                <c:pt idx="36">
                  <c:v>8.5679498475315405E-2</c:v>
                </c:pt>
                <c:pt idx="37">
                  <c:v>0.104907440871567</c:v>
                </c:pt>
                <c:pt idx="38">
                  <c:v>0.124630581986026</c:v>
                </c:pt>
                <c:pt idx="39">
                  <c:v>0.12092686089801701</c:v>
                </c:pt>
                <c:pt idx="40">
                  <c:v>0.135189085542748</c:v>
                </c:pt>
                <c:pt idx="41">
                  <c:v>0.14646937858624001</c:v>
                </c:pt>
                <c:pt idx="42">
                  <c:v>9.8124959843156903E-2</c:v>
                </c:pt>
                <c:pt idx="43">
                  <c:v>9.8911788662350605E-2</c:v>
                </c:pt>
                <c:pt idx="44">
                  <c:v>7.2463659623719701E-2</c:v>
                </c:pt>
                <c:pt idx="45">
                  <c:v>6.8397121864112398E-2</c:v>
                </c:pt>
                <c:pt idx="46">
                  <c:v>5.8032286392147199E-2</c:v>
                </c:pt>
                <c:pt idx="47">
                  <c:v>4.7441853671392399E-2</c:v>
                </c:pt>
                <c:pt idx="48">
                  <c:v>4.4746069666432402E-2</c:v>
                </c:pt>
                <c:pt idx="49">
                  <c:v>6.0198398950116201E-2</c:v>
                </c:pt>
                <c:pt idx="50">
                  <c:v>5.9333828146553497E-2</c:v>
                </c:pt>
                <c:pt idx="51">
                  <c:v>7.51167116823801E-2</c:v>
                </c:pt>
                <c:pt idx="52">
                  <c:v>7.5131003054831003E-2</c:v>
                </c:pt>
                <c:pt idx="53">
                  <c:v>3.9349573686843199E-2</c:v>
                </c:pt>
                <c:pt idx="54">
                  <c:v>4.8158828710169702E-2</c:v>
                </c:pt>
                <c:pt idx="55">
                  <c:v>0</c:v>
                </c:pt>
                <c:pt idx="56">
                  <c:v>0</c:v>
                </c:pt>
                <c:pt idx="57">
                  <c:v>1.82694777371879E-2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3.3338949654842E-3</c:v>
                </c:pt>
                <c:pt idx="65">
                  <c:v>0</c:v>
                </c:pt>
                <c:pt idx="66">
                  <c:v>2.86292146891346E-2</c:v>
                </c:pt>
                <c:pt idx="67">
                  <c:v>0</c:v>
                </c:pt>
                <c:pt idx="68">
                  <c:v>3.4890565302021302E-2</c:v>
                </c:pt>
                <c:pt idx="69">
                  <c:v>2.8248643155693001E-2</c:v>
                </c:pt>
                <c:pt idx="70">
                  <c:v>4.2899685645265598E-2</c:v>
                </c:pt>
                <c:pt idx="71">
                  <c:v>3.0160288471244002E-3</c:v>
                </c:pt>
                <c:pt idx="72">
                  <c:v>9.1522352225212999E-3</c:v>
                </c:pt>
                <c:pt idx="73">
                  <c:v>0</c:v>
                </c:pt>
                <c:pt idx="74">
                  <c:v>7.5905559474880003E-4</c:v>
                </c:pt>
                <c:pt idx="75">
                  <c:v>0</c:v>
                </c:pt>
                <c:pt idx="76">
                  <c:v>2.7042539464842901E-2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5.2836808185195002E-3</c:v>
                </c:pt>
                <c:pt idx="86">
                  <c:v>1.1762537313511999E-2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-5.2465625088000004E-6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5.0657295539999997E-7</c:v>
                </c:pt>
                <c:pt idx="149">
                  <c:v>3.3919693239000001E-6</c:v>
                </c:pt>
                <c:pt idx="150">
                  <c:v>0</c:v>
                </c:pt>
                <c:pt idx="151">
                  <c:v>-1.6721963209999999E-7</c:v>
                </c:pt>
                <c:pt idx="152">
                  <c:v>0</c:v>
                </c:pt>
                <c:pt idx="153">
                  <c:v>9.858658467999999E-7</c:v>
                </c:pt>
                <c:pt idx="154">
                  <c:v>-2.7062397463E-6</c:v>
                </c:pt>
                <c:pt idx="155">
                  <c:v>7.0567302747999998E-6</c:v>
                </c:pt>
                <c:pt idx="156">
                  <c:v>2.2313715608785999E-3</c:v>
                </c:pt>
                <c:pt idx="157">
                  <c:v>-4.2346356919999997E-7</c:v>
                </c:pt>
                <c:pt idx="158">
                  <c:v>-7.7493447878999992E-6</c:v>
                </c:pt>
                <c:pt idx="159">
                  <c:v>-1.2320368489000001E-6</c:v>
                </c:pt>
                <c:pt idx="160">
                  <c:v>-3.4847159430000002E-6</c:v>
                </c:pt>
                <c:pt idx="161">
                  <c:v>3.6106694869999998E-7</c:v>
                </c:pt>
                <c:pt idx="162">
                  <c:v>-6.3539465423000003E-6</c:v>
                </c:pt>
                <c:pt idx="163">
                  <c:v>4.6567217519999999E-6</c:v>
                </c:pt>
                <c:pt idx="164">
                  <c:v>4.752550388E-7</c:v>
                </c:pt>
                <c:pt idx="165">
                  <c:v>0</c:v>
                </c:pt>
                <c:pt idx="166">
                  <c:v>1.7139537640837E-3</c:v>
                </c:pt>
                <c:pt idx="167">
                  <c:v>4.2079081690000003E-6</c:v>
                </c:pt>
                <c:pt idx="168">
                  <c:v>6.2293332498000002E-6</c:v>
                </c:pt>
                <c:pt idx="169">
                  <c:v>-9.7625882520000005E-7</c:v>
                </c:pt>
                <c:pt idx="170">
                  <c:v>6.7470296276490004E-4</c:v>
                </c:pt>
                <c:pt idx="171">
                  <c:v>8.6680775712490003E-4</c:v>
                </c:pt>
                <c:pt idx="172">
                  <c:v>-4.2375551000999999E-6</c:v>
                </c:pt>
                <c:pt idx="173">
                  <c:v>1.6647306401580001E-3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-8.9300369566999997E-6</c:v>
                </c:pt>
                <c:pt idx="194">
                  <c:v>0</c:v>
                </c:pt>
                <c:pt idx="195">
                  <c:v>0</c:v>
                </c:pt>
                <c:pt idx="196">
                  <c:v>2.9600523076000002E-6</c:v>
                </c:pt>
                <c:pt idx="197">
                  <c:v>1.789676417E-7</c:v>
                </c:pt>
                <c:pt idx="198">
                  <c:v>-1.2726214740999999E-6</c:v>
                </c:pt>
                <c:pt idx="199">
                  <c:v>-3.9193103540999998E-6</c:v>
                </c:pt>
                <c:pt idx="200">
                  <c:v>3.5963180637000001E-6</c:v>
                </c:pt>
                <c:pt idx="201">
                  <c:v>9.5803252463790001E-4</c:v>
                </c:pt>
                <c:pt idx="202">
                  <c:v>2.4944978623657999E-3</c:v>
                </c:pt>
                <c:pt idx="203">
                  <c:v>-1.3323592297999999E-6</c:v>
                </c:pt>
                <c:pt idx="204">
                  <c:v>0</c:v>
                </c:pt>
                <c:pt idx="205">
                  <c:v>5.8120061412000003E-6</c:v>
                </c:pt>
                <c:pt idx="206">
                  <c:v>-3.6187310466999998E-6</c:v>
                </c:pt>
                <c:pt idx="207">
                  <c:v>6.2521618722000004E-6</c:v>
                </c:pt>
                <c:pt idx="208">
                  <c:v>3.5972957024433001E-3</c:v>
                </c:pt>
                <c:pt idx="209">
                  <c:v>1.2062655695049E-3</c:v>
                </c:pt>
                <c:pt idx="210">
                  <c:v>2.1156551492269401E-2</c:v>
                </c:pt>
                <c:pt idx="211">
                  <c:v>2.4652079222340001E-2</c:v>
                </c:pt>
                <c:pt idx="212">
                  <c:v>1.24679621540479E-2</c:v>
                </c:pt>
                <c:pt idx="213">
                  <c:v>1.8377105400738201E-2</c:v>
                </c:pt>
                <c:pt idx="214">
                  <c:v>1.95878573802909E-2</c:v>
                </c:pt>
                <c:pt idx="215">
                  <c:v>2.6283619560795599E-2</c:v>
                </c:pt>
                <c:pt idx="216">
                  <c:v>3.7136917454917297E-2</c:v>
                </c:pt>
                <c:pt idx="217">
                  <c:v>3.7760144870236101E-2</c:v>
                </c:pt>
                <c:pt idx="218">
                  <c:v>5.1047025969039102E-2</c:v>
                </c:pt>
                <c:pt idx="219">
                  <c:v>3.7100918553046099E-2</c:v>
                </c:pt>
                <c:pt idx="220">
                  <c:v>3.1793447995960601E-2</c:v>
                </c:pt>
                <c:pt idx="221">
                  <c:v>2.46360480004141E-2</c:v>
                </c:pt>
                <c:pt idx="222">
                  <c:v>4.2259818213844801E-2</c:v>
                </c:pt>
                <c:pt idx="223">
                  <c:v>2.79158415856837E-2</c:v>
                </c:pt>
                <c:pt idx="224">
                  <c:v>2.45338881050353E-2</c:v>
                </c:pt>
                <c:pt idx="225">
                  <c:v>2.2140762729940301E-2</c:v>
                </c:pt>
                <c:pt idx="226">
                  <c:v>2.76017667047842E-2</c:v>
                </c:pt>
                <c:pt idx="227">
                  <c:v>2.1328860323656801E-2</c:v>
                </c:pt>
                <c:pt idx="228">
                  <c:v>2.59816309137757E-2</c:v>
                </c:pt>
                <c:pt idx="229">
                  <c:v>2.3259003645763401E-2</c:v>
                </c:pt>
                <c:pt idx="230">
                  <c:v>2.5459711059910399E-2</c:v>
                </c:pt>
                <c:pt idx="231">
                  <c:v>2.0576822102036599E-2</c:v>
                </c:pt>
                <c:pt idx="232">
                  <c:v>2.0336323867437899E-2</c:v>
                </c:pt>
                <c:pt idx="233">
                  <c:v>2.17519278106445E-2</c:v>
                </c:pt>
                <c:pt idx="234">
                  <c:v>2.2582217404079501E-2</c:v>
                </c:pt>
                <c:pt idx="235">
                  <c:v>3.0028625508985999E-2</c:v>
                </c:pt>
                <c:pt idx="236">
                  <c:v>2.8319355832125099E-2</c:v>
                </c:pt>
                <c:pt idx="237">
                  <c:v>2.4879563388236901E-2</c:v>
                </c:pt>
                <c:pt idx="238">
                  <c:v>2.59684247665583E-2</c:v>
                </c:pt>
                <c:pt idx="239">
                  <c:v>1.52027936032196E-2</c:v>
                </c:pt>
                <c:pt idx="240">
                  <c:v>9.9602271658929993E-3</c:v>
                </c:pt>
                <c:pt idx="241">
                  <c:v>5.6339677962164002E-3</c:v>
                </c:pt>
                <c:pt idx="242">
                  <c:v>2.1496454141769999E-3</c:v>
                </c:pt>
                <c:pt idx="243">
                  <c:v>1.14261633542341E-2</c:v>
                </c:pt>
                <c:pt idx="244">
                  <c:v>1.31984067085501E-2</c:v>
                </c:pt>
                <c:pt idx="245">
                  <c:v>1.41999075832136E-2</c:v>
                </c:pt>
                <c:pt idx="246">
                  <c:v>2.2135749265618801E-2</c:v>
                </c:pt>
                <c:pt idx="247">
                  <c:v>2.4315336877105999E-2</c:v>
                </c:pt>
                <c:pt idx="248">
                  <c:v>3.8808086617068097E-2</c:v>
                </c:pt>
                <c:pt idx="249">
                  <c:v>4.2459902542780502E-2</c:v>
                </c:pt>
                <c:pt idx="250">
                  <c:v>5.4594639330587599E-2</c:v>
                </c:pt>
                <c:pt idx="251">
                  <c:v>4.9473800783118499E-2</c:v>
                </c:pt>
                <c:pt idx="252">
                  <c:v>5.6612702944347601E-2</c:v>
                </c:pt>
                <c:pt idx="253">
                  <c:v>6.13185131074701E-2</c:v>
                </c:pt>
                <c:pt idx="254">
                  <c:v>7.2380871379734202E-2</c:v>
                </c:pt>
                <c:pt idx="255">
                  <c:v>6.1976772838743803E-2</c:v>
                </c:pt>
                <c:pt idx="256">
                  <c:v>6.4203328569600093E-2</c:v>
                </c:pt>
                <c:pt idx="257">
                  <c:v>7.2778893230436306E-2</c:v>
                </c:pt>
                <c:pt idx="258">
                  <c:v>7.4903269879477E-2</c:v>
                </c:pt>
                <c:pt idx="259">
                  <c:v>7.0760050407306693E-2</c:v>
                </c:pt>
                <c:pt idx="260">
                  <c:v>7.0830136706127395E-2</c:v>
                </c:pt>
                <c:pt idx="261">
                  <c:v>7.0178921304553402E-2</c:v>
                </c:pt>
                <c:pt idx="262">
                  <c:v>7.6810033470035802E-2</c:v>
                </c:pt>
                <c:pt idx="263">
                  <c:v>7.6501101968272603E-2</c:v>
                </c:pt>
                <c:pt idx="264">
                  <c:v>7.5478527815651605E-2</c:v>
                </c:pt>
                <c:pt idx="265">
                  <c:v>6.9129130833986002E-2</c:v>
                </c:pt>
                <c:pt idx="266">
                  <c:v>7.6190955517844494E-2</c:v>
                </c:pt>
                <c:pt idx="267">
                  <c:v>8.3352284576606997E-2</c:v>
                </c:pt>
                <c:pt idx="268">
                  <c:v>8.5525938532672902E-2</c:v>
                </c:pt>
                <c:pt idx="269">
                  <c:v>8.0187823756277699E-2</c:v>
                </c:pt>
                <c:pt idx="270">
                  <c:v>7.4857799159612395E-2</c:v>
                </c:pt>
                <c:pt idx="271">
                  <c:v>8.0993788244741502E-2</c:v>
                </c:pt>
                <c:pt idx="272">
                  <c:v>8.49533250978384E-2</c:v>
                </c:pt>
                <c:pt idx="273">
                  <c:v>7.3449556021510001E-2</c:v>
                </c:pt>
                <c:pt idx="274">
                  <c:v>6.9379635829882394E-2</c:v>
                </c:pt>
                <c:pt idx="275">
                  <c:v>7.0623154827520795E-2</c:v>
                </c:pt>
                <c:pt idx="276">
                  <c:v>6.9592823797692202E-2</c:v>
                </c:pt>
                <c:pt idx="277">
                  <c:v>6.9648382916255996E-2</c:v>
                </c:pt>
                <c:pt idx="278">
                  <c:v>6.3762628935571594E-2</c:v>
                </c:pt>
                <c:pt idx="279">
                  <c:v>6.8942070249405699E-2</c:v>
                </c:pt>
                <c:pt idx="280">
                  <c:v>6.5214148851921297E-2</c:v>
                </c:pt>
                <c:pt idx="281">
                  <c:v>5.69089384049647E-2</c:v>
                </c:pt>
                <c:pt idx="282">
                  <c:v>5.7227489345167103E-2</c:v>
                </c:pt>
                <c:pt idx="283">
                  <c:v>5.3060628008593499E-2</c:v>
                </c:pt>
                <c:pt idx="284">
                  <c:v>5.8634711441149998E-2</c:v>
                </c:pt>
                <c:pt idx="285">
                  <c:v>6.1087444761533397E-2</c:v>
                </c:pt>
                <c:pt idx="286">
                  <c:v>6.3295220173144096E-2</c:v>
                </c:pt>
                <c:pt idx="287">
                  <c:v>6.8440909203371397E-2</c:v>
                </c:pt>
                <c:pt idx="288">
                  <c:v>6.1566823821273299E-2</c:v>
                </c:pt>
                <c:pt idx="289">
                  <c:v>5.7611608626513502E-2</c:v>
                </c:pt>
                <c:pt idx="290">
                  <c:v>5.7087593197623299E-2</c:v>
                </c:pt>
                <c:pt idx="291">
                  <c:v>5.4077978417624198E-2</c:v>
                </c:pt>
                <c:pt idx="292">
                  <c:v>5.7044833680739898E-2</c:v>
                </c:pt>
                <c:pt idx="293">
                  <c:v>5.96826818916091E-2</c:v>
                </c:pt>
                <c:pt idx="294">
                  <c:v>6.2346478028384403E-2</c:v>
                </c:pt>
                <c:pt idx="295">
                  <c:v>6.2153339628014698E-2</c:v>
                </c:pt>
                <c:pt idx="296">
                  <c:v>6.0480709410129001E-2</c:v>
                </c:pt>
                <c:pt idx="297">
                  <c:v>5.85220335043573E-2</c:v>
                </c:pt>
                <c:pt idx="298">
                  <c:v>6.4131393642992404E-2</c:v>
                </c:pt>
                <c:pt idx="299">
                  <c:v>6.5893012449053295E-2</c:v>
                </c:pt>
                <c:pt idx="300">
                  <c:v>5.7872183286887202E-2</c:v>
                </c:pt>
                <c:pt idx="301">
                  <c:v>5.7755361399053302E-2</c:v>
                </c:pt>
                <c:pt idx="302">
                  <c:v>5.4345037448045898E-2</c:v>
                </c:pt>
                <c:pt idx="303">
                  <c:v>6.12119641259143E-2</c:v>
                </c:pt>
                <c:pt idx="304">
                  <c:v>5.6153493585737603E-2</c:v>
                </c:pt>
                <c:pt idx="305">
                  <c:v>5.6649201375653602E-2</c:v>
                </c:pt>
                <c:pt idx="306">
                  <c:v>5.4629439125050902E-2</c:v>
                </c:pt>
                <c:pt idx="307">
                  <c:v>5.5815534680535003E-2</c:v>
                </c:pt>
                <c:pt idx="308">
                  <c:v>5.7287258210534799E-2</c:v>
                </c:pt>
                <c:pt idx="309">
                  <c:v>5.75851122995562E-2</c:v>
                </c:pt>
                <c:pt idx="310">
                  <c:v>5.7782566691635E-2</c:v>
                </c:pt>
                <c:pt idx="311">
                  <c:v>5.4973166297896801E-2</c:v>
                </c:pt>
                <c:pt idx="312">
                  <c:v>5.6789221518606402E-2</c:v>
                </c:pt>
                <c:pt idx="313">
                  <c:v>5.1935367661547799E-2</c:v>
                </c:pt>
                <c:pt idx="314">
                  <c:v>5.7877829283158197E-2</c:v>
                </c:pt>
                <c:pt idx="315">
                  <c:v>6.1953729804692902E-2</c:v>
                </c:pt>
                <c:pt idx="316">
                  <c:v>6.3230729161208296E-2</c:v>
                </c:pt>
                <c:pt idx="317">
                  <c:v>6.3505090610793499E-2</c:v>
                </c:pt>
                <c:pt idx="318">
                  <c:v>6.5106014005062607E-2</c:v>
                </c:pt>
                <c:pt idx="319">
                  <c:v>6.2989723221283003E-2</c:v>
                </c:pt>
                <c:pt idx="320">
                  <c:v>6.6147186658860102E-2</c:v>
                </c:pt>
                <c:pt idx="321">
                  <c:v>6.4730083166619101E-2</c:v>
                </c:pt>
                <c:pt idx="322">
                  <c:v>6.2403193150926198E-2</c:v>
                </c:pt>
                <c:pt idx="323">
                  <c:v>6.2795827992911696E-2</c:v>
                </c:pt>
                <c:pt idx="324">
                  <c:v>6.10856326310458E-2</c:v>
                </c:pt>
                <c:pt idx="325">
                  <c:v>5.9827457031295599E-2</c:v>
                </c:pt>
                <c:pt idx="326">
                  <c:v>5.96226475830956E-2</c:v>
                </c:pt>
                <c:pt idx="327">
                  <c:v>6.24128400243655E-2</c:v>
                </c:pt>
                <c:pt idx="328">
                  <c:v>5.8488784974213399E-2</c:v>
                </c:pt>
                <c:pt idx="329">
                  <c:v>6.2960531226946004E-2</c:v>
                </c:pt>
                <c:pt idx="330">
                  <c:v>6.6652754541128803E-2</c:v>
                </c:pt>
                <c:pt idx="331">
                  <c:v>6.5879586803026899E-2</c:v>
                </c:pt>
                <c:pt idx="332">
                  <c:v>7.1871122231395801E-2</c:v>
                </c:pt>
                <c:pt idx="333">
                  <c:v>7.3530858206906399E-2</c:v>
                </c:pt>
                <c:pt idx="334">
                  <c:v>8.6556461622787795E-2</c:v>
                </c:pt>
                <c:pt idx="335">
                  <c:v>8.7315199297346102E-2</c:v>
                </c:pt>
                <c:pt idx="336">
                  <c:v>9.0409276242153697E-2</c:v>
                </c:pt>
                <c:pt idx="337">
                  <c:v>9.5327377776039099E-2</c:v>
                </c:pt>
                <c:pt idx="338">
                  <c:v>0.105693503923827</c:v>
                </c:pt>
                <c:pt idx="339">
                  <c:v>9.8208904632481595E-2</c:v>
                </c:pt>
                <c:pt idx="340">
                  <c:v>0.102660626350357</c:v>
                </c:pt>
                <c:pt idx="341">
                  <c:v>9.5332435962843701E-2</c:v>
                </c:pt>
                <c:pt idx="342">
                  <c:v>0.10056888746541</c:v>
                </c:pt>
                <c:pt idx="343">
                  <c:v>0.104956150198244</c:v>
                </c:pt>
                <c:pt idx="344">
                  <c:v>0.107978765813713</c:v>
                </c:pt>
                <c:pt idx="345">
                  <c:v>0.111137160175315</c:v>
                </c:pt>
                <c:pt idx="346">
                  <c:v>0.107415200213763</c:v>
                </c:pt>
                <c:pt idx="347">
                  <c:v>0.10004832933683901</c:v>
                </c:pt>
                <c:pt idx="348">
                  <c:v>9.6477013103599199E-2</c:v>
                </c:pt>
                <c:pt idx="349">
                  <c:v>9.7288511921425694E-2</c:v>
                </c:pt>
                <c:pt idx="350">
                  <c:v>9.5442051187953902E-2</c:v>
                </c:pt>
                <c:pt idx="351">
                  <c:v>9.6565653584702593E-2</c:v>
                </c:pt>
                <c:pt idx="352">
                  <c:v>9.3466689542889406E-2</c:v>
                </c:pt>
                <c:pt idx="353">
                  <c:v>9.3697971393197396E-2</c:v>
                </c:pt>
                <c:pt idx="354">
                  <c:v>8.89778433665874E-2</c:v>
                </c:pt>
                <c:pt idx="355">
                  <c:v>8.5768440716497807E-2</c:v>
                </c:pt>
                <c:pt idx="356">
                  <c:v>8.7957910646901505E-2</c:v>
                </c:pt>
                <c:pt idx="357">
                  <c:v>8.9555998298952805E-2</c:v>
                </c:pt>
                <c:pt idx="358">
                  <c:v>8.9593493953314202E-2</c:v>
                </c:pt>
                <c:pt idx="359">
                  <c:v>8.10649883523962E-2</c:v>
                </c:pt>
                <c:pt idx="360">
                  <c:v>8.1982609926863695E-2</c:v>
                </c:pt>
                <c:pt idx="361">
                  <c:v>7.7262875001557804E-2</c:v>
                </c:pt>
                <c:pt idx="362">
                  <c:v>8.5171694372827303E-2</c:v>
                </c:pt>
                <c:pt idx="363">
                  <c:v>8.2360253163703795E-2</c:v>
                </c:pt>
                <c:pt idx="364">
                  <c:v>8.5845191857623904E-2</c:v>
                </c:pt>
                <c:pt idx="365">
                  <c:v>8.4775229564743995E-2</c:v>
                </c:pt>
                <c:pt idx="366">
                  <c:v>8.3986912631734204E-2</c:v>
                </c:pt>
                <c:pt idx="367">
                  <c:v>7.9553600812776404E-2</c:v>
                </c:pt>
                <c:pt idx="368">
                  <c:v>8.1736362302608195E-2</c:v>
                </c:pt>
                <c:pt idx="369">
                  <c:v>6.8529921210587194E-2</c:v>
                </c:pt>
                <c:pt idx="370">
                  <c:v>6.8861719236618602E-2</c:v>
                </c:pt>
                <c:pt idx="371">
                  <c:v>7.0776017978302602E-2</c:v>
                </c:pt>
                <c:pt idx="372">
                  <c:v>7.4418734769950701E-2</c:v>
                </c:pt>
                <c:pt idx="373">
                  <c:v>7.3435504954914396E-2</c:v>
                </c:pt>
                <c:pt idx="374">
                  <c:v>7.5288598505852206E-2</c:v>
                </c:pt>
                <c:pt idx="375">
                  <c:v>7.3624141185520395E-2</c:v>
                </c:pt>
                <c:pt idx="376">
                  <c:v>7.5056962338924199E-2</c:v>
                </c:pt>
                <c:pt idx="377">
                  <c:v>7.4223809472763899E-2</c:v>
                </c:pt>
                <c:pt idx="378">
                  <c:v>6.5543940196436098E-2</c:v>
                </c:pt>
                <c:pt idx="379">
                  <c:v>6.7601549206947706E-2</c:v>
                </c:pt>
                <c:pt idx="380">
                  <c:v>7.0175634879786203E-2</c:v>
                </c:pt>
                <c:pt idx="381">
                  <c:v>7.1171845192545199E-2</c:v>
                </c:pt>
                <c:pt idx="382">
                  <c:v>7.6310839104080805E-2</c:v>
                </c:pt>
                <c:pt idx="383">
                  <c:v>7.3968084773142595E-2</c:v>
                </c:pt>
                <c:pt idx="384">
                  <c:v>7.3027307930807001E-2</c:v>
                </c:pt>
                <c:pt idx="385">
                  <c:v>7.4339120648672499E-2</c:v>
                </c:pt>
                <c:pt idx="386">
                  <c:v>7.83485234110263E-2</c:v>
                </c:pt>
                <c:pt idx="387">
                  <c:v>8.0901226113933994E-2</c:v>
                </c:pt>
                <c:pt idx="388">
                  <c:v>8.0086892843055604E-2</c:v>
                </c:pt>
                <c:pt idx="389">
                  <c:v>8.0856777260557997E-2</c:v>
                </c:pt>
                <c:pt idx="390">
                  <c:v>7.27655802643178E-2</c:v>
                </c:pt>
                <c:pt idx="391">
                  <c:v>7.3805056543155903E-2</c:v>
                </c:pt>
                <c:pt idx="392">
                  <c:v>8.0341034546374798E-2</c:v>
                </c:pt>
                <c:pt idx="393">
                  <c:v>7.7210705002039401E-2</c:v>
                </c:pt>
                <c:pt idx="394">
                  <c:v>8.5456892979335397E-2</c:v>
                </c:pt>
                <c:pt idx="395">
                  <c:v>8.9672209685294102E-2</c:v>
                </c:pt>
                <c:pt idx="396">
                  <c:v>8.51062652778342E-2</c:v>
                </c:pt>
                <c:pt idx="397">
                  <c:v>9.6611943919442195E-2</c:v>
                </c:pt>
                <c:pt idx="398">
                  <c:v>8.65989395607423E-2</c:v>
                </c:pt>
                <c:pt idx="399">
                  <c:v>9.1026292303670195E-2</c:v>
                </c:pt>
                <c:pt idx="400">
                  <c:v>9.3026583132309798E-2</c:v>
                </c:pt>
                <c:pt idx="401">
                  <c:v>8.9726695107679694E-2</c:v>
                </c:pt>
                <c:pt idx="402">
                  <c:v>0.103681891637409</c:v>
                </c:pt>
                <c:pt idx="403">
                  <c:v>0.10369766988396401</c:v>
                </c:pt>
                <c:pt idx="404">
                  <c:v>9.7705812998277394E-2</c:v>
                </c:pt>
                <c:pt idx="405">
                  <c:v>9.2389586752769398E-2</c:v>
                </c:pt>
                <c:pt idx="406">
                  <c:v>8.3509930764033999E-2</c:v>
                </c:pt>
                <c:pt idx="407">
                  <c:v>7.8113375916749106E-2</c:v>
                </c:pt>
                <c:pt idx="408">
                  <c:v>7.6122169331369394E-2</c:v>
                </c:pt>
                <c:pt idx="409">
                  <c:v>7.4804439773732107E-2</c:v>
                </c:pt>
                <c:pt idx="410">
                  <c:v>8.0305708451071697E-2</c:v>
                </c:pt>
                <c:pt idx="411">
                  <c:v>8.5614032618096303E-2</c:v>
                </c:pt>
                <c:pt idx="412">
                  <c:v>8.3488389540174707E-2</c:v>
                </c:pt>
                <c:pt idx="413">
                  <c:v>8.2839402795159806E-2</c:v>
                </c:pt>
                <c:pt idx="414">
                  <c:v>8.7903798827370996E-2</c:v>
                </c:pt>
                <c:pt idx="415">
                  <c:v>7.5254981793691098E-2</c:v>
                </c:pt>
                <c:pt idx="416">
                  <c:v>7.8899171454117401E-2</c:v>
                </c:pt>
                <c:pt idx="417">
                  <c:v>7.7697270645727803E-2</c:v>
                </c:pt>
                <c:pt idx="418">
                  <c:v>7.5088765411290198E-2</c:v>
                </c:pt>
                <c:pt idx="419">
                  <c:v>6.67498085125591E-2</c:v>
                </c:pt>
                <c:pt idx="420">
                  <c:v>6.5247839750133096E-2</c:v>
                </c:pt>
                <c:pt idx="421">
                  <c:v>6.4136273469070804E-2</c:v>
                </c:pt>
                <c:pt idx="422">
                  <c:v>5.8903040804479799E-2</c:v>
                </c:pt>
                <c:pt idx="423">
                  <c:v>6.7944461561341707E-2</c:v>
                </c:pt>
                <c:pt idx="424">
                  <c:v>7.4518060204269695E-2</c:v>
                </c:pt>
                <c:pt idx="425">
                  <c:v>7.5105699426849096E-2</c:v>
                </c:pt>
                <c:pt idx="426">
                  <c:v>7.4151064453468807E-2</c:v>
                </c:pt>
                <c:pt idx="427">
                  <c:v>6.0894311131589197E-2</c:v>
                </c:pt>
                <c:pt idx="428">
                  <c:v>6.0307423556074699E-2</c:v>
                </c:pt>
                <c:pt idx="429">
                  <c:v>6.0308134030699401E-2</c:v>
                </c:pt>
                <c:pt idx="430">
                  <c:v>5.7101487668139599E-2</c:v>
                </c:pt>
                <c:pt idx="431">
                  <c:v>6.0517418119278202E-2</c:v>
                </c:pt>
                <c:pt idx="432">
                  <c:v>6.15104511893243E-2</c:v>
                </c:pt>
                <c:pt idx="433">
                  <c:v>5.5597019598340201E-2</c:v>
                </c:pt>
                <c:pt idx="434">
                  <c:v>6.0635422329747599E-2</c:v>
                </c:pt>
                <c:pt idx="435">
                  <c:v>6.9285904066514498E-2</c:v>
                </c:pt>
                <c:pt idx="436">
                  <c:v>8.1174005700688501E-2</c:v>
                </c:pt>
                <c:pt idx="437">
                  <c:v>7.2952033401493602E-2</c:v>
                </c:pt>
                <c:pt idx="438">
                  <c:v>8.4787010821864295E-2</c:v>
                </c:pt>
                <c:pt idx="439">
                  <c:v>8.0212212911479397E-2</c:v>
                </c:pt>
                <c:pt idx="440">
                  <c:v>8.9471583298591006E-2</c:v>
                </c:pt>
                <c:pt idx="441">
                  <c:v>9.3781940257592303E-2</c:v>
                </c:pt>
                <c:pt idx="442">
                  <c:v>9.2523291945533603E-2</c:v>
                </c:pt>
                <c:pt idx="443">
                  <c:v>9.8139360311136195E-2</c:v>
                </c:pt>
                <c:pt idx="444">
                  <c:v>9.1764652720728201E-2</c:v>
                </c:pt>
                <c:pt idx="445">
                  <c:v>9.2992903850387096E-2</c:v>
                </c:pt>
                <c:pt idx="446">
                  <c:v>8.4402035349563101E-2</c:v>
                </c:pt>
                <c:pt idx="447">
                  <c:v>7.5690722536996602E-2</c:v>
                </c:pt>
                <c:pt idx="448">
                  <c:v>7.5380824327018703E-2</c:v>
                </c:pt>
                <c:pt idx="449">
                  <c:v>6.8152054656160199E-2</c:v>
                </c:pt>
                <c:pt idx="450">
                  <c:v>7.3065404667853301E-2</c:v>
                </c:pt>
                <c:pt idx="451">
                  <c:v>5.43708557003778E-2</c:v>
                </c:pt>
                <c:pt idx="452">
                  <c:v>5.5884943560380103E-2</c:v>
                </c:pt>
                <c:pt idx="453">
                  <c:v>5.01841397568226E-2</c:v>
                </c:pt>
                <c:pt idx="454">
                  <c:v>5.3425021089816997E-2</c:v>
                </c:pt>
                <c:pt idx="455">
                  <c:v>5.6182688527006502E-2</c:v>
                </c:pt>
                <c:pt idx="456">
                  <c:v>4.8884538133632499E-2</c:v>
                </c:pt>
                <c:pt idx="457">
                  <c:v>5.2168779528226697E-2</c:v>
                </c:pt>
                <c:pt idx="458">
                  <c:v>5.7711031195316599E-2</c:v>
                </c:pt>
                <c:pt idx="459">
                  <c:v>6.0654063279421598E-2</c:v>
                </c:pt>
                <c:pt idx="460">
                  <c:v>6.2147928171792502E-2</c:v>
                </c:pt>
                <c:pt idx="461">
                  <c:v>6.7405721259414297E-2</c:v>
                </c:pt>
                <c:pt idx="462">
                  <c:v>7.6437289189129995E-2</c:v>
                </c:pt>
                <c:pt idx="463">
                  <c:v>5.63785488342749E-2</c:v>
                </c:pt>
                <c:pt idx="464">
                  <c:v>6.3026502321080896E-2</c:v>
                </c:pt>
                <c:pt idx="465">
                  <c:v>6.4837615921749303E-2</c:v>
                </c:pt>
                <c:pt idx="466">
                  <c:v>6.7854292449814002E-2</c:v>
                </c:pt>
                <c:pt idx="467">
                  <c:v>5.3429089815326597E-2</c:v>
                </c:pt>
                <c:pt idx="468">
                  <c:v>5.8381731369752797E-2</c:v>
                </c:pt>
                <c:pt idx="469">
                  <c:v>6.1107135258353699E-2</c:v>
                </c:pt>
                <c:pt idx="470">
                  <c:v>5.7078679781236798E-2</c:v>
                </c:pt>
                <c:pt idx="471">
                  <c:v>4.103109516444E-2</c:v>
                </c:pt>
                <c:pt idx="472">
                  <c:v>3.62122808055413E-2</c:v>
                </c:pt>
                <c:pt idx="473">
                  <c:v>4.0636406919557402E-2</c:v>
                </c:pt>
                <c:pt idx="474">
                  <c:v>4.3179996722006002E-2</c:v>
                </c:pt>
                <c:pt idx="475">
                  <c:v>3.1660549468086101E-2</c:v>
                </c:pt>
                <c:pt idx="476">
                  <c:v>4.31572591821658E-2</c:v>
                </c:pt>
                <c:pt idx="477">
                  <c:v>4.8421816244409201E-2</c:v>
                </c:pt>
                <c:pt idx="478">
                  <c:v>4.5589928099016401E-2</c:v>
                </c:pt>
                <c:pt idx="479">
                  <c:v>5.3482364620824598E-2</c:v>
                </c:pt>
                <c:pt idx="480">
                  <c:v>6.0495582754138001E-2</c:v>
                </c:pt>
                <c:pt idx="481">
                  <c:v>5.9122623609691997E-2</c:v>
                </c:pt>
                <c:pt idx="482">
                  <c:v>6.19823318468678E-2</c:v>
                </c:pt>
                <c:pt idx="483">
                  <c:v>6.1100160659982097E-2</c:v>
                </c:pt>
                <c:pt idx="484">
                  <c:v>6.3234358451066203E-2</c:v>
                </c:pt>
                <c:pt idx="485">
                  <c:v>6.1909663347438901E-2</c:v>
                </c:pt>
                <c:pt idx="486">
                  <c:v>6.0954487271288903E-2</c:v>
                </c:pt>
                <c:pt idx="487">
                  <c:v>4.6784157338790301E-2</c:v>
                </c:pt>
                <c:pt idx="488">
                  <c:v>3.7728448006965801E-2</c:v>
                </c:pt>
                <c:pt idx="489">
                  <c:v>4.02735033246749E-2</c:v>
                </c:pt>
                <c:pt idx="490">
                  <c:v>4.3333411670770997E-2</c:v>
                </c:pt>
                <c:pt idx="491">
                  <c:v>4.37068226677352E-2</c:v>
                </c:pt>
                <c:pt idx="492">
                  <c:v>4.4987002592353997E-2</c:v>
                </c:pt>
                <c:pt idx="493">
                  <c:v>4.1151553229678298E-2</c:v>
                </c:pt>
                <c:pt idx="494">
                  <c:v>3.90512862257094E-2</c:v>
                </c:pt>
                <c:pt idx="495">
                  <c:v>3.3623027307186797E-2</c:v>
                </c:pt>
                <c:pt idx="496">
                  <c:v>3.4247723036268003E-2</c:v>
                </c:pt>
                <c:pt idx="497">
                  <c:v>3.2814633690875603E-2</c:v>
                </c:pt>
                <c:pt idx="498">
                  <c:v>3.8758772808525202E-2</c:v>
                </c:pt>
                <c:pt idx="499">
                  <c:v>3.6830979260519099E-2</c:v>
                </c:pt>
                <c:pt idx="500">
                  <c:v>3.91237550363005E-2</c:v>
                </c:pt>
                <c:pt idx="501">
                  <c:v>4.4636816045886499E-2</c:v>
                </c:pt>
                <c:pt idx="502">
                  <c:v>4.2912387371459901E-2</c:v>
                </c:pt>
                <c:pt idx="503">
                  <c:v>4.5241212113678701E-2</c:v>
                </c:pt>
                <c:pt idx="504">
                  <c:v>4.1377505478586998E-2</c:v>
                </c:pt>
                <c:pt idx="505">
                  <c:v>4.1189280903284102E-2</c:v>
                </c:pt>
                <c:pt idx="506">
                  <c:v>4.0319538863945098E-2</c:v>
                </c:pt>
                <c:pt idx="507">
                  <c:v>4.3631541762453603E-2</c:v>
                </c:pt>
                <c:pt idx="508">
                  <c:v>4.4773567605089999E-2</c:v>
                </c:pt>
                <c:pt idx="509">
                  <c:v>4.2324902596129303E-2</c:v>
                </c:pt>
                <c:pt idx="510">
                  <c:v>4.25124997826897E-2</c:v>
                </c:pt>
                <c:pt idx="511">
                  <c:v>4.1257945712124801E-2</c:v>
                </c:pt>
                <c:pt idx="512">
                  <c:v>4.01815881423154E-2</c:v>
                </c:pt>
                <c:pt idx="513">
                  <c:v>3.44768585879986E-2</c:v>
                </c:pt>
                <c:pt idx="514">
                  <c:v>3.3215189456402901E-2</c:v>
                </c:pt>
                <c:pt idx="515">
                  <c:v>4.4668342054527403E-2</c:v>
                </c:pt>
                <c:pt idx="516">
                  <c:v>5.20437467224103E-2</c:v>
                </c:pt>
                <c:pt idx="517">
                  <c:v>4.8801037122883202E-2</c:v>
                </c:pt>
                <c:pt idx="518">
                  <c:v>5.0398324049528299E-2</c:v>
                </c:pt>
                <c:pt idx="519">
                  <c:v>5.1403521479606001E-2</c:v>
                </c:pt>
                <c:pt idx="520">
                  <c:v>4.9012959044876403E-2</c:v>
                </c:pt>
                <c:pt idx="521">
                  <c:v>4.8796636229350397E-2</c:v>
                </c:pt>
                <c:pt idx="522">
                  <c:v>4.6515847010398903E-2</c:v>
                </c:pt>
                <c:pt idx="523">
                  <c:v>5.0409310368062503E-2</c:v>
                </c:pt>
                <c:pt idx="524">
                  <c:v>5.7275164121931101E-2</c:v>
                </c:pt>
                <c:pt idx="525">
                  <c:v>6.1168727505925002E-2</c:v>
                </c:pt>
                <c:pt idx="526">
                  <c:v>5.9269000923915301E-2</c:v>
                </c:pt>
                <c:pt idx="527">
                  <c:v>5.78123064967071E-2</c:v>
                </c:pt>
                <c:pt idx="528">
                  <c:v>6.1102327801632397E-2</c:v>
                </c:pt>
                <c:pt idx="529">
                  <c:v>6.3325166290734605E-2</c:v>
                </c:pt>
                <c:pt idx="530">
                  <c:v>5.7791479740562597E-2</c:v>
                </c:pt>
                <c:pt idx="531">
                  <c:v>6.1613446495414198E-2</c:v>
                </c:pt>
                <c:pt idx="532">
                  <c:v>5.6076369266247303E-2</c:v>
                </c:pt>
                <c:pt idx="533">
                  <c:v>5.9691511433120001E-2</c:v>
                </c:pt>
                <c:pt idx="534">
                  <c:v>5.5787741318982502E-2</c:v>
                </c:pt>
                <c:pt idx="535">
                  <c:v>6.1263898701223E-2</c:v>
                </c:pt>
                <c:pt idx="536">
                  <c:v>5.9195234400320998E-2</c:v>
                </c:pt>
                <c:pt idx="537">
                  <c:v>5.2787282241695502E-2</c:v>
                </c:pt>
                <c:pt idx="538">
                  <c:v>5.2883342449275103E-2</c:v>
                </c:pt>
                <c:pt idx="539">
                  <c:v>5.5006722083005499E-2</c:v>
                </c:pt>
                <c:pt idx="540">
                  <c:v>5.7772053016856603E-2</c:v>
                </c:pt>
                <c:pt idx="541">
                  <c:v>5.56494186257597E-2</c:v>
                </c:pt>
                <c:pt idx="542">
                  <c:v>5.4041376288776297E-2</c:v>
                </c:pt>
                <c:pt idx="543">
                  <c:v>5.5853075267893799E-2</c:v>
                </c:pt>
                <c:pt idx="544">
                  <c:v>5.57031090849852E-2</c:v>
                </c:pt>
                <c:pt idx="545">
                  <c:v>5.79364105770288E-2</c:v>
                </c:pt>
                <c:pt idx="546">
                  <c:v>5.85602831277185E-2</c:v>
                </c:pt>
                <c:pt idx="547">
                  <c:v>5.4296746582061198E-2</c:v>
                </c:pt>
                <c:pt idx="548">
                  <c:v>6.0763947348188803E-2</c:v>
                </c:pt>
                <c:pt idx="549">
                  <c:v>6.4985959386954506E-2</c:v>
                </c:pt>
                <c:pt idx="550">
                  <c:v>6.7342276289640096E-2</c:v>
                </c:pt>
                <c:pt idx="551">
                  <c:v>7.2125881399250802E-2</c:v>
                </c:pt>
                <c:pt idx="552">
                  <c:v>6.6687331372228806E-2</c:v>
                </c:pt>
                <c:pt idx="553">
                  <c:v>6.7977167952471898E-2</c:v>
                </c:pt>
                <c:pt idx="554">
                  <c:v>5.4453135357074502E-2</c:v>
                </c:pt>
                <c:pt idx="555">
                  <c:v>5.1089006583056998E-2</c:v>
                </c:pt>
                <c:pt idx="556">
                  <c:v>4.9960304591759597E-2</c:v>
                </c:pt>
                <c:pt idx="557">
                  <c:v>5.1160079619988898E-2</c:v>
                </c:pt>
                <c:pt idx="558">
                  <c:v>4.2525684717929897E-2</c:v>
                </c:pt>
                <c:pt idx="559">
                  <c:v>5.4946340541017602E-2</c:v>
                </c:pt>
                <c:pt idx="560">
                  <c:v>4.9505144782489997E-2</c:v>
                </c:pt>
                <c:pt idx="561">
                  <c:v>6.2530480927585799E-2</c:v>
                </c:pt>
                <c:pt idx="562">
                  <c:v>5.99465875229526E-2</c:v>
                </c:pt>
                <c:pt idx="563">
                  <c:v>5.28597628912632E-2</c:v>
                </c:pt>
                <c:pt idx="564">
                  <c:v>5.4871085090302398E-2</c:v>
                </c:pt>
                <c:pt idx="565">
                  <c:v>4.6495949019170701E-2</c:v>
                </c:pt>
                <c:pt idx="566">
                  <c:v>4.4589299443436599E-2</c:v>
                </c:pt>
                <c:pt idx="567">
                  <c:v>3.51561503820675E-2</c:v>
                </c:pt>
                <c:pt idx="568">
                  <c:v>3.4972032365001599E-2</c:v>
                </c:pt>
                <c:pt idx="569">
                  <c:v>3.2023136914315999E-2</c:v>
                </c:pt>
                <c:pt idx="570">
                  <c:v>5.1157320393489102E-2</c:v>
                </c:pt>
                <c:pt idx="571">
                  <c:v>4.6816037043502699E-2</c:v>
                </c:pt>
                <c:pt idx="572">
                  <c:v>4.7429154304350997E-2</c:v>
                </c:pt>
                <c:pt idx="573">
                  <c:v>4.7859651538222997E-2</c:v>
                </c:pt>
                <c:pt idx="574">
                  <c:v>5.1758691075544302E-2</c:v>
                </c:pt>
                <c:pt idx="575">
                  <c:v>6.0777894727169997E-2</c:v>
                </c:pt>
                <c:pt idx="576">
                  <c:v>6.3712965130346896E-2</c:v>
                </c:pt>
                <c:pt idx="577">
                  <c:v>7.9615236314195106E-2</c:v>
                </c:pt>
                <c:pt idx="578">
                  <c:v>5.7141057072451297E-2</c:v>
                </c:pt>
                <c:pt idx="579">
                  <c:v>4.5386981040013999E-2</c:v>
                </c:pt>
                <c:pt idx="580">
                  <c:v>4.4053046788705301E-2</c:v>
                </c:pt>
                <c:pt idx="581">
                  <c:v>5.4756152007699198E-2</c:v>
                </c:pt>
                <c:pt idx="582">
                  <c:v>5.8867610077513302E-2</c:v>
                </c:pt>
                <c:pt idx="583">
                  <c:v>5.9542421836198803E-2</c:v>
                </c:pt>
                <c:pt idx="584">
                  <c:v>6.9043745905781301E-2</c:v>
                </c:pt>
                <c:pt idx="585">
                  <c:v>6.4467016906385205E-2</c:v>
                </c:pt>
                <c:pt idx="586">
                  <c:v>5.1360802584808997E-2</c:v>
                </c:pt>
                <c:pt idx="587">
                  <c:v>4.9986922195718098E-2</c:v>
                </c:pt>
                <c:pt idx="588">
                  <c:v>5.5462136189380097E-2</c:v>
                </c:pt>
                <c:pt idx="589">
                  <c:v>6.1724294184082797E-2</c:v>
                </c:pt>
                <c:pt idx="590">
                  <c:v>4.8546795692765397E-2</c:v>
                </c:pt>
                <c:pt idx="591">
                  <c:v>4.5178291443580099E-2</c:v>
                </c:pt>
                <c:pt idx="592">
                  <c:v>4.8581547688424397E-2</c:v>
                </c:pt>
                <c:pt idx="593">
                  <c:v>5.2338492683004098E-2</c:v>
                </c:pt>
                <c:pt idx="594">
                  <c:v>5.5433473448821997E-2</c:v>
                </c:pt>
                <c:pt idx="595">
                  <c:v>4.8772878412779302E-2</c:v>
                </c:pt>
                <c:pt idx="596">
                  <c:v>5.0227609439211597E-2</c:v>
                </c:pt>
                <c:pt idx="597">
                  <c:v>5.5720493909041997E-2</c:v>
                </c:pt>
                <c:pt idx="598">
                  <c:v>5.1627696876450503E-2</c:v>
                </c:pt>
                <c:pt idx="599">
                  <c:v>5.1148705781508999E-2</c:v>
                </c:pt>
                <c:pt idx="600">
                  <c:v>5.3427157155305202E-2</c:v>
                </c:pt>
                <c:pt idx="601">
                  <c:v>5.1092191423477998E-2</c:v>
                </c:pt>
                <c:pt idx="602">
                  <c:v>5.9252712484866001E-2</c:v>
                </c:pt>
                <c:pt idx="603">
                  <c:v>5.6831543320860198E-2</c:v>
                </c:pt>
                <c:pt idx="604">
                  <c:v>6.1752743332348203E-2</c:v>
                </c:pt>
                <c:pt idx="605">
                  <c:v>7.0993783308488101E-2</c:v>
                </c:pt>
                <c:pt idx="606">
                  <c:v>8.4676577560801797E-2</c:v>
                </c:pt>
                <c:pt idx="607">
                  <c:v>7.9485691224818703E-2</c:v>
                </c:pt>
                <c:pt idx="608">
                  <c:v>9.4347961421388002E-2</c:v>
                </c:pt>
                <c:pt idx="609">
                  <c:v>9.7359142348384997E-2</c:v>
                </c:pt>
                <c:pt idx="610">
                  <c:v>9.9477889830026603E-2</c:v>
                </c:pt>
                <c:pt idx="611">
                  <c:v>0.105234629018803</c:v>
                </c:pt>
                <c:pt idx="612">
                  <c:v>0.111990149038284</c:v>
                </c:pt>
                <c:pt idx="613">
                  <c:v>0.105389011645407</c:v>
                </c:pt>
                <c:pt idx="614">
                  <c:v>0.105355391473671</c:v>
                </c:pt>
                <c:pt idx="615">
                  <c:v>9.2769782430355704E-2</c:v>
                </c:pt>
                <c:pt idx="616">
                  <c:v>9.3623742208962399E-2</c:v>
                </c:pt>
                <c:pt idx="617">
                  <c:v>6.9278669169132806E-2</c:v>
                </c:pt>
                <c:pt idx="618">
                  <c:v>8.4539855924083196E-2</c:v>
                </c:pt>
                <c:pt idx="619">
                  <c:v>8.1501672136129702E-2</c:v>
                </c:pt>
                <c:pt idx="620">
                  <c:v>7.5897256616730996E-2</c:v>
                </c:pt>
                <c:pt idx="621">
                  <c:v>6.6185249517317399E-2</c:v>
                </c:pt>
                <c:pt idx="622">
                  <c:v>8.2319971942164699E-2</c:v>
                </c:pt>
                <c:pt idx="623">
                  <c:v>7.3133853610016605E-2</c:v>
                </c:pt>
                <c:pt idx="624">
                  <c:v>6.5798231113641206E-2</c:v>
                </c:pt>
                <c:pt idx="625">
                  <c:v>5.0217276916611903E-2</c:v>
                </c:pt>
                <c:pt idx="626">
                  <c:v>6.7921329856451093E-2</c:v>
                </c:pt>
                <c:pt idx="627">
                  <c:v>7.0430969314437597E-2</c:v>
                </c:pt>
                <c:pt idx="628">
                  <c:v>7.236435525222E-2</c:v>
                </c:pt>
                <c:pt idx="629">
                  <c:v>8.2045195579467003E-2</c:v>
                </c:pt>
                <c:pt idx="630">
                  <c:v>0.109326240895711</c:v>
                </c:pt>
                <c:pt idx="631">
                  <c:v>7.9672970840603902E-2</c:v>
                </c:pt>
                <c:pt idx="632">
                  <c:v>0.109911072635024</c:v>
                </c:pt>
                <c:pt idx="633">
                  <c:v>0.124099331098636</c:v>
                </c:pt>
                <c:pt idx="634">
                  <c:v>0.11377000607127399</c:v>
                </c:pt>
                <c:pt idx="635">
                  <c:v>0.10978359115434699</c:v>
                </c:pt>
                <c:pt idx="636">
                  <c:v>0.123518839589395</c:v>
                </c:pt>
                <c:pt idx="637">
                  <c:v>0.131554926046379</c:v>
                </c:pt>
                <c:pt idx="638">
                  <c:v>7.6150756238568595E-2</c:v>
                </c:pt>
                <c:pt idx="639">
                  <c:v>0.104183308842516</c:v>
                </c:pt>
                <c:pt idx="640">
                  <c:v>0.137989764672655</c:v>
                </c:pt>
                <c:pt idx="641">
                  <c:v>0.139769395816631</c:v>
                </c:pt>
                <c:pt idx="642">
                  <c:v>0.123887048184067</c:v>
                </c:pt>
                <c:pt idx="643">
                  <c:v>0.13003679849387401</c:v>
                </c:pt>
                <c:pt idx="644">
                  <c:v>0.130230407435413</c:v>
                </c:pt>
                <c:pt idx="645">
                  <c:v>0.120677589980954</c:v>
                </c:pt>
                <c:pt idx="646">
                  <c:v>0.12535509658364</c:v>
                </c:pt>
                <c:pt idx="647">
                  <c:v>0.12121183068631999</c:v>
                </c:pt>
                <c:pt idx="648">
                  <c:v>0.117229606191759</c:v>
                </c:pt>
                <c:pt idx="649">
                  <c:v>0.10986565429208101</c:v>
                </c:pt>
                <c:pt idx="650">
                  <c:v>0.11418723945595501</c:v>
                </c:pt>
                <c:pt idx="651">
                  <c:v>0.12594946787469999</c:v>
                </c:pt>
                <c:pt idx="652">
                  <c:v>0.123285220253844</c:v>
                </c:pt>
                <c:pt idx="653">
                  <c:v>0.117116465655911</c:v>
                </c:pt>
                <c:pt idx="654">
                  <c:v>0.159169696516098</c:v>
                </c:pt>
                <c:pt idx="655">
                  <c:v>0.117305650454002</c:v>
                </c:pt>
                <c:pt idx="656">
                  <c:v>7.2908092609381803E-2</c:v>
                </c:pt>
                <c:pt idx="657">
                  <c:v>7.1782162578741607E-2</c:v>
                </c:pt>
                <c:pt idx="658">
                  <c:v>5.6370993048064602E-2</c:v>
                </c:pt>
                <c:pt idx="659">
                  <c:v>5.2627473582992697E-2</c:v>
                </c:pt>
                <c:pt idx="660">
                  <c:v>4.9040237040739003E-2</c:v>
                </c:pt>
                <c:pt idx="661">
                  <c:v>5.6942433716227599E-2</c:v>
                </c:pt>
                <c:pt idx="662">
                  <c:v>5.9452000612929601E-2</c:v>
                </c:pt>
                <c:pt idx="663">
                  <c:v>8.0696963644848602E-2</c:v>
                </c:pt>
                <c:pt idx="664">
                  <c:v>7.0279764110455001E-2</c:v>
                </c:pt>
                <c:pt idx="665">
                  <c:v>6.4598998609796801E-2</c:v>
                </c:pt>
                <c:pt idx="666">
                  <c:v>6.5058899166595394E-2</c:v>
                </c:pt>
                <c:pt idx="667">
                  <c:v>7.9890876621725199E-2</c:v>
                </c:pt>
                <c:pt idx="668">
                  <c:v>8.2713258490789504E-2</c:v>
                </c:pt>
                <c:pt idx="669">
                  <c:v>8.7729598576640505E-2</c:v>
                </c:pt>
                <c:pt idx="670">
                  <c:v>6.4870115227738695E-2</c:v>
                </c:pt>
                <c:pt idx="671">
                  <c:v>8.0919481392344297E-2</c:v>
                </c:pt>
                <c:pt idx="672">
                  <c:v>8.1452854190458404E-2</c:v>
                </c:pt>
                <c:pt idx="673">
                  <c:v>8.8815438036149302E-2</c:v>
                </c:pt>
                <c:pt idx="674">
                  <c:v>9.0874748729679197E-2</c:v>
                </c:pt>
                <c:pt idx="675">
                  <c:v>8.3983393078715607E-2</c:v>
                </c:pt>
                <c:pt idx="676">
                  <c:v>9.0175763575835496E-2</c:v>
                </c:pt>
                <c:pt idx="677">
                  <c:v>0.12756011357125999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12-499D-B121-0FC1EC55D766}"/>
            </c:ext>
          </c:extLst>
        </c:ser>
        <c:ser>
          <c:idx val="2"/>
          <c:order val="2"/>
          <c:tx>
            <c:strRef>
              <c:f>'Max Sharpe'!$E$12</c:f>
              <c:strCache>
                <c:ptCount val="1"/>
                <c:pt idx="0">
                  <c:v>TPXDDVD Index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'Max Sharpe'!$B$14:$B$692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'Max Sharpe'!$E$14:$E$692</c:f>
              <c:numCache>
                <c:formatCode>0.0%</c:formatCode>
                <c:ptCount val="679"/>
                <c:pt idx="0">
                  <c:v>0.18854039539117501</c:v>
                </c:pt>
                <c:pt idx="1">
                  <c:v>0.20414395758270201</c:v>
                </c:pt>
                <c:pt idx="2">
                  <c:v>0.193932743086387</c:v>
                </c:pt>
                <c:pt idx="3">
                  <c:v>0.19960147879777501</c:v>
                </c:pt>
                <c:pt idx="4">
                  <c:v>0.213462591880308</c:v>
                </c:pt>
                <c:pt idx="5">
                  <c:v>0.212279214900854</c:v>
                </c:pt>
                <c:pt idx="6">
                  <c:v>0.21345517537247299</c:v>
                </c:pt>
                <c:pt idx="7">
                  <c:v>0.21391893649344601</c:v>
                </c:pt>
                <c:pt idx="8">
                  <c:v>0.20220620788410401</c:v>
                </c:pt>
                <c:pt idx="9">
                  <c:v>0.22111400650890101</c:v>
                </c:pt>
                <c:pt idx="10">
                  <c:v>0.17622383642896799</c:v>
                </c:pt>
                <c:pt idx="11">
                  <c:v>0.15401299834021501</c:v>
                </c:pt>
                <c:pt idx="12">
                  <c:v>0.16367497302877501</c:v>
                </c:pt>
                <c:pt idx="13">
                  <c:v>0.164136623076375</c:v>
                </c:pt>
                <c:pt idx="14">
                  <c:v>0.16054402581907801</c:v>
                </c:pt>
                <c:pt idx="15">
                  <c:v>0.154575558321387</c:v>
                </c:pt>
                <c:pt idx="16">
                  <c:v>0.15028422396723201</c:v>
                </c:pt>
                <c:pt idx="17">
                  <c:v>0.16217664125940501</c:v>
                </c:pt>
                <c:pt idx="18">
                  <c:v>0.18210352689947701</c:v>
                </c:pt>
                <c:pt idx="19">
                  <c:v>0.179562919660266</c:v>
                </c:pt>
                <c:pt idx="20">
                  <c:v>0.16084669789219</c:v>
                </c:pt>
                <c:pt idx="21">
                  <c:v>0.17825512755714301</c:v>
                </c:pt>
                <c:pt idx="22">
                  <c:v>0.16243690625878399</c:v>
                </c:pt>
                <c:pt idx="23">
                  <c:v>0.16821866075379999</c:v>
                </c:pt>
                <c:pt idx="24">
                  <c:v>0.16207052323844201</c:v>
                </c:pt>
                <c:pt idx="25">
                  <c:v>0.16808205054876599</c:v>
                </c:pt>
                <c:pt idx="26">
                  <c:v>0.16913760231338301</c:v>
                </c:pt>
                <c:pt idx="27">
                  <c:v>0.16461522649340701</c:v>
                </c:pt>
                <c:pt idx="28">
                  <c:v>0.16353881489465399</c:v>
                </c:pt>
                <c:pt idx="29">
                  <c:v>0.16765286180722699</c:v>
                </c:pt>
                <c:pt idx="30">
                  <c:v>0.16897845148697899</c:v>
                </c:pt>
                <c:pt idx="31">
                  <c:v>0.17889085428665599</c:v>
                </c:pt>
                <c:pt idx="32">
                  <c:v>0.16355535111871999</c:v>
                </c:pt>
                <c:pt idx="33">
                  <c:v>0.120521181561729</c:v>
                </c:pt>
                <c:pt idx="34">
                  <c:v>0.13511650903979999</c:v>
                </c:pt>
                <c:pt idx="35">
                  <c:v>0.14338383741655</c:v>
                </c:pt>
                <c:pt idx="36">
                  <c:v>0.14448661250379499</c:v>
                </c:pt>
                <c:pt idx="37">
                  <c:v>0.13847991746608199</c:v>
                </c:pt>
                <c:pt idx="38">
                  <c:v>0.133803048669904</c:v>
                </c:pt>
                <c:pt idx="39">
                  <c:v>0.13082076086531899</c:v>
                </c:pt>
                <c:pt idx="40">
                  <c:v>0.13981528098753099</c:v>
                </c:pt>
                <c:pt idx="41">
                  <c:v>0.132523263872455</c:v>
                </c:pt>
                <c:pt idx="42">
                  <c:v>0.138959849062258</c:v>
                </c:pt>
                <c:pt idx="43">
                  <c:v>0.130381078133678</c:v>
                </c:pt>
                <c:pt idx="44">
                  <c:v>0.14343265472483799</c:v>
                </c:pt>
                <c:pt idx="45">
                  <c:v>0.127769765433706</c:v>
                </c:pt>
                <c:pt idx="46">
                  <c:v>0.12860834930885001</c:v>
                </c:pt>
                <c:pt idx="47">
                  <c:v>0.12652267232319001</c:v>
                </c:pt>
                <c:pt idx="48">
                  <c:v>0.144284927170727</c:v>
                </c:pt>
                <c:pt idx="49">
                  <c:v>0.136549706409859</c:v>
                </c:pt>
                <c:pt idx="50">
                  <c:v>0.120462888307348</c:v>
                </c:pt>
                <c:pt idx="51">
                  <c:v>9.5203644152966005E-2</c:v>
                </c:pt>
                <c:pt idx="52">
                  <c:v>0.10373667193031701</c:v>
                </c:pt>
                <c:pt idx="53">
                  <c:v>0.102500648223768</c:v>
                </c:pt>
                <c:pt idx="54">
                  <c:v>9.6232751453257798E-2</c:v>
                </c:pt>
                <c:pt idx="55">
                  <c:v>0.109986980205413</c:v>
                </c:pt>
                <c:pt idx="56">
                  <c:v>0.112519405253328</c:v>
                </c:pt>
                <c:pt idx="57">
                  <c:v>0.10215915655164901</c:v>
                </c:pt>
                <c:pt idx="58">
                  <c:v>9.1038638985734402E-2</c:v>
                </c:pt>
                <c:pt idx="59">
                  <c:v>0.101550666683784</c:v>
                </c:pt>
                <c:pt idx="60">
                  <c:v>9.0749644213300396E-2</c:v>
                </c:pt>
                <c:pt idx="61">
                  <c:v>8.6720934600879804E-2</c:v>
                </c:pt>
                <c:pt idx="62">
                  <c:v>7.1095456575943405E-2</c:v>
                </c:pt>
                <c:pt idx="63">
                  <c:v>6.9822898920770204E-2</c:v>
                </c:pt>
                <c:pt idx="64">
                  <c:v>7.6418074764562499E-2</c:v>
                </c:pt>
                <c:pt idx="65">
                  <c:v>8.8593322328693005E-2</c:v>
                </c:pt>
                <c:pt idx="66">
                  <c:v>9.68470214217442E-2</c:v>
                </c:pt>
                <c:pt idx="67">
                  <c:v>0.109028370821004</c:v>
                </c:pt>
                <c:pt idx="68">
                  <c:v>9.66827883573846E-2</c:v>
                </c:pt>
                <c:pt idx="69">
                  <c:v>0.117593309682507</c:v>
                </c:pt>
                <c:pt idx="70">
                  <c:v>0.13496356657952399</c:v>
                </c:pt>
                <c:pt idx="71">
                  <c:v>0.152450242858156</c:v>
                </c:pt>
                <c:pt idx="72">
                  <c:v>0.178709925256683</c:v>
                </c:pt>
                <c:pt idx="73">
                  <c:v>0.18724200081291101</c:v>
                </c:pt>
                <c:pt idx="74">
                  <c:v>0.195963156403583</c:v>
                </c:pt>
                <c:pt idx="75">
                  <c:v>0.178116076846248</c:v>
                </c:pt>
                <c:pt idx="76">
                  <c:v>0.184566063857343</c:v>
                </c:pt>
                <c:pt idx="77">
                  <c:v>0.18532930873530201</c:v>
                </c:pt>
                <c:pt idx="78">
                  <c:v>0.15130043977993499</c:v>
                </c:pt>
                <c:pt idx="79">
                  <c:v>0.120313301619162</c:v>
                </c:pt>
                <c:pt idx="80">
                  <c:v>0.112573836131971</c:v>
                </c:pt>
                <c:pt idx="81">
                  <c:v>9.5932120877029695E-2</c:v>
                </c:pt>
                <c:pt idx="82">
                  <c:v>0.108105315578165</c:v>
                </c:pt>
                <c:pt idx="83">
                  <c:v>6.61482448389797E-2</c:v>
                </c:pt>
                <c:pt idx="84">
                  <c:v>5.8751323975663003E-2</c:v>
                </c:pt>
                <c:pt idx="85">
                  <c:v>3.7086439699461501E-2</c:v>
                </c:pt>
                <c:pt idx="86">
                  <c:v>1.3175074223013601E-2</c:v>
                </c:pt>
                <c:pt idx="87">
                  <c:v>3.9903143893057498E-2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-1.8814374036E-6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1.5931274158E-6</c:v>
                </c:pt>
                <c:pt idx="149">
                  <c:v>1.4906640990999999E-6</c:v>
                </c:pt>
                <c:pt idx="150">
                  <c:v>0</c:v>
                </c:pt>
                <c:pt idx="151">
                  <c:v>4.3923245180000001E-7</c:v>
                </c:pt>
                <c:pt idx="152">
                  <c:v>0</c:v>
                </c:pt>
                <c:pt idx="153">
                  <c:v>1.6422744623999999E-6</c:v>
                </c:pt>
                <c:pt idx="154">
                  <c:v>-8.3914800060000001E-7</c:v>
                </c:pt>
                <c:pt idx="155">
                  <c:v>2.0642050213999998E-6</c:v>
                </c:pt>
                <c:pt idx="156">
                  <c:v>0</c:v>
                </c:pt>
                <c:pt idx="157">
                  <c:v>-3.9596636705000003E-6</c:v>
                </c:pt>
                <c:pt idx="158">
                  <c:v>-2.0287612028000002E-6</c:v>
                </c:pt>
                <c:pt idx="159">
                  <c:v>-1.4347290886000001E-6</c:v>
                </c:pt>
                <c:pt idx="160">
                  <c:v>-1.1667762282000001E-6</c:v>
                </c:pt>
                <c:pt idx="161">
                  <c:v>1.604468081E-6</c:v>
                </c:pt>
                <c:pt idx="162">
                  <c:v>-3.0418089595E-6</c:v>
                </c:pt>
                <c:pt idx="163">
                  <c:v>2.2705600728999999E-6</c:v>
                </c:pt>
                <c:pt idx="164">
                  <c:v>5.7495293647999997E-6</c:v>
                </c:pt>
                <c:pt idx="165">
                  <c:v>0</c:v>
                </c:pt>
                <c:pt idx="166">
                  <c:v>0</c:v>
                </c:pt>
                <c:pt idx="167">
                  <c:v>1.0968665027E-6</c:v>
                </c:pt>
                <c:pt idx="168">
                  <c:v>3.9402416909999997E-6</c:v>
                </c:pt>
                <c:pt idx="169">
                  <c:v>-2.3029710556E-6</c:v>
                </c:pt>
                <c:pt idx="170">
                  <c:v>0</c:v>
                </c:pt>
                <c:pt idx="171">
                  <c:v>0</c:v>
                </c:pt>
                <c:pt idx="172">
                  <c:v>-1.8078398393000001E-6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-3.5428831546000001E-6</c:v>
                </c:pt>
                <c:pt idx="194">
                  <c:v>0</c:v>
                </c:pt>
                <c:pt idx="195">
                  <c:v>0</c:v>
                </c:pt>
                <c:pt idx="196">
                  <c:v>3.1406974565000001E-6</c:v>
                </c:pt>
                <c:pt idx="197">
                  <c:v>-6.4600520580000004E-7</c:v>
                </c:pt>
                <c:pt idx="198">
                  <c:v>-3.8676465177E-6</c:v>
                </c:pt>
                <c:pt idx="199">
                  <c:v>-4.1369633999999997E-6</c:v>
                </c:pt>
                <c:pt idx="200">
                  <c:v>1.0216483498E-6</c:v>
                </c:pt>
                <c:pt idx="201">
                  <c:v>0</c:v>
                </c:pt>
                <c:pt idx="202">
                  <c:v>0</c:v>
                </c:pt>
                <c:pt idx="203">
                  <c:v>-1.9624380220000001E-6</c:v>
                </c:pt>
                <c:pt idx="204">
                  <c:v>0</c:v>
                </c:pt>
                <c:pt idx="205">
                  <c:v>2.3947657884000002E-6</c:v>
                </c:pt>
                <c:pt idx="206">
                  <c:v>-1.0553636928000001E-6</c:v>
                </c:pt>
                <c:pt idx="207">
                  <c:v>1.7253810801999999E-6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1.89894860210158E-2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2.1339289443314999E-3</c:v>
                </c:pt>
                <c:pt idx="268">
                  <c:v>8.1464722047900004E-5</c:v>
                </c:pt>
                <c:pt idx="269">
                  <c:v>1.35556895978283E-2</c:v>
                </c:pt>
                <c:pt idx="270">
                  <c:v>1.8477064791282399E-2</c:v>
                </c:pt>
                <c:pt idx="271">
                  <c:v>1.1900062601235601E-2</c:v>
                </c:pt>
                <c:pt idx="272">
                  <c:v>0</c:v>
                </c:pt>
                <c:pt idx="273">
                  <c:v>4.3404307574331997E-3</c:v>
                </c:pt>
                <c:pt idx="274">
                  <c:v>4.7368870191554996E-3</c:v>
                </c:pt>
                <c:pt idx="275">
                  <c:v>0</c:v>
                </c:pt>
                <c:pt idx="276">
                  <c:v>9.1784694014209996E-4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8.6990292823099996E-4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8.6457141622067E-3</c:v>
                </c:pt>
                <c:pt idx="329">
                  <c:v>3.4028839073003002E-3</c:v>
                </c:pt>
                <c:pt idx="330">
                  <c:v>1.2153765621324799E-2</c:v>
                </c:pt>
                <c:pt idx="331">
                  <c:v>1.2131695220843701E-2</c:v>
                </c:pt>
                <c:pt idx="332">
                  <c:v>2.16377852043752E-2</c:v>
                </c:pt>
                <c:pt idx="333">
                  <c:v>2.5311242436552799E-2</c:v>
                </c:pt>
                <c:pt idx="334">
                  <c:v>1.14370328802337E-2</c:v>
                </c:pt>
                <c:pt idx="335">
                  <c:v>8.0836895088481995E-3</c:v>
                </c:pt>
                <c:pt idx="336">
                  <c:v>0</c:v>
                </c:pt>
                <c:pt idx="337">
                  <c:v>0</c:v>
                </c:pt>
                <c:pt idx="338">
                  <c:v>4.7556393394085003E-3</c:v>
                </c:pt>
                <c:pt idx="339">
                  <c:v>7.8231553794115005E-3</c:v>
                </c:pt>
                <c:pt idx="340">
                  <c:v>1.1796559611376E-2</c:v>
                </c:pt>
                <c:pt idx="341">
                  <c:v>1.7980501688259098E-2</c:v>
                </c:pt>
                <c:pt idx="342">
                  <c:v>1.17593767128258E-2</c:v>
                </c:pt>
                <c:pt idx="343">
                  <c:v>4.4176571989311998E-3</c:v>
                </c:pt>
                <c:pt idx="344">
                  <c:v>1.16172841564194E-2</c:v>
                </c:pt>
                <c:pt idx="345">
                  <c:v>4.8513903973645004E-3</c:v>
                </c:pt>
                <c:pt idx="346">
                  <c:v>8.5922174389746996E-3</c:v>
                </c:pt>
                <c:pt idx="347">
                  <c:v>8.5895381179906007E-3</c:v>
                </c:pt>
                <c:pt idx="348">
                  <c:v>3.1084005703550998E-3</c:v>
                </c:pt>
                <c:pt idx="349">
                  <c:v>8.1638822766412003E-3</c:v>
                </c:pt>
                <c:pt idx="350">
                  <c:v>1.19100529146895E-2</c:v>
                </c:pt>
                <c:pt idx="351">
                  <c:v>1.24222639188313E-2</c:v>
                </c:pt>
                <c:pt idx="352">
                  <c:v>1.51019468899035E-2</c:v>
                </c:pt>
                <c:pt idx="353">
                  <c:v>9.6651241864210997E-3</c:v>
                </c:pt>
                <c:pt idx="354">
                  <c:v>1.38493039400279E-2</c:v>
                </c:pt>
                <c:pt idx="355">
                  <c:v>1.5448527679349899E-2</c:v>
                </c:pt>
                <c:pt idx="356">
                  <c:v>1.10083879504939E-2</c:v>
                </c:pt>
                <c:pt idx="357">
                  <c:v>6.6715514224250996E-3</c:v>
                </c:pt>
                <c:pt idx="358">
                  <c:v>1.9131769467751001E-3</c:v>
                </c:pt>
                <c:pt idx="359">
                  <c:v>9.4339754496263004E-3</c:v>
                </c:pt>
                <c:pt idx="360">
                  <c:v>5.9317587950897003E-3</c:v>
                </c:pt>
                <c:pt idx="361">
                  <c:v>7.3144734513770999E-3</c:v>
                </c:pt>
                <c:pt idx="362">
                  <c:v>0</c:v>
                </c:pt>
                <c:pt idx="363">
                  <c:v>5.4304841184219996E-4</c:v>
                </c:pt>
                <c:pt idx="364">
                  <c:v>0</c:v>
                </c:pt>
                <c:pt idx="365">
                  <c:v>0</c:v>
                </c:pt>
                <c:pt idx="366">
                  <c:v>1.7530939886537999E-3</c:v>
                </c:pt>
                <c:pt idx="367">
                  <c:v>5.2907705993084E-3</c:v>
                </c:pt>
                <c:pt idx="368">
                  <c:v>2.7238471411437002E-3</c:v>
                </c:pt>
                <c:pt idx="369">
                  <c:v>4.9404775607587003E-3</c:v>
                </c:pt>
                <c:pt idx="370">
                  <c:v>1.9699875135901E-3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8.6692689484818009E-3</c:v>
                </c:pt>
                <c:pt idx="376">
                  <c:v>0</c:v>
                </c:pt>
                <c:pt idx="377">
                  <c:v>0</c:v>
                </c:pt>
                <c:pt idx="378">
                  <c:v>9.8167623076768993E-3</c:v>
                </c:pt>
                <c:pt idx="379">
                  <c:v>1.1154377536883401E-2</c:v>
                </c:pt>
                <c:pt idx="380">
                  <c:v>2.7001937993927998E-3</c:v>
                </c:pt>
                <c:pt idx="381">
                  <c:v>3.5439794664112998E-3</c:v>
                </c:pt>
                <c:pt idx="382">
                  <c:v>0</c:v>
                </c:pt>
                <c:pt idx="383">
                  <c:v>3.3510930438807999E-3</c:v>
                </c:pt>
                <c:pt idx="384">
                  <c:v>4.6370306881716996E-3</c:v>
                </c:pt>
                <c:pt idx="385">
                  <c:v>2.9858301780339002E-3</c:v>
                </c:pt>
                <c:pt idx="386">
                  <c:v>2.2831559148870002E-3</c:v>
                </c:pt>
                <c:pt idx="387">
                  <c:v>1.1785308126001E-3</c:v>
                </c:pt>
                <c:pt idx="388">
                  <c:v>4.9135309915237001E-3</c:v>
                </c:pt>
                <c:pt idx="389">
                  <c:v>4.3145161376149004E-3</c:v>
                </c:pt>
                <c:pt idx="390">
                  <c:v>7.2968271181055996E-3</c:v>
                </c:pt>
                <c:pt idx="391">
                  <c:v>4.1681374988590996E-3</c:v>
                </c:pt>
                <c:pt idx="392">
                  <c:v>3.1396458708641E-3</c:v>
                </c:pt>
                <c:pt idx="393">
                  <c:v>9.8422169313419996E-4</c:v>
                </c:pt>
                <c:pt idx="394">
                  <c:v>0</c:v>
                </c:pt>
                <c:pt idx="395">
                  <c:v>1.3426941519174001E-3</c:v>
                </c:pt>
                <c:pt idx="396">
                  <c:v>8.7503940057821993E-3</c:v>
                </c:pt>
                <c:pt idx="397">
                  <c:v>1.5216715859919E-3</c:v>
                </c:pt>
                <c:pt idx="398">
                  <c:v>7.5888563765442998E-3</c:v>
                </c:pt>
                <c:pt idx="399">
                  <c:v>4.8587186358301998E-3</c:v>
                </c:pt>
                <c:pt idx="400">
                  <c:v>4.6668718054792002E-3</c:v>
                </c:pt>
                <c:pt idx="401">
                  <c:v>4.9665779243004997E-3</c:v>
                </c:pt>
                <c:pt idx="402">
                  <c:v>3.5103003526433E-3</c:v>
                </c:pt>
                <c:pt idx="403">
                  <c:v>0</c:v>
                </c:pt>
                <c:pt idx="404">
                  <c:v>2.6132660216610999E-3</c:v>
                </c:pt>
                <c:pt idx="405">
                  <c:v>1.0873356234897E-3</c:v>
                </c:pt>
                <c:pt idx="406">
                  <c:v>2.8751107003857001E-3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4.1799765751372999E-3</c:v>
                </c:pt>
                <c:pt idx="428">
                  <c:v>4.2128384733023999E-3</c:v>
                </c:pt>
                <c:pt idx="429">
                  <c:v>4.3168510113452997E-3</c:v>
                </c:pt>
                <c:pt idx="430">
                  <c:v>1.0170329420540801E-2</c:v>
                </c:pt>
                <c:pt idx="431">
                  <c:v>8.7218970508918005E-3</c:v>
                </c:pt>
                <c:pt idx="432">
                  <c:v>1.0046645898754701E-2</c:v>
                </c:pt>
                <c:pt idx="433">
                  <c:v>1.29767624683709E-2</c:v>
                </c:pt>
                <c:pt idx="434">
                  <c:v>1.3023924932749099E-2</c:v>
                </c:pt>
                <c:pt idx="435">
                  <c:v>1.1674545462264299E-2</c:v>
                </c:pt>
                <c:pt idx="436">
                  <c:v>1.3101039573640699E-2</c:v>
                </c:pt>
                <c:pt idx="437">
                  <c:v>1.95598556640625E-2</c:v>
                </c:pt>
                <c:pt idx="438">
                  <c:v>1.6729082876039799E-2</c:v>
                </c:pt>
                <c:pt idx="439">
                  <c:v>1.8528696716406799E-2</c:v>
                </c:pt>
                <c:pt idx="440">
                  <c:v>1.51196348310026E-2</c:v>
                </c:pt>
                <c:pt idx="441">
                  <c:v>1.6390572638315101E-2</c:v>
                </c:pt>
                <c:pt idx="442">
                  <c:v>1.1764617829249599E-2</c:v>
                </c:pt>
                <c:pt idx="443">
                  <c:v>1.5712016656383901E-2</c:v>
                </c:pt>
                <c:pt idx="444">
                  <c:v>2.2581495984709099E-2</c:v>
                </c:pt>
                <c:pt idx="445">
                  <c:v>1.8522782519143001E-2</c:v>
                </c:pt>
                <c:pt idx="446">
                  <c:v>2.3608663631860899E-2</c:v>
                </c:pt>
                <c:pt idx="447">
                  <c:v>2.68481189292668E-2</c:v>
                </c:pt>
                <c:pt idx="448">
                  <c:v>1.8873309282028902E-2</c:v>
                </c:pt>
                <c:pt idx="449">
                  <c:v>2.14028720009223E-2</c:v>
                </c:pt>
                <c:pt idx="450">
                  <c:v>1.92534014151419E-2</c:v>
                </c:pt>
                <c:pt idx="451">
                  <c:v>2.5284640156740298E-2</c:v>
                </c:pt>
                <c:pt idx="452">
                  <c:v>2.3091872020222899E-2</c:v>
                </c:pt>
                <c:pt idx="453">
                  <c:v>1.31277293755324E-2</c:v>
                </c:pt>
                <c:pt idx="454">
                  <c:v>1.29514541726108E-2</c:v>
                </c:pt>
                <c:pt idx="455">
                  <c:v>1.25005249411374E-2</c:v>
                </c:pt>
                <c:pt idx="456">
                  <c:v>1.5651277784201698E-2</c:v>
                </c:pt>
                <c:pt idx="457">
                  <c:v>1.6317258405889601E-2</c:v>
                </c:pt>
                <c:pt idx="458">
                  <c:v>1.39030688255456E-2</c:v>
                </c:pt>
                <c:pt idx="459">
                  <c:v>1.46183681777862E-2</c:v>
                </c:pt>
                <c:pt idx="460">
                  <c:v>1.45206986830148E-2</c:v>
                </c:pt>
                <c:pt idx="461">
                  <c:v>1.8667032259001199E-2</c:v>
                </c:pt>
                <c:pt idx="462">
                  <c:v>1.4134576081270099E-2</c:v>
                </c:pt>
                <c:pt idx="463">
                  <c:v>2.4706844730926901E-2</c:v>
                </c:pt>
                <c:pt idx="464">
                  <c:v>2.2610448858551901E-2</c:v>
                </c:pt>
                <c:pt idx="465">
                  <c:v>1.9457492927765E-2</c:v>
                </c:pt>
                <c:pt idx="466">
                  <c:v>1.5918563519545799E-2</c:v>
                </c:pt>
                <c:pt idx="467">
                  <c:v>1.8760262213935602E-2</c:v>
                </c:pt>
                <c:pt idx="468">
                  <c:v>1.5689382669262501E-2</c:v>
                </c:pt>
                <c:pt idx="469">
                  <c:v>1.34047138717883E-2</c:v>
                </c:pt>
                <c:pt idx="470">
                  <c:v>1.88267672413251E-2</c:v>
                </c:pt>
                <c:pt idx="471">
                  <c:v>1.9262110881480499E-2</c:v>
                </c:pt>
                <c:pt idx="472">
                  <c:v>1.6845796684566001E-2</c:v>
                </c:pt>
                <c:pt idx="473">
                  <c:v>9.7587391765833996E-3</c:v>
                </c:pt>
                <c:pt idx="474">
                  <c:v>7.7044796874618003E-3</c:v>
                </c:pt>
                <c:pt idx="475">
                  <c:v>1.62531407683538E-2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1.682727831761E-4</c:v>
                </c:pt>
                <c:pt idx="491">
                  <c:v>1.9702319873387002E-3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4.4460941113606996E-3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4.0206339069983003E-3</c:v>
                </c:pt>
                <c:pt idx="527">
                  <c:v>6.0973196696091003E-3</c:v>
                </c:pt>
                <c:pt idx="528">
                  <c:v>2.3243018653515998E-3</c:v>
                </c:pt>
                <c:pt idx="529">
                  <c:v>3.0223003543584999E-3</c:v>
                </c:pt>
                <c:pt idx="530">
                  <c:v>3.1541656253589998E-3</c:v>
                </c:pt>
                <c:pt idx="531">
                  <c:v>8.4837001111762993E-3</c:v>
                </c:pt>
                <c:pt idx="532">
                  <c:v>1.6147901821658001E-2</c:v>
                </c:pt>
                <c:pt idx="533">
                  <c:v>6.9390907307892999E-3</c:v>
                </c:pt>
                <c:pt idx="534">
                  <c:v>4.0121377336164998E-3</c:v>
                </c:pt>
                <c:pt idx="535">
                  <c:v>7.9187158189165992E-3</c:v>
                </c:pt>
                <c:pt idx="536">
                  <c:v>4.2379048253962E-3</c:v>
                </c:pt>
                <c:pt idx="537">
                  <c:v>4.6198443853205998E-3</c:v>
                </c:pt>
                <c:pt idx="538">
                  <c:v>6.3049779748027999E-3</c:v>
                </c:pt>
                <c:pt idx="539">
                  <c:v>8.7834718262397998E-3</c:v>
                </c:pt>
                <c:pt idx="540">
                  <c:v>9.3952616140347001E-3</c:v>
                </c:pt>
                <c:pt idx="541">
                  <c:v>1.28323090019397E-2</c:v>
                </c:pt>
                <c:pt idx="542">
                  <c:v>1.2394376805902101E-2</c:v>
                </c:pt>
                <c:pt idx="543">
                  <c:v>8.7153859159576994E-3</c:v>
                </c:pt>
                <c:pt idx="544">
                  <c:v>1.07992872866296E-2</c:v>
                </c:pt>
                <c:pt idx="545">
                  <c:v>7.0977635834164002E-3</c:v>
                </c:pt>
                <c:pt idx="546">
                  <c:v>7.7281469386536999E-3</c:v>
                </c:pt>
                <c:pt idx="547">
                  <c:v>5.1780138527162001E-3</c:v>
                </c:pt>
                <c:pt idx="548">
                  <c:v>8.7247448923963005E-3</c:v>
                </c:pt>
                <c:pt idx="549">
                  <c:v>3.9813038948773999E-3</c:v>
                </c:pt>
                <c:pt idx="550">
                  <c:v>4.8071702734674999E-3</c:v>
                </c:pt>
                <c:pt idx="551">
                  <c:v>3.4364238157974002E-3</c:v>
                </c:pt>
                <c:pt idx="552">
                  <c:v>1.32081951379487E-2</c:v>
                </c:pt>
                <c:pt idx="553">
                  <c:v>8.7438430095242992E-3</c:v>
                </c:pt>
                <c:pt idx="554">
                  <c:v>1.49457822265435E-2</c:v>
                </c:pt>
                <c:pt idx="555">
                  <c:v>1.59421979219624E-2</c:v>
                </c:pt>
                <c:pt idx="556">
                  <c:v>1.2459343332350501E-2</c:v>
                </c:pt>
                <c:pt idx="557">
                  <c:v>9.1460112096931005E-3</c:v>
                </c:pt>
                <c:pt idx="558">
                  <c:v>1.15148519588796E-2</c:v>
                </c:pt>
                <c:pt idx="559">
                  <c:v>8.1982924181001008E-3</c:v>
                </c:pt>
                <c:pt idx="560">
                  <c:v>1.9629469377690199E-2</c:v>
                </c:pt>
                <c:pt idx="561">
                  <c:v>2.11133690348182E-2</c:v>
                </c:pt>
                <c:pt idx="562">
                  <c:v>3.3513770140837798E-2</c:v>
                </c:pt>
                <c:pt idx="563">
                  <c:v>3.6516774691806003E-2</c:v>
                </c:pt>
                <c:pt idx="564">
                  <c:v>3.0884428482828099E-2</c:v>
                </c:pt>
                <c:pt idx="565">
                  <c:v>3.5439430138293301E-2</c:v>
                </c:pt>
                <c:pt idx="566">
                  <c:v>3.2582811904866803E-2</c:v>
                </c:pt>
                <c:pt idx="567">
                  <c:v>3.9517753962188901E-2</c:v>
                </c:pt>
                <c:pt idx="568">
                  <c:v>3.8143345957995102E-2</c:v>
                </c:pt>
                <c:pt idx="569">
                  <c:v>4.1222716468318599E-2</c:v>
                </c:pt>
                <c:pt idx="570">
                  <c:v>3.5547779982007997E-2</c:v>
                </c:pt>
                <c:pt idx="571">
                  <c:v>4.2066529221233898E-2</c:v>
                </c:pt>
                <c:pt idx="572">
                  <c:v>4.0326040750331603E-2</c:v>
                </c:pt>
                <c:pt idx="573">
                  <c:v>4.8210823184817002E-2</c:v>
                </c:pt>
                <c:pt idx="574">
                  <c:v>5.3884698063868502E-2</c:v>
                </c:pt>
                <c:pt idx="575">
                  <c:v>5.8620275526654102E-2</c:v>
                </c:pt>
                <c:pt idx="576">
                  <c:v>5.6795482641174101E-2</c:v>
                </c:pt>
                <c:pt idx="577">
                  <c:v>3.8747397873978899E-2</c:v>
                </c:pt>
                <c:pt idx="578">
                  <c:v>4.4318375716543297E-2</c:v>
                </c:pt>
                <c:pt idx="579">
                  <c:v>4.21512044623246E-2</c:v>
                </c:pt>
                <c:pt idx="580">
                  <c:v>2.5279639689591901E-2</c:v>
                </c:pt>
                <c:pt idx="581">
                  <c:v>1.8056782407809401E-2</c:v>
                </c:pt>
                <c:pt idx="582">
                  <c:v>1.1484988777026301E-2</c:v>
                </c:pt>
                <c:pt idx="583">
                  <c:v>2.6127373428293998E-3</c:v>
                </c:pt>
                <c:pt idx="584">
                  <c:v>0</c:v>
                </c:pt>
                <c:pt idx="585">
                  <c:v>0</c:v>
                </c:pt>
                <c:pt idx="586">
                  <c:v>7.7489722541380002E-4</c:v>
                </c:pt>
                <c:pt idx="587">
                  <c:v>7.5176563783161E-3</c:v>
                </c:pt>
                <c:pt idx="588">
                  <c:v>5.1973483601535E-3</c:v>
                </c:pt>
                <c:pt idx="589">
                  <c:v>0</c:v>
                </c:pt>
                <c:pt idx="590">
                  <c:v>1.1832704486598801E-2</c:v>
                </c:pt>
                <c:pt idx="591">
                  <c:v>1.15009361955579E-2</c:v>
                </c:pt>
                <c:pt idx="592">
                  <c:v>7.6363837043654003E-3</c:v>
                </c:pt>
                <c:pt idx="593">
                  <c:v>2.6089176258686998E-3</c:v>
                </c:pt>
                <c:pt idx="594">
                  <c:v>3.2051726172446999E-3</c:v>
                </c:pt>
                <c:pt idx="595">
                  <c:v>4.0042793503370001E-4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2.8364290111119499E-2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3.1541444392202203E-2</c:v>
                </c:pt>
                <c:pt idx="639">
                  <c:v>7.6755777433071999E-3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6.6811791619244996E-3</c:v>
                </c:pt>
                <c:pt idx="650">
                  <c:v>1.6753725496910801E-2</c:v>
                </c:pt>
                <c:pt idx="651">
                  <c:v>5.6476446279803997E-3</c:v>
                </c:pt>
                <c:pt idx="652">
                  <c:v>2.8322328067688099E-2</c:v>
                </c:pt>
                <c:pt idx="653">
                  <c:v>9.0340353115823998E-3</c:v>
                </c:pt>
                <c:pt idx="654">
                  <c:v>0</c:v>
                </c:pt>
                <c:pt idx="655">
                  <c:v>0</c:v>
                </c:pt>
                <c:pt idx="656">
                  <c:v>1.1649649059857299E-2</c:v>
                </c:pt>
                <c:pt idx="657">
                  <c:v>0</c:v>
                </c:pt>
                <c:pt idx="658">
                  <c:v>6.0330636414387996E-3</c:v>
                </c:pt>
                <c:pt idx="659">
                  <c:v>6.4191721692700996E-3</c:v>
                </c:pt>
                <c:pt idx="660">
                  <c:v>1.04263471740741E-2</c:v>
                </c:pt>
                <c:pt idx="661">
                  <c:v>0</c:v>
                </c:pt>
                <c:pt idx="662">
                  <c:v>2.7340521354094001E-3</c:v>
                </c:pt>
                <c:pt idx="663">
                  <c:v>4.6417276593712E-3</c:v>
                </c:pt>
                <c:pt idx="664">
                  <c:v>1.3800975043824401E-2</c:v>
                </c:pt>
                <c:pt idx="665">
                  <c:v>1.1081000799163699E-2</c:v>
                </c:pt>
                <c:pt idx="666">
                  <c:v>7.4771123897006998E-3</c:v>
                </c:pt>
                <c:pt idx="667">
                  <c:v>0</c:v>
                </c:pt>
                <c:pt idx="668">
                  <c:v>0</c:v>
                </c:pt>
                <c:pt idx="669">
                  <c:v>4.5613160965715998E-3</c:v>
                </c:pt>
                <c:pt idx="670">
                  <c:v>1.78405903278341E-2</c:v>
                </c:pt>
                <c:pt idx="671">
                  <c:v>2.0611098537757201E-2</c:v>
                </c:pt>
                <c:pt idx="672">
                  <c:v>1.6033401164229799E-2</c:v>
                </c:pt>
                <c:pt idx="673">
                  <c:v>7.3411999692789996E-3</c:v>
                </c:pt>
                <c:pt idx="674">
                  <c:v>2.5316195711429E-3</c:v>
                </c:pt>
                <c:pt idx="675">
                  <c:v>1.0152166278793E-2</c:v>
                </c:pt>
                <c:pt idx="676">
                  <c:v>1.37524189682486E-2</c:v>
                </c:pt>
                <c:pt idx="677">
                  <c:v>0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12-499D-B121-0FC1EC55D766}"/>
            </c:ext>
          </c:extLst>
        </c:ser>
        <c:ser>
          <c:idx val="3"/>
          <c:order val="3"/>
          <c:tx>
            <c:strRef>
              <c:f>'Max Sharpe'!$F$12</c:f>
              <c:strCache>
                <c:ptCount val="1"/>
                <c:pt idx="0">
                  <c:v>SPJGBTR Index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'Max Sharpe'!$B$14:$B$692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'Max Sharpe'!$F$14:$F$692</c:f>
              <c:numCache>
                <c:formatCode>0.0%</c:formatCode>
                <c:ptCount val="679"/>
                <c:pt idx="0">
                  <c:v>0.62536513300071905</c:v>
                </c:pt>
                <c:pt idx="1">
                  <c:v>0.597764866122387</c:v>
                </c:pt>
                <c:pt idx="2">
                  <c:v>0.59958894992376799</c:v>
                </c:pt>
                <c:pt idx="3">
                  <c:v>0.58715508713293896</c:v>
                </c:pt>
                <c:pt idx="4">
                  <c:v>0.57568040542017496</c:v>
                </c:pt>
                <c:pt idx="5">
                  <c:v>0.57044788168365301</c:v>
                </c:pt>
                <c:pt idx="6">
                  <c:v>0.57743839876581704</c:v>
                </c:pt>
                <c:pt idx="7">
                  <c:v>0.58954686110900001</c:v>
                </c:pt>
                <c:pt idx="8">
                  <c:v>0.62961737520460404</c:v>
                </c:pt>
                <c:pt idx="9">
                  <c:v>0.62334350101310898</c:v>
                </c:pt>
                <c:pt idx="10">
                  <c:v>0.62844932232975703</c:v>
                </c:pt>
                <c:pt idx="11">
                  <c:v>0.65350020480385396</c:v>
                </c:pt>
                <c:pt idx="12">
                  <c:v>0.61013963574528296</c:v>
                </c:pt>
                <c:pt idx="13">
                  <c:v>0.62672492474221897</c:v>
                </c:pt>
                <c:pt idx="14">
                  <c:v>0.61654021597342401</c:v>
                </c:pt>
                <c:pt idx="15">
                  <c:v>0.62898557268041599</c:v>
                </c:pt>
                <c:pt idx="16">
                  <c:v>0.64566525061548297</c:v>
                </c:pt>
                <c:pt idx="17">
                  <c:v>0.62457608271418097</c:v>
                </c:pt>
                <c:pt idx="18">
                  <c:v>0.64807972465395702</c:v>
                </c:pt>
                <c:pt idx="19">
                  <c:v>0.62294406866611396</c:v>
                </c:pt>
                <c:pt idx="20">
                  <c:v>0.63123887451602001</c:v>
                </c:pt>
                <c:pt idx="21">
                  <c:v>0.61773910218599903</c:v>
                </c:pt>
                <c:pt idx="22">
                  <c:v>0.64731789202543699</c:v>
                </c:pt>
                <c:pt idx="23">
                  <c:v>0.64982462784455597</c:v>
                </c:pt>
                <c:pt idx="24">
                  <c:v>0.618748998122022</c:v>
                </c:pt>
                <c:pt idx="25">
                  <c:v>0.61856236580791002</c:v>
                </c:pt>
                <c:pt idx="26">
                  <c:v>0.64012240974078605</c:v>
                </c:pt>
                <c:pt idx="27">
                  <c:v>0.63850797092422995</c:v>
                </c:pt>
                <c:pt idx="28">
                  <c:v>0.67064711132029797</c:v>
                </c:pt>
                <c:pt idx="29">
                  <c:v>0.686091132156193</c:v>
                </c:pt>
                <c:pt idx="30">
                  <c:v>0.71105396608707305</c:v>
                </c:pt>
                <c:pt idx="31">
                  <c:v>0.69411322364792605</c:v>
                </c:pt>
                <c:pt idx="32">
                  <c:v>0.70401619427446605</c:v>
                </c:pt>
                <c:pt idx="33">
                  <c:v>0.76876560338160504</c:v>
                </c:pt>
                <c:pt idx="34">
                  <c:v>0.75855204072123295</c:v>
                </c:pt>
                <c:pt idx="35">
                  <c:v>0.75582376587297995</c:v>
                </c:pt>
                <c:pt idx="36">
                  <c:v>0.76848764420231697</c:v>
                </c:pt>
                <c:pt idx="37">
                  <c:v>0.75661264166234998</c:v>
                </c:pt>
                <c:pt idx="38">
                  <c:v>0.74156636934406805</c:v>
                </c:pt>
                <c:pt idx="39">
                  <c:v>0.74825237823666202</c:v>
                </c:pt>
                <c:pt idx="40">
                  <c:v>0.72499563346971996</c:v>
                </c:pt>
                <c:pt idx="41">
                  <c:v>0.72100735754130396</c:v>
                </c:pt>
                <c:pt idx="42">
                  <c:v>0.73799086187277696</c:v>
                </c:pt>
                <c:pt idx="43">
                  <c:v>0.73460989046694303</c:v>
                </c:pt>
                <c:pt idx="44">
                  <c:v>0.71667105374405804</c:v>
                </c:pt>
                <c:pt idx="45">
                  <c:v>0.73246748668096695</c:v>
                </c:pt>
                <c:pt idx="46">
                  <c:v>0.72005993253511602</c:v>
                </c:pt>
                <c:pt idx="47">
                  <c:v>0.72714158490352399</c:v>
                </c:pt>
                <c:pt idx="48">
                  <c:v>0.736765357043489</c:v>
                </c:pt>
                <c:pt idx="49">
                  <c:v>0.72635565376170697</c:v>
                </c:pt>
                <c:pt idx="50">
                  <c:v>0.69815652322823796</c:v>
                </c:pt>
                <c:pt idx="51">
                  <c:v>0.68773718050107702</c:v>
                </c:pt>
                <c:pt idx="52">
                  <c:v>0.71907498632894096</c:v>
                </c:pt>
                <c:pt idx="53">
                  <c:v>0.69671075821999595</c:v>
                </c:pt>
                <c:pt idx="54">
                  <c:v>0.71016640089873495</c:v>
                </c:pt>
                <c:pt idx="55">
                  <c:v>0.69090267866950605</c:v>
                </c:pt>
                <c:pt idx="56">
                  <c:v>0.68106935580203998</c:v>
                </c:pt>
                <c:pt idx="57">
                  <c:v>0.74335099122161596</c:v>
                </c:pt>
                <c:pt idx="58">
                  <c:v>0.70474268329125</c:v>
                </c:pt>
                <c:pt idx="59">
                  <c:v>0.70030533817460305</c:v>
                </c:pt>
                <c:pt idx="60">
                  <c:v>0.71132771731498501</c:v>
                </c:pt>
                <c:pt idx="61">
                  <c:v>0.71266737132909397</c:v>
                </c:pt>
                <c:pt idx="62">
                  <c:v>0.72481549174127102</c:v>
                </c:pt>
                <c:pt idx="63">
                  <c:v>0.77547067491389798</c:v>
                </c:pt>
                <c:pt idx="64">
                  <c:v>0.79017782536034498</c:v>
                </c:pt>
                <c:pt idx="65">
                  <c:v>0.81214563825151898</c:v>
                </c:pt>
                <c:pt idx="66">
                  <c:v>0.79815848871914896</c:v>
                </c:pt>
                <c:pt idx="67">
                  <c:v>0.76268315254472197</c:v>
                </c:pt>
                <c:pt idx="68">
                  <c:v>0.73812043508304304</c:v>
                </c:pt>
                <c:pt idx="69">
                  <c:v>0.58327292697181499</c:v>
                </c:pt>
                <c:pt idx="70">
                  <c:v>0.676284413677537</c:v>
                </c:pt>
                <c:pt idx="71">
                  <c:v>0.72895195358911102</c:v>
                </c:pt>
                <c:pt idx="72">
                  <c:v>0.66247663868511197</c:v>
                </c:pt>
                <c:pt idx="73">
                  <c:v>0.62548990217326506</c:v>
                </c:pt>
                <c:pt idx="74">
                  <c:v>0.63471221295684499</c:v>
                </c:pt>
                <c:pt idx="75">
                  <c:v>0.65554201171389004</c:v>
                </c:pt>
                <c:pt idx="76">
                  <c:v>0.45230730833223098</c:v>
                </c:pt>
                <c:pt idx="77">
                  <c:v>0.54517701751408898</c:v>
                </c:pt>
                <c:pt idx="78">
                  <c:v>0.65367806451142996</c:v>
                </c:pt>
                <c:pt idx="79">
                  <c:v>0.63910493343079</c:v>
                </c:pt>
                <c:pt idx="80">
                  <c:v>0.63249465757951195</c:v>
                </c:pt>
                <c:pt idx="81">
                  <c:v>0.68915226179174005</c:v>
                </c:pt>
                <c:pt idx="82">
                  <c:v>0.68225337510129702</c:v>
                </c:pt>
                <c:pt idx="83">
                  <c:v>0.656614783034704</c:v>
                </c:pt>
                <c:pt idx="84">
                  <c:v>0.65308531333433595</c:v>
                </c:pt>
                <c:pt idx="85">
                  <c:v>0.62167494542811497</c:v>
                </c:pt>
                <c:pt idx="86">
                  <c:v>0.59018558712529001</c:v>
                </c:pt>
                <c:pt idx="87">
                  <c:v>0.63971589488102498</c:v>
                </c:pt>
                <c:pt idx="88">
                  <c:v>0.63416399667302503</c:v>
                </c:pt>
                <c:pt idx="89">
                  <c:v>0.61424321512375801</c:v>
                </c:pt>
                <c:pt idx="90">
                  <c:v>0.67542548035890104</c:v>
                </c:pt>
                <c:pt idx="91">
                  <c:v>0.72212230714636805</c:v>
                </c:pt>
                <c:pt idx="92">
                  <c:v>0.73040848316021201</c:v>
                </c:pt>
                <c:pt idx="93">
                  <c:v>0.89587245608250299</c:v>
                </c:pt>
                <c:pt idx="94">
                  <c:v>0.83141798108340303</c:v>
                </c:pt>
                <c:pt idx="95">
                  <c:v>1</c:v>
                </c:pt>
                <c:pt idx="96">
                  <c:v>0.97253951903552904</c:v>
                </c:pt>
                <c:pt idx="97">
                  <c:v>0.96615630516275997</c:v>
                </c:pt>
                <c:pt idx="98">
                  <c:v>0.98773413540609101</c:v>
                </c:pt>
                <c:pt idx="99">
                  <c:v>0.949426722385321</c:v>
                </c:pt>
                <c:pt idx="100">
                  <c:v>0.93563758742793901</c:v>
                </c:pt>
                <c:pt idx="101">
                  <c:v>0.88757980840941497</c:v>
                </c:pt>
                <c:pt idx="102">
                  <c:v>0.92573895520370497</c:v>
                </c:pt>
                <c:pt idx="103">
                  <c:v>0.926263271037705</c:v>
                </c:pt>
                <c:pt idx="104">
                  <c:v>0.84511760593723195</c:v>
                </c:pt>
                <c:pt idx="105">
                  <c:v>0.86833555581421895</c:v>
                </c:pt>
                <c:pt idx="106">
                  <c:v>0.89834177735094101</c:v>
                </c:pt>
                <c:pt idx="107">
                  <c:v>0.91297765050112101</c:v>
                </c:pt>
                <c:pt idx="108">
                  <c:v>1</c:v>
                </c:pt>
                <c:pt idx="109">
                  <c:v>0.99948519627446897</c:v>
                </c:pt>
                <c:pt idx="110">
                  <c:v>0.97837817124348203</c:v>
                </c:pt>
                <c:pt idx="111">
                  <c:v>0.94360302392488604</c:v>
                </c:pt>
                <c:pt idx="112">
                  <c:v>0.89401868700117604</c:v>
                </c:pt>
                <c:pt idx="113">
                  <c:v>0.88944810336144697</c:v>
                </c:pt>
                <c:pt idx="114">
                  <c:v>0.82798941840689599</c:v>
                </c:pt>
                <c:pt idx="115">
                  <c:v>0.85278444858286895</c:v>
                </c:pt>
                <c:pt idx="116">
                  <c:v>0.85046834431973295</c:v>
                </c:pt>
                <c:pt idx="117">
                  <c:v>0.83030770167821799</c:v>
                </c:pt>
                <c:pt idx="118">
                  <c:v>0.80946764717890296</c:v>
                </c:pt>
                <c:pt idx="119">
                  <c:v>0.77590014665502205</c:v>
                </c:pt>
                <c:pt idx="120">
                  <c:v>0.75897247418551494</c:v>
                </c:pt>
                <c:pt idx="121">
                  <c:v>0.77618363734945695</c:v>
                </c:pt>
                <c:pt idx="122">
                  <c:v>0.75436858543072904</c:v>
                </c:pt>
                <c:pt idx="123">
                  <c:v>0.76501830532026804</c:v>
                </c:pt>
                <c:pt idx="124">
                  <c:v>0.79603832823102405</c:v>
                </c:pt>
                <c:pt idx="125">
                  <c:v>0.830833467992938</c:v>
                </c:pt>
                <c:pt idx="126">
                  <c:v>0.83196467060100698</c:v>
                </c:pt>
                <c:pt idx="127">
                  <c:v>0.83140749514721501</c:v>
                </c:pt>
                <c:pt idx="128">
                  <c:v>0.83955576705301205</c:v>
                </c:pt>
                <c:pt idx="129">
                  <c:v>0.86579402417663098</c:v>
                </c:pt>
                <c:pt idx="130">
                  <c:v>0.86139609734742795</c:v>
                </c:pt>
                <c:pt idx="131">
                  <c:v>0.86846413615380902</c:v>
                </c:pt>
                <c:pt idx="132">
                  <c:v>0.89986045974707096</c:v>
                </c:pt>
                <c:pt idx="133">
                  <c:v>0.89849891665830695</c:v>
                </c:pt>
                <c:pt idx="134">
                  <c:v>0.89405300930711595</c:v>
                </c:pt>
                <c:pt idx="135">
                  <c:v>0.89161067406957095</c:v>
                </c:pt>
                <c:pt idx="136">
                  <c:v>0.88624758630387401</c:v>
                </c:pt>
                <c:pt idx="137">
                  <c:v>0.90773072143161804</c:v>
                </c:pt>
                <c:pt idx="138">
                  <c:v>0.92165935067064897</c:v>
                </c:pt>
                <c:pt idx="139">
                  <c:v>0.91813869808396797</c:v>
                </c:pt>
                <c:pt idx="140">
                  <c:v>0.92967093859623795</c:v>
                </c:pt>
                <c:pt idx="141">
                  <c:v>0.96684017012313905</c:v>
                </c:pt>
                <c:pt idx="142">
                  <c:v>0.99992461265229604</c:v>
                </c:pt>
                <c:pt idx="143">
                  <c:v>1.00000415755198</c:v>
                </c:pt>
                <c:pt idx="144">
                  <c:v>0.98702402188017302</c:v>
                </c:pt>
                <c:pt idx="145">
                  <c:v>0.99838961122719705</c:v>
                </c:pt>
                <c:pt idx="146">
                  <c:v>0.97831985701579405</c:v>
                </c:pt>
                <c:pt idx="147">
                  <c:v>0.96580897392371601</c:v>
                </c:pt>
                <c:pt idx="148">
                  <c:v>0.99999873815542895</c:v>
                </c:pt>
                <c:pt idx="149">
                  <c:v>0.99999716025049101</c:v>
                </c:pt>
                <c:pt idx="150">
                  <c:v>0.99883942605880904</c:v>
                </c:pt>
                <c:pt idx="151">
                  <c:v>0.99999980755232398</c:v>
                </c:pt>
                <c:pt idx="152">
                  <c:v>1</c:v>
                </c:pt>
                <c:pt idx="153">
                  <c:v>0.99999851381773297</c:v>
                </c:pt>
                <c:pt idx="154">
                  <c:v>1.0000020857402701</c:v>
                </c:pt>
                <c:pt idx="155">
                  <c:v>0.99999461355636998</c:v>
                </c:pt>
                <c:pt idx="156">
                  <c:v>0.99776862843912095</c:v>
                </c:pt>
                <c:pt idx="157">
                  <c:v>1.00000277610841</c:v>
                </c:pt>
                <c:pt idx="158">
                  <c:v>1.0000057471986199</c:v>
                </c:pt>
                <c:pt idx="159">
                  <c:v>1.0000015007013101</c:v>
                </c:pt>
                <c:pt idx="160">
                  <c:v>1.0000027302519201</c:v>
                </c:pt>
                <c:pt idx="161">
                  <c:v>0.999998724111412</c:v>
                </c:pt>
                <c:pt idx="162">
                  <c:v>1.0000054739625901</c:v>
                </c:pt>
                <c:pt idx="163">
                  <c:v>0.99999594626061605</c:v>
                </c:pt>
                <c:pt idx="164">
                  <c:v>0.99999619206995505</c:v>
                </c:pt>
                <c:pt idx="165">
                  <c:v>1</c:v>
                </c:pt>
                <c:pt idx="166">
                  <c:v>0.99828604623591599</c:v>
                </c:pt>
                <c:pt idx="167">
                  <c:v>0.99999689496071997</c:v>
                </c:pt>
                <c:pt idx="168">
                  <c:v>0.99999415827659499</c:v>
                </c:pt>
                <c:pt idx="169">
                  <c:v>1.00000181866214</c:v>
                </c:pt>
                <c:pt idx="170">
                  <c:v>0.97959439511283797</c:v>
                </c:pt>
                <c:pt idx="171">
                  <c:v>0.999133192242875</c:v>
                </c:pt>
                <c:pt idx="172">
                  <c:v>1.00000352235874</c:v>
                </c:pt>
                <c:pt idx="173">
                  <c:v>0.99833526935984196</c:v>
                </c:pt>
                <c:pt idx="174">
                  <c:v>0.97872675364535899</c:v>
                </c:pt>
                <c:pt idx="175">
                  <c:v>0.99085252472405705</c:v>
                </c:pt>
                <c:pt idx="176">
                  <c:v>0.97671906680765996</c:v>
                </c:pt>
                <c:pt idx="177">
                  <c:v>0.98279063844364101</c:v>
                </c:pt>
                <c:pt idx="178">
                  <c:v>0.95274565705978098</c:v>
                </c:pt>
                <c:pt idx="179">
                  <c:v>0.94651627520871195</c:v>
                </c:pt>
                <c:pt idx="180">
                  <c:v>0.95827006486354005</c:v>
                </c:pt>
                <c:pt idx="181">
                  <c:v>0.97091146815014195</c:v>
                </c:pt>
                <c:pt idx="182">
                  <c:v>0.96515887047543203</c:v>
                </c:pt>
                <c:pt idx="183">
                  <c:v>0.96593418330231595</c:v>
                </c:pt>
                <c:pt idx="184">
                  <c:v>0.96696824733793596</c:v>
                </c:pt>
                <c:pt idx="185">
                  <c:v>0.97182473149448501</c:v>
                </c:pt>
                <c:pt idx="186">
                  <c:v>0.96493981485422597</c:v>
                </c:pt>
                <c:pt idx="187">
                  <c:v>0.96767770292058597</c:v>
                </c:pt>
                <c:pt idx="188">
                  <c:v>0.95142282945701895</c:v>
                </c:pt>
                <c:pt idx="189">
                  <c:v>0.958361537763041</c:v>
                </c:pt>
                <c:pt idx="190">
                  <c:v>0.964552898144028</c:v>
                </c:pt>
                <c:pt idx="191">
                  <c:v>0.96785307762666095</c:v>
                </c:pt>
                <c:pt idx="192">
                  <c:v>1</c:v>
                </c:pt>
                <c:pt idx="193">
                  <c:v>1.00000719825486</c:v>
                </c:pt>
                <c:pt idx="194">
                  <c:v>0.97084260416153301</c:v>
                </c:pt>
                <c:pt idx="195">
                  <c:v>0.99792062164500195</c:v>
                </c:pt>
                <c:pt idx="196">
                  <c:v>0.99999658660204405</c:v>
                </c:pt>
                <c:pt idx="197">
                  <c:v>1.00000032401884</c:v>
                </c:pt>
                <c:pt idx="198">
                  <c:v>1.0000032609410701</c:v>
                </c:pt>
                <c:pt idx="199">
                  <c:v>1.00000442977207</c:v>
                </c:pt>
                <c:pt idx="200">
                  <c:v>0.99999731748980603</c:v>
                </c:pt>
                <c:pt idx="201">
                  <c:v>0.999041967475362</c:v>
                </c:pt>
                <c:pt idx="202">
                  <c:v>0.99565891536131601</c:v>
                </c:pt>
                <c:pt idx="203">
                  <c:v>1.0000017903687499</c:v>
                </c:pt>
                <c:pt idx="204">
                  <c:v>1</c:v>
                </c:pt>
                <c:pt idx="205">
                  <c:v>0.99999531230366001</c:v>
                </c:pt>
                <c:pt idx="206">
                  <c:v>1.0000026725830999</c:v>
                </c:pt>
                <c:pt idx="207">
                  <c:v>0.99999544917393401</c:v>
                </c:pt>
                <c:pt idx="208">
                  <c:v>0.99640270429755595</c:v>
                </c:pt>
                <c:pt idx="209">
                  <c:v>0.99879373443049502</c:v>
                </c:pt>
                <c:pt idx="210">
                  <c:v>0.97884344850772997</c:v>
                </c:pt>
                <c:pt idx="211">
                  <c:v>0.97534792077765997</c:v>
                </c:pt>
                <c:pt idx="212">
                  <c:v>0.987532037845952</c:v>
                </c:pt>
                <c:pt idx="213">
                  <c:v>0.981622894599261</c:v>
                </c:pt>
                <c:pt idx="214">
                  <c:v>0.98041214261970899</c:v>
                </c:pt>
                <c:pt idx="215">
                  <c:v>0.97371638043920405</c:v>
                </c:pt>
                <c:pt idx="216">
                  <c:v>0.96286308254508202</c:v>
                </c:pt>
                <c:pt idx="217">
                  <c:v>0.96223985512976395</c:v>
                </c:pt>
                <c:pt idx="218">
                  <c:v>0.94895297403096002</c:v>
                </c:pt>
                <c:pt idx="219">
                  <c:v>0.96289908144695402</c:v>
                </c:pt>
                <c:pt idx="220">
                  <c:v>0.96820655200403904</c:v>
                </c:pt>
                <c:pt idx="221">
                  <c:v>0.97536395199958603</c:v>
                </c:pt>
                <c:pt idx="222">
                  <c:v>0.95774018178615505</c:v>
                </c:pt>
                <c:pt idx="223">
                  <c:v>0.97208415841431595</c:v>
                </c:pt>
                <c:pt idx="224">
                  <c:v>0.97546611189496402</c:v>
                </c:pt>
                <c:pt idx="225">
                  <c:v>0.97785923727005897</c:v>
                </c:pt>
                <c:pt idx="226">
                  <c:v>0.97239823329521602</c:v>
                </c:pt>
                <c:pt idx="227">
                  <c:v>0.978671139676343</c:v>
                </c:pt>
                <c:pt idx="228">
                  <c:v>0.97401836908622397</c:v>
                </c:pt>
                <c:pt idx="229">
                  <c:v>0.97674099635423595</c:v>
                </c:pt>
                <c:pt idx="230">
                  <c:v>0.97454028894008904</c:v>
                </c:pt>
                <c:pt idx="231">
                  <c:v>0.97942317789796296</c:v>
                </c:pt>
                <c:pt idx="232">
                  <c:v>0.979663676132562</c:v>
                </c:pt>
                <c:pt idx="233">
                  <c:v>0.97824807218935494</c:v>
                </c:pt>
                <c:pt idx="234">
                  <c:v>0.97741778259592005</c:v>
                </c:pt>
                <c:pt idx="235">
                  <c:v>0.969971374491014</c:v>
                </c:pt>
                <c:pt idx="236">
                  <c:v>0.97168064416787503</c:v>
                </c:pt>
                <c:pt idx="237">
                  <c:v>0.97512043661176295</c:v>
                </c:pt>
                <c:pt idx="238">
                  <c:v>0.97403157523344097</c:v>
                </c:pt>
                <c:pt idx="239">
                  <c:v>0.98479720639678003</c:v>
                </c:pt>
                <c:pt idx="240">
                  <c:v>0.99003977283410705</c:v>
                </c:pt>
                <c:pt idx="241">
                  <c:v>0.99436603220378295</c:v>
                </c:pt>
                <c:pt idx="242">
                  <c:v>0.99785035458582305</c:v>
                </c:pt>
                <c:pt idx="243">
                  <c:v>0.98857383664576504</c:v>
                </c:pt>
                <c:pt idx="244">
                  <c:v>0.98680159329144901</c:v>
                </c:pt>
                <c:pt idx="245">
                  <c:v>0.98580009241678601</c:v>
                </c:pt>
                <c:pt idx="246">
                  <c:v>0.97786425073438099</c:v>
                </c:pt>
                <c:pt idx="247">
                  <c:v>0.97568466312289404</c:v>
                </c:pt>
                <c:pt idx="248">
                  <c:v>0.93085620017154502</c:v>
                </c:pt>
                <c:pt idx="249">
                  <c:v>0.949467412220389</c:v>
                </c:pt>
                <c:pt idx="250">
                  <c:v>0.919024403496705</c:v>
                </c:pt>
                <c:pt idx="251">
                  <c:v>0.93777949875371902</c:v>
                </c:pt>
                <c:pt idx="252">
                  <c:v>0.94338729705565205</c:v>
                </c:pt>
                <c:pt idx="253">
                  <c:v>0.92289646735478503</c:v>
                </c:pt>
                <c:pt idx="254">
                  <c:v>0.92761912862026497</c:v>
                </c:pt>
                <c:pt idx="255">
                  <c:v>0.93802322716125597</c:v>
                </c:pt>
                <c:pt idx="256">
                  <c:v>0.92798706533333597</c:v>
                </c:pt>
                <c:pt idx="257">
                  <c:v>0.91650881429116504</c:v>
                </c:pt>
                <c:pt idx="258">
                  <c:v>0.92509673012052196</c:v>
                </c:pt>
                <c:pt idx="259">
                  <c:v>0.92923994959269296</c:v>
                </c:pt>
                <c:pt idx="260">
                  <c:v>0.92916986329387197</c:v>
                </c:pt>
                <c:pt idx="261">
                  <c:v>0.92520927885599402</c:v>
                </c:pt>
                <c:pt idx="262">
                  <c:v>0.92318996652996399</c:v>
                </c:pt>
                <c:pt idx="263">
                  <c:v>0.89158393496891097</c:v>
                </c:pt>
                <c:pt idx="264">
                  <c:v>0.90150643037654299</c:v>
                </c:pt>
                <c:pt idx="265">
                  <c:v>0.90953849971941103</c:v>
                </c:pt>
                <c:pt idx="266">
                  <c:v>0.91120277336632605</c:v>
                </c:pt>
                <c:pt idx="267">
                  <c:v>0.91380388310863903</c:v>
                </c:pt>
                <c:pt idx="268">
                  <c:v>0.91439259674527895</c:v>
                </c:pt>
                <c:pt idx="269">
                  <c:v>0.90625648664589398</c:v>
                </c:pt>
                <c:pt idx="270">
                  <c:v>0.90666513604910504</c:v>
                </c:pt>
                <c:pt idx="271">
                  <c:v>0.90710614915402299</c:v>
                </c:pt>
                <c:pt idx="272">
                  <c:v>0.91504667490216096</c:v>
                </c:pt>
                <c:pt idx="273">
                  <c:v>0.922210013221056</c:v>
                </c:pt>
                <c:pt idx="274">
                  <c:v>0.92588347715096198</c:v>
                </c:pt>
                <c:pt idx="275">
                  <c:v>0.92937684517247898</c:v>
                </c:pt>
                <c:pt idx="276">
                  <c:v>0.92948932926216499</c:v>
                </c:pt>
                <c:pt idx="277">
                  <c:v>0.93035161708374403</c:v>
                </c:pt>
                <c:pt idx="278">
                  <c:v>0.93623737106442795</c:v>
                </c:pt>
                <c:pt idx="279">
                  <c:v>0.92891230122830304</c:v>
                </c:pt>
                <c:pt idx="280">
                  <c:v>0.91464409455542095</c:v>
                </c:pt>
                <c:pt idx="281">
                  <c:v>0.92356672865524203</c:v>
                </c:pt>
                <c:pt idx="282">
                  <c:v>0.91909915343386195</c:v>
                </c:pt>
                <c:pt idx="283">
                  <c:v>0.92531193951911095</c:v>
                </c:pt>
                <c:pt idx="284">
                  <c:v>0.90889448142178897</c:v>
                </c:pt>
                <c:pt idx="285">
                  <c:v>0.91206776789745503</c:v>
                </c:pt>
                <c:pt idx="286">
                  <c:v>0.90728331078464497</c:v>
                </c:pt>
                <c:pt idx="287">
                  <c:v>0.89319181477056797</c:v>
                </c:pt>
                <c:pt idx="288">
                  <c:v>0.89167271926468605</c:v>
                </c:pt>
                <c:pt idx="289">
                  <c:v>0.89879272281764999</c:v>
                </c:pt>
                <c:pt idx="290">
                  <c:v>0.91048608194127201</c:v>
                </c:pt>
                <c:pt idx="291">
                  <c:v>0.92046674338502799</c:v>
                </c:pt>
                <c:pt idx="292">
                  <c:v>0.91638724220884604</c:v>
                </c:pt>
                <c:pt idx="293">
                  <c:v>0.91270283762283899</c:v>
                </c:pt>
                <c:pt idx="294">
                  <c:v>0.90841209077083795</c:v>
                </c:pt>
                <c:pt idx="295">
                  <c:v>0.90753458917824803</c:v>
                </c:pt>
                <c:pt idx="296">
                  <c:v>0.89513232297636203</c:v>
                </c:pt>
                <c:pt idx="297">
                  <c:v>0.90303828498990801</c:v>
                </c:pt>
                <c:pt idx="298">
                  <c:v>0.90076204092992695</c:v>
                </c:pt>
                <c:pt idx="299">
                  <c:v>0.89844471312006002</c:v>
                </c:pt>
                <c:pt idx="300">
                  <c:v>0.89658106974061702</c:v>
                </c:pt>
                <c:pt idx="301">
                  <c:v>0.90240627612880098</c:v>
                </c:pt>
                <c:pt idx="302">
                  <c:v>0.91333444266115205</c:v>
                </c:pt>
                <c:pt idx="303">
                  <c:v>0.89999111768875495</c:v>
                </c:pt>
                <c:pt idx="304">
                  <c:v>0.89866821506110195</c:v>
                </c:pt>
                <c:pt idx="305">
                  <c:v>0.89044002161689895</c:v>
                </c:pt>
                <c:pt idx="306">
                  <c:v>0.89104626932291497</c:v>
                </c:pt>
                <c:pt idx="307">
                  <c:v>0.87248407695725505</c:v>
                </c:pt>
                <c:pt idx="308">
                  <c:v>0.87548012524504004</c:v>
                </c:pt>
                <c:pt idx="309">
                  <c:v>0.86380929146570795</c:v>
                </c:pt>
                <c:pt idx="310">
                  <c:v>0.86677906190256204</c:v>
                </c:pt>
                <c:pt idx="311">
                  <c:v>0.85882956813385702</c:v>
                </c:pt>
                <c:pt idx="312">
                  <c:v>0.86185970318212901</c:v>
                </c:pt>
                <c:pt idx="313">
                  <c:v>0.85923853272210005</c:v>
                </c:pt>
                <c:pt idx="314">
                  <c:v>0.84545787162769803</c:v>
                </c:pt>
                <c:pt idx="315">
                  <c:v>0.841155313675362</c:v>
                </c:pt>
                <c:pt idx="316">
                  <c:v>0.84085724671456896</c:v>
                </c:pt>
                <c:pt idx="317">
                  <c:v>0.84668762275586296</c:v>
                </c:pt>
                <c:pt idx="318">
                  <c:v>0.834650733036019</c:v>
                </c:pt>
                <c:pt idx="319">
                  <c:v>0.83545249949900402</c:v>
                </c:pt>
                <c:pt idx="320">
                  <c:v>0.82255242240832405</c:v>
                </c:pt>
                <c:pt idx="321">
                  <c:v>0.82416882332443397</c:v>
                </c:pt>
                <c:pt idx="322">
                  <c:v>0.831196892357419</c:v>
                </c:pt>
                <c:pt idx="323">
                  <c:v>0.83288843432275605</c:v>
                </c:pt>
                <c:pt idx="324">
                  <c:v>0.84067554793479904</c:v>
                </c:pt>
                <c:pt idx="325">
                  <c:v>0.84612288333112795</c:v>
                </c:pt>
                <c:pt idx="326">
                  <c:v>0.84186145461077999</c:v>
                </c:pt>
                <c:pt idx="327">
                  <c:v>0.80528539484512296</c:v>
                </c:pt>
                <c:pt idx="328">
                  <c:v>0.80093689169829396</c:v>
                </c:pt>
                <c:pt idx="329">
                  <c:v>0.80350024851367097</c:v>
                </c:pt>
                <c:pt idx="330">
                  <c:v>0.80221435993391099</c:v>
                </c:pt>
                <c:pt idx="331">
                  <c:v>0.80594329368194495</c:v>
                </c:pt>
                <c:pt idx="332">
                  <c:v>0.77311915832466704</c:v>
                </c:pt>
                <c:pt idx="333">
                  <c:v>0.76003864186862402</c:v>
                </c:pt>
                <c:pt idx="334">
                  <c:v>0.76443609256533596</c:v>
                </c:pt>
                <c:pt idx="335">
                  <c:v>0.76985506671969295</c:v>
                </c:pt>
                <c:pt idx="336">
                  <c:v>0.78616569168442596</c:v>
                </c:pt>
                <c:pt idx="337">
                  <c:v>0.79272575697703396</c:v>
                </c:pt>
                <c:pt idx="338">
                  <c:v>0.77096429887843398</c:v>
                </c:pt>
                <c:pt idx="339">
                  <c:v>0.77571378912707201</c:v>
                </c:pt>
                <c:pt idx="340">
                  <c:v>0.76361583657732301</c:v>
                </c:pt>
                <c:pt idx="341">
                  <c:v>0.77344549997944301</c:v>
                </c:pt>
                <c:pt idx="342">
                  <c:v>0.767839871948513</c:v>
                </c:pt>
                <c:pt idx="343">
                  <c:v>0.78194228026988999</c:v>
                </c:pt>
                <c:pt idx="344">
                  <c:v>0.77941000986273301</c:v>
                </c:pt>
                <c:pt idx="345">
                  <c:v>0.79196799928088302</c:v>
                </c:pt>
                <c:pt idx="346">
                  <c:v>0.79381496175917998</c:v>
                </c:pt>
                <c:pt idx="347">
                  <c:v>0.79217223629483102</c:v>
                </c:pt>
                <c:pt idx="348">
                  <c:v>0.80072776352573005</c:v>
                </c:pt>
                <c:pt idx="349">
                  <c:v>0.79690926268334505</c:v>
                </c:pt>
                <c:pt idx="350">
                  <c:v>0.79192654472082202</c:v>
                </c:pt>
                <c:pt idx="351">
                  <c:v>0.78588116807962105</c:v>
                </c:pt>
                <c:pt idx="352">
                  <c:v>0.78349565865077697</c:v>
                </c:pt>
                <c:pt idx="353">
                  <c:v>0.78299063704897698</c:v>
                </c:pt>
                <c:pt idx="354">
                  <c:v>0.78742594524179299</c:v>
                </c:pt>
                <c:pt idx="355">
                  <c:v>0.78938951199742702</c:v>
                </c:pt>
                <c:pt idx="356">
                  <c:v>0.79080060259287199</c:v>
                </c:pt>
                <c:pt idx="357">
                  <c:v>0.79825803133687601</c:v>
                </c:pt>
                <c:pt idx="358">
                  <c:v>0.80923679579047403</c:v>
                </c:pt>
                <c:pt idx="359">
                  <c:v>0.82262789117664503</c:v>
                </c:pt>
                <c:pt idx="360">
                  <c:v>0.81196108370227404</c:v>
                </c:pt>
                <c:pt idx="361">
                  <c:v>0.81287528226867001</c:v>
                </c:pt>
                <c:pt idx="362">
                  <c:v>0.80620555521968496</c:v>
                </c:pt>
                <c:pt idx="363">
                  <c:v>0.80122861136804202</c:v>
                </c:pt>
                <c:pt idx="364">
                  <c:v>0.79127406635710096</c:v>
                </c:pt>
                <c:pt idx="365">
                  <c:v>0.80214106719705602</c:v>
                </c:pt>
                <c:pt idx="366">
                  <c:v>0.79581412129163498</c:v>
                </c:pt>
                <c:pt idx="367">
                  <c:v>0.80046111784786</c:v>
                </c:pt>
                <c:pt idx="368">
                  <c:v>0.80048692317502101</c:v>
                </c:pt>
                <c:pt idx="369">
                  <c:v>0.81094340528620401</c:v>
                </c:pt>
                <c:pt idx="370">
                  <c:v>0.81393949002936905</c:v>
                </c:pt>
                <c:pt idx="371">
                  <c:v>0.81179697086941704</c:v>
                </c:pt>
                <c:pt idx="372">
                  <c:v>0.80959428113752196</c:v>
                </c:pt>
                <c:pt idx="373">
                  <c:v>0.81117740105996505</c:v>
                </c:pt>
                <c:pt idx="374">
                  <c:v>0.80904574493431103</c:v>
                </c:pt>
                <c:pt idx="375">
                  <c:v>0.80392972520632899</c:v>
                </c:pt>
                <c:pt idx="376">
                  <c:v>0.80261791650880399</c:v>
                </c:pt>
                <c:pt idx="377">
                  <c:v>0.81147917114041102</c:v>
                </c:pt>
                <c:pt idx="378">
                  <c:v>0.81572926557203795</c:v>
                </c:pt>
                <c:pt idx="379">
                  <c:v>0.80811616557254695</c:v>
                </c:pt>
                <c:pt idx="380">
                  <c:v>0.80403861138553201</c:v>
                </c:pt>
                <c:pt idx="381">
                  <c:v>0.80355644008071703</c:v>
                </c:pt>
                <c:pt idx="382">
                  <c:v>0.79513851165746297</c:v>
                </c:pt>
                <c:pt idx="383">
                  <c:v>0.79715326789824204</c:v>
                </c:pt>
                <c:pt idx="384">
                  <c:v>0.80137026388507504</c:v>
                </c:pt>
                <c:pt idx="385">
                  <c:v>0.79960912872102996</c:v>
                </c:pt>
                <c:pt idx="386">
                  <c:v>0.79747176869293002</c:v>
                </c:pt>
                <c:pt idx="387">
                  <c:v>0.79929591510904496</c:v>
                </c:pt>
                <c:pt idx="388">
                  <c:v>0.79908760739653195</c:v>
                </c:pt>
                <c:pt idx="389">
                  <c:v>0.80085383534874799</c:v>
                </c:pt>
                <c:pt idx="390">
                  <c:v>0.80123967731846701</c:v>
                </c:pt>
                <c:pt idx="391">
                  <c:v>0.80958019456856201</c:v>
                </c:pt>
                <c:pt idx="392">
                  <c:v>0.79838554764424596</c:v>
                </c:pt>
                <c:pt idx="393">
                  <c:v>0.79864943394387899</c:v>
                </c:pt>
                <c:pt idx="394">
                  <c:v>0.78725223938035305</c:v>
                </c:pt>
                <c:pt idx="395">
                  <c:v>0.79130164255169999</c:v>
                </c:pt>
                <c:pt idx="396">
                  <c:v>0.79898440662873504</c:v>
                </c:pt>
                <c:pt idx="397">
                  <c:v>0.79516069333361805</c:v>
                </c:pt>
                <c:pt idx="398">
                  <c:v>0.79817806054931495</c:v>
                </c:pt>
                <c:pt idx="399">
                  <c:v>0.79860903763666702</c:v>
                </c:pt>
                <c:pt idx="400">
                  <c:v>0.79820571557239905</c:v>
                </c:pt>
                <c:pt idx="401">
                  <c:v>0.790588863115123</c:v>
                </c:pt>
                <c:pt idx="402">
                  <c:v>0.79187927244991596</c:v>
                </c:pt>
                <c:pt idx="403">
                  <c:v>0.794756002190527</c:v>
                </c:pt>
                <c:pt idx="404">
                  <c:v>0.79053026003583904</c:v>
                </c:pt>
                <c:pt idx="405">
                  <c:v>0.78843618265392601</c:v>
                </c:pt>
                <c:pt idx="406">
                  <c:v>0.78778541457316698</c:v>
                </c:pt>
                <c:pt idx="407">
                  <c:v>0.786352265436151</c:v>
                </c:pt>
                <c:pt idx="408">
                  <c:v>0.78239953594362999</c:v>
                </c:pt>
                <c:pt idx="409">
                  <c:v>0.77773164113525595</c:v>
                </c:pt>
                <c:pt idx="410">
                  <c:v>0.77362362206207202</c:v>
                </c:pt>
                <c:pt idx="411">
                  <c:v>0.79563682036328198</c:v>
                </c:pt>
                <c:pt idx="412">
                  <c:v>0.79484081803643603</c:v>
                </c:pt>
                <c:pt idx="413">
                  <c:v>0.79035811408674295</c:v>
                </c:pt>
                <c:pt idx="414">
                  <c:v>0.793708341508088</c:v>
                </c:pt>
                <c:pt idx="415">
                  <c:v>0.789803748948256</c:v>
                </c:pt>
                <c:pt idx="416">
                  <c:v>0.79213086110713804</c:v>
                </c:pt>
                <c:pt idx="417">
                  <c:v>0.79157320822284005</c:v>
                </c:pt>
                <c:pt idx="418">
                  <c:v>0.78786487471990096</c:v>
                </c:pt>
                <c:pt idx="419">
                  <c:v>0.78930406034077305</c:v>
                </c:pt>
                <c:pt idx="420">
                  <c:v>0.78952054552573003</c:v>
                </c:pt>
                <c:pt idx="421">
                  <c:v>0.78681318195656702</c:v>
                </c:pt>
                <c:pt idx="422">
                  <c:v>0.78296732025410698</c:v>
                </c:pt>
                <c:pt idx="423">
                  <c:v>0.78191654774809805</c:v>
                </c:pt>
                <c:pt idx="424">
                  <c:v>0.78368788061868</c:v>
                </c:pt>
                <c:pt idx="425">
                  <c:v>0.789471941845304</c:v>
                </c:pt>
                <c:pt idx="426">
                  <c:v>0.78959847538827199</c:v>
                </c:pt>
                <c:pt idx="427">
                  <c:v>0.80166784024734405</c:v>
                </c:pt>
                <c:pt idx="428">
                  <c:v>0.78872730206477404</c:v>
                </c:pt>
                <c:pt idx="429">
                  <c:v>0.78939747529627802</c:v>
                </c:pt>
                <c:pt idx="430">
                  <c:v>0.78683929330267199</c:v>
                </c:pt>
                <c:pt idx="431">
                  <c:v>0.78040532646416105</c:v>
                </c:pt>
                <c:pt idx="432">
                  <c:v>0.78269674937113198</c:v>
                </c:pt>
                <c:pt idx="433">
                  <c:v>0.77880383905844097</c:v>
                </c:pt>
                <c:pt idx="434">
                  <c:v>0.78614147249817501</c:v>
                </c:pt>
                <c:pt idx="435">
                  <c:v>0.775034244529621</c:v>
                </c:pt>
                <c:pt idx="436">
                  <c:v>0.76965066958015704</c:v>
                </c:pt>
                <c:pt idx="437">
                  <c:v>0.78254429597099795</c:v>
                </c:pt>
                <c:pt idx="438">
                  <c:v>0.77142224148720695</c:v>
                </c:pt>
                <c:pt idx="439">
                  <c:v>0.77183262954221998</c:v>
                </c:pt>
                <c:pt idx="440">
                  <c:v>0.76115440688178504</c:v>
                </c:pt>
                <c:pt idx="441">
                  <c:v>0.76195712220240097</c:v>
                </c:pt>
                <c:pt idx="442">
                  <c:v>0.76228582435389403</c:v>
                </c:pt>
                <c:pt idx="443">
                  <c:v>0.75831798454660204</c:v>
                </c:pt>
                <c:pt idx="444">
                  <c:v>0.75266897803918398</c:v>
                </c:pt>
                <c:pt idx="445">
                  <c:v>0.75319611019627897</c:v>
                </c:pt>
                <c:pt idx="446">
                  <c:v>0.75318952207174605</c:v>
                </c:pt>
                <c:pt idx="447">
                  <c:v>0.75049101632006598</c:v>
                </c:pt>
                <c:pt idx="448">
                  <c:v>0.75444973594085396</c:v>
                </c:pt>
                <c:pt idx="449">
                  <c:v>0.75664648785364697</c:v>
                </c:pt>
                <c:pt idx="450">
                  <c:v>0.75678105438283505</c:v>
                </c:pt>
                <c:pt idx="451">
                  <c:v>0.76149911927929503</c:v>
                </c:pt>
                <c:pt idx="452">
                  <c:v>0.75983056924832304</c:v>
                </c:pt>
                <c:pt idx="453">
                  <c:v>0.75686108818005304</c:v>
                </c:pt>
                <c:pt idx="454">
                  <c:v>0.76213187687123796</c:v>
                </c:pt>
                <c:pt idx="455">
                  <c:v>0.76168785997556598</c:v>
                </c:pt>
                <c:pt idx="456">
                  <c:v>0.76351791241905498</c:v>
                </c:pt>
                <c:pt idx="457">
                  <c:v>0.76230602202744102</c:v>
                </c:pt>
                <c:pt idx="458">
                  <c:v>0.76724864646711299</c:v>
                </c:pt>
                <c:pt idx="459">
                  <c:v>0.76860740805713701</c:v>
                </c:pt>
                <c:pt idx="460">
                  <c:v>0.77440066506676297</c:v>
                </c:pt>
                <c:pt idx="461">
                  <c:v>0.77710116744304603</c:v>
                </c:pt>
                <c:pt idx="462">
                  <c:v>0.775778394427036</c:v>
                </c:pt>
                <c:pt idx="463">
                  <c:v>0.78055513097881701</c:v>
                </c:pt>
                <c:pt idx="464">
                  <c:v>0.777686271181249</c:v>
                </c:pt>
                <c:pt idx="465">
                  <c:v>0.77336873365796599</c:v>
                </c:pt>
                <c:pt idx="466">
                  <c:v>0.77765782047958298</c:v>
                </c:pt>
                <c:pt idx="467">
                  <c:v>0.78437166610811304</c:v>
                </c:pt>
                <c:pt idx="468">
                  <c:v>0.80249753351367903</c:v>
                </c:pt>
                <c:pt idx="469">
                  <c:v>0.80899430466951605</c:v>
                </c:pt>
                <c:pt idx="470">
                  <c:v>0.81259228174576004</c:v>
                </c:pt>
                <c:pt idx="471">
                  <c:v>0.818582311094462</c:v>
                </c:pt>
                <c:pt idx="472">
                  <c:v>0.81240550405560297</c:v>
                </c:pt>
                <c:pt idx="473">
                  <c:v>0.815696983329948</c:v>
                </c:pt>
                <c:pt idx="474">
                  <c:v>0.81519131593690597</c:v>
                </c:pt>
                <c:pt idx="475">
                  <c:v>0.84315067673980304</c:v>
                </c:pt>
                <c:pt idx="476">
                  <c:v>0.84487718138012202</c:v>
                </c:pt>
                <c:pt idx="477">
                  <c:v>0.85165919151112801</c:v>
                </c:pt>
                <c:pt idx="478">
                  <c:v>0.85308689564283802</c:v>
                </c:pt>
                <c:pt idx="479">
                  <c:v>0.85729909150684802</c:v>
                </c:pt>
                <c:pt idx="480">
                  <c:v>0.852350724083071</c:v>
                </c:pt>
                <c:pt idx="481">
                  <c:v>0.86614275538601104</c:v>
                </c:pt>
                <c:pt idx="482">
                  <c:v>0.91477032131148295</c:v>
                </c:pt>
                <c:pt idx="483">
                  <c:v>0.91711710333446606</c:v>
                </c:pt>
                <c:pt idx="484">
                  <c:v>0.93455775117699702</c:v>
                </c:pt>
                <c:pt idx="485">
                  <c:v>0.92800635525432495</c:v>
                </c:pt>
                <c:pt idx="486">
                  <c:v>0.92211432069785104</c:v>
                </c:pt>
                <c:pt idx="487">
                  <c:v>0.95321584266120896</c:v>
                </c:pt>
                <c:pt idx="488">
                  <c:v>0.96227155199303405</c:v>
                </c:pt>
                <c:pt idx="489">
                  <c:v>0.95972649667532495</c:v>
                </c:pt>
                <c:pt idx="490">
                  <c:v>0.95649831554605302</c:v>
                </c:pt>
                <c:pt idx="491">
                  <c:v>0.951003610163771</c:v>
                </c:pt>
                <c:pt idx="492">
                  <c:v>0.94625438777610005</c:v>
                </c:pt>
                <c:pt idx="493">
                  <c:v>0.95460395652799201</c:v>
                </c:pt>
                <c:pt idx="494">
                  <c:v>0.96094871377429003</c:v>
                </c:pt>
                <c:pt idx="495">
                  <c:v>0.96637697269281297</c:v>
                </c:pt>
                <c:pt idx="496">
                  <c:v>0.965752276963732</c:v>
                </c:pt>
                <c:pt idx="497">
                  <c:v>0.96718536630912399</c:v>
                </c:pt>
                <c:pt idx="498">
                  <c:v>0.95272600703630095</c:v>
                </c:pt>
                <c:pt idx="499">
                  <c:v>0.95165805029589901</c:v>
                </c:pt>
                <c:pt idx="500">
                  <c:v>0.95693198124800505</c:v>
                </c:pt>
                <c:pt idx="501">
                  <c:v>0.95362759207951597</c:v>
                </c:pt>
                <c:pt idx="502">
                  <c:v>0.95708761262854003</c:v>
                </c:pt>
                <c:pt idx="503">
                  <c:v>0.95475878788632096</c:v>
                </c:pt>
                <c:pt idx="504">
                  <c:v>0.95862249452141302</c:v>
                </c:pt>
                <c:pt idx="505">
                  <c:v>0.94187243839468204</c:v>
                </c:pt>
                <c:pt idx="506">
                  <c:v>0.95454988415532804</c:v>
                </c:pt>
                <c:pt idx="507">
                  <c:v>0.95636845823754602</c:v>
                </c:pt>
                <c:pt idx="508">
                  <c:v>0.95522643239490901</c:v>
                </c:pt>
                <c:pt idx="509">
                  <c:v>0.95767509740387002</c:v>
                </c:pt>
                <c:pt idx="510">
                  <c:v>0.94893615285736399</c:v>
                </c:pt>
                <c:pt idx="511">
                  <c:v>0.94310463909881004</c:v>
                </c:pt>
                <c:pt idx="512">
                  <c:v>0.94096285631078203</c:v>
                </c:pt>
                <c:pt idx="513">
                  <c:v>0.93381227667646005</c:v>
                </c:pt>
                <c:pt idx="514">
                  <c:v>0.955525590658163</c:v>
                </c:pt>
                <c:pt idx="515">
                  <c:v>0.95533165794547203</c:v>
                </c:pt>
                <c:pt idx="516">
                  <c:v>0.92815694847346297</c:v>
                </c:pt>
                <c:pt idx="517">
                  <c:v>0.92541046250332704</c:v>
                </c:pt>
                <c:pt idx="518">
                  <c:v>0.92903402124664702</c:v>
                </c:pt>
                <c:pt idx="519">
                  <c:v>0.92756100195104896</c:v>
                </c:pt>
                <c:pt idx="520">
                  <c:v>0.91038287238008297</c:v>
                </c:pt>
                <c:pt idx="521">
                  <c:v>0.91939885407295396</c:v>
                </c:pt>
                <c:pt idx="522">
                  <c:v>0.91572390081195798</c:v>
                </c:pt>
                <c:pt idx="523">
                  <c:v>0.91308612825695901</c:v>
                </c:pt>
                <c:pt idx="524">
                  <c:v>0.918109678838953</c:v>
                </c:pt>
                <c:pt idx="525">
                  <c:v>0.921526447991177</c:v>
                </c:pt>
                <c:pt idx="526">
                  <c:v>0.91946070077890196</c:v>
                </c:pt>
                <c:pt idx="527">
                  <c:v>0.92143700213990898</c:v>
                </c:pt>
                <c:pt idx="528">
                  <c:v>0.92264081703622103</c:v>
                </c:pt>
                <c:pt idx="529">
                  <c:v>0.92423015002780795</c:v>
                </c:pt>
                <c:pt idx="530">
                  <c:v>0.929530180308897</c:v>
                </c:pt>
                <c:pt idx="531">
                  <c:v>0.92990285339340895</c:v>
                </c:pt>
                <c:pt idx="532">
                  <c:v>0.922248176100124</c:v>
                </c:pt>
                <c:pt idx="533">
                  <c:v>0.93336939783608996</c:v>
                </c:pt>
                <c:pt idx="534">
                  <c:v>0.94020012094740002</c:v>
                </c:pt>
                <c:pt idx="535">
                  <c:v>0.93081738547986004</c:v>
                </c:pt>
                <c:pt idx="536">
                  <c:v>0.93656686077428197</c:v>
                </c:pt>
                <c:pt idx="537">
                  <c:v>0.94259287337298303</c:v>
                </c:pt>
                <c:pt idx="538">
                  <c:v>0.94081167957592204</c:v>
                </c:pt>
                <c:pt idx="539">
                  <c:v>0.93620980609075399</c:v>
                </c:pt>
                <c:pt idx="540">
                  <c:v>0.93283268536910802</c:v>
                </c:pt>
                <c:pt idx="541">
                  <c:v>0.9315182723723</c:v>
                </c:pt>
                <c:pt idx="542">
                  <c:v>0.93356424690532103</c:v>
                </c:pt>
                <c:pt idx="543">
                  <c:v>0.93543153881614804</c:v>
                </c:pt>
                <c:pt idx="544">
                  <c:v>0.93349760362838496</c:v>
                </c:pt>
                <c:pt idx="545">
                  <c:v>0.93261438608613501</c:v>
                </c:pt>
                <c:pt idx="546">
                  <c:v>0.92063930479340705</c:v>
                </c:pt>
                <c:pt idx="547">
                  <c:v>0.91543043951901604</c:v>
                </c:pt>
                <c:pt idx="548">
                  <c:v>0.91004051290069199</c:v>
                </c:pt>
                <c:pt idx="549">
                  <c:v>0.90266256554991398</c:v>
                </c:pt>
                <c:pt idx="550">
                  <c:v>0.91564633749680202</c:v>
                </c:pt>
                <c:pt idx="551">
                  <c:v>0.92443769478495097</c:v>
                </c:pt>
                <c:pt idx="552">
                  <c:v>0.92010447348982205</c:v>
                </c:pt>
                <c:pt idx="553">
                  <c:v>0.92327898903800298</c:v>
                </c:pt>
                <c:pt idx="554">
                  <c:v>0.93060108241638195</c:v>
                </c:pt>
                <c:pt idx="555">
                  <c:v>0.93296879549498002</c:v>
                </c:pt>
                <c:pt idx="556">
                  <c:v>0.93758035207588997</c:v>
                </c:pt>
                <c:pt idx="557">
                  <c:v>0.93969390917031803</c:v>
                </c:pt>
                <c:pt idx="558">
                  <c:v>0.94595946332319003</c:v>
                </c:pt>
                <c:pt idx="559">
                  <c:v>0.93685536704088201</c:v>
                </c:pt>
                <c:pt idx="560">
                  <c:v>0.93086538583981904</c:v>
                </c:pt>
                <c:pt idx="561">
                  <c:v>0.91635615003759596</c:v>
                </c:pt>
                <c:pt idx="562">
                  <c:v>0.90653964233620898</c:v>
                </c:pt>
                <c:pt idx="563">
                  <c:v>0.91062346241693004</c:v>
                </c:pt>
                <c:pt idx="564">
                  <c:v>0.91424448642686895</c:v>
                </c:pt>
                <c:pt idx="565">
                  <c:v>0.91806462084253604</c:v>
                </c:pt>
                <c:pt idx="566">
                  <c:v>0.92282788865169596</c:v>
                </c:pt>
                <c:pt idx="567">
                  <c:v>0.92532609565574298</c:v>
                </c:pt>
                <c:pt idx="568">
                  <c:v>0.92688462167700303</c:v>
                </c:pt>
                <c:pt idx="569">
                  <c:v>0.92675414661736499</c:v>
                </c:pt>
                <c:pt idx="570">
                  <c:v>0.91329489962450205</c:v>
                </c:pt>
                <c:pt idx="571">
                  <c:v>0.91111743373526299</c:v>
                </c:pt>
                <c:pt idx="572">
                  <c:v>0.91224480494531701</c:v>
                </c:pt>
                <c:pt idx="573">
                  <c:v>0.90392952527696002</c:v>
                </c:pt>
                <c:pt idx="574">
                  <c:v>0.89435661086058704</c:v>
                </c:pt>
                <c:pt idx="575">
                  <c:v>0.88060182974617496</c:v>
                </c:pt>
                <c:pt idx="576">
                  <c:v>0.87949155222847797</c:v>
                </c:pt>
                <c:pt idx="577">
                  <c:v>0.88163736581182595</c:v>
                </c:pt>
                <c:pt idx="578">
                  <c:v>0.89854056721100495</c:v>
                </c:pt>
                <c:pt idx="579">
                  <c:v>0.91246181449766095</c:v>
                </c:pt>
                <c:pt idx="580">
                  <c:v>0.93066731352170196</c:v>
                </c:pt>
                <c:pt idx="581">
                  <c:v>0.92718706558449104</c:v>
                </c:pt>
                <c:pt idx="582">
                  <c:v>0.92964740114545996</c:v>
                </c:pt>
                <c:pt idx="583">
                  <c:v>0.93784484082097197</c:v>
                </c:pt>
                <c:pt idx="584">
                  <c:v>0.93095625409421801</c:v>
                </c:pt>
                <c:pt idx="585">
                  <c:v>0.93553298309361399</c:v>
                </c:pt>
                <c:pt idx="586">
                  <c:v>0.94786430018977696</c:v>
                </c:pt>
                <c:pt idx="587">
                  <c:v>0.94249542142596499</c:v>
                </c:pt>
                <c:pt idx="588">
                  <c:v>0.93934051545046604</c:v>
                </c:pt>
                <c:pt idx="589">
                  <c:v>0.93827570581591702</c:v>
                </c:pt>
                <c:pt idx="590">
                  <c:v>0.939620499820635</c:v>
                </c:pt>
                <c:pt idx="591">
                  <c:v>0.94332077236086198</c:v>
                </c:pt>
                <c:pt idx="592">
                  <c:v>0.94378206860721003</c:v>
                </c:pt>
                <c:pt idx="593">
                  <c:v>0.94505258969112704</c:v>
                </c:pt>
                <c:pt idx="594">
                  <c:v>0.94136135393393305</c:v>
                </c:pt>
                <c:pt idx="595">
                  <c:v>0.95082669365218697</c:v>
                </c:pt>
                <c:pt idx="596">
                  <c:v>0.94977239056078799</c:v>
                </c:pt>
                <c:pt idx="597">
                  <c:v>0.94427950609095801</c:v>
                </c:pt>
                <c:pt idx="598">
                  <c:v>0.94837230312354903</c:v>
                </c:pt>
                <c:pt idx="599">
                  <c:v>0.94885129421849101</c:v>
                </c:pt>
                <c:pt idx="600">
                  <c:v>0.94657284284469401</c:v>
                </c:pt>
                <c:pt idx="601">
                  <c:v>0.94890780857652202</c:v>
                </c:pt>
                <c:pt idx="602">
                  <c:v>0.94074728751513403</c:v>
                </c:pt>
                <c:pt idx="603">
                  <c:v>0.94316845667913896</c:v>
                </c:pt>
                <c:pt idx="604">
                  <c:v>0.93824725666765096</c:v>
                </c:pt>
                <c:pt idx="605">
                  <c:v>0.92900621669151195</c:v>
                </c:pt>
                <c:pt idx="606">
                  <c:v>0.91532342243919795</c:v>
                </c:pt>
                <c:pt idx="607">
                  <c:v>0.92051430877518103</c:v>
                </c:pt>
                <c:pt idx="608">
                  <c:v>0.90565203857861198</c:v>
                </c:pt>
                <c:pt idx="609">
                  <c:v>0.90264085765161495</c:v>
                </c:pt>
                <c:pt idx="610">
                  <c:v>0.90052211016997297</c:v>
                </c:pt>
                <c:pt idx="611">
                  <c:v>0.89476537098119702</c:v>
                </c:pt>
                <c:pt idx="612">
                  <c:v>0.88800985096171503</c:v>
                </c:pt>
                <c:pt idx="613">
                  <c:v>0.89461098835459296</c:v>
                </c:pt>
                <c:pt idx="614">
                  <c:v>0.89464460852632799</c:v>
                </c:pt>
                <c:pt idx="615">
                  <c:v>0.90723021756964395</c:v>
                </c:pt>
                <c:pt idx="616">
                  <c:v>0.90637625779103703</c:v>
                </c:pt>
                <c:pt idx="617">
                  <c:v>0.93072133083086706</c:v>
                </c:pt>
                <c:pt idx="618">
                  <c:v>0.91546014407591703</c:v>
                </c:pt>
                <c:pt idx="619">
                  <c:v>0.91849832786386998</c:v>
                </c:pt>
                <c:pt idx="620">
                  <c:v>0.92410274338326803</c:v>
                </c:pt>
                <c:pt idx="621">
                  <c:v>0.93381475048268203</c:v>
                </c:pt>
                <c:pt idx="622">
                  <c:v>0.917680028057835</c:v>
                </c:pt>
                <c:pt idx="623">
                  <c:v>0.92686614638998299</c:v>
                </c:pt>
                <c:pt idx="624">
                  <c:v>0.93420176888635797</c:v>
                </c:pt>
                <c:pt idx="625">
                  <c:v>0.94978272308338796</c:v>
                </c:pt>
                <c:pt idx="626">
                  <c:v>0.93207867014354895</c:v>
                </c:pt>
                <c:pt idx="627">
                  <c:v>0.92956903068556196</c:v>
                </c:pt>
                <c:pt idx="628">
                  <c:v>0.92763564474778004</c:v>
                </c:pt>
                <c:pt idx="629">
                  <c:v>0.91795480442053301</c:v>
                </c:pt>
                <c:pt idx="630">
                  <c:v>0.89067375910428803</c:v>
                </c:pt>
                <c:pt idx="631">
                  <c:v>0.89196273904827605</c:v>
                </c:pt>
                <c:pt idx="632">
                  <c:v>0.89008892736497502</c:v>
                </c:pt>
                <c:pt idx="633">
                  <c:v>0.87590066890136298</c:v>
                </c:pt>
                <c:pt idx="634">
                  <c:v>0.88622999392872503</c:v>
                </c:pt>
                <c:pt idx="635">
                  <c:v>0.89021640884565201</c:v>
                </c:pt>
                <c:pt idx="636">
                  <c:v>0.87648116041060398</c:v>
                </c:pt>
                <c:pt idx="637">
                  <c:v>0.86844507395362003</c:v>
                </c:pt>
                <c:pt idx="638">
                  <c:v>0.89230779936922899</c:v>
                </c:pt>
                <c:pt idx="639">
                  <c:v>0.88814111341417601</c:v>
                </c:pt>
                <c:pt idx="640">
                  <c:v>0.862010235327345</c:v>
                </c:pt>
                <c:pt idx="641">
                  <c:v>0.86023060418336805</c:v>
                </c:pt>
                <c:pt idx="642">
                  <c:v>0.87611295181593196</c:v>
                </c:pt>
                <c:pt idx="643">
                  <c:v>0.86996320150612505</c:v>
                </c:pt>
                <c:pt idx="644">
                  <c:v>0.86976959256458597</c:v>
                </c:pt>
                <c:pt idx="645">
                  <c:v>0.87932241001904499</c:v>
                </c:pt>
                <c:pt idx="646">
                  <c:v>0.87464490341635903</c:v>
                </c:pt>
                <c:pt idx="647">
                  <c:v>0.87878816931367898</c:v>
                </c:pt>
                <c:pt idx="648">
                  <c:v>0.88277039380823996</c:v>
                </c:pt>
                <c:pt idx="649">
                  <c:v>0.88345316654599404</c:v>
                </c:pt>
                <c:pt idx="650">
                  <c:v>0.869059035047134</c:v>
                </c:pt>
                <c:pt idx="651">
                  <c:v>0.86840288749731898</c:v>
                </c:pt>
                <c:pt idx="652">
                  <c:v>0.848392451678467</c:v>
                </c:pt>
                <c:pt idx="653">
                  <c:v>0.87384949903250597</c:v>
                </c:pt>
                <c:pt idx="654">
                  <c:v>0.84083030348390098</c:v>
                </c:pt>
                <c:pt idx="655">
                  <c:v>0.88269434954599801</c:v>
                </c:pt>
                <c:pt idx="656">
                  <c:v>0.89975570060390697</c:v>
                </c:pt>
                <c:pt idx="657">
                  <c:v>0.89826509484334005</c:v>
                </c:pt>
                <c:pt idx="658">
                  <c:v>0.89305651371425898</c:v>
                </c:pt>
                <c:pt idx="659">
                  <c:v>0.887715037888678</c:v>
                </c:pt>
                <c:pt idx="660">
                  <c:v>0.91218338646565</c:v>
                </c:pt>
                <c:pt idx="661">
                  <c:v>0.90076723913611501</c:v>
                </c:pt>
                <c:pt idx="662">
                  <c:v>0.89095512797047804</c:v>
                </c:pt>
                <c:pt idx="663">
                  <c:v>0.87707136109234696</c:v>
                </c:pt>
                <c:pt idx="664">
                  <c:v>0.87499886771694302</c:v>
                </c:pt>
                <c:pt idx="665">
                  <c:v>0.89001547431737804</c:v>
                </c:pt>
                <c:pt idx="666">
                  <c:v>0.89340991399555403</c:v>
                </c:pt>
                <c:pt idx="667">
                  <c:v>0.89239419379788698</c:v>
                </c:pt>
                <c:pt idx="668">
                  <c:v>0.88824256281247804</c:v>
                </c:pt>
                <c:pt idx="669">
                  <c:v>0.87706650545683296</c:v>
                </c:pt>
                <c:pt idx="670">
                  <c:v>0.88526248265262497</c:v>
                </c:pt>
                <c:pt idx="671">
                  <c:v>0.89846942006989805</c:v>
                </c:pt>
                <c:pt idx="672">
                  <c:v>0.90251374464531198</c:v>
                </c:pt>
                <c:pt idx="673">
                  <c:v>0.90384336199457105</c:v>
                </c:pt>
                <c:pt idx="674">
                  <c:v>0.90659363169917795</c:v>
                </c:pt>
                <c:pt idx="675">
                  <c:v>0.90586444064249105</c:v>
                </c:pt>
                <c:pt idx="676">
                  <c:v>0.89607181745591502</c:v>
                </c:pt>
                <c:pt idx="677">
                  <c:v>0.87243988642873904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12-499D-B121-0FC1EC55D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033736"/>
        <c:axId val="672031440"/>
      </c:areaChart>
      <c:dateAx>
        <c:axId val="6720337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1440"/>
        <c:crosses val="autoZero"/>
        <c:auto val="1"/>
        <c:lblOffset val="100"/>
        <c:baseTimeUnit val="days"/>
        <c:majorUnit val="3"/>
        <c:majorTimeUnit val="years"/>
      </c:dateAx>
      <c:valAx>
        <c:axId val="6720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2"/>
          <c:tx>
            <c:strRef>
              <c:f>HRP!$U$12</c:f>
              <c:strCache>
                <c:ptCount val="1"/>
                <c:pt idx="0">
                  <c:v>Diffrence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HRP!$B$14:$B$691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HRP!$U$14:$U$691</c:f>
              <c:numCache>
                <c:formatCode>0.000</c:formatCode>
                <c:ptCount val="678"/>
                <c:pt idx="0">
                  <c:v>0.11037027396554322</c:v>
                </c:pt>
                <c:pt idx="1">
                  <c:v>-0.83774730051058555</c:v>
                </c:pt>
                <c:pt idx="2">
                  <c:v>-1.056783095195243</c:v>
                </c:pt>
                <c:pt idx="3">
                  <c:v>-1.0641533593678076</c:v>
                </c:pt>
                <c:pt idx="4">
                  <c:v>-1.7848976469846889</c:v>
                </c:pt>
                <c:pt idx="5">
                  <c:v>-1.7452504614344946</c:v>
                </c:pt>
                <c:pt idx="6">
                  <c:v>-1.85818777381931</c:v>
                </c:pt>
                <c:pt idx="7">
                  <c:v>-2.7205616476682195</c:v>
                </c:pt>
                <c:pt idx="8">
                  <c:v>0.53248161817023743</c:v>
                </c:pt>
                <c:pt idx="9">
                  <c:v>-5.234599055913236E-2</c:v>
                </c:pt>
                <c:pt idx="10">
                  <c:v>1.4715211951085507</c:v>
                </c:pt>
                <c:pt idx="11">
                  <c:v>-0.69245131016960215</c:v>
                </c:pt>
                <c:pt idx="12">
                  <c:v>-0.23257415831479022</c:v>
                </c:pt>
                <c:pt idx="13">
                  <c:v>-1.1875845994625678</c:v>
                </c:pt>
                <c:pt idx="14">
                  <c:v>-1.0220464018805018</c:v>
                </c:pt>
                <c:pt idx="15">
                  <c:v>-1.6705537117637874</c:v>
                </c:pt>
                <c:pt idx="16">
                  <c:v>-1.7012492587230099</c:v>
                </c:pt>
                <c:pt idx="17">
                  <c:v>-2.1423465992329795</c:v>
                </c:pt>
                <c:pt idx="18">
                  <c:v>-2.4728089925631735</c:v>
                </c:pt>
                <c:pt idx="19">
                  <c:v>-2.5149496014118853</c:v>
                </c:pt>
                <c:pt idx="20">
                  <c:v>-3.2072356209416597</c:v>
                </c:pt>
                <c:pt idx="21">
                  <c:v>-4.4094570325559772</c:v>
                </c:pt>
                <c:pt idx="22">
                  <c:v>-4.1014016762369039</c:v>
                </c:pt>
                <c:pt idx="23">
                  <c:v>-5.2296267161563179</c:v>
                </c:pt>
                <c:pt idx="24">
                  <c:v>-4.8848271972665316</c:v>
                </c:pt>
                <c:pt idx="25">
                  <c:v>-4.6338703019386003</c:v>
                </c:pt>
                <c:pt idx="26">
                  <c:v>-5.2313641507776225</c:v>
                </c:pt>
                <c:pt idx="27">
                  <c:v>-5.2329850728918075</c:v>
                </c:pt>
                <c:pt idx="28">
                  <c:v>-4.6165182596839287</c:v>
                </c:pt>
                <c:pt idx="29">
                  <c:v>-1.5550994469444248</c:v>
                </c:pt>
                <c:pt idx="30">
                  <c:v>-0.66505045638496085</c:v>
                </c:pt>
                <c:pt idx="31">
                  <c:v>-0.13683134499086691</c:v>
                </c:pt>
                <c:pt idx="32">
                  <c:v>3.9751102330589276</c:v>
                </c:pt>
                <c:pt idx="33">
                  <c:v>0.8820214127737529</c:v>
                </c:pt>
                <c:pt idx="34">
                  <c:v>0.65632421362403193</c:v>
                </c:pt>
                <c:pt idx="35">
                  <c:v>2.3996745684234355</c:v>
                </c:pt>
                <c:pt idx="36">
                  <c:v>1.7937110685420663</c:v>
                </c:pt>
                <c:pt idx="37">
                  <c:v>0.62828628664030362</c:v>
                </c:pt>
                <c:pt idx="38">
                  <c:v>-0.19433376677766034</c:v>
                </c:pt>
                <c:pt idx="39">
                  <c:v>-1.9917277957851525</c:v>
                </c:pt>
                <c:pt idx="40">
                  <c:v>-2.2656469775534305</c:v>
                </c:pt>
                <c:pt idx="41">
                  <c:v>0.63117596497437489</c:v>
                </c:pt>
                <c:pt idx="42">
                  <c:v>0.49001552274826565</c:v>
                </c:pt>
                <c:pt idx="43">
                  <c:v>0.29729772708392943</c:v>
                </c:pt>
                <c:pt idx="44">
                  <c:v>4.1698324616106532</c:v>
                </c:pt>
                <c:pt idx="45">
                  <c:v>4.3343053192881058</c:v>
                </c:pt>
                <c:pt idx="46">
                  <c:v>6.0219621435324342</c:v>
                </c:pt>
                <c:pt idx="47">
                  <c:v>2.7224525507009929</c:v>
                </c:pt>
                <c:pt idx="48">
                  <c:v>1.6307564290288639</c:v>
                </c:pt>
                <c:pt idx="49">
                  <c:v>2.7977500102716988</c:v>
                </c:pt>
                <c:pt idx="50">
                  <c:v>2.7222331542910183</c:v>
                </c:pt>
                <c:pt idx="51">
                  <c:v>3.3118663519030775</c:v>
                </c:pt>
                <c:pt idx="52">
                  <c:v>6.4561909118572913</c:v>
                </c:pt>
                <c:pt idx="53">
                  <c:v>7.3413449332980321</c:v>
                </c:pt>
                <c:pt idx="54">
                  <c:v>9.7012061612597051</c:v>
                </c:pt>
                <c:pt idx="55">
                  <c:v>9.1999011737335934</c:v>
                </c:pt>
                <c:pt idx="56">
                  <c:v>8.5163179203046866</c:v>
                </c:pt>
                <c:pt idx="57">
                  <c:v>10.210023007669335</c:v>
                </c:pt>
                <c:pt idx="58">
                  <c:v>8.7320196633908012</c:v>
                </c:pt>
                <c:pt idx="59">
                  <c:v>9.1265116156308466</c:v>
                </c:pt>
                <c:pt idx="60">
                  <c:v>10.770276413812695</c:v>
                </c:pt>
                <c:pt idx="61">
                  <c:v>13.362711660979713</c:v>
                </c:pt>
                <c:pt idx="62">
                  <c:v>16.039353322253703</c:v>
                </c:pt>
                <c:pt idx="63">
                  <c:v>14.773184209970537</c:v>
                </c:pt>
                <c:pt idx="64">
                  <c:v>14.502861945774669</c:v>
                </c:pt>
                <c:pt idx="65">
                  <c:v>11.463447354321929</c:v>
                </c:pt>
                <c:pt idx="66">
                  <c:v>12.303048054890937</c:v>
                </c:pt>
                <c:pt idx="67">
                  <c:v>9.7999922578439396</c:v>
                </c:pt>
                <c:pt idx="68">
                  <c:v>7.6042678535680892</c:v>
                </c:pt>
                <c:pt idx="69">
                  <c:v>6.432124352097631</c:v>
                </c:pt>
                <c:pt idx="70">
                  <c:v>8.5100661200975054</c:v>
                </c:pt>
                <c:pt idx="71">
                  <c:v>5.8464855977155139</c:v>
                </c:pt>
                <c:pt idx="72">
                  <c:v>7.0044158664293406</c:v>
                </c:pt>
                <c:pt idx="73">
                  <c:v>5.5699052950646291</c:v>
                </c:pt>
                <c:pt idx="74">
                  <c:v>5.9208016739619467</c:v>
                </c:pt>
                <c:pt idx="75">
                  <c:v>5.4870317438014808</c:v>
                </c:pt>
                <c:pt idx="76">
                  <c:v>7.0883552072958338</c:v>
                </c:pt>
                <c:pt idx="77">
                  <c:v>9.3393987887752417</c:v>
                </c:pt>
                <c:pt idx="78">
                  <c:v>9.7766645959935516</c:v>
                </c:pt>
                <c:pt idx="79">
                  <c:v>10.867862003527009</c:v>
                </c:pt>
                <c:pt idx="80">
                  <c:v>11.169435771465146</c:v>
                </c:pt>
                <c:pt idx="81">
                  <c:v>9.8874652820275202</c:v>
                </c:pt>
                <c:pt idx="82">
                  <c:v>10.528820803672602</c:v>
                </c:pt>
                <c:pt idx="83">
                  <c:v>9.708820175237733</c:v>
                </c:pt>
                <c:pt idx="84">
                  <c:v>9.7263264940240077</c:v>
                </c:pt>
                <c:pt idx="85">
                  <c:v>10.536075396906384</c:v>
                </c:pt>
                <c:pt idx="86">
                  <c:v>10.57466085943237</c:v>
                </c:pt>
                <c:pt idx="87">
                  <c:v>13.07385270946132</c:v>
                </c:pt>
                <c:pt idx="88">
                  <c:v>12.253873125871863</c:v>
                </c:pt>
                <c:pt idx="89">
                  <c:v>12.781726036338114</c:v>
                </c:pt>
                <c:pt idx="90">
                  <c:v>13.898203505236481</c:v>
                </c:pt>
                <c:pt idx="91">
                  <c:v>18.247908000944648</c:v>
                </c:pt>
                <c:pt idx="92">
                  <c:v>28.317029432761757</c:v>
                </c:pt>
                <c:pt idx="93">
                  <c:v>24.792473124342308</c:v>
                </c:pt>
                <c:pt idx="94">
                  <c:v>31.743676082840139</c:v>
                </c:pt>
                <c:pt idx="95">
                  <c:v>26.113154540810527</c:v>
                </c:pt>
                <c:pt idx="96">
                  <c:v>26.366133741267234</c:v>
                </c:pt>
                <c:pt idx="97">
                  <c:v>29.367711717791678</c:v>
                </c:pt>
                <c:pt idx="98">
                  <c:v>33.002257217042043</c:v>
                </c:pt>
                <c:pt idx="99">
                  <c:v>29.173719658292569</c:v>
                </c:pt>
                <c:pt idx="100">
                  <c:v>31.761020925295099</c:v>
                </c:pt>
                <c:pt idx="101">
                  <c:v>31.483564069377934</c:v>
                </c:pt>
                <c:pt idx="102">
                  <c:v>31.149662645013692</c:v>
                </c:pt>
                <c:pt idx="103">
                  <c:v>30.498508160383778</c:v>
                </c:pt>
                <c:pt idx="104">
                  <c:v>28.579142518126616</c:v>
                </c:pt>
                <c:pt idx="105">
                  <c:v>29.754117059716009</c:v>
                </c:pt>
                <c:pt idx="106">
                  <c:v>32.030486593807268</c:v>
                </c:pt>
                <c:pt idx="107">
                  <c:v>34.865515607763058</c:v>
                </c:pt>
                <c:pt idx="108">
                  <c:v>33.72693952695829</c:v>
                </c:pt>
                <c:pt idx="109">
                  <c:v>31.58142522479271</c:v>
                </c:pt>
                <c:pt idx="110">
                  <c:v>33.814773928449767</c:v>
                </c:pt>
                <c:pt idx="111">
                  <c:v>35.672102531768061</c:v>
                </c:pt>
                <c:pt idx="112">
                  <c:v>34.840092370592174</c:v>
                </c:pt>
                <c:pt idx="113">
                  <c:v>36.834767994106855</c:v>
                </c:pt>
                <c:pt idx="114">
                  <c:v>34.213345213391491</c:v>
                </c:pt>
                <c:pt idx="115">
                  <c:v>33.358961816720722</c:v>
                </c:pt>
                <c:pt idx="116">
                  <c:v>28.457886232358845</c:v>
                </c:pt>
                <c:pt idx="117">
                  <c:v>26.316458352008098</c:v>
                </c:pt>
                <c:pt idx="118">
                  <c:v>25.182882478405688</c:v>
                </c:pt>
                <c:pt idx="119">
                  <c:v>25.275404865828918</c:v>
                </c:pt>
                <c:pt idx="120">
                  <c:v>26.725118007052458</c:v>
                </c:pt>
                <c:pt idx="121">
                  <c:v>25.455891823099051</c:v>
                </c:pt>
                <c:pt idx="122">
                  <c:v>22.651409685161582</c:v>
                </c:pt>
                <c:pt idx="123">
                  <c:v>25.342797744766429</c:v>
                </c:pt>
                <c:pt idx="124">
                  <c:v>25.720653172528586</c:v>
                </c:pt>
                <c:pt idx="125">
                  <c:v>23.818590329380854</c:v>
                </c:pt>
                <c:pt idx="126">
                  <c:v>22.060764544830931</c:v>
                </c:pt>
                <c:pt idx="127">
                  <c:v>20.928549081937717</c:v>
                </c:pt>
                <c:pt idx="128">
                  <c:v>23.565898469642789</c:v>
                </c:pt>
                <c:pt idx="129">
                  <c:v>23.880229040704819</c:v>
                </c:pt>
                <c:pt idx="130">
                  <c:v>24.630610058303759</c:v>
                </c:pt>
                <c:pt idx="131">
                  <c:v>27.637503838324236</c:v>
                </c:pt>
                <c:pt idx="132">
                  <c:v>25.271897352129329</c:v>
                </c:pt>
                <c:pt idx="133">
                  <c:v>22.796209497573997</c:v>
                </c:pt>
                <c:pt idx="134">
                  <c:v>21.585054393731255</c:v>
                </c:pt>
                <c:pt idx="135">
                  <c:v>19.766083995588588</c:v>
                </c:pt>
                <c:pt idx="136">
                  <c:v>20.377552588988692</c:v>
                </c:pt>
                <c:pt idx="137">
                  <c:v>21.228948324143218</c:v>
                </c:pt>
                <c:pt idx="138">
                  <c:v>20.723884358037438</c:v>
                </c:pt>
                <c:pt idx="139">
                  <c:v>22.078213402275139</c:v>
                </c:pt>
                <c:pt idx="140">
                  <c:v>22.027178567581316</c:v>
                </c:pt>
                <c:pt idx="141">
                  <c:v>21.313121949354482</c:v>
                </c:pt>
                <c:pt idx="142">
                  <c:v>22.851909237282612</c:v>
                </c:pt>
                <c:pt idx="143">
                  <c:v>24.607013625500613</c:v>
                </c:pt>
                <c:pt idx="144">
                  <c:v>22.783629781121078</c:v>
                </c:pt>
                <c:pt idx="145">
                  <c:v>21.771044969247413</c:v>
                </c:pt>
                <c:pt idx="146">
                  <c:v>21.241415933946371</c:v>
                </c:pt>
                <c:pt idx="147">
                  <c:v>22.956632150459996</c:v>
                </c:pt>
                <c:pt idx="148">
                  <c:v>22.684206635746591</c:v>
                </c:pt>
                <c:pt idx="149">
                  <c:v>22.919657304482214</c:v>
                </c:pt>
                <c:pt idx="150">
                  <c:v>24.137328130198995</c:v>
                </c:pt>
                <c:pt idx="151">
                  <c:v>25.995964823927494</c:v>
                </c:pt>
                <c:pt idx="152">
                  <c:v>21.88076162792008</c:v>
                </c:pt>
                <c:pt idx="153">
                  <c:v>22.583711281225888</c:v>
                </c:pt>
                <c:pt idx="154">
                  <c:v>22.202869836980369</c:v>
                </c:pt>
                <c:pt idx="155">
                  <c:v>20.988662925256236</c:v>
                </c:pt>
                <c:pt idx="156">
                  <c:v>20.551787516586515</c:v>
                </c:pt>
                <c:pt idx="157">
                  <c:v>18.661277140668375</c:v>
                </c:pt>
                <c:pt idx="158">
                  <c:v>18.995547849188213</c:v>
                </c:pt>
                <c:pt idx="159">
                  <c:v>20.92990878635149</c:v>
                </c:pt>
                <c:pt idx="160">
                  <c:v>22.276584323617655</c:v>
                </c:pt>
                <c:pt idx="161">
                  <c:v>22.80209754964774</c:v>
                </c:pt>
                <c:pt idx="162">
                  <c:v>22.549259932877206</c:v>
                </c:pt>
                <c:pt idx="163">
                  <c:v>21.318821747586881</c:v>
                </c:pt>
                <c:pt idx="164">
                  <c:v>22.323196449869585</c:v>
                </c:pt>
                <c:pt idx="165">
                  <c:v>20.729381520262564</c:v>
                </c:pt>
                <c:pt idx="166">
                  <c:v>19.488724596323635</c:v>
                </c:pt>
                <c:pt idx="167">
                  <c:v>18.837728870547906</c:v>
                </c:pt>
                <c:pt idx="168">
                  <c:v>17.439952927941064</c:v>
                </c:pt>
                <c:pt idx="169">
                  <c:v>15.791127182414712</c:v>
                </c:pt>
                <c:pt idx="170">
                  <c:v>15.793781536049735</c:v>
                </c:pt>
                <c:pt idx="171">
                  <c:v>16.371706421230641</c:v>
                </c:pt>
                <c:pt idx="172">
                  <c:v>15.60757628461505</c:v>
                </c:pt>
                <c:pt idx="173">
                  <c:v>16.018551750446804</c:v>
                </c:pt>
                <c:pt idx="174">
                  <c:v>19.681519508419115</c:v>
                </c:pt>
                <c:pt idx="175">
                  <c:v>18.606256078739833</c:v>
                </c:pt>
                <c:pt idx="176">
                  <c:v>22.090720691883732</c:v>
                </c:pt>
                <c:pt idx="177">
                  <c:v>21.716677316734604</c:v>
                </c:pt>
                <c:pt idx="178">
                  <c:v>21.55923325679187</c:v>
                </c:pt>
                <c:pt idx="179">
                  <c:v>21.728811710552776</c:v>
                </c:pt>
                <c:pt idx="180">
                  <c:v>21.134652370783385</c:v>
                </c:pt>
                <c:pt idx="181">
                  <c:v>23.169131597210423</c:v>
                </c:pt>
                <c:pt idx="182">
                  <c:v>26.104490677255882</c:v>
                </c:pt>
                <c:pt idx="183">
                  <c:v>23.3904793287698</c:v>
                </c:pt>
                <c:pt idx="184">
                  <c:v>25.181891302988831</c:v>
                </c:pt>
                <c:pt idx="185">
                  <c:v>23.942218969040937</c:v>
                </c:pt>
                <c:pt idx="186">
                  <c:v>24.104543635726003</c:v>
                </c:pt>
                <c:pt idx="187">
                  <c:v>23.652729151006653</c:v>
                </c:pt>
                <c:pt idx="188">
                  <c:v>25.153497745974846</c:v>
                </c:pt>
                <c:pt idx="189">
                  <c:v>25.780666143968162</c:v>
                </c:pt>
                <c:pt idx="190">
                  <c:v>26.305072141749463</c:v>
                </c:pt>
                <c:pt idx="191">
                  <c:v>25.456373122847452</c:v>
                </c:pt>
                <c:pt idx="192">
                  <c:v>25.005674351917108</c:v>
                </c:pt>
                <c:pt idx="193">
                  <c:v>23.637359088407351</c:v>
                </c:pt>
                <c:pt idx="194">
                  <c:v>24.465858946627563</c:v>
                </c:pt>
                <c:pt idx="195">
                  <c:v>25.098064486675668</c:v>
                </c:pt>
                <c:pt idx="196">
                  <c:v>25.130678124889656</c:v>
                </c:pt>
                <c:pt idx="197">
                  <c:v>25.624171252669015</c:v>
                </c:pt>
                <c:pt idx="198">
                  <c:v>25.360205176933647</c:v>
                </c:pt>
                <c:pt idx="199">
                  <c:v>26.15723497730481</c:v>
                </c:pt>
                <c:pt idx="200">
                  <c:v>23.943288765696181</c:v>
                </c:pt>
                <c:pt idx="201">
                  <c:v>23.482819547401803</c:v>
                </c:pt>
                <c:pt idx="202">
                  <c:v>22.106417740686609</c:v>
                </c:pt>
                <c:pt idx="203">
                  <c:v>21.595087296449421</c:v>
                </c:pt>
                <c:pt idx="204">
                  <c:v>21.522862056480477</c:v>
                </c:pt>
                <c:pt idx="205">
                  <c:v>20.46571573273846</c:v>
                </c:pt>
                <c:pt idx="206">
                  <c:v>19.987770976257991</c:v>
                </c:pt>
                <c:pt idx="207">
                  <c:v>20.281204854682571</c:v>
                </c:pt>
                <c:pt idx="208">
                  <c:v>21.43508135003033</c:v>
                </c:pt>
                <c:pt idx="209">
                  <c:v>19.047096585457041</c:v>
                </c:pt>
                <c:pt idx="210">
                  <c:v>18.794364124861076</c:v>
                </c:pt>
                <c:pt idx="211">
                  <c:v>19.555350412725673</c:v>
                </c:pt>
                <c:pt idx="212">
                  <c:v>19.636651526233621</c:v>
                </c:pt>
                <c:pt idx="213">
                  <c:v>18.473158386515308</c:v>
                </c:pt>
                <c:pt idx="214">
                  <c:v>17.122827455069455</c:v>
                </c:pt>
                <c:pt idx="215">
                  <c:v>16.310951993576566</c:v>
                </c:pt>
                <c:pt idx="216">
                  <c:v>18.259655693955423</c:v>
                </c:pt>
                <c:pt idx="217">
                  <c:v>17.533645665053101</c:v>
                </c:pt>
                <c:pt idx="218">
                  <c:v>19.259074189068102</c:v>
                </c:pt>
                <c:pt idx="219">
                  <c:v>22.651473566145583</c:v>
                </c:pt>
                <c:pt idx="220">
                  <c:v>21.048840050692974</c:v>
                </c:pt>
                <c:pt idx="221">
                  <c:v>18.700375740142491</c:v>
                </c:pt>
                <c:pt idx="222">
                  <c:v>18.581269921261779</c:v>
                </c:pt>
                <c:pt idx="223">
                  <c:v>19.834580729816196</c:v>
                </c:pt>
                <c:pt idx="224">
                  <c:v>20.361893825313558</c:v>
                </c:pt>
                <c:pt idx="225">
                  <c:v>19.907586239119553</c:v>
                </c:pt>
                <c:pt idx="226">
                  <c:v>20.625148964008631</c:v>
                </c:pt>
                <c:pt idx="227">
                  <c:v>21.039918217929369</c:v>
                </c:pt>
                <c:pt idx="228">
                  <c:v>20.946384754384283</c:v>
                </c:pt>
                <c:pt idx="229">
                  <c:v>21.408460950980526</c:v>
                </c:pt>
                <c:pt idx="230">
                  <c:v>22.400291216962373</c:v>
                </c:pt>
                <c:pt idx="231">
                  <c:v>22.890328708066917</c:v>
                </c:pt>
                <c:pt idx="232">
                  <c:v>23.445097244726483</c:v>
                </c:pt>
                <c:pt idx="233">
                  <c:v>22.425242666513057</c:v>
                </c:pt>
                <c:pt idx="234">
                  <c:v>20.45801041924112</c:v>
                </c:pt>
                <c:pt idx="235">
                  <c:v>19.460916616754687</c:v>
                </c:pt>
                <c:pt idx="236">
                  <c:v>21.483716838901003</c:v>
                </c:pt>
                <c:pt idx="237">
                  <c:v>20.96473868520917</c:v>
                </c:pt>
                <c:pt idx="238">
                  <c:v>23.590863201590821</c:v>
                </c:pt>
                <c:pt idx="239">
                  <c:v>25.601792305691845</c:v>
                </c:pt>
                <c:pt idx="240">
                  <c:v>27.338851342456422</c:v>
                </c:pt>
                <c:pt idx="241">
                  <c:v>29.135117992382206</c:v>
                </c:pt>
                <c:pt idx="242">
                  <c:v>27.69080712368698</c:v>
                </c:pt>
                <c:pt idx="243">
                  <c:v>26.948584355764751</c:v>
                </c:pt>
                <c:pt idx="244">
                  <c:v>27.494410890328638</c:v>
                </c:pt>
                <c:pt idx="245">
                  <c:v>26.422459153672335</c:v>
                </c:pt>
                <c:pt idx="246">
                  <c:v>28.639643686555118</c:v>
                </c:pt>
                <c:pt idx="247">
                  <c:v>27.609618026653862</c:v>
                </c:pt>
                <c:pt idx="248">
                  <c:v>28.279554811074334</c:v>
                </c:pt>
                <c:pt idx="249">
                  <c:v>26.291388169803625</c:v>
                </c:pt>
                <c:pt idx="250">
                  <c:v>26.673575799944061</c:v>
                </c:pt>
                <c:pt idx="251">
                  <c:v>25.150879829374929</c:v>
                </c:pt>
                <c:pt idx="252">
                  <c:v>24.888364936081757</c:v>
                </c:pt>
                <c:pt idx="253">
                  <c:v>26.037309804848164</c:v>
                </c:pt>
                <c:pt idx="254">
                  <c:v>27.480693775529645</c:v>
                </c:pt>
                <c:pt idx="255">
                  <c:v>28.18749033446251</c:v>
                </c:pt>
                <c:pt idx="256">
                  <c:v>24.906522248963185</c:v>
                </c:pt>
                <c:pt idx="257">
                  <c:v>25.294618091930573</c:v>
                </c:pt>
                <c:pt idx="258">
                  <c:v>26.239536268008536</c:v>
                </c:pt>
                <c:pt idx="259">
                  <c:v>25.420400182493339</c:v>
                </c:pt>
                <c:pt idx="260">
                  <c:v>25.792283438341997</c:v>
                </c:pt>
                <c:pt idx="261">
                  <c:v>25.415373246730567</c:v>
                </c:pt>
                <c:pt idx="262">
                  <c:v>25.0084646282329</c:v>
                </c:pt>
                <c:pt idx="263">
                  <c:v>23.885786093085386</c:v>
                </c:pt>
                <c:pt idx="264">
                  <c:v>23.750613084319355</c:v>
                </c:pt>
                <c:pt idx="265">
                  <c:v>23.357244663827487</c:v>
                </c:pt>
                <c:pt idx="266">
                  <c:v>22.097620198802218</c:v>
                </c:pt>
                <c:pt idx="267">
                  <c:v>19.915374220435666</c:v>
                </c:pt>
                <c:pt idx="268">
                  <c:v>18.082293927104956</c:v>
                </c:pt>
                <c:pt idx="269">
                  <c:v>17.55352942036977</c:v>
                </c:pt>
                <c:pt idx="270">
                  <c:v>16.976590011232517</c:v>
                </c:pt>
                <c:pt idx="271">
                  <c:v>15.214054146397856</c:v>
                </c:pt>
                <c:pt idx="272">
                  <c:v>16.392336706681419</c:v>
                </c:pt>
                <c:pt idx="273">
                  <c:v>15.753104453159509</c:v>
                </c:pt>
                <c:pt idx="274">
                  <c:v>17.119941556424436</c:v>
                </c:pt>
                <c:pt idx="275">
                  <c:v>18.437520041256633</c:v>
                </c:pt>
                <c:pt idx="276">
                  <c:v>18.100448138310313</c:v>
                </c:pt>
                <c:pt idx="277">
                  <c:v>18.689608779521635</c:v>
                </c:pt>
                <c:pt idx="278">
                  <c:v>19.688944635866818</c:v>
                </c:pt>
                <c:pt idx="279">
                  <c:v>21.017365424065588</c:v>
                </c:pt>
                <c:pt idx="280">
                  <c:v>23.479947394861924</c:v>
                </c:pt>
                <c:pt idx="281">
                  <c:v>22.651964408415694</c:v>
                </c:pt>
                <c:pt idx="282">
                  <c:v>24.652034479034512</c:v>
                </c:pt>
                <c:pt idx="283">
                  <c:v>22.792216301306681</c:v>
                </c:pt>
                <c:pt idx="284">
                  <c:v>22.497236836250465</c:v>
                </c:pt>
                <c:pt idx="285">
                  <c:v>21.113918922431495</c:v>
                </c:pt>
                <c:pt idx="286">
                  <c:v>20.253970407068067</c:v>
                </c:pt>
                <c:pt idx="287">
                  <c:v>20.357930605434049</c:v>
                </c:pt>
                <c:pt idx="288">
                  <c:v>21.451272783284509</c:v>
                </c:pt>
                <c:pt idx="289">
                  <c:v>22.150832749085794</c:v>
                </c:pt>
                <c:pt idx="290">
                  <c:v>22.054422525966061</c:v>
                </c:pt>
                <c:pt idx="291">
                  <c:v>22.146476457076147</c:v>
                </c:pt>
                <c:pt idx="292">
                  <c:v>20.98543826366749</c:v>
                </c:pt>
                <c:pt idx="293">
                  <c:v>19.510719043633941</c:v>
                </c:pt>
                <c:pt idx="294">
                  <c:v>20.315034933986979</c:v>
                </c:pt>
                <c:pt idx="295">
                  <c:v>21.21986649946686</c:v>
                </c:pt>
                <c:pt idx="296">
                  <c:v>20.735928348381876</c:v>
                </c:pt>
                <c:pt idx="297">
                  <c:v>19.770559656125627</c:v>
                </c:pt>
                <c:pt idx="298">
                  <c:v>19.798630885325565</c:v>
                </c:pt>
                <c:pt idx="299">
                  <c:v>20.612920342571371</c:v>
                </c:pt>
                <c:pt idx="300">
                  <c:v>19.944977758644669</c:v>
                </c:pt>
                <c:pt idx="301">
                  <c:v>21.188328292638005</c:v>
                </c:pt>
                <c:pt idx="302">
                  <c:v>19.445702900982084</c:v>
                </c:pt>
                <c:pt idx="303">
                  <c:v>20.145170153786779</c:v>
                </c:pt>
                <c:pt idx="304">
                  <c:v>19.177819675377847</c:v>
                </c:pt>
                <c:pt idx="305">
                  <c:v>20.973046107954275</c:v>
                </c:pt>
                <c:pt idx="306">
                  <c:v>19.63849587279239</c:v>
                </c:pt>
                <c:pt idx="307">
                  <c:v>17.417325927923457</c:v>
                </c:pt>
                <c:pt idx="308">
                  <c:v>17.110831608794669</c:v>
                </c:pt>
                <c:pt idx="309">
                  <c:v>16.897683510701171</c:v>
                </c:pt>
                <c:pt idx="310">
                  <c:v>16.043231291747929</c:v>
                </c:pt>
                <c:pt idx="311">
                  <c:v>14.375698020253481</c:v>
                </c:pt>
                <c:pt idx="312">
                  <c:v>12.863330157593992</c:v>
                </c:pt>
                <c:pt idx="313">
                  <c:v>9.9075410419091412</c:v>
                </c:pt>
                <c:pt idx="314">
                  <c:v>9.1395867629768617</c:v>
                </c:pt>
                <c:pt idx="315">
                  <c:v>8.3109342502687724</c:v>
                </c:pt>
                <c:pt idx="316">
                  <c:v>7.754910762360538</c:v>
                </c:pt>
                <c:pt idx="317">
                  <c:v>5.8836065795063206</c:v>
                </c:pt>
                <c:pt idx="318">
                  <c:v>5.4049165143127027</c:v>
                </c:pt>
                <c:pt idx="319">
                  <c:v>5.3879857783007594</c:v>
                </c:pt>
                <c:pt idx="320">
                  <c:v>4.9959911938618973</c:v>
                </c:pt>
                <c:pt idx="321">
                  <c:v>4.4072568295227796</c:v>
                </c:pt>
                <c:pt idx="322">
                  <c:v>2.1721730090737736</c:v>
                </c:pt>
                <c:pt idx="323">
                  <c:v>1.5725528832301308</c:v>
                </c:pt>
                <c:pt idx="324">
                  <c:v>2.456162124678869</c:v>
                </c:pt>
                <c:pt idx="325">
                  <c:v>2.0094290107674908</c:v>
                </c:pt>
                <c:pt idx="326">
                  <c:v>-0.94822127468812312</c:v>
                </c:pt>
                <c:pt idx="327">
                  <c:v>-3.882774532939024</c:v>
                </c:pt>
                <c:pt idx="328">
                  <c:v>-3.0326670086719218</c:v>
                </c:pt>
                <c:pt idx="329">
                  <c:v>-3.5758917065136018</c:v>
                </c:pt>
                <c:pt idx="330">
                  <c:v>-4.0086519283639319</c:v>
                </c:pt>
                <c:pt idx="331">
                  <c:v>-7.2198978343622997</c:v>
                </c:pt>
                <c:pt idx="332">
                  <c:v>-9.6859612917757119</c:v>
                </c:pt>
                <c:pt idx="333">
                  <c:v>-7.6001608670024581</c:v>
                </c:pt>
                <c:pt idx="334">
                  <c:v>-5.5770626754514581</c:v>
                </c:pt>
                <c:pt idx="335">
                  <c:v>-2.4677619547900491</c:v>
                </c:pt>
                <c:pt idx="336">
                  <c:v>-0.85330900328138171</c:v>
                </c:pt>
                <c:pt idx="337">
                  <c:v>-2.6675173810374559</c:v>
                </c:pt>
                <c:pt idx="338">
                  <c:v>-4.0468593392312613</c:v>
                </c:pt>
                <c:pt idx="339">
                  <c:v>-6.2334909283350726</c:v>
                </c:pt>
                <c:pt idx="340">
                  <c:v>-6.3036281728477377</c:v>
                </c:pt>
                <c:pt idx="341">
                  <c:v>-7.3616377713364187</c:v>
                </c:pt>
                <c:pt idx="342">
                  <c:v>-5.1989598546894911</c:v>
                </c:pt>
                <c:pt idx="343">
                  <c:v>-6.4839541085038661</c:v>
                </c:pt>
                <c:pt idx="344">
                  <c:v>-3.6673062229289997</c:v>
                </c:pt>
                <c:pt idx="345">
                  <c:v>-3.5037209965520759</c:v>
                </c:pt>
                <c:pt idx="346">
                  <c:v>-4.1946566781835486</c:v>
                </c:pt>
                <c:pt idx="347">
                  <c:v>-2.5409802482880508</c:v>
                </c:pt>
                <c:pt idx="348">
                  <c:v>-4.2307660990006895</c:v>
                </c:pt>
                <c:pt idx="349">
                  <c:v>-5.3731915230937233</c:v>
                </c:pt>
                <c:pt idx="350">
                  <c:v>-6.5207613686021233</c:v>
                </c:pt>
                <c:pt idx="351">
                  <c:v>-5.9523033544838313</c:v>
                </c:pt>
                <c:pt idx="352">
                  <c:v>-4.4138559697456827</c:v>
                </c:pt>
                <c:pt idx="353">
                  <c:v>-5.7525687912547596</c:v>
                </c:pt>
                <c:pt idx="354">
                  <c:v>-6.1027343242877237</c:v>
                </c:pt>
                <c:pt idx="355">
                  <c:v>-5.7382828300546294</c:v>
                </c:pt>
                <c:pt idx="356">
                  <c:v>-6.1535316033579193</c:v>
                </c:pt>
                <c:pt idx="357">
                  <c:v>-6.1654533704393373</c:v>
                </c:pt>
                <c:pt idx="358">
                  <c:v>-8.6959129405674958</c:v>
                </c:pt>
                <c:pt idx="359">
                  <c:v>-9.3562549357072839</c:v>
                </c:pt>
                <c:pt idx="360">
                  <c:v>-9.9439595831331502</c:v>
                </c:pt>
                <c:pt idx="361">
                  <c:v>-9.8322711915619152</c:v>
                </c:pt>
                <c:pt idx="362">
                  <c:v>-9.6212874326016617</c:v>
                </c:pt>
                <c:pt idx="363">
                  <c:v>-10.990030505666908</c:v>
                </c:pt>
                <c:pt idx="364">
                  <c:v>-12.279907901034719</c:v>
                </c:pt>
                <c:pt idx="365">
                  <c:v>-12.441836346655762</c:v>
                </c:pt>
                <c:pt idx="366">
                  <c:v>-12.205895609007385</c:v>
                </c:pt>
                <c:pt idx="367">
                  <c:v>-12.083675872383679</c:v>
                </c:pt>
                <c:pt idx="368">
                  <c:v>-9.9253983543787143</c:v>
                </c:pt>
                <c:pt idx="369">
                  <c:v>-8.921095532842358</c:v>
                </c:pt>
                <c:pt idx="370">
                  <c:v>-8.6370180571827575</c:v>
                </c:pt>
                <c:pt idx="371">
                  <c:v>-8.7053299508108068</c:v>
                </c:pt>
                <c:pt idx="372">
                  <c:v>-9.7846767131448757</c:v>
                </c:pt>
                <c:pt idx="373">
                  <c:v>-9.6492798101731836</c:v>
                </c:pt>
                <c:pt idx="374">
                  <c:v>-10.907324384436336</c:v>
                </c:pt>
                <c:pt idx="375">
                  <c:v>-8.4216025784797495</c:v>
                </c:pt>
                <c:pt idx="376">
                  <c:v>-8.4429240675380441</c:v>
                </c:pt>
                <c:pt idx="377">
                  <c:v>-9.8587236174811039</c:v>
                </c:pt>
                <c:pt idx="378">
                  <c:v>-10.86975593221706</c:v>
                </c:pt>
                <c:pt idx="379">
                  <c:v>-7.8629782503400207</c:v>
                </c:pt>
                <c:pt idx="380">
                  <c:v>-9.5238538055534434</c:v>
                </c:pt>
                <c:pt idx="381">
                  <c:v>-9.5102200687803133</c:v>
                </c:pt>
                <c:pt idx="382">
                  <c:v>-10.042425054274972</c:v>
                </c:pt>
                <c:pt idx="383">
                  <c:v>-9.547052748237661</c:v>
                </c:pt>
                <c:pt idx="384">
                  <c:v>-9.3382134941812609</c:v>
                </c:pt>
                <c:pt idx="385">
                  <c:v>-10.307937549507386</c:v>
                </c:pt>
                <c:pt idx="386">
                  <c:v>-10.944193995535912</c:v>
                </c:pt>
                <c:pt idx="387">
                  <c:v>-12.100437571150678</c:v>
                </c:pt>
                <c:pt idx="388">
                  <c:v>-11.951628262927429</c:v>
                </c:pt>
                <c:pt idx="389">
                  <c:v>-12.679554660599521</c:v>
                </c:pt>
                <c:pt idx="390">
                  <c:v>-12.092410250903001</c:v>
                </c:pt>
                <c:pt idx="391">
                  <c:v>-13.229612025528638</c:v>
                </c:pt>
                <c:pt idx="392">
                  <c:v>-12.140081950430201</c:v>
                </c:pt>
                <c:pt idx="393">
                  <c:v>-12.555535562103458</c:v>
                </c:pt>
                <c:pt idx="394">
                  <c:v>-13.106621054377058</c:v>
                </c:pt>
                <c:pt idx="395">
                  <c:v>-12.755265805517013</c:v>
                </c:pt>
                <c:pt idx="396">
                  <c:v>-11.614409204927554</c:v>
                </c:pt>
                <c:pt idx="397">
                  <c:v>-13.047137475551324</c:v>
                </c:pt>
                <c:pt idx="398">
                  <c:v>-14.412884218043047</c:v>
                </c:pt>
                <c:pt idx="399">
                  <c:v>-14.540437839103745</c:v>
                </c:pt>
                <c:pt idx="400">
                  <c:v>-15.249273629510398</c:v>
                </c:pt>
                <c:pt idx="401">
                  <c:v>-16.215720616244809</c:v>
                </c:pt>
                <c:pt idx="402">
                  <c:v>-17.572439600808849</c:v>
                </c:pt>
                <c:pt idx="403">
                  <c:v>-17.423623226068841</c:v>
                </c:pt>
                <c:pt idx="404">
                  <c:v>-16.631446862345982</c:v>
                </c:pt>
                <c:pt idx="405">
                  <c:v>-14.472785371543324</c:v>
                </c:pt>
                <c:pt idx="406">
                  <c:v>-12.617628043228009</c:v>
                </c:pt>
                <c:pt idx="407">
                  <c:v>-15.405619236896158</c:v>
                </c:pt>
                <c:pt idx="408">
                  <c:v>-19.482678193128152</c:v>
                </c:pt>
                <c:pt idx="409">
                  <c:v>-21.251962434271235</c:v>
                </c:pt>
                <c:pt idx="410">
                  <c:v>-22.738738677079482</c:v>
                </c:pt>
                <c:pt idx="411">
                  <c:v>-23.518614162073447</c:v>
                </c:pt>
                <c:pt idx="412">
                  <c:v>-24.079500607661075</c:v>
                </c:pt>
                <c:pt idx="413">
                  <c:v>-25.463661840136254</c:v>
                </c:pt>
                <c:pt idx="414">
                  <c:v>-23.10992894493863</c:v>
                </c:pt>
                <c:pt idx="415">
                  <c:v>-24.136237342652663</c:v>
                </c:pt>
                <c:pt idx="416">
                  <c:v>-24.799364558483063</c:v>
                </c:pt>
                <c:pt idx="417">
                  <c:v>-24.352666260966956</c:v>
                </c:pt>
                <c:pt idx="418">
                  <c:v>-23.065729610872737</c:v>
                </c:pt>
                <c:pt idx="419">
                  <c:v>-22.210412791620968</c:v>
                </c:pt>
                <c:pt idx="420">
                  <c:v>-23.452246863705795</c:v>
                </c:pt>
                <c:pt idx="421">
                  <c:v>-23.246710171295859</c:v>
                </c:pt>
                <c:pt idx="422">
                  <c:v>-24.508846066047994</c:v>
                </c:pt>
                <c:pt idx="423">
                  <c:v>-25.571383368735965</c:v>
                </c:pt>
                <c:pt idx="424">
                  <c:v>-26.418329787173889</c:v>
                </c:pt>
                <c:pt idx="425">
                  <c:v>-26.904394375873764</c:v>
                </c:pt>
                <c:pt idx="426">
                  <c:v>-26.988898557276386</c:v>
                </c:pt>
                <c:pt idx="427">
                  <c:v>-27.631784681393995</c:v>
                </c:pt>
                <c:pt idx="428">
                  <c:v>-28.050801299252953</c:v>
                </c:pt>
                <c:pt idx="429">
                  <c:v>-27.118304738726906</c:v>
                </c:pt>
                <c:pt idx="430">
                  <c:v>-27.42187990864781</c:v>
                </c:pt>
                <c:pt idx="431">
                  <c:v>-28.510727012086178</c:v>
                </c:pt>
                <c:pt idx="432">
                  <c:v>-27.791678925370945</c:v>
                </c:pt>
                <c:pt idx="433">
                  <c:v>-28.577790416677132</c:v>
                </c:pt>
                <c:pt idx="434">
                  <c:v>-28.422375990446014</c:v>
                </c:pt>
                <c:pt idx="435">
                  <c:v>-28.650081398275177</c:v>
                </c:pt>
                <c:pt idx="436">
                  <c:v>-28.714141644419939</c:v>
                </c:pt>
                <c:pt idx="437">
                  <c:v>-30.174632323354359</c:v>
                </c:pt>
                <c:pt idx="438">
                  <c:v>-31.22733531935927</c:v>
                </c:pt>
                <c:pt idx="439">
                  <c:v>-31.363782760244021</c:v>
                </c:pt>
                <c:pt idx="440">
                  <c:v>-30.581949818360769</c:v>
                </c:pt>
                <c:pt idx="441">
                  <c:v>-30.018617900312861</c:v>
                </c:pt>
                <c:pt idx="442">
                  <c:v>-30.808666063210069</c:v>
                </c:pt>
                <c:pt idx="443">
                  <c:v>-30.129878516795912</c:v>
                </c:pt>
                <c:pt idx="444">
                  <c:v>-28.818432872527623</c:v>
                </c:pt>
                <c:pt idx="445">
                  <c:v>-31.150244530401551</c:v>
                </c:pt>
                <c:pt idx="446">
                  <c:v>-30.472160691308915</c:v>
                </c:pt>
                <c:pt idx="447">
                  <c:v>-30.942673220225274</c:v>
                </c:pt>
                <c:pt idx="448">
                  <c:v>-31.114292406232451</c:v>
                </c:pt>
                <c:pt idx="449">
                  <c:v>-30.910003943317861</c:v>
                </c:pt>
                <c:pt idx="450">
                  <c:v>-27.544768616868126</c:v>
                </c:pt>
                <c:pt idx="451">
                  <c:v>-27.18185994808907</c:v>
                </c:pt>
                <c:pt idx="452">
                  <c:v>-23.715836898760188</c:v>
                </c:pt>
                <c:pt idx="453">
                  <c:v>-25.232301607147264</c:v>
                </c:pt>
                <c:pt idx="454">
                  <c:v>-24.717938639049365</c:v>
                </c:pt>
                <c:pt idx="455">
                  <c:v>-24.38409574987061</c:v>
                </c:pt>
                <c:pt idx="456">
                  <c:v>-24.710007342166165</c:v>
                </c:pt>
                <c:pt idx="457">
                  <c:v>-26.737836905194655</c:v>
                </c:pt>
                <c:pt idx="458">
                  <c:v>-26.579862351399072</c:v>
                </c:pt>
                <c:pt idx="459">
                  <c:v>-28.360461308151557</c:v>
                </c:pt>
                <c:pt idx="460">
                  <c:v>-28.153428720598669</c:v>
                </c:pt>
                <c:pt idx="461">
                  <c:v>-29.220244265648546</c:v>
                </c:pt>
                <c:pt idx="462">
                  <c:v>-28.548424915809562</c:v>
                </c:pt>
                <c:pt idx="463">
                  <c:v>-29.778308352168352</c:v>
                </c:pt>
                <c:pt idx="464">
                  <c:v>-29.667254132660048</c:v>
                </c:pt>
                <c:pt idx="465">
                  <c:v>-29.468899984258812</c:v>
                </c:pt>
                <c:pt idx="466">
                  <c:v>-27.586793054627265</c:v>
                </c:pt>
                <c:pt idx="467">
                  <c:v>-27.103301163378546</c:v>
                </c:pt>
                <c:pt idx="468">
                  <c:v>-27.138832879363846</c:v>
                </c:pt>
                <c:pt idx="469">
                  <c:v>-27.477026426092308</c:v>
                </c:pt>
                <c:pt idx="470">
                  <c:v>-23.416894663383474</c:v>
                </c:pt>
                <c:pt idx="471">
                  <c:v>-22.086805262236368</c:v>
                </c:pt>
                <c:pt idx="472">
                  <c:v>-22.639679877184335</c:v>
                </c:pt>
                <c:pt idx="473">
                  <c:v>-24.779659701316604</c:v>
                </c:pt>
                <c:pt idx="474">
                  <c:v>-21.104187336987707</c:v>
                </c:pt>
                <c:pt idx="475">
                  <c:v>-16.752226770198263</c:v>
                </c:pt>
                <c:pt idx="476">
                  <c:v>-18.98303226372235</c:v>
                </c:pt>
                <c:pt idx="477">
                  <c:v>-20.022172285243826</c:v>
                </c:pt>
                <c:pt idx="478">
                  <c:v>-21.678499672074693</c:v>
                </c:pt>
                <c:pt idx="479">
                  <c:v>-21.760401565066616</c:v>
                </c:pt>
                <c:pt idx="480">
                  <c:v>-20.771967340379405</c:v>
                </c:pt>
                <c:pt idx="481">
                  <c:v>-21.487945754754932</c:v>
                </c:pt>
                <c:pt idx="482">
                  <c:v>-20.851222920672214</c:v>
                </c:pt>
                <c:pt idx="483">
                  <c:v>-18.913249501669057</c:v>
                </c:pt>
                <c:pt idx="484">
                  <c:v>-20.854999210969908</c:v>
                </c:pt>
                <c:pt idx="485">
                  <c:v>-22.77135318439089</c:v>
                </c:pt>
                <c:pt idx="486">
                  <c:v>-19.565725107477036</c:v>
                </c:pt>
                <c:pt idx="487">
                  <c:v>-18.881825147195045</c:v>
                </c:pt>
                <c:pt idx="488">
                  <c:v>-19.924296582933295</c:v>
                </c:pt>
                <c:pt idx="489">
                  <c:v>-20.907236636223928</c:v>
                </c:pt>
                <c:pt idx="490">
                  <c:v>-21.567593197609824</c:v>
                </c:pt>
                <c:pt idx="491">
                  <c:v>-20.056670411128025</c:v>
                </c:pt>
                <c:pt idx="492">
                  <c:v>-20.013540812071923</c:v>
                </c:pt>
                <c:pt idx="493">
                  <c:v>-17.152981459541351</c:v>
                </c:pt>
                <c:pt idx="494">
                  <c:v>-14.881662351353327</c:v>
                </c:pt>
                <c:pt idx="495">
                  <c:v>-16.764876074517304</c:v>
                </c:pt>
                <c:pt idx="496">
                  <c:v>-15.325578591187835</c:v>
                </c:pt>
                <c:pt idx="497">
                  <c:v>-19.768669530816624</c:v>
                </c:pt>
                <c:pt idx="498">
                  <c:v>-20.682786620500764</c:v>
                </c:pt>
                <c:pt idx="499">
                  <c:v>-19.276429487501758</c:v>
                </c:pt>
                <c:pt idx="500">
                  <c:v>-18.766086845792771</c:v>
                </c:pt>
                <c:pt idx="501">
                  <c:v>-19.48692164377205</c:v>
                </c:pt>
                <c:pt idx="502">
                  <c:v>-18.478481206878399</c:v>
                </c:pt>
                <c:pt idx="503">
                  <c:v>-18.805684689930146</c:v>
                </c:pt>
                <c:pt idx="504">
                  <c:v>-21.141649140668633</c:v>
                </c:pt>
                <c:pt idx="505">
                  <c:v>-19.973034875892381</c:v>
                </c:pt>
                <c:pt idx="506">
                  <c:v>-19.206875587242976</c:v>
                </c:pt>
                <c:pt idx="507">
                  <c:v>-19.717793044215682</c:v>
                </c:pt>
                <c:pt idx="508">
                  <c:v>-19.403232567449109</c:v>
                </c:pt>
                <c:pt idx="509">
                  <c:v>-20.485104812005048</c:v>
                </c:pt>
                <c:pt idx="510">
                  <c:v>-20.707256518751876</c:v>
                </c:pt>
                <c:pt idx="511">
                  <c:v>-21.091399699883681</c:v>
                </c:pt>
                <c:pt idx="512">
                  <c:v>-21.763441127208282</c:v>
                </c:pt>
                <c:pt idx="513">
                  <c:v>-19.828584975250763</c:v>
                </c:pt>
                <c:pt idx="514">
                  <c:v>-22.589436090530796</c:v>
                </c:pt>
                <c:pt idx="515">
                  <c:v>-25.6769709406136</c:v>
                </c:pt>
                <c:pt idx="516">
                  <c:v>-27.554703770503025</c:v>
                </c:pt>
                <c:pt idx="517">
                  <c:v>-27.591228915977808</c:v>
                </c:pt>
                <c:pt idx="518">
                  <c:v>-29.78249084100726</c:v>
                </c:pt>
                <c:pt idx="519">
                  <c:v>-31.317939227545196</c:v>
                </c:pt>
                <c:pt idx="520">
                  <c:v>-31.004452104701429</c:v>
                </c:pt>
                <c:pt idx="521">
                  <c:v>-30.23587704906798</c:v>
                </c:pt>
                <c:pt idx="522">
                  <c:v>-31.356660846711577</c:v>
                </c:pt>
                <c:pt idx="523">
                  <c:v>-30.2116213229843</c:v>
                </c:pt>
                <c:pt idx="524">
                  <c:v>-29.993317028335298</c:v>
                </c:pt>
                <c:pt idx="525">
                  <c:v>-30.769176318520707</c:v>
                </c:pt>
                <c:pt idx="526">
                  <c:v>-29.431704233120257</c:v>
                </c:pt>
                <c:pt idx="527">
                  <c:v>-30.42536902555382</c:v>
                </c:pt>
                <c:pt idx="528">
                  <c:v>-30.6328510904316</c:v>
                </c:pt>
                <c:pt idx="529">
                  <c:v>-30.572160347153329</c:v>
                </c:pt>
                <c:pt idx="530">
                  <c:v>-31.293480601570295</c:v>
                </c:pt>
                <c:pt idx="531">
                  <c:v>-31.735908495014044</c:v>
                </c:pt>
                <c:pt idx="532">
                  <c:v>-30.913678761232887</c:v>
                </c:pt>
                <c:pt idx="533">
                  <c:v>-29.699421555648627</c:v>
                </c:pt>
                <c:pt idx="534">
                  <c:v>-29.725802417812901</c:v>
                </c:pt>
                <c:pt idx="535">
                  <c:v>-29.056014422558135</c:v>
                </c:pt>
                <c:pt idx="536">
                  <c:v>-27.302263105421957</c:v>
                </c:pt>
                <c:pt idx="537">
                  <c:v>-28.209176971575602</c:v>
                </c:pt>
                <c:pt idx="538">
                  <c:v>-30.288538873722842</c:v>
                </c:pt>
                <c:pt idx="539">
                  <c:v>-31.203060346620802</c:v>
                </c:pt>
                <c:pt idx="540">
                  <c:v>-32.071175385238746</c:v>
                </c:pt>
                <c:pt idx="541">
                  <c:v>-30.980342960501915</c:v>
                </c:pt>
                <c:pt idx="542">
                  <c:v>-31.470608245326829</c:v>
                </c:pt>
                <c:pt idx="543">
                  <c:v>-32.178491908872246</c:v>
                </c:pt>
                <c:pt idx="544">
                  <c:v>-31.741610718002278</c:v>
                </c:pt>
                <c:pt idx="545">
                  <c:v>-32.222377402250217</c:v>
                </c:pt>
                <c:pt idx="546">
                  <c:v>-32.693905499389572</c:v>
                </c:pt>
                <c:pt idx="547">
                  <c:v>-32.958964442622815</c:v>
                </c:pt>
                <c:pt idx="548">
                  <c:v>-33.56170084476517</c:v>
                </c:pt>
                <c:pt idx="549">
                  <c:v>-33.648947410969967</c:v>
                </c:pt>
                <c:pt idx="550">
                  <c:v>-33.340802925536323</c:v>
                </c:pt>
                <c:pt idx="551">
                  <c:v>-32.973645942968318</c:v>
                </c:pt>
                <c:pt idx="552">
                  <c:v>-33.20227849860099</c:v>
                </c:pt>
                <c:pt idx="553">
                  <c:v>-32.105048233822288</c:v>
                </c:pt>
                <c:pt idx="554">
                  <c:v>-31.506458575763503</c:v>
                </c:pt>
                <c:pt idx="555">
                  <c:v>-31.634430838933611</c:v>
                </c:pt>
                <c:pt idx="556">
                  <c:v>-32.674135417897517</c:v>
                </c:pt>
                <c:pt idx="557">
                  <c:v>-31.157388660726994</c:v>
                </c:pt>
                <c:pt idx="558">
                  <c:v>-33.489008260177627</c:v>
                </c:pt>
                <c:pt idx="559">
                  <c:v>-34.349404406946704</c:v>
                </c:pt>
                <c:pt idx="560">
                  <c:v>-35.212415859798298</c:v>
                </c:pt>
                <c:pt idx="561">
                  <c:v>-35.694070606034899</c:v>
                </c:pt>
                <c:pt idx="562">
                  <c:v>-35.871563526250128</c:v>
                </c:pt>
                <c:pt idx="563">
                  <c:v>-36.967183398088707</c:v>
                </c:pt>
                <c:pt idx="564">
                  <c:v>-37.582744777069649</c:v>
                </c:pt>
                <c:pt idx="565">
                  <c:v>-38.222891320020508</c:v>
                </c:pt>
                <c:pt idx="566">
                  <c:v>-37.794210454918954</c:v>
                </c:pt>
                <c:pt idx="567">
                  <c:v>-36.734873122941437</c:v>
                </c:pt>
                <c:pt idx="568">
                  <c:v>-36.948932639674041</c:v>
                </c:pt>
                <c:pt idx="569">
                  <c:v>-37.801102473117723</c:v>
                </c:pt>
                <c:pt idx="570">
                  <c:v>-38.557333034787803</c:v>
                </c:pt>
                <c:pt idx="571">
                  <c:v>-38.33737392629142</c:v>
                </c:pt>
                <c:pt idx="572">
                  <c:v>-39.0402417319374</c:v>
                </c:pt>
                <c:pt idx="573">
                  <c:v>-38.71344371763621</c:v>
                </c:pt>
                <c:pt idx="574">
                  <c:v>-40.291081536849404</c:v>
                </c:pt>
                <c:pt idx="575">
                  <c:v>-39.824093508667161</c:v>
                </c:pt>
                <c:pt idx="576">
                  <c:v>-39.987195600319836</c:v>
                </c:pt>
                <c:pt idx="577">
                  <c:v>-39.464131854934394</c:v>
                </c:pt>
                <c:pt idx="578">
                  <c:v>-38.775602285628366</c:v>
                </c:pt>
                <c:pt idx="579">
                  <c:v>-35.122309294916377</c:v>
                </c:pt>
                <c:pt idx="580">
                  <c:v>-34.989890568090956</c:v>
                </c:pt>
                <c:pt idx="581">
                  <c:v>-35.713353949525057</c:v>
                </c:pt>
                <c:pt idx="582">
                  <c:v>-34.124191108864295</c:v>
                </c:pt>
                <c:pt idx="583">
                  <c:v>-35.417168482973352</c:v>
                </c:pt>
                <c:pt idx="584">
                  <c:v>-35.100678639975726</c:v>
                </c:pt>
                <c:pt idx="585">
                  <c:v>-32.106146366075848</c:v>
                </c:pt>
                <c:pt idx="586">
                  <c:v>-34.509831450033303</c:v>
                </c:pt>
                <c:pt idx="587">
                  <c:v>-34.450352359178225</c:v>
                </c:pt>
                <c:pt idx="588">
                  <c:v>-35.185821539345852</c:v>
                </c:pt>
                <c:pt idx="589">
                  <c:v>-35.698886815888812</c:v>
                </c:pt>
                <c:pt idx="590">
                  <c:v>-36.648443343807159</c:v>
                </c:pt>
                <c:pt idx="591">
                  <c:v>-36.499501339271333</c:v>
                </c:pt>
                <c:pt idx="592">
                  <c:v>-37.510703250269884</c:v>
                </c:pt>
                <c:pt idx="593">
                  <c:v>-38.189124751534862</c:v>
                </c:pt>
                <c:pt idx="594">
                  <c:v>-37.251860405194378</c:v>
                </c:pt>
                <c:pt idx="595">
                  <c:v>-37.207023363185243</c:v>
                </c:pt>
                <c:pt idx="596">
                  <c:v>-38.054842823819996</c:v>
                </c:pt>
                <c:pt idx="597">
                  <c:v>-38.625201999423098</c:v>
                </c:pt>
                <c:pt idx="598">
                  <c:v>-37.533536443238148</c:v>
                </c:pt>
                <c:pt idx="599">
                  <c:v>-37.475795596905613</c:v>
                </c:pt>
                <c:pt idx="600">
                  <c:v>-37.175319740890004</c:v>
                </c:pt>
                <c:pt idx="601">
                  <c:v>-38.976752983511304</c:v>
                </c:pt>
                <c:pt idx="602">
                  <c:v>-38.677021952016844</c:v>
                </c:pt>
                <c:pt idx="603">
                  <c:v>-39.202045826868599</c:v>
                </c:pt>
                <c:pt idx="604">
                  <c:v>-39.272125513348854</c:v>
                </c:pt>
                <c:pt idx="605">
                  <c:v>-38.807848777029136</c:v>
                </c:pt>
                <c:pt idx="606">
                  <c:v>-38.454701192111585</c:v>
                </c:pt>
                <c:pt idx="607">
                  <c:v>-39.241642374854038</c:v>
                </c:pt>
                <c:pt idx="608">
                  <c:v>-39.753723851522082</c:v>
                </c:pt>
                <c:pt idx="609">
                  <c:v>-38.661940840563844</c:v>
                </c:pt>
                <c:pt idx="610">
                  <c:v>-39.979629909545224</c:v>
                </c:pt>
                <c:pt idx="611">
                  <c:v>-41.490466570412863</c:v>
                </c:pt>
                <c:pt idx="612">
                  <c:v>-42.222920570819554</c:v>
                </c:pt>
                <c:pt idx="613">
                  <c:v>-41.388486795415091</c:v>
                </c:pt>
                <c:pt idx="614">
                  <c:v>-38.650151669067782</c:v>
                </c:pt>
                <c:pt idx="615">
                  <c:v>-38.586041671196398</c:v>
                </c:pt>
                <c:pt idx="616">
                  <c:v>-35.929316491837881</c:v>
                </c:pt>
                <c:pt idx="617">
                  <c:v>-37.888738012119234</c:v>
                </c:pt>
                <c:pt idx="618">
                  <c:v>-38.927864275518488</c:v>
                </c:pt>
                <c:pt idx="619">
                  <c:v>-37.588697597422851</c:v>
                </c:pt>
                <c:pt idx="620">
                  <c:v>-36.715099055306453</c:v>
                </c:pt>
                <c:pt idx="621">
                  <c:v>-38.811288915010053</c:v>
                </c:pt>
                <c:pt idx="622">
                  <c:v>-36.709892759663319</c:v>
                </c:pt>
                <c:pt idx="623">
                  <c:v>-36.112567166454696</c:v>
                </c:pt>
                <c:pt idx="624">
                  <c:v>-31.951901506496242</c:v>
                </c:pt>
                <c:pt idx="625">
                  <c:v>-32.451019739303632</c:v>
                </c:pt>
                <c:pt idx="626">
                  <c:v>-31.735757134412509</c:v>
                </c:pt>
                <c:pt idx="627">
                  <c:v>-33.416783619685745</c:v>
                </c:pt>
                <c:pt idx="628">
                  <c:v>-35.034788954034184</c:v>
                </c:pt>
                <c:pt idx="629">
                  <c:v>-35.032677488544579</c:v>
                </c:pt>
                <c:pt idx="630">
                  <c:v>-35.39258362048686</c:v>
                </c:pt>
                <c:pt idx="631">
                  <c:v>-35.262992420198358</c:v>
                </c:pt>
                <c:pt idx="632">
                  <c:v>-36.782756124952371</c:v>
                </c:pt>
                <c:pt idx="633">
                  <c:v>-37.548977310577314</c:v>
                </c:pt>
                <c:pt idx="634">
                  <c:v>-38.222415061521033</c:v>
                </c:pt>
                <c:pt idx="635">
                  <c:v>-36.924260777200118</c:v>
                </c:pt>
                <c:pt idx="636">
                  <c:v>-38.312632274611857</c:v>
                </c:pt>
                <c:pt idx="637">
                  <c:v>-37.847697999253569</c:v>
                </c:pt>
                <c:pt idx="638">
                  <c:v>-38.395623102729004</c:v>
                </c:pt>
                <c:pt idx="639">
                  <c:v>-39.912124798061726</c:v>
                </c:pt>
                <c:pt idx="640">
                  <c:v>-39.723610463480256</c:v>
                </c:pt>
                <c:pt idx="641">
                  <c:v>-40.012687640480806</c:v>
                </c:pt>
                <c:pt idx="642">
                  <c:v>-40.203787376381811</c:v>
                </c:pt>
                <c:pt idx="643">
                  <c:v>-40.01659384165599</c:v>
                </c:pt>
                <c:pt idx="644">
                  <c:v>-38.08396843592665</c:v>
                </c:pt>
                <c:pt idx="645">
                  <c:v>-38.187061980891727</c:v>
                </c:pt>
                <c:pt idx="646">
                  <c:v>-37.455385862283705</c:v>
                </c:pt>
                <c:pt idx="647">
                  <c:v>-36.074633917253095</c:v>
                </c:pt>
                <c:pt idx="648">
                  <c:v>-37.479190165560837</c:v>
                </c:pt>
                <c:pt idx="649">
                  <c:v>-37.944236311075443</c:v>
                </c:pt>
                <c:pt idx="650">
                  <c:v>-37.821855189647493</c:v>
                </c:pt>
                <c:pt idx="651">
                  <c:v>-38.243981119756043</c:v>
                </c:pt>
                <c:pt idx="652">
                  <c:v>-39.490348766023772</c:v>
                </c:pt>
                <c:pt idx="653">
                  <c:v>-39.364132736093268</c:v>
                </c:pt>
                <c:pt idx="654">
                  <c:v>-38.817300037620413</c:v>
                </c:pt>
                <c:pt idx="655">
                  <c:v>-39.656495336696196</c:v>
                </c:pt>
                <c:pt idx="656">
                  <c:v>-37.715148451777338</c:v>
                </c:pt>
                <c:pt idx="657">
                  <c:v>-36.55322323856862</c:v>
                </c:pt>
                <c:pt idx="658">
                  <c:v>-36.557590378099292</c:v>
                </c:pt>
                <c:pt idx="659">
                  <c:v>-36.091500984969329</c:v>
                </c:pt>
                <c:pt idx="660">
                  <c:v>-37.241139380294968</c:v>
                </c:pt>
                <c:pt idx="661">
                  <c:v>-38.439908520576793</c:v>
                </c:pt>
                <c:pt idx="662">
                  <c:v>-40.315482732684387</c:v>
                </c:pt>
                <c:pt idx="663">
                  <c:v>-40.000184846665647</c:v>
                </c:pt>
                <c:pt idx="664">
                  <c:v>-39.847573491260675</c:v>
                </c:pt>
                <c:pt idx="665">
                  <c:v>-39.18614094605428</c:v>
                </c:pt>
                <c:pt idx="666">
                  <c:v>-40.175475196603756</c:v>
                </c:pt>
                <c:pt idx="667">
                  <c:v>-40.974745813166351</c:v>
                </c:pt>
                <c:pt idx="668">
                  <c:v>-41.764459367645841</c:v>
                </c:pt>
                <c:pt idx="669">
                  <c:v>-42.200626072679412</c:v>
                </c:pt>
                <c:pt idx="670">
                  <c:v>-43.745085457875078</c:v>
                </c:pt>
                <c:pt idx="671">
                  <c:v>-43.805039310693061</c:v>
                </c:pt>
                <c:pt idx="672">
                  <c:v>-43.642879734649554</c:v>
                </c:pt>
                <c:pt idx="673">
                  <c:v>-44.353938790602001</c:v>
                </c:pt>
                <c:pt idx="674">
                  <c:v>-44.479119795869835</c:v>
                </c:pt>
                <c:pt idx="675">
                  <c:v>-45.472754677480808</c:v>
                </c:pt>
                <c:pt idx="676">
                  <c:v>-45.907467744902064</c:v>
                </c:pt>
                <c:pt idx="677">
                  <c:v>-46.084817474082683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1-4FA7-9105-BAFD540BD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42344"/>
        <c:axId val="666941688"/>
      </c:areaChart>
      <c:lineChart>
        <c:grouping val="standard"/>
        <c:varyColors val="0"/>
        <c:ser>
          <c:idx val="0"/>
          <c:order val="0"/>
          <c:tx>
            <c:strRef>
              <c:f>HRP!$S$12</c:f>
              <c:strCache>
                <c:ptCount val="1"/>
                <c:pt idx="0">
                  <c:v>Proposed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HRP!$B$14:$B$691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HRP!$S$14:$S$691</c:f>
              <c:numCache>
                <c:formatCode>0.000</c:formatCode>
                <c:ptCount val="678"/>
                <c:pt idx="0">
                  <c:v>99.762598333986617</c:v>
                </c:pt>
                <c:pt idx="1">
                  <c:v>99.862420301543921</c:v>
                </c:pt>
                <c:pt idx="2">
                  <c:v>100.65396482303422</c:v>
                </c:pt>
                <c:pt idx="3">
                  <c:v>100.69620164984298</c:v>
                </c:pt>
                <c:pt idx="4">
                  <c:v>100.50893619772368</c:v>
                </c:pt>
                <c:pt idx="5">
                  <c:v>100.82030081146218</c:v>
                </c:pt>
                <c:pt idx="6">
                  <c:v>100.63022347700554</c:v>
                </c:pt>
                <c:pt idx="7">
                  <c:v>101.06536097423606</c:v>
                </c:pt>
                <c:pt idx="8">
                  <c:v>100.55398157460104</c:v>
                </c:pt>
                <c:pt idx="9">
                  <c:v>101.03717270840268</c:v>
                </c:pt>
                <c:pt idx="10">
                  <c:v>101.03788460748947</c:v>
                </c:pt>
                <c:pt idx="11">
                  <c:v>101.17552512530693</c:v>
                </c:pt>
                <c:pt idx="12">
                  <c:v>100.90542549595932</c:v>
                </c:pt>
                <c:pt idx="13">
                  <c:v>100.97284309504929</c:v>
                </c:pt>
                <c:pt idx="14">
                  <c:v>101.04939394918108</c:v>
                </c:pt>
                <c:pt idx="15">
                  <c:v>100.87069690654984</c:v>
                </c:pt>
                <c:pt idx="16">
                  <c:v>101.38281614204494</c:v>
                </c:pt>
                <c:pt idx="17">
                  <c:v>101.57180727993922</c:v>
                </c:pt>
                <c:pt idx="18">
                  <c:v>101.46160321034618</c:v>
                </c:pt>
                <c:pt idx="19">
                  <c:v>101.51603268118946</c:v>
                </c:pt>
                <c:pt idx="20">
                  <c:v>101.037818478502</c:v>
                </c:pt>
                <c:pt idx="21">
                  <c:v>100.84036225910452</c:v>
                </c:pt>
                <c:pt idx="22">
                  <c:v>99.930245287420874</c:v>
                </c:pt>
                <c:pt idx="23">
                  <c:v>100.06991967509244</c:v>
                </c:pt>
                <c:pt idx="24">
                  <c:v>100.33560807060506</c:v>
                </c:pt>
                <c:pt idx="25">
                  <c:v>100.55934039372002</c:v>
                </c:pt>
                <c:pt idx="26">
                  <c:v>100.2111543708665</c:v>
                </c:pt>
                <c:pt idx="27">
                  <c:v>100.22913953389866</c:v>
                </c:pt>
                <c:pt idx="28">
                  <c:v>100.57437128291623</c:v>
                </c:pt>
                <c:pt idx="29">
                  <c:v>100.80603248442891</c:v>
                </c:pt>
                <c:pt idx="30">
                  <c:v>100.80614025334438</c:v>
                </c:pt>
                <c:pt idx="31">
                  <c:v>101.32861160561256</c:v>
                </c:pt>
                <c:pt idx="32">
                  <c:v>101.8909876854825</c:v>
                </c:pt>
                <c:pt idx="33">
                  <c:v>102.02858704984882</c:v>
                </c:pt>
                <c:pt idx="34">
                  <c:v>101.95675381269895</c:v>
                </c:pt>
                <c:pt idx="35">
                  <c:v>101.98722672342386</c:v>
                </c:pt>
                <c:pt idx="36">
                  <c:v>102.55607269868352</c:v>
                </c:pt>
                <c:pt idx="37">
                  <c:v>101.79635291114516</c:v>
                </c:pt>
                <c:pt idx="38">
                  <c:v>102.03858585261156</c:v>
                </c:pt>
                <c:pt idx="39">
                  <c:v>102.20361113829324</c:v>
                </c:pt>
                <c:pt idx="40">
                  <c:v>102.2582856989779</c:v>
                </c:pt>
                <c:pt idx="41">
                  <c:v>102.55812876443211</c:v>
                </c:pt>
                <c:pt idx="42">
                  <c:v>102.63443034247491</c:v>
                </c:pt>
                <c:pt idx="43">
                  <c:v>102.99909478672382</c:v>
                </c:pt>
                <c:pt idx="44">
                  <c:v>102.77437159232637</c:v>
                </c:pt>
                <c:pt idx="45">
                  <c:v>103.04395433987129</c:v>
                </c:pt>
                <c:pt idx="46">
                  <c:v>102.8712816307912</c:v>
                </c:pt>
                <c:pt idx="47">
                  <c:v>103.36991106212926</c:v>
                </c:pt>
                <c:pt idx="48">
                  <c:v>103.05124527199322</c:v>
                </c:pt>
                <c:pt idx="49">
                  <c:v>103.25403624306252</c:v>
                </c:pt>
                <c:pt idx="50">
                  <c:v>103.43897929072557</c:v>
                </c:pt>
                <c:pt idx="51">
                  <c:v>103.48827246974673</c:v>
                </c:pt>
                <c:pt idx="52">
                  <c:v>103.36535647499802</c:v>
                </c:pt>
                <c:pt idx="53">
                  <c:v>103.82372885802533</c:v>
                </c:pt>
                <c:pt idx="54">
                  <c:v>103.61832113854916</c:v>
                </c:pt>
                <c:pt idx="55">
                  <c:v>103.2164368693729</c:v>
                </c:pt>
                <c:pt idx="56">
                  <c:v>103.59250322151327</c:v>
                </c:pt>
                <c:pt idx="57">
                  <c:v>103.58680377098051</c:v>
                </c:pt>
                <c:pt idx="58">
                  <c:v>103.37848392637639</c:v>
                </c:pt>
                <c:pt idx="59">
                  <c:v>103.31167651848995</c:v>
                </c:pt>
                <c:pt idx="60">
                  <c:v>103.65541639965363</c:v>
                </c:pt>
                <c:pt idx="61">
                  <c:v>103.7821313274266</c:v>
                </c:pt>
                <c:pt idx="62">
                  <c:v>104.04098189211707</c:v>
                </c:pt>
                <c:pt idx="63">
                  <c:v>104.68861289398632</c:v>
                </c:pt>
                <c:pt idx="64">
                  <c:v>104.41332814377732</c:v>
                </c:pt>
                <c:pt idx="65">
                  <c:v>104.2524252326096</c:v>
                </c:pt>
                <c:pt idx="66">
                  <c:v>103.92769870600762</c:v>
                </c:pt>
                <c:pt idx="67">
                  <c:v>103.77594527278814</c:v>
                </c:pt>
                <c:pt idx="68">
                  <c:v>102.01785856587341</c:v>
                </c:pt>
                <c:pt idx="69">
                  <c:v>102.36816573902732</c:v>
                </c:pt>
                <c:pt idx="70">
                  <c:v>102.52345727694512</c:v>
                </c:pt>
                <c:pt idx="71">
                  <c:v>101.63046119256063</c:v>
                </c:pt>
                <c:pt idx="72">
                  <c:v>101.24421153404938</c:v>
                </c:pt>
                <c:pt idx="73">
                  <c:v>101.51524033159947</c:v>
                </c:pt>
                <c:pt idx="74">
                  <c:v>101.50691233848165</c:v>
                </c:pt>
                <c:pt idx="75">
                  <c:v>100.79570016732887</c:v>
                </c:pt>
                <c:pt idx="76">
                  <c:v>101.44042673121763</c:v>
                </c:pt>
                <c:pt idx="77">
                  <c:v>102.37651266304721</c:v>
                </c:pt>
                <c:pt idx="78">
                  <c:v>102.45740521312599</c:v>
                </c:pt>
                <c:pt idx="79">
                  <c:v>102.84986315552166</c:v>
                </c:pt>
                <c:pt idx="80">
                  <c:v>103.15197026103691</c:v>
                </c:pt>
                <c:pt idx="81">
                  <c:v>103.00124426484614</c:v>
                </c:pt>
                <c:pt idx="82">
                  <c:v>103.62288826174429</c:v>
                </c:pt>
                <c:pt idx="83">
                  <c:v>104.69366966682688</c:v>
                </c:pt>
                <c:pt idx="84">
                  <c:v>104.87962505894714</c:v>
                </c:pt>
                <c:pt idx="85">
                  <c:v>104.74176565838583</c:v>
                </c:pt>
                <c:pt idx="86">
                  <c:v>105.05466878173698</c:v>
                </c:pt>
                <c:pt idx="87">
                  <c:v>104.98524298688123</c:v>
                </c:pt>
                <c:pt idx="88">
                  <c:v>104.25582018715842</c:v>
                </c:pt>
                <c:pt idx="89">
                  <c:v>103.89992646880043</c:v>
                </c:pt>
                <c:pt idx="90">
                  <c:v>103.67495065781166</c:v>
                </c:pt>
                <c:pt idx="91">
                  <c:v>103.57953728386906</c:v>
                </c:pt>
                <c:pt idx="92">
                  <c:v>101.73651806884185</c:v>
                </c:pt>
                <c:pt idx="93">
                  <c:v>100.9249281372832</c:v>
                </c:pt>
                <c:pt idx="94">
                  <c:v>101.04056072888871</c:v>
                </c:pt>
                <c:pt idx="95">
                  <c:v>101.82303126806455</c:v>
                </c:pt>
                <c:pt idx="96">
                  <c:v>101.61308060219551</c:v>
                </c:pt>
                <c:pt idx="97">
                  <c:v>102.1257088124873</c:v>
                </c:pt>
                <c:pt idx="98">
                  <c:v>102.88891786793748</c:v>
                </c:pt>
                <c:pt idx="99">
                  <c:v>103.23400590627136</c:v>
                </c:pt>
                <c:pt idx="100">
                  <c:v>102.85291160148118</c:v>
                </c:pt>
                <c:pt idx="101">
                  <c:v>102.96862792627714</c:v>
                </c:pt>
                <c:pt idx="102">
                  <c:v>103.2872972110129</c:v>
                </c:pt>
                <c:pt idx="103">
                  <c:v>103.42674497726721</c:v>
                </c:pt>
                <c:pt idx="104">
                  <c:v>103.76380600029351</c:v>
                </c:pt>
                <c:pt idx="105">
                  <c:v>102.82609625802293</c:v>
                </c:pt>
                <c:pt idx="106">
                  <c:v>103.36956429034021</c:v>
                </c:pt>
                <c:pt idx="107">
                  <c:v>102.70319861511</c:v>
                </c:pt>
                <c:pt idx="108">
                  <c:v>102.17283091043841</c:v>
                </c:pt>
                <c:pt idx="109">
                  <c:v>102.08100338836412</c:v>
                </c:pt>
                <c:pt idx="110">
                  <c:v>102.77184576985422</c:v>
                </c:pt>
                <c:pt idx="111">
                  <c:v>103.0735911786294</c:v>
                </c:pt>
                <c:pt idx="112">
                  <c:v>103.44224724184915</c:v>
                </c:pt>
                <c:pt idx="113">
                  <c:v>103.10236718315606</c:v>
                </c:pt>
                <c:pt idx="114">
                  <c:v>103.06955883653308</c:v>
                </c:pt>
                <c:pt idx="115">
                  <c:v>103.72408751739295</c:v>
                </c:pt>
                <c:pt idx="116">
                  <c:v>103.21623604276449</c:v>
                </c:pt>
                <c:pt idx="117">
                  <c:v>102.97950277301165</c:v>
                </c:pt>
                <c:pt idx="118">
                  <c:v>102.55702726974384</c:v>
                </c:pt>
                <c:pt idx="119">
                  <c:v>102.49872483836083</c:v>
                </c:pt>
                <c:pt idx="120">
                  <c:v>102.35471520935761</c:v>
                </c:pt>
                <c:pt idx="121">
                  <c:v>102.72973697959932</c:v>
                </c:pt>
                <c:pt idx="122">
                  <c:v>102.23782072770069</c:v>
                </c:pt>
                <c:pt idx="123">
                  <c:v>102.04725664991572</c:v>
                </c:pt>
                <c:pt idx="124">
                  <c:v>101.60419005420341</c:v>
                </c:pt>
                <c:pt idx="125">
                  <c:v>101.41792579341221</c:v>
                </c:pt>
                <c:pt idx="126">
                  <c:v>101.82106644812522</c:v>
                </c:pt>
                <c:pt idx="127">
                  <c:v>101.82862373862814</c:v>
                </c:pt>
                <c:pt idx="128">
                  <c:v>102.03625644868438</c:v>
                </c:pt>
                <c:pt idx="129">
                  <c:v>102.6214165283089</c:v>
                </c:pt>
                <c:pt idx="130">
                  <c:v>103.23567967154844</c:v>
                </c:pt>
                <c:pt idx="131">
                  <c:v>103.11799000989934</c:v>
                </c:pt>
                <c:pt idx="132">
                  <c:v>102.95028058599638</c:v>
                </c:pt>
                <c:pt idx="133">
                  <c:v>102.99154077890219</c:v>
                </c:pt>
                <c:pt idx="134">
                  <c:v>102.99581670276815</c:v>
                </c:pt>
                <c:pt idx="135">
                  <c:v>102.79204469339527</c:v>
                </c:pt>
                <c:pt idx="136">
                  <c:v>102.96270642047512</c:v>
                </c:pt>
                <c:pt idx="137">
                  <c:v>103.62673241865268</c:v>
                </c:pt>
                <c:pt idx="138">
                  <c:v>103.54518344539066</c:v>
                </c:pt>
                <c:pt idx="139">
                  <c:v>103.4905335284591</c:v>
                </c:pt>
                <c:pt idx="140">
                  <c:v>103.51706775296802</c:v>
                </c:pt>
                <c:pt idx="141">
                  <c:v>103.12254544825866</c:v>
                </c:pt>
                <c:pt idx="142">
                  <c:v>103.30634201181299</c:v>
                </c:pt>
                <c:pt idx="143">
                  <c:v>103.74552815841717</c:v>
                </c:pt>
                <c:pt idx="144">
                  <c:v>103.37294786255426</c:v>
                </c:pt>
                <c:pt idx="145">
                  <c:v>103.37723823003837</c:v>
                </c:pt>
                <c:pt idx="146">
                  <c:v>103.14511020691376</c:v>
                </c:pt>
                <c:pt idx="147">
                  <c:v>102.73257849527347</c:v>
                </c:pt>
                <c:pt idx="148">
                  <c:v>102.36919499155769</c:v>
                </c:pt>
                <c:pt idx="149">
                  <c:v>103.24253287112556</c:v>
                </c:pt>
                <c:pt idx="150">
                  <c:v>103.40152453743073</c:v>
                </c:pt>
                <c:pt idx="151">
                  <c:v>103.52837800379193</c:v>
                </c:pt>
                <c:pt idx="152">
                  <c:v>104.05312184511571</c:v>
                </c:pt>
                <c:pt idx="153">
                  <c:v>103.876516695693</c:v>
                </c:pt>
                <c:pt idx="154">
                  <c:v>104.43836571016561</c:v>
                </c:pt>
                <c:pt idx="155">
                  <c:v>104.15130332984369</c:v>
                </c:pt>
                <c:pt idx="156">
                  <c:v>104.33182608212604</c:v>
                </c:pt>
                <c:pt idx="157">
                  <c:v>103.77241034803977</c:v>
                </c:pt>
                <c:pt idx="158">
                  <c:v>103.90666369450928</c:v>
                </c:pt>
                <c:pt idx="159">
                  <c:v>103.89412928723777</c:v>
                </c:pt>
                <c:pt idx="160">
                  <c:v>104.08990813932206</c:v>
                </c:pt>
                <c:pt idx="161">
                  <c:v>103.6350781043007</c:v>
                </c:pt>
                <c:pt idx="162">
                  <c:v>103.9260672599857</c:v>
                </c:pt>
                <c:pt idx="163">
                  <c:v>104.13976816228276</c:v>
                </c:pt>
                <c:pt idx="164">
                  <c:v>104.20684887697637</c:v>
                </c:pt>
                <c:pt idx="165">
                  <c:v>104.58766896554306</c:v>
                </c:pt>
                <c:pt idx="166">
                  <c:v>104.36820472413415</c:v>
                </c:pt>
                <c:pt idx="167">
                  <c:v>104.26805224531253</c:v>
                </c:pt>
                <c:pt idx="168">
                  <c:v>104.24771220558382</c:v>
                </c:pt>
                <c:pt idx="169">
                  <c:v>104.73854968885175</c:v>
                </c:pt>
                <c:pt idx="170">
                  <c:v>104.44960297928468</c:v>
                </c:pt>
                <c:pt idx="171">
                  <c:v>104.76488702052001</c:v>
                </c:pt>
                <c:pt idx="172">
                  <c:v>105.23493462128944</c:v>
                </c:pt>
                <c:pt idx="173">
                  <c:v>105.56098953712831</c:v>
                </c:pt>
                <c:pt idx="174">
                  <c:v>105.51298205826312</c:v>
                </c:pt>
                <c:pt idx="175">
                  <c:v>105.60914478295837</c:v>
                </c:pt>
                <c:pt idx="176">
                  <c:v>105.73759437856094</c:v>
                </c:pt>
                <c:pt idx="177">
                  <c:v>105.85833567944918</c:v>
                </c:pt>
                <c:pt idx="178">
                  <c:v>106.199640326476</c:v>
                </c:pt>
                <c:pt idx="179">
                  <c:v>106.1987290328719</c:v>
                </c:pt>
                <c:pt idx="180">
                  <c:v>106.30042669784466</c:v>
                </c:pt>
                <c:pt idx="181">
                  <c:v>106.46030772036126</c:v>
                </c:pt>
                <c:pt idx="182">
                  <c:v>106.65411178043499</c:v>
                </c:pt>
                <c:pt idx="183">
                  <c:v>106.53567699372628</c:v>
                </c:pt>
                <c:pt idx="184">
                  <c:v>106.65148065045818</c:v>
                </c:pt>
                <c:pt idx="185">
                  <c:v>106.77320009860289</c:v>
                </c:pt>
                <c:pt idx="186">
                  <c:v>106.83704490981199</c:v>
                </c:pt>
                <c:pt idx="187">
                  <c:v>106.84145959477377</c:v>
                </c:pt>
                <c:pt idx="188">
                  <c:v>107.34185325268918</c:v>
                </c:pt>
                <c:pt idx="189">
                  <c:v>107.59677039213514</c:v>
                </c:pt>
                <c:pt idx="190">
                  <c:v>107.30715316666804</c:v>
                </c:pt>
                <c:pt idx="191">
                  <c:v>106.76831452033021</c:v>
                </c:pt>
                <c:pt idx="192">
                  <c:v>106.42758645557356</c:v>
                </c:pt>
                <c:pt idx="193">
                  <c:v>107.28845733092575</c:v>
                </c:pt>
                <c:pt idx="194">
                  <c:v>107.66287632603432</c:v>
                </c:pt>
                <c:pt idx="195">
                  <c:v>107.8861509295489</c:v>
                </c:pt>
                <c:pt idx="196">
                  <c:v>108.24613203686765</c:v>
                </c:pt>
                <c:pt idx="197">
                  <c:v>107.98466993951142</c:v>
                </c:pt>
                <c:pt idx="198">
                  <c:v>107.76320376183888</c:v>
                </c:pt>
                <c:pt idx="199">
                  <c:v>107.43220500608959</c:v>
                </c:pt>
                <c:pt idx="200">
                  <c:v>107.64099472271718</c:v>
                </c:pt>
                <c:pt idx="201">
                  <c:v>107.35118688523517</c:v>
                </c:pt>
                <c:pt idx="202">
                  <c:v>106.89286333366985</c:v>
                </c:pt>
                <c:pt idx="203">
                  <c:v>106.22997957283192</c:v>
                </c:pt>
                <c:pt idx="204">
                  <c:v>106.1185798821174</c:v>
                </c:pt>
                <c:pt idx="205">
                  <c:v>105.83559670387656</c:v>
                </c:pt>
                <c:pt idx="206">
                  <c:v>105.94126948628134</c:v>
                </c:pt>
                <c:pt idx="207">
                  <c:v>105.72395027665911</c:v>
                </c:pt>
                <c:pt idx="208">
                  <c:v>106.10743712241083</c:v>
                </c:pt>
                <c:pt idx="209">
                  <c:v>105.861141170381</c:v>
                </c:pt>
                <c:pt idx="210">
                  <c:v>106.06655179187837</c:v>
                </c:pt>
                <c:pt idx="211">
                  <c:v>105.75484697773086</c:v>
                </c:pt>
                <c:pt idx="212">
                  <c:v>105.89007605847492</c:v>
                </c:pt>
                <c:pt idx="213">
                  <c:v>105.15391415225687</c:v>
                </c:pt>
                <c:pt idx="214">
                  <c:v>105.19338235125267</c:v>
                </c:pt>
                <c:pt idx="215">
                  <c:v>105.36544872168307</c:v>
                </c:pt>
                <c:pt idx="216">
                  <c:v>105.62403712167833</c:v>
                </c:pt>
                <c:pt idx="217">
                  <c:v>105.52853380284213</c:v>
                </c:pt>
                <c:pt idx="218">
                  <c:v>105.93643110867851</c:v>
                </c:pt>
                <c:pt idx="219">
                  <c:v>106.11205098851723</c:v>
                </c:pt>
                <c:pt idx="220">
                  <c:v>106.15945774006006</c:v>
                </c:pt>
                <c:pt idx="221">
                  <c:v>106.17894483510743</c:v>
                </c:pt>
                <c:pt idx="222">
                  <c:v>105.80094091380572</c:v>
                </c:pt>
                <c:pt idx="223">
                  <c:v>106.02444392465169</c:v>
                </c:pt>
                <c:pt idx="224">
                  <c:v>106.29317534259553</c:v>
                </c:pt>
                <c:pt idx="225">
                  <c:v>106.51703181788545</c:v>
                </c:pt>
                <c:pt idx="226">
                  <c:v>106.99345586200455</c:v>
                </c:pt>
                <c:pt idx="227">
                  <c:v>107.06369851569808</c:v>
                </c:pt>
                <c:pt idx="228">
                  <c:v>107.18052830415539</c:v>
                </c:pt>
                <c:pt idx="229">
                  <c:v>107.18180209306809</c:v>
                </c:pt>
                <c:pt idx="230">
                  <c:v>107.30045791686598</c:v>
                </c:pt>
                <c:pt idx="231">
                  <c:v>107.31599070161603</c:v>
                </c:pt>
                <c:pt idx="232">
                  <c:v>107.47409593171083</c:v>
                </c:pt>
                <c:pt idx="233">
                  <c:v>107.68374449440728</c:v>
                </c:pt>
                <c:pt idx="234">
                  <c:v>107.34353664089407</c:v>
                </c:pt>
                <c:pt idx="235">
                  <c:v>107.21840538657374</c:v>
                </c:pt>
                <c:pt idx="236">
                  <c:v>107.79707226741382</c:v>
                </c:pt>
                <c:pt idx="237">
                  <c:v>107.59914761991102</c:v>
                </c:pt>
                <c:pt idx="238">
                  <c:v>107.74486341138665</c:v>
                </c:pt>
                <c:pt idx="239">
                  <c:v>108.29793906870898</c:v>
                </c:pt>
                <c:pt idx="240">
                  <c:v>108.14863761343764</c:v>
                </c:pt>
                <c:pt idx="241">
                  <c:v>108.62805886441198</c:v>
                </c:pt>
                <c:pt idx="242">
                  <c:v>108.30832551720167</c:v>
                </c:pt>
                <c:pt idx="243">
                  <c:v>108.42817965255902</c:v>
                </c:pt>
                <c:pt idx="244">
                  <c:v>108.86418746870727</c:v>
                </c:pt>
                <c:pt idx="245">
                  <c:v>108.75356293434521</c:v>
                </c:pt>
                <c:pt idx="246">
                  <c:v>108.89765697957823</c:v>
                </c:pt>
                <c:pt idx="247">
                  <c:v>108.64043598883596</c:v>
                </c:pt>
                <c:pt idx="248">
                  <c:v>108.78856347934448</c:v>
                </c:pt>
                <c:pt idx="249">
                  <c:v>108.5083238220768</c:v>
                </c:pt>
                <c:pt idx="250">
                  <c:v>108.51509714733828</c:v>
                </c:pt>
                <c:pt idx="251">
                  <c:v>108.35633395284381</c:v>
                </c:pt>
                <c:pt idx="252">
                  <c:v>109.08588839452696</c:v>
                </c:pt>
                <c:pt idx="253">
                  <c:v>109.10678766374338</c:v>
                </c:pt>
                <c:pt idx="254">
                  <c:v>109.19954337418136</c:v>
                </c:pt>
                <c:pt idx="255">
                  <c:v>108.7422022655374</c:v>
                </c:pt>
                <c:pt idx="256">
                  <c:v>108.70443974443766</c:v>
                </c:pt>
                <c:pt idx="257">
                  <c:v>108.971603567377</c:v>
                </c:pt>
                <c:pt idx="258">
                  <c:v>109.23738921608273</c:v>
                </c:pt>
                <c:pt idx="259">
                  <c:v>109.26108300182928</c:v>
                </c:pt>
                <c:pt idx="260">
                  <c:v>109.24863244285193</c:v>
                </c:pt>
                <c:pt idx="261">
                  <c:v>109.25419166677615</c:v>
                </c:pt>
                <c:pt idx="262">
                  <c:v>109.45337348270317</c:v>
                </c:pt>
                <c:pt idx="263">
                  <c:v>109.24666479318333</c:v>
                </c:pt>
                <c:pt idx="264">
                  <c:v>109.45353117495377</c:v>
                </c:pt>
                <c:pt idx="265">
                  <c:v>109.49943214296917</c:v>
                </c:pt>
                <c:pt idx="266">
                  <c:v>109.40313068945606</c:v>
                </c:pt>
                <c:pt idx="267">
                  <c:v>109.84598534563058</c:v>
                </c:pt>
                <c:pt idx="268">
                  <c:v>109.89999174278411</c:v>
                </c:pt>
                <c:pt idx="269">
                  <c:v>109.96185236123723</c:v>
                </c:pt>
                <c:pt idx="270">
                  <c:v>110.09295757793541</c:v>
                </c:pt>
                <c:pt idx="271">
                  <c:v>109.38981652602348</c:v>
                </c:pt>
                <c:pt idx="272">
                  <c:v>109.56822868250062</c:v>
                </c:pt>
                <c:pt idx="273">
                  <c:v>109.90060748598216</c:v>
                </c:pt>
                <c:pt idx="274">
                  <c:v>109.86722381364903</c:v>
                </c:pt>
                <c:pt idx="275">
                  <c:v>110.179524374237</c:v>
                </c:pt>
                <c:pt idx="276">
                  <c:v>110.33446598941812</c:v>
                </c:pt>
                <c:pt idx="277">
                  <c:v>110.50829359529651</c:v>
                </c:pt>
                <c:pt idx="278">
                  <c:v>110.37952892290726</c:v>
                </c:pt>
                <c:pt idx="279">
                  <c:v>110.59439361040384</c:v>
                </c:pt>
                <c:pt idx="280">
                  <c:v>110.58358333677261</c:v>
                </c:pt>
                <c:pt idx="281">
                  <c:v>110.39246325677483</c:v>
                </c:pt>
                <c:pt idx="282">
                  <c:v>110.83842726046437</c:v>
                </c:pt>
                <c:pt idx="283">
                  <c:v>110.88169130598322</c:v>
                </c:pt>
                <c:pt idx="284">
                  <c:v>110.84901938442326</c:v>
                </c:pt>
                <c:pt idx="285">
                  <c:v>111.0766022224781</c:v>
                </c:pt>
                <c:pt idx="286">
                  <c:v>111.07154256335178</c:v>
                </c:pt>
                <c:pt idx="287">
                  <c:v>111.27747302865416</c:v>
                </c:pt>
                <c:pt idx="288">
                  <c:v>111.44338754427523</c:v>
                </c:pt>
                <c:pt idx="289">
                  <c:v>111.50816942039812</c:v>
                </c:pt>
                <c:pt idx="290">
                  <c:v>111.40078105250248</c:v>
                </c:pt>
                <c:pt idx="291">
                  <c:v>111.49432659509199</c:v>
                </c:pt>
                <c:pt idx="292">
                  <c:v>111.08935673948881</c:v>
                </c:pt>
                <c:pt idx="293">
                  <c:v>110.97916187631317</c:v>
                </c:pt>
                <c:pt idx="294">
                  <c:v>111.12091888507867</c:v>
                </c:pt>
                <c:pt idx="295">
                  <c:v>111.2272903090505</c:v>
                </c:pt>
                <c:pt idx="296">
                  <c:v>111.13931466707004</c:v>
                </c:pt>
                <c:pt idx="297">
                  <c:v>111.21389355453111</c:v>
                </c:pt>
                <c:pt idx="298">
                  <c:v>111.20759335120079</c:v>
                </c:pt>
                <c:pt idx="299">
                  <c:v>111.47102275458992</c:v>
                </c:pt>
                <c:pt idx="300">
                  <c:v>111.44399680635651</c:v>
                </c:pt>
                <c:pt idx="301">
                  <c:v>111.49860688573141</c:v>
                </c:pt>
                <c:pt idx="302">
                  <c:v>111.40522756079655</c:v>
                </c:pt>
                <c:pt idx="303">
                  <c:v>111.59971270474388</c:v>
                </c:pt>
                <c:pt idx="304">
                  <c:v>111.5728031994403</c:v>
                </c:pt>
                <c:pt idx="305">
                  <c:v>111.84602369681789</c:v>
                </c:pt>
                <c:pt idx="306">
                  <c:v>112.10426418803922</c:v>
                </c:pt>
                <c:pt idx="307">
                  <c:v>112.08631557532745</c:v>
                </c:pt>
                <c:pt idx="308">
                  <c:v>112.3383630773137</c:v>
                </c:pt>
                <c:pt idx="309">
                  <c:v>112.49848250903887</c:v>
                </c:pt>
                <c:pt idx="310">
                  <c:v>112.35646605428008</c:v>
                </c:pt>
                <c:pt idx="311">
                  <c:v>112.26375825512504</c:v>
                </c:pt>
                <c:pt idx="312">
                  <c:v>112.18329609632572</c:v>
                </c:pt>
                <c:pt idx="313">
                  <c:v>112.10028033390799</c:v>
                </c:pt>
                <c:pt idx="314">
                  <c:v>112.48265767978</c:v>
                </c:pt>
                <c:pt idx="315">
                  <c:v>112.8926903551441</c:v>
                </c:pt>
                <c:pt idx="316">
                  <c:v>113.11361972399922</c:v>
                </c:pt>
                <c:pt idx="317">
                  <c:v>112.91774454202654</c:v>
                </c:pt>
                <c:pt idx="318">
                  <c:v>113.06738726349413</c:v>
                </c:pt>
                <c:pt idx="319">
                  <c:v>113.1021405669087</c:v>
                </c:pt>
                <c:pt idx="320">
                  <c:v>113.30709749999686</c:v>
                </c:pt>
                <c:pt idx="321">
                  <c:v>113.74803180146519</c:v>
                </c:pt>
                <c:pt idx="322">
                  <c:v>113.92798077830477</c:v>
                </c:pt>
                <c:pt idx="323">
                  <c:v>114.05339413593228</c:v>
                </c:pt>
                <c:pt idx="324">
                  <c:v>114.36928372571764</c:v>
                </c:pt>
                <c:pt idx="325">
                  <c:v>114.21863703991593</c:v>
                </c:pt>
                <c:pt idx="326">
                  <c:v>113.58596808402889</c:v>
                </c:pt>
                <c:pt idx="327">
                  <c:v>113.51906726388029</c:v>
                </c:pt>
                <c:pt idx="328">
                  <c:v>114.12494866168724</c:v>
                </c:pt>
                <c:pt idx="329">
                  <c:v>114.12997454752171</c:v>
                </c:pt>
                <c:pt idx="330">
                  <c:v>114.4674354268552</c:v>
                </c:pt>
                <c:pt idx="331">
                  <c:v>113.72274539558741</c:v>
                </c:pt>
                <c:pt idx="332">
                  <c:v>113.19617083769069</c:v>
                </c:pt>
                <c:pt idx="333">
                  <c:v>112.74548013377246</c:v>
                </c:pt>
                <c:pt idx="334">
                  <c:v>112.60240249909376</c:v>
                </c:pt>
                <c:pt idx="335">
                  <c:v>112.81518270476143</c:v>
                </c:pt>
                <c:pt idx="336">
                  <c:v>112.62354276011753</c:v>
                </c:pt>
                <c:pt idx="337">
                  <c:v>112.24357536951553</c:v>
                </c:pt>
                <c:pt idx="338">
                  <c:v>112.77415153764706</c:v>
                </c:pt>
                <c:pt idx="339">
                  <c:v>112.7585814917619</c:v>
                </c:pt>
                <c:pt idx="340">
                  <c:v>113.13492862502233</c:v>
                </c:pt>
                <c:pt idx="341">
                  <c:v>113.467589641584</c:v>
                </c:pt>
                <c:pt idx="342">
                  <c:v>113.3829961507393</c:v>
                </c:pt>
                <c:pt idx="343">
                  <c:v>113.2771590290909</c:v>
                </c:pt>
                <c:pt idx="344">
                  <c:v>113.50775428636399</c:v>
                </c:pt>
                <c:pt idx="345">
                  <c:v>113.36170590190019</c:v>
                </c:pt>
                <c:pt idx="346">
                  <c:v>113.35407160845365</c:v>
                </c:pt>
                <c:pt idx="347">
                  <c:v>113.72227451888206</c:v>
                </c:pt>
                <c:pt idx="348">
                  <c:v>113.43547672958935</c:v>
                </c:pt>
                <c:pt idx="349">
                  <c:v>113.9943372664051</c:v>
                </c:pt>
                <c:pt idx="350">
                  <c:v>114.27741247952842</c:v>
                </c:pt>
                <c:pt idx="351">
                  <c:v>114.44045117992204</c:v>
                </c:pt>
                <c:pt idx="352">
                  <c:v>114.50124028201778</c:v>
                </c:pt>
                <c:pt idx="353">
                  <c:v>114.59349680486555</c:v>
                </c:pt>
                <c:pt idx="354">
                  <c:v>114.8524448916901</c:v>
                </c:pt>
                <c:pt idx="355">
                  <c:v>114.91099735406847</c:v>
                </c:pt>
                <c:pt idx="356">
                  <c:v>115.09995224280307</c:v>
                </c:pt>
                <c:pt idx="357">
                  <c:v>115.0931220907794</c:v>
                </c:pt>
                <c:pt idx="358">
                  <c:v>114.96680663332779</c:v>
                </c:pt>
                <c:pt idx="359">
                  <c:v>115.09734435829664</c:v>
                </c:pt>
                <c:pt idx="360">
                  <c:v>115.37775504856309</c:v>
                </c:pt>
                <c:pt idx="361">
                  <c:v>114.97552861662035</c:v>
                </c:pt>
                <c:pt idx="362">
                  <c:v>114.98079430996223</c:v>
                </c:pt>
                <c:pt idx="363">
                  <c:v>115.07177543474654</c:v>
                </c:pt>
                <c:pt idx="364">
                  <c:v>114.9636219507296</c:v>
                </c:pt>
                <c:pt idx="365">
                  <c:v>114.73967507046532</c:v>
                </c:pt>
                <c:pt idx="366">
                  <c:v>115.08720202172769</c:v>
                </c:pt>
                <c:pt idx="367">
                  <c:v>115.3566511827908</c:v>
                </c:pt>
                <c:pt idx="368">
                  <c:v>115.52169810942095</c:v>
                </c:pt>
                <c:pt idx="369">
                  <c:v>115.5916555388611</c:v>
                </c:pt>
                <c:pt idx="370">
                  <c:v>115.57005833615192</c:v>
                </c:pt>
                <c:pt idx="371">
                  <c:v>115.74183829609255</c:v>
                </c:pt>
                <c:pt idx="372">
                  <c:v>115.83398503654804</c:v>
                </c:pt>
                <c:pt idx="373">
                  <c:v>115.90847349267192</c:v>
                </c:pt>
                <c:pt idx="374">
                  <c:v>115.89561008997347</c:v>
                </c:pt>
                <c:pt idx="375">
                  <c:v>115.80356920360248</c:v>
                </c:pt>
                <c:pt idx="376">
                  <c:v>116.01215258411763</c:v>
                </c:pt>
                <c:pt idx="377">
                  <c:v>115.87842011923105</c:v>
                </c:pt>
                <c:pt idx="378">
                  <c:v>115.78609742725716</c:v>
                </c:pt>
                <c:pt idx="379">
                  <c:v>115.99229173936455</c:v>
                </c:pt>
                <c:pt idx="380">
                  <c:v>116.05782886676801</c:v>
                </c:pt>
                <c:pt idx="381">
                  <c:v>115.93501451211711</c:v>
                </c:pt>
                <c:pt idx="382">
                  <c:v>116.13326520918005</c:v>
                </c:pt>
                <c:pt idx="383">
                  <c:v>116.1398369438834</c:v>
                </c:pt>
                <c:pt idx="384">
                  <c:v>116.25100200450406</c:v>
                </c:pt>
                <c:pt idx="385">
                  <c:v>116.28002991383624</c:v>
                </c:pt>
                <c:pt idx="386">
                  <c:v>116.47037317080105</c:v>
                </c:pt>
                <c:pt idx="387">
                  <c:v>116.49236636576325</c:v>
                </c:pt>
                <c:pt idx="388">
                  <c:v>116.45816621761007</c:v>
                </c:pt>
                <c:pt idx="389">
                  <c:v>116.63110885566054</c:v>
                </c:pt>
                <c:pt idx="390">
                  <c:v>116.81946947378843</c:v>
                </c:pt>
                <c:pt idx="391">
                  <c:v>116.71875860364935</c:v>
                </c:pt>
                <c:pt idx="392">
                  <c:v>116.96727142299723</c:v>
                </c:pt>
                <c:pt idx="393">
                  <c:v>116.90664453799924</c:v>
                </c:pt>
                <c:pt idx="394">
                  <c:v>116.99931091383215</c:v>
                </c:pt>
                <c:pt idx="395">
                  <c:v>117.03637707657248</c:v>
                </c:pt>
                <c:pt idx="396">
                  <c:v>117.15655436871275</c:v>
                </c:pt>
                <c:pt idx="397">
                  <c:v>117.24045424570693</c:v>
                </c:pt>
                <c:pt idx="398">
                  <c:v>117.25774366885139</c:v>
                </c:pt>
                <c:pt idx="399">
                  <c:v>117.3934801598932</c:v>
                </c:pt>
                <c:pt idx="400">
                  <c:v>117.30058978766205</c:v>
                </c:pt>
                <c:pt idx="401">
                  <c:v>117.20511976203638</c:v>
                </c:pt>
                <c:pt idx="402">
                  <c:v>117.38097201995708</c:v>
                </c:pt>
                <c:pt idx="403">
                  <c:v>117.65929247571735</c:v>
                </c:pt>
                <c:pt idx="404">
                  <c:v>117.75604231912955</c:v>
                </c:pt>
                <c:pt idx="405">
                  <c:v>117.77267280311443</c:v>
                </c:pt>
                <c:pt idx="406">
                  <c:v>117.94515836413866</c:v>
                </c:pt>
                <c:pt idx="407">
                  <c:v>118.07130021129448</c:v>
                </c:pt>
                <c:pt idx="408">
                  <c:v>118.33553545457625</c:v>
                </c:pt>
                <c:pt idx="409">
                  <c:v>118.39776213606768</c:v>
                </c:pt>
                <c:pt idx="410">
                  <c:v>118.3935716839969</c:v>
                </c:pt>
                <c:pt idx="411">
                  <c:v>118.62019804441778</c:v>
                </c:pt>
                <c:pt idx="412">
                  <c:v>119.02009364234847</c:v>
                </c:pt>
                <c:pt idx="413">
                  <c:v>119.38352441761764</c:v>
                </c:pt>
                <c:pt idx="414">
                  <c:v>119.43326634075849</c:v>
                </c:pt>
                <c:pt idx="415">
                  <c:v>119.64387616394239</c:v>
                </c:pt>
                <c:pt idx="416">
                  <c:v>119.75716593121018</c:v>
                </c:pt>
                <c:pt idx="417">
                  <c:v>119.86862337682611</c:v>
                </c:pt>
                <c:pt idx="418">
                  <c:v>120.09116002585741</c:v>
                </c:pt>
                <c:pt idx="419">
                  <c:v>120.21571664750945</c:v>
                </c:pt>
                <c:pt idx="420">
                  <c:v>120.25942333627734</c:v>
                </c:pt>
                <c:pt idx="421">
                  <c:v>120.12264540820468</c:v>
                </c:pt>
                <c:pt idx="422">
                  <c:v>119.70998536703854</c:v>
                </c:pt>
                <c:pt idx="423">
                  <c:v>119.33370219476267</c:v>
                </c:pt>
                <c:pt idx="424">
                  <c:v>119.56896358905539</c:v>
                </c:pt>
                <c:pt idx="425">
                  <c:v>120.02575105934055</c:v>
                </c:pt>
                <c:pt idx="426">
                  <c:v>119.83840474071401</c:v>
                </c:pt>
                <c:pt idx="427">
                  <c:v>119.75784218082363</c:v>
                </c:pt>
                <c:pt idx="428">
                  <c:v>120.2866127145254</c:v>
                </c:pt>
                <c:pt idx="429">
                  <c:v>119.92374298843926</c:v>
                </c:pt>
                <c:pt idx="430">
                  <c:v>120.11367177341083</c:v>
                </c:pt>
                <c:pt idx="431">
                  <c:v>120.19617915200324</c:v>
                </c:pt>
                <c:pt idx="432">
                  <c:v>120.33630319821518</c:v>
                </c:pt>
                <c:pt idx="433">
                  <c:v>120.46981502029011</c:v>
                </c:pt>
                <c:pt idx="434">
                  <c:v>119.99557722667434</c:v>
                </c:pt>
                <c:pt idx="435">
                  <c:v>119.64154212082772</c:v>
                </c:pt>
                <c:pt idx="436">
                  <c:v>119.81425406832194</c:v>
                </c:pt>
                <c:pt idx="437">
                  <c:v>119.85156662441176</c:v>
                </c:pt>
                <c:pt idx="438">
                  <c:v>120.31701184456557</c:v>
                </c:pt>
                <c:pt idx="439">
                  <c:v>119.8724705456878</c:v>
                </c:pt>
                <c:pt idx="440">
                  <c:v>119.54572925012651</c:v>
                </c:pt>
                <c:pt idx="441">
                  <c:v>120.13764423900626</c:v>
                </c:pt>
                <c:pt idx="442">
                  <c:v>119.82249815868667</c:v>
                </c:pt>
                <c:pt idx="443">
                  <c:v>119.72260452676207</c:v>
                </c:pt>
                <c:pt idx="444">
                  <c:v>120.09149320274973</c:v>
                </c:pt>
                <c:pt idx="445">
                  <c:v>120.28630842803486</c:v>
                </c:pt>
                <c:pt idx="446">
                  <c:v>120.39713313427879</c:v>
                </c:pt>
                <c:pt idx="447">
                  <c:v>120.48152486903651</c:v>
                </c:pt>
                <c:pt idx="448">
                  <c:v>120.47275764788982</c:v>
                </c:pt>
                <c:pt idx="449">
                  <c:v>120.68802674247843</c:v>
                </c:pt>
                <c:pt idx="450">
                  <c:v>120.71074152194286</c:v>
                </c:pt>
                <c:pt idx="451">
                  <c:v>120.5340483581525</c:v>
                </c:pt>
                <c:pt idx="452">
                  <c:v>120.54582856246242</c:v>
                </c:pt>
                <c:pt idx="453">
                  <c:v>120.82753072367066</c:v>
                </c:pt>
                <c:pt idx="454">
                  <c:v>120.90645934810432</c:v>
                </c:pt>
                <c:pt idx="455">
                  <c:v>120.96653141506509</c:v>
                </c:pt>
                <c:pt idx="456">
                  <c:v>121.0365487931534</c:v>
                </c:pt>
                <c:pt idx="457">
                  <c:v>120.98569698274198</c:v>
                </c:pt>
                <c:pt idx="458">
                  <c:v>121.02404816717731</c:v>
                </c:pt>
                <c:pt idx="459">
                  <c:v>121.22425607986018</c:v>
                </c:pt>
                <c:pt idx="460">
                  <c:v>121.20692295929337</c:v>
                </c:pt>
                <c:pt idx="461">
                  <c:v>121.14449247365462</c:v>
                </c:pt>
                <c:pt idx="462">
                  <c:v>121.1965244626781</c:v>
                </c:pt>
                <c:pt idx="463">
                  <c:v>121.18126219743397</c:v>
                </c:pt>
                <c:pt idx="464">
                  <c:v>121.28564552953915</c:v>
                </c:pt>
                <c:pt idx="465">
                  <c:v>121.2042131943583</c:v>
                </c:pt>
                <c:pt idx="466">
                  <c:v>121.20975601534968</c:v>
                </c:pt>
                <c:pt idx="467">
                  <c:v>121.4369428444532</c:v>
                </c:pt>
                <c:pt idx="468">
                  <c:v>121.30836735964967</c:v>
                </c:pt>
                <c:pt idx="469">
                  <c:v>121.38047581223536</c:v>
                </c:pt>
                <c:pt idx="470">
                  <c:v>121.40577866639994</c:v>
                </c:pt>
                <c:pt idx="471">
                  <c:v>121.53580409139323</c:v>
                </c:pt>
                <c:pt idx="472">
                  <c:v>121.56918978145131</c:v>
                </c:pt>
                <c:pt idx="473">
                  <c:v>122.37302933539459</c:v>
                </c:pt>
                <c:pt idx="474">
                  <c:v>122.78017228167312</c:v>
                </c:pt>
                <c:pt idx="475">
                  <c:v>122.40758679793782</c:v>
                </c:pt>
                <c:pt idx="476">
                  <c:v>122.65436281901611</c:v>
                </c:pt>
                <c:pt idx="477">
                  <c:v>123.10501237394691</c:v>
                </c:pt>
                <c:pt idx="478">
                  <c:v>122.94517602308595</c:v>
                </c:pt>
                <c:pt idx="479">
                  <c:v>122.68726789651859</c:v>
                </c:pt>
                <c:pt idx="480">
                  <c:v>123.08456159762144</c:v>
                </c:pt>
                <c:pt idx="481">
                  <c:v>123.2621883815607</c:v>
                </c:pt>
                <c:pt idx="482">
                  <c:v>122.98791424406265</c:v>
                </c:pt>
                <c:pt idx="483">
                  <c:v>122.93543672323428</c:v>
                </c:pt>
                <c:pt idx="484">
                  <c:v>123.13336822296012</c:v>
                </c:pt>
                <c:pt idx="485">
                  <c:v>123.37104270738372</c:v>
                </c:pt>
                <c:pt idx="486">
                  <c:v>122.74161219294216</c:v>
                </c:pt>
                <c:pt idx="487">
                  <c:v>123.02544290609093</c:v>
                </c:pt>
                <c:pt idx="488">
                  <c:v>123.12571217255601</c:v>
                </c:pt>
                <c:pt idx="489">
                  <c:v>123.06674551721147</c:v>
                </c:pt>
                <c:pt idx="490">
                  <c:v>123.22014770280717</c:v>
                </c:pt>
                <c:pt idx="491">
                  <c:v>123.09227886196275</c:v>
                </c:pt>
                <c:pt idx="492">
                  <c:v>123.38314455861179</c:v>
                </c:pt>
                <c:pt idx="493">
                  <c:v>123.21406622004848</c:v>
                </c:pt>
                <c:pt idx="494">
                  <c:v>123.39773007315139</c:v>
                </c:pt>
                <c:pt idx="495">
                  <c:v>123.86365154558726</c:v>
                </c:pt>
                <c:pt idx="496">
                  <c:v>124.02254043800947</c:v>
                </c:pt>
                <c:pt idx="497">
                  <c:v>123.80455204561002</c:v>
                </c:pt>
                <c:pt idx="498">
                  <c:v>123.91163695031341</c:v>
                </c:pt>
                <c:pt idx="499">
                  <c:v>123.41644133663942</c:v>
                </c:pt>
                <c:pt idx="500">
                  <c:v>122.74169170474225</c:v>
                </c:pt>
                <c:pt idx="501">
                  <c:v>122.74161661948516</c:v>
                </c:pt>
                <c:pt idx="502">
                  <c:v>122.56447085418156</c:v>
                </c:pt>
                <c:pt idx="503">
                  <c:v>122.62428250266238</c:v>
                </c:pt>
                <c:pt idx="504">
                  <c:v>122.49677320050181</c:v>
                </c:pt>
                <c:pt idx="505">
                  <c:v>122.44003687999569</c:v>
                </c:pt>
                <c:pt idx="506">
                  <c:v>122.62202830983354</c:v>
                </c:pt>
                <c:pt idx="507">
                  <c:v>122.63968416784314</c:v>
                </c:pt>
                <c:pt idx="508">
                  <c:v>123.01465322763848</c:v>
                </c:pt>
                <c:pt idx="509">
                  <c:v>122.82840704701341</c:v>
                </c:pt>
                <c:pt idx="510">
                  <c:v>122.75548640530593</c:v>
                </c:pt>
                <c:pt idx="511">
                  <c:v>122.74739701443767</c:v>
                </c:pt>
                <c:pt idx="512">
                  <c:v>122.63729168106981</c:v>
                </c:pt>
                <c:pt idx="513">
                  <c:v>122.72062532276784</c:v>
                </c:pt>
                <c:pt idx="514">
                  <c:v>122.42513864644818</c:v>
                </c:pt>
                <c:pt idx="515">
                  <c:v>121.8944781250879</c:v>
                </c:pt>
                <c:pt idx="516">
                  <c:v>122.03417181763727</c:v>
                </c:pt>
                <c:pt idx="517">
                  <c:v>122.10291151177447</c:v>
                </c:pt>
                <c:pt idx="518">
                  <c:v>122.16685840484188</c:v>
                </c:pt>
                <c:pt idx="519">
                  <c:v>121.83223480190034</c:v>
                </c:pt>
                <c:pt idx="520">
                  <c:v>122.01848865027138</c:v>
                </c:pt>
                <c:pt idx="521">
                  <c:v>122.24596004146734</c:v>
                </c:pt>
                <c:pt idx="522">
                  <c:v>122.22063811779967</c:v>
                </c:pt>
                <c:pt idx="523">
                  <c:v>122.20433960548199</c:v>
                </c:pt>
                <c:pt idx="524">
                  <c:v>122.12282265533162</c:v>
                </c:pt>
                <c:pt idx="525">
                  <c:v>122.0254683272663</c:v>
                </c:pt>
                <c:pt idx="526">
                  <c:v>121.77861942135206</c:v>
                </c:pt>
                <c:pt idx="527">
                  <c:v>121.92705879471309</c:v>
                </c:pt>
                <c:pt idx="528">
                  <c:v>121.9065335971368</c:v>
                </c:pt>
                <c:pt idx="529">
                  <c:v>122.21972332080495</c:v>
                </c:pt>
                <c:pt idx="530">
                  <c:v>122.37126429602198</c:v>
                </c:pt>
                <c:pt idx="531">
                  <c:v>122.2170801363893</c:v>
                </c:pt>
                <c:pt idx="532">
                  <c:v>122.28235558102199</c:v>
                </c:pt>
                <c:pt idx="533">
                  <c:v>122.40821872170159</c:v>
                </c:pt>
                <c:pt idx="534">
                  <c:v>122.33701502281073</c:v>
                </c:pt>
                <c:pt idx="535">
                  <c:v>122.52718252739508</c:v>
                </c:pt>
                <c:pt idx="536">
                  <c:v>122.7784694189121</c:v>
                </c:pt>
                <c:pt idx="537">
                  <c:v>122.80043722056661</c:v>
                </c:pt>
                <c:pt idx="538">
                  <c:v>122.85342118444089</c:v>
                </c:pt>
                <c:pt idx="539">
                  <c:v>122.82900916758952</c:v>
                </c:pt>
                <c:pt idx="540">
                  <c:v>122.68835883038176</c:v>
                </c:pt>
                <c:pt idx="541">
                  <c:v>122.61725214474434</c:v>
                </c:pt>
                <c:pt idx="542">
                  <c:v>122.68610658175844</c:v>
                </c:pt>
                <c:pt idx="543">
                  <c:v>122.66993330150495</c:v>
                </c:pt>
                <c:pt idx="544">
                  <c:v>122.60208308904694</c:v>
                </c:pt>
                <c:pt idx="545">
                  <c:v>122.56794115361676</c:v>
                </c:pt>
                <c:pt idx="546">
                  <c:v>122.60197405140956</c:v>
                </c:pt>
                <c:pt idx="547">
                  <c:v>122.37959463704043</c:v>
                </c:pt>
                <c:pt idx="548">
                  <c:v>122.21492524651072</c:v>
                </c:pt>
                <c:pt idx="549">
                  <c:v>122.34149279963565</c:v>
                </c:pt>
                <c:pt idx="550">
                  <c:v>122.43950190635231</c:v>
                </c:pt>
                <c:pt idx="551">
                  <c:v>122.38741868019363</c:v>
                </c:pt>
                <c:pt idx="552">
                  <c:v>122.44618643841592</c:v>
                </c:pt>
                <c:pt idx="553">
                  <c:v>122.48925531050497</c:v>
                </c:pt>
                <c:pt idx="554">
                  <c:v>122.67658880139064</c:v>
                </c:pt>
                <c:pt idx="555">
                  <c:v>122.93037509716703</c:v>
                </c:pt>
                <c:pt idx="556">
                  <c:v>123.05946312255939</c:v>
                </c:pt>
                <c:pt idx="557">
                  <c:v>123.20089465716903</c:v>
                </c:pt>
                <c:pt idx="558">
                  <c:v>123.04671152154748</c:v>
                </c:pt>
                <c:pt idx="559">
                  <c:v>123.00332033094368</c:v>
                </c:pt>
                <c:pt idx="560">
                  <c:v>122.69420814035193</c:v>
                </c:pt>
                <c:pt idx="561">
                  <c:v>122.72980224483121</c:v>
                </c:pt>
                <c:pt idx="562">
                  <c:v>122.71338059304537</c:v>
                </c:pt>
                <c:pt idx="563">
                  <c:v>122.71299785011283</c:v>
                </c:pt>
                <c:pt idx="564">
                  <c:v>122.77608912629557</c:v>
                </c:pt>
                <c:pt idx="565">
                  <c:v>122.89924924075295</c:v>
                </c:pt>
                <c:pt idx="566">
                  <c:v>123.06003739640644</c:v>
                </c:pt>
                <c:pt idx="567">
                  <c:v>123.07583754397898</c:v>
                </c:pt>
                <c:pt idx="568">
                  <c:v>123.10674133728932</c:v>
                </c:pt>
                <c:pt idx="569">
                  <c:v>123.13141159913151</c:v>
                </c:pt>
                <c:pt idx="570">
                  <c:v>123.14204842017662</c:v>
                </c:pt>
                <c:pt idx="571">
                  <c:v>123.11890152334807</c:v>
                </c:pt>
                <c:pt idx="572">
                  <c:v>123.05071717152144</c:v>
                </c:pt>
                <c:pt idx="573">
                  <c:v>123.03899934043517</c:v>
                </c:pt>
                <c:pt idx="574">
                  <c:v>123.02951094748745</c:v>
                </c:pt>
                <c:pt idx="575">
                  <c:v>122.78271886629499</c:v>
                </c:pt>
                <c:pt idx="576">
                  <c:v>122.68751375796768</c:v>
                </c:pt>
                <c:pt idx="577">
                  <c:v>122.63703115178923</c:v>
                </c:pt>
                <c:pt idx="578">
                  <c:v>122.53853451576848</c:v>
                </c:pt>
                <c:pt idx="579">
                  <c:v>122.56960961817499</c:v>
                </c:pt>
                <c:pt idx="580">
                  <c:v>122.64308841774316</c:v>
                </c:pt>
                <c:pt idx="581">
                  <c:v>122.7675004869874</c:v>
                </c:pt>
                <c:pt idx="582">
                  <c:v>122.59241920277671</c:v>
                </c:pt>
                <c:pt idx="583">
                  <c:v>122.83247172854436</c:v>
                </c:pt>
                <c:pt idx="584">
                  <c:v>122.91221847532314</c:v>
                </c:pt>
                <c:pt idx="585">
                  <c:v>122.91037261733007</c:v>
                </c:pt>
                <c:pt idx="586">
                  <c:v>122.85999413256987</c:v>
                </c:pt>
                <c:pt idx="587">
                  <c:v>122.92187959013867</c:v>
                </c:pt>
                <c:pt idx="588">
                  <c:v>122.95805981494445</c:v>
                </c:pt>
                <c:pt idx="589">
                  <c:v>122.74291619335884</c:v>
                </c:pt>
                <c:pt idx="590">
                  <c:v>122.83051659533963</c:v>
                </c:pt>
                <c:pt idx="591">
                  <c:v>122.96150888299643</c:v>
                </c:pt>
                <c:pt idx="592">
                  <c:v>122.9706980709182</c:v>
                </c:pt>
                <c:pt idx="593">
                  <c:v>122.91329356947561</c:v>
                </c:pt>
                <c:pt idx="594">
                  <c:v>123.02904748021319</c:v>
                </c:pt>
                <c:pt idx="595">
                  <c:v>122.99605770951513</c:v>
                </c:pt>
                <c:pt idx="596">
                  <c:v>122.9899207523799</c:v>
                </c:pt>
                <c:pt idx="597">
                  <c:v>123.10003756737086</c:v>
                </c:pt>
                <c:pt idx="598">
                  <c:v>123.1318849124832</c:v>
                </c:pt>
                <c:pt idx="599">
                  <c:v>123.1471999538349</c:v>
                </c:pt>
                <c:pt idx="600">
                  <c:v>123.22818971649285</c:v>
                </c:pt>
                <c:pt idx="601">
                  <c:v>123.24404384496056</c:v>
                </c:pt>
                <c:pt idx="602">
                  <c:v>123.25224939846211</c:v>
                </c:pt>
                <c:pt idx="603">
                  <c:v>122.98197295893776</c:v>
                </c:pt>
                <c:pt idx="604">
                  <c:v>122.69635959965733</c:v>
                </c:pt>
                <c:pt idx="605">
                  <c:v>122.78737199371355</c:v>
                </c:pt>
                <c:pt idx="606">
                  <c:v>122.88733148078818</c:v>
                </c:pt>
                <c:pt idx="607">
                  <c:v>122.92973305651664</c:v>
                </c:pt>
                <c:pt idx="608">
                  <c:v>122.87692235503998</c:v>
                </c:pt>
                <c:pt idx="609">
                  <c:v>122.84968908499341</c:v>
                </c:pt>
                <c:pt idx="610">
                  <c:v>122.87508579907322</c:v>
                </c:pt>
                <c:pt idx="611">
                  <c:v>122.7500913704893</c:v>
                </c:pt>
                <c:pt idx="612">
                  <c:v>122.81187961661837</c:v>
                </c:pt>
                <c:pt idx="613">
                  <c:v>122.77112319712394</c:v>
                </c:pt>
                <c:pt idx="614">
                  <c:v>122.72729884262256</c:v>
                </c:pt>
                <c:pt idx="615">
                  <c:v>122.79049860350889</c:v>
                </c:pt>
                <c:pt idx="616">
                  <c:v>123.0850607670466</c:v>
                </c:pt>
                <c:pt idx="617">
                  <c:v>123.05611315981335</c:v>
                </c:pt>
                <c:pt idx="618">
                  <c:v>123.11825912880067</c:v>
                </c:pt>
                <c:pt idx="619">
                  <c:v>123.26508925973178</c:v>
                </c:pt>
                <c:pt idx="620">
                  <c:v>123.32805508884967</c:v>
                </c:pt>
                <c:pt idx="621">
                  <c:v>123.4448717426351</c:v>
                </c:pt>
                <c:pt idx="622">
                  <c:v>123.71012622098738</c:v>
                </c:pt>
                <c:pt idx="623">
                  <c:v>123.84948215916974</c:v>
                </c:pt>
                <c:pt idx="624">
                  <c:v>123.94158553713864</c:v>
                </c:pt>
                <c:pt idx="625">
                  <c:v>124.05436240615921</c:v>
                </c:pt>
                <c:pt idx="626">
                  <c:v>124.24485339937753</c:v>
                </c:pt>
                <c:pt idx="627">
                  <c:v>124.08742895721237</c:v>
                </c:pt>
                <c:pt idx="628">
                  <c:v>124.08021096104687</c:v>
                </c:pt>
                <c:pt idx="629">
                  <c:v>124.17276283449252</c:v>
                </c:pt>
                <c:pt idx="630">
                  <c:v>124.33713188375752</c:v>
                </c:pt>
                <c:pt idx="631">
                  <c:v>124.30555816614098</c:v>
                </c:pt>
                <c:pt idx="632">
                  <c:v>124.33628549392184</c:v>
                </c:pt>
                <c:pt idx="633">
                  <c:v>124.38993021717597</c:v>
                </c:pt>
                <c:pt idx="634">
                  <c:v>124.24524219008553</c:v>
                </c:pt>
                <c:pt idx="635">
                  <c:v>124.33009452837436</c:v>
                </c:pt>
                <c:pt idx="636">
                  <c:v>124.39075346430717</c:v>
                </c:pt>
                <c:pt idx="637">
                  <c:v>124.53564604195606</c:v>
                </c:pt>
                <c:pt idx="638">
                  <c:v>124.71698808581125</c:v>
                </c:pt>
                <c:pt idx="639">
                  <c:v>124.39232965985694</c:v>
                </c:pt>
                <c:pt idx="640">
                  <c:v>124.44486519343117</c:v>
                </c:pt>
                <c:pt idx="641">
                  <c:v>124.24058096653948</c:v>
                </c:pt>
                <c:pt idx="642">
                  <c:v>124.37864601364866</c:v>
                </c:pt>
                <c:pt idx="643">
                  <c:v>124.35976123898315</c:v>
                </c:pt>
                <c:pt idx="644">
                  <c:v>124.34195464122287</c:v>
                </c:pt>
                <c:pt idx="645">
                  <c:v>124.35782437553637</c:v>
                </c:pt>
                <c:pt idx="646">
                  <c:v>124.40529391395528</c:v>
                </c:pt>
                <c:pt idx="647">
                  <c:v>124.62194531072331</c:v>
                </c:pt>
                <c:pt idx="648">
                  <c:v>124.79038827465199</c:v>
                </c:pt>
                <c:pt idx="649">
                  <c:v>124.90765253898935</c:v>
                </c:pt>
                <c:pt idx="650">
                  <c:v>125.10720734498997</c:v>
                </c:pt>
                <c:pt idx="651">
                  <c:v>125.08844447334705</c:v>
                </c:pt>
                <c:pt idx="652">
                  <c:v>125.18323193997753</c:v>
                </c:pt>
                <c:pt idx="653">
                  <c:v>124.78273356056025</c:v>
                </c:pt>
                <c:pt idx="654">
                  <c:v>124.89788444137599</c:v>
                </c:pt>
                <c:pt idx="655">
                  <c:v>125.03552134579434</c:v>
                </c:pt>
                <c:pt idx="656">
                  <c:v>125.11111336234467</c:v>
                </c:pt>
                <c:pt idx="657">
                  <c:v>125.62103926820501</c:v>
                </c:pt>
                <c:pt idx="658">
                  <c:v>125.75301466853429</c:v>
                </c:pt>
                <c:pt idx="659">
                  <c:v>125.7316381791132</c:v>
                </c:pt>
                <c:pt idx="660">
                  <c:v>125.98406843168219</c:v>
                </c:pt>
                <c:pt idx="661">
                  <c:v>125.83147697832753</c:v>
                </c:pt>
                <c:pt idx="662">
                  <c:v>125.11995336187854</c:v>
                </c:pt>
                <c:pt idx="663">
                  <c:v>125.61162309629812</c:v>
                </c:pt>
                <c:pt idx="664">
                  <c:v>125.90983989472505</c:v>
                </c:pt>
                <c:pt idx="665">
                  <c:v>125.90151195458151</c:v>
                </c:pt>
                <c:pt idx="666">
                  <c:v>125.55806752547163</c:v>
                </c:pt>
                <c:pt idx="667">
                  <c:v>125.33294873806369</c:v>
                </c:pt>
                <c:pt idx="668">
                  <c:v>125.25161766306327</c:v>
                </c:pt>
                <c:pt idx="669">
                  <c:v>125.45152016149446</c:v>
                </c:pt>
                <c:pt idx="670">
                  <c:v>124.5193846272803</c:v>
                </c:pt>
                <c:pt idx="671">
                  <c:v>124.61891447227181</c:v>
                </c:pt>
                <c:pt idx="672">
                  <c:v>124.70058855691362</c:v>
                </c:pt>
                <c:pt idx="673">
                  <c:v>124.73757544554653</c:v>
                </c:pt>
                <c:pt idx="674">
                  <c:v>124.23868654034244</c:v>
                </c:pt>
                <c:pt idx="675">
                  <c:v>124.20941802466494</c:v>
                </c:pt>
                <c:pt idx="676">
                  <c:v>123.87975044653923</c:v>
                </c:pt>
                <c:pt idx="677">
                  <c:v>124.02668119425951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1-4FA7-9105-BAFD540BDCD0}"/>
            </c:ext>
          </c:extLst>
        </c:ser>
        <c:ser>
          <c:idx val="1"/>
          <c:order val="1"/>
          <c:tx>
            <c:strRef>
              <c:f>HRP!$T$12</c:f>
              <c:strCache>
                <c:ptCount val="1"/>
                <c:pt idx="0">
                  <c:v>Comparative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HRP!$B$14:$B$691</c:f>
              <c:numCache>
                <c:formatCode>m/d/yyyy</c:formatCode>
                <c:ptCount val="67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</c:numCache>
            </c:numRef>
          </c:cat>
          <c:val>
            <c:numRef>
              <c:f>HRP!$T$14:$T$691</c:f>
              <c:numCache>
                <c:formatCode>0.000</c:formatCode>
                <c:ptCount val="678"/>
                <c:pt idx="0">
                  <c:v>99.652228060021073</c:v>
                </c:pt>
                <c:pt idx="1">
                  <c:v>100.70016760205451</c:v>
                </c:pt>
                <c:pt idx="2">
                  <c:v>101.71074791822946</c:v>
                </c:pt>
                <c:pt idx="3">
                  <c:v>101.76035500921078</c:v>
                </c:pt>
                <c:pt idx="4">
                  <c:v>102.29383384470837</c:v>
                </c:pt>
                <c:pt idx="5">
                  <c:v>102.56555127289667</c:v>
                </c:pt>
                <c:pt idx="6">
                  <c:v>102.48841125082485</c:v>
                </c:pt>
                <c:pt idx="7">
                  <c:v>103.78592262190428</c:v>
                </c:pt>
                <c:pt idx="8">
                  <c:v>100.0214999564308</c:v>
                </c:pt>
                <c:pt idx="9">
                  <c:v>101.08951869896181</c:v>
                </c:pt>
                <c:pt idx="10">
                  <c:v>99.566363412380923</c:v>
                </c:pt>
                <c:pt idx="11">
                  <c:v>101.86797643547654</c:v>
                </c:pt>
                <c:pt idx="12">
                  <c:v>101.13799965427411</c:v>
                </c:pt>
                <c:pt idx="13">
                  <c:v>102.16042769451185</c:v>
                </c:pt>
                <c:pt idx="14">
                  <c:v>102.07144035106158</c:v>
                </c:pt>
                <c:pt idx="15">
                  <c:v>102.54125061831363</c:v>
                </c:pt>
                <c:pt idx="16">
                  <c:v>103.08406540076795</c:v>
                </c:pt>
                <c:pt idx="17">
                  <c:v>103.7141538791722</c:v>
                </c:pt>
                <c:pt idx="18">
                  <c:v>103.93441220290936</c:v>
                </c:pt>
                <c:pt idx="19">
                  <c:v>104.03098228260134</c:v>
                </c:pt>
                <c:pt idx="20">
                  <c:v>104.24505409944366</c:v>
                </c:pt>
                <c:pt idx="21">
                  <c:v>105.2498192916605</c:v>
                </c:pt>
                <c:pt idx="22">
                  <c:v>104.03164696365778</c:v>
                </c:pt>
                <c:pt idx="23">
                  <c:v>105.29954639124875</c:v>
                </c:pt>
                <c:pt idx="24">
                  <c:v>105.22043526787159</c:v>
                </c:pt>
                <c:pt idx="25">
                  <c:v>105.19321069565862</c:v>
                </c:pt>
                <c:pt idx="26">
                  <c:v>105.44251852164412</c:v>
                </c:pt>
                <c:pt idx="27">
                  <c:v>105.46212460679047</c:v>
                </c:pt>
                <c:pt idx="28">
                  <c:v>105.19088954260016</c:v>
                </c:pt>
                <c:pt idx="29">
                  <c:v>102.36113193137334</c:v>
                </c:pt>
                <c:pt idx="30">
                  <c:v>101.47119070972934</c:v>
                </c:pt>
                <c:pt idx="31">
                  <c:v>101.46544295060343</c:v>
                </c:pt>
                <c:pt idx="32">
                  <c:v>97.915877452423572</c:v>
                </c:pt>
                <c:pt idx="33">
                  <c:v>101.14656563707507</c:v>
                </c:pt>
                <c:pt idx="34">
                  <c:v>101.30042959907492</c:v>
                </c:pt>
                <c:pt idx="35">
                  <c:v>99.587552155000424</c:v>
                </c:pt>
                <c:pt idx="36">
                  <c:v>100.76236163014146</c:v>
                </c:pt>
                <c:pt idx="37">
                  <c:v>101.16806662450486</c:v>
                </c:pt>
                <c:pt idx="38">
                  <c:v>102.23291961938922</c:v>
                </c:pt>
                <c:pt idx="39">
                  <c:v>104.19533893407839</c:v>
                </c:pt>
                <c:pt idx="40">
                  <c:v>104.52393267653133</c:v>
                </c:pt>
                <c:pt idx="41">
                  <c:v>101.92695279945774</c:v>
                </c:pt>
                <c:pt idx="42">
                  <c:v>102.14441481972665</c:v>
                </c:pt>
                <c:pt idx="43">
                  <c:v>102.70179705963989</c:v>
                </c:pt>
                <c:pt idx="44">
                  <c:v>98.604539130715722</c:v>
                </c:pt>
                <c:pt idx="45">
                  <c:v>98.709649020583186</c:v>
                </c:pt>
                <c:pt idx="46">
                  <c:v>96.849319487258768</c:v>
                </c:pt>
                <c:pt idx="47">
                  <c:v>100.64745851142827</c:v>
                </c:pt>
                <c:pt idx="48">
                  <c:v>101.42048884296436</c:v>
                </c:pt>
                <c:pt idx="49">
                  <c:v>100.45628623279082</c:v>
                </c:pt>
                <c:pt idx="50">
                  <c:v>100.71674613643455</c:v>
                </c:pt>
                <c:pt idx="51">
                  <c:v>100.17640611784365</c:v>
                </c:pt>
                <c:pt idx="52">
                  <c:v>96.909165563140732</c:v>
                </c:pt>
                <c:pt idx="53">
                  <c:v>96.482383924727301</c:v>
                </c:pt>
                <c:pt idx="54">
                  <c:v>93.917114977289458</c:v>
                </c:pt>
                <c:pt idx="55">
                  <c:v>94.016535695639305</c:v>
                </c:pt>
                <c:pt idx="56">
                  <c:v>95.076185301208582</c:v>
                </c:pt>
                <c:pt idx="57">
                  <c:v>93.376780763311174</c:v>
                </c:pt>
                <c:pt idx="58">
                  <c:v>94.646464262985589</c:v>
                </c:pt>
                <c:pt idx="59">
                  <c:v>94.1851649028591</c:v>
                </c:pt>
                <c:pt idx="60">
                  <c:v>92.885139985840937</c:v>
                </c:pt>
                <c:pt idx="61">
                  <c:v>90.419419666446885</c:v>
                </c:pt>
                <c:pt idx="62">
                  <c:v>88.001628569863371</c:v>
                </c:pt>
                <c:pt idx="63">
                  <c:v>89.915428684015779</c:v>
                </c:pt>
                <c:pt idx="64">
                  <c:v>89.910466198002652</c:v>
                </c:pt>
                <c:pt idx="65">
                  <c:v>92.788977878287668</c:v>
                </c:pt>
                <c:pt idx="66">
                  <c:v>91.624650651116681</c:v>
                </c:pt>
                <c:pt idx="67">
                  <c:v>93.975953014944196</c:v>
                </c:pt>
                <c:pt idx="68">
                  <c:v>94.413590712305322</c:v>
                </c:pt>
                <c:pt idx="69">
                  <c:v>95.936041386929688</c:v>
                </c:pt>
                <c:pt idx="70">
                  <c:v>94.013391156847618</c:v>
                </c:pt>
                <c:pt idx="71">
                  <c:v>95.783975594845117</c:v>
                </c:pt>
                <c:pt idx="72">
                  <c:v>94.239795667620044</c:v>
                </c:pt>
                <c:pt idx="73">
                  <c:v>95.945335036534843</c:v>
                </c:pt>
                <c:pt idx="74">
                  <c:v>95.586110664519708</c:v>
                </c:pt>
                <c:pt idx="75">
                  <c:v>95.308668423527394</c:v>
                </c:pt>
                <c:pt idx="76">
                  <c:v>94.352071523921794</c:v>
                </c:pt>
                <c:pt idx="77">
                  <c:v>93.037113874271967</c:v>
                </c:pt>
                <c:pt idx="78">
                  <c:v>92.680740617132443</c:v>
                </c:pt>
                <c:pt idx="79">
                  <c:v>91.982001151994652</c:v>
                </c:pt>
                <c:pt idx="80">
                  <c:v>91.982534489571762</c:v>
                </c:pt>
                <c:pt idx="81">
                  <c:v>93.113778982818616</c:v>
                </c:pt>
                <c:pt idx="82">
                  <c:v>93.094067458071692</c:v>
                </c:pt>
                <c:pt idx="83">
                  <c:v>94.984849491589145</c:v>
                </c:pt>
                <c:pt idx="84">
                  <c:v>95.153298564923134</c:v>
                </c:pt>
                <c:pt idx="85">
                  <c:v>94.205690261479447</c:v>
                </c:pt>
                <c:pt idx="86">
                  <c:v>94.480007922304608</c:v>
                </c:pt>
                <c:pt idx="87">
                  <c:v>91.911390277419912</c:v>
                </c:pt>
                <c:pt idx="88">
                  <c:v>92.001947061286558</c:v>
                </c:pt>
                <c:pt idx="89">
                  <c:v>91.118200432462316</c:v>
                </c:pt>
                <c:pt idx="90">
                  <c:v>89.776747152575183</c:v>
                </c:pt>
                <c:pt idx="91">
                  <c:v>85.331629282924411</c:v>
                </c:pt>
                <c:pt idx="92">
                  <c:v>73.419488636080089</c:v>
                </c:pt>
                <c:pt idx="93">
                  <c:v>76.132455012940895</c:v>
                </c:pt>
                <c:pt idx="94">
                  <c:v>69.296884646048568</c:v>
                </c:pt>
                <c:pt idx="95">
                  <c:v>75.709876727254027</c:v>
                </c:pt>
                <c:pt idx="96">
                  <c:v>75.246946860928276</c:v>
                </c:pt>
                <c:pt idx="97">
                  <c:v>72.757997094695625</c:v>
                </c:pt>
                <c:pt idx="98">
                  <c:v>69.886660650895436</c:v>
                </c:pt>
                <c:pt idx="99">
                  <c:v>74.060286247978794</c:v>
                </c:pt>
                <c:pt idx="100">
                  <c:v>71.091890676186082</c:v>
                </c:pt>
                <c:pt idx="101">
                  <c:v>71.485063856899203</c:v>
                </c:pt>
                <c:pt idx="102">
                  <c:v>72.137634565999207</c:v>
                </c:pt>
                <c:pt idx="103">
                  <c:v>72.928236816883427</c:v>
                </c:pt>
                <c:pt idx="104">
                  <c:v>75.184663482166897</c:v>
                </c:pt>
                <c:pt idx="105">
                  <c:v>73.07197919830692</c:v>
                </c:pt>
                <c:pt idx="106">
                  <c:v>71.339077696532939</c:v>
                </c:pt>
                <c:pt idx="107">
                  <c:v>67.837683007346939</c:v>
                </c:pt>
                <c:pt idx="108">
                  <c:v>68.445891383480117</c:v>
                </c:pt>
                <c:pt idx="109">
                  <c:v>70.499578163571414</c:v>
                </c:pt>
                <c:pt idx="110">
                  <c:v>68.957071841404456</c:v>
                </c:pt>
                <c:pt idx="111">
                  <c:v>67.401488646861338</c:v>
                </c:pt>
                <c:pt idx="112">
                  <c:v>68.602154871256971</c:v>
                </c:pt>
                <c:pt idx="113">
                  <c:v>66.267599189049207</c:v>
                </c:pt>
                <c:pt idx="114">
                  <c:v>68.856213623141585</c:v>
                </c:pt>
                <c:pt idx="115">
                  <c:v>70.365125700672223</c:v>
                </c:pt>
                <c:pt idx="116">
                  <c:v>74.758349810405647</c:v>
                </c:pt>
                <c:pt idx="117">
                  <c:v>76.663044421003548</c:v>
                </c:pt>
                <c:pt idx="118">
                  <c:v>77.374144791338153</c:v>
                </c:pt>
                <c:pt idx="119">
                  <c:v>77.223319972531911</c:v>
                </c:pt>
                <c:pt idx="120">
                  <c:v>75.629597202305149</c:v>
                </c:pt>
                <c:pt idx="121">
                  <c:v>77.273845156500272</c:v>
                </c:pt>
                <c:pt idx="122">
                  <c:v>79.586411042539112</c:v>
                </c:pt>
                <c:pt idx="123">
                  <c:v>76.704458905149295</c:v>
                </c:pt>
                <c:pt idx="124">
                  <c:v>75.883536881674829</c:v>
                </c:pt>
                <c:pt idx="125">
                  <c:v>77.599335464031356</c:v>
                </c:pt>
                <c:pt idx="126">
                  <c:v>79.760301903294291</c:v>
                </c:pt>
                <c:pt idx="127">
                  <c:v>80.900074656690421</c:v>
                </c:pt>
                <c:pt idx="128">
                  <c:v>78.470357979041594</c:v>
                </c:pt>
                <c:pt idx="129">
                  <c:v>78.74118748760408</c:v>
                </c:pt>
                <c:pt idx="130">
                  <c:v>78.60506961324468</c:v>
                </c:pt>
                <c:pt idx="131">
                  <c:v>75.480486171575109</c:v>
                </c:pt>
                <c:pt idx="132">
                  <c:v>77.678383233867052</c:v>
                </c:pt>
                <c:pt idx="133">
                  <c:v>80.195331281328194</c:v>
                </c:pt>
                <c:pt idx="134">
                  <c:v>81.410762309036897</c:v>
                </c:pt>
                <c:pt idx="135">
                  <c:v>83.025960697806681</c:v>
                </c:pt>
                <c:pt idx="136">
                  <c:v>82.585153831486423</c:v>
                </c:pt>
                <c:pt idx="137">
                  <c:v>82.397784094509461</c:v>
                </c:pt>
                <c:pt idx="138">
                  <c:v>82.821299087353225</c:v>
                </c:pt>
                <c:pt idx="139">
                  <c:v>81.412320126183957</c:v>
                </c:pt>
                <c:pt idx="140">
                  <c:v>81.489889185386701</c:v>
                </c:pt>
                <c:pt idx="141">
                  <c:v>81.809423498904181</c:v>
                </c:pt>
                <c:pt idx="142">
                  <c:v>80.454432774530375</c:v>
                </c:pt>
                <c:pt idx="143">
                  <c:v>79.13851453291656</c:v>
                </c:pt>
                <c:pt idx="144">
                  <c:v>80.589318081433177</c:v>
                </c:pt>
                <c:pt idx="145">
                  <c:v>81.60619326079096</c:v>
                </c:pt>
                <c:pt idx="146">
                  <c:v>81.903694272967385</c:v>
                </c:pt>
                <c:pt idx="147">
                  <c:v>79.775946344813477</c:v>
                </c:pt>
                <c:pt idx="148">
                  <c:v>79.6849883558111</c:v>
                </c:pt>
                <c:pt idx="149">
                  <c:v>80.322875566643347</c:v>
                </c:pt>
                <c:pt idx="150">
                  <c:v>79.264196407231736</c:v>
                </c:pt>
                <c:pt idx="151">
                  <c:v>77.532413179864434</c:v>
                </c:pt>
                <c:pt idx="152">
                  <c:v>82.172360217195632</c:v>
                </c:pt>
                <c:pt idx="153">
                  <c:v>81.292805414467111</c:v>
                </c:pt>
                <c:pt idx="154">
                  <c:v>82.235495873185243</c:v>
                </c:pt>
                <c:pt idx="155">
                  <c:v>83.162640404587449</c:v>
                </c:pt>
                <c:pt idx="156">
                  <c:v>83.780038565539527</c:v>
                </c:pt>
                <c:pt idx="157">
                  <c:v>85.111133207371395</c:v>
                </c:pt>
                <c:pt idx="158">
                  <c:v>84.911115845321063</c:v>
                </c:pt>
                <c:pt idx="159">
                  <c:v>82.964220500886285</c:v>
                </c:pt>
                <c:pt idx="160">
                  <c:v>81.813323815704408</c:v>
                </c:pt>
                <c:pt idx="161">
                  <c:v>80.832980554652963</c:v>
                </c:pt>
                <c:pt idx="162">
                  <c:v>81.376807327108494</c:v>
                </c:pt>
                <c:pt idx="163">
                  <c:v>82.820946414695882</c:v>
                </c:pt>
                <c:pt idx="164">
                  <c:v>81.883652427106782</c:v>
                </c:pt>
                <c:pt idx="165">
                  <c:v>83.858287445280496</c:v>
                </c:pt>
                <c:pt idx="166">
                  <c:v>84.87948012781051</c:v>
                </c:pt>
                <c:pt idx="167">
                  <c:v>85.430323374764626</c:v>
                </c:pt>
                <c:pt idx="168">
                  <c:v>86.807759277642759</c:v>
                </c:pt>
                <c:pt idx="169">
                  <c:v>88.947422506437036</c:v>
                </c:pt>
                <c:pt idx="170">
                  <c:v>88.655821443234942</c:v>
                </c:pt>
                <c:pt idx="171">
                  <c:v>88.393180599289366</c:v>
                </c:pt>
                <c:pt idx="172">
                  <c:v>89.627358336674391</c:v>
                </c:pt>
                <c:pt idx="173">
                  <c:v>89.542437786681504</c:v>
                </c:pt>
                <c:pt idx="174">
                  <c:v>85.831462549844005</c:v>
                </c:pt>
                <c:pt idx="175">
                  <c:v>87.002888704218535</c:v>
                </c:pt>
                <c:pt idx="176">
                  <c:v>83.64687368667721</c:v>
                </c:pt>
                <c:pt idx="177">
                  <c:v>84.14165836271458</c:v>
                </c:pt>
                <c:pt idx="178">
                  <c:v>84.64040706968413</c:v>
                </c:pt>
                <c:pt idx="179">
                  <c:v>84.46991732231912</c:v>
                </c:pt>
                <c:pt idx="180">
                  <c:v>85.165774327061271</c:v>
                </c:pt>
                <c:pt idx="181">
                  <c:v>83.291176123150834</c:v>
                </c:pt>
                <c:pt idx="182">
                  <c:v>80.549621103179106</c:v>
                </c:pt>
                <c:pt idx="183">
                  <c:v>83.145197664956484</c:v>
                </c:pt>
                <c:pt idx="184">
                  <c:v>81.469589347469352</c:v>
                </c:pt>
                <c:pt idx="185">
                  <c:v>82.830981129561948</c:v>
                </c:pt>
                <c:pt idx="186">
                  <c:v>82.73250127408599</c:v>
                </c:pt>
                <c:pt idx="187">
                  <c:v>83.188730443767113</c:v>
                </c:pt>
                <c:pt idx="188">
                  <c:v>82.188355506714331</c:v>
                </c:pt>
                <c:pt idx="189">
                  <c:v>81.81610424816698</c:v>
                </c:pt>
                <c:pt idx="190">
                  <c:v>81.002081024918581</c:v>
                </c:pt>
                <c:pt idx="191">
                  <c:v>81.311941397482755</c:v>
                </c:pt>
                <c:pt idx="192">
                  <c:v>81.421912103656453</c:v>
                </c:pt>
                <c:pt idx="193">
                  <c:v>83.651098242518401</c:v>
                </c:pt>
                <c:pt idx="194">
                  <c:v>83.197017379406759</c:v>
                </c:pt>
                <c:pt idx="195">
                  <c:v>82.788086442873237</c:v>
                </c:pt>
                <c:pt idx="196">
                  <c:v>83.115453911977994</c:v>
                </c:pt>
                <c:pt idx="197">
                  <c:v>82.360498686842405</c:v>
                </c:pt>
                <c:pt idx="198">
                  <c:v>82.402998584905234</c:v>
                </c:pt>
                <c:pt idx="199">
                  <c:v>81.274970028784779</c:v>
                </c:pt>
                <c:pt idx="200">
                  <c:v>83.697705957021</c:v>
                </c:pt>
                <c:pt idx="201">
                  <c:v>83.868367337833362</c:v>
                </c:pt>
                <c:pt idx="202">
                  <c:v>84.786445592983242</c:v>
                </c:pt>
                <c:pt idx="203">
                  <c:v>84.634892276382502</c:v>
                </c:pt>
                <c:pt idx="204">
                  <c:v>84.595717825636925</c:v>
                </c:pt>
                <c:pt idx="205">
                  <c:v>85.369880971138102</c:v>
                </c:pt>
                <c:pt idx="206">
                  <c:v>85.953498510023351</c:v>
                </c:pt>
                <c:pt idx="207">
                  <c:v>85.442745421976539</c:v>
                </c:pt>
                <c:pt idx="208">
                  <c:v>84.672355772380499</c:v>
                </c:pt>
                <c:pt idx="209">
                  <c:v>86.814044584923963</c:v>
                </c:pt>
                <c:pt idx="210">
                  <c:v>87.272187667017292</c:v>
                </c:pt>
                <c:pt idx="211">
                  <c:v>86.199496565005191</c:v>
                </c:pt>
                <c:pt idx="212">
                  <c:v>86.253424532241297</c:v>
                </c:pt>
                <c:pt idx="213">
                  <c:v>86.680755765741566</c:v>
                </c:pt>
                <c:pt idx="214">
                  <c:v>88.070554896183211</c:v>
                </c:pt>
                <c:pt idx="215">
                  <c:v>89.0544967281065</c:v>
                </c:pt>
                <c:pt idx="216">
                  <c:v>87.364381427722904</c:v>
                </c:pt>
                <c:pt idx="217">
                  <c:v>87.994888137789033</c:v>
                </c:pt>
                <c:pt idx="218">
                  <c:v>86.677356919610403</c:v>
                </c:pt>
                <c:pt idx="219">
                  <c:v>83.460577422371642</c:v>
                </c:pt>
                <c:pt idx="220">
                  <c:v>85.110617689367089</c:v>
                </c:pt>
                <c:pt idx="221">
                  <c:v>87.478569094964939</c:v>
                </c:pt>
                <c:pt idx="222">
                  <c:v>87.219670992543939</c:v>
                </c:pt>
                <c:pt idx="223">
                  <c:v>86.189863194835496</c:v>
                </c:pt>
                <c:pt idx="224">
                  <c:v>85.931281517281974</c:v>
                </c:pt>
                <c:pt idx="225">
                  <c:v>86.6094455787659</c:v>
                </c:pt>
                <c:pt idx="226">
                  <c:v>86.368306897995922</c:v>
                </c:pt>
                <c:pt idx="227">
                  <c:v>86.02378029776871</c:v>
                </c:pt>
                <c:pt idx="228">
                  <c:v>86.234143549771105</c:v>
                </c:pt>
                <c:pt idx="229">
                  <c:v>85.77334114208756</c:v>
                </c:pt>
                <c:pt idx="230">
                  <c:v>84.900166699903608</c:v>
                </c:pt>
                <c:pt idx="231">
                  <c:v>84.425661993549113</c:v>
                </c:pt>
                <c:pt idx="232">
                  <c:v>84.028998686984352</c:v>
                </c:pt>
                <c:pt idx="233">
                  <c:v>85.258501827894221</c:v>
                </c:pt>
                <c:pt idx="234">
                  <c:v>86.885526221652952</c:v>
                </c:pt>
                <c:pt idx="235">
                  <c:v>87.757488769819048</c:v>
                </c:pt>
                <c:pt idx="236">
                  <c:v>86.313355428512821</c:v>
                </c:pt>
                <c:pt idx="237">
                  <c:v>86.634408934701852</c:v>
                </c:pt>
                <c:pt idx="238">
                  <c:v>84.154000209795825</c:v>
                </c:pt>
                <c:pt idx="239">
                  <c:v>82.69614676301714</c:v>
                </c:pt>
                <c:pt idx="240">
                  <c:v>80.80978627098122</c:v>
                </c:pt>
                <c:pt idx="241">
                  <c:v>79.492940872029777</c:v>
                </c:pt>
                <c:pt idx="242">
                  <c:v>80.617518393514686</c:v>
                </c:pt>
                <c:pt idx="243">
                  <c:v>81.479595296794272</c:v>
                </c:pt>
                <c:pt idx="244">
                  <c:v>81.369776578378634</c:v>
                </c:pt>
                <c:pt idx="245">
                  <c:v>82.331103780672876</c:v>
                </c:pt>
                <c:pt idx="246">
                  <c:v>80.258013293023112</c:v>
                </c:pt>
                <c:pt idx="247">
                  <c:v>81.030817962182098</c:v>
                </c:pt>
                <c:pt idx="248">
                  <c:v>80.509008668270141</c:v>
                </c:pt>
                <c:pt idx="249">
                  <c:v>82.216935652273179</c:v>
                </c:pt>
                <c:pt idx="250">
                  <c:v>81.84152134739422</c:v>
                </c:pt>
                <c:pt idx="251">
                  <c:v>83.205454123468883</c:v>
                </c:pt>
                <c:pt idx="252">
                  <c:v>84.197523458445204</c:v>
                </c:pt>
                <c:pt idx="253">
                  <c:v>83.069477858895212</c:v>
                </c:pt>
                <c:pt idx="254">
                  <c:v>81.718849598651715</c:v>
                </c:pt>
                <c:pt idx="255">
                  <c:v>80.554711931074891</c:v>
                </c:pt>
                <c:pt idx="256">
                  <c:v>83.797917495474479</c:v>
                </c:pt>
                <c:pt idx="257">
                  <c:v>83.676985475446429</c:v>
                </c:pt>
                <c:pt idx="258">
                  <c:v>82.997852948074197</c:v>
                </c:pt>
                <c:pt idx="259">
                  <c:v>83.840682819335939</c:v>
                </c:pt>
                <c:pt idx="260">
                  <c:v>83.456349004509931</c:v>
                </c:pt>
                <c:pt idx="261">
                  <c:v>83.838818420045584</c:v>
                </c:pt>
                <c:pt idx="262">
                  <c:v>84.44490885447027</c:v>
                </c:pt>
                <c:pt idx="263">
                  <c:v>85.360878700097942</c:v>
                </c:pt>
                <c:pt idx="264">
                  <c:v>85.702918090634412</c:v>
                </c:pt>
                <c:pt idx="265">
                  <c:v>86.142187479141683</c:v>
                </c:pt>
                <c:pt idx="266">
                  <c:v>87.305510490653845</c:v>
                </c:pt>
                <c:pt idx="267">
                  <c:v>89.930611125194915</c:v>
                </c:pt>
                <c:pt idx="268">
                  <c:v>91.817697815679153</c:v>
                </c:pt>
                <c:pt idx="269">
                  <c:v>92.408322940867464</c:v>
                </c:pt>
                <c:pt idx="270">
                  <c:v>93.116367566702891</c:v>
                </c:pt>
                <c:pt idx="271">
                  <c:v>94.175762379625624</c:v>
                </c:pt>
                <c:pt idx="272">
                  <c:v>93.175891975819198</c:v>
                </c:pt>
                <c:pt idx="273">
                  <c:v>94.147503032822655</c:v>
                </c:pt>
                <c:pt idx="274">
                  <c:v>92.747282257224597</c:v>
                </c:pt>
                <c:pt idx="275">
                  <c:v>91.742004332980372</c:v>
                </c:pt>
                <c:pt idx="276">
                  <c:v>92.234017851107808</c:v>
                </c:pt>
                <c:pt idx="277">
                  <c:v>91.818684815774873</c:v>
                </c:pt>
                <c:pt idx="278">
                  <c:v>90.690584287040437</c:v>
                </c:pt>
                <c:pt idx="279">
                  <c:v>89.577028186338254</c:v>
                </c:pt>
                <c:pt idx="280">
                  <c:v>87.103635941910682</c:v>
                </c:pt>
                <c:pt idx="281">
                  <c:v>87.740498848359138</c:v>
                </c:pt>
                <c:pt idx="282">
                  <c:v>86.186392781429859</c:v>
                </c:pt>
                <c:pt idx="283">
                  <c:v>88.089475004676544</c:v>
                </c:pt>
                <c:pt idx="284">
                  <c:v>88.351782548172793</c:v>
                </c:pt>
                <c:pt idx="285">
                  <c:v>89.962683300046606</c:v>
                </c:pt>
                <c:pt idx="286">
                  <c:v>90.817572156283717</c:v>
                </c:pt>
                <c:pt idx="287">
                  <c:v>90.919542423220108</c:v>
                </c:pt>
                <c:pt idx="288">
                  <c:v>89.992114760990717</c:v>
                </c:pt>
                <c:pt idx="289">
                  <c:v>89.357336671312325</c:v>
                </c:pt>
                <c:pt idx="290">
                  <c:v>89.34635852653642</c:v>
                </c:pt>
                <c:pt idx="291">
                  <c:v>89.347850138015843</c:v>
                </c:pt>
                <c:pt idx="292">
                  <c:v>90.103918475821317</c:v>
                </c:pt>
                <c:pt idx="293">
                  <c:v>91.46844283267923</c:v>
                </c:pt>
                <c:pt idx="294">
                  <c:v>90.805883951091687</c:v>
                </c:pt>
                <c:pt idx="295">
                  <c:v>90.007423809583642</c:v>
                </c:pt>
                <c:pt idx="296">
                  <c:v>90.403386318688163</c:v>
                </c:pt>
                <c:pt idx="297">
                  <c:v>91.443333898405484</c:v>
                </c:pt>
                <c:pt idx="298">
                  <c:v>91.40896246587522</c:v>
                </c:pt>
                <c:pt idx="299">
                  <c:v>90.858102412018553</c:v>
                </c:pt>
                <c:pt idx="300">
                  <c:v>91.49901904771184</c:v>
                </c:pt>
                <c:pt idx="301">
                  <c:v>90.3102785930934</c:v>
                </c:pt>
                <c:pt idx="302">
                  <c:v>91.959524659814463</c:v>
                </c:pt>
                <c:pt idx="303">
                  <c:v>91.4545425509571</c:v>
                </c:pt>
                <c:pt idx="304">
                  <c:v>92.394983524062454</c:v>
                </c:pt>
                <c:pt idx="305">
                  <c:v>90.87297758886362</c:v>
                </c:pt>
                <c:pt idx="306">
                  <c:v>92.465768315246834</c:v>
                </c:pt>
                <c:pt idx="307">
                  <c:v>94.66898964740399</c:v>
                </c:pt>
                <c:pt idx="308">
                  <c:v>95.227531468519032</c:v>
                </c:pt>
                <c:pt idx="309">
                  <c:v>95.600798998337694</c:v>
                </c:pt>
                <c:pt idx="310">
                  <c:v>96.313234762532147</c:v>
                </c:pt>
                <c:pt idx="311">
                  <c:v>97.88806023487156</c:v>
                </c:pt>
                <c:pt idx="312">
                  <c:v>99.319965938731727</c:v>
                </c:pt>
                <c:pt idx="313">
                  <c:v>102.19273929199885</c:v>
                </c:pt>
                <c:pt idx="314">
                  <c:v>103.34307091680314</c:v>
                </c:pt>
                <c:pt idx="315">
                  <c:v>104.58175610487532</c:v>
                </c:pt>
                <c:pt idx="316">
                  <c:v>105.35870896163868</c:v>
                </c:pt>
                <c:pt idx="317">
                  <c:v>107.03413796252022</c:v>
                </c:pt>
                <c:pt idx="318">
                  <c:v>107.66247074918142</c:v>
                </c:pt>
                <c:pt idx="319">
                  <c:v>107.71415478860794</c:v>
                </c:pt>
                <c:pt idx="320">
                  <c:v>108.31110630613496</c:v>
                </c:pt>
                <c:pt idx="321">
                  <c:v>109.34077497194241</c:v>
                </c:pt>
                <c:pt idx="322">
                  <c:v>111.755807769231</c:v>
                </c:pt>
                <c:pt idx="323">
                  <c:v>112.48084125270215</c:v>
                </c:pt>
                <c:pt idx="324">
                  <c:v>111.91312160103877</c:v>
                </c:pt>
                <c:pt idx="325">
                  <c:v>112.20920802914844</c:v>
                </c:pt>
                <c:pt idx="326">
                  <c:v>114.53418935871701</c:v>
                </c:pt>
                <c:pt idx="327">
                  <c:v>117.40184179681931</c:v>
                </c:pt>
                <c:pt idx="328">
                  <c:v>117.15761567035916</c:v>
                </c:pt>
                <c:pt idx="329">
                  <c:v>117.70586625403531</c:v>
                </c:pt>
                <c:pt idx="330">
                  <c:v>118.47608735521914</c:v>
                </c:pt>
                <c:pt idx="331">
                  <c:v>120.94264322994971</c:v>
                </c:pt>
                <c:pt idx="332">
                  <c:v>122.8821321294664</c:v>
                </c:pt>
                <c:pt idx="333">
                  <c:v>120.34564100077492</c:v>
                </c:pt>
                <c:pt idx="334">
                  <c:v>118.17946517454521</c:v>
                </c:pt>
                <c:pt idx="335">
                  <c:v>115.28294465955148</c:v>
                </c:pt>
                <c:pt idx="336">
                  <c:v>113.47685176339891</c:v>
                </c:pt>
                <c:pt idx="337">
                  <c:v>114.91109275055298</c:v>
                </c:pt>
                <c:pt idx="338">
                  <c:v>116.82101087687832</c:v>
                </c:pt>
                <c:pt idx="339">
                  <c:v>118.99207242009697</c:v>
                </c:pt>
                <c:pt idx="340">
                  <c:v>119.43855679787006</c:v>
                </c:pt>
                <c:pt idx="341">
                  <c:v>120.82922741292042</c:v>
                </c:pt>
                <c:pt idx="342">
                  <c:v>118.58195600542879</c:v>
                </c:pt>
                <c:pt idx="343">
                  <c:v>119.76111313759476</c:v>
                </c:pt>
                <c:pt idx="344">
                  <c:v>117.17506050929299</c:v>
                </c:pt>
                <c:pt idx="345">
                  <c:v>116.86542689845227</c:v>
                </c:pt>
                <c:pt idx="346">
                  <c:v>117.5487282866372</c:v>
                </c:pt>
                <c:pt idx="347">
                  <c:v>116.26325476717011</c:v>
                </c:pt>
                <c:pt idx="348">
                  <c:v>117.66624282859004</c:v>
                </c:pt>
                <c:pt idx="349">
                  <c:v>119.36752878949882</c:v>
                </c:pt>
                <c:pt idx="350">
                  <c:v>120.79817384813055</c:v>
                </c:pt>
                <c:pt idx="351">
                  <c:v>120.39275453440587</c:v>
                </c:pt>
                <c:pt idx="352">
                  <c:v>118.91509625176346</c:v>
                </c:pt>
                <c:pt idx="353">
                  <c:v>120.34606559612031</c:v>
                </c:pt>
                <c:pt idx="354">
                  <c:v>120.95517921597782</c:v>
                </c:pt>
                <c:pt idx="355">
                  <c:v>120.6492801841231</c:v>
                </c:pt>
                <c:pt idx="356">
                  <c:v>121.25348384616099</c:v>
                </c:pt>
                <c:pt idx="357">
                  <c:v>121.25857546121874</c:v>
                </c:pt>
                <c:pt idx="358">
                  <c:v>123.66271957389529</c:v>
                </c:pt>
                <c:pt idx="359">
                  <c:v>124.45359929400392</c:v>
                </c:pt>
                <c:pt idx="360">
                  <c:v>125.32171463169624</c:v>
                </c:pt>
                <c:pt idx="361">
                  <c:v>124.80779980818227</c:v>
                </c:pt>
                <c:pt idx="362">
                  <c:v>124.6020817425639</c:v>
                </c:pt>
                <c:pt idx="363">
                  <c:v>126.06180594041345</c:v>
                </c:pt>
                <c:pt idx="364">
                  <c:v>127.24352985176432</c:v>
                </c:pt>
                <c:pt idx="365">
                  <c:v>127.18151141712109</c:v>
                </c:pt>
                <c:pt idx="366">
                  <c:v>127.29309763073508</c:v>
                </c:pt>
                <c:pt idx="367">
                  <c:v>127.44032705517448</c:v>
                </c:pt>
                <c:pt idx="368">
                  <c:v>125.44709646379967</c:v>
                </c:pt>
                <c:pt idx="369">
                  <c:v>124.51275107170346</c:v>
                </c:pt>
                <c:pt idx="370">
                  <c:v>124.20707639333467</c:v>
                </c:pt>
                <c:pt idx="371">
                  <c:v>124.44716824690336</c:v>
                </c:pt>
                <c:pt idx="372">
                  <c:v>125.61866174969292</c:v>
                </c:pt>
                <c:pt idx="373">
                  <c:v>125.5577533028451</c:v>
                </c:pt>
                <c:pt idx="374">
                  <c:v>126.80293447440981</c:v>
                </c:pt>
                <c:pt idx="375">
                  <c:v>124.22517178208223</c:v>
                </c:pt>
                <c:pt idx="376">
                  <c:v>124.45507665165567</c:v>
                </c:pt>
                <c:pt idx="377">
                  <c:v>125.73714373671216</c:v>
                </c:pt>
                <c:pt idx="378">
                  <c:v>126.65585335947422</c:v>
                </c:pt>
                <c:pt idx="379">
                  <c:v>123.85526998970457</c:v>
                </c:pt>
                <c:pt idx="380">
                  <c:v>125.58168267232145</c:v>
                </c:pt>
                <c:pt idx="381">
                  <c:v>125.44523458089742</c:v>
                </c:pt>
                <c:pt idx="382">
                  <c:v>126.17569026345502</c:v>
                </c:pt>
                <c:pt idx="383">
                  <c:v>125.68688969212106</c:v>
                </c:pt>
                <c:pt idx="384">
                  <c:v>125.58921549868532</c:v>
                </c:pt>
                <c:pt idx="385">
                  <c:v>126.58796746334363</c:v>
                </c:pt>
                <c:pt idx="386">
                  <c:v>127.41456716633697</c:v>
                </c:pt>
                <c:pt idx="387">
                  <c:v>128.59280393691392</c:v>
                </c:pt>
                <c:pt idx="388">
                  <c:v>128.4097944805375</c:v>
                </c:pt>
                <c:pt idx="389">
                  <c:v>129.31066351626006</c:v>
                </c:pt>
                <c:pt idx="390">
                  <c:v>128.91187972469143</c:v>
                </c:pt>
                <c:pt idx="391">
                  <c:v>129.94837062917799</c:v>
                </c:pt>
                <c:pt idx="392">
                  <c:v>129.10735337342743</c:v>
                </c:pt>
                <c:pt idx="393">
                  <c:v>129.4621801001027</c:v>
                </c:pt>
                <c:pt idx="394">
                  <c:v>130.10593196820921</c:v>
                </c:pt>
                <c:pt idx="395">
                  <c:v>129.79164288208949</c:v>
                </c:pt>
                <c:pt idx="396">
                  <c:v>128.7709635736403</c:v>
                </c:pt>
                <c:pt idx="397">
                  <c:v>130.28759172125825</c:v>
                </c:pt>
                <c:pt idx="398">
                  <c:v>131.67062788689444</c:v>
                </c:pt>
                <c:pt idx="399">
                  <c:v>131.93391799899695</c:v>
                </c:pt>
                <c:pt idx="400">
                  <c:v>132.54986341717245</c:v>
                </c:pt>
                <c:pt idx="401">
                  <c:v>133.42084037828118</c:v>
                </c:pt>
                <c:pt idx="402">
                  <c:v>134.95341162076593</c:v>
                </c:pt>
                <c:pt idx="403">
                  <c:v>135.08291570178619</c:v>
                </c:pt>
                <c:pt idx="404">
                  <c:v>134.38748918147553</c:v>
                </c:pt>
                <c:pt idx="405">
                  <c:v>132.24545817465776</c:v>
                </c:pt>
                <c:pt idx="406">
                  <c:v>130.56278640736667</c:v>
                </c:pt>
                <c:pt idx="407">
                  <c:v>133.47691944819064</c:v>
                </c:pt>
                <c:pt idx="408">
                  <c:v>137.8182136477044</c:v>
                </c:pt>
                <c:pt idx="409">
                  <c:v>139.64972457033892</c:v>
                </c:pt>
                <c:pt idx="410">
                  <c:v>141.13231036107638</c:v>
                </c:pt>
                <c:pt idx="411">
                  <c:v>142.13881220649122</c:v>
                </c:pt>
                <c:pt idx="412">
                  <c:v>143.09959425000955</c:v>
                </c:pt>
                <c:pt idx="413">
                  <c:v>144.84718625775389</c:v>
                </c:pt>
                <c:pt idx="414">
                  <c:v>142.54319528569712</c:v>
                </c:pt>
                <c:pt idx="415">
                  <c:v>143.78011350659506</c:v>
                </c:pt>
                <c:pt idx="416">
                  <c:v>144.55653048969324</c:v>
                </c:pt>
                <c:pt idx="417">
                  <c:v>144.22128963779306</c:v>
                </c:pt>
                <c:pt idx="418">
                  <c:v>143.15688963673014</c:v>
                </c:pt>
                <c:pt idx="419">
                  <c:v>142.42612943913042</c:v>
                </c:pt>
                <c:pt idx="420">
                  <c:v>143.71167019998313</c:v>
                </c:pt>
                <c:pt idx="421">
                  <c:v>143.36935557950054</c:v>
                </c:pt>
                <c:pt idx="422">
                  <c:v>144.21883143308654</c:v>
                </c:pt>
                <c:pt idx="423">
                  <c:v>144.90508556349863</c:v>
                </c:pt>
                <c:pt idx="424">
                  <c:v>145.98729337622927</c:v>
                </c:pt>
                <c:pt idx="425">
                  <c:v>146.93014543521431</c:v>
                </c:pt>
                <c:pt idx="426">
                  <c:v>146.8273032979904</c:v>
                </c:pt>
                <c:pt idx="427">
                  <c:v>147.38962686221763</c:v>
                </c:pt>
                <c:pt idx="428">
                  <c:v>148.33741401377836</c:v>
                </c:pt>
                <c:pt idx="429">
                  <c:v>147.04204772716616</c:v>
                </c:pt>
                <c:pt idx="430">
                  <c:v>147.53555168205864</c:v>
                </c:pt>
                <c:pt idx="431">
                  <c:v>148.70690616408942</c:v>
                </c:pt>
                <c:pt idx="432">
                  <c:v>148.12798212358612</c:v>
                </c:pt>
                <c:pt idx="433">
                  <c:v>149.04760543696725</c:v>
                </c:pt>
                <c:pt idx="434">
                  <c:v>148.41795321712036</c:v>
                </c:pt>
                <c:pt idx="435">
                  <c:v>148.2916235191029</c:v>
                </c:pt>
                <c:pt idx="436">
                  <c:v>148.52839571274188</c:v>
                </c:pt>
                <c:pt idx="437">
                  <c:v>150.02619894776612</c:v>
                </c:pt>
                <c:pt idx="438">
                  <c:v>151.54434716392484</c:v>
                </c:pt>
                <c:pt idx="439">
                  <c:v>151.23625330593183</c:v>
                </c:pt>
                <c:pt idx="440">
                  <c:v>150.12767906848728</c:v>
                </c:pt>
                <c:pt idx="441">
                  <c:v>150.15626213931913</c:v>
                </c:pt>
                <c:pt idx="442">
                  <c:v>150.63116422189674</c:v>
                </c:pt>
                <c:pt idx="443">
                  <c:v>149.85248304355798</c:v>
                </c:pt>
                <c:pt idx="444">
                  <c:v>148.90992607527735</c:v>
                </c:pt>
                <c:pt idx="445">
                  <c:v>151.43655295843641</c:v>
                </c:pt>
                <c:pt idx="446">
                  <c:v>150.8692938255877</c:v>
                </c:pt>
                <c:pt idx="447">
                  <c:v>151.42419808926178</c:v>
                </c:pt>
                <c:pt idx="448">
                  <c:v>151.58705005412227</c:v>
                </c:pt>
                <c:pt idx="449">
                  <c:v>151.59803068579629</c:v>
                </c:pt>
                <c:pt idx="450">
                  <c:v>148.25551013881099</c:v>
                </c:pt>
                <c:pt idx="451">
                  <c:v>147.71590830624157</c:v>
                </c:pt>
                <c:pt idx="452">
                  <c:v>144.26166546122261</c:v>
                </c:pt>
                <c:pt idx="453">
                  <c:v>146.05983233081793</c:v>
                </c:pt>
                <c:pt idx="454">
                  <c:v>145.62439798715369</c:v>
                </c:pt>
                <c:pt idx="455">
                  <c:v>145.3506271649357</c:v>
                </c:pt>
                <c:pt idx="456">
                  <c:v>145.74655613531957</c:v>
                </c:pt>
                <c:pt idx="457">
                  <c:v>147.72353388793664</c:v>
                </c:pt>
                <c:pt idx="458">
                  <c:v>147.60391051857638</c:v>
                </c:pt>
                <c:pt idx="459">
                  <c:v>149.58471738801174</c:v>
                </c:pt>
                <c:pt idx="460">
                  <c:v>149.36035167989203</c:v>
                </c:pt>
                <c:pt idx="461">
                  <c:v>150.36473673930317</c:v>
                </c:pt>
                <c:pt idx="462">
                  <c:v>149.74494937848766</c:v>
                </c:pt>
                <c:pt idx="463">
                  <c:v>150.95957054960232</c:v>
                </c:pt>
                <c:pt idx="464">
                  <c:v>150.9528996621992</c:v>
                </c:pt>
                <c:pt idx="465">
                  <c:v>150.67311317861711</c:v>
                </c:pt>
                <c:pt idx="466">
                  <c:v>148.79654906997695</c:v>
                </c:pt>
                <c:pt idx="467">
                  <c:v>148.54024400783175</c:v>
                </c:pt>
                <c:pt idx="468">
                  <c:v>148.44720023901351</c:v>
                </c:pt>
                <c:pt idx="469">
                  <c:v>148.85750223832767</c:v>
                </c:pt>
                <c:pt idx="470">
                  <c:v>144.82267332978341</c:v>
                </c:pt>
                <c:pt idx="471">
                  <c:v>143.6226093536296</c:v>
                </c:pt>
                <c:pt idx="472">
                  <c:v>144.20886965863565</c:v>
                </c:pt>
                <c:pt idx="473">
                  <c:v>147.15268903671119</c:v>
                </c:pt>
                <c:pt idx="474">
                  <c:v>143.88435961866082</c:v>
                </c:pt>
                <c:pt idx="475">
                  <c:v>139.15981356813609</c:v>
                </c:pt>
                <c:pt idx="476">
                  <c:v>141.63739508273846</c:v>
                </c:pt>
                <c:pt idx="477">
                  <c:v>143.12718465919073</c:v>
                </c:pt>
                <c:pt idx="478">
                  <c:v>144.62367569516064</c:v>
                </c:pt>
                <c:pt idx="479">
                  <c:v>144.44766946158521</c:v>
                </c:pt>
                <c:pt idx="480">
                  <c:v>143.85652893800085</c:v>
                </c:pt>
                <c:pt idx="481">
                  <c:v>144.75013413631564</c:v>
                </c:pt>
                <c:pt idx="482">
                  <c:v>143.83913716473486</c:v>
                </c:pt>
                <c:pt idx="483">
                  <c:v>141.84868622490333</c:v>
                </c:pt>
                <c:pt idx="484">
                  <c:v>143.98836743393002</c:v>
                </c:pt>
                <c:pt idx="485">
                  <c:v>146.14239589177461</c:v>
                </c:pt>
                <c:pt idx="486">
                  <c:v>142.30733730041919</c:v>
                </c:pt>
                <c:pt idx="487">
                  <c:v>141.90726805328597</c:v>
                </c:pt>
                <c:pt idx="488">
                  <c:v>143.0500087554893</c:v>
                </c:pt>
                <c:pt idx="489">
                  <c:v>143.9739821534354</c:v>
                </c:pt>
                <c:pt idx="490">
                  <c:v>144.78774090041699</c:v>
                </c:pt>
                <c:pt idx="491">
                  <c:v>143.14894927309078</c:v>
                </c:pt>
                <c:pt idx="492">
                  <c:v>143.39668537068371</c:v>
                </c:pt>
                <c:pt idx="493">
                  <c:v>140.36704767958983</c:v>
                </c:pt>
                <c:pt idx="494">
                  <c:v>138.27939242450472</c:v>
                </c:pt>
                <c:pt idx="495">
                  <c:v>140.62852762010456</c:v>
                </c:pt>
                <c:pt idx="496">
                  <c:v>139.34811902919731</c:v>
                </c:pt>
                <c:pt idx="497">
                  <c:v>143.57322157642665</c:v>
                </c:pt>
                <c:pt idx="498">
                  <c:v>144.59442357081417</c:v>
                </c:pt>
                <c:pt idx="499">
                  <c:v>142.69287082414118</c:v>
                </c:pt>
                <c:pt idx="500">
                  <c:v>141.50777855053502</c:v>
                </c:pt>
                <c:pt idx="501">
                  <c:v>142.22853826325721</c:v>
                </c:pt>
                <c:pt idx="502">
                  <c:v>141.04295206105996</c:v>
                </c:pt>
                <c:pt idx="503">
                  <c:v>141.42996719259253</c:v>
                </c:pt>
                <c:pt idx="504">
                  <c:v>143.63842234117044</c:v>
                </c:pt>
                <c:pt idx="505">
                  <c:v>142.41307175588807</c:v>
                </c:pt>
                <c:pt idx="506">
                  <c:v>141.82890389707651</c:v>
                </c:pt>
                <c:pt idx="507">
                  <c:v>142.35747721205882</c:v>
                </c:pt>
                <c:pt idx="508">
                  <c:v>142.41788579508759</c:v>
                </c:pt>
                <c:pt idx="509">
                  <c:v>143.31351185901846</c:v>
                </c:pt>
                <c:pt idx="510">
                  <c:v>143.46274292405781</c:v>
                </c:pt>
                <c:pt idx="511">
                  <c:v>143.83879671432135</c:v>
                </c:pt>
                <c:pt idx="512">
                  <c:v>144.40073280827809</c:v>
                </c:pt>
                <c:pt idx="513">
                  <c:v>142.54921029801861</c:v>
                </c:pt>
                <c:pt idx="514">
                  <c:v>145.01457473697897</c:v>
                </c:pt>
                <c:pt idx="515">
                  <c:v>147.5714490657015</c:v>
                </c:pt>
                <c:pt idx="516">
                  <c:v>149.5888755881403</c:v>
                </c:pt>
                <c:pt idx="517">
                  <c:v>149.69414042775227</c:v>
                </c:pt>
                <c:pt idx="518">
                  <c:v>151.94934924584913</c:v>
                </c:pt>
                <c:pt idx="519">
                  <c:v>153.15017402944554</c:v>
                </c:pt>
                <c:pt idx="520">
                  <c:v>153.02294075497281</c:v>
                </c:pt>
                <c:pt idx="521">
                  <c:v>152.48183709053532</c:v>
                </c:pt>
                <c:pt idx="522">
                  <c:v>153.57729896451124</c:v>
                </c:pt>
                <c:pt idx="523">
                  <c:v>152.41596092846629</c:v>
                </c:pt>
                <c:pt idx="524">
                  <c:v>152.11613968366692</c:v>
                </c:pt>
                <c:pt idx="525">
                  <c:v>152.794644645787</c:v>
                </c:pt>
                <c:pt idx="526">
                  <c:v>151.21032365447232</c:v>
                </c:pt>
                <c:pt idx="527">
                  <c:v>152.35242782026691</c:v>
                </c:pt>
                <c:pt idx="528">
                  <c:v>152.5393846875684</c:v>
                </c:pt>
                <c:pt idx="529">
                  <c:v>152.79188366795827</c:v>
                </c:pt>
                <c:pt idx="530">
                  <c:v>153.66474489759227</c:v>
                </c:pt>
                <c:pt idx="531">
                  <c:v>153.95298863140334</c:v>
                </c:pt>
                <c:pt idx="532">
                  <c:v>153.19603434225488</c:v>
                </c:pt>
                <c:pt idx="533">
                  <c:v>152.10764027735021</c:v>
                </c:pt>
                <c:pt idx="534">
                  <c:v>152.06281744062363</c:v>
                </c:pt>
                <c:pt idx="535">
                  <c:v>151.58319694995322</c:v>
                </c:pt>
                <c:pt idx="536">
                  <c:v>150.08073252433405</c:v>
                </c:pt>
                <c:pt idx="537">
                  <c:v>151.00961419214221</c:v>
                </c:pt>
                <c:pt idx="538">
                  <c:v>153.14196005816373</c:v>
                </c:pt>
                <c:pt idx="539">
                  <c:v>154.03206951421032</c:v>
                </c:pt>
                <c:pt idx="540">
                  <c:v>154.7595342156205</c:v>
                </c:pt>
                <c:pt idx="541">
                  <c:v>153.59759510524626</c:v>
                </c:pt>
                <c:pt idx="542">
                  <c:v>154.15671482708527</c:v>
                </c:pt>
                <c:pt idx="543">
                  <c:v>154.8484252103772</c:v>
                </c:pt>
                <c:pt idx="544">
                  <c:v>154.34369380704922</c:v>
                </c:pt>
                <c:pt idx="545">
                  <c:v>154.79031855586697</c:v>
                </c:pt>
                <c:pt idx="546">
                  <c:v>155.29587955079913</c:v>
                </c:pt>
                <c:pt idx="547">
                  <c:v>155.33855907966324</c:v>
                </c:pt>
                <c:pt idx="548">
                  <c:v>155.77662609127589</c:v>
                </c:pt>
                <c:pt idx="549">
                  <c:v>155.99044021060561</c:v>
                </c:pt>
                <c:pt idx="550">
                  <c:v>155.78030483188863</c:v>
                </c:pt>
                <c:pt idx="551">
                  <c:v>155.36106462316195</c:v>
                </c:pt>
                <c:pt idx="552">
                  <c:v>155.64846493701691</c:v>
                </c:pt>
                <c:pt idx="553">
                  <c:v>154.59430354432726</c:v>
                </c:pt>
                <c:pt idx="554">
                  <c:v>154.18304737715414</c:v>
                </c:pt>
                <c:pt idx="555">
                  <c:v>154.56480593610064</c:v>
                </c:pt>
                <c:pt idx="556">
                  <c:v>155.73359854045691</c:v>
                </c:pt>
                <c:pt idx="557">
                  <c:v>154.35828331789602</c:v>
                </c:pt>
                <c:pt idx="558">
                  <c:v>156.53571978172511</c:v>
                </c:pt>
                <c:pt idx="559">
                  <c:v>157.35272473789038</c:v>
                </c:pt>
                <c:pt idx="560">
                  <c:v>157.90662400015023</c:v>
                </c:pt>
                <c:pt idx="561">
                  <c:v>158.4238728508661</c:v>
                </c:pt>
                <c:pt idx="562">
                  <c:v>158.5849441192955</c:v>
                </c:pt>
                <c:pt idx="563">
                  <c:v>159.68018124820154</c:v>
                </c:pt>
                <c:pt idx="564">
                  <c:v>160.35883390336522</c:v>
                </c:pt>
                <c:pt idx="565">
                  <c:v>161.12214056077346</c:v>
                </c:pt>
                <c:pt idx="566">
                  <c:v>160.8542478513254</c:v>
                </c:pt>
                <c:pt idx="567">
                  <c:v>159.81071066692041</c:v>
                </c:pt>
                <c:pt idx="568">
                  <c:v>160.05567397696336</c:v>
                </c:pt>
                <c:pt idx="569">
                  <c:v>160.93251407224923</c:v>
                </c:pt>
                <c:pt idx="570">
                  <c:v>161.69938145496442</c:v>
                </c:pt>
                <c:pt idx="571">
                  <c:v>161.45627544963949</c:v>
                </c:pt>
                <c:pt idx="572">
                  <c:v>162.09095890345884</c:v>
                </c:pt>
                <c:pt idx="573">
                  <c:v>161.75244305807138</c:v>
                </c:pt>
                <c:pt idx="574">
                  <c:v>163.32059248433686</c:v>
                </c:pt>
                <c:pt idx="575">
                  <c:v>162.60681237496215</c:v>
                </c:pt>
                <c:pt idx="576">
                  <c:v>162.67470935828752</c:v>
                </c:pt>
                <c:pt idx="577">
                  <c:v>162.10116300672362</c:v>
                </c:pt>
                <c:pt idx="578">
                  <c:v>161.31413680139684</c:v>
                </c:pt>
                <c:pt idx="579">
                  <c:v>157.69191891309137</c:v>
                </c:pt>
                <c:pt idx="580">
                  <c:v>157.63297898583411</c:v>
                </c:pt>
                <c:pt idx="581">
                  <c:v>158.48085443651246</c:v>
                </c:pt>
                <c:pt idx="582">
                  <c:v>156.71661031164101</c:v>
                </c:pt>
                <c:pt idx="583">
                  <c:v>158.24964021151771</c:v>
                </c:pt>
                <c:pt idx="584">
                  <c:v>158.01289711529887</c:v>
                </c:pt>
                <c:pt idx="585">
                  <c:v>155.01651898340592</c:v>
                </c:pt>
                <c:pt idx="586">
                  <c:v>157.36982558260317</c:v>
                </c:pt>
                <c:pt idx="587">
                  <c:v>157.3722319493169</c:v>
                </c:pt>
                <c:pt idx="588">
                  <c:v>158.1438813542903</c:v>
                </c:pt>
                <c:pt idx="589">
                  <c:v>158.44180300924765</c:v>
                </c:pt>
                <c:pt idx="590">
                  <c:v>159.47895993914679</c:v>
                </c:pt>
                <c:pt idx="591">
                  <c:v>159.46101022226776</c:v>
                </c:pt>
                <c:pt idx="592">
                  <c:v>160.48140132118809</c:v>
                </c:pt>
                <c:pt idx="593">
                  <c:v>161.10241832101048</c:v>
                </c:pt>
                <c:pt idx="594">
                  <c:v>160.28090788540757</c:v>
                </c:pt>
                <c:pt idx="595">
                  <c:v>160.20308107270037</c:v>
                </c:pt>
                <c:pt idx="596">
                  <c:v>161.0447635761999</c:v>
                </c:pt>
                <c:pt idx="597">
                  <c:v>161.72523956679396</c:v>
                </c:pt>
                <c:pt idx="598">
                  <c:v>160.66542135572135</c:v>
                </c:pt>
                <c:pt idx="599">
                  <c:v>160.62299555074051</c:v>
                </c:pt>
                <c:pt idx="600">
                  <c:v>160.40350945738285</c:v>
                </c:pt>
                <c:pt idx="601">
                  <c:v>162.22079682847186</c:v>
                </c:pt>
                <c:pt idx="602">
                  <c:v>161.92927135047896</c:v>
                </c:pt>
                <c:pt idx="603">
                  <c:v>162.18401878580636</c:v>
                </c:pt>
                <c:pt idx="604">
                  <c:v>161.96848511300618</c:v>
                </c:pt>
                <c:pt idx="605">
                  <c:v>161.59522077074269</c:v>
                </c:pt>
                <c:pt idx="606">
                  <c:v>161.34203267289976</c:v>
                </c:pt>
                <c:pt idx="607">
                  <c:v>162.17137543137068</c:v>
                </c:pt>
                <c:pt idx="608">
                  <c:v>162.63064620656206</c:v>
                </c:pt>
                <c:pt idx="609">
                  <c:v>161.51162992555726</c:v>
                </c:pt>
                <c:pt idx="610">
                  <c:v>162.85471570861844</c:v>
                </c:pt>
                <c:pt idx="611">
                  <c:v>164.24055794090216</c:v>
                </c:pt>
                <c:pt idx="612">
                  <c:v>165.03480018743792</c:v>
                </c:pt>
                <c:pt idx="613">
                  <c:v>164.15960999253903</c:v>
                </c:pt>
                <c:pt idx="614">
                  <c:v>161.37745051169034</c:v>
                </c:pt>
                <c:pt idx="615">
                  <c:v>161.37654027470529</c:v>
                </c:pt>
                <c:pt idx="616">
                  <c:v>159.01437725888448</c:v>
                </c:pt>
                <c:pt idx="617">
                  <c:v>160.94485117193258</c:v>
                </c:pt>
                <c:pt idx="618">
                  <c:v>162.04612340431916</c:v>
                </c:pt>
                <c:pt idx="619">
                  <c:v>160.85378685715463</c:v>
                </c:pt>
                <c:pt idx="620">
                  <c:v>160.04315414415612</c:v>
                </c:pt>
                <c:pt idx="621">
                  <c:v>162.25616065764515</c:v>
                </c:pt>
                <c:pt idx="622">
                  <c:v>160.4200189806507</c:v>
                </c:pt>
                <c:pt idx="623">
                  <c:v>159.96204932562443</c:v>
                </c:pt>
                <c:pt idx="624">
                  <c:v>155.89348704363488</c:v>
                </c:pt>
                <c:pt idx="625">
                  <c:v>156.50538214546285</c:v>
                </c:pt>
                <c:pt idx="626">
                  <c:v>155.98061053379004</c:v>
                </c:pt>
                <c:pt idx="627">
                  <c:v>157.50421257689811</c:v>
                </c:pt>
                <c:pt idx="628">
                  <c:v>159.11499991508106</c:v>
                </c:pt>
                <c:pt idx="629">
                  <c:v>159.2054403230371</c:v>
                </c:pt>
                <c:pt idx="630">
                  <c:v>159.72971550424438</c:v>
                </c:pt>
                <c:pt idx="631">
                  <c:v>159.56855058633934</c:v>
                </c:pt>
                <c:pt idx="632">
                  <c:v>161.11904161887421</c:v>
                </c:pt>
                <c:pt idx="633">
                  <c:v>161.93890752775329</c:v>
                </c:pt>
                <c:pt idx="634">
                  <c:v>162.46765725160657</c:v>
                </c:pt>
                <c:pt idx="635">
                  <c:v>161.25435530557448</c:v>
                </c:pt>
                <c:pt idx="636">
                  <c:v>162.70338573891902</c:v>
                </c:pt>
                <c:pt idx="637">
                  <c:v>162.38334404120963</c:v>
                </c:pt>
                <c:pt idx="638">
                  <c:v>163.11261118854026</c:v>
                </c:pt>
                <c:pt idx="639">
                  <c:v>164.30445445791867</c:v>
                </c:pt>
                <c:pt idx="640">
                  <c:v>164.16847565691143</c:v>
                </c:pt>
                <c:pt idx="641">
                  <c:v>164.25326860702029</c:v>
                </c:pt>
                <c:pt idx="642">
                  <c:v>164.58243339003047</c:v>
                </c:pt>
                <c:pt idx="643">
                  <c:v>164.37635508063914</c:v>
                </c:pt>
                <c:pt idx="644">
                  <c:v>162.42592307714952</c:v>
                </c:pt>
                <c:pt idx="645">
                  <c:v>162.54488635642809</c:v>
                </c:pt>
                <c:pt idx="646">
                  <c:v>161.86067977623898</c:v>
                </c:pt>
                <c:pt idx="647">
                  <c:v>160.6965792279764</c:v>
                </c:pt>
                <c:pt idx="648">
                  <c:v>162.26957844021283</c:v>
                </c:pt>
                <c:pt idx="649">
                  <c:v>162.8518888500648</c:v>
                </c:pt>
                <c:pt idx="650">
                  <c:v>162.92906253463747</c:v>
                </c:pt>
                <c:pt idx="651">
                  <c:v>163.3324255931031</c:v>
                </c:pt>
                <c:pt idx="652">
                  <c:v>164.6735807060013</c:v>
                </c:pt>
                <c:pt idx="653">
                  <c:v>164.14686629665351</c:v>
                </c:pt>
                <c:pt idx="654">
                  <c:v>163.71518447899641</c:v>
                </c:pt>
                <c:pt idx="655">
                  <c:v>164.69201668249053</c:v>
                </c:pt>
                <c:pt idx="656">
                  <c:v>162.82626181412201</c:v>
                </c:pt>
                <c:pt idx="657">
                  <c:v>162.17426250677363</c:v>
                </c:pt>
                <c:pt idx="658">
                  <c:v>162.31060504663358</c:v>
                </c:pt>
                <c:pt idx="659">
                  <c:v>161.82313916408253</c:v>
                </c:pt>
                <c:pt idx="660">
                  <c:v>163.22520781197716</c:v>
                </c:pt>
                <c:pt idx="661">
                  <c:v>164.27138549890432</c:v>
                </c:pt>
                <c:pt idx="662">
                  <c:v>165.43543609456293</c:v>
                </c:pt>
                <c:pt idx="663">
                  <c:v>165.61180794296376</c:v>
                </c:pt>
                <c:pt idx="664">
                  <c:v>165.75741338598573</c:v>
                </c:pt>
                <c:pt idx="665">
                  <c:v>165.08765290063579</c:v>
                </c:pt>
                <c:pt idx="666">
                  <c:v>165.73354272207538</c:v>
                </c:pt>
                <c:pt idx="667">
                  <c:v>166.30769455123004</c:v>
                </c:pt>
                <c:pt idx="668">
                  <c:v>167.01607703070911</c:v>
                </c:pt>
                <c:pt idx="669">
                  <c:v>167.65214623417387</c:v>
                </c:pt>
                <c:pt idx="670">
                  <c:v>168.26447008515538</c:v>
                </c:pt>
                <c:pt idx="671">
                  <c:v>168.42395378296487</c:v>
                </c:pt>
                <c:pt idx="672">
                  <c:v>168.34346829156317</c:v>
                </c:pt>
                <c:pt idx="673">
                  <c:v>169.09151423614853</c:v>
                </c:pt>
                <c:pt idx="674">
                  <c:v>168.71780633621228</c:v>
                </c:pt>
                <c:pt idx="675">
                  <c:v>169.68217270214575</c:v>
                </c:pt>
                <c:pt idx="676">
                  <c:v>169.7872181914413</c:v>
                </c:pt>
                <c:pt idx="677">
                  <c:v>170.11149866834219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1-4FA7-9105-BAFD540BD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01592"/>
        <c:axId val="661601920"/>
      </c:lineChart>
      <c:dateAx>
        <c:axId val="66160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920"/>
        <c:crosses val="autoZero"/>
        <c:auto val="1"/>
        <c:lblOffset val="100"/>
        <c:baseTimeUnit val="days"/>
        <c:majorUnit val="3"/>
        <c:majorTimeUnit val="years"/>
      </c:dateAx>
      <c:valAx>
        <c:axId val="66160192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1601592"/>
        <c:crosses val="autoZero"/>
        <c:crossBetween val="between"/>
      </c:valAx>
      <c:valAx>
        <c:axId val="666941688"/>
        <c:scaling>
          <c:orientation val="minMax"/>
        </c:scaling>
        <c:delete val="0"/>
        <c:axPos val="r"/>
        <c:numFmt formatCode="#,##0_ ;[Red]\-#,##0\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942344"/>
        <c:crosses val="max"/>
        <c:crossBetween val="between"/>
      </c:valAx>
      <c:dateAx>
        <c:axId val="666942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66941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HRP!$V$12</c:f>
              <c:strCache>
                <c:ptCount val="1"/>
                <c:pt idx="0">
                  <c:v>UST_JPY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HRP!$B$14:$B$1001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HRP!$V$14:$V$1001</c:f>
              <c:numCache>
                <c:formatCode>0.000</c:formatCode>
                <c:ptCount val="988"/>
                <c:pt idx="0">
                  <c:v>100.12342998577006</c:v>
                </c:pt>
                <c:pt idx="1">
                  <c:v>100.82456202961463</c:v>
                </c:pt>
                <c:pt idx="2">
                  <c:v>101.65167329999385</c:v>
                </c:pt>
                <c:pt idx="3">
                  <c:v>101.3250661373268</c:v>
                </c:pt>
                <c:pt idx="4">
                  <c:v>101.40581139998389</c:v>
                </c:pt>
                <c:pt idx="5">
                  <c:v>102.2218645484778</c:v>
                </c:pt>
                <c:pt idx="6">
                  <c:v>101.0380886255771</c:v>
                </c:pt>
                <c:pt idx="7">
                  <c:v>102.58962580224893</c:v>
                </c:pt>
                <c:pt idx="8">
                  <c:v>100.23105224602335</c:v>
                </c:pt>
                <c:pt idx="9">
                  <c:v>101.11653265122746</c:v>
                </c:pt>
                <c:pt idx="10">
                  <c:v>100.21889083298844</c:v>
                </c:pt>
                <c:pt idx="11">
                  <c:v>101.06340569658239</c:v>
                </c:pt>
                <c:pt idx="12">
                  <c:v>100.6675841031049</c:v>
                </c:pt>
                <c:pt idx="13">
                  <c:v>101.78973216446336</c:v>
                </c:pt>
                <c:pt idx="14">
                  <c:v>101.32358191797942</c:v>
                </c:pt>
                <c:pt idx="15">
                  <c:v>101.55933945293458</c:v>
                </c:pt>
                <c:pt idx="16">
                  <c:v>102.27833036988241</c:v>
                </c:pt>
                <c:pt idx="17">
                  <c:v>103.23612200966291</c:v>
                </c:pt>
                <c:pt idx="18">
                  <c:v>103.09118363264791</c:v>
                </c:pt>
                <c:pt idx="19">
                  <c:v>103.04719993436066</c:v>
                </c:pt>
                <c:pt idx="20">
                  <c:v>103.26264144532171</c:v>
                </c:pt>
                <c:pt idx="21">
                  <c:v>102.97110771405302</c:v>
                </c:pt>
                <c:pt idx="22">
                  <c:v>101.69329645712362</c:v>
                </c:pt>
                <c:pt idx="23">
                  <c:v>102.84659008659786</c:v>
                </c:pt>
                <c:pt idx="24">
                  <c:v>103.54219304282378</c:v>
                </c:pt>
                <c:pt idx="25">
                  <c:v>103.80194318383977</c:v>
                </c:pt>
                <c:pt idx="26">
                  <c:v>102.95108994540617</c:v>
                </c:pt>
                <c:pt idx="27">
                  <c:v>102.47103350809108</c:v>
                </c:pt>
                <c:pt idx="28">
                  <c:v>103.03841964032429</c:v>
                </c:pt>
                <c:pt idx="29">
                  <c:v>102.07851110051217</c:v>
                </c:pt>
                <c:pt idx="30">
                  <c:v>102.1853676755815</c:v>
                </c:pt>
                <c:pt idx="31">
                  <c:v>102.02307654680237</c:v>
                </c:pt>
                <c:pt idx="32">
                  <c:v>99.591696391340932</c:v>
                </c:pt>
                <c:pt idx="33">
                  <c:v>101.72244808977986</c:v>
                </c:pt>
                <c:pt idx="34">
                  <c:v>101.9422181418141</c:v>
                </c:pt>
                <c:pt idx="35">
                  <c:v>101.27530204986617</c:v>
                </c:pt>
                <c:pt idx="36">
                  <c:v>102.42505941534925</c:v>
                </c:pt>
                <c:pt idx="37">
                  <c:v>101.55872596164556</c:v>
                </c:pt>
                <c:pt idx="38">
                  <c:v>101.43236676178179</c:v>
                </c:pt>
                <c:pt idx="39">
                  <c:v>102.92321130598971</c:v>
                </c:pt>
                <c:pt idx="40">
                  <c:v>103.24033856415167</c:v>
                </c:pt>
                <c:pt idx="41">
                  <c:v>102.65600182359387</c:v>
                </c:pt>
                <c:pt idx="42">
                  <c:v>102.52501451331896</c:v>
                </c:pt>
                <c:pt idx="43">
                  <c:v>103.88757340334766</c:v>
                </c:pt>
                <c:pt idx="44">
                  <c:v>100.80953501315373</c:v>
                </c:pt>
                <c:pt idx="45">
                  <c:v>101.69194928196299</c:v>
                </c:pt>
                <c:pt idx="46">
                  <c:v>100.08752308975336</c:v>
                </c:pt>
                <c:pt idx="47">
                  <c:v>103.22851088325565</c:v>
                </c:pt>
                <c:pt idx="48">
                  <c:v>102.72427464668642</c:v>
                </c:pt>
                <c:pt idx="49">
                  <c:v>103.51030182340348</c:v>
                </c:pt>
                <c:pt idx="50">
                  <c:v>104.78912876886336</c:v>
                </c:pt>
                <c:pt idx="51">
                  <c:v>103.79697571144877</c:v>
                </c:pt>
                <c:pt idx="52">
                  <c:v>102.30478822893853</c:v>
                </c:pt>
                <c:pt idx="53">
                  <c:v>102.99506021505343</c:v>
                </c:pt>
                <c:pt idx="54">
                  <c:v>102.36329819778597</c:v>
                </c:pt>
                <c:pt idx="55">
                  <c:v>102.78468514870409</c:v>
                </c:pt>
                <c:pt idx="56">
                  <c:v>102.566306043674</c:v>
                </c:pt>
                <c:pt idx="57">
                  <c:v>103.20168511604165</c:v>
                </c:pt>
                <c:pt idx="58">
                  <c:v>102.95238299885548</c:v>
                </c:pt>
                <c:pt idx="59">
                  <c:v>102.40453858896952</c:v>
                </c:pt>
                <c:pt idx="60">
                  <c:v>101.00931552431</c:v>
                </c:pt>
                <c:pt idx="61">
                  <c:v>100.16866366176457</c:v>
                </c:pt>
                <c:pt idx="62">
                  <c:v>97.870226132032315</c:v>
                </c:pt>
                <c:pt idx="63">
                  <c:v>99.075901372444051</c:v>
                </c:pt>
                <c:pt idx="64">
                  <c:v>97.700061164946419</c:v>
                </c:pt>
                <c:pt idx="65">
                  <c:v>99.726540247355786</c:v>
                </c:pt>
                <c:pt idx="66">
                  <c:v>99.283587112562856</c:v>
                </c:pt>
                <c:pt idx="67">
                  <c:v>100.05979023259556</c:v>
                </c:pt>
                <c:pt idx="68">
                  <c:v>99.939128828138138</c:v>
                </c:pt>
                <c:pt idx="69">
                  <c:v>100.98382214632664</c:v>
                </c:pt>
                <c:pt idx="70">
                  <c:v>99.338329732727018</c:v>
                </c:pt>
                <c:pt idx="71">
                  <c:v>99.847275714424129</c:v>
                </c:pt>
                <c:pt idx="72">
                  <c:v>99.356058602995034</c:v>
                </c:pt>
                <c:pt idx="73">
                  <c:v>99.887983121133999</c:v>
                </c:pt>
                <c:pt idx="74">
                  <c:v>100.39916082759083</c:v>
                </c:pt>
                <c:pt idx="75">
                  <c:v>101.15466459351545</c:v>
                </c:pt>
                <c:pt idx="76">
                  <c:v>101.35807631893931</c:v>
                </c:pt>
                <c:pt idx="77">
                  <c:v>101.43888837615123</c:v>
                </c:pt>
                <c:pt idx="78">
                  <c:v>102.32234471539883</c:v>
                </c:pt>
                <c:pt idx="79">
                  <c:v>102.12205003101586</c:v>
                </c:pt>
                <c:pt idx="80">
                  <c:v>101.91144630128667</c:v>
                </c:pt>
                <c:pt idx="81">
                  <c:v>102.62815278686165</c:v>
                </c:pt>
                <c:pt idx="82">
                  <c:v>103.79593793920533</c:v>
                </c:pt>
                <c:pt idx="83">
                  <c:v>106.385059973615</c:v>
                </c:pt>
                <c:pt idx="84">
                  <c:v>107.4870916276433</c:v>
                </c:pt>
                <c:pt idx="85">
                  <c:v>107.00199588169576</c:v>
                </c:pt>
                <c:pt idx="86">
                  <c:v>106.26311292779819</c:v>
                </c:pt>
                <c:pt idx="87">
                  <c:v>106.48983328975258</c:v>
                </c:pt>
                <c:pt idx="88">
                  <c:v>106.1732680699445</c:v>
                </c:pt>
                <c:pt idx="89">
                  <c:v>105.41319363829271</c:v>
                </c:pt>
                <c:pt idx="90">
                  <c:v>103.82626924321676</c:v>
                </c:pt>
                <c:pt idx="91">
                  <c:v>104.3212064848054</c:v>
                </c:pt>
                <c:pt idx="92">
                  <c:v>98.419334608043798</c:v>
                </c:pt>
                <c:pt idx="93">
                  <c:v>98.392005776933075</c:v>
                </c:pt>
                <c:pt idx="94">
                  <c:v>92.97788768722765</c:v>
                </c:pt>
                <c:pt idx="95">
                  <c:v>95.453147516896408</c:v>
                </c:pt>
                <c:pt idx="96">
                  <c:v>96.646018513082467</c:v>
                </c:pt>
                <c:pt idx="97">
                  <c:v>96.787024653539916</c:v>
                </c:pt>
                <c:pt idx="98">
                  <c:v>99.287238546155507</c:v>
                </c:pt>
                <c:pt idx="99">
                  <c:v>100.31787598189561</c:v>
                </c:pt>
                <c:pt idx="100">
                  <c:v>99.397506313242204</c:v>
                </c:pt>
                <c:pt idx="101">
                  <c:v>98.543855548548962</c:v>
                </c:pt>
                <c:pt idx="102">
                  <c:v>99.517467352040384</c:v>
                </c:pt>
                <c:pt idx="103">
                  <c:v>101.22235814917035</c:v>
                </c:pt>
                <c:pt idx="104">
                  <c:v>100.26282572013304</c:v>
                </c:pt>
                <c:pt idx="105">
                  <c:v>99.037922384857254</c:v>
                </c:pt>
                <c:pt idx="106">
                  <c:v>100.02520730062461</c:v>
                </c:pt>
                <c:pt idx="107">
                  <c:v>95.618534013550928</c:v>
                </c:pt>
                <c:pt idx="108">
                  <c:v>95.4367031407063</c:v>
                </c:pt>
                <c:pt idx="109">
                  <c:v>96.828915450417199</c:v>
                </c:pt>
                <c:pt idx="110">
                  <c:v>97.938799616396992</c:v>
                </c:pt>
                <c:pt idx="111">
                  <c:v>100.19772449887154</c:v>
                </c:pt>
                <c:pt idx="112">
                  <c:v>102.78971321169834</c:v>
                </c:pt>
                <c:pt idx="113">
                  <c:v>105.05168348300349</c:v>
                </c:pt>
                <c:pt idx="114">
                  <c:v>104.64395798122814</c:v>
                </c:pt>
                <c:pt idx="115">
                  <c:v>104.92752151565254</c:v>
                </c:pt>
                <c:pt idx="116">
                  <c:v>106.04494049893066</c:v>
                </c:pt>
                <c:pt idx="117">
                  <c:v>107.52501203540713</c:v>
                </c:pt>
                <c:pt idx="118">
                  <c:v>107.46345964382958</c:v>
                </c:pt>
                <c:pt idx="119">
                  <c:v>106.37757326174925</c:v>
                </c:pt>
                <c:pt idx="120">
                  <c:v>103.94608200994365</c:v>
                </c:pt>
                <c:pt idx="121">
                  <c:v>104.89996895996183</c:v>
                </c:pt>
                <c:pt idx="122">
                  <c:v>103.67956050609131</c:v>
                </c:pt>
                <c:pt idx="123">
                  <c:v>101.50305802150881</c:v>
                </c:pt>
                <c:pt idx="124">
                  <c:v>98.897785813482017</c:v>
                </c:pt>
                <c:pt idx="125">
                  <c:v>99.316945234731591</c:v>
                </c:pt>
                <c:pt idx="126">
                  <c:v>99.849361687289161</c:v>
                </c:pt>
                <c:pt idx="127">
                  <c:v>100.30656330675141</c:v>
                </c:pt>
                <c:pt idx="128">
                  <c:v>98.002137376093032</c:v>
                </c:pt>
                <c:pt idx="129">
                  <c:v>98.961291230322203</c:v>
                </c:pt>
                <c:pt idx="130">
                  <c:v>100.06028999610413</c:v>
                </c:pt>
                <c:pt idx="131">
                  <c:v>97.930886069338257</c:v>
                </c:pt>
                <c:pt idx="132">
                  <c:v>97.346176943269995</c:v>
                </c:pt>
                <c:pt idx="133">
                  <c:v>97.933817016722642</c:v>
                </c:pt>
                <c:pt idx="134">
                  <c:v>99.006472459896344</c:v>
                </c:pt>
                <c:pt idx="135">
                  <c:v>99.655846383197073</c:v>
                </c:pt>
                <c:pt idx="136">
                  <c:v>99.08644636228945</c:v>
                </c:pt>
                <c:pt idx="137">
                  <c:v>98.473932830610906</c:v>
                </c:pt>
                <c:pt idx="138">
                  <c:v>98.461753318315161</c:v>
                </c:pt>
                <c:pt idx="139">
                  <c:v>98.031328254697698</c:v>
                </c:pt>
                <c:pt idx="140">
                  <c:v>96.432621028580144</c:v>
                </c:pt>
                <c:pt idx="141">
                  <c:v>96.163141449918015</c:v>
                </c:pt>
                <c:pt idx="142">
                  <c:v>95.443278594209602</c:v>
                </c:pt>
                <c:pt idx="143">
                  <c:v>96.583354684381732</c:v>
                </c:pt>
                <c:pt idx="144">
                  <c:v>95.526287842498874</c:v>
                </c:pt>
                <c:pt idx="145">
                  <c:v>96.661822526510093</c:v>
                </c:pt>
                <c:pt idx="146">
                  <c:v>97.581692473463121</c:v>
                </c:pt>
                <c:pt idx="147">
                  <c:v>96.162020450069463</c:v>
                </c:pt>
                <c:pt idx="148">
                  <c:v>95.397086223196368</c:v>
                </c:pt>
                <c:pt idx="149">
                  <c:v>95.736403920381775</c:v>
                </c:pt>
                <c:pt idx="150">
                  <c:v>95.459182755411561</c:v>
                </c:pt>
                <c:pt idx="151">
                  <c:v>94.015105157019875</c:v>
                </c:pt>
                <c:pt idx="152">
                  <c:v>96.741842770346679</c:v>
                </c:pt>
                <c:pt idx="153">
                  <c:v>94.903359926507861</c:v>
                </c:pt>
                <c:pt idx="154">
                  <c:v>96.470524460129866</c:v>
                </c:pt>
                <c:pt idx="155">
                  <c:v>95.548549871931357</c:v>
                </c:pt>
                <c:pt idx="156">
                  <c:v>97.253117949540311</c:v>
                </c:pt>
                <c:pt idx="157">
                  <c:v>97.246048376484836</c:v>
                </c:pt>
                <c:pt idx="158">
                  <c:v>96.293897662243637</c:v>
                </c:pt>
                <c:pt idx="159">
                  <c:v>95.932964332982266</c:v>
                </c:pt>
                <c:pt idx="160">
                  <c:v>96.488560015432753</c:v>
                </c:pt>
                <c:pt idx="161">
                  <c:v>95.815001516626452</c:v>
                </c:pt>
                <c:pt idx="162">
                  <c:v>95.852900132909696</c:v>
                </c:pt>
                <c:pt idx="163">
                  <c:v>96.924186128988538</c:v>
                </c:pt>
                <c:pt idx="164">
                  <c:v>95.429703149604194</c:v>
                </c:pt>
                <c:pt idx="165">
                  <c:v>96.58812938561401</c:v>
                </c:pt>
                <c:pt idx="166">
                  <c:v>96.810337820989361</c:v>
                </c:pt>
                <c:pt idx="167">
                  <c:v>96.974998765857606</c:v>
                </c:pt>
                <c:pt idx="168">
                  <c:v>98.038925927078679</c:v>
                </c:pt>
                <c:pt idx="169">
                  <c:v>99.810380756970503</c:v>
                </c:pt>
                <c:pt idx="170">
                  <c:v>98.957097575725342</c:v>
                </c:pt>
                <c:pt idx="171">
                  <c:v>98.835352634254491</c:v>
                </c:pt>
                <c:pt idx="172">
                  <c:v>100.42670748321964</c:v>
                </c:pt>
                <c:pt idx="173">
                  <c:v>101.56284729568898</c:v>
                </c:pt>
                <c:pt idx="174">
                  <c:v>100.74542665871657</c:v>
                </c:pt>
                <c:pt idx="175">
                  <c:v>101.68736445996193</c:v>
                </c:pt>
                <c:pt idx="176">
                  <c:v>100.66280552303201</c:v>
                </c:pt>
                <c:pt idx="177">
                  <c:v>101.32955775577982</c:v>
                </c:pt>
                <c:pt idx="178">
                  <c:v>103.17977879317336</c:v>
                </c:pt>
                <c:pt idx="179">
                  <c:v>102.77230342162849</c:v>
                </c:pt>
                <c:pt idx="180">
                  <c:v>101.91373645493103</c:v>
                </c:pt>
                <c:pt idx="181">
                  <c:v>101.25857008130245</c:v>
                </c:pt>
                <c:pt idx="182">
                  <c:v>100.5917757593608</c:v>
                </c:pt>
                <c:pt idx="183">
                  <c:v>101.09569090016261</c:v>
                </c:pt>
                <c:pt idx="184">
                  <c:v>99.947994500285873</c:v>
                </c:pt>
                <c:pt idx="185">
                  <c:v>100.65393677202661</c:v>
                </c:pt>
                <c:pt idx="186">
                  <c:v>100.37782503345633</c:v>
                </c:pt>
                <c:pt idx="187">
                  <c:v>100.05854311162061</c:v>
                </c:pt>
                <c:pt idx="188">
                  <c:v>102.10211950797576</c:v>
                </c:pt>
                <c:pt idx="189">
                  <c:v>101.79268493936594</c:v>
                </c:pt>
                <c:pt idx="190">
                  <c:v>100.9987446667508</c:v>
                </c:pt>
                <c:pt idx="191">
                  <c:v>99.517406664632489</c:v>
                </c:pt>
                <c:pt idx="192">
                  <c:v>98.748867090253825</c:v>
                </c:pt>
                <c:pt idx="193">
                  <c:v>101.26520146228889</c:v>
                </c:pt>
                <c:pt idx="194">
                  <c:v>100.41052392098236</c:v>
                </c:pt>
                <c:pt idx="195">
                  <c:v>100.03927816481244</c:v>
                </c:pt>
                <c:pt idx="196">
                  <c:v>99.632782079507137</c:v>
                </c:pt>
                <c:pt idx="197">
                  <c:v>97.878361917688878</c:v>
                </c:pt>
                <c:pt idx="198">
                  <c:v>97.971334357808558</c:v>
                </c:pt>
                <c:pt idx="199">
                  <c:v>96.495854134615271</c:v>
                </c:pt>
                <c:pt idx="200">
                  <c:v>98.522841011934972</c:v>
                </c:pt>
                <c:pt idx="201">
                  <c:v>98.702243322405792</c:v>
                </c:pt>
                <c:pt idx="202">
                  <c:v>98.960066020984669</c:v>
                </c:pt>
                <c:pt idx="203">
                  <c:v>99.665877489032511</c:v>
                </c:pt>
                <c:pt idx="204">
                  <c:v>96.757310452754382</c:v>
                </c:pt>
                <c:pt idx="205">
                  <c:v>96.014560268742343</c:v>
                </c:pt>
                <c:pt idx="206">
                  <c:v>96.255442851983318</c:v>
                </c:pt>
                <c:pt idx="207">
                  <c:v>94.676455167156249</c:v>
                </c:pt>
                <c:pt idx="208">
                  <c:v>93.235116737323594</c:v>
                </c:pt>
                <c:pt idx="209">
                  <c:v>95.676023256058869</c:v>
                </c:pt>
                <c:pt idx="210">
                  <c:v>95.460823523228953</c:v>
                </c:pt>
                <c:pt idx="211">
                  <c:v>94.586758674012202</c:v>
                </c:pt>
                <c:pt idx="212">
                  <c:v>94.77478401970798</c:v>
                </c:pt>
                <c:pt idx="213">
                  <c:v>92.57177744947758</c:v>
                </c:pt>
                <c:pt idx="214">
                  <c:v>94.090084085431187</c:v>
                </c:pt>
                <c:pt idx="215">
                  <c:v>94.230482378056848</c:v>
                </c:pt>
                <c:pt idx="216">
                  <c:v>93.721472053149981</c:v>
                </c:pt>
                <c:pt idx="217">
                  <c:v>94.055853089400387</c:v>
                </c:pt>
                <c:pt idx="218">
                  <c:v>94.266039182869136</c:v>
                </c:pt>
                <c:pt idx="219">
                  <c:v>93.731143373677071</c:v>
                </c:pt>
                <c:pt idx="220">
                  <c:v>93.350448412224068</c:v>
                </c:pt>
                <c:pt idx="221">
                  <c:v>96.704499493828337</c:v>
                </c:pt>
                <c:pt idx="222">
                  <c:v>96.607039289191434</c:v>
                </c:pt>
                <c:pt idx="223">
                  <c:v>96.065043646391089</c:v>
                </c:pt>
                <c:pt idx="224">
                  <c:v>94.626452921562802</c:v>
                </c:pt>
                <c:pt idx="225">
                  <c:v>94.849635323723504</c:v>
                </c:pt>
                <c:pt idx="226">
                  <c:v>95.195088908060185</c:v>
                </c:pt>
                <c:pt idx="227">
                  <c:v>95.592518791324736</c:v>
                </c:pt>
                <c:pt idx="228">
                  <c:v>97.049163360354171</c:v>
                </c:pt>
                <c:pt idx="229">
                  <c:v>96.716772360821125</c:v>
                </c:pt>
                <c:pt idx="230">
                  <c:v>96.959255062348191</c:v>
                </c:pt>
                <c:pt idx="231">
                  <c:v>97.184336070741395</c:v>
                </c:pt>
                <c:pt idx="232">
                  <c:v>97.11269848812691</c:v>
                </c:pt>
                <c:pt idx="233">
                  <c:v>98.216983513344871</c:v>
                </c:pt>
                <c:pt idx="234">
                  <c:v>96.232066660388099</c:v>
                </c:pt>
                <c:pt idx="235">
                  <c:v>97.459379491002508</c:v>
                </c:pt>
                <c:pt idx="236">
                  <c:v>96.536541148065695</c:v>
                </c:pt>
                <c:pt idx="237">
                  <c:v>95.398858702903908</c:v>
                </c:pt>
                <c:pt idx="238">
                  <c:v>94.423739031605194</c:v>
                </c:pt>
                <c:pt idx="239">
                  <c:v>98.199524114911199</c:v>
                </c:pt>
                <c:pt idx="240">
                  <c:v>98.653717115418928</c:v>
                </c:pt>
                <c:pt idx="241">
                  <c:v>99.89896682718755</c:v>
                </c:pt>
                <c:pt idx="242">
                  <c:v>99.238813125143338</c:v>
                </c:pt>
                <c:pt idx="243">
                  <c:v>100.82316811291912</c:v>
                </c:pt>
                <c:pt idx="244">
                  <c:v>102.4615133859659</c:v>
                </c:pt>
                <c:pt idx="245">
                  <c:v>100.34907009936212</c:v>
                </c:pt>
                <c:pt idx="246">
                  <c:v>101.76949424119431</c:v>
                </c:pt>
                <c:pt idx="247">
                  <c:v>101.74371567421289</c:v>
                </c:pt>
                <c:pt idx="248">
                  <c:v>100.17549017709288</c:v>
                </c:pt>
                <c:pt idx="249">
                  <c:v>99.651498669495012</c:v>
                </c:pt>
                <c:pt idx="250">
                  <c:v>98.758674344242934</c:v>
                </c:pt>
                <c:pt idx="251">
                  <c:v>97.527413631458131</c:v>
                </c:pt>
                <c:pt idx="252">
                  <c:v>102.95658945106227</c:v>
                </c:pt>
                <c:pt idx="253">
                  <c:v>101.74462580989407</c:v>
                </c:pt>
                <c:pt idx="254">
                  <c:v>101.55682281898413</c:v>
                </c:pt>
                <c:pt idx="255">
                  <c:v>102.95136148385176</c:v>
                </c:pt>
                <c:pt idx="256">
                  <c:v>102.92549237736829</c:v>
                </c:pt>
                <c:pt idx="257">
                  <c:v>102.44749912281701</c:v>
                </c:pt>
                <c:pt idx="258">
                  <c:v>104.14578465513901</c:v>
                </c:pt>
                <c:pt idx="259">
                  <c:v>103.28520556920897</c:v>
                </c:pt>
                <c:pt idx="260">
                  <c:v>102.94824741277127</c:v>
                </c:pt>
                <c:pt idx="261">
                  <c:v>102.5732373511823</c:v>
                </c:pt>
                <c:pt idx="262">
                  <c:v>103.25437091092058</c:v>
                </c:pt>
                <c:pt idx="263">
                  <c:v>102.15583881631395</c:v>
                </c:pt>
                <c:pt idx="264">
                  <c:v>102.92072288272411</c:v>
                </c:pt>
                <c:pt idx="265">
                  <c:v>102.59166592425625</c:v>
                </c:pt>
                <c:pt idx="266">
                  <c:v>103.86145407149672</c:v>
                </c:pt>
                <c:pt idx="267">
                  <c:v>106.05176693431478</c:v>
                </c:pt>
                <c:pt idx="268">
                  <c:v>108.3488931609878</c:v>
                </c:pt>
                <c:pt idx="269">
                  <c:v>109.15906719233011</c:v>
                </c:pt>
                <c:pt idx="270">
                  <c:v>109.66547247057639</c:v>
                </c:pt>
                <c:pt idx="271">
                  <c:v>108.84700630839764</c:v>
                </c:pt>
                <c:pt idx="272">
                  <c:v>107.98509252304352</c:v>
                </c:pt>
                <c:pt idx="273">
                  <c:v>108.83648576456163</c:v>
                </c:pt>
                <c:pt idx="274">
                  <c:v>108.71230224095474</c:v>
                </c:pt>
                <c:pt idx="275">
                  <c:v>108.36273504096779</c:v>
                </c:pt>
                <c:pt idx="276">
                  <c:v>109.31691017929641</c:v>
                </c:pt>
                <c:pt idx="277">
                  <c:v>108.05594083655436</c:v>
                </c:pt>
                <c:pt idx="278">
                  <c:v>107.98217155932308</c:v>
                </c:pt>
                <c:pt idx="279">
                  <c:v>108.5831684489708</c:v>
                </c:pt>
                <c:pt idx="280">
                  <c:v>108.26171272436876</c:v>
                </c:pt>
                <c:pt idx="281">
                  <c:v>108.92620777697208</c:v>
                </c:pt>
                <c:pt idx="282">
                  <c:v>108.98030306553521</c:v>
                </c:pt>
                <c:pt idx="283">
                  <c:v>109.63840850454469</c:v>
                </c:pt>
                <c:pt idx="284">
                  <c:v>109.09767663945219</c:v>
                </c:pt>
                <c:pt idx="285">
                  <c:v>110.49336715701118</c:v>
                </c:pt>
                <c:pt idx="286">
                  <c:v>110.00394717412473</c:v>
                </c:pt>
                <c:pt idx="287">
                  <c:v>110.64851042821815</c:v>
                </c:pt>
                <c:pt idx="288">
                  <c:v>110.44314265466384</c:v>
                </c:pt>
                <c:pt idx="289">
                  <c:v>109.86757178637029</c:v>
                </c:pt>
                <c:pt idx="290">
                  <c:v>109.21331257430248</c:v>
                </c:pt>
                <c:pt idx="291">
                  <c:v>109.03252849598948</c:v>
                </c:pt>
                <c:pt idx="292">
                  <c:v>108.42885200477879</c:v>
                </c:pt>
                <c:pt idx="293">
                  <c:v>108.92553709509122</c:v>
                </c:pt>
                <c:pt idx="294">
                  <c:v>108.79696206558233</c:v>
                </c:pt>
                <c:pt idx="295">
                  <c:v>109.47225724346659</c:v>
                </c:pt>
                <c:pt idx="296">
                  <c:v>108.54655279144527</c:v>
                </c:pt>
                <c:pt idx="297">
                  <c:v>107.46478529360796</c:v>
                </c:pt>
                <c:pt idx="298">
                  <c:v>108.0715918782732</c:v>
                </c:pt>
                <c:pt idx="299">
                  <c:v>108.69612536019551</c:v>
                </c:pt>
                <c:pt idx="300">
                  <c:v>108.96050502413692</c:v>
                </c:pt>
                <c:pt idx="301">
                  <c:v>109.14116358037521</c:v>
                </c:pt>
                <c:pt idx="302">
                  <c:v>109.42381754543818</c:v>
                </c:pt>
                <c:pt idx="303">
                  <c:v>110.02236668832158</c:v>
                </c:pt>
                <c:pt idx="304">
                  <c:v>111.27859972003132</c:v>
                </c:pt>
                <c:pt idx="305">
                  <c:v>111.14348599070878</c:v>
                </c:pt>
                <c:pt idx="306">
                  <c:v>113.68679692681032</c:v>
                </c:pt>
                <c:pt idx="307">
                  <c:v>114.23449898202533</c:v>
                </c:pt>
                <c:pt idx="308">
                  <c:v>114.94074067419484</c:v>
                </c:pt>
                <c:pt idx="309">
                  <c:v>114.94394432287952</c:v>
                </c:pt>
                <c:pt idx="310">
                  <c:v>115.65547692311529</c:v>
                </c:pt>
                <c:pt idx="311">
                  <c:v>116.092426297074</c:v>
                </c:pt>
                <c:pt idx="312">
                  <c:v>118.61394761447792</c:v>
                </c:pt>
                <c:pt idx="313">
                  <c:v>119.74326675092793</c:v>
                </c:pt>
                <c:pt idx="314">
                  <c:v>121.29437621609074</c:v>
                </c:pt>
                <c:pt idx="315">
                  <c:v>122.47853471186036</c:v>
                </c:pt>
                <c:pt idx="316">
                  <c:v>122.69742870659042</c:v>
                </c:pt>
                <c:pt idx="317">
                  <c:v>124.158199823117</c:v>
                </c:pt>
                <c:pt idx="318">
                  <c:v>124.71468685791081</c:v>
                </c:pt>
                <c:pt idx="319">
                  <c:v>125.38877214690778</c:v>
                </c:pt>
                <c:pt idx="320">
                  <c:v>125.65392392235009</c:v>
                </c:pt>
                <c:pt idx="321">
                  <c:v>126.78781346609797</c:v>
                </c:pt>
                <c:pt idx="322">
                  <c:v>127.84213937952001</c:v>
                </c:pt>
                <c:pt idx="323">
                  <c:v>127.66023359693766</c:v>
                </c:pt>
                <c:pt idx="324">
                  <c:v>127.35869930822214</c:v>
                </c:pt>
                <c:pt idx="325">
                  <c:v>127.64871992595985</c:v>
                </c:pt>
                <c:pt idx="326">
                  <c:v>132.34702313973139</c:v>
                </c:pt>
                <c:pt idx="327">
                  <c:v>133.11558875519995</c:v>
                </c:pt>
                <c:pt idx="328">
                  <c:v>134.41272527153822</c:v>
                </c:pt>
                <c:pt idx="329">
                  <c:v>133.23885843644379</c:v>
                </c:pt>
                <c:pt idx="330">
                  <c:v>133.63490483839968</c:v>
                </c:pt>
                <c:pt idx="331">
                  <c:v>135.52272144562599</c:v>
                </c:pt>
                <c:pt idx="332">
                  <c:v>136.71941650075956</c:v>
                </c:pt>
                <c:pt idx="333">
                  <c:v>134.43128723356037</c:v>
                </c:pt>
                <c:pt idx="334">
                  <c:v>132.57436824073616</c:v>
                </c:pt>
                <c:pt idx="335">
                  <c:v>129.41964138563011</c:v>
                </c:pt>
                <c:pt idx="336">
                  <c:v>126.50989098290141</c:v>
                </c:pt>
                <c:pt idx="337">
                  <c:v>127.02833982818441</c:v>
                </c:pt>
                <c:pt idx="338">
                  <c:v>128.84629565680015</c:v>
                </c:pt>
                <c:pt idx="339">
                  <c:v>129.06216965142076</c:v>
                </c:pt>
                <c:pt idx="340">
                  <c:v>128.29601810828072</c:v>
                </c:pt>
                <c:pt idx="341">
                  <c:v>130.64716484419424</c:v>
                </c:pt>
                <c:pt idx="342">
                  <c:v>127.67525401778786</c:v>
                </c:pt>
                <c:pt idx="343">
                  <c:v>128.22019235656464</c:v>
                </c:pt>
                <c:pt idx="344">
                  <c:v>125.75310613370772</c:v>
                </c:pt>
                <c:pt idx="345">
                  <c:v>125.17479580110179</c:v>
                </c:pt>
                <c:pt idx="346">
                  <c:v>126.36152707831098</c:v>
                </c:pt>
                <c:pt idx="347">
                  <c:v>126.20321706829245</c:v>
                </c:pt>
                <c:pt idx="348">
                  <c:v>126.00669140625767</c:v>
                </c:pt>
                <c:pt idx="349">
                  <c:v>126.72218188482157</c:v>
                </c:pt>
                <c:pt idx="350">
                  <c:v>128.11010019628168</c:v>
                </c:pt>
                <c:pt idx="351">
                  <c:v>127.8877234558322</c:v>
                </c:pt>
                <c:pt idx="352">
                  <c:v>127.04836793039038</c:v>
                </c:pt>
                <c:pt idx="353">
                  <c:v>127.94699315966862</c:v>
                </c:pt>
                <c:pt idx="354">
                  <c:v>127.8711091392931</c:v>
                </c:pt>
                <c:pt idx="355">
                  <c:v>128.28526879044708</c:v>
                </c:pt>
                <c:pt idx="356">
                  <c:v>128.7187499056281</c:v>
                </c:pt>
                <c:pt idx="357">
                  <c:v>128.296017839028</c:v>
                </c:pt>
                <c:pt idx="358">
                  <c:v>130.10204813662364</c:v>
                </c:pt>
                <c:pt idx="359">
                  <c:v>130.91968096689672</c:v>
                </c:pt>
                <c:pt idx="360">
                  <c:v>132.10329754419934</c:v>
                </c:pt>
                <c:pt idx="361">
                  <c:v>131.74432124684282</c:v>
                </c:pt>
                <c:pt idx="362">
                  <c:v>131.99304592307973</c:v>
                </c:pt>
                <c:pt idx="363">
                  <c:v>132.64282236327645</c:v>
                </c:pt>
                <c:pt idx="364">
                  <c:v>132.83843323854862</c:v>
                </c:pt>
                <c:pt idx="365">
                  <c:v>132.68280401978657</c:v>
                </c:pt>
                <c:pt idx="366">
                  <c:v>133.08863117829151</c:v>
                </c:pt>
                <c:pt idx="367">
                  <c:v>133.54395565511979</c:v>
                </c:pt>
                <c:pt idx="368">
                  <c:v>132.30286311057893</c:v>
                </c:pt>
                <c:pt idx="369">
                  <c:v>132.62365317096243</c:v>
                </c:pt>
                <c:pt idx="370">
                  <c:v>132.85448159483065</c:v>
                </c:pt>
                <c:pt idx="371">
                  <c:v>132.16019897092067</c:v>
                </c:pt>
                <c:pt idx="372">
                  <c:v>132.94020220334039</c:v>
                </c:pt>
                <c:pt idx="373">
                  <c:v>132.85554810184902</c:v>
                </c:pt>
                <c:pt idx="374">
                  <c:v>133.28498015392989</c:v>
                </c:pt>
                <c:pt idx="375">
                  <c:v>132.55474311559664</c:v>
                </c:pt>
                <c:pt idx="376">
                  <c:v>132.59157530848077</c:v>
                </c:pt>
                <c:pt idx="377">
                  <c:v>133.30977324814933</c:v>
                </c:pt>
                <c:pt idx="378">
                  <c:v>133.76818091844393</c:v>
                </c:pt>
                <c:pt idx="379">
                  <c:v>133.14499059801426</c:v>
                </c:pt>
                <c:pt idx="380">
                  <c:v>133.02012489128225</c:v>
                </c:pt>
                <c:pt idx="381">
                  <c:v>133.22292343561799</c:v>
                </c:pt>
                <c:pt idx="382">
                  <c:v>133.90232103415221</c:v>
                </c:pt>
                <c:pt idx="383">
                  <c:v>133.73426528697487</c:v>
                </c:pt>
                <c:pt idx="384">
                  <c:v>134.10982046941777</c:v>
                </c:pt>
                <c:pt idx="385">
                  <c:v>134.557549711082</c:v>
                </c:pt>
                <c:pt idx="386">
                  <c:v>134.87095141417441</c:v>
                </c:pt>
                <c:pt idx="387">
                  <c:v>134.61533846616692</c:v>
                </c:pt>
                <c:pt idx="388">
                  <c:v>134.19622070022132</c:v>
                </c:pt>
                <c:pt idx="389">
                  <c:v>134.20356480743854</c:v>
                </c:pt>
                <c:pt idx="390">
                  <c:v>134.26892545856316</c:v>
                </c:pt>
                <c:pt idx="391">
                  <c:v>134.06065522938408</c:v>
                </c:pt>
                <c:pt idx="392">
                  <c:v>134.35159812721588</c:v>
                </c:pt>
                <c:pt idx="393">
                  <c:v>134.60565365685858</c:v>
                </c:pt>
                <c:pt idx="394">
                  <c:v>135.18633768317736</c:v>
                </c:pt>
                <c:pt idx="395">
                  <c:v>135.83376728399858</c:v>
                </c:pt>
                <c:pt idx="396">
                  <c:v>135.89668717372615</c:v>
                </c:pt>
                <c:pt idx="397">
                  <c:v>136.90434714091211</c:v>
                </c:pt>
                <c:pt idx="398">
                  <c:v>137.95258421996135</c:v>
                </c:pt>
                <c:pt idx="399">
                  <c:v>138.56686964247933</c:v>
                </c:pt>
                <c:pt idx="400">
                  <c:v>138.7522598103524</c:v>
                </c:pt>
                <c:pt idx="401">
                  <c:v>139.7461131903128</c:v>
                </c:pt>
                <c:pt idx="402">
                  <c:v>141.55036113349252</c:v>
                </c:pt>
                <c:pt idx="403">
                  <c:v>142.21045481672942</c:v>
                </c:pt>
                <c:pt idx="404">
                  <c:v>143.36766015800407</c:v>
                </c:pt>
                <c:pt idx="405">
                  <c:v>142.71465802794603</c:v>
                </c:pt>
                <c:pt idx="406">
                  <c:v>142.78338928972875</c:v>
                </c:pt>
                <c:pt idx="407">
                  <c:v>143.48942752415374</c:v>
                </c:pt>
                <c:pt idx="408">
                  <c:v>146.7829299087737</c:v>
                </c:pt>
                <c:pt idx="409">
                  <c:v>149.13441436592981</c:v>
                </c:pt>
                <c:pt idx="410">
                  <c:v>150.55474875846915</c:v>
                </c:pt>
                <c:pt idx="411">
                  <c:v>151.93211555362279</c:v>
                </c:pt>
                <c:pt idx="412">
                  <c:v>153.77987918060646</c:v>
                </c:pt>
                <c:pt idx="413">
                  <c:v>155.14901792369469</c:v>
                </c:pt>
                <c:pt idx="414">
                  <c:v>154.6032409777647</c:v>
                </c:pt>
                <c:pt idx="415">
                  <c:v>154.55178115019436</c:v>
                </c:pt>
                <c:pt idx="416">
                  <c:v>154.59560183514569</c:v>
                </c:pt>
                <c:pt idx="417">
                  <c:v>155.85659241435837</c:v>
                </c:pt>
                <c:pt idx="418">
                  <c:v>155.49217875399881</c:v>
                </c:pt>
                <c:pt idx="419">
                  <c:v>155.69939748542072</c:v>
                </c:pt>
                <c:pt idx="420">
                  <c:v>156.10032351434916</c:v>
                </c:pt>
                <c:pt idx="421">
                  <c:v>157.04939322025339</c:v>
                </c:pt>
                <c:pt idx="422">
                  <c:v>156.17001220531131</c:v>
                </c:pt>
                <c:pt idx="423">
                  <c:v>155.23253377302191</c:v>
                </c:pt>
                <c:pt idx="424">
                  <c:v>154.87420569629199</c:v>
                </c:pt>
                <c:pt idx="425">
                  <c:v>156.3988246800435</c:v>
                </c:pt>
                <c:pt idx="426">
                  <c:v>155.55991801524422</c:v>
                </c:pt>
                <c:pt idx="427">
                  <c:v>157.05929699423672</c:v>
                </c:pt>
                <c:pt idx="428">
                  <c:v>157.51214521768222</c:v>
                </c:pt>
                <c:pt idx="429">
                  <c:v>156.58105429521112</c:v>
                </c:pt>
                <c:pt idx="430">
                  <c:v>157.48739675622124</c:v>
                </c:pt>
                <c:pt idx="431">
                  <c:v>157.69069990192389</c:v>
                </c:pt>
                <c:pt idx="432">
                  <c:v>157.31296028228434</c:v>
                </c:pt>
                <c:pt idx="433">
                  <c:v>157.11148177020959</c:v>
                </c:pt>
                <c:pt idx="434">
                  <c:v>156.56524569663881</c:v>
                </c:pt>
                <c:pt idx="435">
                  <c:v>156.16190417412989</c:v>
                </c:pt>
                <c:pt idx="436">
                  <c:v>155.72919878940991</c:v>
                </c:pt>
                <c:pt idx="437">
                  <c:v>157.1217413159433</c:v>
                </c:pt>
                <c:pt idx="438">
                  <c:v>160.02454012621877</c:v>
                </c:pt>
                <c:pt idx="439">
                  <c:v>158.99198804607261</c:v>
                </c:pt>
                <c:pt idx="440">
                  <c:v>157.3980416824698</c:v>
                </c:pt>
                <c:pt idx="441">
                  <c:v>157.92044366786197</c:v>
                </c:pt>
                <c:pt idx="442">
                  <c:v>157.2886913961492</c:v>
                </c:pt>
                <c:pt idx="443">
                  <c:v>157.12898780294961</c:v>
                </c:pt>
                <c:pt idx="444">
                  <c:v>157.06650743445769</c:v>
                </c:pt>
                <c:pt idx="445">
                  <c:v>158.58031429537189</c:v>
                </c:pt>
                <c:pt idx="446">
                  <c:v>159.03022818224133</c:v>
                </c:pt>
                <c:pt idx="447">
                  <c:v>159.73424914735989</c:v>
                </c:pt>
                <c:pt idx="448">
                  <c:v>160.12903864376298</c:v>
                </c:pt>
                <c:pt idx="449">
                  <c:v>160.02536972488193</c:v>
                </c:pt>
                <c:pt idx="450">
                  <c:v>159.43618164350971</c:v>
                </c:pt>
                <c:pt idx="451">
                  <c:v>158.16972130184786</c:v>
                </c:pt>
                <c:pt idx="452">
                  <c:v>156.47784956099025</c:v>
                </c:pt>
                <c:pt idx="453">
                  <c:v>157.4779077027674</c:v>
                </c:pt>
                <c:pt idx="454">
                  <c:v>157.47748747805099</c:v>
                </c:pt>
                <c:pt idx="455">
                  <c:v>157.76465519085858</c:v>
                </c:pt>
                <c:pt idx="456">
                  <c:v>158.68744679226054</c:v>
                </c:pt>
                <c:pt idx="457">
                  <c:v>158.1965725684326</c:v>
                </c:pt>
                <c:pt idx="458">
                  <c:v>158.05300641551165</c:v>
                </c:pt>
                <c:pt idx="459">
                  <c:v>159.25629274517178</c:v>
                </c:pt>
                <c:pt idx="460">
                  <c:v>158.11942379024319</c:v>
                </c:pt>
                <c:pt idx="461">
                  <c:v>158.79020791618271</c:v>
                </c:pt>
                <c:pt idx="462">
                  <c:v>158.78365698867501</c:v>
                </c:pt>
                <c:pt idx="463">
                  <c:v>159.10566737751157</c:v>
                </c:pt>
                <c:pt idx="464">
                  <c:v>159.45033488897383</c:v>
                </c:pt>
                <c:pt idx="465">
                  <c:v>159.31794414048434</c:v>
                </c:pt>
                <c:pt idx="466">
                  <c:v>158.62543784365391</c:v>
                </c:pt>
                <c:pt idx="467">
                  <c:v>158.31970868741439</c:v>
                </c:pt>
                <c:pt idx="468">
                  <c:v>157.30550107433558</c:v>
                </c:pt>
                <c:pt idx="469">
                  <c:v>157.31806603412431</c:v>
                </c:pt>
                <c:pt idx="470">
                  <c:v>155.91950818758031</c:v>
                </c:pt>
                <c:pt idx="471">
                  <c:v>156.46756457699922</c:v>
                </c:pt>
                <c:pt idx="472">
                  <c:v>157.88481022384263</c:v>
                </c:pt>
                <c:pt idx="473">
                  <c:v>161.00751239618177</c:v>
                </c:pt>
                <c:pt idx="474">
                  <c:v>158.15029501974351</c:v>
                </c:pt>
                <c:pt idx="475">
                  <c:v>155.85250297853688</c:v>
                </c:pt>
                <c:pt idx="476">
                  <c:v>155.18281748031424</c:v>
                </c:pt>
                <c:pt idx="477">
                  <c:v>156.34712582542625</c:v>
                </c:pt>
                <c:pt idx="478">
                  <c:v>155.11291774959682</c:v>
                </c:pt>
                <c:pt idx="479">
                  <c:v>154.52161332849158</c:v>
                </c:pt>
                <c:pt idx="480">
                  <c:v>153.40247028027358</c:v>
                </c:pt>
                <c:pt idx="481">
                  <c:v>154.58537175442794</c:v>
                </c:pt>
                <c:pt idx="482">
                  <c:v>154.42099163129319</c:v>
                </c:pt>
                <c:pt idx="483">
                  <c:v>151.75831735973767</c:v>
                </c:pt>
                <c:pt idx="484">
                  <c:v>152.14365192623652</c:v>
                </c:pt>
                <c:pt idx="485">
                  <c:v>153.90573431233662</c:v>
                </c:pt>
                <c:pt idx="486">
                  <c:v>149.645902430066</c:v>
                </c:pt>
                <c:pt idx="487">
                  <c:v>150.68357557860534</c:v>
                </c:pt>
                <c:pt idx="488">
                  <c:v>152.58726754691452</c:v>
                </c:pt>
                <c:pt idx="489">
                  <c:v>152.85435072911122</c:v>
                </c:pt>
                <c:pt idx="490">
                  <c:v>153.0072054335208</c:v>
                </c:pt>
                <c:pt idx="491">
                  <c:v>150.81251873182072</c:v>
                </c:pt>
                <c:pt idx="492">
                  <c:v>151.72450815144424</c:v>
                </c:pt>
                <c:pt idx="493">
                  <c:v>149.37357718352271</c:v>
                </c:pt>
                <c:pt idx="494">
                  <c:v>147.90609712216181</c:v>
                </c:pt>
                <c:pt idx="495">
                  <c:v>149.02225998930044</c:v>
                </c:pt>
                <c:pt idx="496">
                  <c:v>147.84992738541433</c:v>
                </c:pt>
                <c:pt idx="497">
                  <c:v>150.37563433368481</c:v>
                </c:pt>
                <c:pt idx="498">
                  <c:v>151.78536949156521</c:v>
                </c:pt>
                <c:pt idx="499">
                  <c:v>148.79593240561147</c:v>
                </c:pt>
                <c:pt idx="500">
                  <c:v>147.69307809748165</c:v>
                </c:pt>
                <c:pt idx="501">
                  <c:v>147.58668128477638</c:v>
                </c:pt>
                <c:pt idx="502">
                  <c:v>146.03928730441939</c:v>
                </c:pt>
                <c:pt idx="503">
                  <c:v>147.23391270007741</c:v>
                </c:pt>
                <c:pt idx="504">
                  <c:v>149.57220748716682</c:v>
                </c:pt>
                <c:pt idx="505">
                  <c:v>147.93996093546218</c:v>
                </c:pt>
                <c:pt idx="506">
                  <c:v>147.59791431669896</c:v>
                </c:pt>
                <c:pt idx="507">
                  <c:v>146.83089741750425</c:v>
                </c:pt>
                <c:pt idx="508">
                  <c:v>147.31264792976228</c:v>
                </c:pt>
                <c:pt idx="509">
                  <c:v>148.02760625760553</c:v>
                </c:pt>
                <c:pt idx="510">
                  <c:v>148.78003484386144</c:v>
                </c:pt>
                <c:pt idx="511">
                  <c:v>148.91628545175638</c:v>
                </c:pt>
                <c:pt idx="512">
                  <c:v>149.07947161534705</c:v>
                </c:pt>
                <c:pt idx="513">
                  <c:v>148.18807742272693</c:v>
                </c:pt>
                <c:pt idx="514">
                  <c:v>148.67228659408215</c:v>
                </c:pt>
                <c:pt idx="515">
                  <c:v>151.01362685782476</c:v>
                </c:pt>
                <c:pt idx="516">
                  <c:v>152.94894651529296</c:v>
                </c:pt>
                <c:pt idx="517">
                  <c:v>153.03116401352756</c:v>
                </c:pt>
                <c:pt idx="518">
                  <c:v>154.08725347657011</c:v>
                </c:pt>
                <c:pt idx="519">
                  <c:v>155.4125210363199</c:v>
                </c:pt>
                <c:pt idx="520">
                  <c:v>155.35977761989554</c:v>
                </c:pt>
                <c:pt idx="521">
                  <c:v>155.86109873525808</c:v>
                </c:pt>
                <c:pt idx="522">
                  <c:v>156.19921115533279</c:v>
                </c:pt>
                <c:pt idx="523">
                  <c:v>154.27894164525313</c:v>
                </c:pt>
                <c:pt idx="524">
                  <c:v>153.89895432984977</c:v>
                </c:pt>
                <c:pt idx="525">
                  <c:v>154.23114069293197</c:v>
                </c:pt>
                <c:pt idx="526">
                  <c:v>152.27795387900576</c:v>
                </c:pt>
                <c:pt idx="527">
                  <c:v>153.23542240140267</c:v>
                </c:pt>
                <c:pt idx="528">
                  <c:v>152.85247946453185</c:v>
                </c:pt>
                <c:pt idx="529">
                  <c:v>153.06455308018349</c:v>
                </c:pt>
                <c:pt idx="530">
                  <c:v>153.47762404719057</c:v>
                </c:pt>
                <c:pt idx="531">
                  <c:v>153.51406881738788</c:v>
                </c:pt>
                <c:pt idx="532">
                  <c:v>152.42772812967723</c:v>
                </c:pt>
                <c:pt idx="533">
                  <c:v>151.92114159365377</c:v>
                </c:pt>
                <c:pt idx="534">
                  <c:v>152.0999130347092</c:v>
                </c:pt>
                <c:pt idx="535">
                  <c:v>151.99239876294769</c:v>
                </c:pt>
                <c:pt idx="536">
                  <c:v>151.01033367742744</c:v>
                </c:pt>
                <c:pt idx="537">
                  <c:v>151.42386288362664</c:v>
                </c:pt>
                <c:pt idx="538">
                  <c:v>153.33179925171311</c:v>
                </c:pt>
                <c:pt idx="539">
                  <c:v>153.98377261455542</c:v>
                </c:pt>
                <c:pt idx="540">
                  <c:v>154.78563047681649</c:v>
                </c:pt>
                <c:pt idx="541">
                  <c:v>153.66477462612394</c:v>
                </c:pt>
                <c:pt idx="542">
                  <c:v>153.68780825306533</c:v>
                </c:pt>
                <c:pt idx="543">
                  <c:v>153.58654818262511</c:v>
                </c:pt>
                <c:pt idx="544">
                  <c:v>153.16805349421332</c:v>
                </c:pt>
                <c:pt idx="545">
                  <c:v>154.12887605435697</c:v>
                </c:pt>
                <c:pt idx="546">
                  <c:v>154.59516301820091</c:v>
                </c:pt>
                <c:pt idx="547">
                  <c:v>154.43918626123499</c:v>
                </c:pt>
                <c:pt idx="548">
                  <c:v>155.19391205197903</c:v>
                </c:pt>
                <c:pt idx="549">
                  <c:v>154.57066924643277</c:v>
                </c:pt>
                <c:pt idx="550">
                  <c:v>154.01863068334976</c:v>
                </c:pt>
                <c:pt idx="551">
                  <c:v>153.30347012940589</c:v>
                </c:pt>
                <c:pt idx="552">
                  <c:v>153.53133444169518</c:v>
                </c:pt>
                <c:pt idx="553">
                  <c:v>152.79948012202968</c:v>
                </c:pt>
                <c:pt idx="554">
                  <c:v>152.77017245236931</c:v>
                </c:pt>
                <c:pt idx="555">
                  <c:v>153.15610142572618</c:v>
                </c:pt>
                <c:pt idx="556">
                  <c:v>154.05271491059085</c:v>
                </c:pt>
                <c:pt idx="557">
                  <c:v>152.6976929008492</c:v>
                </c:pt>
                <c:pt idx="558">
                  <c:v>154.36026625720044</c:v>
                </c:pt>
                <c:pt idx="559">
                  <c:v>155.00442448523285</c:v>
                </c:pt>
                <c:pt idx="560">
                  <c:v>154.98655918675846</c:v>
                </c:pt>
                <c:pt idx="561">
                  <c:v>154.90668467377614</c:v>
                </c:pt>
                <c:pt idx="562">
                  <c:v>154.87074907757949</c:v>
                </c:pt>
                <c:pt idx="563">
                  <c:v>155.58793405184741</c:v>
                </c:pt>
                <c:pt idx="564">
                  <c:v>155.54405314884261</c:v>
                </c:pt>
                <c:pt idx="565">
                  <c:v>156.56967853017156</c:v>
                </c:pt>
                <c:pt idx="566">
                  <c:v>155.54878118198343</c:v>
                </c:pt>
                <c:pt idx="567">
                  <c:v>154.65936532133179</c:v>
                </c:pt>
                <c:pt idx="568">
                  <c:v>154.22399512620129</c:v>
                </c:pt>
                <c:pt idx="569">
                  <c:v>154.65592612085976</c:v>
                </c:pt>
                <c:pt idx="570">
                  <c:v>155.77957577091189</c:v>
                </c:pt>
                <c:pt idx="571">
                  <c:v>155.21197747754769</c:v>
                </c:pt>
                <c:pt idx="572">
                  <c:v>154.92334865817554</c:v>
                </c:pt>
                <c:pt idx="573">
                  <c:v>154.938506446426</c:v>
                </c:pt>
                <c:pt idx="574">
                  <c:v>154.83924759837871</c:v>
                </c:pt>
                <c:pt idx="575">
                  <c:v>152.54563910458521</c:v>
                </c:pt>
                <c:pt idx="576">
                  <c:v>151.55258648616336</c:v>
                </c:pt>
                <c:pt idx="577">
                  <c:v>149.56823984122084</c:v>
                </c:pt>
                <c:pt idx="578">
                  <c:v>149.72096506017476</c:v>
                </c:pt>
                <c:pt idx="579">
                  <c:v>148.4670675964083</c:v>
                </c:pt>
                <c:pt idx="580">
                  <c:v>145.86727805025834</c:v>
                </c:pt>
                <c:pt idx="581">
                  <c:v>146.61392183515514</c:v>
                </c:pt>
                <c:pt idx="582">
                  <c:v>145.64374849626552</c:v>
                </c:pt>
                <c:pt idx="583">
                  <c:v>146.51894264374667</c:v>
                </c:pt>
                <c:pt idx="584">
                  <c:v>146.18563477179413</c:v>
                </c:pt>
                <c:pt idx="585">
                  <c:v>145.31411714187615</c:v>
                </c:pt>
                <c:pt idx="586">
                  <c:v>147.29471663851103</c:v>
                </c:pt>
                <c:pt idx="587">
                  <c:v>147.82692779353707</c:v>
                </c:pt>
                <c:pt idx="588">
                  <c:v>147.86055589773341</c:v>
                </c:pt>
                <c:pt idx="589">
                  <c:v>147.17090725979443</c:v>
                </c:pt>
                <c:pt idx="590">
                  <c:v>148.50004927756717</c:v>
                </c:pt>
                <c:pt idx="591">
                  <c:v>148.76681296473043</c:v>
                </c:pt>
                <c:pt idx="592">
                  <c:v>148.78837079103309</c:v>
                </c:pt>
                <c:pt idx="593">
                  <c:v>149.43053657586313</c:v>
                </c:pt>
                <c:pt idx="594">
                  <c:v>149.31790743345209</c:v>
                </c:pt>
                <c:pt idx="595">
                  <c:v>149.65643063848125</c:v>
                </c:pt>
                <c:pt idx="596">
                  <c:v>149.45023531461666</c:v>
                </c:pt>
                <c:pt idx="597">
                  <c:v>150.58567452297001</c:v>
                </c:pt>
                <c:pt idx="598">
                  <c:v>150.25306754566571</c:v>
                </c:pt>
                <c:pt idx="599">
                  <c:v>151.37137291924765</c:v>
                </c:pt>
                <c:pt idx="600">
                  <c:v>151.38501764874198</c:v>
                </c:pt>
                <c:pt idx="601">
                  <c:v>153.12453415682205</c:v>
                </c:pt>
                <c:pt idx="602">
                  <c:v>151.87795262830261</c:v>
                </c:pt>
                <c:pt idx="603">
                  <c:v>151.10196899870743</c:v>
                </c:pt>
                <c:pt idx="604">
                  <c:v>151.42964723665776</c:v>
                </c:pt>
                <c:pt idx="605">
                  <c:v>151.68696059053161</c:v>
                </c:pt>
                <c:pt idx="606">
                  <c:v>151.51409454707218</c:v>
                </c:pt>
                <c:pt idx="607">
                  <c:v>152.58331582178604</c:v>
                </c:pt>
                <c:pt idx="608">
                  <c:v>152.12348581323164</c:v>
                </c:pt>
                <c:pt idx="609">
                  <c:v>151.60317933673943</c:v>
                </c:pt>
                <c:pt idx="610">
                  <c:v>152.1666464605955</c:v>
                </c:pt>
                <c:pt idx="611">
                  <c:v>152.15483247421852</c:v>
                </c:pt>
                <c:pt idx="612">
                  <c:v>153.30462019618298</c:v>
                </c:pt>
                <c:pt idx="613">
                  <c:v>152.08632251084515</c:v>
                </c:pt>
                <c:pt idx="614">
                  <c:v>151.31511314286834</c:v>
                </c:pt>
                <c:pt idx="615">
                  <c:v>151.46521390942283</c:v>
                </c:pt>
                <c:pt idx="616">
                  <c:v>151.88978257845295</c:v>
                </c:pt>
                <c:pt idx="617">
                  <c:v>152.11079032696213</c:v>
                </c:pt>
                <c:pt idx="618">
                  <c:v>152.84672728804418</c:v>
                </c:pt>
                <c:pt idx="619">
                  <c:v>152.92650128036399</c:v>
                </c:pt>
                <c:pt idx="620">
                  <c:v>153.29398633808086</c:v>
                </c:pt>
                <c:pt idx="621">
                  <c:v>154.23379109396853</c:v>
                </c:pt>
                <c:pt idx="622">
                  <c:v>154.67237126945318</c:v>
                </c:pt>
                <c:pt idx="623">
                  <c:v>155.05257917628737</c:v>
                </c:pt>
                <c:pt idx="624">
                  <c:v>153.93928851827476</c:v>
                </c:pt>
                <c:pt idx="625">
                  <c:v>153.69027932204139</c:v>
                </c:pt>
                <c:pt idx="626">
                  <c:v>152.62184304350168</c:v>
                </c:pt>
                <c:pt idx="627">
                  <c:v>152.36388687671865</c:v>
                </c:pt>
                <c:pt idx="628">
                  <c:v>152.89815387831905</c:v>
                </c:pt>
                <c:pt idx="629">
                  <c:v>153.04381710644054</c:v>
                </c:pt>
                <c:pt idx="630">
                  <c:v>153.50498193370481</c:v>
                </c:pt>
                <c:pt idx="631">
                  <c:v>154.2005671137955</c:v>
                </c:pt>
                <c:pt idx="632">
                  <c:v>154.68944509957751</c:v>
                </c:pt>
                <c:pt idx="633">
                  <c:v>155.03218030448949</c:v>
                </c:pt>
                <c:pt idx="634">
                  <c:v>155.34562612690482</c:v>
                </c:pt>
                <c:pt idx="635">
                  <c:v>155.82503704440282</c:v>
                </c:pt>
                <c:pt idx="636">
                  <c:v>156.43656656514585</c:v>
                </c:pt>
                <c:pt idx="637">
                  <c:v>156.23112318384739</c:v>
                </c:pt>
                <c:pt idx="638">
                  <c:v>157.40339063161363</c:v>
                </c:pt>
                <c:pt idx="639">
                  <c:v>157.49038473316284</c:v>
                </c:pt>
                <c:pt idx="640">
                  <c:v>157.31692931468299</c:v>
                </c:pt>
                <c:pt idx="641">
                  <c:v>157.30720511860648</c:v>
                </c:pt>
                <c:pt idx="642">
                  <c:v>157.52338512222943</c:v>
                </c:pt>
                <c:pt idx="643">
                  <c:v>156.91222184198264</c:v>
                </c:pt>
                <c:pt idx="644">
                  <c:v>156.44134274215037</c:v>
                </c:pt>
                <c:pt idx="645">
                  <c:v>157.17774170402822</c:v>
                </c:pt>
                <c:pt idx="646">
                  <c:v>157.04966938384686</c:v>
                </c:pt>
                <c:pt idx="647">
                  <c:v>157.53341537151479</c:v>
                </c:pt>
                <c:pt idx="648">
                  <c:v>157.93729291047794</c:v>
                </c:pt>
                <c:pt idx="649">
                  <c:v>158.35978871360354</c:v>
                </c:pt>
                <c:pt idx="650">
                  <c:v>157.43354427896909</c:v>
                </c:pt>
                <c:pt idx="651">
                  <c:v>158.39875128650607</c:v>
                </c:pt>
                <c:pt idx="652">
                  <c:v>158.74178418197096</c:v>
                </c:pt>
                <c:pt idx="653">
                  <c:v>157.73364007225055</c:v>
                </c:pt>
                <c:pt idx="654">
                  <c:v>158.0727373430895</c:v>
                </c:pt>
                <c:pt idx="655">
                  <c:v>158.80785379452243</c:v>
                </c:pt>
                <c:pt idx="656">
                  <c:v>158.58266419282265</c:v>
                </c:pt>
                <c:pt idx="657">
                  <c:v>158.61015141913487</c:v>
                </c:pt>
                <c:pt idx="658">
                  <c:v>160.6116280440186</c:v>
                </c:pt>
                <c:pt idx="659">
                  <c:v>159.84798729356254</c:v>
                </c:pt>
                <c:pt idx="660">
                  <c:v>160.86720586929505</c:v>
                </c:pt>
                <c:pt idx="661">
                  <c:v>161.1207501724497</c:v>
                </c:pt>
                <c:pt idx="662">
                  <c:v>159.62206231008406</c:v>
                </c:pt>
                <c:pt idx="663">
                  <c:v>160.42907683497086</c:v>
                </c:pt>
                <c:pt idx="664">
                  <c:v>161.16496990217499</c:v>
                </c:pt>
                <c:pt idx="665">
                  <c:v>161.65934313989632</c:v>
                </c:pt>
                <c:pt idx="666">
                  <c:v>161.23926979828823</c:v>
                </c:pt>
                <c:pt idx="667">
                  <c:v>161.41133414210591</c:v>
                </c:pt>
                <c:pt idx="668">
                  <c:v>161.27032048089464</c:v>
                </c:pt>
                <c:pt idx="669">
                  <c:v>161.47791881313157</c:v>
                </c:pt>
                <c:pt idx="670">
                  <c:v>160.78932449660633</c:v>
                </c:pt>
                <c:pt idx="671">
                  <c:v>161.18726958837442</c:v>
                </c:pt>
                <c:pt idx="672">
                  <c:v>161.52585606743716</c:v>
                </c:pt>
                <c:pt idx="673">
                  <c:v>162.23904877811216</c:v>
                </c:pt>
                <c:pt idx="674">
                  <c:v>161.00826405181874</c:v>
                </c:pt>
                <c:pt idx="675">
                  <c:v>161.8884929409644</c:v>
                </c:pt>
                <c:pt idx="676">
                  <c:v>161.29571986837138</c:v>
                </c:pt>
                <c:pt idx="677">
                  <c:v>161.66174617010867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E-4956-95A3-AE7805E27F1A}"/>
            </c:ext>
          </c:extLst>
        </c:ser>
        <c:ser>
          <c:idx val="1"/>
          <c:order val="1"/>
          <c:tx>
            <c:strRef>
              <c:f>HRP!$W$12</c:f>
              <c:strCache>
                <c:ptCount val="1"/>
                <c:pt idx="0">
                  <c:v>SPX_JPY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HRP!$B$14:$B$1001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HRP!$W$14:$W$1001</c:f>
              <c:numCache>
                <c:formatCode>0.000</c:formatCode>
                <c:ptCount val="988"/>
                <c:pt idx="0">
                  <c:v>99.05361953896363</c:v>
                </c:pt>
                <c:pt idx="1">
                  <c:v>102.0450436702961</c:v>
                </c:pt>
                <c:pt idx="2">
                  <c:v>102.79764453350826</c:v>
                </c:pt>
                <c:pt idx="3">
                  <c:v>102.46766307630226</c:v>
                </c:pt>
                <c:pt idx="4">
                  <c:v>104.0239449946442</c:v>
                </c:pt>
                <c:pt idx="5">
                  <c:v>103.83512573026805</c:v>
                </c:pt>
                <c:pt idx="6">
                  <c:v>103.21407659368177</c:v>
                </c:pt>
                <c:pt idx="7">
                  <c:v>104.33419064918</c:v>
                </c:pt>
                <c:pt idx="8">
                  <c:v>96.59243104493514</c:v>
                </c:pt>
                <c:pt idx="9">
                  <c:v>99.100528537158013</c:v>
                </c:pt>
                <c:pt idx="10">
                  <c:v>96.680212827677082</c:v>
                </c:pt>
                <c:pt idx="11">
                  <c:v>101.4440918034739</c:v>
                </c:pt>
                <c:pt idx="12">
                  <c:v>100.16653677079007</c:v>
                </c:pt>
                <c:pt idx="13">
                  <c:v>103.06342419400609</c:v>
                </c:pt>
                <c:pt idx="14">
                  <c:v>103.71611306904624</c:v>
                </c:pt>
                <c:pt idx="15">
                  <c:v>105.39416239557391</c:v>
                </c:pt>
                <c:pt idx="16">
                  <c:v>106.87062669854859</c:v>
                </c:pt>
                <c:pt idx="17">
                  <c:v>108.15915902171683</c:v>
                </c:pt>
                <c:pt idx="18">
                  <c:v>108.24758487736118</c:v>
                </c:pt>
                <c:pt idx="19">
                  <c:v>110.19853733476313</c:v>
                </c:pt>
                <c:pt idx="20">
                  <c:v>110.30295587863296</c:v>
                </c:pt>
                <c:pt idx="21">
                  <c:v>111.97222207014582</c:v>
                </c:pt>
                <c:pt idx="22">
                  <c:v>109.84579529289341</c:v>
                </c:pt>
                <c:pt idx="23">
                  <c:v>112.98132050000119</c:v>
                </c:pt>
                <c:pt idx="24">
                  <c:v>111.38488297928974</c:v>
                </c:pt>
                <c:pt idx="25">
                  <c:v>110.88201788997446</c:v>
                </c:pt>
                <c:pt idx="26">
                  <c:v>112.87611968957759</c:v>
                </c:pt>
                <c:pt idx="27">
                  <c:v>113.17287669932166</c:v>
                </c:pt>
                <c:pt idx="28">
                  <c:v>111.47398245580359</c:v>
                </c:pt>
                <c:pt idx="29">
                  <c:v>104.5148663978871</c:v>
                </c:pt>
                <c:pt idx="30">
                  <c:v>102.30679558596714</c:v>
                </c:pt>
                <c:pt idx="31">
                  <c:v>104.09462483134209</c:v>
                </c:pt>
                <c:pt idx="32">
                  <c:v>100.22710100122951</c:v>
                </c:pt>
                <c:pt idx="33">
                  <c:v>104.42751427181985</c:v>
                </c:pt>
                <c:pt idx="34">
                  <c:v>103.51997344330547</c:v>
                </c:pt>
                <c:pt idx="35">
                  <c:v>100.16134531545933</c:v>
                </c:pt>
                <c:pt idx="36">
                  <c:v>104.10422384886311</c:v>
                </c:pt>
                <c:pt idx="37">
                  <c:v>107.04307517755305</c:v>
                </c:pt>
                <c:pt idx="38">
                  <c:v>106.53616937541953</c:v>
                </c:pt>
                <c:pt idx="39">
                  <c:v>110.52885714541426</c:v>
                </c:pt>
                <c:pt idx="40">
                  <c:v>111.36338265051759</c:v>
                </c:pt>
                <c:pt idx="41">
                  <c:v>104.9346404575199</c:v>
                </c:pt>
                <c:pt idx="42">
                  <c:v>106.95319754987749</c:v>
                </c:pt>
                <c:pt idx="43">
                  <c:v>105.91199774847811</c:v>
                </c:pt>
                <c:pt idx="44">
                  <c:v>98.775046677395466</c:v>
                </c:pt>
                <c:pt idx="45">
                  <c:v>99.551307575749391</c:v>
                </c:pt>
                <c:pt idx="46">
                  <c:v>95.848622887273251</c:v>
                </c:pt>
                <c:pt idx="47">
                  <c:v>101.50217634857826</c:v>
                </c:pt>
                <c:pt idx="48">
                  <c:v>103.5690623927933</c:v>
                </c:pt>
                <c:pt idx="49">
                  <c:v>102.54382786680854</c:v>
                </c:pt>
                <c:pt idx="50">
                  <c:v>104.40438169339049</c:v>
                </c:pt>
                <c:pt idx="51">
                  <c:v>102.4936981775714</c:v>
                </c:pt>
                <c:pt idx="52">
                  <c:v>94.854396785062463</c:v>
                </c:pt>
                <c:pt idx="53">
                  <c:v>94.372178008863258</c:v>
                </c:pt>
                <c:pt idx="54">
                  <c:v>87.26525542204827</c:v>
                </c:pt>
                <c:pt idx="55">
                  <c:v>87.548450412917404</c:v>
                </c:pt>
                <c:pt idx="56">
                  <c:v>92.214849172966268</c:v>
                </c:pt>
                <c:pt idx="57">
                  <c:v>88.419644788328768</c:v>
                </c:pt>
                <c:pt idx="58">
                  <c:v>90.373737626538386</c:v>
                </c:pt>
                <c:pt idx="59">
                  <c:v>90.059368148081248</c:v>
                </c:pt>
                <c:pt idx="60">
                  <c:v>85.290182117931423</c:v>
                </c:pt>
                <c:pt idx="61">
                  <c:v>81.555071836450637</c:v>
                </c:pt>
                <c:pt idx="62">
                  <c:v>77.719050820742609</c:v>
                </c:pt>
                <c:pt idx="63">
                  <c:v>81.460061138637428</c:v>
                </c:pt>
                <c:pt idx="64">
                  <c:v>80.068630557184648</c:v>
                </c:pt>
                <c:pt idx="65">
                  <c:v>86.642217813181503</c:v>
                </c:pt>
                <c:pt idx="66">
                  <c:v>83.463919461639023</c:v>
                </c:pt>
                <c:pt idx="67">
                  <c:v>90.596317007080444</c:v>
                </c:pt>
                <c:pt idx="68">
                  <c:v>91.880014286365096</c:v>
                </c:pt>
                <c:pt idx="69">
                  <c:v>93.998951739449879</c:v>
                </c:pt>
                <c:pt idx="70">
                  <c:v>89.906199267066739</c:v>
                </c:pt>
                <c:pt idx="71">
                  <c:v>93.820784927950257</c:v>
                </c:pt>
                <c:pt idx="72">
                  <c:v>89.760706017335551</c:v>
                </c:pt>
                <c:pt idx="73">
                  <c:v>93.67863720884354</c:v>
                </c:pt>
                <c:pt idx="74">
                  <c:v>90.373615835571727</c:v>
                </c:pt>
                <c:pt idx="75">
                  <c:v>93.467066161582181</c:v>
                </c:pt>
                <c:pt idx="76">
                  <c:v>89.639149599454342</c:v>
                </c:pt>
                <c:pt idx="77">
                  <c:v>85.592324266499077</c:v>
                </c:pt>
                <c:pt idx="78">
                  <c:v>85.032194175510767</c:v>
                </c:pt>
                <c:pt idx="79">
                  <c:v>82.748772050170444</c:v>
                </c:pt>
                <c:pt idx="80">
                  <c:v>85.137122001020359</c:v>
                </c:pt>
                <c:pt idx="81">
                  <c:v>85.725440382987827</c:v>
                </c:pt>
                <c:pt idx="82">
                  <c:v>85.842293852712857</c:v>
                </c:pt>
                <c:pt idx="83">
                  <c:v>91.128461714917933</c:v>
                </c:pt>
                <c:pt idx="84">
                  <c:v>91.678551428106857</c:v>
                </c:pt>
                <c:pt idx="85">
                  <c:v>90.842170469430243</c:v>
                </c:pt>
                <c:pt idx="86">
                  <c:v>89.001616400487862</c:v>
                </c:pt>
                <c:pt idx="87">
                  <c:v>84.948620031891551</c:v>
                </c:pt>
                <c:pt idx="88">
                  <c:v>85.966539977224244</c:v>
                </c:pt>
                <c:pt idx="89">
                  <c:v>85.805524194987967</c:v>
                </c:pt>
                <c:pt idx="90">
                  <c:v>81.187248960569804</c:v>
                </c:pt>
                <c:pt idx="91">
                  <c:v>71.253196549385962</c:v>
                </c:pt>
                <c:pt idx="92">
                  <c:v>49.498474764540035</c:v>
                </c:pt>
                <c:pt idx="93">
                  <c:v>55.172233427740402</c:v>
                </c:pt>
                <c:pt idx="94">
                  <c:v>41.657239785349645</c:v>
                </c:pt>
                <c:pt idx="95">
                  <c:v>57.047796082467144</c:v>
                </c:pt>
                <c:pt idx="96">
                  <c:v>53.045951319739316</c:v>
                </c:pt>
                <c:pt idx="97">
                  <c:v>45.88120451466191</c:v>
                </c:pt>
                <c:pt idx="98">
                  <c:v>36.433652026360988</c:v>
                </c:pt>
                <c:pt idx="99">
                  <c:v>48.023303230414854</c:v>
                </c:pt>
                <c:pt idx="100">
                  <c:v>43.090268039199358</c:v>
                </c:pt>
                <c:pt idx="101">
                  <c:v>41.803300720706709</c:v>
                </c:pt>
                <c:pt idx="102">
                  <c:v>40.65425537672445</c:v>
                </c:pt>
                <c:pt idx="103">
                  <c:v>40.681950959415254</c:v>
                </c:pt>
                <c:pt idx="104">
                  <c:v>48.719691858496461</c:v>
                </c:pt>
                <c:pt idx="105">
                  <c:v>42.834097183682331</c:v>
                </c:pt>
                <c:pt idx="106">
                  <c:v>38.673091924424639</c:v>
                </c:pt>
                <c:pt idx="107">
                  <c:v>34.436265899650195</c:v>
                </c:pt>
                <c:pt idx="108">
                  <c:v>35.035528933563285</c:v>
                </c:pt>
                <c:pt idx="109">
                  <c:v>42.656722527189956</c:v>
                </c:pt>
                <c:pt idx="110">
                  <c:v>37.96068840211813</c:v>
                </c:pt>
                <c:pt idx="111">
                  <c:v>32.650395072800379</c:v>
                </c:pt>
                <c:pt idx="112">
                  <c:v>32.488937672348797</c:v>
                </c:pt>
                <c:pt idx="113">
                  <c:v>26.169106330298646</c:v>
                </c:pt>
                <c:pt idx="114">
                  <c:v>36.608007220250343</c:v>
                </c:pt>
                <c:pt idx="115">
                  <c:v>36.117901288488611</c:v>
                </c:pt>
                <c:pt idx="116">
                  <c:v>44.455412150036871</c:v>
                </c:pt>
                <c:pt idx="117">
                  <c:v>50.339581276218929</c:v>
                </c:pt>
                <c:pt idx="118">
                  <c:v>52.013530833905733</c:v>
                </c:pt>
                <c:pt idx="119">
                  <c:v>52.446789424325956</c:v>
                </c:pt>
                <c:pt idx="120">
                  <c:v>50.085007514081944</c:v>
                </c:pt>
                <c:pt idx="121">
                  <c:v>53.446578576892378</c:v>
                </c:pt>
                <c:pt idx="122">
                  <c:v>58.700227512739659</c:v>
                </c:pt>
                <c:pt idx="123">
                  <c:v>50.670239469765406</c:v>
                </c:pt>
                <c:pt idx="124">
                  <c:v>50.74981565184757</c:v>
                </c:pt>
                <c:pt idx="125">
                  <c:v>55.023054444764426</c:v>
                </c:pt>
                <c:pt idx="126">
                  <c:v>60.894577118816073</c:v>
                </c:pt>
                <c:pt idx="127">
                  <c:v>61.401108754883097</c:v>
                </c:pt>
                <c:pt idx="128">
                  <c:v>56.630830376769062</c:v>
                </c:pt>
                <c:pt idx="129">
                  <c:v>55.300197054428615</c:v>
                </c:pt>
                <c:pt idx="130">
                  <c:v>53.749756279850914</c:v>
                </c:pt>
                <c:pt idx="131">
                  <c:v>48.316158527420839</c:v>
                </c:pt>
                <c:pt idx="132">
                  <c:v>57.209230560493317</c:v>
                </c:pt>
                <c:pt idx="133">
                  <c:v>62.018076304513144</c:v>
                </c:pt>
                <c:pt idx="134">
                  <c:v>62.76496268519702</c:v>
                </c:pt>
                <c:pt idx="135">
                  <c:v>68.273001940852311</c:v>
                </c:pt>
                <c:pt idx="136">
                  <c:v>65.035784368278442</c:v>
                </c:pt>
                <c:pt idx="137">
                  <c:v>66.70479186992776</c:v>
                </c:pt>
                <c:pt idx="138">
                  <c:v>66.186114176101</c:v>
                </c:pt>
                <c:pt idx="139">
                  <c:v>64.392756968697299</c:v>
                </c:pt>
                <c:pt idx="140">
                  <c:v>64.488844918893903</c:v>
                </c:pt>
                <c:pt idx="141">
                  <c:v>67.617452819537746</c:v>
                </c:pt>
                <c:pt idx="142">
                  <c:v>63.627881496910618</c:v>
                </c:pt>
                <c:pt idx="143">
                  <c:v>62.012800556247036</c:v>
                </c:pt>
                <c:pt idx="144">
                  <c:v>66.564986902693761</c:v>
                </c:pt>
                <c:pt idx="145">
                  <c:v>69.330674673222703</c:v>
                </c:pt>
                <c:pt idx="146">
                  <c:v>69.888524525477365</c:v>
                </c:pt>
                <c:pt idx="147">
                  <c:v>63.835869361696716</c:v>
                </c:pt>
                <c:pt idx="148">
                  <c:v>66.852715471559108</c:v>
                </c:pt>
                <c:pt idx="149">
                  <c:v>68.929035889560495</c:v>
                </c:pt>
                <c:pt idx="150">
                  <c:v>67.944442577706056</c:v>
                </c:pt>
                <c:pt idx="151">
                  <c:v>65.346429647078253</c:v>
                </c:pt>
                <c:pt idx="152">
                  <c:v>71.426442391932909</c:v>
                </c:pt>
                <c:pt idx="153">
                  <c:v>69.905606166312012</c:v>
                </c:pt>
                <c:pt idx="154">
                  <c:v>71.12562893827976</c:v>
                </c:pt>
                <c:pt idx="155">
                  <c:v>74.232332873545602</c:v>
                </c:pt>
                <c:pt idx="156">
                  <c:v>75.14956098345715</c:v>
                </c:pt>
                <c:pt idx="157">
                  <c:v>77.465743153659702</c:v>
                </c:pt>
                <c:pt idx="158">
                  <c:v>74.675149875211019</c:v>
                </c:pt>
                <c:pt idx="159">
                  <c:v>69.788841880349992</c:v>
                </c:pt>
                <c:pt idx="160">
                  <c:v>68.659488466728945</c:v>
                </c:pt>
                <c:pt idx="161">
                  <c:v>66.85865296938222</c:v>
                </c:pt>
                <c:pt idx="162">
                  <c:v>68.634982184922976</c:v>
                </c:pt>
                <c:pt idx="163">
                  <c:v>73.609802779421784</c:v>
                </c:pt>
                <c:pt idx="164">
                  <c:v>70.461843497992177</c:v>
                </c:pt>
                <c:pt idx="165">
                  <c:v>75.101876778864323</c:v>
                </c:pt>
                <c:pt idx="166">
                  <c:v>76.477826283680017</c:v>
                </c:pt>
                <c:pt idx="167">
                  <c:v>77.334133412416563</c:v>
                </c:pt>
                <c:pt idx="168">
                  <c:v>80.115393355228804</c:v>
                </c:pt>
                <c:pt idx="169">
                  <c:v>83.419098436348122</c:v>
                </c:pt>
                <c:pt idx="170">
                  <c:v>83.318640789225526</c:v>
                </c:pt>
                <c:pt idx="171">
                  <c:v>82.059764820092255</c:v>
                </c:pt>
                <c:pt idx="172">
                  <c:v>86.171621275039143</c:v>
                </c:pt>
                <c:pt idx="173">
                  <c:v>83.561459151533128</c:v>
                </c:pt>
                <c:pt idx="174">
                  <c:v>74.965090396106348</c:v>
                </c:pt>
                <c:pt idx="175">
                  <c:v>78.246712310506041</c:v>
                </c:pt>
                <c:pt idx="176">
                  <c:v>71.51545101327774</c:v>
                </c:pt>
                <c:pt idx="177">
                  <c:v>72.913393607459653</c:v>
                </c:pt>
                <c:pt idx="178">
                  <c:v>71.59100955416811</c:v>
                </c:pt>
                <c:pt idx="179">
                  <c:v>73.885262922959328</c:v>
                </c:pt>
                <c:pt idx="180">
                  <c:v>75.228123463951263</c:v>
                </c:pt>
                <c:pt idx="181">
                  <c:v>70.026348524161918</c:v>
                </c:pt>
                <c:pt idx="182">
                  <c:v>63.460637317917275</c:v>
                </c:pt>
                <c:pt idx="183">
                  <c:v>69.975625996468196</c:v>
                </c:pt>
                <c:pt idx="184">
                  <c:v>66.491730910837958</c:v>
                </c:pt>
                <c:pt idx="185">
                  <c:v>71.12698978786328</c:v>
                </c:pt>
                <c:pt idx="186">
                  <c:v>69.922376341286949</c:v>
                </c:pt>
                <c:pt idx="187">
                  <c:v>70.66399102632694</c:v>
                </c:pt>
                <c:pt idx="188">
                  <c:v>67.730355552670289</c:v>
                </c:pt>
                <c:pt idx="189">
                  <c:v>66.41091173378851</c:v>
                </c:pt>
                <c:pt idx="190">
                  <c:v>65.339334154617731</c:v>
                </c:pt>
                <c:pt idx="191">
                  <c:v>68.016167967882907</c:v>
                </c:pt>
                <c:pt idx="192">
                  <c:v>68.313244895201564</c:v>
                </c:pt>
                <c:pt idx="193">
                  <c:v>71.876829804725674</c:v>
                </c:pt>
                <c:pt idx="194">
                  <c:v>71.982922104079222</c:v>
                </c:pt>
                <c:pt idx="195">
                  <c:v>70.631335831338603</c:v>
                </c:pt>
                <c:pt idx="196">
                  <c:v>70.763289234206781</c:v>
                </c:pt>
                <c:pt idx="197">
                  <c:v>71.13018154247726</c:v>
                </c:pt>
                <c:pt idx="198">
                  <c:v>71.651172223445556</c:v>
                </c:pt>
                <c:pt idx="199">
                  <c:v>70.484850860659293</c:v>
                </c:pt>
                <c:pt idx="200">
                  <c:v>75.235994465903786</c:v>
                </c:pt>
                <c:pt idx="201">
                  <c:v>74.662555778022792</c:v>
                </c:pt>
                <c:pt idx="202">
                  <c:v>76.000180723172036</c:v>
                </c:pt>
                <c:pt idx="203">
                  <c:v>75.830232295977837</c:v>
                </c:pt>
                <c:pt idx="204">
                  <c:v>76.931448531251235</c:v>
                </c:pt>
                <c:pt idx="205">
                  <c:v>79.996009082084413</c:v>
                </c:pt>
                <c:pt idx="206">
                  <c:v>80.33805927818986</c:v>
                </c:pt>
                <c:pt idx="207">
                  <c:v>80.086925239031345</c:v>
                </c:pt>
                <c:pt idx="208">
                  <c:v>78.052336119083137</c:v>
                </c:pt>
                <c:pt idx="209">
                  <c:v>81.743550758606204</c:v>
                </c:pt>
                <c:pt idx="210">
                  <c:v>83.124860791458588</c:v>
                </c:pt>
                <c:pt idx="211">
                  <c:v>82.018658922835769</c:v>
                </c:pt>
                <c:pt idx="212">
                  <c:v>80.944942321184158</c:v>
                </c:pt>
                <c:pt idx="213">
                  <c:v>83.759829638781625</c:v>
                </c:pt>
                <c:pt idx="214">
                  <c:v>86.765881686230884</c:v>
                </c:pt>
                <c:pt idx="215">
                  <c:v>87.566500639609984</c:v>
                </c:pt>
                <c:pt idx="216">
                  <c:v>84.126130168703355</c:v>
                </c:pt>
                <c:pt idx="217">
                  <c:v>85.033275397530531</c:v>
                </c:pt>
                <c:pt idx="218">
                  <c:v>83.247161816376163</c:v>
                </c:pt>
                <c:pt idx="219">
                  <c:v>79.82405268173072</c:v>
                </c:pt>
                <c:pt idx="220">
                  <c:v>83.512234601508624</c:v>
                </c:pt>
                <c:pt idx="221">
                  <c:v>88.354380343953352</c:v>
                </c:pt>
                <c:pt idx="222">
                  <c:v>88.925469336843975</c:v>
                </c:pt>
                <c:pt idx="223">
                  <c:v>86.389395260079212</c:v>
                </c:pt>
                <c:pt idx="224">
                  <c:v>86.216107421682409</c:v>
                </c:pt>
                <c:pt idx="225">
                  <c:v>87.343539623972134</c:v>
                </c:pt>
                <c:pt idx="226">
                  <c:v>84.983094412733834</c:v>
                </c:pt>
                <c:pt idx="227">
                  <c:v>85.085632415754787</c:v>
                </c:pt>
                <c:pt idx="228">
                  <c:v>85.917743821612163</c:v>
                </c:pt>
                <c:pt idx="229">
                  <c:v>84.707978872925551</c:v>
                </c:pt>
                <c:pt idx="230">
                  <c:v>81.849651092715646</c:v>
                </c:pt>
                <c:pt idx="231">
                  <c:v>79.610507518519611</c:v>
                </c:pt>
                <c:pt idx="232">
                  <c:v>79.373322268799228</c:v>
                </c:pt>
                <c:pt idx="233">
                  <c:v>79.62305510119478</c:v>
                </c:pt>
                <c:pt idx="234">
                  <c:v>85.814565897970709</c:v>
                </c:pt>
                <c:pt idx="235">
                  <c:v>85.933072590937954</c:v>
                </c:pt>
                <c:pt idx="236">
                  <c:v>82.053993853891896</c:v>
                </c:pt>
                <c:pt idx="237">
                  <c:v>83.514433139148068</c:v>
                </c:pt>
                <c:pt idx="238">
                  <c:v>77.430826208762767</c:v>
                </c:pt>
                <c:pt idx="239">
                  <c:v>72.263650602349443</c:v>
                </c:pt>
                <c:pt idx="240">
                  <c:v>68.506761668721595</c:v>
                </c:pt>
                <c:pt idx="241">
                  <c:v>63.675976303854384</c:v>
                </c:pt>
                <c:pt idx="242">
                  <c:v>68.57443437496417</c:v>
                </c:pt>
                <c:pt idx="243">
                  <c:v>68.602696755063263</c:v>
                </c:pt>
                <c:pt idx="244">
                  <c:v>67.988883216260461</c:v>
                </c:pt>
                <c:pt idx="245">
                  <c:v>72.292695245916775</c:v>
                </c:pt>
                <c:pt idx="246">
                  <c:v>65.548700849998113</c:v>
                </c:pt>
                <c:pt idx="247">
                  <c:v>65.724139436685434</c:v>
                </c:pt>
                <c:pt idx="248">
                  <c:v>67.494351155923667</c:v>
                </c:pt>
                <c:pt idx="249">
                  <c:v>74.179674536995776</c:v>
                </c:pt>
                <c:pt idx="250">
                  <c:v>74.102600297043153</c:v>
                </c:pt>
                <c:pt idx="251">
                  <c:v>77.256887264897316</c:v>
                </c:pt>
                <c:pt idx="252">
                  <c:v>77.921172394758543</c:v>
                </c:pt>
                <c:pt idx="253">
                  <c:v>77.519526452616233</c:v>
                </c:pt>
                <c:pt idx="254">
                  <c:v>73.409485864981576</c:v>
                </c:pt>
                <c:pt idx="255">
                  <c:v>69.769584591926488</c:v>
                </c:pt>
                <c:pt idx="256">
                  <c:v>77.593897661208402</c:v>
                </c:pt>
                <c:pt idx="257">
                  <c:v>78.068784677556408</c:v>
                </c:pt>
                <c:pt idx="258">
                  <c:v>75.419982753952524</c:v>
                </c:pt>
                <c:pt idx="259">
                  <c:v>79.651715715696369</c:v>
                </c:pt>
                <c:pt idx="260">
                  <c:v>77.570976826737208</c:v>
                </c:pt>
                <c:pt idx="261">
                  <c:v>79.319630124366398</c:v>
                </c:pt>
                <c:pt idx="262">
                  <c:v>80.219410532388338</c:v>
                </c:pt>
                <c:pt idx="263">
                  <c:v>82.333197578562491</c:v>
                </c:pt>
                <c:pt idx="264">
                  <c:v>82.017896118490142</c:v>
                </c:pt>
                <c:pt idx="265">
                  <c:v>84.100908011288084</c:v>
                </c:pt>
                <c:pt idx="266">
                  <c:v>85.292824533809053</c:v>
                </c:pt>
                <c:pt idx="267">
                  <c:v>89.304523550505792</c:v>
                </c:pt>
                <c:pt idx="268">
                  <c:v>91.756296389162415</c:v>
                </c:pt>
                <c:pt idx="269">
                  <c:v>92.84759983541953</c:v>
                </c:pt>
                <c:pt idx="270">
                  <c:v>93.78219441809668</c:v>
                </c:pt>
                <c:pt idx="271">
                  <c:v>97.464001557934225</c:v>
                </c:pt>
                <c:pt idx="272">
                  <c:v>95.683329402867827</c:v>
                </c:pt>
                <c:pt idx="273">
                  <c:v>97.171134901988552</c:v>
                </c:pt>
                <c:pt idx="274">
                  <c:v>95.027454723356783</c:v>
                </c:pt>
                <c:pt idx="275">
                  <c:v>92.205066620161489</c:v>
                </c:pt>
                <c:pt idx="276">
                  <c:v>93.550337957309296</c:v>
                </c:pt>
                <c:pt idx="277">
                  <c:v>93.814025609980874</c:v>
                </c:pt>
                <c:pt idx="278">
                  <c:v>90.895337767654482</c:v>
                </c:pt>
                <c:pt idx="279">
                  <c:v>89.943627844910296</c:v>
                </c:pt>
                <c:pt idx="280">
                  <c:v>84.613727368592663</c:v>
                </c:pt>
                <c:pt idx="281">
                  <c:v>87.232940954441773</c:v>
                </c:pt>
                <c:pt idx="282">
                  <c:v>82.252768920949507</c:v>
                </c:pt>
                <c:pt idx="283">
                  <c:v>87.974562455718527</c:v>
                </c:pt>
                <c:pt idx="284">
                  <c:v>88.347776880589592</c:v>
                </c:pt>
                <c:pt idx="285">
                  <c:v>89.936301339808367</c:v>
                </c:pt>
                <c:pt idx="286">
                  <c:v>91.202934015725106</c:v>
                </c:pt>
                <c:pt idx="287">
                  <c:v>90.556403947089038</c:v>
                </c:pt>
                <c:pt idx="288">
                  <c:v>90.12539717660411</c:v>
                </c:pt>
                <c:pt idx="289">
                  <c:v>89.710821322735455</c:v>
                </c:pt>
                <c:pt idx="290">
                  <c:v>91.395874980681171</c:v>
                </c:pt>
                <c:pt idx="291">
                  <c:v>91.811483879055487</c:v>
                </c:pt>
                <c:pt idx="292">
                  <c:v>92.719277155955112</c:v>
                </c:pt>
                <c:pt idx="293">
                  <c:v>95.325220710855064</c:v>
                </c:pt>
                <c:pt idx="294">
                  <c:v>93.741998000121825</c:v>
                </c:pt>
                <c:pt idx="295">
                  <c:v>93.110350527363963</c:v>
                </c:pt>
                <c:pt idx="296">
                  <c:v>95.190414083423036</c:v>
                </c:pt>
                <c:pt idx="297">
                  <c:v>97.371279477662327</c:v>
                </c:pt>
                <c:pt idx="298">
                  <c:v>96.731332326802089</c:v>
                </c:pt>
                <c:pt idx="299">
                  <c:v>95.170876804327264</c:v>
                </c:pt>
                <c:pt idx="300">
                  <c:v>97.570817469879842</c:v>
                </c:pt>
                <c:pt idx="301">
                  <c:v>95.099454415948401</c:v>
                </c:pt>
                <c:pt idx="302">
                  <c:v>96.566606244597821</c:v>
                </c:pt>
                <c:pt idx="303">
                  <c:v>95.49874074659958</c:v>
                </c:pt>
                <c:pt idx="304">
                  <c:v>96.662234123198246</c:v>
                </c:pt>
                <c:pt idx="305">
                  <c:v>93.19879702834821</c:v>
                </c:pt>
                <c:pt idx="306">
                  <c:v>94.106668039376856</c:v>
                </c:pt>
                <c:pt idx="307">
                  <c:v>99.138880008964193</c:v>
                </c:pt>
                <c:pt idx="308">
                  <c:v>99.794031584719363</c:v>
                </c:pt>
                <c:pt idx="309">
                  <c:v>100.00845117374769</c:v>
                </c:pt>
                <c:pt idx="310">
                  <c:v>100.99326213097955</c:v>
                </c:pt>
                <c:pt idx="311">
                  <c:v>103.07363311161029</c:v>
                </c:pt>
                <c:pt idx="312">
                  <c:v>103.1801236232417</c:v>
                </c:pt>
                <c:pt idx="313">
                  <c:v>110.43107896620388</c:v>
                </c:pt>
                <c:pt idx="314">
                  <c:v>112.03278538816591</c:v>
                </c:pt>
                <c:pt idx="315">
                  <c:v>114.03500469347705</c:v>
                </c:pt>
                <c:pt idx="316">
                  <c:v>116.09694412074904</c:v>
                </c:pt>
                <c:pt idx="317">
                  <c:v>118.879207321875</c:v>
                </c:pt>
                <c:pt idx="318">
                  <c:v>119.16330167113497</c:v>
                </c:pt>
                <c:pt idx="319">
                  <c:v>120.25052722006458</c:v>
                </c:pt>
                <c:pt idx="320">
                  <c:v>119.94656004260094</c:v>
                </c:pt>
                <c:pt idx="321">
                  <c:v>120.34687867451346</c:v>
                </c:pt>
                <c:pt idx="322">
                  <c:v>125.20212694802547</c:v>
                </c:pt>
                <c:pt idx="323">
                  <c:v>125.1106082341455</c:v>
                </c:pt>
                <c:pt idx="324">
                  <c:v>124.01346247314927</c:v>
                </c:pt>
                <c:pt idx="325">
                  <c:v>124.58719887580797</c:v>
                </c:pt>
                <c:pt idx="326">
                  <c:v>127.12623670107138</c:v>
                </c:pt>
                <c:pt idx="327">
                  <c:v>130.30744503877662</c:v>
                </c:pt>
                <c:pt idx="328">
                  <c:v>129.34434955340274</c:v>
                </c:pt>
                <c:pt idx="329">
                  <c:v>129.5989772994557</c:v>
                </c:pt>
                <c:pt idx="330">
                  <c:v>132.63877330555309</c:v>
                </c:pt>
                <c:pt idx="331">
                  <c:v>136.62257644041307</c:v>
                </c:pt>
                <c:pt idx="332">
                  <c:v>140.35816618351302</c:v>
                </c:pt>
                <c:pt idx="333">
                  <c:v>137.49728985231442</c:v>
                </c:pt>
                <c:pt idx="334">
                  <c:v>135.54826940338702</c:v>
                </c:pt>
                <c:pt idx="335">
                  <c:v>133.47792422060661</c:v>
                </c:pt>
                <c:pt idx="336">
                  <c:v>129.21030020465349</c:v>
                </c:pt>
                <c:pt idx="337">
                  <c:v>130.84847153268061</c:v>
                </c:pt>
                <c:pt idx="338">
                  <c:v>133.0359786139837</c:v>
                </c:pt>
                <c:pt idx="339">
                  <c:v>136.77751138363146</c:v>
                </c:pt>
                <c:pt idx="340">
                  <c:v>137.76927892008746</c:v>
                </c:pt>
                <c:pt idx="341">
                  <c:v>139.95461249478734</c:v>
                </c:pt>
                <c:pt idx="342">
                  <c:v>137.51024553511331</c:v>
                </c:pt>
                <c:pt idx="343">
                  <c:v>139.36371777963922</c:v>
                </c:pt>
                <c:pt idx="344">
                  <c:v>135.64954465638911</c:v>
                </c:pt>
                <c:pt idx="345">
                  <c:v>134.95521618671091</c:v>
                </c:pt>
                <c:pt idx="346">
                  <c:v>136.67673918215556</c:v>
                </c:pt>
                <c:pt idx="347">
                  <c:v>134.3369241178421</c:v>
                </c:pt>
                <c:pt idx="348">
                  <c:v>136.71182798607146</c:v>
                </c:pt>
                <c:pt idx="349">
                  <c:v>139.02349005566214</c:v>
                </c:pt>
                <c:pt idx="350">
                  <c:v>140.32146436837542</c:v>
                </c:pt>
                <c:pt idx="351">
                  <c:v>138.18168175088755</c:v>
                </c:pt>
                <c:pt idx="352">
                  <c:v>137.36894417795855</c:v>
                </c:pt>
                <c:pt idx="353">
                  <c:v>139.31457349652351</c:v>
                </c:pt>
                <c:pt idx="354">
                  <c:v>140.86510726746775</c:v>
                </c:pt>
                <c:pt idx="355">
                  <c:v>141.43448535590124</c:v>
                </c:pt>
                <c:pt idx="356">
                  <c:v>142.84809395636142</c:v>
                </c:pt>
                <c:pt idx="357">
                  <c:v>143.83606076150545</c:v>
                </c:pt>
                <c:pt idx="358">
                  <c:v>146.61921878579923</c:v>
                </c:pt>
                <c:pt idx="359">
                  <c:v>148.1162866408483</c:v>
                </c:pt>
                <c:pt idx="360">
                  <c:v>149.37118679215061</c:v>
                </c:pt>
                <c:pt idx="361">
                  <c:v>149.83837977136639</c:v>
                </c:pt>
                <c:pt idx="362">
                  <c:v>148.51976934052541</c:v>
                </c:pt>
                <c:pt idx="363">
                  <c:v>151.84558574997985</c:v>
                </c:pt>
                <c:pt idx="364">
                  <c:v>154.20207648636475</c:v>
                </c:pt>
                <c:pt idx="365">
                  <c:v>153.39470004630186</c:v>
                </c:pt>
                <c:pt idx="366">
                  <c:v>153.37546358853524</c:v>
                </c:pt>
                <c:pt idx="367">
                  <c:v>153.32874691070867</c:v>
                </c:pt>
                <c:pt idx="368">
                  <c:v>148.83523853039014</c:v>
                </c:pt>
                <c:pt idx="369">
                  <c:v>148.16235257427473</c:v>
                </c:pt>
                <c:pt idx="370">
                  <c:v>149.31573480622174</c:v>
                </c:pt>
                <c:pt idx="371">
                  <c:v>151.20811741388232</c:v>
                </c:pt>
                <c:pt idx="372">
                  <c:v>151.82761004559822</c:v>
                </c:pt>
                <c:pt idx="373">
                  <c:v>152.42789367520288</c:v>
                </c:pt>
                <c:pt idx="374">
                  <c:v>154.94827835373533</c:v>
                </c:pt>
                <c:pt idx="375">
                  <c:v>151.21032512333383</c:v>
                </c:pt>
                <c:pt idx="376">
                  <c:v>153.48427770662315</c:v>
                </c:pt>
                <c:pt idx="377">
                  <c:v>153.60633924304588</c:v>
                </c:pt>
                <c:pt idx="378">
                  <c:v>154.49100306255747</c:v>
                </c:pt>
                <c:pt idx="379">
                  <c:v>150.3185338833872</c:v>
                </c:pt>
                <c:pt idx="380">
                  <c:v>153.85273932231485</c:v>
                </c:pt>
                <c:pt idx="381">
                  <c:v>153.52838400931813</c:v>
                </c:pt>
                <c:pt idx="382">
                  <c:v>154.53908967646632</c:v>
                </c:pt>
                <c:pt idx="383">
                  <c:v>154.16061982632812</c:v>
                </c:pt>
                <c:pt idx="384">
                  <c:v>153.84125022047084</c:v>
                </c:pt>
                <c:pt idx="385">
                  <c:v>155.55801761123837</c:v>
                </c:pt>
                <c:pt idx="386">
                  <c:v>156.60188842392148</c:v>
                </c:pt>
                <c:pt idx="387">
                  <c:v>158.70832163144945</c:v>
                </c:pt>
                <c:pt idx="388">
                  <c:v>157.64695053355453</c:v>
                </c:pt>
                <c:pt idx="389">
                  <c:v>159.07470506254967</c:v>
                </c:pt>
                <c:pt idx="390">
                  <c:v>158.37500971473742</c:v>
                </c:pt>
                <c:pt idx="391">
                  <c:v>160.29121269335539</c:v>
                </c:pt>
                <c:pt idx="392">
                  <c:v>158.70120553338944</c:v>
                </c:pt>
                <c:pt idx="393">
                  <c:v>159.30508394301435</c:v>
                </c:pt>
                <c:pt idx="394">
                  <c:v>159.81163561513205</c:v>
                </c:pt>
                <c:pt idx="395">
                  <c:v>157.88645739193655</c:v>
                </c:pt>
                <c:pt idx="396">
                  <c:v>157.73036463087061</c:v>
                </c:pt>
                <c:pt idx="397">
                  <c:v>159.32991795780438</c:v>
                </c:pt>
                <c:pt idx="398">
                  <c:v>162.66521767112033</c:v>
                </c:pt>
                <c:pt idx="399">
                  <c:v>163.5988697729008</c:v>
                </c:pt>
                <c:pt idx="400">
                  <c:v>164.80675924835535</c:v>
                </c:pt>
                <c:pt idx="401">
                  <c:v>165.87945996003182</c:v>
                </c:pt>
                <c:pt idx="402">
                  <c:v>168.75533415396433</c:v>
                </c:pt>
                <c:pt idx="403">
                  <c:v>167.64138224770912</c:v>
                </c:pt>
                <c:pt idx="404">
                  <c:v>167.34719564214964</c:v>
                </c:pt>
                <c:pt idx="405">
                  <c:v>162.40481899861032</c:v>
                </c:pt>
                <c:pt idx="406">
                  <c:v>160.68476920414179</c:v>
                </c:pt>
                <c:pt idx="407">
                  <c:v>166.07310980826614</c:v>
                </c:pt>
                <c:pt idx="408">
                  <c:v>172.7654638886799</c:v>
                </c:pt>
                <c:pt idx="409">
                  <c:v>175.58472612515524</c:v>
                </c:pt>
                <c:pt idx="410">
                  <c:v>177.50981615490554</c:v>
                </c:pt>
                <c:pt idx="411">
                  <c:v>180.02634848019861</c:v>
                </c:pt>
                <c:pt idx="412">
                  <c:v>180.97803935074703</c:v>
                </c:pt>
                <c:pt idx="413">
                  <c:v>183.78951905905555</c:v>
                </c:pt>
                <c:pt idx="414">
                  <c:v>178.16821188338142</c:v>
                </c:pt>
                <c:pt idx="415">
                  <c:v>182.25765352685568</c:v>
                </c:pt>
                <c:pt idx="416">
                  <c:v>183.83969882563932</c:v>
                </c:pt>
                <c:pt idx="417">
                  <c:v>182.57450660586301</c:v>
                </c:pt>
                <c:pt idx="418">
                  <c:v>180.31433071720974</c:v>
                </c:pt>
                <c:pt idx="419">
                  <c:v>178.26423986631568</c:v>
                </c:pt>
                <c:pt idx="420">
                  <c:v>180.10998681294006</c:v>
                </c:pt>
                <c:pt idx="421">
                  <c:v>177.12647556863629</c:v>
                </c:pt>
                <c:pt idx="422">
                  <c:v>181.67278901953463</c:v>
                </c:pt>
                <c:pt idx="423">
                  <c:v>183.45342867061191</c:v>
                </c:pt>
                <c:pt idx="424">
                  <c:v>184.37433244357018</c:v>
                </c:pt>
                <c:pt idx="425">
                  <c:v>184.64034651279579</c:v>
                </c:pt>
                <c:pt idx="426">
                  <c:v>184.09224637845765</c:v>
                </c:pt>
                <c:pt idx="427">
                  <c:v>183.75641776828243</c:v>
                </c:pt>
                <c:pt idx="428">
                  <c:v>185.27595648397218</c:v>
                </c:pt>
                <c:pt idx="429">
                  <c:v>182.33301069802866</c:v>
                </c:pt>
                <c:pt idx="430">
                  <c:v>182.52106342690266</c:v>
                </c:pt>
                <c:pt idx="431">
                  <c:v>185.32944504348396</c:v>
                </c:pt>
                <c:pt idx="432">
                  <c:v>183.26091600811469</c:v>
                </c:pt>
                <c:pt idx="433">
                  <c:v>185.10998021240692</c:v>
                </c:pt>
                <c:pt idx="434">
                  <c:v>185.65793585121747</c:v>
                </c:pt>
                <c:pt idx="435">
                  <c:v>185.77631488097069</c:v>
                </c:pt>
                <c:pt idx="436">
                  <c:v>185.73283101088984</c:v>
                </c:pt>
                <c:pt idx="437">
                  <c:v>187.86580465997574</c:v>
                </c:pt>
                <c:pt idx="438">
                  <c:v>189.15476335132016</c:v>
                </c:pt>
                <c:pt idx="439">
                  <c:v>189.68763008753618</c:v>
                </c:pt>
                <c:pt idx="440">
                  <c:v>188.02478894766847</c:v>
                </c:pt>
                <c:pt idx="441">
                  <c:v>188.24655647877856</c:v>
                </c:pt>
                <c:pt idx="442">
                  <c:v>188.80220001788794</c:v>
                </c:pt>
                <c:pt idx="443">
                  <c:v>186.81998098735394</c:v>
                </c:pt>
                <c:pt idx="444">
                  <c:v>186.83890360925071</c:v>
                </c:pt>
                <c:pt idx="445">
                  <c:v>190.35474916358061</c:v>
                </c:pt>
                <c:pt idx="446">
                  <c:v>187.94742483734873</c:v>
                </c:pt>
                <c:pt idx="447">
                  <c:v>189.19847418534852</c:v>
                </c:pt>
                <c:pt idx="448">
                  <c:v>188.30100694018807</c:v>
                </c:pt>
                <c:pt idx="449">
                  <c:v>189.09023734083573</c:v>
                </c:pt>
                <c:pt idx="450">
                  <c:v>181.65723514071905</c:v>
                </c:pt>
                <c:pt idx="451">
                  <c:v>182.33130768904581</c:v>
                </c:pt>
                <c:pt idx="452">
                  <c:v>176.81522367789506</c:v>
                </c:pt>
                <c:pt idx="453">
                  <c:v>180.32261111468637</c:v>
                </c:pt>
                <c:pt idx="454">
                  <c:v>179.69251800008126</c:v>
                </c:pt>
                <c:pt idx="455">
                  <c:v>178.83982904762601</c:v>
                </c:pt>
                <c:pt idx="456">
                  <c:v>179.36538833790863</c:v>
                </c:pt>
                <c:pt idx="457">
                  <c:v>182.97998948562588</c:v>
                </c:pt>
                <c:pt idx="458">
                  <c:v>183.20854818035025</c:v>
                </c:pt>
                <c:pt idx="459">
                  <c:v>187.03183810643051</c:v>
                </c:pt>
                <c:pt idx="460">
                  <c:v>186.55522056390453</c:v>
                </c:pt>
                <c:pt idx="461">
                  <c:v>189.68164430121547</c:v>
                </c:pt>
                <c:pt idx="462">
                  <c:v>185.71030978256772</c:v>
                </c:pt>
                <c:pt idx="463">
                  <c:v>189.21592611203297</c:v>
                </c:pt>
                <c:pt idx="464">
                  <c:v>189.29219074732043</c:v>
                </c:pt>
                <c:pt idx="465">
                  <c:v>189.66208675669535</c:v>
                </c:pt>
                <c:pt idx="466">
                  <c:v>184.27602930484323</c:v>
                </c:pt>
                <c:pt idx="467">
                  <c:v>184.09288262902095</c:v>
                </c:pt>
                <c:pt idx="468">
                  <c:v>186.18384206816563</c:v>
                </c:pt>
                <c:pt idx="469">
                  <c:v>185.56803109430621</c:v>
                </c:pt>
                <c:pt idx="470">
                  <c:v>177.09440574464884</c:v>
                </c:pt>
                <c:pt idx="471">
                  <c:v>174.70831445265898</c:v>
                </c:pt>
                <c:pt idx="472">
                  <c:v>177.70121602514675</c:v>
                </c:pt>
                <c:pt idx="473">
                  <c:v>181.49012004755795</c:v>
                </c:pt>
                <c:pt idx="474">
                  <c:v>175.03379833812104</c:v>
                </c:pt>
                <c:pt idx="475">
                  <c:v>171.23961871652276</c:v>
                </c:pt>
                <c:pt idx="476">
                  <c:v>173.58333197532767</c:v>
                </c:pt>
                <c:pt idx="477">
                  <c:v>176.44542107424061</c:v>
                </c:pt>
                <c:pt idx="478">
                  <c:v>178.92010650377156</c:v>
                </c:pt>
                <c:pt idx="479">
                  <c:v>180.21446426761014</c:v>
                </c:pt>
                <c:pt idx="480">
                  <c:v>179.52835320425993</c:v>
                </c:pt>
                <c:pt idx="481">
                  <c:v>180.24178266383285</c:v>
                </c:pt>
                <c:pt idx="482">
                  <c:v>180.83254369836757</c:v>
                </c:pt>
                <c:pt idx="483">
                  <c:v>176.47580043486366</c:v>
                </c:pt>
                <c:pt idx="484">
                  <c:v>178.77167890133725</c:v>
                </c:pt>
                <c:pt idx="485">
                  <c:v>182.10434524971328</c:v>
                </c:pt>
                <c:pt idx="486">
                  <c:v>176.18969723650099</c:v>
                </c:pt>
                <c:pt idx="487">
                  <c:v>176.43685289573392</c:v>
                </c:pt>
                <c:pt idx="488">
                  <c:v>177.40135204751584</c:v>
                </c:pt>
                <c:pt idx="489">
                  <c:v>179.15750260245289</c:v>
                </c:pt>
                <c:pt idx="490">
                  <c:v>181.62859660216174</c:v>
                </c:pt>
                <c:pt idx="491">
                  <c:v>178.23991803554088</c:v>
                </c:pt>
                <c:pt idx="492">
                  <c:v>178.53766770142846</c:v>
                </c:pt>
                <c:pt idx="493">
                  <c:v>174.81544231653049</c:v>
                </c:pt>
                <c:pt idx="494">
                  <c:v>171.36207372100603</c:v>
                </c:pt>
                <c:pt idx="495">
                  <c:v>174.93677299699596</c:v>
                </c:pt>
                <c:pt idx="496">
                  <c:v>174.31419864604064</c:v>
                </c:pt>
                <c:pt idx="497">
                  <c:v>180.20324306950772</c:v>
                </c:pt>
                <c:pt idx="498">
                  <c:v>182.03852498596964</c:v>
                </c:pt>
                <c:pt idx="499">
                  <c:v>178.15711738762343</c:v>
                </c:pt>
                <c:pt idx="500">
                  <c:v>178.40811550743757</c:v>
                </c:pt>
                <c:pt idx="501">
                  <c:v>178.01940898818464</c:v>
                </c:pt>
                <c:pt idx="502">
                  <c:v>177.01540673961821</c:v>
                </c:pt>
                <c:pt idx="503">
                  <c:v>177.95599890182109</c:v>
                </c:pt>
                <c:pt idx="504">
                  <c:v>180.56930518293325</c:v>
                </c:pt>
                <c:pt idx="505">
                  <c:v>177.05124055375126</c:v>
                </c:pt>
                <c:pt idx="506">
                  <c:v>177.2539645574729</c:v>
                </c:pt>
                <c:pt idx="507">
                  <c:v>177.1963399512299</c:v>
                </c:pt>
                <c:pt idx="508">
                  <c:v>177.72718919408544</c:v>
                </c:pt>
                <c:pt idx="509">
                  <c:v>178.72376535960328</c:v>
                </c:pt>
                <c:pt idx="510">
                  <c:v>178.92659628635948</c:v>
                </c:pt>
                <c:pt idx="511">
                  <c:v>178.96875500393273</c:v>
                </c:pt>
                <c:pt idx="512">
                  <c:v>179.19344018347783</c:v>
                </c:pt>
                <c:pt idx="513">
                  <c:v>175.78929955808837</c:v>
                </c:pt>
                <c:pt idx="514">
                  <c:v>183.21576094924848</c:v>
                </c:pt>
                <c:pt idx="515">
                  <c:v>188.14045535648296</c:v>
                </c:pt>
                <c:pt idx="516">
                  <c:v>191.70616327162895</c:v>
                </c:pt>
                <c:pt idx="517">
                  <c:v>191.05475167996372</c:v>
                </c:pt>
                <c:pt idx="518">
                  <c:v>195.82627291851577</c:v>
                </c:pt>
                <c:pt idx="519">
                  <c:v>198.06085473377027</c:v>
                </c:pt>
                <c:pt idx="520">
                  <c:v>197.84669454669572</c:v>
                </c:pt>
                <c:pt idx="521">
                  <c:v>196.45940228633063</c:v>
                </c:pt>
                <c:pt idx="522">
                  <c:v>198.27360602724769</c:v>
                </c:pt>
                <c:pt idx="523">
                  <c:v>196.02304840378426</c:v>
                </c:pt>
                <c:pt idx="524">
                  <c:v>196.01139913402872</c:v>
                </c:pt>
                <c:pt idx="525">
                  <c:v>197.47442389715044</c:v>
                </c:pt>
                <c:pt idx="526">
                  <c:v>195.46932549203186</c:v>
                </c:pt>
                <c:pt idx="527">
                  <c:v>196.89068212485913</c:v>
                </c:pt>
                <c:pt idx="528">
                  <c:v>198.14548668277948</c:v>
                </c:pt>
                <c:pt idx="529">
                  <c:v>198.23616917874301</c:v>
                </c:pt>
                <c:pt idx="530">
                  <c:v>200.67349709460183</c:v>
                </c:pt>
                <c:pt idx="531">
                  <c:v>200.92779061015585</c:v>
                </c:pt>
                <c:pt idx="532">
                  <c:v>199.38501283461275</c:v>
                </c:pt>
                <c:pt idx="533">
                  <c:v>196.77063677397035</c:v>
                </c:pt>
                <c:pt idx="534">
                  <c:v>197.64015554218022</c:v>
                </c:pt>
                <c:pt idx="535">
                  <c:v>197.12887827687769</c:v>
                </c:pt>
                <c:pt idx="536">
                  <c:v>193.84057306064662</c:v>
                </c:pt>
                <c:pt idx="537">
                  <c:v>195.12568593952545</c:v>
                </c:pt>
                <c:pt idx="538">
                  <c:v>198.88544325384458</c:v>
                </c:pt>
                <c:pt idx="539">
                  <c:v>200.64715861365102</c:v>
                </c:pt>
                <c:pt idx="540">
                  <c:v>200.97720868992138</c:v>
                </c:pt>
                <c:pt idx="541">
                  <c:v>198.79592081360221</c:v>
                </c:pt>
                <c:pt idx="542">
                  <c:v>200.32651753050092</c:v>
                </c:pt>
                <c:pt idx="543">
                  <c:v>200.4903391319537</c:v>
                </c:pt>
                <c:pt idx="544">
                  <c:v>200.14651792497867</c:v>
                </c:pt>
                <c:pt idx="545">
                  <c:v>200.77071761883136</c:v>
                </c:pt>
                <c:pt idx="546">
                  <c:v>201.35590594721864</c:v>
                </c:pt>
                <c:pt idx="547">
                  <c:v>201.76595676305234</c:v>
                </c:pt>
                <c:pt idx="548">
                  <c:v>203.26855013908275</c:v>
                </c:pt>
                <c:pt idx="549">
                  <c:v>203.45159033024206</c:v>
                </c:pt>
                <c:pt idx="550">
                  <c:v>202.76117555447857</c:v>
                </c:pt>
                <c:pt idx="551">
                  <c:v>202.35520218254436</c:v>
                </c:pt>
                <c:pt idx="552">
                  <c:v>202.59636272124513</c:v>
                </c:pt>
                <c:pt idx="553">
                  <c:v>199.89454622227001</c:v>
                </c:pt>
                <c:pt idx="554">
                  <c:v>199.30306245493676</c:v>
                </c:pt>
                <c:pt idx="555">
                  <c:v>200.21955568907347</c:v>
                </c:pt>
                <c:pt idx="556">
                  <c:v>202.47225196828427</c:v>
                </c:pt>
                <c:pt idx="557">
                  <c:v>199.71622029591694</c:v>
                </c:pt>
                <c:pt idx="558">
                  <c:v>204.16516840357389</c:v>
                </c:pt>
                <c:pt idx="559">
                  <c:v>205.30267596583317</c:v>
                </c:pt>
                <c:pt idx="560">
                  <c:v>206.48676425546844</c:v>
                </c:pt>
                <c:pt idx="561">
                  <c:v>207.86317041486222</c:v>
                </c:pt>
                <c:pt idx="562">
                  <c:v>207.29044014466965</c:v>
                </c:pt>
                <c:pt idx="563">
                  <c:v>209.70854324337739</c:v>
                </c:pt>
                <c:pt idx="564">
                  <c:v>210.07373442252123</c:v>
                </c:pt>
                <c:pt idx="565">
                  <c:v>210.72071518373372</c:v>
                </c:pt>
                <c:pt idx="566">
                  <c:v>210.10518292528224</c:v>
                </c:pt>
                <c:pt idx="567">
                  <c:v>208.78935293021902</c:v>
                </c:pt>
                <c:pt idx="568">
                  <c:v>209.20848372307401</c:v>
                </c:pt>
                <c:pt idx="569">
                  <c:v>211.39055483700648</c:v>
                </c:pt>
                <c:pt idx="570">
                  <c:v>212.95128247746391</c:v>
                </c:pt>
                <c:pt idx="571">
                  <c:v>213.11538821082806</c:v>
                </c:pt>
                <c:pt idx="572">
                  <c:v>214.03093564211179</c:v>
                </c:pt>
                <c:pt idx="573">
                  <c:v>213.17741149443944</c:v>
                </c:pt>
                <c:pt idx="574">
                  <c:v>216.13208703378137</c:v>
                </c:pt>
                <c:pt idx="575">
                  <c:v>215.955299613438</c:v>
                </c:pt>
                <c:pt idx="576">
                  <c:v>216.56846713054679</c:v>
                </c:pt>
                <c:pt idx="577">
                  <c:v>216.78135574803196</c:v>
                </c:pt>
                <c:pt idx="578">
                  <c:v>214.37488389360738</c:v>
                </c:pt>
                <c:pt idx="579">
                  <c:v>208.09079174883772</c:v>
                </c:pt>
                <c:pt idx="580">
                  <c:v>209.98039861704137</c:v>
                </c:pt>
                <c:pt idx="581">
                  <c:v>211.19989171312193</c:v>
                </c:pt>
                <c:pt idx="582">
                  <c:v>208.17517117306289</c:v>
                </c:pt>
                <c:pt idx="583">
                  <c:v>212.80886278820603</c:v>
                </c:pt>
                <c:pt idx="584">
                  <c:v>210.86255876636412</c:v>
                </c:pt>
                <c:pt idx="585">
                  <c:v>203.80270824540179</c:v>
                </c:pt>
                <c:pt idx="586">
                  <c:v>207.35805900935952</c:v>
                </c:pt>
                <c:pt idx="587">
                  <c:v>206.61135690500231</c:v>
                </c:pt>
                <c:pt idx="588">
                  <c:v>209.05434651567873</c:v>
                </c:pt>
                <c:pt idx="589">
                  <c:v>209.88581952307905</c:v>
                </c:pt>
                <c:pt idx="590">
                  <c:v>211.17653421820054</c:v>
                </c:pt>
                <c:pt idx="591">
                  <c:v>211.03011299169478</c:v>
                </c:pt>
                <c:pt idx="592">
                  <c:v>213.77149623778448</c:v>
                </c:pt>
                <c:pt idx="593">
                  <c:v>214.56879873454372</c:v>
                </c:pt>
                <c:pt idx="594">
                  <c:v>213.65918352633608</c:v>
                </c:pt>
                <c:pt idx="595">
                  <c:v>214.32060133279117</c:v>
                </c:pt>
                <c:pt idx="596">
                  <c:v>215.98771644101498</c:v>
                </c:pt>
                <c:pt idx="597">
                  <c:v>217.07395727732802</c:v>
                </c:pt>
                <c:pt idx="598">
                  <c:v>215.58300726067017</c:v>
                </c:pt>
                <c:pt idx="599">
                  <c:v>214.98612351154404</c:v>
                </c:pt>
                <c:pt idx="600">
                  <c:v>216.2812750654326</c:v>
                </c:pt>
                <c:pt idx="601">
                  <c:v>219.58213499982855</c:v>
                </c:pt>
                <c:pt idx="602">
                  <c:v>218.75797616489791</c:v>
                </c:pt>
                <c:pt idx="603">
                  <c:v>219.0453109148842</c:v>
                </c:pt>
                <c:pt idx="604">
                  <c:v>220.02622886460389</c:v>
                </c:pt>
                <c:pt idx="605">
                  <c:v>219.46987282279576</c:v>
                </c:pt>
                <c:pt idx="606">
                  <c:v>219.83220316333083</c:v>
                </c:pt>
                <c:pt idx="607">
                  <c:v>221.38695991199299</c:v>
                </c:pt>
                <c:pt idx="608">
                  <c:v>222.17745134914901</c:v>
                </c:pt>
                <c:pt idx="609">
                  <c:v>221.16076360626749</c:v>
                </c:pt>
                <c:pt idx="610">
                  <c:v>223.34554679769886</c:v>
                </c:pt>
                <c:pt idx="611">
                  <c:v>224.68499928744157</c:v>
                </c:pt>
                <c:pt idx="612">
                  <c:v>225.16008331998214</c:v>
                </c:pt>
                <c:pt idx="613">
                  <c:v>224.23154096224548</c:v>
                </c:pt>
                <c:pt idx="614">
                  <c:v>218.89263866563147</c:v>
                </c:pt>
                <c:pt idx="615">
                  <c:v>219.24087769576067</c:v>
                </c:pt>
                <c:pt idx="616">
                  <c:v>214.76053296015249</c:v>
                </c:pt>
                <c:pt idx="617">
                  <c:v>218.38818821007268</c:v>
                </c:pt>
                <c:pt idx="618">
                  <c:v>221.16861143183363</c:v>
                </c:pt>
                <c:pt idx="619">
                  <c:v>218.76276633288759</c:v>
                </c:pt>
                <c:pt idx="620">
                  <c:v>215.10664027971563</c:v>
                </c:pt>
                <c:pt idx="621">
                  <c:v>220.58429895679842</c:v>
                </c:pt>
                <c:pt idx="622">
                  <c:v>215.29144969843819</c:v>
                </c:pt>
                <c:pt idx="623">
                  <c:v>214.68425885571412</c:v>
                </c:pt>
                <c:pt idx="624">
                  <c:v>205.87602772134736</c:v>
                </c:pt>
                <c:pt idx="625">
                  <c:v>207.89352689807538</c:v>
                </c:pt>
                <c:pt idx="626">
                  <c:v>208.16611157477655</c:v>
                </c:pt>
                <c:pt idx="627">
                  <c:v>210.71349025078479</c:v>
                </c:pt>
                <c:pt idx="628">
                  <c:v>214.8434987114471</c:v>
                </c:pt>
                <c:pt idx="629">
                  <c:v>214.42238287913057</c:v>
                </c:pt>
                <c:pt idx="630">
                  <c:v>215.99153813284818</c:v>
                </c:pt>
                <c:pt idx="631">
                  <c:v>216.3118500076404</c:v>
                </c:pt>
                <c:pt idx="632">
                  <c:v>219.56414854280774</c:v>
                </c:pt>
                <c:pt idx="633">
                  <c:v>220.41846270074637</c:v>
                </c:pt>
                <c:pt idx="634">
                  <c:v>221.96829398259393</c:v>
                </c:pt>
                <c:pt idx="635">
                  <c:v>219.21660590183373</c:v>
                </c:pt>
                <c:pt idx="636">
                  <c:v>222.45050717887105</c:v>
                </c:pt>
                <c:pt idx="637">
                  <c:v>220.31188036115745</c:v>
                </c:pt>
                <c:pt idx="638">
                  <c:v>222.41000590834219</c:v>
                </c:pt>
                <c:pt idx="639">
                  <c:v>225.298561962956</c:v>
                </c:pt>
                <c:pt idx="640">
                  <c:v>226.11882214172297</c:v>
                </c:pt>
                <c:pt idx="641">
                  <c:v>225.96237295866422</c:v>
                </c:pt>
                <c:pt idx="642">
                  <c:v>226.865514771319</c:v>
                </c:pt>
                <c:pt idx="643">
                  <c:v>226.65236481400049</c:v>
                </c:pt>
                <c:pt idx="644">
                  <c:v>223.53766031978233</c:v>
                </c:pt>
                <c:pt idx="645">
                  <c:v>222.96969583141166</c:v>
                </c:pt>
                <c:pt idx="646">
                  <c:v>221.13890902679705</c:v>
                </c:pt>
                <c:pt idx="647">
                  <c:v>217.64710336040432</c:v>
                </c:pt>
                <c:pt idx="648">
                  <c:v>222.0148136300003</c:v>
                </c:pt>
                <c:pt idx="649">
                  <c:v>222.88412708576979</c:v>
                </c:pt>
                <c:pt idx="650">
                  <c:v>223.93500379152874</c:v>
                </c:pt>
                <c:pt idx="651">
                  <c:v>224.15253802261634</c:v>
                </c:pt>
                <c:pt idx="652">
                  <c:v>226.43071044917602</c:v>
                </c:pt>
                <c:pt idx="653">
                  <c:v>226.73338196545308</c:v>
                </c:pt>
                <c:pt idx="654">
                  <c:v>225.33581991818906</c:v>
                </c:pt>
                <c:pt idx="655">
                  <c:v>227.91609522373162</c:v>
                </c:pt>
                <c:pt idx="656">
                  <c:v>222.9829155893774</c:v>
                </c:pt>
                <c:pt idx="657">
                  <c:v>221.74123666027086</c:v>
                </c:pt>
                <c:pt idx="658">
                  <c:v>221.44642080031107</c:v>
                </c:pt>
                <c:pt idx="659">
                  <c:v>219.11033802267676</c:v>
                </c:pt>
                <c:pt idx="660">
                  <c:v>222.81367164401229</c:v>
                </c:pt>
                <c:pt idx="661">
                  <c:v>225.25520965264224</c:v>
                </c:pt>
                <c:pt idx="662">
                  <c:v>227.38347658959441</c:v>
                </c:pt>
                <c:pt idx="663">
                  <c:v>226.40113126801384</c:v>
                </c:pt>
                <c:pt idx="664">
                  <c:v>225.7488505168206</c:v>
                </c:pt>
                <c:pt idx="665">
                  <c:v>224.54771041938639</c:v>
                </c:pt>
                <c:pt idx="666">
                  <c:v>226.48303912007216</c:v>
                </c:pt>
                <c:pt idx="667">
                  <c:v>227.18527154875133</c:v>
                </c:pt>
                <c:pt idx="668">
                  <c:v>228.61980972819416</c:v>
                </c:pt>
                <c:pt idx="669">
                  <c:v>229.66428620129315</c:v>
                </c:pt>
                <c:pt idx="670">
                  <c:v>231.59041746570477</c:v>
                </c:pt>
                <c:pt idx="671">
                  <c:v>232.10262160771606</c:v>
                </c:pt>
                <c:pt idx="672">
                  <c:v>231.68293832561363</c:v>
                </c:pt>
                <c:pt idx="673">
                  <c:v>233.49054100593074</c:v>
                </c:pt>
                <c:pt idx="674">
                  <c:v>232.86425126843832</c:v>
                </c:pt>
                <c:pt idx="675">
                  <c:v>234.37899681623571</c:v>
                </c:pt>
                <c:pt idx="676">
                  <c:v>236.11318395145923</c:v>
                </c:pt>
                <c:pt idx="677">
                  <c:v>236.71455418148946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E-4956-95A3-AE7805E27F1A}"/>
            </c:ext>
          </c:extLst>
        </c:ser>
        <c:ser>
          <c:idx val="2"/>
          <c:order val="2"/>
          <c:tx>
            <c:strRef>
              <c:f>HRP!$X$12</c:f>
              <c:strCache>
                <c:ptCount val="1"/>
                <c:pt idx="0">
                  <c:v>TPXDDVD Index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HRP!$B$14:$B$1001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HRP!$X$14:$X$1001</c:f>
              <c:numCache>
                <c:formatCode>0.000</c:formatCode>
                <c:ptCount val="988"/>
                <c:pt idx="0">
                  <c:v>99.658602355694626</c:v>
                </c:pt>
                <c:pt idx="1">
                  <c:v>100.25184086616564</c:v>
                </c:pt>
                <c:pt idx="2">
                  <c:v>101.96929351441267</c:v>
                </c:pt>
                <c:pt idx="3">
                  <c:v>102.77759607902698</c:v>
                </c:pt>
                <c:pt idx="4">
                  <c:v>103.60911459021288</c:v>
                </c:pt>
                <c:pt idx="5">
                  <c:v>103.76422945375107</c:v>
                </c:pt>
                <c:pt idx="6">
                  <c:v>105.45510753408983</c:v>
                </c:pt>
                <c:pt idx="7">
                  <c:v>107.74731038151086</c:v>
                </c:pt>
                <c:pt idx="8">
                  <c:v>102.60318245207182</c:v>
                </c:pt>
                <c:pt idx="9">
                  <c:v>103.10883503199274</c:v>
                </c:pt>
                <c:pt idx="10">
                  <c:v>100.03236054819797</c:v>
                </c:pt>
                <c:pt idx="11">
                  <c:v>103.90045969309615</c:v>
                </c:pt>
                <c:pt idx="12">
                  <c:v>102.83960148285871</c:v>
                </c:pt>
                <c:pt idx="13">
                  <c:v>103.04204067667439</c:v>
                </c:pt>
                <c:pt idx="14">
                  <c:v>102.36761631420843</c:v>
                </c:pt>
                <c:pt idx="15">
                  <c:v>102.63532923821187</c:v>
                </c:pt>
                <c:pt idx="16">
                  <c:v>102.10580779632248</c:v>
                </c:pt>
                <c:pt idx="17">
                  <c:v>102.29475111332739</c:v>
                </c:pt>
                <c:pt idx="18">
                  <c:v>103.40232552536503</c:v>
                </c:pt>
                <c:pt idx="19">
                  <c:v>101.81196146374398</c:v>
                </c:pt>
                <c:pt idx="20">
                  <c:v>102.98276899501984</c:v>
                </c:pt>
                <c:pt idx="21">
                  <c:v>106.03674133976882</c:v>
                </c:pt>
                <c:pt idx="22">
                  <c:v>105.37354375594334</c:v>
                </c:pt>
                <c:pt idx="23">
                  <c:v>106.32971481131412</c:v>
                </c:pt>
                <c:pt idx="24">
                  <c:v>106.61408909198626</c:v>
                </c:pt>
                <c:pt idx="25">
                  <c:v>106.48067350962006</c:v>
                </c:pt>
                <c:pt idx="26">
                  <c:v>106.75073412961028</c:v>
                </c:pt>
                <c:pt idx="27">
                  <c:v>106.94939128365552</c:v>
                </c:pt>
                <c:pt idx="28">
                  <c:v>106.55477108177011</c:v>
                </c:pt>
                <c:pt idx="29">
                  <c:v>102.25273370270659</c:v>
                </c:pt>
                <c:pt idx="30">
                  <c:v>100.65425767984694</c:v>
                </c:pt>
                <c:pt idx="31">
                  <c:v>98.34589309746633</c:v>
                </c:pt>
                <c:pt idx="32">
                  <c:v>88.950429591747593</c:v>
                </c:pt>
                <c:pt idx="33">
                  <c:v>96.073891838947631</c:v>
                </c:pt>
                <c:pt idx="34">
                  <c:v>97.499339836889845</c:v>
                </c:pt>
                <c:pt idx="35">
                  <c:v>94.313909653234916</c:v>
                </c:pt>
                <c:pt idx="36">
                  <c:v>93.524230600194898</c:v>
                </c:pt>
                <c:pt idx="37">
                  <c:v>94.000599197272876</c:v>
                </c:pt>
                <c:pt idx="38">
                  <c:v>98.701734652604713</c:v>
                </c:pt>
                <c:pt idx="39">
                  <c:v>101.21317286013955</c:v>
                </c:pt>
                <c:pt idx="40">
                  <c:v>101.36823692608259</c:v>
                </c:pt>
                <c:pt idx="41">
                  <c:v>97.258271150332902</c:v>
                </c:pt>
                <c:pt idx="42">
                  <c:v>96.172134398014563</c:v>
                </c:pt>
                <c:pt idx="43">
                  <c:v>97.837217061502486</c:v>
                </c:pt>
                <c:pt idx="44">
                  <c:v>91.223647677649268</c:v>
                </c:pt>
                <c:pt idx="45">
                  <c:v>89.706251061958383</c:v>
                </c:pt>
                <c:pt idx="46">
                  <c:v>87.376422712363535</c:v>
                </c:pt>
                <c:pt idx="47">
                  <c:v>93.954658324678036</c:v>
                </c:pt>
                <c:pt idx="48">
                  <c:v>95.905404198100229</c:v>
                </c:pt>
                <c:pt idx="49">
                  <c:v>92.030945323641347</c:v>
                </c:pt>
                <c:pt idx="50">
                  <c:v>89.895728030238956</c:v>
                </c:pt>
                <c:pt idx="51">
                  <c:v>90.396168072344949</c:v>
                </c:pt>
                <c:pt idx="52">
                  <c:v>86.075466595098888</c:v>
                </c:pt>
                <c:pt idx="53">
                  <c:v>83.643781105052952</c:v>
                </c:pt>
                <c:pt idx="54">
                  <c:v>81.02457728905938</c:v>
                </c:pt>
                <c:pt idx="55">
                  <c:v>81.26823249490711</c:v>
                </c:pt>
                <c:pt idx="56">
                  <c:v>80.684755752327746</c:v>
                </c:pt>
                <c:pt idx="57">
                  <c:v>76.964977372276053</c:v>
                </c:pt>
                <c:pt idx="58">
                  <c:v>80.681488418791503</c:v>
                </c:pt>
                <c:pt idx="59">
                  <c:v>79.668613968407158</c:v>
                </c:pt>
                <c:pt idx="60">
                  <c:v>79.908285713984426</c:v>
                </c:pt>
                <c:pt idx="61">
                  <c:v>74.131661277460339</c:v>
                </c:pt>
                <c:pt idx="62">
                  <c:v>69.760945546537812</c:v>
                </c:pt>
                <c:pt idx="63">
                  <c:v>72.0083273750122</c:v>
                </c:pt>
                <c:pt idx="64">
                  <c:v>74.908753684390987</c:v>
                </c:pt>
                <c:pt idx="65">
                  <c:v>78.537853740212938</c:v>
                </c:pt>
                <c:pt idx="66">
                  <c:v>77.736986675059754</c:v>
                </c:pt>
                <c:pt idx="67">
                  <c:v>79.727186152975875</c:v>
                </c:pt>
                <c:pt idx="68">
                  <c:v>82.476543075440929</c:v>
                </c:pt>
                <c:pt idx="69">
                  <c:v>85.274073307621592</c:v>
                </c:pt>
                <c:pt idx="70">
                  <c:v>82.686892605803294</c:v>
                </c:pt>
                <c:pt idx="71">
                  <c:v>86.719985287756941</c:v>
                </c:pt>
                <c:pt idx="72">
                  <c:v>85.34583701398202</c:v>
                </c:pt>
                <c:pt idx="73">
                  <c:v>87.634169314345385</c:v>
                </c:pt>
                <c:pt idx="74">
                  <c:v>89.052132959349535</c:v>
                </c:pt>
                <c:pt idx="75">
                  <c:v>85.093180948244097</c:v>
                </c:pt>
                <c:pt idx="76">
                  <c:v>84.012482275332317</c:v>
                </c:pt>
                <c:pt idx="77">
                  <c:v>81.411924924966087</c:v>
                </c:pt>
                <c:pt idx="78">
                  <c:v>79.685735202346478</c:v>
                </c:pt>
                <c:pt idx="79">
                  <c:v>78.763357890767168</c:v>
                </c:pt>
                <c:pt idx="80">
                  <c:v>76.160298450776011</c:v>
                </c:pt>
                <c:pt idx="81">
                  <c:v>79.820813085492162</c:v>
                </c:pt>
                <c:pt idx="82">
                  <c:v>77.872313739070094</c:v>
                </c:pt>
                <c:pt idx="83">
                  <c:v>76.851778253462001</c:v>
                </c:pt>
                <c:pt idx="84">
                  <c:v>75.851240829514111</c:v>
                </c:pt>
                <c:pt idx="85">
                  <c:v>73.374881847937701</c:v>
                </c:pt>
                <c:pt idx="86">
                  <c:v>76.54085672355275</c:v>
                </c:pt>
                <c:pt idx="87">
                  <c:v>69.85700414933028</c:v>
                </c:pt>
                <c:pt idx="88">
                  <c:v>70.399516409393513</c:v>
                </c:pt>
                <c:pt idx="89">
                  <c:v>68.015402926159709</c:v>
                </c:pt>
                <c:pt idx="90">
                  <c:v>68.7136304465065</c:v>
                </c:pt>
                <c:pt idx="91">
                  <c:v>60.008745685833048</c:v>
                </c:pt>
                <c:pt idx="92">
                  <c:v>40.245931106603791</c:v>
                </c:pt>
                <c:pt idx="93">
                  <c:v>46.599770130849748</c:v>
                </c:pt>
                <c:pt idx="94">
                  <c:v>36.74004065920515</c:v>
                </c:pt>
                <c:pt idx="95">
                  <c:v>44.311933529571718</c:v>
                </c:pt>
                <c:pt idx="96">
                  <c:v>45.682045394950819</c:v>
                </c:pt>
                <c:pt idx="97">
                  <c:v>42.03189401270356</c:v>
                </c:pt>
                <c:pt idx="98">
                  <c:v>36.810314617091109</c:v>
                </c:pt>
                <c:pt idx="99">
                  <c:v>40.818825343291543</c:v>
                </c:pt>
                <c:pt idx="100">
                  <c:v>34.973740934155494</c:v>
                </c:pt>
                <c:pt idx="101">
                  <c:v>38.45318489812707</c:v>
                </c:pt>
                <c:pt idx="102">
                  <c:v>41.042036528390128</c:v>
                </c:pt>
                <c:pt idx="103">
                  <c:v>42.602844452644746</c:v>
                </c:pt>
                <c:pt idx="104">
                  <c:v>44.098579309429837</c:v>
                </c:pt>
                <c:pt idx="105">
                  <c:v>43.607027257922901</c:v>
                </c:pt>
                <c:pt idx="106">
                  <c:v>39.263875664110245</c:v>
                </c:pt>
                <c:pt idx="107">
                  <c:v>33.843610169319888</c:v>
                </c:pt>
                <c:pt idx="108">
                  <c:v>36.498685860388996</c:v>
                </c:pt>
                <c:pt idx="109">
                  <c:v>36.095081580306392</c:v>
                </c:pt>
                <c:pt idx="110">
                  <c:v>32.776722225758178</c:v>
                </c:pt>
                <c:pt idx="111">
                  <c:v>29.503679877658982</c:v>
                </c:pt>
                <c:pt idx="112">
                  <c:v>31.868529611165506</c:v>
                </c:pt>
                <c:pt idx="113">
                  <c:v>27.199966933414466</c:v>
                </c:pt>
                <c:pt idx="114">
                  <c:v>27.60385898408455</c:v>
                </c:pt>
                <c:pt idx="115">
                  <c:v>33.19331775168375</c:v>
                </c:pt>
                <c:pt idx="116">
                  <c:v>42.280389562928946</c:v>
                </c:pt>
                <c:pt idx="117">
                  <c:v>43.108836547282706</c:v>
                </c:pt>
                <c:pt idx="118">
                  <c:v>44.866260828470587</c:v>
                </c:pt>
                <c:pt idx="119">
                  <c:v>44.81887754606624</c:v>
                </c:pt>
                <c:pt idx="120">
                  <c:v>42.984565461471163</c:v>
                </c:pt>
                <c:pt idx="121">
                  <c:v>45.008868929593817</c:v>
                </c:pt>
                <c:pt idx="122">
                  <c:v>50.736209275996956</c:v>
                </c:pt>
                <c:pt idx="123">
                  <c:v>49.206743766631952</c:v>
                </c:pt>
                <c:pt idx="124">
                  <c:v>48.55260926544431</c:v>
                </c:pt>
                <c:pt idx="125">
                  <c:v>51.072432560267366</c:v>
                </c:pt>
                <c:pt idx="126">
                  <c:v>52.991918025198267</c:v>
                </c:pt>
                <c:pt idx="127">
                  <c:v>56.698700534404885</c:v>
                </c:pt>
                <c:pt idx="128">
                  <c:v>53.377807263243135</c:v>
                </c:pt>
                <c:pt idx="129">
                  <c:v>54.29338183754998</c:v>
                </c:pt>
                <c:pt idx="130">
                  <c:v>53.627286446329371</c:v>
                </c:pt>
                <c:pt idx="131">
                  <c:v>48.399748938436481</c:v>
                </c:pt>
                <c:pt idx="132">
                  <c:v>49.065070573119527</c:v>
                </c:pt>
                <c:pt idx="133">
                  <c:v>53.867725456875149</c:v>
                </c:pt>
                <c:pt idx="134">
                  <c:v>57.10718963775858</c:v>
                </c:pt>
                <c:pt idx="135">
                  <c:v>57.791271382942419</c:v>
                </c:pt>
                <c:pt idx="136">
                  <c:v>59.548044328810221</c:v>
                </c:pt>
                <c:pt idx="137">
                  <c:v>56.855364683685558</c:v>
                </c:pt>
                <c:pt idx="138">
                  <c:v>59.196501807431375</c:v>
                </c:pt>
                <c:pt idx="139">
                  <c:v>55.733462845076403</c:v>
                </c:pt>
                <c:pt idx="140">
                  <c:v>57.299229414648039</c:v>
                </c:pt>
                <c:pt idx="141">
                  <c:v>56.146022569474034</c:v>
                </c:pt>
                <c:pt idx="142">
                  <c:v>55.078689073499405</c:v>
                </c:pt>
                <c:pt idx="143">
                  <c:v>49.876438023273515</c:v>
                </c:pt>
                <c:pt idx="144">
                  <c:v>52.524152627509856</c:v>
                </c:pt>
                <c:pt idx="145">
                  <c:v>52.871695391560905</c:v>
                </c:pt>
                <c:pt idx="146">
                  <c:v>52.990749452927844</c:v>
                </c:pt>
                <c:pt idx="147">
                  <c:v>52.178180762947122</c:v>
                </c:pt>
                <c:pt idx="148">
                  <c:v>49.869454467807969</c:v>
                </c:pt>
                <c:pt idx="149">
                  <c:v>49.044813795451567</c:v>
                </c:pt>
                <c:pt idx="150">
                  <c:v>45.80319204715066</c:v>
                </c:pt>
                <c:pt idx="151">
                  <c:v>42.505285694514946</c:v>
                </c:pt>
                <c:pt idx="152">
                  <c:v>52.193402472890497</c:v>
                </c:pt>
                <c:pt idx="153">
                  <c:v>51.969623438702556</c:v>
                </c:pt>
                <c:pt idx="154">
                  <c:v>52.535360636381007</c:v>
                </c:pt>
                <c:pt idx="155">
                  <c:v>54.303129351790275</c:v>
                </c:pt>
                <c:pt idx="156">
                  <c:v>54.179692438786461</c:v>
                </c:pt>
                <c:pt idx="157">
                  <c:v>57.892749934756367</c:v>
                </c:pt>
                <c:pt idx="158">
                  <c:v>60.560141952441121</c:v>
                </c:pt>
                <c:pt idx="159">
                  <c:v>57.92588483481633</c:v>
                </c:pt>
                <c:pt idx="160">
                  <c:v>53.69396271807782</c:v>
                </c:pt>
                <c:pt idx="161">
                  <c:v>52.65755775343645</c:v>
                </c:pt>
                <c:pt idx="162">
                  <c:v>52.700396016208167</c:v>
                </c:pt>
                <c:pt idx="163">
                  <c:v>52.358747722627513</c:v>
                </c:pt>
                <c:pt idx="164">
                  <c:v>52.956624984093693</c:v>
                </c:pt>
                <c:pt idx="165">
                  <c:v>54.826836995980159</c:v>
                </c:pt>
                <c:pt idx="166">
                  <c:v>57.635961073804239</c:v>
                </c:pt>
                <c:pt idx="167">
                  <c:v>58.976548329114536</c:v>
                </c:pt>
                <c:pt idx="168">
                  <c:v>60.84994827602916</c:v>
                </c:pt>
                <c:pt idx="169">
                  <c:v>64.066428218204805</c:v>
                </c:pt>
                <c:pt idx="170">
                  <c:v>64.069685335005005</c:v>
                </c:pt>
                <c:pt idx="171">
                  <c:v>64.010244889445957</c:v>
                </c:pt>
                <c:pt idx="172">
                  <c:v>62.934792099379223</c:v>
                </c:pt>
                <c:pt idx="173">
                  <c:v>63.839922268463134</c:v>
                </c:pt>
                <c:pt idx="174">
                  <c:v>58.238296384919487</c:v>
                </c:pt>
                <c:pt idx="175">
                  <c:v>58.743246451929146</c:v>
                </c:pt>
                <c:pt idx="176">
                  <c:v>52.682457904195594</c:v>
                </c:pt>
                <c:pt idx="177">
                  <c:v>52.554245731365569</c:v>
                </c:pt>
                <c:pt idx="178">
                  <c:v>53.87927736706898</c:v>
                </c:pt>
                <c:pt idx="179">
                  <c:v>51.246674357086995</c:v>
                </c:pt>
                <c:pt idx="180">
                  <c:v>53.347241324277249</c:v>
                </c:pt>
                <c:pt idx="181">
                  <c:v>51.387295944213527</c:v>
                </c:pt>
                <c:pt idx="182">
                  <c:v>47.265546963276257</c:v>
                </c:pt>
                <c:pt idx="183">
                  <c:v>50.903037520908619</c:v>
                </c:pt>
                <c:pt idx="184">
                  <c:v>48.508023784388151</c:v>
                </c:pt>
                <c:pt idx="185">
                  <c:v>48.591316428786008</c:v>
                </c:pt>
                <c:pt idx="186">
                  <c:v>49.572777715590817</c:v>
                </c:pt>
                <c:pt idx="187">
                  <c:v>50.947299332808797</c:v>
                </c:pt>
                <c:pt idx="188">
                  <c:v>47.471151129285921</c:v>
                </c:pt>
                <c:pt idx="189">
                  <c:v>47.275594713196085</c:v>
                </c:pt>
                <c:pt idx="190">
                  <c:v>46.100927179997903</c:v>
                </c:pt>
                <c:pt idx="191">
                  <c:v>46.598561698362282</c:v>
                </c:pt>
                <c:pt idx="192">
                  <c:v>47.818419300253133</c:v>
                </c:pt>
                <c:pt idx="193">
                  <c:v>50.02224415214144</c:v>
                </c:pt>
                <c:pt idx="194">
                  <c:v>48.416345471980563</c:v>
                </c:pt>
                <c:pt idx="195">
                  <c:v>48.197579580269682</c:v>
                </c:pt>
                <c:pt idx="196">
                  <c:v>49.338040957477752</c:v>
                </c:pt>
                <c:pt idx="197">
                  <c:v>47.781646620205116</c:v>
                </c:pt>
                <c:pt idx="198">
                  <c:v>47.600077788233534</c:v>
                </c:pt>
                <c:pt idx="199">
                  <c:v>45.909770688363196</c:v>
                </c:pt>
                <c:pt idx="200">
                  <c:v>48.878070116552188</c:v>
                </c:pt>
                <c:pt idx="201">
                  <c:v>50.315612530744083</c:v>
                </c:pt>
                <c:pt idx="202">
                  <c:v>52.977517606737948</c:v>
                </c:pt>
                <c:pt idx="203">
                  <c:v>52.669124920050237</c:v>
                </c:pt>
                <c:pt idx="204">
                  <c:v>54.100774032519858</c:v>
                </c:pt>
                <c:pt idx="205">
                  <c:v>55.136436774983842</c:v>
                </c:pt>
                <c:pt idx="206">
                  <c:v>56.817297778289863</c:v>
                </c:pt>
                <c:pt idx="207">
                  <c:v>56.653845669757672</c:v>
                </c:pt>
                <c:pt idx="208">
                  <c:v>56.419328244670496</c:v>
                </c:pt>
                <c:pt idx="209">
                  <c:v>59.492962406805802</c:v>
                </c:pt>
                <c:pt idx="210">
                  <c:v>59.912074611835131</c:v>
                </c:pt>
                <c:pt idx="211">
                  <c:v>57.820117633646007</c:v>
                </c:pt>
                <c:pt idx="212">
                  <c:v>58.794348227812861</c:v>
                </c:pt>
                <c:pt idx="213">
                  <c:v>60.498622784190019</c:v>
                </c:pt>
                <c:pt idx="214">
                  <c:v>61.703842562068175</c:v>
                </c:pt>
                <c:pt idx="215">
                  <c:v>64.556365364564456</c:v>
                </c:pt>
                <c:pt idx="216">
                  <c:v>61.333411645393781</c:v>
                </c:pt>
                <c:pt idx="217">
                  <c:v>62.78364347942091</c:v>
                </c:pt>
                <c:pt idx="218">
                  <c:v>58.59355490708684</c:v>
                </c:pt>
                <c:pt idx="219">
                  <c:v>49.296735672768698</c:v>
                </c:pt>
                <c:pt idx="220">
                  <c:v>52.547277909663833</c:v>
                </c:pt>
                <c:pt idx="221">
                  <c:v>54.251047022458387</c:v>
                </c:pt>
                <c:pt idx="222">
                  <c:v>53.15067962404131</c:v>
                </c:pt>
                <c:pt idx="223">
                  <c:v>51.762689160700141</c:v>
                </c:pt>
                <c:pt idx="224">
                  <c:v>51.867644554657723</c:v>
                </c:pt>
                <c:pt idx="225">
                  <c:v>53.019071200355306</c:v>
                </c:pt>
                <c:pt idx="226">
                  <c:v>53.56509448500929</c:v>
                </c:pt>
                <c:pt idx="227">
                  <c:v>51.631255524735366</c:v>
                </c:pt>
                <c:pt idx="228">
                  <c:v>50.183952557858134</c:v>
                </c:pt>
                <c:pt idx="229">
                  <c:v>49.841098680276026</c:v>
                </c:pt>
                <c:pt idx="230">
                  <c:v>48.831934012507155</c:v>
                </c:pt>
                <c:pt idx="231">
                  <c:v>48.941023166342184</c:v>
                </c:pt>
                <c:pt idx="232">
                  <c:v>47.468477890637736</c:v>
                </c:pt>
                <c:pt idx="233">
                  <c:v>50.928363768235094</c:v>
                </c:pt>
                <c:pt idx="234">
                  <c:v>53.486402100969272</c:v>
                </c:pt>
                <c:pt idx="235">
                  <c:v>55.885627264699551</c:v>
                </c:pt>
                <c:pt idx="236">
                  <c:v>54.172283542005403</c:v>
                </c:pt>
                <c:pt idx="237">
                  <c:v>55.272101155584494</c:v>
                </c:pt>
                <c:pt idx="238">
                  <c:v>52.118233384142464</c:v>
                </c:pt>
                <c:pt idx="239">
                  <c:v>47.319019680126736</c:v>
                </c:pt>
                <c:pt idx="240">
                  <c:v>43.227694940443534</c:v>
                </c:pt>
                <c:pt idx="241">
                  <c:v>41.084002992359629</c:v>
                </c:pt>
                <c:pt idx="242">
                  <c:v>41.666500818469359</c:v>
                </c:pt>
                <c:pt idx="243">
                  <c:v>43.509074797450047</c:v>
                </c:pt>
                <c:pt idx="244">
                  <c:v>41.680405185275276</c:v>
                </c:pt>
                <c:pt idx="245">
                  <c:v>43.32748607038593</c:v>
                </c:pt>
                <c:pt idx="246">
                  <c:v>40.255813715437121</c:v>
                </c:pt>
                <c:pt idx="247">
                  <c:v>43.498845479595644</c:v>
                </c:pt>
                <c:pt idx="248">
                  <c:v>40.920982125812841</c:v>
                </c:pt>
                <c:pt idx="249">
                  <c:v>41.899725213636884</c:v>
                </c:pt>
                <c:pt idx="250">
                  <c:v>41.285480994299647</c:v>
                </c:pt>
                <c:pt idx="251">
                  <c:v>44.948680349023462</c:v>
                </c:pt>
                <c:pt idx="252">
                  <c:v>42.431501690979815</c:v>
                </c:pt>
                <c:pt idx="253">
                  <c:v>39.389073553443403</c:v>
                </c:pt>
                <c:pt idx="254">
                  <c:v>38.133915001473</c:v>
                </c:pt>
                <c:pt idx="255">
                  <c:v>36.275967838198859</c:v>
                </c:pt>
                <c:pt idx="256">
                  <c:v>41.594576902229562</c:v>
                </c:pt>
                <c:pt idx="257">
                  <c:v>40.78380855781014</c:v>
                </c:pt>
                <c:pt idx="258">
                  <c:v>38.812132263336537</c:v>
                </c:pt>
                <c:pt idx="259">
                  <c:v>38.750725730543287</c:v>
                </c:pt>
                <c:pt idx="260">
                  <c:v>39.617413237954345</c:v>
                </c:pt>
                <c:pt idx="261">
                  <c:v>39.753139050438989</c:v>
                </c:pt>
                <c:pt idx="262">
                  <c:v>40.439386355610914</c:v>
                </c:pt>
                <c:pt idx="263">
                  <c:v>43.279084896012229</c:v>
                </c:pt>
                <c:pt idx="264">
                  <c:v>44.033568507638698</c:v>
                </c:pt>
                <c:pt idx="265">
                  <c:v>43.975257680238755</c:v>
                </c:pt>
                <c:pt idx="266">
                  <c:v>46.39196273167434</c:v>
                </c:pt>
                <c:pt idx="267">
                  <c:v>50.423704956028722</c:v>
                </c:pt>
                <c:pt idx="268">
                  <c:v>53.366350743328155</c:v>
                </c:pt>
                <c:pt idx="269">
                  <c:v>53.827373766481962</c:v>
                </c:pt>
                <c:pt idx="270">
                  <c:v>55.129778849763419</c:v>
                </c:pt>
                <c:pt idx="271">
                  <c:v>57.254511767992852</c:v>
                </c:pt>
                <c:pt idx="272">
                  <c:v>55.615771039224647</c:v>
                </c:pt>
                <c:pt idx="273">
                  <c:v>56.881963606391274</c:v>
                </c:pt>
                <c:pt idx="274">
                  <c:v>53.528436994534935</c:v>
                </c:pt>
                <c:pt idx="275">
                  <c:v>52.289723465693804</c:v>
                </c:pt>
                <c:pt idx="276">
                  <c:v>51.856213832146402</c:v>
                </c:pt>
                <c:pt idx="277">
                  <c:v>50.913327689916677</c:v>
                </c:pt>
                <c:pt idx="278">
                  <c:v>49.495112094333159</c:v>
                </c:pt>
                <c:pt idx="279">
                  <c:v>45.147201539284886</c:v>
                </c:pt>
                <c:pt idx="280">
                  <c:v>40.816948670390794</c:v>
                </c:pt>
                <c:pt idx="281">
                  <c:v>40.344579606849202</c:v>
                </c:pt>
                <c:pt idx="282">
                  <c:v>38.525059763844112</c:v>
                </c:pt>
                <c:pt idx="283">
                  <c:v>39.804729526486021</c:v>
                </c:pt>
                <c:pt idx="284">
                  <c:v>41.034980617837796</c:v>
                </c:pt>
                <c:pt idx="285">
                  <c:v>44.38632624191068</c:v>
                </c:pt>
                <c:pt idx="286">
                  <c:v>47.035414336392094</c:v>
                </c:pt>
                <c:pt idx="287">
                  <c:v>47.263125143666841</c:v>
                </c:pt>
                <c:pt idx="288">
                  <c:v>43.960848226721993</c:v>
                </c:pt>
                <c:pt idx="289">
                  <c:v>42.284237309686922</c:v>
                </c:pt>
                <c:pt idx="290">
                  <c:v>41.283335974453102</c:v>
                </c:pt>
                <c:pt idx="291">
                  <c:v>40.940330014195212</c:v>
                </c:pt>
                <c:pt idx="292">
                  <c:v>44.096435607226489</c:v>
                </c:pt>
                <c:pt idx="293">
                  <c:v>46.64725635980615</c:v>
                </c:pt>
                <c:pt idx="294">
                  <c:v>45.526583152531799</c:v>
                </c:pt>
                <c:pt idx="295">
                  <c:v>42.181299961208822</c:v>
                </c:pt>
                <c:pt idx="296">
                  <c:v>42.664630317507353</c:v>
                </c:pt>
                <c:pt idx="297">
                  <c:v>45.617585887237475</c:v>
                </c:pt>
                <c:pt idx="298">
                  <c:v>45.55359856282174</c:v>
                </c:pt>
                <c:pt idx="299">
                  <c:v>44.016919497025043</c:v>
                </c:pt>
                <c:pt idx="300">
                  <c:v>43.976664341268545</c:v>
                </c:pt>
                <c:pt idx="301">
                  <c:v>41.42511182843851</c:v>
                </c:pt>
                <c:pt idx="302">
                  <c:v>46.446728409627845</c:v>
                </c:pt>
                <c:pt idx="303">
                  <c:v>44.701210757702221</c:v>
                </c:pt>
                <c:pt idx="304">
                  <c:v>46.170696591694487</c:v>
                </c:pt>
                <c:pt idx="305">
                  <c:v>43.331972550080117</c:v>
                </c:pt>
                <c:pt idx="306">
                  <c:v>46.151558621929027</c:v>
                </c:pt>
                <c:pt idx="307">
                  <c:v>49.491510401818402</c:v>
                </c:pt>
                <c:pt idx="308">
                  <c:v>50.143400884217357</c:v>
                </c:pt>
                <c:pt idx="309">
                  <c:v>51.258559246444179</c:v>
                </c:pt>
                <c:pt idx="310">
                  <c:v>52.625334754289412</c:v>
                </c:pt>
                <c:pt idx="311">
                  <c:v>56.581055012746262</c:v>
                </c:pt>
                <c:pt idx="312">
                  <c:v>59.948421538344277</c:v>
                </c:pt>
                <c:pt idx="313">
                  <c:v>63.287443707117006</c:v>
                </c:pt>
                <c:pt idx="314">
                  <c:v>64.433229798523172</c:v>
                </c:pt>
                <c:pt idx="315">
                  <c:v>65.852833527732486</c:v>
                </c:pt>
                <c:pt idx="316">
                  <c:v>66.472619980852286</c:v>
                </c:pt>
                <c:pt idx="317">
                  <c:v>69.264790628241258</c:v>
                </c:pt>
                <c:pt idx="318">
                  <c:v>70.823774748056394</c:v>
                </c:pt>
                <c:pt idx="319">
                  <c:v>69.262515575857279</c:v>
                </c:pt>
                <c:pt idx="320">
                  <c:v>71.501983782830621</c:v>
                </c:pt>
                <c:pt idx="321">
                  <c:v>73.6994998400844</c:v>
                </c:pt>
                <c:pt idx="322">
                  <c:v>77.376952569027637</c:v>
                </c:pt>
                <c:pt idx="323">
                  <c:v>80.430973212151798</c:v>
                </c:pt>
                <c:pt idx="324">
                  <c:v>79.187323341864271</c:v>
                </c:pt>
                <c:pt idx="325">
                  <c:v>79.692950363274775</c:v>
                </c:pt>
                <c:pt idx="326">
                  <c:v>82.742028286581885</c:v>
                </c:pt>
                <c:pt idx="327">
                  <c:v>90.46346589123354</c:v>
                </c:pt>
                <c:pt idx="328">
                  <c:v>88.556205446555893</c:v>
                </c:pt>
                <c:pt idx="329">
                  <c:v>91.621823718576877</c:v>
                </c:pt>
                <c:pt idx="330">
                  <c:v>90.940655742553986</c:v>
                </c:pt>
                <c:pt idx="331">
                  <c:v>95.91070740914445</c:v>
                </c:pt>
                <c:pt idx="332">
                  <c:v>99.433289017796298</c:v>
                </c:pt>
                <c:pt idx="333">
                  <c:v>94.713001941633351</c:v>
                </c:pt>
                <c:pt idx="334">
                  <c:v>89.833937631856287</c:v>
                </c:pt>
                <c:pt idx="335">
                  <c:v>82.972284892766226</c:v>
                </c:pt>
                <c:pt idx="336">
                  <c:v>82.925287726837766</c:v>
                </c:pt>
                <c:pt idx="337">
                  <c:v>86.990316793291669</c:v>
                </c:pt>
                <c:pt idx="338">
                  <c:v>90.205125725750563</c:v>
                </c:pt>
                <c:pt idx="339">
                  <c:v>95.03300925695703</c:v>
                </c:pt>
                <c:pt idx="340">
                  <c:v>96.16177312132821</c:v>
                </c:pt>
                <c:pt idx="341">
                  <c:v>96.993265992011985</c:v>
                </c:pt>
                <c:pt idx="342">
                  <c:v>93.286436838737657</c:v>
                </c:pt>
                <c:pt idx="343">
                  <c:v>95.785341393213514</c:v>
                </c:pt>
                <c:pt idx="344">
                  <c:v>91.166503929519195</c:v>
                </c:pt>
                <c:pt idx="345">
                  <c:v>91.320736425119605</c:v>
                </c:pt>
                <c:pt idx="346">
                  <c:v>91.232551262602257</c:v>
                </c:pt>
                <c:pt idx="347">
                  <c:v>88.140711637785856</c:v>
                </c:pt>
                <c:pt idx="348">
                  <c:v>91.920490737191116</c:v>
                </c:pt>
                <c:pt idx="349">
                  <c:v>95.184051246995566</c:v>
                </c:pt>
                <c:pt idx="350">
                  <c:v>98.027983789220087</c:v>
                </c:pt>
                <c:pt idx="351">
                  <c:v>98.569447715265241</c:v>
                </c:pt>
                <c:pt idx="352">
                  <c:v>94.158630140693532</c:v>
                </c:pt>
                <c:pt idx="353">
                  <c:v>97.025031578065182</c:v>
                </c:pt>
                <c:pt idx="354">
                  <c:v>97.722443419095214</c:v>
                </c:pt>
                <c:pt idx="355">
                  <c:v>95.462570413055261</c:v>
                </c:pt>
                <c:pt idx="356">
                  <c:v>95.867572409543982</c:v>
                </c:pt>
                <c:pt idx="357">
                  <c:v>95.30954796756842</c:v>
                </c:pt>
                <c:pt idx="358">
                  <c:v>100.63291083987374</c:v>
                </c:pt>
                <c:pt idx="359">
                  <c:v>101.40256814046801</c:v>
                </c:pt>
                <c:pt idx="360">
                  <c:v>102.21240097039713</c:v>
                </c:pt>
                <c:pt idx="361">
                  <c:v>100.44970881559348</c:v>
                </c:pt>
                <c:pt idx="362">
                  <c:v>100.69672230772407</c:v>
                </c:pt>
                <c:pt idx="363">
                  <c:v>102.53361314857307</c:v>
                </c:pt>
                <c:pt idx="364">
                  <c:v>104.86684393964717</c:v>
                </c:pt>
                <c:pt idx="365">
                  <c:v>105.81319611908989</c:v>
                </c:pt>
                <c:pt idx="366">
                  <c:v>105.52170101838377</c:v>
                </c:pt>
                <c:pt idx="367">
                  <c:v>105.43784502095689</c:v>
                </c:pt>
                <c:pt idx="368">
                  <c:v>102.90970669189653</c:v>
                </c:pt>
                <c:pt idx="369">
                  <c:v>99.439040748653852</c:v>
                </c:pt>
                <c:pt idx="370">
                  <c:v>96.858379820862268</c:v>
                </c:pt>
                <c:pt idx="371">
                  <c:v>96.410604586470129</c:v>
                </c:pt>
                <c:pt idx="372">
                  <c:v>99.664332356863412</c:v>
                </c:pt>
                <c:pt idx="373">
                  <c:v>98.819945940258776</c:v>
                </c:pt>
                <c:pt idx="374">
                  <c:v>100.91627751383034</c:v>
                </c:pt>
                <c:pt idx="375">
                  <c:v>95.073417013254783</c:v>
                </c:pt>
                <c:pt idx="376">
                  <c:v>93.466212435506023</c:v>
                </c:pt>
                <c:pt idx="377">
                  <c:v>97.963262323941706</c:v>
                </c:pt>
                <c:pt idx="378">
                  <c:v>100.43904608349747</c:v>
                </c:pt>
                <c:pt idx="379">
                  <c:v>93.711144884928714</c:v>
                </c:pt>
                <c:pt idx="380">
                  <c:v>97.174782551174204</c:v>
                </c:pt>
                <c:pt idx="381">
                  <c:v>96.887730126336621</c:v>
                </c:pt>
                <c:pt idx="382">
                  <c:v>97.955911944518448</c:v>
                </c:pt>
                <c:pt idx="383">
                  <c:v>96.521111954512691</c:v>
                </c:pt>
                <c:pt idx="384">
                  <c:v>95.969763686189864</c:v>
                </c:pt>
                <c:pt idx="385">
                  <c:v>97.81331952496636</c:v>
                </c:pt>
                <c:pt idx="386">
                  <c:v>99.592843733753853</c:v>
                </c:pt>
                <c:pt idx="387">
                  <c:v>102.44845844401193</c:v>
                </c:pt>
                <c:pt idx="388">
                  <c:v>103.20993285930837</c:v>
                </c:pt>
                <c:pt idx="389">
                  <c:v>105.21549695016083</c:v>
                </c:pt>
                <c:pt idx="390">
                  <c:v>104.04663406184829</c:v>
                </c:pt>
                <c:pt idx="391">
                  <c:v>106.6079454909577</c:v>
                </c:pt>
                <c:pt idx="392">
                  <c:v>104.27008943404597</c:v>
                </c:pt>
                <c:pt idx="393">
                  <c:v>104.91568656733624</c:v>
                </c:pt>
                <c:pt idx="394">
                  <c:v>106.3451001517265</c:v>
                </c:pt>
                <c:pt idx="395">
                  <c:v>106.34625104539542</c:v>
                </c:pt>
                <c:pt idx="396">
                  <c:v>102.20768504240314</c:v>
                </c:pt>
                <c:pt idx="397">
                  <c:v>105.66051477803835</c:v>
                </c:pt>
                <c:pt idx="398">
                  <c:v>106.87381407013537</c:v>
                </c:pt>
                <c:pt idx="399">
                  <c:v>106.26899038627184</c:v>
                </c:pt>
                <c:pt idx="400">
                  <c:v>107.46235048224821</c:v>
                </c:pt>
                <c:pt idx="401">
                  <c:v>109.04803260485073</c:v>
                </c:pt>
                <c:pt idx="402">
                  <c:v>110.43334459461659</c:v>
                </c:pt>
                <c:pt idx="403">
                  <c:v>111.13950300432128</c:v>
                </c:pt>
                <c:pt idx="404">
                  <c:v>107.43014112447163</c:v>
                </c:pt>
                <c:pt idx="405">
                  <c:v>104.35404337418913</c:v>
                </c:pt>
                <c:pt idx="406">
                  <c:v>99.05527753500688</c:v>
                </c:pt>
                <c:pt idx="407">
                  <c:v>104.58523718259164</c:v>
                </c:pt>
                <c:pt idx="408">
                  <c:v>111.93881086267788</c:v>
                </c:pt>
                <c:pt idx="409">
                  <c:v>114.19063295610957</c:v>
                </c:pt>
                <c:pt idx="410">
                  <c:v>116.88505250192274</c:v>
                </c:pt>
                <c:pt idx="411">
                  <c:v>116.86885021374154</c:v>
                </c:pt>
                <c:pt idx="412">
                  <c:v>117.597025854097</c:v>
                </c:pt>
                <c:pt idx="413">
                  <c:v>120.12436208322831</c:v>
                </c:pt>
                <c:pt idx="414">
                  <c:v>116.9410737144548</c:v>
                </c:pt>
                <c:pt idx="415">
                  <c:v>117.6526184094996</c:v>
                </c:pt>
                <c:pt idx="416">
                  <c:v>119.03035350436814</c:v>
                </c:pt>
                <c:pt idx="417">
                  <c:v>117.629864997591</c:v>
                </c:pt>
                <c:pt idx="418">
                  <c:v>115.71663546198022</c:v>
                </c:pt>
                <c:pt idx="419">
                  <c:v>114.49674876742841</c:v>
                </c:pt>
                <c:pt idx="420">
                  <c:v>117.39223883528645</c:v>
                </c:pt>
                <c:pt idx="421">
                  <c:v>118.24133868526144</c:v>
                </c:pt>
                <c:pt idx="422">
                  <c:v>118.39165015542126</c:v>
                </c:pt>
                <c:pt idx="423">
                  <c:v>120.66356862423589</c:v>
                </c:pt>
                <c:pt idx="424">
                  <c:v>124.18006433262848</c:v>
                </c:pt>
                <c:pt idx="425">
                  <c:v>125.77116275565798</c:v>
                </c:pt>
                <c:pt idx="426">
                  <c:v>126.89952133679382</c:v>
                </c:pt>
                <c:pt idx="427">
                  <c:v>128.16371146795473</c:v>
                </c:pt>
                <c:pt idx="428">
                  <c:v>129.45894635219835</c:v>
                </c:pt>
                <c:pt idx="429">
                  <c:v>128.46272782207143</c:v>
                </c:pt>
                <c:pt idx="430">
                  <c:v>129.19581430292948</c:v>
                </c:pt>
                <c:pt idx="431">
                  <c:v>130.81865364600634</c:v>
                </c:pt>
                <c:pt idx="432">
                  <c:v>130.76482987779519</c:v>
                </c:pt>
                <c:pt idx="433">
                  <c:v>132.66245488007709</c:v>
                </c:pt>
                <c:pt idx="434">
                  <c:v>130.61116364150925</c:v>
                </c:pt>
                <c:pt idx="435">
                  <c:v>130.74742709638227</c:v>
                </c:pt>
                <c:pt idx="436">
                  <c:v>131.96619307870125</c:v>
                </c:pt>
                <c:pt idx="437">
                  <c:v>134.50204737873599</c:v>
                </c:pt>
                <c:pt idx="438">
                  <c:v>136.07014340041832</c:v>
                </c:pt>
                <c:pt idx="439">
                  <c:v>135.75738077945022</c:v>
                </c:pt>
                <c:pt idx="440">
                  <c:v>134.82266732061933</c:v>
                </c:pt>
                <c:pt idx="441">
                  <c:v>133.58436278455585</c:v>
                </c:pt>
                <c:pt idx="442">
                  <c:v>135.87838898930823</c:v>
                </c:pt>
                <c:pt idx="443">
                  <c:v>134.98222503993455</c:v>
                </c:pt>
                <c:pt idx="444">
                  <c:v>130.83372185703502</c:v>
                </c:pt>
                <c:pt idx="445">
                  <c:v>135.84693135324585</c:v>
                </c:pt>
                <c:pt idx="446">
                  <c:v>135.42081601048199</c:v>
                </c:pt>
                <c:pt idx="447">
                  <c:v>135.6472433111451</c:v>
                </c:pt>
                <c:pt idx="448">
                  <c:v>136.83308301562286</c:v>
                </c:pt>
                <c:pt idx="449">
                  <c:v>135.95638910851619</c:v>
                </c:pt>
                <c:pt idx="450">
                  <c:v>130.46272460731171</c:v>
                </c:pt>
                <c:pt idx="451">
                  <c:v>129.01062191107539</c:v>
                </c:pt>
                <c:pt idx="452">
                  <c:v>122.21786428212084</c:v>
                </c:pt>
                <c:pt idx="453">
                  <c:v>124.69438393047911</c:v>
                </c:pt>
                <c:pt idx="454">
                  <c:v>123.48849280773435</c:v>
                </c:pt>
                <c:pt idx="455">
                  <c:v>122.90218422635374</c:v>
                </c:pt>
                <c:pt idx="456">
                  <c:v>123.01864443329457</c:v>
                </c:pt>
                <c:pt idx="457">
                  <c:v>127.87843335858325</c:v>
                </c:pt>
                <c:pt idx="458">
                  <c:v>127.26450597742206</c:v>
                </c:pt>
                <c:pt idx="459">
                  <c:v>130.0540233451251</c:v>
                </c:pt>
                <c:pt idx="460">
                  <c:v>130.72598028048174</c:v>
                </c:pt>
                <c:pt idx="461">
                  <c:v>131.07216213889288</c:v>
                </c:pt>
                <c:pt idx="462">
                  <c:v>132.49529330307666</c:v>
                </c:pt>
                <c:pt idx="463">
                  <c:v>133.58910770338102</c:v>
                </c:pt>
                <c:pt idx="464">
                  <c:v>133.04699786565556</c:v>
                </c:pt>
                <c:pt idx="465">
                  <c:v>131.76587061782681</c:v>
                </c:pt>
                <c:pt idx="466">
                  <c:v>130.25000006459339</c:v>
                </c:pt>
                <c:pt idx="467">
                  <c:v>129.4493551005946</c:v>
                </c:pt>
                <c:pt idx="468">
                  <c:v>128.08829614628397</c:v>
                </c:pt>
                <c:pt idx="469">
                  <c:v>130.26365033978345</c:v>
                </c:pt>
                <c:pt idx="470">
                  <c:v>123.80191652076574</c:v>
                </c:pt>
                <c:pt idx="471">
                  <c:v>120.70185954353187</c:v>
                </c:pt>
                <c:pt idx="472">
                  <c:v>118.68680672573026</c:v>
                </c:pt>
                <c:pt idx="473">
                  <c:v>122.90572060979233</c:v>
                </c:pt>
                <c:pt idx="474">
                  <c:v>118.49909540075176</c:v>
                </c:pt>
                <c:pt idx="475">
                  <c:v>105.88445374268375</c:v>
                </c:pt>
                <c:pt idx="476">
                  <c:v>113.87308935708583</c:v>
                </c:pt>
                <c:pt idx="477">
                  <c:v>115.41056888973645</c:v>
                </c:pt>
                <c:pt idx="478">
                  <c:v>120.29755060455319</c:v>
                </c:pt>
                <c:pt idx="479">
                  <c:v>119.13689913875515</c:v>
                </c:pt>
                <c:pt idx="480">
                  <c:v>118.08969589906899</c:v>
                </c:pt>
                <c:pt idx="481">
                  <c:v>119.65101358725306</c:v>
                </c:pt>
                <c:pt idx="482">
                  <c:v>115.85074914803211</c:v>
                </c:pt>
                <c:pt idx="483">
                  <c:v>114.7975664200107</c:v>
                </c:pt>
                <c:pt idx="484">
                  <c:v>120.52136449958383</c:v>
                </c:pt>
                <c:pt idx="485">
                  <c:v>123.90766912623006</c:v>
                </c:pt>
                <c:pt idx="486">
                  <c:v>119.1526803972024</c:v>
                </c:pt>
                <c:pt idx="487">
                  <c:v>116.00286147605112</c:v>
                </c:pt>
                <c:pt idx="488">
                  <c:v>117.68721356632059</c:v>
                </c:pt>
                <c:pt idx="489">
                  <c:v>119.44581571685823</c:v>
                </c:pt>
                <c:pt idx="490">
                  <c:v>119.93558963890651</c:v>
                </c:pt>
                <c:pt idx="491">
                  <c:v>118.99446512655622</c:v>
                </c:pt>
                <c:pt idx="492">
                  <c:v>118.50563238060063</c:v>
                </c:pt>
                <c:pt idx="493">
                  <c:v>112.50308287050126</c:v>
                </c:pt>
                <c:pt idx="494">
                  <c:v>108.79776093874047</c:v>
                </c:pt>
                <c:pt idx="495">
                  <c:v>113.08819776071768</c:v>
                </c:pt>
                <c:pt idx="496">
                  <c:v>109.53646427068469</c:v>
                </c:pt>
                <c:pt idx="497">
                  <c:v>118.39831385298794</c:v>
                </c:pt>
                <c:pt idx="498">
                  <c:v>119.18938071697288</c:v>
                </c:pt>
                <c:pt idx="499">
                  <c:v>118.83752935948868</c:v>
                </c:pt>
                <c:pt idx="500">
                  <c:v>115.60289081172726</c:v>
                </c:pt>
                <c:pt idx="501">
                  <c:v>118.98718419098185</c:v>
                </c:pt>
                <c:pt idx="502">
                  <c:v>116.906963957573</c:v>
                </c:pt>
                <c:pt idx="503">
                  <c:v>116.30749013806056</c:v>
                </c:pt>
                <c:pt idx="504">
                  <c:v>120.44217271835781</c:v>
                </c:pt>
                <c:pt idx="505">
                  <c:v>120.67256189640742</c:v>
                </c:pt>
                <c:pt idx="506">
                  <c:v>118.26536244047878</c:v>
                </c:pt>
                <c:pt idx="507">
                  <c:v>121.16734229084204</c:v>
                </c:pt>
                <c:pt idx="508">
                  <c:v>120.02080735669956</c:v>
                </c:pt>
                <c:pt idx="509">
                  <c:v>122.12486305416589</c:v>
                </c:pt>
                <c:pt idx="510">
                  <c:v>121.8710467069368</c:v>
                </c:pt>
                <c:pt idx="511">
                  <c:v>123.21531635345332</c:v>
                </c:pt>
                <c:pt idx="512">
                  <c:v>125.20445993092754</c:v>
                </c:pt>
                <c:pt idx="513">
                  <c:v>121.94597571381632</c:v>
                </c:pt>
                <c:pt idx="514">
                  <c:v>124.26603912575403</c:v>
                </c:pt>
                <c:pt idx="515">
                  <c:v>127.90701746030206</c:v>
                </c:pt>
                <c:pt idx="516">
                  <c:v>130.43215822399119</c:v>
                </c:pt>
                <c:pt idx="517">
                  <c:v>131.3540249801905</c:v>
                </c:pt>
                <c:pt idx="518">
                  <c:v>134.55346227464139</c:v>
                </c:pt>
                <c:pt idx="519">
                  <c:v>136.21319038133555</c:v>
                </c:pt>
                <c:pt idx="520">
                  <c:v>135.77151027551352</c:v>
                </c:pt>
                <c:pt idx="521">
                  <c:v>134.26268071046232</c:v>
                </c:pt>
                <c:pt idx="522">
                  <c:v>136.54812308469829</c:v>
                </c:pt>
                <c:pt idx="523">
                  <c:v>136.00522413074987</c:v>
                </c:pt>
                <c:pt idx="524">
                  <c:v>135.26590296200479</c:v>
                </c:pt>
                <c:pt idx="525">
                  <c:v>136.30902794484814</c:v>
                </c:pt>
                <c:pt idx="526">
                  <c:v>134.09806504628168</c:v>
                </c:pt>
                <c:pt idx="527">
                  <c:v>136.18167812396339</c:v>
                </c:pt>
                <c:pt idx="528">
                  <c:v>136.07009882328438</c:v>
                </c:pt>
                <c:pt idx="529">
                  <c:v>136.45970036715997</c:v>
                </c:pt>
                <c:pt idx="530">
                  <c:v>136.97036830635022</c:v>
                </c:pt>
                <c:pt idx="531">
                  <c:v>138.00001567012896</c:v>
                </c:pt>
                <c:pt idx="532">
                  <c:v>137.48331188393743</c:v>
                </c:pt>
                <c:pt idx="533">
                  <c:v>136.08320442445861</c:v>
                </c:pt>
                <c:pt idx="534">
                  <c:v>134.93613317980001</c:v>
                </c:pt>
                <c:pt idx="535">
                  <c:v>133.42570766059123</c:v>
                </c:pt>
                <c:pt idx="536">
                  <c:v>131.36459730093472</c:v>
                </c:pt>
                <c:pt idx="537">
                  <c:v>133.38764711520272</c:v>
                </c:pt>
                <c:pt idx="538">
                  <c:v>136.29249615454401</c:v>
                </c:pt>
                <c:pt idx="539">
                  <c:v>137.50092796025137</c:v>
                </c:pt>
                <c:pt idx="540">
                  <c:v>139.4640411529995</c:v>
                </c:pt>
                <c:pt idx="541">
                  <c:v>138.13697901976582</c:v>
                </c:pt>
                <c:pt idx="542">
                  <c:v>138.75798081951277</c:v>
                </c:pt>
                <c:pt idx="543">
                  <c:v>141.48698422855338</c:v>
                </c:pt>
                <c:pt idx="544">
                  <c:v>140.27983355235938</c:v>
                </c:pt>
                <c:pt idx="545">
                  <c:v>140.55553556733977</c:v>
                </c:pt>
                <c:pt idx="546">
                  <c:v>141.51392418674681</c:v>
                </c:pt>
                <c:pt idx="547">
                  <c:v>141.65957115229139</c:v>
                </c:pt>
                <c:pt idx="548">
                  <c:v>141.35923467216608</c:v>
                </c:pt>
                <c:pt idx="549">
                  <c:v>142.5055049778957</c:v>
                </c:pt>
                <c:pt idx="550">
                  <c:v>142.78327801471022</c:v>
                </c:pt>
                <c:pt idx="551">
                  <c:v>142.2522480804507</c:v>
                </c:pt>
                <c:pt idx="552">
                  <c:v>142.88321823449297</c:v>
                </c:pt>
                <c:pt idx="553">
                  <c:v>142.01347558649644</c:v>
                </c:pt>
                <c:pt idx="554">
                  <c:v>140.78489533640638</c:v>
                </c:pt>
                <c:pt idx="555">
                  <c:v>140.76231913085871</c:v>
                </c:pt>
                <c:pt idx="556">
                  <c:v>142.20187723211848</c:v>
                </c:pt>
                <c:pt idx="557">
                  <c:v>140.59609968646234</c:v>
                </c:pt>
                <c:pt idx="558">
                  <c:v>143.44630613173149</c:v>
                </c:pt>
                <c:pt idx="559">
                  <c:v>145.01275874897217</c:v>
                </c:pt>
                <c:pt idx="560">
                  <c:v>146.39511671262852</c:v>
                </c:pt>
                <c:pt idx="561">
                  <c:v>147.13664561787715</c:v>
                </c:pt>
                <c:pt idx="562">
                  <c:v>148.40815172869148</c:v>
                </c:pt>
                <c:pt idx="563">
                  <c:v>149.6971156046836</c:v>
                </c:pt>
                <c:pt idx="564">
                  <c:v>152.03471598633263</c:v>
                </c:pt>
                <c:pt idx="565">
                  <c:v>153.33492576024298</c:v>
                </c:pt>
                <c:pt idx="566">
                  <c:v>153.6896485587566</c:v>
                </c:pt>
                <c:pt idx="567">
                  <c:v>151.65290307169548</c:v>
                </c:pt>
                <c:pt idx="568">
                  <c:v>152.60585241676222</c:v>
                </c:pt>
                <c:pt idx="569">
                  <c:v>153.50537135959561</c:v>
                </c:pt>
                <c:pt idx="570">
                  <c:v>153.93159094884709</c:v>
                </c:pt>
                <c:pt idx="571">
                  <c:v>153.3626594875474</c:v>
                </c:pt>
                <c:pt idx="572">
                  <c:v>155.34843918795471</c:v>
                </c:pt>
                <c:pt idx="573">
                  <c:v>154.83891043624374</c:v>
                </c:pt>
                <c:pt idx="574">
                  <c:v>158.2931033555073</c:v>
                </c:pt>
                <c:pt idx="575">
                  <c:v>158.07499407435458</c:v>
                </c:pt>
                <c:pt idx="576">
                  <c:v>158.79446068048597</c:v>
                </c:pt>
                <c:pt idx="577">
                  <c:v>158.2469915437859</c:v>
                </c:pt>
                <c:pt idx="578">
                  <c:v>157.44539199996291</c:v>
                </c:pt>
                <c:pt idx="579">
                  <c:v>150.35214808449228</c:v>
                </c:pt>
                <c:pt idx="580">
                  <c:v>150.66586890865398</c:v>
                </c:pt>
                <c:pt idx="581">
                  <c:v>151.99866980694043</c:v>
                </c:pt>
                <c:pt idx="582">
                  <c:v>149.0598917486721</c:v>
                </c:pt>
                <c:pt idx="583">
                  <c:v>149.48559472135716</c:v>
                </c:pt>
                <c:pt idx="584">
                  <c:v>150.7196635057814</c:v>
                </c:pt>
                <c:pt idx="585">
                  <c:v>146.59166388536755</c:v>
                </c:pt>
                <c:pt idx="586">
                  <c:v>150.61654149757871</c:v>
                </c:pt>
                <c:pt idx="587">
                  <c:v>150.79138469375991</c:v>
                </c:pt>
                <c:pt idx="588">
                  <c:v>151.3767401220509</c:v>
                </c:pt>
                <c:pt idx="589">
                  <c:v>152.63585889629877</c:v>
                </c:pt>
                <c:pt idx="590">
                  <c:v>154.12762484564323</c:v>
                </c:pt>
                <c:pt idx="591">
                  <c:v>153.80601372708742</c:v>
                </c:pt>
                <c:pt idx="592">
                  <c:v>155.13079430670294</c:v>
                </c:pt>
                <c:pt idx="593">
                  <c:v>156.26160092095495</c:v>
                </c:pt>
                <c:pt idx="594">
                  <c:v>153.8622186653632</c:v>
                </c:pt>
                <c:pt idx="595">
                  <c:v>152.59405262855486</c:v>
                </c:pt>
                <c:pt idx="596">
                  <c:v>154.51217737084698</c:v>
                </c:pt>
                <c:pt idx="597">
                  <c:v>154.93850511268397</c:v>
                </c:pt>
                <c:pt idx="598">
                  <c:v>152.4674080550453</c:v>
                </c:pt>
                <c:pt idx="599">
                  <c:v>151.78858333366739</c:v>
                </c:pt>
                <c:pt idx="600">
                  <c:v>149.51573122403062</c:v>
                </c:pt>
                <c:pt idx="601">
                  <c:v>151.79366847436685</c:v>
                </c:pt>
                <c:pt idx="602">
                  <c:v>152.65526708324819</c:v>
                </c:pt>
                <c:pt idx="603">
                  <c:v>154.42717956563806</c:v>
                </c:pt>
                <c:pt idx="604">
                  <c:v>152.55839593843112</c:v>
                </c:pt>
                <c:pt idx="605">
                  <c:v>151.27166848149091</c:v>
                </c:pt>
                <c:pt idx="606">
                  <c:v>149.95829951442184</c:v>
                </c:pt>
                <c:pt idx="607">
                  <c:v>150.64552425451251</c:v>
                </c:pt>
                <c:pt idx="608">
                  <c:v>152.2012890463952</c:v>
                </c:pt>
                <c:pt idx="609">
                  <c:v>149.26221814174971</c:v>
                </c:pt>
                <c:pt idx="610">
                  <c:v>151.8924818936037</c:v>
                </c:pt>
                <c:pt idx="611">
                  <c:v>156.25632389676113</c:v>
                </c:pt>
                <c:pt idx="612">
                  <c:v>157.78369924953628</c:v>
                </c:pt>
                <c:pt idx="613">
                  <c:v>156.42977851301526</c:v>
                </c:pt>
                <c:pt idx="614">
                  <c:v>151.39889436988116</c:v>
                </c:pt>
                <c:pt idx="615">
                  <c:v>150.83513183852804</c:v>
                </c:pt>
                <c:pt idx="616">
                  <c:v>145.11501454767617</c:v>
                </c:pt>
                <c:pt idx="617">
                  <c:v>149.04978945019303</c:v>
                </c:pt>
                <c:pt idx="618">
                  <c:v>149.90772812361601</c:v>
                </c:pt>
                <c:pt idx="619">
                  <c:v>147.29823782365747</c:v>
                </c:pt>
                <c:pt idx="620">
                  <c:v>147.27674302581192</c:v>
                </c:pt>
                <c:pt idx="621">
                  <c:v>149.64374637889441</c:v>
                </c:pt>
                <c:pt idx="622">
                  <c:v>146.8649813137873</c:v>
                </c:pt>
                <c:pt idx="623">
                  <c:v>145.11932675564313</c:v>
                </c:pt>
                <c:pt idx="624">
                  <c:v>138.58937030559875</c:v>
                </c:pt>
                <c:pt idx="625">
                  <c:v>139.1525505323184</c:v>
                </c:pt>
                <c:pt idx="626">
                  <c:v>137.61776367966601</c:v>
                </c:pt>
                <c:pt idx="627">
                  <c:v>141.59905185366406</c:v>
                </c:pt>
                <c:pt idx="628">
                  <c:v>143.42055668201382</c:v>
                </c:pt>
                <c:pt idx="629">
                  <c:v>143.96637994746084</c:v>
                </c:pt>
                <c:pt idx="630">
                  <c:v>143.88098138507485</c:v>
                </c:pt>
                <c:pt idx="631">
                  <c:v>142.26904800993634</c:v>
                </c:pt>
                <c:pt idx="632">
                  <c:v>144.72983561912642</c:v>
                </c:pt>
                <c:pt idx="633">
                  <c:v>146.77576463791556</c:v>
                </c:pt>
                <c:pt idx="634">
                  <c:v>147.19161019053922</c:v>
                </c:pt>
                <c:pt idx="635">
                  <c:v>144.51934980834818</c:v>
                </c:pt>
                <c:pt idx="636">
                  <c:v>146.43962526855216</c:v>
                </c:pt>
                <c:pt idx="637">
                  <c:v>147.34541629531091</c:v>
                </c:pt>
                <c:pt idx="638">
                  <c:v>146.84030075428481</c:v>
                </c:pt>
                <c:pt idx="639">
                  <c:v>148.98374537918201</c:v>
                </c:pt>
                <c:pt idx="640">
                  <c:v>147.73218706236852</c:v>
                </c:pt>
                <c:pt idx="641">
                  <c:v>148.45033700876598</c:v>
                </c:pt>
                <c:pt idx="642">
                  <c:v>148.51362606715631</c:v>
                </c:pt>
                <c:pt idx="643">
                  <c:v>148.51362606715631</c:v>
                </c:pt>
                <c:pt idx="644">
                  <c:v>144.27922680971631</c:v>
                </c:pt>
                <c:pt idx="645">
                  <c:v>144.59272928857314</c:v>
                </c:pt>
                <c:pt idx="646">
                  <c:v>143.75392003858488</c:v>
                </c:pt>
                <c:pt idx="647">
                  <c:v>141.88059880603006</c:v>
                </c:pt>
                <c:pt idx="648">
                  <c:v>143.25540328414041</c:v>
                </c:pt>
                <c:pt idx="649">
                  <c:v>144.18984905291276</c:v>
                </c:pt>
                <c:pt idx="650">
                  <c:v>144.13789118601937</c:v>
                </c:pt>
                <c:pt idx="651">
                  <c:v>144.62294016350691</c:v>
                </c:pt>
                <c:pt idx="652">
                  <c:v>147.29386526045462</c:v>
                </c:pt>
                <c:pt idx="653">
                  <c:v>146.27277721034969</c:v>
                </c:pt>
                <c:pt idx="654">
                  <c:v>145.48938413382791</c:v>
                </c:pt>
                <c:pt idx="655">
                  <c:v>145.97237554260235</c:v>
                </c:pt>
                <c:pt idx="656">
                  <c:v>143.55889821932973</c:v>
                </c:pt>
                <c:pt idx="657">
                  <c:v>141.62758816319808</c:v>
                </c:pt>
                <c:pt idx="658">
                  <c:v>140.39421249734278</c:v>
                </c:pt>
                <c:pt idx="659">
                  <c:v>141.53806973395871</c:v>
                </c:pt>
                <c:pt idx="660">
                  <c:v>142.20770569389532</c:v>
                </c:pt>
                <c:pt idx="661">
                  <c:v>143.87701788640774</c:v>
                </c:pt>
                <c:pt idx="662">
                  <c:v>148.61166951558852</c:v>
                </c:pt>
                <c:pt idx="663">
                  <c:v>149.00904559807802</c:v>
                </c:pt>
                <c:pt idx="664">
                  <c:v>149.2251992927886</c:v>
                </c:pt>
                <c:pt idx="665">
                  <c:v>147.2709152155995</c:v>
                </c:pt>
                <c:pt idx="666">
                  <c:v>148.69310589851818</c:v>
                </c:pt>
                <c:pt idx="667">
                  <c:v>150.36823050391726</c:v>
                </c:pt>
                <c:pt idx="668">
                  <c:v>151.99875548600497</c:v>
                </c:pt>
                <c:pt idx="669">
                  <c:v>153.09767409274028</c:v>
                </c:pt>
                <c:pt idx="670">
                  <c:v>155.2739852374705</c:v>
                </c:pt>
                <c:pt idx="671">
                  <c:v>154.91655043943851</c:v>
                </c:pt>
                <c:pt idx="672">
                  <c:v>154.60272145495193</c:v>
                </c:pt>
                <c:pt idx="673">
                  <c:v>155.08018739183328</c:v>
                </c:pt>
                <c:pt idx="674">
                  <c:v>155.91043001275739</c:v>
                </c:pt>
                <c:pt idx="675">
                  <c:v>157.46451849924532</c:v>
                </c:pt>
                <c:pt idx="676">
                  <c:v>157.06722747319316</c:v>
                </c:pt>
                <c:pt idx="677">
                  <c:v>157.21912601557324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2E-4956-95A3-AE7805E27F1A}"/>
            </c:ext>
          </c:extLst>
        </c:ser>
        <c:ser>
          <c:idx val="3"/>
          <c:order val="3"/>
          <c:tx>
            <c:strRef>
              <c:f>HRP!$Y$12</c:f>
              <c:strCache>
                <c:ptCount val="1"/>
                <c:pt idx="0">
                  <c:v>SPJGBTR 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HRP!$B$14:$B$1001</c:f>
              <c:numCache>
                <c:formatCode>m/d/yyyy</c:formatCode>
                <c:ptCount val="988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HRP!$Y$14:$Y$1001</c:f>
              <c:numCache>
                <c:formatCode>0.000</c:formatCode>
                <c:ptCount val="988"/>
                <c:pt idx="0">
                  <c:v>99.773260359655978</c:v>
                </c:pt>
                <c:pt idx="1">
                  <c:v>99.679223842141667</c:v>
                </c:pt>
                <c:pt idx="2">
                  <c:v>100.42438032500307</c:v>
                </c:pt>
                <c:pt idx="3">
                  <c:v>100.47109474418711</c:v>
                </c:pt>
                <c:pt idx="4">
                  <c:v>100.13646439399255</c:v>
                </c:pt>
                <c:pt idx="5">
                  <c:v>100.44098535908978</c:v>
                </c:pt>
                <c:pt idx="6">
                  <c:v>100.24637224995075</c:v>
                </c:pt>
                <c:pt idx="7">
                  <c:v>100.47256365467737</c:v>
                </c:pt>
                <c:pt idx="8">
                  <c:v>100.65933408269295</c:v>
                </c:pt>
                <c:pt idx="9">
                  <c:v>101.03217857546908</c:v>
                </c:pt>
                <c:pt idx="10">
                  <c:v>101.33398944066025</c:v>
                </c:pt>
                <c:pt idx="11">
                  <c:v>101.06394854875374</c:v>
                </c:pt>
                <c:pt idx="12">
                  <c:v>100.8782762603428</c:v>
                </c:pt>
                <c:pt idx="13">
                  <c:v>100.74651374290363</c:v>
                </c:pt>
                <c:pt idx="14">
                  <c:v>100.8784501030123</c:v>
                </c:pt>
                <c:pt idx="15">
                  <c:v>100.57617138653423</c:v>
                </c:pt>
                <c:pt idx="16">
                  <c:v>101.08149673831844</c:v>
                </c:pt>
                <c:pt idx="17">
                  <c:v>101.16658337198179</c:v>
                </c:pt>
                <c:pt idx="18">
                  <c:v>100.99655477626341</c:v>
                </c:pt>
                <c:pt idx="19">
                  <c:v>101.06623039753769</c:v>
                </c:pt>
                <c:pt idx="20">
                  <c:v>100.43185007880027</c:v>
                </c:pt>
                <c:pt idx="21">
                  <c:v>100.01920604267444</c:v>
                </c:pt>
                <c:pt idx="22">
                  <c:v>99.213952348670844</c:v>
                </c:pt>
                <c:pt idx="23">
                  <c:v>99.040560167081935</c:v>
                </c:pt>
                <c:pt idx="24">
                  <c:v>99.340575957386704</c:v>
                </c:pt>
                <c:pt idx="25">
                  <c:v>99.608208199200291</c:v>
                </c:pt>
                <c:pt idx="26">
                  <c:v>99.192130321982518</c:v>
                </c:pt>
                <c:pt idx="27">
                  <c:v>99.255196936093697</c:v>
                </c:pt>
                <c:pt idx="28">
                  <c:v>99.696384992502715</c:v>
                </c:pt>
                <c:pt idx="29">
                  <c:v>100.59841652438756</c:v>
                </c:pt>
                <c:pt idx="30">
                  <c:v>100.73834189752191</c:v>
                </c:pt>
                <c:pt idx="31">
                  <c:v>101.39817732680307</c:v>
                </c:pt>
                <c:pt idx="32">
                  <c:v>102.89428282537639</c:v>
                </c:pt>
                <c:pt idx="33">
                  <c:v>102.3624083477531</c:v>
                </c:pt>
                <c:pt idx="34">
                  <c:v>102.24018697429042</c:v>
                </c:pt>
                <c:pt idx="35">
                  <c:v>102.59965160144147</c:v>
                </c:pt>
                <c:pt idx="36">
                  <c:v>102.99593265615874</c:v>
                </c:pt>
                <c:pt idx="37">
                  <c:v>102.06986616154815</c:v>
                </c:pt>
                <c:pt idx="38">
                  <c:v>102.26140768775103</c:v>
                </c:pt>
                <c:pt idx="39">
                  <c:v>102.11611442477023</c:v>
                </c:pt>
                <c:pt idx="40">
                  <c:v>102.1237725653737</c:v>
                </c:pt>
                <c:pt idx="41">
                  <c:v>102.8588977663845</c:v>
                </c:pt>
                <c:pt idx="42">
                  <c:v>102.92731281769578</c:v>
                </c:pt>
                <c:pt idx="43">
                  <c:v>103.1704000252315</c:v>
                </c:pt>
                <c:pt idx="44">
                  <c:v>103.60992715466466</c:v>
                </c:pt>
                <c:pt idx="45">
                  <c:v>103.88908816266225</c:v>
                </c:pt>
                <c:pt idx="46">
                  <c:v>104.08470925964517</c:v>
                </c:pt>
                <c:pt idx="47">
                  <c:v>103.90448848920138</c:v>
                </c:pt>
                <c:pt idx="48">
                  <c:v>103.48321413427773</c:v>
                </c:pt>
                <c:pt idx="49">
                  <c:v>103.74006991731014</c:v>
                </c:pt>
                <c:pt idx="50">
                  <c:v>103.77774605324562</c:v>
                </c:pt>
                <c:pt idx="51">
                  <c:v>104.01878251000971</c:v>
                </c:pt>
                <c:pt idx="52">
                  <c:v>104.40201064346327</c:v>
                </c:pt>
                <c:pt idx="53">
                  <c:v>104.91851636993979</c:v>
                </c:pt>
                <c:pt idx="54">
                  <c:v>105.01532900026447</c:v>
                </c:pt>
                <c:pt idx="55">
                  <c:v>104.46477472602891</c:v>
                </c:pt>
                <c:pt idx="56">
                  <c:v>104.83883023586657</c:v>
                </c:pt>
                <c:pt idx="57">
                  <c:v>104.92081577659847</c:v>
                </c:pt>
                <c:pt idx="58">
                  <c:v>104.57824800775724</c:v>
                </c:pt>
                <c:pt idx="59">
                  <c:v>104.60813890597873</c:v>
                </c:pt>
                <c:pt idx="60">
                  <c:v>105.33277658713816</c:v>
                </c:pt>
                <c:pt idx="61">
                  <c:v>105.82228189011227</c:v>
                </c:pt>
                <c:pt idx="62">
                  <c:v>106.65629178014105</c:v>
                </c:pt>
                <c:pt idx="63">
                  <c:v>107.11742484996975</c:v>
                </c:pt>
                <c:pt idx="64">
                  <c:v>106.96441938548887</c:v>
                </c:pt>
                <c:pt idx="65">
                  <c:v>106.24929971240073</c:v>
                </c:pt>
                <c:pt idx="66">
                  <c:v>106.01410935520538</c:v>
                </c:pt>
                <c:pt idx="67">
                  <c:v>105.5205186671252</c:v>
                </c:pt>
                <c:pt idx="68">
                  <c:v>103.35867665927744</c:v>
                </c:pt>
                <c:pt idx="69">
                  <c:v>103.48731835432093</c:v>
                </c:pt>
                <c:pt idx="70">
                  <c:v>104.12214302179373</c:v>
                </c:pt>
                <c:pt idx="71">
                  <c:v>102.74785644924944</c:v>
                </c:pt>
                <c:pt idx="72">
                  <c:v>102.49658103616788</c:v>
                </c:pt>
                <c:pt idx="73">
                  <c:v>102.58055050181675</c:v>
                </c:pt>
                <c:pt idx="74">
                  <c:v>102.51953303556702</c:v>
                </c:pt>
                <c:pt idx="75">
                  <c:v>101.51976199076812</c:v>
                </c:pt>
                <c:pt idx="76">
                  <c:v>102.39857790196146</c:v>
                </c:pt>
                <c:pt idx="77">
                  <c:v>103.70531792947176</c:v>
                </c:pt>
                <c:pt idx="78">
                  <c:v>103.68268837527398</c:v>
                </c:pt>
                <c:pt idx="79">
                  <c:v>104.29382463602545</c:v>
                </c:pt>
                <c:pt idx="80">
                  <c:v>104.7212712052043</c:v>
                </c:pt>
                <c:pt idx="81">
                  <c:v>104.28070967593311</c:v>
                </c:pt>
                <c:pt idx="82">
                  <c:v>104.86572430129875</c:v>
                </c:pt>
                <c:pt idx="83">
                  <c:v>105.57409802436189</c:v>
                </c:pt>
                <c:pt idx="84">
                  <c:v>105.59631037442851</c:v>
                </c:pt>
                <c:pt idx="85">
                  <c:v>105.60371284685431</c:v>
                </c:pt>
                <c:pt idx="86">
                  <c:v>106.11444563737984</c:v>
                </c:pt>
                <c:pt idx="87">
                  <c:v>106.35010363870543</c:v>
                </c:pt>
                <c:pt idx="88">
                  <c:v>105.46846378858419</c:v>
                </c:pt>
                <c:pt idx="89">
                  <c:v>105.23868097040911</c:v>
                </c:pt>
                <c:pt idx="90">
                  <c:v>105.37983996000791</c:v>
                </c:pt>
                <c:pt idx="91">
                  <c:v>105.74336841167347</c:v>
                </c:pt>
                <c:pt idx="92">
                  <c:v>105.51421406513296</c:v>
                </c:pt>
                <c:pt idx="93">
                  <c:v>104.3658107162406</c:v>
                </c:pt>
                <c:pt idx="94">
                  <c:v>105.8123704524121</c:v>
                </c:pt>
                <c:pt idx="95">
                  <c:v>106.02662978008111</c:v>
                </c:pt>
                <c:pt idx="96">
                  <c:v>105.61377221594076</c:v>
                </c:pt>
                <c:pt idx="97">
                  <c:v>106.33186519787739</c:v>
                </c:pt>
                <c:pt idx="98">
                  <c:v>107.0154374139744</c:v>
                </c:pt>
                <c:pt idx="99">
                  <c:v>107.08114043631343</c:v>
                </c:pt>
                <c:pt idx="100">
                  <c:v>106.90604741814755</c:v>
                </c:pt>
                <c:pt idx="101">
                  <c:v>107.13991426021434</c:v>
                </c:pt>
                <c:pt idx="102">
                  <c:v>107.33677900684211</c:v>
                </c:pt>
                <c:pt idx="103">
                  <c:v>107.20579370630362</c:v>
                </c:pt>
                <c:pt idx="104">
                  <c:v>107.65755704060849</c:v>
                </c:pt>
                <c:pt idx="105">
                  <c:v>106.80886996676546</c:v>
                </c:pt>
                <c:pt idx="106">
                  <c:v>107.3941358969725</c:v>
                </c:pt>
                <c:pt idx="107">
                  <c:v>107.45232194686702</c:v>
                </c:pt>
                <c:pt idx="108">
                  <c:v>106.81264759926216</c:v>
                </c:pt>
                <c:pt idx="109">
                  <c:v>106.41759309637241</c:v>
                </c:pt>
                <c:pt idx="110">
                  <c:v>107.15207712134486</c:v>
                </c:pt>
                <c:pt idx="111">
                  <c:v>107.25415513811481</c:v>
                </c:pt>
                <c:pt idx="112">
                  <c:v>107.2614389898156</c:v>
                </c:pt>
                <c:pt idx="113">
                  <c:v>106.64964000948056</c:v>
                </c:pt>
                <c:pt idx="114">
                  <c:v>106.56903030700363</c:v>
                </c:pt>
                <c:pt idx="115">
                  <c:v>107.22176224686429</c:v>
                </c:pt>
                <c:pt idx="116">
                  <c:v>106.25265702972642</c:v>
                </c:pt>
                <c:pt idx="117">
                  <c:v>105.67874782510572</c:v>
                </c:pt>
                <c:pt idx="118">
                  <c:v>105.153327859147</c:v>
                </c:pt>
                <c:pt idx="119">
                  <c:v>105.25003965798648</c:v>
                </c:pt>
                <c:pt idx="120">
                  <c:v>105.50273382372411</c:v>
                </c:pt>
                <c:pt idx="121">
                  <c:v>105.73996415955332</c:v>
                </c:pt>
                <c:pt idx="122">
                  <c:v>105.22964687532878</c:v>
                </c:pt>
                <c:pt idx="123">
                  <c:v>105.43779436269125</c:v>
                </c:pt>
                <c:pt idx="124">
                  <c:v>105.33393679592567</c:v>
                </c:pt>
                <c:pt idx="125">
                  <c:v>104.98490961636232</c:v>
                </c:pt>
                <c:pt idx="126">
                  <c:v>105.30535078187391</c:v>
                </c:pt>
                <c:pt idx="127">
                  <c:v>105.19392603072252</c:v>
                </c:pt>
                <c:pt idx="128">
                  <c:v>105.87065690006141</c:v>
                </c:pt>
                <c:pt idx="129">
                  <c:v>106.40987982811578</c:v>
                </c:pt>
                <c:pt idx="130">
                  <c:v>106.98294573069455</c:v>
                </c:pt>
                <c:pt idx="131">
                  <c:v>107.27515115110511</c:v>
                </c:pt>
                <c:pt idx="132">
                  <c:v>107.09305485858562</c:v>
                </c:pt>
                <c:pt idx="133">
                  <c:v>106.9617063472021</c:v>
                </c:pt>
                <c:pt idx="134">
                  <c:v>106.7644244532959</c:v>
                </c:pt>
                <c:pt idx="135">
                  <c:v>106.3837230842352</c:v>
                </c:pt>
                <c:pt idx="136">
                  <c:v>106.67034026656782</c:v>
                </c:pt>
                <c:pt idx="137">
                  <c:v>107.55704699381388</c:v>
                </c:pt>
                <c:pt idx="138">
                  <c:v>107.44082704756561</c:v>
                </c:pt>
                <c:pt idx="139">
                  <c:v>107.49173243626464</c:v>
                </c:pt>
                <c:pt idx="140">
                  <c:v>107.73886137942496</c:v>
                </c:pt>
                <c:pt idx="141">
                  <c:v>107.31107715668716</c:v>
                </c:pt>
                <c:pt idx="142">
                  <c:v>107.66788193350213</c:v>
                </c:pt>
                <c:pt idx="143">
                  <c:v>108.08146486776421</c:v>
                </c:pt>
                <c:pt idx="144">
                  <c:v>107.74184495303049</c:v>
                </c:pt>
                <c:pt idx="145">
                  <c:v>107.56058045187039</c:v>
                </c:pt>
                <c:pt idx="146">
                  <c:v>107.15381064000145</c:v>
                </c:pt>
                <c:pt idx="147">
                  <c:v>106.92771480454087</c:v>
                </c:pt>
                <c:pt idx="148">
                  <c:v>106.62069726068121</c:v>
                </c:pt>
                <c:pt idx="149">
                  <c:v>107.58124866117981</c:v>
                </c:pt>
                <c:pt idx="150">
                  <c:v>107.84996824865893</c:v>
                </c:pt>
                <c:pt idx="151">
                  <c:v>108.26283222084493</c:v>
                </c:pt>
                <c:pt idx="152">
                  <c:v>108.32775323361273</c:v>
                </c:pt>
                <c:pt idx="153">
                  <c:v>108.39263212634629</c:v>
                </c:pt>
                <c:pt idx="154">
                  <c:v>108.81046945795063</c:v>
                </c:pt>
                <c:pt idx="155">
                  <c:v>108.56654952108286</c:v>
                </c:pt>
                <c:pt idx="156">
                  <c:v>108.53778289037447</c:v>
                </c:pt>
                <c:pt idx="157">
                  <c:v>107.83999136458496</c:v>
                </c:pt>
                <c:pt idx="158">
                  <c:v>108.11527389138878</c:v>
                </c:pt>
                <c:pt idx="159">
                  <c:v>108.20919095539688</c:v>
                </c:pt>
                <c:pt idx="160">
                  <c:v>108.41128406257842</c:v>
                </c:pt>
                <c:pt idx="161">
                  <c:v>108.00070997916703</c:v>
                </c:pt>
                <c:pt idx="162">
                  <c:v>108.31895097439342</c:v>
                </c:pt>
                <c:pt idx="163">
                  <c:v>108.39104902774599</c:v>
                </c:pt>
                <c:pt idx="164">
                  <c:v>108.68643807673735</c:v>
                </c:pt>
                <c:pt idx="165">
                  <c:v>108.91630662066379</c:v>
                </c:pt>
                <c:pt idx="166">
                  <c:v>108.59379533276872</c:v>
                </c:pt>
                <c:pt idx="167">
                  <c:v>108.43561299167007</c:v>
                </c:pt>
                <c:pt idx="168">
                  <c:v>108.22676955223466</c:v>
                </c:pt>
                <c:pt idx="169">
                  <c:v>108.49378261422498</c:v>
                </c:pt>
                <c:pt idx="170">
                  <c:v>108.27786207298415</c:v>
                </c:pt>
                <c:pt idx="171">
                  <c:v>108.667360053365</c:v>
                </c:pt>
                <c:pt idx="172">
                  <c:v>108.97631248905979</c:v>
                </c:pt>
                <c:pt idx="173">
                  <c:v>109.20552243104103</c:v>
                </c:pt>
                <c:pt idx="174">
                  <c:v>109.3770367596339</c:v>
                </c:pt>
                <c:pt idx="175">
                  <c:v>109.33423159447732</c:v>
                </c:pt>
                <c:pt idx="176">
                  <c:v>109.72678030620381</c:v>
                </c:pt>
                <c:pt idx="177">
                  <c:v>109.76943635625356</c:v>
                </c:pt>
                <c:pt idx="178">
                  <c:v>109.91156256432633</c:v>
                </c:pt>
                <c:pt idx="179">
                  <c:v>109.97542858760195</c:v>
                </c:pt>
                <c:pt idx="180">
                  <c:v>110.17399606508582</c:v>
                </c:pt>
                <c:pt idx="181">
                  <c:v>110.49248994292573</c:v>
                </c:pt>
                <c:pt idx="182">
                  <c:v>110.88052437216236</c:v>
                </c:pt>
                <c:pt idx="183">
                  <c:v>110.60643624228676</c:v>
                </c:pt>
                <c:pt idx="184">
                  <c:v>110.9306081943657</c:v>
                </c:pt>
                <c:pt idx="185">
                  <c:v>110.9516815295722</c:v>
                </c:pt>
                <c:pt idx="186">
                  <c:v>111.05702600601015</c:v>
                </c:pt>
                <c:pt idx="187">
                  <c:v>111.08508830431241</c:v>
                </c:pt>
                <c:pt idx="188">
                  <c:v>111.44979583692567</c:v>
                </c:pt>
                <c:pt idx="189">
                  <c:v>111.78522560631772</c:v>
                </c:pt>
                <c:pt idx="190">
                  <c:v>111.56931809830826</c:v>
                </c:pt>
                <c:pt idx="191">
                  <c:v>111.11562925905369</c:v>
                </c:pt>
                <c:pt idx="192">
                  <c:v>110.80711712891767</c:v>
                </c:pt>
                <c:pt idx="193">
                  <c:v>111.44011755091796</c:v>
                </c:pt>
                <c:pt idx="194">
                  <c:v>111.97827802058526</c:v>
                </c:pt>
                <c:pt idx="195">
                  <c:v>112.28415219507258</c:v>
                </c:pt>
                <c:pt idx="196">
                  <c:v>112.72770337672065</c:v>
                </c:pt>
                <c:pt idx="197">
                  <c:v>112.65180466699871</c:v>
                </c:pt>
                <c:pt idx="198">
                  <c:v>112.38940997013364</c:v>
                </c:pt>
                <c:pt idx="199">
                  <c:v>112.20940443150168</c:v>
                </c:pt>
                <c:pt idx="200">
                  <c:v>112.15391823369337</c:v>
                </c:pt>
                <c:pt idx="201">
                  <c:v>111.79305772016112</c:v>
                </c:pt>
                <c:pt idx="202">
                  <c:v>111.20801802103867</c:v>
                </c:pt>
                <c:pt idx="203">
                  <c:v>110.37433440046979</c:v>
                </c:pt>
                <c:pt idx="204">
                  <c:v>110.5933382860226</c:v>
                </c:pt>
                <c:pt idx="205">
                  <c:v>110.33251775874217</c:v>
                </c:pt>
                <c:pt idx="206">
                  <c:v>110.4031941316307</c:v>
                </c:pt>
                <c:pt idx="207">
                  <c:v>110.35375561196123</c:v>
                </c:pt>
                <c:pt idx="208">
                  <c:v>110.98264198844512</c:v>
                </c:pt>
                <c:pt idx="209">
                  <c:v>110.34364191822534</c:v>
                </c:pt>
                <c:pt idx="210">
                  <c:v>110.5909917415469</c:v>
                </c:pt>
                <c:pt idx="211">
                  <c:v>110.37245102952716</c:v>
                </c:pt>
                <c:pt idx="212">
                  <c:v>110.49962356026053</c:v>
                </c:pt>
                <c:pt idx="213">
                  <c:v>109.89279319051738</c:v>
                </c:pt>
                <c:pt idx="214">
                  <c:v>109.72241125100297</c:v>
                </c:pt>
                <c:pt idx="215">
                  <c:v>109.86463853019509</c:v>
                </c:pt>
                <c:pt idx="216">
                  <c:v>110.2765118436449</c:v>
                </c:pt>
                <c:pt idx="217">
                  <c:v>110.10678058480472</c:v>
                </c:pt>
                <c:pt idx="218">
                  <c:v>110.60267177210991</c:v>
                </c:pt>
                <c:pt idx="219">
                  <c:v>110.99037796131053</c:v>
                </c:pt>
                <c:pt idx="220">
                  <c:v>111.03250983407227</c:v>
                </c:pt>
                <c:pt idx="221">
                  <c:v>110.60434951962011</c:v>
                </c:pt>
                <c:pt idx="222">
                  <c:v>110.19549572009946</c:v>
                </c:pt>
                <c:pt idx="223">
                  <c:v>110.54232471217193</c:v>
                </c:pt>
                <c:pt idx="224">
                  <c:v>111.01492117122532</c:v>
                </c:pt>
                <c:pt idx="225">
                  <c:v>111.22553616701305</c:v>
                </c:pt>
                <c:pt idx="226">
                  <c:v>111.72994978618075</c:v>
                </c:pt>
                <c:pt idx="227">
                  <c:v>111.78571445926035</c:v>
                </c:pt>
                <c:pt idx="228">
                  <c:v>111.78571445926035</c:v>
                </c:pt>
                <c:pt idx="229">
                  <c:v>111.82751465432793</c:v>
                </c:pt>
                <c:pt idx="230">
                  <c:v>111.95982663204381</c:v>
                </c:pt>
                <c:pt idx="231">
                  <c:v>111.96678121859367</c:v>
                </c:pt>
                <c:pt idx="232">
                  <c:v>112.16149610037391</c:v>
                </c:pt>
                <c:pt idx="233">
                  <c:v>112.26560492880255</c:v>
                </c:pt>
                <c:pt idx="234">
                  <c:v>112.00907022728416</c:v>
                </c:pt>
                <c:pt idx="235">
                  <c:v>111.75187573263658</c:v>
                </c:pt>
                <c:pt idx="236">
                  <c:v>112.49060317008866</c:v>
                </c:pt>
                <c:pt idx="237">
                  <c:v>112.35224274117132</c:v>
                </c:pt>
                <c:pt idx="238">
                  <c:v>112.64320221467322</c:v>
                </c:pt>
                <c:pt idx="239">
                  <c:v>113.0023926546815</c:v>
                </c:pt>
                <c:pt idx="240">
                  <c:v>112.85097135934116</c:v>
                </c:pt>
                <c:pt idx="241">
                  <c:v>113.31281736471789</c:v>
                </c:pt>
                <c:pt idx="242">
                  <c:v>112.99032525548226</c:v>
                </c:pt>
                <c:pt idx="243">
                  <c:v>112.98344152174506</c:v>
                </c:pt>
                <c:pt idx="244">
                  <c:v>113.34830452601328</c:v>
                </c:pt>
                <c:pt idx="245">
                  <c:v>113.35516370702707</c:v>
                </c:pt>
                <c:pt idx="246">
                  <c:v>113.45804436546328</c:v>
                </c:pt>
                <c:pt idx="247">
                  <c:v>113.15657125823478</c:v>
                </c:pt>
                <c:pt idx="248">
                  <c:v>113.44521121425156</c:v>
                </c:pt>
                <c:pt idx="249">
                  <c:v>113.13684418896545</c:v>
                </c:pt>
                <c:pt idx="250">
                  <c:v>113.21932975399157</c:v>
                </c:pt>
                <c:pt idx="251">
                  <c:v>113.08883524849706</c:v>
                </c:pt>
                <c:pt idx="252">
                  <c:v>113.48083029698066</c:v>
                </c:pt>
                <c:pt idx="253">
                  <c:v>113.6246856196276</c:v>
                </c:pt>
                <c:pt idx="254">
                  <c:v>113.77517470916861</c:v>
                </c:pt>
                <c:pt idx="255">
                  <c:v>113.22193381032289</c:v>
                </c:pt>
                <c:pt idx="256">
                  <c:v>113.07770304109212</c:v>
                </c:pt>
                <c:pt idx="257">
                  <c:v>113.40784954360262</c:v>
                </c:pt>
                <c:pt idx="258">
                  <c:v>113.61351211986916</c:v>
                </c:pt>
                <c:pt idx="259">
                  <c:v>113.67508426189556</c:v>
                </c:pt>
                <c:pt idx="260">
                  <c:v>113.68875854057735</c:v>
                </c:pt>
                <c:pt idx="261">
                  <c:v>113.70926715419509</c:v>
                </c:pt>
                <c:pt idx="262">
                  <c:v>113.86646761896168</c:v>
                </c:pt>
                <c:pt idx="263">
                  <c:v>113.67539350950351</c:v>
                </c:pt>
                <c:pt idx="264">
                  <c:v>113.83948485368511</c:v>
                </c:pt>
                <c:pt idx="265">
                  <c:v>113.90091830078407</c:v>
                </c:pt>
                <c:pt idx="266">
                  <c:v>113.67580062563569</c:v>
                </c:pt>
                <c:pt idx="267">
                  <c:v>113.94244905993078</c:v>
                </c:pt>
                <c:pt idx="268">
                  <c:v>113.79925096923864</c:v>
                </c:pt>
                <c:pt idx="269">
                  <c:v>113.79925096923864</c:v>
                </c:pt>
                <c:pt idx="270">
                  <c:v>113.88802452837548</c:v>
                </c:pt>
                <c:pt idx="271">
                  <c:v>113.13752988417818</c:v>
                </c:pt>
                <c:pt idx="272">
                  <c:v>113.41937493814117</c:v>
                </c:pt>
                <c:pt idx="273">
                  <c:v>113.70042785834957</c:v>
                </c:pt>
                <c:pt idx="274">
                  <c:v>113.72093507005236</c:v>
                </c:pt>
                <c:pt idx="275">
                  <c:v>114.11049220509884</c:v>
                </c:pt>
                <c:pt idx="276">
                  <c:v>114.21260943567955</c:v>
                </c:pt>
                <c:pt idx="277">
                  <c:v>114.491445126648</c:v>
                </c:pt>
                <c:pt idx="278">
                  <c:v>114.38971572685148</c:v>
                </c:pt>
                <c:pt idx="279">
                  <c:v>114.63411491218751</c:v>
                </c:pt>
                <c:pt idx="280">
                  <c:v>114.722155004291</c:v>
                </c:pt>
                <c:pt idx="281">
                  <c:v>114.45826705517402</c:v>
                </c:pt>
                <c:pt idx="282">
                  <c:v>114.98743937539112</c:v>
                </c:pt>
                <c:pt idx="283">
                  <c:v>114.94019953195746</c:v>
                </c:pt>
                <c:pt idx="284">
                  <c:v>114.92669605481208</c:v>
                </c:pt>
                <c:pt idx="285">
                  <c:v>115.0347384614567</c:v>
                </c:pt>
                <c:pt idx="286">
                  <c:v>115.02799309889346</c:v>
                </c:pt>
                <c:pt idx="287">
                  <c:v>115.21013017390695</c:v>
                </c:pt>
                <c:pt idx="288">
                  <c:v>115.43907098597347</c:v>
                </c:pt>
                <c:pt idx="289">
                  <c:v>115.56671626645718</c:v>
                </c:pt>
                <c:pt idx="290">
                  <c:v>115.49291057670948</c:v>
                </c:pt>
                <c:pt idx="291">
                  <c:v>115.60705816282375</c:v>
                </c:pt>
                <c:pt idx="292">
                  <c:v>115.17110913532542</c:v>
                </c:pt>
                <c:pt idx="293">
                  <c:v>114.97575716496505</c:v>
                </c:pt>
                <c:pt idx="294">
                  <c:v>115.15799258613136</c:v>
                </c:pt>
                <c:pt idx="295">
                  <c:v>115.26578750629575</c:v>
                </c:pt>
                <c:pt idx="296">
                  <c:v>115.21194808237759</c:v>
                </c:pt>
                <c:pt idx="297">
                  <c:v>115.31968493511478</c:v>
                </c:pt>
                <c:pt idx="298">
                  <c:v>115.27932709560447</c:v>
                </c:pt>
                <c:pt idx="299">
                  <c:v>115.54848798652699</c:v>
                </c:pt>
                <c:pt idx="300">
                  <c:v>115.48808935556264</c:v>
                </c:pt>
                <c:pt idx="301">
                  <c:v>115.57538454761207</c:v>
                </c:pt>
                <c:pt idx="302">
                  <c:v>115.40094643959462</c:v>
                </c:pt>
                <c:pt idx="303">
                  <c:v>115.59585201120564</c:v>
                </c:pt>
                <c:pt idx="304">
                  <c:v>115.46840366132636</c:v>
                </c:pt>
                <c:pt idx="305">
                  <c:v>115.81765478631796</c:v>
                </c:pt>
                <c:pt idx="306">
                  <c:v>115.91804967287173</c:v>
                </c:pt>
                <c:pt idx="307">
                  <c:v>115.81106919680862</c:v>
                </c:pt>
                <c:pt idx="308">
                  <c:v>116.03195273094516</c:v>
                </c:pt>
                <c:pt idx="309">
                  <c:v>116.19224125027998</c:v>
                </c:pt>
                <c:pt idx="310">
                  <c:v>115.97886524174494</c:v>
                </c:pt>
                <c:pt idx="311">
                  <c:v>115.80512651805633</c:v>
                </c:pt>
                <c:pt idx="312">
                  <c:v>115.53737097886362</c:v>
                </c:pt>
                <c:pt idx="313">
                  <c:v>115.30916774374717</c:v>
                </c:pt>
                <c:pt idx="314">
                  <c:v>115.61189226443332</c:v>
                </c:pt>
                <c:pt idx="315">
                  <c:v>115.96065148643198</c:v>
                </c:pt>
                <c:pt idx="316">
                  <c:v>116.16784303836354</c:v>
                </c:pt>
                <c:pt idx="317">
                  <c:v>115.83435407684817</c:v>
                </c:pt>
                <c:pt idx="318">
                  <c:v>115.94811971962405</c:v>
                </c:pt>
                <c:pt idx="319">
                  <c:v>115.95480421160268</c:v>
                </c:pt>
                <c:pt idx="320">
                  <c:v>116.14195747675873</c:v>
                </c:pt>
                <c:pt idx="321">
                  <c:v>116.52890790707431</c:v>
                </c:pt>
                <c:pt idx="322">
                  <c:v>116.60201218035138</c:v>
                </c:pt>
                <c:pt idx="323">
                  <c:v>116.72154996757412</c:v>
                </c:pt>
                <c:pt idx="324">
                  <c:v>117.09300128091985</c:v>
                </c:pt>
                <c:pt idx="325">
                  <c:v>116.90796295155162</c:v>
                </c:pt>
                <c:pt idx="326">
                  <c:v>115.92146930748383</c:v>
                </c:pt>
                <c:pt idx="327">
                  <c:v>115.72086750206758</c:v>
                </c:pt>
                <c:pt idx="328">
                  <c:v>116.31718240994026</c:v>
                </c:pt>
                <c:pt idx="329">
                  <c:v>116.36380556166533</c:v>
                </c:pt>
                <c:pt idx="330">
                  <c:v>116.6900155343702</c:v>
                </c:pt>
                <c:pt idx="331">
                  <c:v>115.71456762461573</c:v>
                </c:pt>
                <c:pt idx="332">
                  <c:v>115.01765681579712</c:v>
                </c:pt>
                <c:pt idx="333">
                  <c:v>114.74098497559199</c:v>
                </c:pt>
                <c:pt idx="334">
                  <c:v>114.76128542220182</c:v>
                </c:pt>
                <c:pt idx="335">
                  <c:v>115.26192813920339</c:v>
                </c:pt>
                <c:pt idx="336">
                  <c:v>115.26192813920339</c:v>
                </c:pt>
                <c:pt idx="337">
                  <c:v>114.77724284805564</c:v>
                </c:pt>
                <c:pt idx="338">
                  <c:v>115.19664351097924</c:v>
                </c:pt>
                <c:pt idx="339">
                  <c:v>115.09559938837906</c:v>
                </c:pt>
                <c:pt idx="340">
                  <c:v>115.52715704178431</c:v>
                </c:pt>
                <c:pt idx="341">
                  <c:v>115.72186632068856</c:v>
                </c:pt>
                <c:pt idx="342">
                  <c:v>115.85588763007677</c:v>
                </c:pt>
                <c:pt idx="343">
                  <c:v>115.67520102096212</c:v>
                </c:pt>
                <c:pt idx="344">
                  <c:v>116.13108731755639</c:v>
                </c:pt>
                <c:pt idx="345">
                  <c:v>116.01095918087726</c:v>
                </c:pt>
                <c:pt idx="346">
                  <c:v>115.9240956234805</c:v>
                </c:pt>
                <c:pt idx="347">
                  <c:v>116.37216624476051</c:v>
                </c:pt>
                <c:pt idx="348">
                  <c:v>116.02596118484041</c:v>
                </c:pt>
                <c:pt idx="349">
                  <c:v>116.54039197051651</c:v>
                </c:pt>
                <c:pt idx="350">
                  <c:v>116.73314703864548</c:v>
                </c:pt>
                <c:pt idx="351">
                  <c:v>116.93216521563896</c:v>
                </c:pt>
                <c:pt idx="352">
                  <c:v>117.08444275801186</c:v>
                </c:pt>
                <c:pt idx="353">
                  <c:v>117.09766415022445</c:v>
                </c:pt>
                <c:pt idx="354">
                  <c:v>117.36205703805575</c:v>
                </c:pt>
                <c:pt idx="355">
                  <c:v>117.41479617708931</c:v>
                </c:pt>
                <c:pt idx="356">
                  <c:v>117.57951911311092</c:v>
                </c:pt>
                <c:pt idx="357">
                  <c:v>117.59267527677358</c:v>
                </c:pt>
                <c:pt idx="358">
                  <c:v>117.29670053328503</c:v>
                </c:pt>
                <c:pt idx="359">
                  <c:v>117.37586142780314</c:v>
                </c:pt>
                <c:pt idx="360">
                  <c:v>117.59997322003832</c:v>
                </c:pt>
                <c:pt idx="361">
                  <c:v>117.19878939892683</c:v>
                </c:pt>
                <c:pt idx="362">
                  <c:v>117.19878939892683</c:v>
                </c:pt>
                <c:pt idx="363">
                  <c:v>117.22520249982487</c:v>
                </c:pt>
                <c:pt idx="364">
                  <c:v>117.0667657424972</c:v>
                </c:pt>
                <c:pt idx="365">
                  <c:v>116.83534548330648</c:v>
                </c:pt>
                <c:pt idx="366">
                  <c:v>117.18659473773025</c:v>
                </c:pt>
                <c:pt idx="367">
                  <c:v>117.45076063391306</c:v>
                </c:pt>
                <c:pt idx="368">
                  <c:v>117.74057752233355</c:v>
                </c:pt>
                <c:pt idx="369">
                  <c:v>117.82595779292333</c:v>
                </c:pt>
                <c:pt idx="370">
                  <c:v>117.79970935142455</c:v>
                </c:pt>
                <c:pt idx="371">
                  <c:v>118.00975201634087</c:v>
                </c:pt>
                <c:pt idx="372">
                  <c:v>118.04250239297021</c:v>
                </c:pt>
                <c:pt idx="373">
                  <c:v>118.12762549407026</c:v>
                </c:pt>
                <c:pt idx="374">
                  <c:v>118.0622018761442</c:v>
                </c:pt>
                <c:pt idx="375">
                  <c:v>118.0622018761442</c:v>
                </c:pt>
                <c:pt idx="376">
                  <c:v>118.27824115601328</c:v>
                </c:pt>
                <c:pt idx="377">
                  <c:v>118.06920013171224</c:v>
                </c:pt>
                <c:pt idx="378">
                  <c:v>117.92518337339854</c:v>
                </c:pt>
                <c:pt idx="379">
                  <c:v>118.24641059248862</c:v>
                </c:pt>
                <c:pt idx="380">
                  <c:v>118.27908392451502</c:v>
                </c:pt>
                <c:pt idx="381">
                  <c:v>118.14190075231747</c:v>
                </c:pt>
                <c:pt idx="382">
                  <c:v>118.30543839868365</c:v>
                </c:pt>
                <c:pt idx="383">
                  <c:v>118.33156170066901</c:v>
                </c:pt>
                <c:pt idx="384">
                  <c:v>118.43602761866326</c:v>
                </c:pt>
                <c:pt idx="385">
                  <c:v>118.42298300608826</c:v>
                </c:pt>
                <c:pt idx="386">
                  <c:v>118.59258509349856</c:v>
                </c:pt>
                <c:pt idx="387">
                  <c:v>118.59909720602785</c:v>
                </c:pt>
                <c:pt idx="388">
                  <c:v>118.58607382906622</c:v>
                </c:pt>
                <c:pt idx="389">
                  <c:v>118.74888724489169</c:v>
                </c:pt>
                <c:pt idx="390">
                  <c:v>118.95694966361731</c:v>
                </c:pt>
                <c:pt idx="391">
                  <c:v>118.83366910301518</c:v>
                </c:pt>
                <c:pt idx="392">
                  <c:v>119.10652039905882</c:v>
                </c:pt>
                <c:pt idx="393">
                  <c:v>119.02229623320201</c:v>
                </c:pt>
                <c:pt idx="394">
                  <c:v>119.08065442280129</c:v>
                </c:pt>
                <c:pt idx="395">
                  <c:v>119.10009580702784</c:v>
                </c:pt>
                <c:pt idx="396">
                  <c:v>119.24911744756172</c:v>
                </c:pt>
                <c:pt idx="397">
                  <c:v>119.25558700827855</c:v>
                </c:pt>
                <c:pt idx="398">
                  <c:v>119.19089558636108</c:v>
                </c:pt>
                <c:pt idx="399">
                  <c:v>119.30094219433623</c:v>
                </c:pt>
                <c:pt idx="400">
                  <c:v>119.17808412773422</c:v>
                </c:pt>
                <c:pt idx="401">
                  <c:v>119.00975575792972</c:v>
                </c:pt>
                <c:pt idx="402">
                  <c:v>119.07460660099071</c:v>
                </c:pt>
                <c:pt idx="403">
                  <c:v>119.34032273838538</c:v>
                </c:pt>
                <c:pt idx="404">
                  <c:v>119.40495980127724</c:v>
                </c:pt>
                <c:pt idx="405">
                  <c:v>119.50831229788598</c:v>
                </c:pt>
                <c:pt idx="406">
                  <c:v>119.72770960058973</c:v>
                </c:pt>
                <c:pt idx="407">
                  <c:v>119.75990327775153</c:v>
                </c:pt>
                <c:pt idx="408">
                  <c:v>119.78564993068665</c:v>
                </c:pt>
                <c:pt idx="409">
                  <c:v>119.68912483416155</c:v>
                </c:pt>
                <c:pt idx="410">
                  <c:v>119.57962402900857</c:v>
                </c:pt>
                <c:pt idx="411">
                  <c:v>119.72793457840243</c:v>
                </c:pt>
                <c:pt idx="412">
                  <c:v>120.04343261458811</c:v>
                </c:pt>
                <c:pt idx="413">
                  <c:v>120.3258459650374</c:v>
                </c:pt>
                <c:pt idx="414">
                  <c:v>120.46025456718793</c:v>
                </c:pt>
                <c:pt idx="415">
                  <c:v>120.65840093983094</c:v>
                </c:pt>
                <c:pt idx="416">
                  <c:v>120.76046779362018</c:v>
                </c:pt>
                <c:pt idx="417">
                  <c:v>120.82419453336018</c:v>
                </c:pt>
                <c:pt idx="418">
                  <c:v>121.10441361373211</c:v>
                </c:pt>
                <c:pt idx="419">
                  <c:v>121.24413163735716</c:v>
                </c:pt>
                <c:pt idx="420">
                  <c:v>121.24413163735716</c:v>
                </c:pt>
                <c:pt idx="421">
                  <c:v>121.06021484385131</c:v>
                </c:pt>
                <c:pt idx="422">
                  <c:v>120.64087435207929</c:v>
                </c:pt>
                <c:pt idx="423">
                  <c:v>120.27081118612512</c:v>
                </c:pt>
                <c:pt idx="424">
                  <c:v>120.52057103242674</c:v>
                </c:pt>
                <c:pt idx="425">
                  <c:v>120.91024779236032</c:v>
                </c:pt>
                <c:pt idx="426">
                  <c:v>120.75752746146627</c:v>
                </c:pt>
                <c:pt idx="427">
                  <c:v>120.57908121839699</c:v>
                </c:pt>
                <c:pt idx="428">
                  <c:v>121.10260800126106</c:v>
                </c:pt>
                <c:pt idx="429">
                  <c:v>120.79139809335381</c:v>
                </c:pt>
                <c:pt idx="430">
                  <c:v>120.93793224218153</c:v>
                </c:pt>
                <c:pt idx="431">
                  <c:v>120.98882606494379</c:v>
                </c:pt>
                <c:pt idx="432">
                  <c:v>121.17322232615062</c:v>
                </c:pt>
                <c:pt idx="433">
                  <c:v>121.30650488517576</c:v>
                </c:pt>
                <c:pt idx="434">
                  <c:v>120.83746767911629</c:v>
                </c:pt>
                <c:pt idx="435">
                  <c:v>120.48084792492918</c:v>
                </c:pt>
                <c:pt idx="436">
                  <c:v>120.68535997196696</c:v>
                </c:pt>
                <c:pt idx="437">
                  <c:v>120.61520243640986</c:v>
                </c:pt>
                <c:pt idx="438">
                  <c:v>120.9279417777425</c:v>
                </c:pt>
                <c:pt idx="439">
                  <c:v>120.50801431066864</c:v>
                </c:pt>
                <c:pt idx="440">
                  <c:v>120.2652183231918</c:v>
                </c:pt>
                <c:pt idx="441">
                  <c:v>120.87368562608044</c:v>
                </c:pt>
                <c:pt idx="442">
                  <c:v>120.55537648424189</c:v>
                </c:pt>
                <c:pt idx="443">
                  <c:v>120.4787383439941</c:v>
                </c:pt>
                <c:pt idx="444">
                  <c:v>120.90057140036632</c:v>
                </c:pt>
                <c:pt idx="445">
                  <c:v>120.96421702154758</c:v>
                </c:pt>
                <c:pt idx="446">
                  <c:v>121.07870627227904</c:v>
                </c:pt>
                <c:pt idx="447">
                  <c:v>121.1168257131939</c:v>
                </c:pt>
                <c:pt idx="448">
                  <c:v>121.08507161691549</c:v>
                </c:pt>
                <c:pt idx="449">
                  <c:v>121.32012656895157</c:v>
                </c:pt>
                <c:pt idx="450">
                  <c:v>121.46589916370374</c:v>
                </c:pt>
                <c:pt idx="451">
                  <c:v>121.35198232299746</c:v>
                </c:pt>
                <c:pt idx="452">
                  <c:v>121.53572432388448</c:v>
                </c:pt>
                <c:pt idx="453">
                  <c:v>121.74442657533905</c:v>
                </c:pt>
                <c:pt idx="454">
                  <c:v>121.83909366274833</c:v>
                </c:pt>
                <c:pt idx="455">
                  <c:v>121.89584019490469</c:v>
                </c:pt>
                <c:pt idx="456">
                  <c:v>121.91474497781476</c:v>
                </c:pt>
                <c:pt idx="457">
                  <c:v>121.83914013910508</c:v>
                </c:pt>
                <c:pt idx="458">
                  <c:v>121.88958150102187</c:v>
                </c:pt>
                <c:pt idx="459">
                  <c:v>121.99671535531981</c:v>
                </c:pt>
                <c:pt idx="460">
                  <c:v>122.04078208493895</c:v>
                </c:pt>
                <c:pt idx="461">
                  <c:v>121.91493260092184</c:v>
                </c:pt>
                <c:pt idx="462">
                  <c:v>121.99053743963152</c:v>
                </c:pt>
                <c:pt idx="463">
                  <c:v>121.92758100548396</c:v>
                </c:pt>
                <c:pt idx="464">
                  <c:v>122.02207514684719</c:v>
                </c:pt>
                <c:pt idx="465">
                  <c:v>121.94655119946222</c:v>
                </c:pt>
                <c:pt idx="466">
                  <c:v>122.0347290668175</c:v>
                </c:pt>
                <c:pt idx="467">
                  <c:v>122.29902961429723</c:v>
                </c:pt>
                <c:pt idx="468">
                  <c:v>122.21116166726904</c:v>
                </c:pt>
                <c:pt idx="469">
                  <c:v>122.2802614850968</c:v>
                </c:pt>
                <c:pt idx="470">
                  <c:v>122.47486286613886</c:v>
                </c:pt>
                <c:pt idx="471">
                  <c:v>122.6126988413284</c:v>
                </c:pt>
                <c:pt idx="472">
                  <c:v>122.56264565982303</c:v>
                </c:pt>
                <c:pt idx="473">
                  <c:v>123.20740309331285</c:v>
                </c:pt>
                <c:pt idx="474">
                  <c:v>123.85424971602711</c:v>
                </c:pt>
                <c:pt idx="475">
                  <c:v>123.66267883480106</c:v>
                </c:pt>
                <c:pt idx="476">
                  <c:v>123.91034151822623</c:v>
                </c:pt>
                <c:pt idx="477">
                  <c:v>124.3056228473597</c:v>
                </c:pt>
                <c:pt idx="478">
                  <c:v>124.16412792272112</c:v>
                </c:pt>
                <c:pt idx="479">
                  <c:v>123.91770111148405</c:v>
                </c:pt>
                <c:pt idx="480">
                  <c:v>124.40559636840106</c:v>
                </c:pt>
                <c:pt idx="481">
                  <c:v>124.52236853974887</c:v>
                </c:pt>
                <c:pt idx="482">
                  <c:v>124.25226418124673</c:v>
                </c:pt>
                <c:pt idx="483">
                  <c:v>124.36306068500149</c:v>
                </c:pt>
                <c:pt idx="484">
                  <c:v>124.51677440856272</c:v>
                </c:pt>
                <c:pt idx="485">
                  <c:v>124.65183487881875</c:v>
                </c:pt>
                <c:pt idx="486">
                  <c:v>124.24106913790769</c:v>
                </c:pt>
                <c:pt idx="487">
                  <c:v>124.5057822627538</c:v>
                </c:pt>
                <c:pt idx="488">
                  <c:v>124.52420186120655</c:v>
                </c:pt>
                <c:pt idx="489">
                  <c:v>124.4382595653195</c:v>
                </c:pt>
                <c:pt idx="490">
                  <c:v>124.57957192707914</c:v>
                </c:pt>
                <c:pt idx="491">
                  <c:v>124.54889519844548</c:v>
                </c:pt>
                <c:pt idx="492">
                  <c:v>124.81893324926172</c:v>
                </c:pt>
                <c:pt idx="493">
                  <c:v>124.776088347805</c:v>
                </c:pt>
                <c:pt idx="494">
                  <c:v>125.05163791611066</c:v>
                </c:pt>
                <c:pt idx="495">
                  <c:v>125.46687973340427</c:v>
                </c:pt>
                <c:pt idx="496">
                  <c:v>125.69188581464972</c:v>
                </c:pt>
                <c:pt idx="497">
                  <c:v>125.31569504952625</c:v>
                </c:pt>
                <c:pt idx="498">
                  <c:v>125.36441908874913</c:v>
                </c:pt>
                <c:pt idx="499">
                  <c:v>124.98090414384134</c:v>
                </c:pt>
                <c:pt idx="500">
                  <c:v>124.32702978549376</c:v>
                </c:pt>
                <c:pt idx="501">
                  <c:v>124.32087858908606</c:v>
                </c:pt>
                <c:pt idx="502">
                  <c:v>124.21015024262937</c:v>
                </c:pt>
                <c:pt idx="503">
                  <c:v>124.22246703041112</c:v>
                </c:pt>
                <c:pt idx="504">
                  <c:v>123.97000397622394</c:v>
                </c:pt>
                <c:pt idx="505">
                  <c:v>123.98852363793145</c:v>
                </c:pt>
                <c:pt idx="506">
                  <c:v>124.19837427365543</c:v>
                </c:pt>
                <c:pt idx="507">
                  <c:v>124.23532918865912</c:v>
                </c:pt>
                <c:pt idx="508">
                  <c:v>124.61089869980307</c:v>
                </c:pt>
                <c:pt idx="509">
                  <c:v>124.37781276469912</c:v>
                </c:pt>
                <c:pt idx="510">
                  <c:v>124.27329385907353</c:v>
                </c:pt>
                <c:pt idx="511">
                  <c:v>124.25483004814295</c:v>
                </c:pt>
                <c:pt idx="512">
                  <c:v>124.12555950335995</c:v>
                </c:pt>
                <c:pt idx="513">
                  <c:v>124.27348849744277</c:v>
                </c:pt>
                <c:pt idx="514">
                  <c:v>123.90421227883125</c:v>
                </c:pt>
                <c:pt idx="515">
                  <c:v>123.22469658819622</c:v>
                </c:pt>
                <c:pt idx="516">
                  <c:v>123.26823434164814</c:v>
                </c:pt>
                <c:pt idx="517">
                  <c:v>123.33662103732735</c:v>
                </c:pt>
                <c:pt idx="518">
                  <c:v>123.33040831366928</c:v>
                </c:pt>
                <c:pt idx="519">
                  <c:v>122.91412996635646</c:v>
                </c:pt>
                <c:pt idx="520">
                  <c:v>123.11378057778644</c:v>
                </c:pt>
                <c:pt idx="521">
                  <c:v>123.3441666300903</c:v>
                </c:pt>
                <c:pt idx="522">
                  <c:v>123.2882555907662</c:v>
                </c:pt>
                <c:pt idx="523">
                  <c:v>123.35662953407798</c:v>
                </c:pt>
                <c:pt idx="524">
                  <c:v>123.28830230878448</c:v>
                </c:pt>
                <c:pt idx="525">
                  <c:v>123.16398604821761</c:v>
                </c:pt>
                <c:pt idx="526">
                  <c:v>122.99595020057011</c:v>
                </c:pt>
                <c:pt idx="527">
                  <c:v>123.10192863084255</c:v>
                </c:pt>
                <c:pt idx="528">
                  <c:v>123.08947377967802</c:v>
                </c:pt>
                <c:pt idx="529">
                  <c:v>123.40711204574676</c:v>
                </c:pt>
                <c:pt idx="530">
                  <c:v>123.53749014222656</c:v>
                </c:pt>
                <c:pt idx="531">
                  <c:v>123.37007942794084</c:v>
                </c:pt>
                <c:pt idx="532">
                  <c:v>123.48808452079221</c:v>
                </c:pt>
                <c:pt idx="533">
                  <c:v>123.65557831731826</c:v>
                </c:pt>
                <c:pt idx="534">
                  <c:v>123.57506800580529</c:v>
                </c:pt>
                <c:pt idx="535">
                  <c:v>123.78580309939646</c:v>
                </c:pt>
                <c:pt idx="536">
                  <c:v>124.10742605832768</c:v>
                </c:pt>
                <c:pt idx="537">
                  <c:v>124.10126083021424</c:v>
                </c:pt>
                <c:pt idx="538">
                  <c:v>124.05810157255348</c:v>
                </c:pt>
                <c:pt idx="539">
                  <c:v>123.99641886838373</c:v>
                </c:pt>
                <c:pt idx="540">
                  <c:v>123.8112565427449</c:v>
                </c:pt>
                <c:pt idx="541">
                  <c:v>123.79270596149335</c:v>
                </c:pt>
                <c:pt idx="542">
                  <c:v>123.85455270526229</c:v>
                </c:pt>
                <c:pt idx="543">
                  <c:v>123.82982929837684</c:v>
                </c:pt>
                <c:pt idx="544">
                  <c:v>123.78037025664577</c:v>
                </c:pt>
                <c:pt idx="545">
                  <c:v>123.70614498294009</c:v>
                </c:pt>
                <c:pt idx="546">
                  <c:v>123.71852505103045</c:v>
                </c:pt>
                <c:pt idx="547">
                  <c:v>123.48952214207458</c:v>
                </c:pt>
                <c:pt idx="548">
                  <c:v>123.28480750187607</c:v>
                </c:pt>
                <c:pt idx="549">
                  <c:v>123.43399628785232</c:v>
                </c:pt>
                <c:pt idx="550">
                  <c:v>123.55813507501637</c:v>
                </c:pt>
                <c:pt idx="551">
                  <c:v>123.53333810024729</c:v>
                </c:pt>
                <c:pt idx="552">
                  <c:v>123.58294435063483</c:v>
                </c:pt>
                <c:pt idx="553">
                  <c:v>123.66971224651337</c:v>
                </c:pt>
                <c:pt idx="554">
                  <c:v>123.8740592649046</c:v>
                </c:pt>
                <c:pt idx="555">
                  <c:v>124.12124749874467</c:v>
                </c:pt>
                <c:pt idx="556">
                  <c:v>124.20755005083443</c:v>
                </c:pt>
                <c:pt idx="557">
                  <c:v>124.42312038835598</c:v>
                </c:pt>
                <c:pt idx="558">
                  <c:v>124.17113833439495</c:v>
                </c:pt>
                <c:pt idx="559">
                  <c:v>124.09103975152372</c:v>
                </c:pt>
                <c:pt idx="560">
                  <c:v>123.75805584574584</c:v>
                </c:pt>
                <c:pt idx="561">
                  <c:v>123.78899069694923</c:v>
                </c:pt>
                <c:pt idx="562">
                  <c:v>123.77043552624166</c:v>
                </c:pt>
                <c:pt idx="563">
                  <c:v>123.72713209289802</c:v>
                </c:pt>
                <c:pt idx="564">
                  <c:v>123.78283205576469</c:v>
                </c:pt>
                <c:pt idx="565">
                  <c:v>123.86324276894588</c:v>
                </c:pt>
                <c:pt idx="566">
                  <c:v>124.0733787392796</c:v>
                </c:pt>
                <c:pt idx="567">
                  <c:v>124.14122134443565</c:v>
                </c:pt>
                <c:pt idx="568">
                  <c:v>124.18436464181623</c:v>
                </c:pt>
                <c:pt idx="569">
                  <c:v>124.17820397153531</c:v>
                </c:pt>
                <c:pt idx="570">
                  <c:v>124.13507662263505</c:v>
                </c:pt>
                <c:pt idx="571">
                  <c:v>124.13507662263505</c:v>
                </c:pt>
                <c:pt idx="572">
                  <c:v>124.06111212559364</c:v>
                </c:pt>
                <c:pt idx="573">
                  <c:v>124.05494385517666</c:v>
                </c:pt>
                <c:pt idx="574">
                  <c:v>124.01793194968039</c:v>
                </c:pt>
                <c:pt idx="575">
                  <c:v>123.85131670747118</c:v>
                </c:pt>
                <c:pt idx="576">
                  <c:v>123.7833231359543</c:v>
                </c:pt>
                <c:pt idx="577">
                  <c:v>123.80806489385621</c:v>
                </c:pt>
                <c:pt idx="578">
                  <c:v>123.71530625184273</c:v>
                </c:pt>
                <c:pt idx="579">
                  <c:v>123.85766822262757</c:v>
                </c:pt>
                <c:pt idx="580">
                  <c:v>124.01837036738313</c:v>
                </c:pt>
                <c:pt idx="581">
                  <c:v>124.11093439083268</c:v>
                </c:pt>
                <c:pt idx="582">
                  <c:v>123.98762982856388</c:v>
                </c:pt>
                <c:pt idx="583">
                  <c:v>124.18516069276141</c:v>
                </c:pt>
                <c:pt idx="584">
                  <c:v>124.28373141725623</c:v>
                </c:pt>
                <c:pt idx="585">
                  <c:v>124.35758666097853</c:v>
                </c:pt>
                <c:pt idx="586">
                  <c:v>124.20998518496378</c:v>
                </c:pt>
                <c:pt idx="587">
                  <c:v>124.2592584049687</c:v>
                </c:pt>
                <c:pt idx="588">
                  <c:v>124.28388288169856</c:v>
                </c:pt>
                <c:pt idx="589">
                  <c:v>124.0746263578187</c:v>
                </c:pt>
                <c:pt idx="590">
                  <c:v>124.11163141517655</c:v>
                </c:pt>
                <c:pt idx="591">
                  <c:v>124.24110120555879</c:v>
                </c:pt>
                <c:pt idx="592">
                  <c:v>124.23494394923222</c:v>
                </c:pt>
                <c:pt idx="593">
                  <c:v>124.14873705268049</c:v>
                </c:pt>
                <c:pt idx="594">
                  <c:v>124.28432191647931</c:v>
                </c:pt>
                <c:pt idx="595">
                  <c:v>124.24123969097464</c:v>
                </c:pt>
                <c:pt idx="596">
                  <c:v>124.22892517832148</c:v>
                </c:pt>
                <c:pt idx="597">
                  <c:v>124.30282135419438</c:v>
                </c:pt>
                <c:pt idx="598">
                  <c:v>124.3582025615047</c:v>
                </c:pt>
                <c:pt idx="599">
                  <c:v>124.34590243850347</c:v>
                </c:pt>
                <c:pt idx="600">
                  <c:v>124.43201389132669</c:v>
                </c:pt>
                <c:pt idx="601">
                  <c:v>124.38284968287044</c:v>
                </c:pt>
                <c:pt idx="602">
                  <c:v>124.42588952546761</c:v>
                </c:pt>
                <c:pt idx="603">
                  <c:v>124.16161566399627</c:v>
                </c:pt>
                <c:pt idx="604">
                  <c:v>123.85966841233248</c:v>
                </c:pt>
                <c:pt idx="605">
                  <c:v>123.95238118815298</c:v>
                </c:pt>
                <c:pt idx="606">
                  <c:v>124.06353346677469</c:v>
                </c:pt>
                <c:pt idx="607">
                  <c:v>124.06970173719166</c:v>
                </c:pt>
                <c:pt idx="608">
                  <c:v>124.02035861747292</c:v>
                </c:pt>
                <c:pt idx="609">
                  <c:v>124.02035861747292</c:v>
                </c:pt>
                <c:pt idx="610">
                  <c:v>124.01418768257628</c:v>
                </c:pt>
                <c:pt idx="611">
                  <c:v>123.86607610518799</c:v>
                </c:pt>
                <c:pt idx="612">
                  <c:v>123.89079798405078</c:v>
                </c:pt>
                <c:pt idx="613">
                  <c:v>123.89079798405078</c:v>
                </c:pt>
                <c:pt idx="614">
                  <c:v>123.90315586838098</c:v>
                </c:pt>
                <c:pt idx="615">
                  <c:v>123.96493765511025</c:v>
                </c:pt>
                <c:pt idx="616">
                  <c:v>124.29217894925695</c:v>
                </c:pt>
                <c:pt idx="617">
                  <c:v>124.23063670050317</c:v>
                </c:pt>
                <c:pt idx="618">
                  <c:v>124.26142677378354</c:v>
                </c:pt>
                <c:pt idx="619">
                  <c:v>124.42764199171017</c:v>
                </c:pt>
                <c:pt idx="620">
                  <c:v>124.4952469330168</c:v>
                </c:pt>
                <c:pt idx="621">
                  <c:v>124.56280620092001</c:v>
                </c:pt>
                <c:pt idx="622">
                  <c:v>124.85127364092492</c:v>
                </c:pt>
                <c:pt idx="623">
                  <c:v>124.9920325148539</c:v>
                </c:pt>
                <c:pt idx="624">
                  <c:v>125.16926162931946</c:v>
                </c:pt>
                <c:pt idx="625">
                  <c:v>125.2851718294171</c:v>
                </c:pt>
                <c:pt idx="626">
                  <c:v>125.51672383721674</c:v>
                </c:pt>
                <c:pt idx="627">
                  <c:v>125.34042132642581</c:v>
                </c:pt>
                <c:pt idx="628">
                  <c:v>125.29779038854518</c:v>
                </c:pt>
                <c:pt idx="629">
                  <c:v>125.38918135911729</c:v>
                </c:pt>
                <c:pt idx="630">
                  <c:v>125.54136056535054</c:v>
                </c:pt>
                <c:pt idx="631">
                  <c:v>125.49273721398605</c:v>
                </c:pt>
                <c:pt idx="632">
                  <c:v>125.49273721398605</c:v>
                </c:pt>
                <c:pt idx="633">
                  <c:v>125.52922246786261</c:v>
                </c:pt>
                <c:pt idx="634">
                  <c:v>125.36509870638915</c:v>
                </c:pt>
                <c:pt idx="635">
                  <c:v>125.45642846771403</c:v>
                </c:pt>
                <c:pt idx="636">
                  <c:v>125.48684394310791</c:v>
                </c:pt>
                <c:pt idx="637">
                  <c:v>125.6449563245236</c:v>
                </c:pt>
                <c:pt idx="638">
                  <c:v>125.79674745992131</c:v>
                </c:pt>
                <c:pt idx="639">
                  <c:v>125.44512575637478</c:v>
                </c:pt>
                <c:pt idx="640">
                  <c:v>125.50596410887219</c:v>
                </c:pt>
                <c:pt idx="641">
                  <c:v>125.29315934204543</c:v>
                </c:pt>
                <c:pt idx="642">
                  <c:v>125.42720759941807</c:v>
                </c:pt>
                <c:pt idx="643">
                  <c:v>125.42720759941807</c:v>
                </c:pt>
                <c:pt idx="644">
                  <c:v>125.44546243695002</c:v>
                </c:pt>
                <c:pt idx="645">
                  <c:v>125.43937860170028</c:v>
                </c:pt>
                <c:pt idx="646">
                  <c:v>125.50022065572803</c:v>
                </c:pt>
                <c:pt idx="647">
                  <c:v>125.72519937395738</c:v>
                </c:pt>
                <c:pt idx="648">
                  <c:v>125.87080393623366</c:v>
                </c:pt>
                <c:pt idx="649">
                  <c:v>125.97379054797415</c:v>
                </c:pt>
                <c:pt idx="650">
                  <c:v>126.20981088203368</c:v>
                </c:pt>
                <c:pt idx="651">
                  <c:v>126.15547289978409</c:v>
                </c:pt>
                <c:pt idx="652">
                  <c:v>126.22796293240459</c:v>
                </c:pt>
                <c:pt idx="653">
                  <c:v>125.84766593856179</c:v>
                </c:pt>
                <c:pt idx="654">
                  <c:v>125.96279652088015</c:v>
                </c:pt>
                <c:pt idx="655">
                  <c:v>126.07174216910676</c:v>
                </c:pt>
                <c:pt idx="656">
                  <c:v>126.18056925495925</c:v>
                </c:pt>
                <c:pt idx="657">
                  <c:v>126.71807378449179</c:v>
                </c:pt>
                <c:pt idx="658">
                  <c:v>126.79015884486303</c:v>
                </c:pt>
                <c:pt idx="659">
                  <c:v>126.79616160613321</c:v>
                </c:pt>
                <c:pt idx="660">
                  <c:v>127.01224804070706</c:v>
                </c:pt>
                <c:pt idx="661">
                  <c:v>126.83256428411865</c:v>
                </c:pt>
                <c:pt idx="662">
                  <c:v>126.1245359629858</c:v>
                </c:pt>
                <c:pt idx="663">
                  <c:v>126.60797807079339</c:v>
                </c:pt>
                <c:pt idx="664">
                  <c:v>126.89063383215976</c:v>
                </c:pt>
                <c:pt idx="665">
                  <c:v>126.87264282766201</c:v>
                </c:pt>
                <c:pt idx="666">
                  <c:v>126.51875607142399</c:v>
                </c:pt>
                <c:pt idx="667">
                  <c:v>126.26594201014669</c:v>
                </c:pt>
                <c:pt idx="668">
                  <c:v>126.1754224277437</c:v>
                </c:pt>
                <c:pt idx="669">
                  <c:v>126.36870582953155</c:v>
                </c:pt>
                <c:pt idx="670">
                  <c:v>125.40415314084093</c:v>
                </c:pt>
                <c:pt idx="671">
                  <c:v>125.48937349633154</c:v>
                </c:pt>
                <c:pt idx="672">
                  <c:v>125.562357318251</c:v>
                </c:pt>
                <c:pt idx="673">
                  <c:v>125.55627976871898</c:v>
                </c:pt>
                <c:pt idx="674">
                  <c:v>125.08828001183572</c:v>
                </c:pt>
                <c:pt idx="675">
                  <c:v>124.99668255213862</c:v>
                </c:pt>
                <c:pt idx="676">
                  <c:v>124.6727414727425</c:v>
                </c:pt>
                <c:pt idx="677">
                  <c:v>124.85056830619848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2E-4956-95A3-AE7805E27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36816"/>
        <c:axId val="637233536"/>
      </c:lineChart>
      <c:dateAx>
        <c:axId val="63723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3536"/>
        <c:crosses val="autoZero"/>
        <c:auto val="1"/>
        <c:lblOffset val="100"/>
        <c:baseTimeUnit val="days"/>
        <c:majorUnit val="3"/>
        <c:majorTimeUnit val="years"/>
      </c:dateAx>
      <c:valAx>
        <c:axId val="6372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72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26689194651493E-2"/>
          <c:y val="5.0925925925925923E-2"/>
          <c:w val="0.82839366845058127"/>
          <c:h val="0.73577136191309422"/>
        </c:manualLayout>
      </c:layout>
      <c:areaChart>
        <c:grouping val="percentStacked"/>
        <c:varyColors val="0"/>
        <c:ser>
          <c:idx val="0"/>
          <c:order val="0"/>
          <c:tx>
            <c:strRef>
              <c:f>HRP!$C$12</c:f>
              <c:strCache>
                <c:ptCount val="1"/>
                <c:pt idx="0">
                  <c:v>UST_JPY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HRP!$B$14:$B$692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HRP!$C$14:$C$692</c:f>
              <c:numCache>
                <c:formatCode>0.0%</c:formatCode>
                <c:ptCount val="679"/>
                <c:pt idx="0">
                  <c:v>6.0790560592832603E-2</c:v>
                </c:pt>
                <c:pt idx="1">
                  <c:v>6.1486828301133001E-2</c:v>
                </c:pt>
                <c:pt idx="2">
                  <c:v>6.0870781416336499E-2</c:v>
                </c:pt>
                <c:pt idx="3">
                  <c:v>6.1740754119470699E-2</c:v>
                </c:pt>
                <c:pt idx="4">
                  <c:v>6.2227548113761202E-2</c:v>
                </c:pt>
                <c:pt idx="5">
                  <c:v>6.2211386704225199E-2</c:v>
                </c:pt>
                <c:pt idx="6">
                  <c:v>6.23006484037405E-2</c:v>
                </c:pt>
                <c:pt idx="7">
                  <c:v>6.4129016712864903E-2</c:v>
                </c:pt>
                <c:pt idx="8">
                  <c:v>6.3888739653659904E-2</c:v>
                </c:pt>
                <c:pt idx="9">
                  <c:v>6.4718601003404694E-2</c:v>
                </c:pt>
                <c:pt idx="10">
                  <c:v>6.2536974262758005E-2</c:v>
                </c:pt>
                <c:pt idx="11">
                  <c:v>6.6299017476048397E-2</c:v>
                </c:pt>
                <c:pt idx="12">
                  <c:v>6.6727749322207194E-2</c:v>
                </c:pt>
                <c:pt idx="13">
                  <c:v>6.9119963993995198E-2</c:v>
                </c:pt>
                <c:pt idx="14">
                  <c:v>6.9293754243634695E-2</c:v>
                </c:pt>
                <c:pt idx="15">
                  <c:v>6.9263631486306806E-2</c:v>
                </c:pt>
                <c:pt idx="16">
                  <c:v>6.9493514802737605E-2</c:v>
                </c:pt>
                <c:pt idx="17">
                  <c:v>6.9466314179088398E-2</c:v>
                </c:pt>
                <c:pt idx="18">
                  <c:v>6.8640507001575798E-2</c:v>
                </c:pt>
                <c:pt idx="19">
                  <c:v>6.8855565454217907E-2</c:v>
                </c:pt>
                <c:pt idx="20">
                  <c:v>6.9277177229147002E-2</c:v>
                </c:pt>
                <c:pt idx="21">
                  <c:v>7.01825506521533E-2</c:v>
                </c:pt>
                <c:pt idx="22">
                  <c:v>0.111964994146488</c:v>
                </c:pt>
                <c:pt idx="23">
                  <c:v>0.109237155578574</c:v>
                </c:pt>
                <c:pt idx="24">
                  <c:v>6.7246447191083705E-2</c:v>
                </c:pt>
                <c:pt idx="25">
                  <c:v>0.107104122274367</c:v>
                </c:pt>
                <c:pt idx="26">
                  <c:v>0.107768497178144</c:v>
                </c:pt>
                <c:pt idx="27">
                  <c:v>0.107651238012841</c:v>
                </c:pt>
                <c:pt idx="28">
                  <c:v>0.10760043086811</c:v>
                </c:pt>
                <c:pt idx="29">
                  <c:v>0.107985766519204</c:v>
                </c:pt>
                <c:pt idx="30">
                  <c:v>0.110674061722976</c:v>
                </c:pt>
                <c:pt idx="31">
                  <c:v>0.107794505790389</c:v>
                </c:pt>
                <c:pt idx="32">
                  <c:v>0.10755457511428899</c:v>
                </c:pt>
                <c:pt idx="33">
                  <c:v>0.113250699911727</c:v>
                </c:pt>
                <c:pt idx="34">
                  <c:v>0.112906907259164</c:v>
                </c:pt>
                <c:pt idx="35">
                  <c:v>0.112693610666562</c:v>
                </c:pt>
                <c:pt idx="36">
                  <c:v>0.11276939113791699</c:v>
                </c:pt>
                <c:pt idx="37">
                  <c:v>0.112697956334256</c:v>
                </c:pt>
                <c:pt idx="38">
                  <c:v>0.114731059181432</c:v>
                </c:pt>
                <c:pt idx="39">
                  <c:v>6.8804872750568E-2</c:v>
                </c:pt>
                <c:pt idx="40">
                  <c:v>6.8081633097995795E-2</c:v>
                </c:pt>
                <c:pt idx="41">
                  <c:v>6.7049060760526205E-2</c:v>
                </c:pt>
                <c:pt idx="42">
                  <c:v>0.114365703986016</c:v>
                </c:pt>
                <c:pt idx="43">
                  <c:v>0.11557235145957601</c:v>
                </c:pt>
                <c:pt idx="44">
                  <c:v>6.9317358685419606E-2</c:v>
                </c:pt>
                <c:pt idx="45">
                  <c:v>6.6206784503834298E-2</c:v>
                </c:pt>
                <c:pt idx="46">
                  <c:v>0.113933185932745</c:v>
                </c:pt>
                <c:pt idx="47">
                  <c:v>0.113111572949672</c:v>
                </c:pt>
                <c:pt idx="48">
                  <c:v>0.109868444856625</c:v>
                </c:pt>
                <c:pt idx="49">
                  <c:v>0.115937254827769</c:v>
                </c:pt>
                <c:pt idx="50">
                  <c:v>0.116701246477872</c:v>
                </c:pt>
                <c:pt idx="51">
                  <c:v>0.11601303373692</c:v>
                </c:pt>
                <c:pt idx="52">
                  <c:v>0.115620921904471</c:v>
                </c:pt>
                <c:pt idx="53">
                  <c:v>0.116405685326751</c:v>
                </c:pt>
                <c:pt idx="54">
                  <c:v>0.1193352436427</c:v>
                </c:pt>
                <c:pt idx="55">
                  <c:v>0.119537520284592</c:v>
                </c:pt>
                <c:pt idx="56">
                  <c:v>0.12056634051027</c:v>
                </c:pt>
                <c:pt idx="57">
                  <c:v>0.121311145843941</c:v>
                </c:pt>
                <c:pt idx="58">
                  <c:v>0.12067215895662101</c:v>
                </c:pt>
                <c:pt idx="59">
                  <c:v>0.121792415979944</c:v>
                </c:pt>
                <c:pt idx="60">
                  <c:v>0.12170381120434499</c:v>
                </c:pt>
                <c:pt idx="61">
                  <c:v>0.12160665721611499</c:v>
                </c:pt>
                <c:pt idx="62">
                  <c:v>0.124398890150852</c:v>
                </c:pt>
                <c:pt idx="63">
                  <c:v>0.12344910856991401</c:v>
                </c:pt>
                <c:pt idx="64">
                  <c:v>0.123521000663859</c:v>
                </c:pt>
                <c:pt idx="65">
                  <c:v>0.12430315209496</c:v>
                </c:pt>
                <c:pt idx="66">
                  <c:v>0.124530991144817</c:v>
                </c:pt>
                <c:pt idx="67">
                  <c:v>0.124764173670356</c:v>
                </c:pt>
                <c:pt idx="68">
                  <c:v>0.12672405182886801</c:v>
                </c:pt>
                <c:pt idx="69">
                  <c:v>0.142264939084189</c:v>
                </c:pt>
                <c:pt idx="70">
                  <c:v>0.141690002310914</c:v>
                </c:pt>
                <c:pt idx="71">
                  <c:v>0.145890165761212</c:v>
                </c:pt>
                <c:pt idx="72">
                  <c:v>0.15239567103033499</c:v>
                </c:pt>
                <c:pt idx="73">
                  <c:v>0.152388858140938</c:v>
                </c:pt>
                <c:pt idx="74">
                  <c:v>0.152230664761002</c:v>
                </c:pt>
                <c:pt idx="75">
                  <c:v>0.15217955310943901</c:v>
                </c:pt>
                <c:pt idx="76">
                  <c:v>0.15374592406223</c:v>
                </c:pt>
                <c:pt idx="77">
                  <c:v>0.15612247611744001</c:v>
                </c:pt>
                <c:pt idx="78">
                  <c:v>0.16305478805264101</c:v>
                </c:pt>
                <c:pt idx="79">
                  <c:v>0.16253176005742501</c:v>
                </c:pt>
                <c:pt idx="80">
                  <c:v>0.16279716030842101</c:v>
                </c:pt>
                <c:pt idx="81">
                  <c:v>0.16348980758429099</c:v>
                </c:pt>
                <c:pt idx="82">
                  <c:v>0.16315326880259601</c:v>
                </c:pt>
                <c:pt idx="83">
                  <c:v>0.16317356818734</c:v>
                </c:pt>
                <c:pt idx="84">
                  <c:v>0.16116033664029999</c:v>
                </c:pt>
                <c:pt idx="85">
                  <c:v>0.16135683605732001</c:v>
                </c:pt>
                <c:pt idx="86">
                  <c:v>0.16115760989448999</c:v>
                </c:pt>
                <c:pt idx="87">
                  <c:v>9.8079278743010506E-2</c:v>
                </c:pt>
                <c:pt idx="88">
                  <c:v>0.160349393908057</c:v>
                </c:pt>
                <c:pt idx="89">
                  <c:v>0.16284318709794501</c:v>
                </c:pt>
                <c:pt idx="90">
                  <c:v>0.16325571266630601</c:v>
                </c:pt>
                <c:pt idx="91">
                  <c:v>9.7915563073196696E-2</c:v>
                </c:pt>
                <c:pt idx="92">
                  <c:v>0.158451306556738</c:v>
                </c:pt>
                <c:pt idx="93">
                  <c:v>0.139753024328653</c:v>
                </c:pt>
                <c:pt idx="94">
                  <c:v>0.14634307514537601</c:v>
                </c:pt>
                <c:pt idx="95">
                  <c:v>0.13868808286426501</c:v>
                </c:pt>
                <c:pt idx="96">
                  <c:v>0.13454039436679899</c:v>
                </c:pt>
                <c:pt idx="97">
                  <c:v>0.13403968531070201</c:v>
                </c:pt>
                <c:pt idx="98">
                  <c:v>0.133814990383302</c:v>
                </c:pt>
                <c:pt idx="99">
                  <c:v>0.13264882701713501</c:v>
                </c:pt>
                <c:pt idx="100">
                  <c:v>0.131768397477038</c:v>
                </c:pt>
                <c:pt idx="101">
                  <c:v>0.13121012188780701</c:v>
                </c:pt>
                <c:pt idx="102">
                  <c:v>0.136121707448115</c:v>
                </c:pt>
                <c:pt idx="103">
                  <c:v>0.13596758985909799</c:v>
                </c:pt>
                <c:pt idx="104">
                  <c:v>0.13474023118603501</c:v>
                </c:pt>
                <c:pt idx="105">
                  <c:v>0.13749725946456101</c:v>
                </c:pt>
                <c:pt idx="106">
                  <c:v>0.13891066357638401</c:v>
                </c:pt>
                <c:pt idx="107">
                  <c:v>0.139605148011513</c:v>
                </c:pt>
                <c:pt idx="108">
                  <c:v>0.13068987374729399</c:v>
                </c:pt>
                <c:pt idx="109">
                  <c:v>0.13182463436272901</c:v>
                </c:pt>
                <c:pt idx="110">
                  <c:v>0.13173798825268401</c:v>
                </c:pt>
                <c:pt idx="111">
                  <c:v>0.13208185666400701</c:v>
                </c:pt>
                <c:pt idx="112">
                  <c:v>0.12956604749623599</c:v>
                </c:pt>
                <c:pt idx="113">
                  <c:v>0.12740079137480601</c:v>
                </c:pt>
                <c:pt idx="114">
                  <c:v>0.12794407981564301</c:v>
                </c:pt>
                <c:pt idx="115">
                  <c:v>0.12886854601922701</c:v>
                </c:pt>
                <c:pt idx="116">
                  <c:v>0.13023450633962</c:v>
                </c:pt>
                <c:pt idx="117">
                  <c:v>0.132707439640979</c:v>
                </c:pt>
                <c:pt idx="118">
                  <c:v>0.131421769853939</c:v>
                </c:pt>
                <c:pt idx="119">
                  <c:v>0.13181399877644701</c:v>
                </c:pt>
                <c:pt idx="120">
                  <c:v>0.131785156102629</c:v>
                </c:pt>
                <c:pt idx="121">
                  <c:v>0.13199483502916001</c:v>
                </c:pt>
                <c:pt idx="122">
                  <c:v>0.13259267743670999</c:v>
                </c:pt>
                <c:pt idx="123">
                  <c:v>0.13441878595231799</c:v>
                </c:pt>
                <c:pt idx="124">
                  <c:v>0.13368406988306</c:v>
                </c:pt>
                <c:pt idx="125">
                  <c:v>0.130430613172826</c:v>
                </c:pt>
                <c:pt idx="126">
                  <c:v>0.130585452125658</c:v>
                </c:pt>
                <c:pt idx="127">
                  <c:v>0.13105928289813101</c:v>
                </c:pt>
                <c:pt idx="128">
                  <c:v>0.13106964508095501</c:v>
                </c:pt>
                <c:pt idx="129">
                  <c:v>0.12934903593459099</c:v>
                </c:pt>
                <c:pt idx="130">
                  <c:v>0.12970198131890101</c:v>
                </c:pt>
                <c:pt idx="131">
                  <c:v>0.12949161782188101</c:v>
                </c:pt>
                <c:pt idx="132">
                  <c:v>0.12779518927822101</c:v>
                </c:pt>
                <c:pt idx="133">
                  <c:v>0.12781403942563499</c:v>
                </c:pt>
                <c:pt idx="134">
                  <c:v>0.127223550694018</c:v>
                </c:pt>
                <c:pt idx="135">
                  <c:v>0.126882183259904</c:v>
                </c:pt>
                <c:pt idx="136">
                  <c:v>0.12769724589395001</c:v>
                </c:pt>
                <c:pt idx="137">
                  <c:v>0.127729710350141</c:v>
                </c:pt>
                <c:pt idx="138">
                  <c:v>0.12700844773441899</c:v>
                </c:pt>
                <c:pt idx="139">
                  <c:v>0.12650775141062201</c:v>
                </c:pt>
                <c:pt idx="140">
                  <c:v>0.12578610337530699</c:v>
                </c:pt>
                <c:pt idx="141">
                  <c:v>0.124295419490648</c:v>
                </c:pt>
                <c:pt idx="142">
                  <c:v>0.124817477370722</c:v>
                </c:pt>
                <c:pt idx="143">
                  <c:v>0.12539294136536899</c:v>
                </c:pt>
                <c:pt idx="144">
                  <c:v>0.12522224994933001</c:v>
                </c:pt>
                <c:pt idx="145">
                  <c:v>0.124233051364587</c:v>
                </c:pt>
                <c:pt idx="146">
                  <c:v>0.123732605213333</c:v>
                </c:pt>
                <c:pt idx="147">
                  <c:v>0.123552458770398</c:v>
                </c:pt>
                <c:pt idx="148">
                  <c:v>0.122854667992416</c:v>
                </c:pt>
                <c:pt idx="149">
                  <c:v>0.122936581588016</c:v>
                </c:pt>
                <c:pt idx="150">
                  <c:v>0.12486151675846199</c:v>
                </c:pt>
                <c:pt idx="151">
                  <c:v>0.12510250972259501</c:v>
                </c:pt>
                <c:pt idx="152">
                  <c:v>0.12453459761385501</c:v>
                </c:pt>
                <c:pt idx="153">
                  <c:v>0.12071305384737301</c:v>
                </c:pt>
                <c:pt idx="154">
                  <c:v>0.120175664825654</c:v>
                </c:pt>
                <c:pt idx="155">
                  <c:v>0.11932541090698599</c:v>
                </c:pt>
                <c:pt idx="156">
                  <c:v>0.11819854981668899</c:v>
                </c:pt>
                <c:pt idx="157">
                  <c:v>0.117003066521826</c:v>
                </c:pt>
                <c:pt idx="158">
                  <c:v>0.118531915695992</c:v>
                </c:pt>
                <c:pt idx="159">
                  <c:v>0.117430877056032</c:v>
                </c:pt>
                <c:pt idx="160">
                  <c:v>0.11743598125802</c:v>
                </c:pt>
                <c:pt idx="161">
                  <c:v>0.11701421283073001</c:v>
                </c:pt>
                <c:pt idx="162">
                  <c:v>0.117490570043082</c:v>
                </c:pt>
                <c:pt idx="163">
                  <c:v>0.117971242925382</c:v>
                </c:pt>
                <c:pt idx="164">
                  <c:v>0.11834318194808301</c:v>
                </c:pt>
                <c:pt idx="165">
                  <c:v>0.11956511291663</c:v>
                </c:pt>
                <c:pt idx="166">
                  <c:v>0.11918975583991499</c:v>
                </c:pt>
                <c:pt idx="167">
                  <c:v>0.11961950763566501</c:v>
                </c:pt>
                <c:pt idx="168">
                  <c:v>0.11970995483428901</c:v>
                </c:pt>
                <c:pt idx="169">
                  <c:v>0.119379605645417</c:v>
                </c:pt>
                <c:pt idx="170">
                  <c:v>0.118754233890754</c:v>
                </c:pt>
                <c:pt idx="171">
                  <c:v>0.118734229948788</c:v>
                </c:pt>
                <c:pt idx="172">
                  <c:v>0.118730373758314</c:v>
                </c:pt>
                <c:pt idx="173">
                  <c:v>0.11767586102732799</c:v>
                </c:pt>
                <c:pt idx="174">
                  <c:v>0.117619738968819</c:v>
                </c:pt>
                <c:pt idx="175">
                  <c:v>0.117349282537557</c:v>
                </c:pt>
                <c:pt idx="176">
                  <c:v>0.117065212854814</c:v>
                </c:pt>
                <c:pt idx="177">
                  <c:v>0.11586608638276399</c:v>
                </c:pt>
                <c:pt idx="178">
                  <c:v>0.11517796138009601</c:v>
                </c:pt>
                <c:pt idx="179">
                  <c:v>0.11273471493548901</c:v>
                </c:pt>
                <c:pt idx="180">
                  <c:v>0.112958501628229</c:v>
                </c:pt>
                <c:pt idx="181">
                  <c:v>0.112797090464718</c:v>
                </c:pt>
                <c:pt idx="182">
                  <c:v>0.11275051226133399</c:v>
                </c:pt>
                <c:pt idx="183">
                  <c:v>0.112514382645372</c:v>
                </c:pt>
                <c:pt idx="184">
                  <c:v>0.112817543795814</c:v>
                </c:pt>
                <c:pt idx="185">
                  <c:v>0.11233818921038299</c:v>
                </c:pt>
                <c:pt idx="186">
                  <c:v>0.11071949191637299</c:v>
                </c:pt>
                <c:pt idx="187">
                  <c:v>0.11069045474026599</c:v>
                </c:pt>
                <c:pt idx="188">
                  <c:v>0.109785706950983</c:v>
                </c:pt>
                <c:pt idx="189">
                  <c:v>0.105298512340548</c:v>
                </c:pt>
                <c:pt idx="190">
                  <c:v>0.10593922599812999</c:v>
                </c:pt>
                <c:pt idx="191">
                  <c:v>0.105865940801672</c:v>
                </c:pt>
                <c:pt idx="192">
                  <c:v>0.105744071462939</c:v>
                </c:pt>
                <c:pt idx="193">
                  <c:v>0.10602565991686599</c:v>
                </c:pt>
                <c:pt idx="194">
                  <c:v>0.102694277590478</c:v>
                </c:pt>
                <c:pt idx="195">
                  <c:v>0.103009744414284</c:v>
                </c:pt>
                <c:pt idx="196">
                  <c:v>0.103679084573696</c:v>
                </c:pt>
                <c:pt idx="197">
                  <c:v>0.104021370319702</c:v>
                </c:pt>
                <c:pt idx="198">
                  <c:v>0.102119232703659</c:v>
                </c:pt>
                <c:pt idx="199">
                  <c:v>0.102382728037495</c:v>
                </c:pt>
                <c:pt idx="200">
                  <c:v>0.10241066786026901</c:v>
                </c:pt>
                <c:pt idx="201">
                  <c:v>0.10355875692458601</c:v>
                </c:pt>
                <c:pt idx="202">
                  <c:v>0.104102909416673</c:v>
                </c:pt>
                <c:pt idx="203">
                  <c:v>0.105834936336389</c:v>
                </c:pt>
                <c:pt idx="204">
                  <c:v>0.11073199666373799</c:v>
                </c:pt>
                <c:pt idx="205">
                  <c:v>0.10761302251999</c:v>
                </c:pt>
                <c:pt idx="206">
                  <c:v>0.107793882046285</c:v>
                </c:pt>
                <c:pt idx="207">
                  <c:v>0.108339610262444</c:v>
                </c:pt>
                <c:pt idx="208">
                  <c:v>0.107790719463211</c:v>
                </c:pt>
                <c:pt idx="209">
                  <c:v>0.108404446801387</c:v>
                </c:pt>
                <c:pt idx="210">
                  <c:v>0.107216619153768</c:v>
                </c:pt>
                <c:pt idx="211">
                  <c:v>0.10740862944202099</c:v>
                </c:pt>
                <c:pt idx="212">
                  <c:v>0.10655597588999</c:v>
                </c:pt>
                <c:pt idx="213">
                  <c:v>0.106279702318235</c:v>
                </c:pt>
                <c:pt idx="214">
                  <c:v>0.10601440108566799</c:v>
                </c:pt>
                <c:pt idx="215">
                  <c:v>0.10501664620581599</c:v>
                </c:pt>
                <c:pt idx="216">
                  <c:v>0.10511182721989699</c:v>
                </c:pt>
                <c:pt idx="217">
                  <c:v>0.104762578988765</c:v>
                </c:pt>
                <c:pt idx="218">
                  <c:v>0.10445984568547</c:v>
                </c:pt>
                <c:pt idx="219">
                  <c:v>0.104898830817689</c:v>
                </c:pt>
                <c:pt idx="220">
                  <c:v>0.10518844056268201</c:v>
                </c:pt>
                <c:pt idx="221">
                  <c:v>0.105642806635634</c:v>
                </c:pt>
                <c:pt idx="222">
                  <c:v>0.102559709947045</c:v>
                </c:pt>
                <c:pt idx="223">
                  <c:v>0.10291674640040099</c:v>
                </c:pt>
                <c:pt idx="224">
                  <c:v>0.10257975931459599</c:v>
                </c:pt>
                <c:pt idx="225">
                  <c:v>9.0107798111175905E-2</c:v>
                </c:pt>
                <c:pt idx="226">
                  <c:v>9.0447591737133404E-2</c:v>
                </c:pt>
                <c:pt idx="227">
                  <c:v>9.0737474868739995E-2</c:v>
                </c:pt>
                <c:pt idx="228">
                  <c:v>8.5386967876947495E-2</c:v>
                </c:pt>
                <c:pt idx="229">
                  <c:v>8.4645786518002503E-2</c:v>
                </c:pt>
                <c:pt idx="230">
                  <c:v>8.4691246525036401E-2</c:v>
                </c:pt>
                <c:pt idx="231">
                  <c:v>8.4720882560577096E-2</c:v>
                </c:pt>
                <c:pt idx="232">
                  <c:v>8.1858617837519299E-2</c:v>
                </c:pt>
                <c:pt idx="233">
                  <c:v>8.0146910551743097E-2</c:v>
                </c:pt>
                <c:pt idx="234">
                  <c:v>7.5675814441708594E-2</c:v>
                </c:pt>
                <c:pt idx="235">
                  <c:v>7.5249836298855996E-2</c:v>
                </c:pt>
                <c:pt idx="236">
                  <c:v>7.4320676643386804E-2</c:v>
                </c:pt>
                <c:pt idx="237">
                  <c:v>7.5042217333349495E-2</c:v>
                </c:pt>
                <c:pt idx="238">
                  <c:v>7.4352429408847898E-2</c:v>
                </c:pt>
                <c:pt idx="239">
                  <c:v>7.38974676172168E-2</c:v>
                </c:pt>
                <c:pt idx="240">
                  <c:v>7.13891114752227E-2</c:v>
                </c:pt>
                <c:pt idx="241">
                  <c:v>7.1719511116793006E-2</c:v>
                </c:pt>
                <c:pt idx="242">
                  <c:v>7.18532670788017E-2</c:v>
                </c:pt>
                <c:pt idx="243">
                  <c:v>7.1666241459088301E-2</c:v>
                </c:pt>
                <c:pt idx="244">
                  <c:v>7.1038927523716405E-2</c:v>
                </c:pt>
                <c:pt idx="245">
                  <c:v>6.8533114076384502E-2</c:v>
                </c:pt>
                <c:pt idx="246">
                  <c:v>6.7603880986722001E-2</c:v>
                </c:pt>
                <c:pt idx="247">
                  <c:v>6.7664114024107894E-2</c:v>
                </c:pt>
                <c:pt idx="248">
                  <c:v>6.7749691089579706E-2</c:v>
                </c:pt>
                <c:pt idx="249">
                  <c:v>7.4272845539188503E-2</c:v>
                </c:pt>
                <c:pt idx="250">
                  <c:v>7.0512737368681605E-2</c:v>
                </c:pt>
                <c:pt idx="251">
                  <c:v>7.1305718432221901E-2</c:v>
                </c:pt>
                <c:pt idx="252">
                  <c:v>7.2353137811497006E-2</c:v>
                </c:pt>
                <c:pt idx="253">
                  <c:v>6.5666539140366104E-2</c:v>
                </c:pt>
                <c:pt idx="254">
                  <c:v>6.4073426885133594E-2</c:v>
                </c:pt>
                <c:pt idx="255">
                  <c:v>6.4153094192739998E-2</c:v>
                </c:pt>
                <c:pt idx="256">
                  <c:v>6.4982439575757597E-2</c:v>
                </c:pt>
                <c:pt idx="257">
                  <c:v>6.5136771460546403E-2</c:v>
                </c:pt>
                <c:pt idx="258">
                  <c:v>6.5379504865199597E-2</c:v>
                </c:pt>
                <c:pt idx="259">
                  <c:v>6.4990450753267995E-2</c:v>
                </c:pt>
                <c:pt idx="260">
                  <c:v>6.5336350299048801E-2</c:v>
                </c:pt>
                <c:pt idx="261">
                  <c:v>6.5003681088026399E-2</c:v>
                </c:pt>
                <c:pt idx="262">
                  <c:v>6.2958315533331505E-2</c:v>
                </c:pt>
                <c:pt idx="263">
                  <c:v>6.2211358561143501E-2</c:v>
                </c:pt>
                <c:pt idx="264">
                  <c:v>6.6363395072063597E-2</c:v>
                </c:pt>
                <c:pt idx="265">
                  <c:v>6.4830294987229101E-2</c:v>
                </c:pt>
                <c:pt idx="266">
                  <c:v>6.4587934698672397E-2</c:v>
                </c:pt>
                <c:pt idx="267">
                  <c:v>6.3218928265101101E-2</c:v>
                </c:pt>
                <c:pt idx="268">
                  <c:v>6.3431256530350602E-2</c:v>
                </c:pt>
                <c:pt idx="269">
                  <c:v>6.3862803408759494E-2</c:v>
                </c:pt>
                <c:pt idx="270">
                  <c:v>6.3435601878494702E-2</c:v>
                </c:pt>
                <c:pt idx="271">
                  <c:v>6.3372715605048605E-2</c:v>
                </c:pt>
                <c:pt idx="272">
                  <c:v>6.4048879273217299E-2</c:v>
                </c:pt>
                <c:pt idx="273">
                  <c:v>6.0927310431020197E-2</c:v>
                </c:pt>
                <c:pt idx="274">
                  <c:v>6.0138753968580802E-2</c:v>
                </c:pt>
                <c:pt idx="275">
                  <c:v>5.9040972701380798E-2</c:v>
                </c:pt>
                <c:pt idx="276">
                  <c:v>5.9639174144228702E-2</c:v>
                </c:pt>
                <c:pt idx="277">
                  <c:v>6.0651118931904398E-2</c:v>
                </c:pt>
                <c:pt idx="278">
                  <c:v>6.0526295090396302E-2</c:v>
                </c:pt>
                <c:pt idx="279">
                  <c:v>5.9846369281403702E-2</c:v>
                </c:pt>
                <c:pt idx="280">
                  <c:v>6.09227530515642E-2</c:v>
                </c:pt>
                <c:pt idx="281">
                  <c:v>6.2498804610493501E-2</c:v>
                </c:pt>
                <c:pt idx="282">
                  <c:v>6.2212212000409502E-2</c:v>
                </c:pt>
                <c:pt idx="283">
                  <c:v>6.2801301266344395E-2</c:v>
                </c:pt>
                <c:pt idx="284">
                  <c:v>6.2688137034724506E-2</c:v>
                </c:pt>
                <c:pt idx="285">
                  <c:v>6.2620461301189201E-2</c:v>
                </c:pt>
                <c:pt idx="286">
                  <c:v>6.1562454400423398E-2</c:v>
                </c:pt>
                <c:pt idx="287">
                  <c:v>6.0788658755106098E-2</c:v>
                </c:pt>
                <c:pt idx="288">
                  <c:v>6.17202417990666E-2</c:v>
                </c:pt>
                <c:pt idx="289">
                  <c:v>6.1720926422849702E-2</c:v>
                </c:pt>
                <c:pt idx="290">
                  <c:v>6.1548722749464199E-2</c:v>
                </c:pt>
                <c:pt idx="291">
                  <c:v>6.1485339671171202E-2</c:v>
                </c:pt>
                <c:pt idx="292">
                  <c:v>6.08505123606225E-2</c:v>
                </c:pt>
                <c:pt idx="293">
                  <c:v>6.1545107020142598E-2</c:v>
                </c:pt>
                <c:pt idx="294">
                  <c:v>5.9247295534552401E-2</c:v>
                </c:pt>
                <c:pt idx="295">
                  <c:v>5.9205311398414499E-2</c:v>
                </c:pt>
                <c:pt idx="296">
                  <c:v>5.9187036690202102E-2</c:v>
                </c:pt>
                <c:pt idx="297">
                  <c:v>5.9514434966005898E-2</c:v>
                </c:pt>
                <c:pt idx="298">
                  <c:v>5.8386916901915199E-2</c:v>
                </c:pt>
                <c:pt idx="299">
                  <c:v>5.81444103650312E-2</c:v>
                </c:pt>
                <c:pt idx="300">
                  <c:v>5.8013511113860501E-2</c:v>
                </c:pt>
                <c:pt idx="301">
                  <c:v>5.7785294919032601E-2</c:v>
                </c:pt>
                <c:pt idx="302">
                  <c:v>5.7853512407851297E-2</c:v>
                </c:pt>
                <c:pt idx="303">
                  <c:v>5.7417170899141001E-2</c:v>
                </c:pt>
                <c:pt idx="304">
                  <c:v>5.7670075286099402E-2</c:v>
                </c:pt>
                <c:pt idx="305">
                  <c:v>5.7150148224368903E-2</c:v>
                </c:pt>
                <c:pt idx="306">
                  <c:v>5.4324988495759001E-2</c:v>
                </c:pt>
                <c:pt idx="307">
                  <c:v>5.2859954393568803E-2</c:v>
                </c:pt>
                <c:pt idx="308">
                  <c:v>5.2951438329023201E-2</c:v>
                </c:pt>
                <c:pt idx="309">
                  <c:v>5.4465137050820102E-2</c:v>
                </c:pt>
                <c:pt idx="310">
                  <c:v>5.5419364475437299E-2</c:v>
                </c:pt>
                <c:pt idx="311">
                  <c:v>5.5570617061405099E-2</c:v>
                </c:pt>
                <c:pt idx="312">
                  <c:v>5.5679824199965498E-2</c:v>
                </c:pt>
                <c:pt idx="313">
                  <c:v>5.5276138336541401E-2</c:v>
                </c:pt>
                <c:pt idx="314">
                  <c:v>5.3158454030709901E-2</c:v>
                </c:pt>
                <c:pt idx="315">
                  <c:v>5.3039347679056499E-2</c:v>
                </c:pt>
                <c:pt idx="316">
                  <c:v>5.3203657673945998E-2</c:v>
                </c:pt>
                <c:pt idx="317">
                  <c:v>5.3235218396674999E-2</c:v>
                </c:pt>
                <c:pt idx="318">
                  <c:v>5.2775192029140203E-2</c:v>
                </c:pt>
                <c:pt idx="319">
                  <c:v>5.2480296465902201E-2</c:v>
                </c:pt>
                <c:pt idx="320">
                  <c:v>5.2608195369938097E-2</c:v>
                </c:pt>
                <c:pt idx="321">
                  <c:v>5.3084811912048301E-2</c:v>
                </c:pt>
                <c:pt idx="322">
                  <c:v>5.3417527791319197E-2</c:v>
                </c:pt>
                <c:pt idx="323">
                  <c:v>5.2704145844619098E-2</c:v>
                </c:pt>
                <c:pt idx="324">
                  <c:v>5.251472566722E-2</c:v>
                </c:pt>
                <c:pt idx="325">
                  <c:v>5.2752456255191697E-2</c:v>
                </c:pt>
                <c:pt idx="326">
                  <c:v>5.3380997711312002E-2</c:v>
                </c:pt>
                <c:pt idx="327">
                  <c:v>5.3020868345018603E-2</c:v>
                </c:pt>
                <c:pt idx="328">
                  <c:v>5.2800326752508099E-2</c:v>
                </c:pt>
                <c:pt idx="329">
                  <c:v>5.3823971991593798E-2</c:v>
                </c:pt>
                <c:pt idx="330">
                  <c:v>5.3474235835029298E-2</c:v>
                </c:pt>
                <c:pt idx="331">
                  <c:v>5.3884856861010501E-2</c:v>
                </c:pt>
                <c:pt idx="332">
                  <c:v>5.7194831026952199E-2</c:v>
                </c:pt>
                <c:pt idx="333">
                  <c:v>5.8807622052571298E-2</c:v>
                </c:pt>
                <c:pt idx="334">
                  <c:v>5.7763208429746603E-2</c:v>
                </c:pt>
                <c:pt idx="335">
                  <c:v>5.7399639369018797E-2</c:v>
                </c:pt>
                <c:pt idx="336">
                  <c:v>5.5875983343836297E-2</c:v>
                </c:pt>
                <c:pt idx="337">
                  <c:v>5.4098629717575002E-2</c:v>
                </c:pt>
                <c:pt idx="338">
                  <c:v>5.4798903203416099E-2</c:v>
                </c:pt>
                <c:pt idx="339">
                  <c:v>5.4455399509419598E-2</c:v>
                </c:pt>
                <c:pt idx="340">
                  <c:v>5.4225456902614003E-2</c:v>
                </c:pt>
                <c:pt idx="341">
                  <c:v>5.46306896770508E-2</c:v>
                </c:pt>
                <c:pt idx="342">
                  <c:v>5.3860879562917199E-2</c:v>
                </c:pt>
                <c:pt idx="343">
                  <c:v>5.2095265322690397E-2</c:v>
                </c:pt>
                <c:pt idx="344">
                  <c:v>5.2257506371706397E-2</c:v>
                </c:pt>
                <c:pt idx="345">
                  <c:v>5.18875740582012E-2</c:v>
                </c:pt>
                <c:pt idx="346">
                  <c:v>5.1606298291777798E-2</c:v>
                </c:pt>
                <c:pt idx="347">
                  <c:v>5.1435810504315199E-2</c:v>
                </c:pt>
                <c:pt idx="348">
                  <c:v>5.1716118080700799E-2</c:v>
                </c:pt>
                <c:pt idx="349">
                  <c:v>5.1941164777362998E-2</c:v>
                </c:pt>
                <c:pt idx="350">
                  <c:v>5.2479751971280998E-2</c:v>
                </c:pt>
                <c:pt idx="351">
                  <c:v>5.1662704475571898E-2</c:v>
                </c:pt>
                <c:pt idx="352">
                  <c:v>5.1535833216640202E-2</c:v>
                </c:pt>
                <c:pt idx="353">
                  <c:v>5.0918383618013E-2</c:v>
                </c:pt>
                <c:pt idx="354">
                  <c:v>5.1468489818419103E-2</c:v>
                </c:pt>
                <c:pt idx="355">
                  <c:v>5.1358885914632502E-2</c:v>
                </c:pt>
                <c:pt idx="356">
                  <c:v>5.1714577079897399E-2</c:v>
                </c:pt>
                <c:pt idx="357">
                  <c:v>5.2343731720607002E-2</c:v>
                </c:pt>
                <c:pt idx="358">
                  <c:v>5.1756033481878697E-2</c:v>
                </c:pt>
                <c:pt idx="359">
                  <c:v>5.03852386282716E-2</c:v>
                </c:pt>
                <c:pt idx="360">
                  <c:v>4.7845600111887703E-2</c:v>
                </c:pt>
                <c:pt idx="361">
                  <c:v>4.9397394119422101E-2</c:v>
                </c:pt>
                <c:pt idx="362">
                  <c:v>4.9863803382563202E-2</c:v>
                </c:pt>
                <c:pt idx="363">
                  <c:v>4.98681371280041E-2</c:v>
                </c:pt>
                <c:pt idx="364">
                  <c:v>5.0424112845963397E-2</c:v>
                </c:pt>
                <c:pt idx="365">
                  <c:v>4.9900596115608799E-2</c:v>
                </c:pt>
                <c:pt idx="366">
                  <c:v>4.9402940795654597E-2</c:v>
                </c:pt>
                <c:pt idx="367">
                  <c:v>4.9626311926904303E-2</c:v>
                </c:pt>
                <c:pt idx="368">
                  <c:v>4.9784442835606603E-2</c:v>
                </c:pt>
                <c:pt idx="369">
                  <c:v>4.9563110597030599E-2</c:v>
                </c:pt>
                <c:pt idx="370">
                  <c:v>4.91851322221089E-2</c:v>
                </c:pt>
                <c:pt idx="371">
                  <c:v>4.9335734731440303E-2</c:v>
                </c:pt>
                <c:pt idx="372">
                  <c:v>4.9226966389979698E-2</c:v>
                </c:pt>
                <c:pt idx="373">
                  <c:v>4.8800017473792402E-2</c:v>
                </c:pt>
                <c:pt idx="374">
                  <c:v>4.8606409462146699E-2</c:v>
                </c:pt>
                <c:pt idx="375">
                  <c:v>4.7915884017393301E-2</c:v>
                </c:pt>
                <c:pt idx="376">
                  <c:v>4.7419676740134697E-2</c:v>
                </c:pt>
                <c:pt idx="377">
                  <c:v>4.7585546746523197E-2</c:v>
                </c:pt>
                <c:pt idx="378">
                  <c:v>4.88113321988966E-2</c:v>
                </c:pt>
                <c:pt idx="379">
                  <c:v>4.81704627416722E-2</c:v>
                </c:pt>
                <c:pt idx="380">
                  <c:v>4.8106582807547399E-2</c:v>
                </c:pt>
                <c:pt idx="381">
                  <c:v>4.79521700198016E-2</c:v>
                </c:pt>
                <c:pt idx="382">
                  <c:v>4.7975183639977298E-2</c:v>
                </c:pt>
                <c:pt idx="383">
                  <c:v>4.71743352769999E-2</c:v>
                </c:pt>
                <c:pt idx="384">
                  <c:v>4.7145430792668398E-2</c:v>
                </c:pt>
                <c:pt idx="385">
                  <c:v>4.7440748830995E-2</c:v>
                </c:pt>
                <c:pt idx="386">
                  <c:v>4.7509582990290899E-2</c:v>
                </c:pt>
                <c:pt idx="387">
                  <c:v>4.7537302333444199E-2</c:v>
                </c:pt>
                <c:pt idx="388">
                  <c:v>4.7489403047767102E-2</c:v>
                </c:pt>
                <c:pt idx="389">
                  <c:v>4.7342734349099101E-2</c:v>
                </c:pt>
                <c:pt idx="390">
                  <c:v>4.75247956384241E-2</c:v>
                </c:pt>
                <c:pt idx="391">
                  <c:v>4.8267653350284601E-2</c:v>
                </c:pt>
                <c:pt idx="392">
                  <c:v>4.8177247141498597E-2</c:v>
                </c:pt>
                <c:pt idx="393">
                  <c:v>4.6722905492773498E-2</c:v>
                </c:pt>
                <c:pt idx="394">
                  <c:v>4.7046285688164498E-2</c:v>
                </c:pt>
                <c:pt idx="395">
                  <c:v>4.70681829392171E-2</c:v>
                </c:pt>
                <c:pt idx="396">
                  <c:v>4.9295732749353699E-2</c:v>
                </c:pt>
                <c:pt idx="397">
                  <c:v>4.9183119456048099E-2</c:v>
                </c:pt>
                <c:pt idx="398">
                  <c:v>4.8508278764261802E-2</c:v>
                </c:pt>
                <c:pt idx="399">
                  <c:v>4.8028030368796902E-2</c:v>
                </c:pt>
                <c:pt idx="400">
                  <c:v>4.84127965171922E-2</c:v>
                </c:pt>
                <c:pt idx="401">
                  <c:v>4.8511297086778003E-2</c:v>
                </c:pt>
                <c:pt idx="402">
                  <c:v>4.9866158859589803E-2</c:v>
                </c:pt>
                <c:pt idx="403">
                  <c:v>4.9576226086255101E-2</c:v>
                </c:pt>
                <c:pt idx="404">
                  <c:v>4.92742709524078E-2</c:v>
                </c:pt>
                <c:pt idx="405">
                  <c:v>4.9617402742972098E-2</c:v>
                </c:pt>
                <c:pt idx="406">
                  <c:v>4.9040895975802398E-2</c:v>
                </c:pt>
                <c:pt idx="407">
                  <c:v>4.9507186578415803E-2</c:v>
                </c:pt>
                <c:pt idx="408">
                  <c:v>4.9908560817700003E-2</c:v>
                </c:pt>
                <c:pt idx="409">
                  <c:v>5.4058126905939301E-2</c:v>
                </c:pt>
                <c:pt idx="410">
                  <c:v>5.3521562783546098E-2</c:v>
                </c:pt>
                <c:pt idx="411">
                  <c:v>5.3277354542406598E-2</c:v>
                </c:pt>
                <c:pt idx="412">
                  <c:v>5.1588001749928503E-2</c:v>
                </c:pt>
                <c:pt idx="413">
                  <c:v>5.11454926857303E-2</c:v>
                </c:pt>
                <c:pt idx="414">
                  <c:v>5.0908998779352503E-2</c:v>
                </c:pt>
                <c:pt idx="415">
                  <c:v>5.1134315616241301E-2</c:v>
                </c:pt>
                <c:pt idx="416">
                  <c:v>5.1598260853972101E-2</c:v>
                </c:pt>
                <c:pt idx="417">
                  <c:v>5.1709186698622102E-2</c:v>
                </c:pt>
                <c:pt idx="418">
                  <c:v>5.1613243744948301E-2</c:v>
                </c:pt>
                <c:pt idx="419">
                  <c:v>5.1726252053730298E-2</c:v>
                </c:pt>
                <c:pt idx="420">
                  <c:v>5.2060624260684599E-2</c:v>
                </c:pt>
                <c:pt idx="421">
                  <c:v>5.2055896097889402E-2</c:v>
                </c:pt>
                <c:pt idx="422">
                  <c:v>5.2350396700883303E-2</c:v>
                </c:pt>
                <c:pt idx="423">
                  <c:v>5.2883093318651403E-2</c:v>
                </c:pt>
                <c:pt idx="424">
                  <c:v>5.4023727971538503E-2</c:v>
                </c:pt>
                <c:pt idx="425">
                  <c:v>5.5122149944401802E-2</c:v>
                </c:pt>
                <c:pt idx="426">
                  <c:v>5.5339361232860797E-2</c:v>
                </c:pt>
                <c:pt idx="427">
                  <c:v>5.5146340774875603E-2</c:v>
                </c:pt>
                <c:pt idx="428">
                  <c:v>5.2138766496638303E-2</c:v>
                </c:pt>
                <c:pt idx="429">
                  <c:v>5.3401318498628399E-2</c:v>
                </c:pt>
                <c:pt idx="430">
                  <c:v>5.3411876269439502E-2</c:v>
                </c:pt>
                <c:pt idx="431">
                  <c:v>5.3403620906758403E-2</c:v>
                </c:pt>
                <c:pt idx="432">
                  <c:v>5.2922586477420097E-2</c:v>
                </c:pt>
                <c:pt idx="433">
                  <c:v>5.2990174891184197E-2</c:v>
                </c:pt>
                <c:pt idx="434">
                  <c:v>5.3396787891052302E-2</c:v>
                </c:pt>
                <c:pt idx="435">
                  <c:v>5.44469951719335E-2</c:v>
                </c:pt>
                <c:pt idx="436">
                  <c:v>5.4897842177139E-2</c:v>
                </c:pt>
                <c:pt idx="437">
                  <c:v>5.4956048731412799E-2</c:v>
                </c:pt>
                <c:pt idx="438">
                  <c:v>5.4238381937033599E-2</c:v>
                </c:pt>
                <c:pt idx="439">
                  <c:v>5.15112728664655E-2</c:v>
                </c:pt>
                <c:pt idx="440">
                  <c:v>5.2008251169325899E-2</c:v>
                </c:pt>
                <c:pt idx="441">
                  <c:v>5.1584601127140597E-2</c:v>
                </c:pt>
                <c:pt idx="442">
                  <c:v>5.34304393320491E-2</c:v>
                </c:pt>
                <c:pt idx="443">
                  <c:v>5.3949503991068799E-2</c:v>
                </c:pt>
                <c:pt idx="444">
                  <c:v>5.3882602757035498E-2</c:v>
                </c:pt>
                <c:pt idx="445">
                  <c:v>5.4451139144794103E-2</c:v>
                </c:pt>
                <c:pt idx="446">
                  <c:v>5.4230831264247499E-2</c:v>
                </c:pt>
                <c:pt idx="447">
                  <c:v>5.4469175685750999E-2</c:v>
                </c:pt>
                <c:pt idx="448">
                  <c:v>5.4469579984837903E-2</c:v>
                </c:pt>
                <c:pt idx="449">
                  <c:v>5.3669684430087801E-2</c:v>
                </c:pt>
                <c:pt idx="450">
                  <c:v>5.3541756345179603E-2</c:v>
                </c:pt>
                <c:pt idx="451">
                  <c:v>5.3365352809746303E-2</c:v>
                </c:pt>
                <c:pt idx="452">
                  <c:v>5.2798290553429598E-2</c:v>
                </c:pt>
                <c:pt idx="453">
                  <c:v>5.2225398982001903E-2</c:v>
                </c:pt>
                <c:pt idx="454">
                  <c:v>5.2731075982444399E-2</c:v>
                </c:pt>
                <c:pt idx="455">
                  <c:v>5.2708272252116203E-2</c:v>
                </c:pt>
                <c:pt idx="456">
                  <c:v>5.24887006403741E-2</c:v>
                </c:pt>
                <c:pt idx="457">
                  <c:v>5.2344693555673699E-2</c:v>
                </c:pt>
                <c:pt idx="458">
                  <c:v>5.22313451858493E-2</c:v>
                </c:pt>
                <c:pt idx="459">
                  <c:v>5.1956319155466398E-2</c:v>
                </c:pt>
                <c:pt idx="460">
                  <c:v>5.16830703209082E-2</c:v>
                </c:pt>
                <c:pt idx="461">
                  <c:v>5.12408229087713E-2</c:v>
                </c:pt>
                <c:pt idx="462">
                  <c:v>5.0932035841071498E-2</c:v>
                </c:pt>
                <c:pt idx="463">
                  <c:v>5.2224744192141598E-2</c:v>
                </c:pt>
                <c:pt idx="464">
                  <c:v>5.2182825575617597E-2</c:v>
                </c:pt>
                <c:pt idx="465">
                  <c:v>5.2086693767608903E-2</c:v>
                </c:pt>
                <c:pt idx="466">
                  <c:v>5.2050516785362697E-2</c:v>
                </c:pt>
                <c:pt idx="467">
                  <c:v>5.1571740791524698E-2</c:v>
                </c:pt>
                <c:pt idx="468">
                  <c:v>5.1508822278982902E-2</c:v>
                </c:pt>
                <c:pt idx="469">
                  <c:v>5.2060710437796198E-2</c:v>
                </c:pt>
                <c:pt idx="470">
                  <c:v>5.1883212981225703E-2</c:v>
                </c:pt>
                <c:pt idx="471">
                  <c:v>5.14674998762297E-2</c:v>
                </c:pt>
                <c:pt idx="472">
                  <c:v>5.1284634083147998E-2</c:v>
                </c:pt>
                <c:pt idx="473">
                  <c:v>5.0811249001786102E-2</c:v>
                </c:pt>
                <c:pt idx="474">
                  <c:v>5.0072351838329601E-2</c:v>
                </c:pt>
                <c:pt idx="475">
                  <c:v>4.9420933284345298E-2</c:v>
                </c:pt>
                <c:pt idx="476">
                  <c:v>4.8301428439107098E-2</c:v>
                </c:pt>
                <c:pt idx="477">
                  <c:v>4.8232624679128998E-2</c:v>
                </c:pt>
                <c:pt idx="478">
                  <c:v>4.8245834783832098E-2</c:v>
                </c:pt>
                <c:pt idx="479">
                  <c:v>4.8117804142823899E-2</c:v>
                </c:pt>
                <c:pt idx="480">
                  <c:v>4.8362478998646298E-2</c:v>
                </c:pt>
                <c:pt idx="481">
                  <c:v>4.8425872013439203E-2</c:v>
                </c:pt>
                <c:pt idx="482">
                  <c:v>4.7993255696102903E-2</c:v>
                </c:pt>
                <c:pt idx="483">
                  <c:v>4.8354744177295302E-2</c:v>
                </c:pt>
                <c:pt idx="484">
                  <c:v>4.6334047240008003E-2</c:v>
                </c:pt>
                <c:pt idx="485">
                  <c:v>4.5338693419282303E-2</c:v>
                </c:pt>
                <c:pt idx="486">
                  <c:v>4.5150605099155902E-2</c:v>
                </c:pt>
                <c:pt idx="487">
                  <c:v>4.1890813184141798E-2</c:v>
                </c:pt>
                <c:pt idx="488">
                  <c:v>3.8016143051908098E-2</c:v>
                </c:pt>
                <c:pt idx="489">
                  <c:v>3.5243246773317798E-2</c:v>
                </c:pt>
                <c:pt idx="490">
                  <c:v>3.5766661583802498E-2</c:v>
                </c:pt>
                <c:pt idx="491">
                  <c:v>3.6443046924698498E-2</c:v>
                </c:pt>
                <c:pt idx="492">
                  <c:v>3.65391171557721E-2</c:v>
                </c:pt>
                <c:pt idx="493">
                  <c:v>3.8342382994328801E-2</c:v>
                </c:pt>
                <c:pt idx="494">
                  <c:v>3.5862786887193798E-2</c:v>
                </c:pt>
                <c:pt idx="495">
                  <c:v>3.5536930250993998E-2</c:v>
                </c:pt>
                <c:pt idx="496">
                  <c:v>3.5807612694906198E-2</c:v>
                </c:pt>
                <c:pt idx="497">
                  <c:v>3.5153834266167E-2</c:v>
                </c:pt>
                <c:pt idx="498">
                  <c:v>3.5839146285356102E-2</c:v>
                </c:pt>
                <c:pt idx="499">
                  <c:v>3.7266572910359202E-2</c:v>
                </c:pt>
                <c:pt idx="500">
                  <c:v>3.6171966591431598E-2</c:v>
                </c:pt>
                <c:pt idx="501">
                  <c:v>3.8693835395960802E-2</c:v>
                </c:pt>
                <c:pt idx="502">
                  <c:v>3.8658198420583698E-2</c:v>
                </c:pt>
                <c:pt idx="503">
                  <c:v>3.8366271993037403E-2</c:v>
                </c:pt>
                <c:pt idx="504">
                  <c:v>3.7453958141602003E-2</c:v>
                </c:pt>
                <c:pt idx="505">
                  <c:v>3.6325142474216997E-2</c:v>
                </c:pt>
                <c:pt idx="506">
                  <c:v>3.4886102886875901E-2</c:v>
                </c:pt>
                <c:pt idx="507">
                  <c:v>3.5133274423433898E-2</c:v>
                </c:pt>
                <c:pt idx="508">
                  <c:v>3.4919270499392502E-2</c:v>
                </c:pt>
                <c:pt idx="509">
                  <c:v>3.5483216333317899E-2</c:v>
                </c:pt>
                <c:pt idx="510">
                  <c:v>3.5872174053558602E-2</c:v>
                </c:pt>
                <c:pt idx="511">
                  <c:v>3.57002452065407E-2</c:v>
                </c:pt>
                <c:pt idx="512">
                  <c:v>3.57306192018262E-2</c:v>
                </c:pt>
                <c:pt idx="513">
                  <c:v>3.5812207938550202E-2</c:v>
                </c:pt>
                <c:pt idx="514">
                  <c:v>3.5737860594523399E-2</c:v>
                </c:pt>
                <c:pt idx="515">
                  <c:v>3.6449254896791003E-2</c:v>
                </c:pt>
                <c:pt idx="516">
                  <c:v>3.7983050758148597E-2</c:v>
                </c:pt>
                <c:pt idx="517">
                  <c:v>3.7457255932186503E-2</c:v>
                </c:pt>
                <c:pt idx="518">
                  <c:v>3.6660325977957299E-2</c:v>
                </c:pt>
                <c:pt idx="519">
                  <c:v>3.6526685045460403E-2</c:v>
                </c:pt>
                <c:pt idx="520">
                  <c:v>3.7230739344627797E-2</c:v>
                </c:pt>
                <c:pt idx="521">
                  <c:v>3.7170679554339302E-2</c:v>
                </c:pt>
                <c:pt idx="522">
                  <c:v>3.7002478389415103E-2</c:v>
                </c:pt>
                <c:pt idx="523">
                  <c:v>3.6629942191047898E-2</c:v>
                </c:pt>
                <c:pt idx="524">
                  <c:v>3.5735832033771502E-2</c:v>
                </c:pt>
                <c:pt idx="525">
                  <c:v>3.5766625409654203E-2</c:v>
                </c:pt>
                <c:pt idx="526">
                  <c:v>3.5863029393179403E-2</c:v>
                </c:pt>
                <c:pt idx="527">
                  <c:v>3.5329961704847798E-2</c:v>
                </c:pt>
                <c:pt idx="528">
                  <c:v>3.5219357161728901E-2</c:v>
                </c:pt>
                <c:pt idx="529">
                  <c:v>3.5251747242143097E-2</c:v>
                </c:pt>
                <c:pt idx="530">
                  <c:v>3.5587509958110698E-2</c:v>
                </c:pt>
                <c:pt idx="531">
                  <c:v>3.5584942914899297E-2</c:v>
                </c:pt>
                <c:pt idx="532">
                  <c:v>3.5861983714432603E-2</c:v>
                </c:pt>
                <c:pt idx="533">
                  <c:v>3.5519458316039601E-2</c:v>
                </c:pt>
                <c:pt idx="534">
                  <c:v>3.5338265116043301E-2</c:v>
                </c:pt>
                <c:pt idx="535">
                  <c:v>3.52760641021281E-2</c:v>
                </c:pt>
                <c:pt idx="536">
                  <c:v>3.5131474494733E-2</c:v>
                </c:pt>
                <c:pt idx="537">
                  <c:v>3.5293874993022299E-2</c:v>
                </c:pt>
                <c:pt idx="538">
                  <c:v>3.5161652804475502E-2</c:v>
                </c:pt>
                <c:pt idx="539">
                  <c:v>3.46845087002495E-2</c:v>
                </c:pt>
                <c:pt idx="540">
                  <c:v>3.4695761031791499E-2</c:v>
                </c:pt>
                <c:pt idx="541">
                  <c:v>3.4818358133873198E-2</c:v>
                </c:pt>
                <c:pt idx="542">
                  <c:v>3.4602179200053998E-2</c:v>
                </c:pt>
                <c:pt idx="543">
                  <c:v>3.45339958173689E-2</c:v>
                </c:pt>
                <c:pt idx="544">
                  <c:v>3.4557726948088702E-2</c:v>
                </c:pt>
                <c:pt idx="545">
                  <c:v>3.4577314633836002E-2</c:v>
                </c:pt>
                <c:pt idx="546">
                  <c:v>3.4452060244164098E-2</c:v>
                </c:pt>
                <c:pt idx="547">
                  <c:v>3.4308916360603202E-2</c:v>
                </c:pt>
                <c:pt idx="548">
                  <c:v>3.4491051476530803E-2</c:v>
                </c:pt>
                <c:pt idx="549">
                  <c:v>3.4414016550904099E-2</c:v>
                </c:pt>
                <c:pt idx="550">
                  <c:v>3.4341938700111901E-2</c:v>
                </c:pt>
                <c:pt idx="551">
                  <c:v>3.4338992046383902E-2</c:v>
                </c:pt>
                <c:pt idx="552">
                  <c:v>3.4289652852726497E-2</c:v>
                </c:pt>
                <c:pt idx="553">
                  <c:v>3.4229133078780498E-2</c:v>
                </c:pt>
                <c:pt idx="554">
                  <c:v>3.4256746930170702E-2</c:v>
                </c:pt>
                <c:pt idx="555">
                  <c:v>3.4475203216198298E-2</c:v>
                </c:pt>
                <c:pt idx="556">
                  <c:v>3.4668400221177002E-2</c:v>
                </c:pt>
                <c:pt idx="557">
                  <c:v>3.4489875572878803E-2</c:v>
                </c:pt>
                <c:pt idx="558">
                  <c:v>3.4273589586614701E-2</c:v>
                </c:pt>
                <c:pt idx="559">
                  <c:v>3.4672531666319402E-2</c:v>
                </c:pt>
                <c:pt idx="560">
                  <c:v>3.4504210522925099E-2</c:v>
                </c:pt>
                <c:pt idx="561">
                  <c:v>3.5203221893341803E-2</c:v>
                </c:pt>
                <c:pt idx="562">
                  <c:v>3.5251159309641199E-2</c:v>
                </c:pt>
                <c:pt idx="563">
                  <c:v>3.5101947832228399E-2</c:v>
                </c:pt>
                <c:pt idx="564">
                  <c:v>3.5111494210795798E-2</c:v>
                </c:pt>
                <c:pt idx="565">
                  <c:v>3.6742576840202303E-2</c:v>
                </c:pt>
                <c:pt idx="566">
                  <c:v>3.7419032267796401E-2</c:v>
                </c:pt>
                <c:pt idx="567">
                  <c:v>3.76146630101135E-2</c:v>
                </c:pt>
                <c:pt idx="568">
                  <c:v>3.7733234308428801E-2</c:v>
                </c:pt>
                <c:pt idx="569">
                  <c:v>3.7931153131317202E-2</c:v>
                </c:pt>
                <c:pt idx="570">
                  <c:v>3.7943521633181203E-2</c:v>
                </c:pt>
                <c:pt idx="571">
                  <c:v>3.7729768754095297E-2</c:v>
                </c:pt>
                <c:pt idx="572">
                  <c:v>3.75355230706646E-2</c:v>
                </c:pt>
                <c:pt idx="573">
                  <c:v>3.7532611320776503E-2</c:v>
                </c:pt>
                <c:pt idx="574">
                  <c:v>3.7811146541940698E-2</c:v>
                </c:pt>
                <c:pt idx="575">
                  <c:v>3.7543905834489598E-2</c:v>
                </c:pt>
                <c:pt idx="576">
                  <c:v>3.6727677493994297E-2</c:v>
                </c:pt>
                <c:pt idx="577">
                  <c:v>3.6627416483037502E-2</c:v>
                </c:pt>
                <c:pt idx="578">
                  <c:v>3.59830909058408E-2</c:v>
                </c:pt>
                <c:pt idx="579">
                  <c:v>3.5315025900285499E-2</c:v>
                </c:pt>
                <c:pt idx="580">
                  <c:v>3.4624972833276903E-2</c:v>
                </c:pt>
                <c:pt idx="581">
                  <c:v>3.3504228961605501E-2</c:v>
                </c:pt>
                <c:pt idx="582">
                  <c:v>3.3229723081719099E-2</c:v>
                </c:pt>
                <c:pt idx="583">
                  <c:v>3.3160259963786499E-2</c:v>
                </c:pt>
                <c:pt idx="584">
                  <c:v>3.33548549147972E-2</c:v>
                </c:pt>
                <c:pt idx="585">
                  <c:v>3.2330751515046302E-2</c:v>
                </c:pt>
                <c:pt idx="586">
                  <c:v>3.1888845728117898E-2</c:v>
                </c:pt>
                <c:pt idx="587">
                  <c:v>3.1487903351255599E-2</c:v>
                </c:pt>
                <c:pt idx="588">
                  <c:v>3.1446648895918097E-2</c:v>
                </c:pt>
                <c:pt idx="589">
                  <c:v>3.1345345811420601E-2</c:v>
                </c:pt>
                <c:pt idx="590">
                  <c:v>3.1457302748868897E-2</c:v>
                </c:pt>
                <c:pt idx="591">
                  <c:v>3.0221328229776901E-2</c:v>
                </c:pt>
                <c:pt idx="592">
                  <c:v>2.96665212252007E-2</c:v>
                </c:pt>
                <c:pt idx="593">
                  <c:v>2.95513080088434E-2</c:v>
                </c:pt>
                <c:pt idx="594">
                  <c:v>2.9774108768201399E-2</c:v>
                </c:pt>
                <c:pt idx="595">
                  <c:v>3.06682919695343E-2</c:v>
                </c:pt>
                <c:pt idx="596">
                  <c:v>2.9927609857532199E-2</c:v>
                </c:pt>
                <c:pt idx="597">
                  <c:v>2.9942667048200301E-2</c:v>
                </c:pt>
                <c:pt idx="598">
                  <c:v>2.8268050942293101E-2</c:v>
                </c:pt>
                <c:pt idx="599">
                  <c:v>2.77825928737769E-2</c:v>
                </c:pt>
                <c:pt idx="600">
                  <c:v>2.7569977743047799E-2</c:v>
                </c:pt>
                <c:pt idx="601">
                  <c:v>2.6875209786522799E-2</c:v>
                </c:pt>
                <c:pt idx="602">
                  <c:v>2.6795144938556399E-2</c:v>
                </c:pt>
                <c:pt idx="603">
                  <c:v>2.6607844648384098E-2</c:v>
                </c:pt>
                <c:pt idx="604">
                  <c:v>2.6972408403105198E-2</c:v>
                </c:pt>
                <c:pt idx="605">
                  <c:v>2.7425346120107798E-2</c:v>
                </c:pt>
                <c:pt idx="606">
                  <c:v>2.7228067142035298E-2</c:v>
                </c:pt>
                <c:pt idx="607">
                  <c:v>2.7219701905627301E-2</c:v>
                </c:pt>
                <c:pt idx="608">
                  <c:v>2.7176906349541102E-2</c:v>
                </c:pt>
                <c:pt idx="609">
                  <c:v>2.73903703507716E-2</c:v>
                </c:pt>
                <c:pt idx="610">
                  <c:v>2.7328867814428202E-2</c:v>
                </c:pt>
                <c:pt idx="611">
                  <c:v>2.7256283081188701E-2</c:v>
                </c:pt>
                <c:pt idx="612">
                  <c:v>2.7379832653928599E-2</c:v>
                </c:pt>
                <c:pt idx="613">
                  <c:v>2.7317824633398501E-2</c:v>
                </c:pt>
                <c:pt idx="614">
                  <c:v>2.7128727433138201E-2</c:v>
                </c:pt>
                <c:pt idx="615">
                  <c:v>2.7062511107125001E-2</c:v>
                </c:pt>
                <c:pt idx="616">
                  <c:v>2.7224872386719098E-2</c:v>
                </c:pt>
                <c:pt idx="617">
                  <c:v>2.77958900072885E-2</c:v>
                </c:pt>
                <c:pt idx="618">
                  <c:v>2.7792199823548899E-2</c:v>
                </c:pt>
                <c:pt idx="619">
                  <c:v>2.7697858223704099E-2</c:v>
                </c:pt>
                <c:pt idx="620">
                  <c:v>2.7788624754029E-2</c:v>
                </c:pt>
                <c:pt idx="621">
                  <c:v>2.7771360204798399E-2</c:v>
                </c:pt>
                <c:pt idx="622">
                  <c:v>2.7625192029581601E-2</c:v>
                </c:pt>
                <c:pt idx="623">
                  <c:v>2.7962991003238898E-2</c:v>
                </c:pt>
                <c:pt idx="624">
                  <c:v>2.77464211276932E-2</c:v>
                </c:pt>
                <c:pt idx="625">
                  <c:v>2.7794334093298002E-2</c:v>
                </c:pt>
                <c:pt idx="626">
                  <c:v>2.7818972156039099E-2</c:v>
                </c:pt>
                <c:pt idx="627">
                  <c:v>2.79779956416032E-2</c:v>
                </c:pt>
                <c:pt idx="628">
                  <c:v>2.8121202196398801E-2</c:v>
                </c:pt>
                <c:pt idx="629">
                  <c:v>2.8355368085671202E-2</c:v>
                </c:pt>
                <c:pt idx="630">
                  <c:v>2.7899939631561999E-2</c:v>
                </c:pt>
                <c:pt idx="631">
                  <c:v>2.70916394987465E-2</c:v>
                </c:pt>
                <c:pt idx="632">
                  <c:v>2.7563036193296801E-2</c:v>
                </c:pt>
                <c:pt idx="633">
                  <c:v>2.7300421909034402E-2</c:v>
                </c:pt>
                <c:pt idx="634">
                  <c:v>2.67163012066104E-2</c:v>
                </c:pt>
                <c:pt idx="635">
                  <c:v>2.6957175443912899E-2</c:v>
                </c:pt>
                <c:pt idx="636">
                  <c:v>2.6673771723914101E-2</c:v>
                </c:pt>
                <c:pt idx="637">
                  <c:v>2.56027017679493E-2</c:v>
                </c:pt>
                <c:pt idx="638">
                  <c:v>2.5845413484403799E-2</c:v>
                </c:pt>
                <c:pt idx="639">
                  <c:v>2.53590088402573E-2</c:v>
                </c:pt>
                <c:pt idx="640">
                  <c:v>2.7054675327201998E-2</c:v>
                </c:pt>
                <c:pt idx="641">
                  <c:v>2.6961636931738999E-2</c:v>
                </c:pt>
                <c:pt idx="642">
                  <c:v>2.7600159720915798E-2</c:v>
                </c:pt>
                <c:pt idx="643">
                  <c:v>2.9916742418714701E-2</c:v>
                </c:pt>
                <c:pt idx="644">
                  <c:v>2.96093527285646E-2</c:v>
                </c:pt>
                <c:pt idx="645">
                  <c:v>3.02530705654965E-2</c:v>
                </c:pt>
                <c:pt idx="646">
                  <c:v>3.0109911157528198E-2</c:v>
                </c:pt>
                <c:pt idx="647">
                  <c:v>3.00113839288733E-2</c:v>
                </c:pt>
                <c:pt idx="648">
                  <c:v>3.1295930204452503E-2</c:v>
                </c:pt>
                <c:pt idx="649">
                  <c:v>3.11036309891214E-2</c:v>
                </c:pt>
                <c:pt idx="650">
                  <c:v>3.2394094096071503E-2</c:v>
                </c:pt>
                <c:pt idx="651">
                  <c:v>3.2572550035663603E-2</c:v>
                </c:pt>
                <c:pt idx="652">
                  <c:v>3.1503634383810999E-2</c:v>
                </c:pt>
                <c:pt idx="653">
                  <c:v>3.1528194256359998E-2</c:v>
                </c:pt>
                <c:pt idx="654">
                  <c:v>3.27183746189144E-2</c:v>
                </c:pt>
                <c:pt idx="655">
                  <c:v>3.3244204729554097E-2</c:v>
                </c:pt>
                <c:pt idx="656">
                  <c:v>3.4555983389054599E-2</c:v>
                </c:pt>
                <c:pt idx="657">
                  <c:v>3.1485116334595498E-2</c:v>
                </c:pt>
                <c:pt idx="658">
                  <c:v>3.3693851880237199E-2</c:v>
                </c:pt>
                <c:pt idx="659">
                  <c:v>3.3302637399705799E-2</c:v>
                </c:pt>
                <c:pt idx="660">
                  <c:v>3.34431425304667E-2</c:v>
                </c:pt>
                <c:pt idx="661">
                  <c:v>3.4381104872690901E-2</c:v>
                </c:pt>
                <c:pt idx="662">
                  <c:v>3.55997316394525E-2</c:v>
                </c:pt>
                <c:pt idx="663">
                  <c:v>3.88870990752955E-2</c:v>
                </c:pt>
                <c:pt idx="664">
                  <c:v>4.0756660387143102E-2</c:v>
                </c:pt>
                <c:pt idx="665">
                  <c:v>4.0185625928693403E-2</c:v>
                </c:pt>
                <c:pt idx="666">
                  <c:v>3.9767942478639302E-2</c:v>
                </c:pt>
                <c:pt idx="667">
                  <c:v>4.0834984193973203E-2</c:v>
                </c:pt>
                <c:pt idx="668">
                  <c:v>4.14068782358053E-2</c:v>
                </c:pt>
                <c:pt idx="669">
                  <c:v>4.13140957446596E-2</c:v>
                </c:pt>
                <c:pt idx="670">
                  <c:v>4.1761529628786903E-2</c:v>
                </c:pt>
                <c:pt idx="671">
                  <c:v>4.8173891020292799E-2</c:v>
                </c:pt>
                <c:pt idx="672">
                  <c:v>4.6344677298610699E-2</c:v>
                </c:pt>
                <c:pt idx="673">
                  <c:v>4.7855097755458202E-2</c:v>
                </c:pt>
                <c:pt idx="674">
                  <c:v>4.7642027353586497E-2</c:v>
                </c:pt>
                <c:pt idx="675">
                  <c:v>4.9345041731491797E-2</c:v>
                </c:pt>
                <c:pt idx="676">
                  <c:v>4.8267327966143102E-2</c:v>
                </c:pt>
                <c:pt idx="677">
                  <c:v>4.8761810860072398E-2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8-4237-8BCC-5FA2A646971F}"/>
            </c:ext>
          </c:extLst>
        </c:ser>
        <c:ser>
          <c:idx val="1"/>
          <c:order val="1"/>
          <c:tx>
            <c:strRef>
              <c:f>HRP!$D$12</c:f>
              <c:strCache>
                <c:ptCount val="1"/>
                <c:pt idx="0">
                  <c:v>SPX_JPY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HRP!$B$14:$B$692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HRP!$D$14:$D$692</c:f>
              <c:numCache>
                <c:formatCode>0.0%</c:formatCode>
                <c:ptCount val="679"/>
                <c:pt idx="0">
                  <c:v>3.7529422213229302E-2</c:v>
                </c:pt>
                <c:pt idx="1">
                  <c:v>3.74815755250925E-2</c:v>
                </c:pt>
                <c:pt idx="2">
                  <c:v>3.6643164907661598E-2</c:v>
                </c:pt>
                <c:pt idx="3">
                  <c:v>3.7199550776137597E-2</c:v>
                </c:pt>
                <c:pt idx="4">
                  <c:v>3.7536602366718297E-2</c:v>
                </c:pt>
                <c:pt idx="5">
                  <c:v>3.7415983784929802E-2</c:v>
                </c:pt>
                <c:pt idx="6">
                  <c:v>3.7494702741827202E-2</c:v>
                </c:pt>
                <c:pt idx="7">
                  <c:v>3.8259473913827197E-2</c:v>
                </c:pt>
                <c:pt idx="8">
                  <c:v>3.8255817743756901E-2</c:v>
                </c:pt>
                <c:pt idx="9">
                  <c:v>3.3689670295926302E-2</c:v>
                </c:pt>
                <c:pt idx="10">
                  <c:v>3.3547150469482097E-2</c:v>
                </c:pt>
                <c:pt idx="11">
                  <c:v>3.4735208364258599E-2</c:v>
                </c:pt>
                <c:pt idx="12">
                  <c:v>3.3475250758293301E-2</c:v>
                </c:pt>
                <c:pt idx="13">
                  <c:v>3.2923451192631098E-2</c:v>
                </c:pt>
                <c:pt idx="14">
                  <c:v>3.2540929052387202E-2</c:v>
                </c:pt>
                <c:pt idx="15">
                  <c:v>3.2587921487488902E-2</c:v>
                </c:pt>
                <c:pt idx="16">
                  <c:v>3.2681259011484998E-2</c:v>
                </c:pt>
                <c:pt idx="17">
                  <c:v>3.2667036497980403E-2</c:v>
                </c:pt>
                <c:pt idx="18">
                  <c:v>3.2302830285652701E-2</c:v>
                </c:pt>
                <c:pt idx="19">
                  <c:v>3.2055789400061097E-2</c:v>
                </c:pt>
                <c:pt idx="20">
                  <c:v>3.2024935917479E-2</c:v>
                </c:pt>
                <c:pt idx="21">
                  <c:v>3.2205348939882403E-2</c:v>
                </c:pt>
                <c:pt idx="22">
                  <c:v>4.2572811681681803E-2</c:v>
                </c:pt>
                <c:pt idx="23">
                  <c:v>4.0924515915241301E-2</c:v>
                </c:pt>
                <c:pt idx="24">
                  <c:v>3.02444335537463E-2</c:v>
                </c:pt>
                <c:pt idx="25">
                  <c:v>3.94973018854166E-2</c:v>
                </c:pt>
                <c:pt idx="26">
                  <c:v>3.8856676690152699E-2</c:v>
                </c:pt>
                <c:pt idx="27">
                  <c:v>3.9159020383274901E-2</c:v>
                </c:pt>
                <c:pt idx="28">
                  <c:v>3.8968090423679401E-2</c:v>
                </c:pt>
                <c:pt idx="29">
                  <c:v>3.8819356957156097E-2</c:v>
                </c:pt>
                <c:pt idx="30">
                  <c:v>3.53806443998829E-2</c:v>
                </c:pt>
                <c:pt idx="31">
                  <c:v>3.5202666985858E-2</c:v>
                </c:pt>
                <c:pt idx="32">
                  <c:v>3.51381963723933E-2</c:v>
                </c:pt>
                <c:pt idx="33">
                  <c:v>3.5003363871425199E-2</c:v>
                </c:pt>
                <c:pt idx="34">
                  <c:v>3.3876426232173497E-2</c:v>
                </c:pt>
                <c:pt idx="35">
                  <c:v>3.37487812220017E-2</c:v>
                </c:pt>
                <c:pt idx="36">
                  <c:v>3.2816991828348199E-2</c:v>
                </c:pt>
                <c:pt idx="37">
                  <c:v>3.2439936919752103E-2</c:v>
                </c:pt>
                <c:pt idx="38">
                  <c:v>3.2742379713742303E-2</c:v>
                </c:pt>
                <c:pt idx="39">
                  <c:v>2.59671701181385E-2</c:v>
                </c:pt>
                <c:pt idx="40">
                  <c:v>2.5450255920186699E-2</c:v>
                </c:pt>
                <c:pt idx="41">
                  <c:v>2.5171814449979402E-2</c:v>
                </c:pt>
                <c:pt idx="42">
                  <c:v>2.9717933164405099E-2</c:v>
                </c:pt>
                <c:pt idx="43">
                  <c:v>2.9738536435065799E-2</c:v>
                </c:pt>
                <c:pt idx="44">
                  <c:v>2.42648315743169E-2</c:v>
                </c:pt>
                <c:pt idx="45">
                  <c:v>2.2381235501686299E-2</c:v>
                </c:pt>
                <c:pt idx="46">
                  <c:v>2.7691989290238299E-2</c:v>
                </c:pt>
                <c:pt idx="47">
                  <c:v>2.69385660525579E-2</c:v>
                </c:pt>
                <c:pt idx="48">
                  <c:v>2.5518183483674999E-2</c:v>
                </c:pt>
                <c:pt idx="49">
                  <c:v>2.5083998878476701E-2</c:v>
                </c:pt>
                <c:pt idx="50">
                  <c:v>2.4960420182652401E-2</c:v>
                </c:pt>
                <c:pt idx="51">
                  <c:v>2.49845423584313E-2</c:v>
                </c:pt>
                <c:pt idx="52">
                  <c:v>2.45417296965957E-2</c:v>
                </c:pt>
                <c:pt idx="53">
                  <c:v>2.23207040335545E-2</c:v>
                </c:pt>
                <c:pt idx="54">
                  <c:v>2.27237027691219E-2</c:v>
                </c:pt>
                <c:pt idx="55">
                  <c:v>2.1189978489182901E-2</c:v>
                </c:pt>
                <c:pt idx="56">
                  <c:v>2.13329948669265E-2</c:v>
                </c:pt>
                <c:pt idx="57">
                  <c:v>2.1265108966085602E-2</c:v>
                </c:pt>
                <c:pt idx="58">
                  <c:v>2.07568029590799E-2</c:v>
                </c:pt>
                <c:pt idx="59">
                  <c:v>2.07587774212219E-2</c:v>
                </c:pt>
                <c:pt idx="60">
                  <c:v>2.0743496843528299E-2</c:v>
                </c:pt>
                <c:pt idx="61">
                  <c:v>2.0187034161893099E-2</c:v>
                </c:pt>
                <c:pt idx="62">
                  <c:v>1.99257434150742E-2</c:v>
                </c:pt>
                <c:pt idx="63">
                  <c:v>1.9440933222652501E-2</c:v>
                </c:pt>
                <c:pt idx="64">
                  <c:v>1.9175100068427799E-2</c:v>
                </c:pt>
                <c:pt idx="65">
                  <c:v>1.91263343299116E-2</c:v>
                </c:pt>
                <c:pt idx="66">
                  <c:v>1.8366993542605001E-2</c:v>
                </c:pt>
                <c:pt idx="67">
                  <c:v>1.8453411102120801E-2</c:v>
                </c:pt>
                <c:pt idx="68">
                  <c:v>1.7696805214428599E-2</c:v>
                </c:pt>
                <c:pt idx="69">
                  <c:v>1.98943875877324E-2</c:v>
                </c:pt>
                <c:pt idx="70">
                  <c:v>1.98624225588497E-2</c:v>
                </c:pt>
                <c:pt idx="71">
                  <c:v>1.94918048373556E-2</c:v>
                </c:pt>
                <c:pt idx="72">
                  <c:v>2.00779007928828E-2</c:v>
                </c:pt>
                <c:pt idx="73">
                  <c:v>1.9776348330283501E-2</c:v>
                </c:pt>
                <c:pt idx="74">
                  <c:v>1.9445460063424999E-2</c:v>
                </c:pt>
                <c:pt idx="75">
                  <c:v>1.9315413584540999E-2</c:v>
                </c:pt>
                <c:pt idx="76">
                  <c:v>1.9519438620957001E-2</c:v>
                </c:pt>
                <c:pt idx="77">
                  <c:v>1.9226467591759899E-2</c:v>
                </c:pt>
                <c:pt idx="78">
                  <c:v>1.9527275039338099E-2</c:v>
                </c:pt>
                <c:pt idx="79">
                  <c:v>1.9550740489995801E-2</c:v>
                </c:pt>
                <c:pt idx="80">
                  <c:v>1.94216713225225E-2</c:v>
                </c:pt>
                <c:pt idx="81">
                  <c:v>1.9475067076337001E-2</c:v>
                </c:pt>
                <c:pt idx="82">
                  <c:v>1.9489688513004699E-2</c:v>
                </c:pt>
                <c:pt idx="83">
                  <c:v>1.9481999788152501E-2</c:v>
                </c:pt>
                <c:pt idx="84">
                  <c:v>1.9319964461721802E-2</c:v>
                </c:pt>
                <c:pt idx="85">
                  <c:v>1.9262644318829399E-2</c:v>
                </c:pt>
                <c:pt idx="86">
                  <c:v>1.9248369645452301E-2</c:v>
                </c:pt>
                <c:pt idx="87">
                  <c:v>1.8132947073145299E-2</c:v>
                </c:pt>
                <c:pt idx="88">
                  <c:v>1.8619722877372302E-2</c:v>
                </c:pt>
                <c:pt idx="89">
                  <c:v>1.8989085648399202E-2</c:v>
                </c:pt>
                <c:pt idx="90">
                  <c:v>1.9044563422102E-2</c:v>
                </c:pt>
                <c:pt idx="91">
                  <c:v>1.7753727338652998E-2</c:v>
                </c:pt>
                <c:pt idx="92">
                  <c:v>1.6917903881083201E-2</c:v>
                </c:pt>
                <c:pt idx="93">
                  <c:v>1.19733489337575E-2</c:v>
                </c:pt>
                <c:pt idx="94">
                  <c:v>1.1953885318381799E-2</c:v>
                </c:pt>
                <c:pt idx="95">
                  <c:v>1.08189374932617E-2</c:v>
                </c:pt>
                <c:pt idx="96">
                  <c:v>9.6373630535089901E-3</c:v>
                </c:pt>
                <c:pt idx="97">
                  <c:v>9.5765308376926806E-3</c:v>
                </c:pt>
                <c:pt idx="98">
                  <c:v>9.2385875536565697E-3</c:v>
                </c:pt>
                <c:pt idx="99">
                  <c:v>9.0837957082584402E-3</c:v>
                </c:pt>
                <c:pt idx="100">
                  <c:v>8.5472996682849703E-3</c:v>
                </c:pt>
                <c:pt idx="101">
                  <c:v>8.4590425156080198E-3</c:v>
                </c:pt>
                <c:pt idx="102">
                  <c:v>8.4659067106187605E-3</c:v>
                </c:pt>
                <c:pt idx="103">
                  <c:v>8.4852702407773404E-3</c:v>
                </c:pt>
                <c:pt idx="104">
                  <c:v>8.3970090492736394E-3</c:v>
                </c:pt>
                <c:pt idx="105">
                  <c:v>8.1963900655411398E-3</c:v>
                </c:pt>
                <c:pt idx="106">
                  <c:v>8.3137090978132808E-3</c:v>
                </c:pt>
                <c:pt idx="107">
                  <c:v>8.3331633321913103E-3</c:v>
                </c:pt>
                <c:pt idx="108">
                  <c:v>8.3845746351531598E-3</c:v>
                </c:pt>
                <c:pt idx="109">
                  <c:v>8.4505720634813295E-3</c:v>
                </c:pt>
                <c:pt idx="110">
                  <c:v>8.2261711384267397E-3</c:v>
                </c:pt>
                <c:pt idx="111">
                  <c:v>8.2248137752675508E-3</c:v>
                </c:pt>
                <c:pt idx="112">
                  <c:v>8.0453670095245906E-3</c:v>
                </c:pt>
                <c:pt idx="113">
                  <c:v>8.0664645448861993E-3</c:v>
                </c:pt>
                <c:pt idx="114">
                  <c:v>7.9843505662599099E-3</c:v>
                </c:pt>
                <c:pt idx="115">
                  <c:v>7.6343573817929796E-3</c:v>
                </c:pt>
                <c:pt idx="116">
                  <c:v>7.7263198242216499E-3</c:v>
                </c:pt>
                <c:pt idx="117">
                  <c:v>7.56547085275337E-3</c:v>
                </c:pt>
                <c:pt idx="118">
                  <c:v>7.4089857289594899E-3</c:v>
                </c:pt>
                <c:pt idx="119">
                  <c:v>7.41922631716606E-3</c:v>
                </c:pt>
                <c:pt idx="120">
                  <c:v>7.4170176727005998E-3</c:v>
                </c:pt>
                <c:pt idx="121">
                  <c:v>7.3941753950690697E-3</c:v>
                </c:pt>
                <c:pt idx="122">
                  <c:v>7.3674420674714296E-3</c:v>
                </c:pt>
                <c:pt idx="123">
                  <c:v>7.1927287053903102E-3</c:v>
                </c:pt>
                <c:pt idx="124">
                  <c:v>6.9237844498308502E-3</c:v>
                </c:pt>
                <c:pt idx="125">
                  <c:v>6.9159529945823101E-3</c:v>
                </c:pt>
                <c:pt idx="126">
                  <c:v>6.8598679619399604E-3</c:v>
                </c:pt>
                <c:pt idx="127">
                  <c:v>6.6258109542234296E-3</c:v>
                </c:pt>
                <c:pt idx="128">
                  <c:v>6.6339703480304E-3</c:v>
                </c:pt>
                <c:pt idx="129">
                  <c:v>6.5748398747629902E-3</c:v>
                </c:pt>
                <c:pt idx="130">
                  <c:v>6.5800431367955704E-3</c:v>
                </c:pt>
                <c:pt idx="131">
                  <c:v>6.6080027315251998E-3</c:v>
                </c:pt>
                <c:pt idx="132">
                  <c:v>6.3122798727737999E-3</c:v>
                </c:pt>
                <c:pt idx="133">
                  <c:v>6.1919361092559596E-3</c:v>
                </c:pt>
                <c:pt idx="134">
                  <c:v>6.08136870303644E-3</c:v>
                </c:pt>
                <c:pt idx="135">
                  <c:v>6.0691279516932699E-3</c:v>
                </c:pt>
                <c:pt idx="136">
                  <c:v>6.0156857939131104E-3</c:v>
                </c:pt>
                <c:pt idx="137">
                  <c:v>6.0288475616502796E-3</c:v>
                </c:pt>
                <c:pt idx="138">
                  <c:v>5.8552818593055498E-3</c:v>
                </c:pt>
                <c:pt idx="139">
                  <c:v>5.8317258485799002E-3</c:v>
                </c:pt>
                <c:pt idx="140">
                  <c:v>5.7898311861347097E-3</c:v>
                </c:pt>
                <c:pt idx="141">
                  <c:v>5.7563017135847496E-3</c:v>
                </c:pt>
                <c:pt idx="142">
                  <c:v>5.7651604825646003E-3</c:v>
                </c:pt>
                <c:pt idx="143">
                  <c:v>5.7674112820468998E-3</c:v>
                </c:pt>
                <c:pt idx="144">
                  <c:v>5.81329246099544E-3</c:v>
                </c:pt>
                <c:pt idx="145">
                  <c:v>5.76415295394897E-3</c:v>
                </c:pt>
                <c:pt idx="146">
                  <c:v>5.7343479524024701E-3</c:v>
                </c:pt>
                <c:pt idx="147">
                  <c:v>5.7289230729213299E-3</c:v>
                </c:pt>
                <c:pt idx="148">
                  <c:v>5.7037179183339996E-3</c:v>
                </c:pt>
                <c:pt idx="149">
                  <c:v>5.7189770777311497E-3</c:v>
                </c:pt>
                <c:pt idx="150">
                  <c:v>5.8256820875663496E-3</c:v>
                </c:pt>
                <c:pt idx="151">
                  <c:v>5.8287516168607804E-3</c:v>
                </c:pt>
                <c:pt idx="152">
                  <c:v>5.7885541902209696E-3</c:v>
                </c:pt>
                <c:pt idx="153">
                  <c:v>5.6936391055505504E-3</c:v>
                </c:pt>
                <c:pt idx="154">
                  <c:v>5.7009637143623296E-3</c:v>
                </c:pt>
                <c:pt idx="155">
                  <c:v>5.7180632935064498E-3</c:v>
                </c:pt>
                <c:pt idx="156">
                  <c:v>5.66100417979275E-3</c:v>
                </c:pt>
                <c:pt idx="157">
                  <c:v>5.6590601110108199E-3</c:v>
                </c:pt>
                <c:pt idx="158">
                  <c:v>5.7294169235170504E-3</c:v>
                </c:pt>
                <c:pt idx="159">
                  <c:v>5.65498568326981E-3</c:v>
                </c:pt>
                <c:pt idx="160">
                  <c:v>5.6159038685867097E-3</c:v>
                </c:pt>
                <c:pt idx="161">
                  <c:v>5.6139594975507202E-3</c:v>
                </c:pt>
                <c:pt idx="162">
                  <c:v>5.6291164510278401E-3</c:v>
                </c:pt>
                <c:pt idx="163">
                  <c:v>5.60783601912753E-3</c:v>
                </c:pt>
                <c:pt idx="164">
                  <c:v>5.5604541740898799E-3</c:v>
                </c:pt>
                <c:pt idx="165">
                  <c:v>5.6472938651228304E-3</c:v>
                </c:pt>
                <c:pt idx="166">
                  <c:v>5.6100236358556203E-3</c:v>
                </c:pt>
                <c:pt idx="167">
                  <c:v>5.6270503792590701E-3</c:v>
                </c:pt>
                <c:pt idx="168">
                  <c:v>5.6708520931915097E-3</c:v>
                </c:pt>
                <c:pt idx="169">
                  <c:v>5.6492185226821598E-3</c:v>
                </c:pt>
                <c:pt idx="170">
                  <c:v>5.669570517182E-3</c:v>
                </c:pt>
                <c:pt idx="171">
                  <c:v>5.6888931617880001E-3</c:v>
                </c:pt>
                <c:pt idx="172">
                  <c:v>5.6934760869488902E-3</c:v>
                </c:pt>
                <c:pt idx="173">
                  <c:v>5.6719365282144798E-3</c:v>
                </c:pt>
                <c:pt idx="174">
                  <c:v>5.6829390427623402E-3</c:v>
                </c:pt>
                <c:pt idx="175">
                  <c:v>5.5485295179096301E-3</c:v>
                </c:pt>
                <c:pt idx="176">
                  <c:v>5.53390006694514E-3</c:v>
                </c:pt>
                <c:pt idx="177">
                  <c:v>5.40980467626072E-3</c:v>
                </c:pt>
                <c:pt idx="178">
                  <c:v>5.3833424550553798E-3</c:v>
                </c:pt>
                <c:pt idx="179">
                  <c:v>5.2753347356783997E-3</c:v>
                </c:pt>
                <c:pt idx="180">
                  <c:v>5.29186765258465E-3</c:v>
                </c:pt>
                <c:pt idx="181">
                  <c:v>5.2756597641845102E-3</c:v>
                </c:pt>
                <c:pt idx="182">
                  <c:v>5.23733684335925E-3</c:v>
                </c:pt>
                <c:pt idx="183">
                  <c:v>5.14439673237086E-3</c:v>
                </c:pt>
                <c:pt idx="184">
                  <c:v>5.0813962701267501E-3</c:v>
                </c:pt>
                <c:pt idx="185">
                  <c:v>5.04677199690388E-3</c:v>
                </c:pt>
                <c:pt idx="186">
                  <c:v>5.03178019392698E-3</c:v>
                </c:pt>
                <c:pt idx="187">
                  <c:v>5.0380365634962202E-3</c:v>
                </c:pt>
                <c:pt idx="188">
                  <c:v>4.9978379749569197E-3</c:v>
                </c:pt>
                <c:pt idx="189">
                  <c:v>4.8937123380084404E-3</c:v>
                </c:pt>
                <c:pt idx="190">
                  <c:v>4.91606262407558E-3</c:v>
                </c:pt>
                <c:pt idx="191">
                  <c:v>4.9278941002932099E-3</c:v>
                </c:pt>
                <c:pt idx="192">
                  <c:v>4.9882685284531898E-3</c:v>
                </c:pt>
                <c:pt idx="193">
                  <c:v>4.9989995284323097E-3</c:v>
                </c:pt>
                <c:pt idx="194">
                  <c:v>4.9471518211886998E-3</c:v>
                </c:pt>
                <c:pt idx="195">
                  <c:v>4.95300046785958E-3</c:v>
                </c:pt>
                <c:pt idx="196">
                  <c:v>4.9829005302963001E-3</c:v>
                </c:pt>
                <c:pt idx="197">
                  <c:v>4.9979569581142004E-3</c:v>
                </c:pt>
                <c:pt idx="198">
                  <c:v>5.0316544127506696E-3</c:v>
                </c:pt>
                <c:pt idx="199">
                  <c:v>5.0461806395638697E-3</c:v>
                </c:pt>
                <c:pt idx="200">
                  <c:v>5.0478565703017302E-3</c:v>
                </c:pt>
                <c:pt idx="201">
                  <c:v>5.09083400209971E-3</c:v>
                </c:pt>
                <c:pt idx="202">
                  <c:v>5.09575954478026E-3</c:v>
                </c:pt>
                <c:pt idx="203">
                  <c:v>5.1554269584201898E-3</c:v>
                </c:pt>
                <c:pt idx="204">
                  <c:v>5.2843542454365598E-3</c:v>
                </c:pt>
                <c:pt idx="205">
                  <c:v>5.2670877825239798E-3</c:v>
                </c:pt>
                <c:pt idx="206">
                  <c:v>5.2567183170238504E-3</c:v>
                </c:pt>
                <c:pt idx="207">
                  <c:v>5.2511320313269102E-3</c:v>
                </c:pt>
                <c:pt idx="208">
                  <c:v>5.2639034238567504E-3</c:v>
                </c:pt>
                <c:pt idx="209">
                  <c:v>5.3719141481137003E-3</c:v>
                </c:pt>
                <c:pt idx="210">
                  <c:v>5.3226931885564004E-3</c:v>
                </c:pt>
                <c:pt idx="211">
                  <c:v>5.4005869094522598E-3</c:v>
                </c:pt>
                <c:pt idx="212">
                  <c:v>5.3803522241410197E-3</c:v>
                </c:pt>
                <c:pt idx="213">
                  <c:v>5.3942728298431901E-3</c:v>
                </c:pt>
                <c:pt idx="214">
                  <c:v>5.5171946926741303E-3</c:v>
                </c:pt>
                <c:pt idx="215">
                  <c:v>5.4904179169986203E-3</c:v>
                </c:pt>
                <c:pt idx="216">
                  <c:v>5.4922743346182204E-3</c:v>
                </c:pt>
                <c:pt idx="217">
                  <c:v>5.4713655817333002E-3</c:v>
                </c:pt>
                <c:pt idx="218">
                  <c:v>5.4839545455660603E-3</c:v>
                </c:pt>
                <c:pt idx="219">
                  <c:v>5.5021583803986102E-3</c:v>
                </c:pt>
                <c:pt idx="220">
                  <c:v>5.4773446334241103E-3</c:v>
                </c:pt>
                <c:pt idx="221">
                  <c:v>5.4264867865804504E-3</c:v>
                </c:pt>
                <c:pt idx="222">
                  <c:v>5.4384370870745203E-3</c:v>
                </c:pt>
                <c:pt idx="223">
                  <c:v>5.4675004061721603E-3</c:v>
                </c:pt>
                <c:pt idx="224">
                  <c:v>5.5212133016406002E-3</c:v>
                </c:pt>
                <c:pt idx="225">
                  <c:v>4.8574575640156301E-3</c:v>
                </c:pt>
                <c:pt idx="226">
                  <c:v>4.8626237383176804E-3</c:v>
                </c:pt>
                <c:pt idx="227">
                  <c:v>4.8945739350715603E-3</c:v>
                </c:pt>
                <c:pt idx="228">
                  <c:v>4.6546394934637997E-3</c:v>
                </c:pt>
                <c:pt idx="229">
                  <c:v>4.6613879790696399E-3</c:v>
                </c:pt>
                <c:pt idx="230">
                  <c:v>4.6846771727354197E-3</c:v>
                </c:pt>
                <c:pt idx="231">
                  <c:v>4.6791684785512299E-3</c:v>
                </c:pt>
                <c:pt idx="232">
                  <c:v>4.5238229068646999E-3</c:v>
                </c:pt>
                <c:pt idx="233">
                  <c:v>4.44093251941142E-3</c:v>
                </c:pt>
                <c:pt idx="234">
                  <c:v>4.2352382296055504E-3</c:v>
                </c:pt>
                <c:pt idx="235">
                  <c:v>4.2187680130925604E-3</c:v>
                </c:pt>
                <c:pt idx="236">
                  <c:v>4.1893787203855096E-3</c:v>
                </c:pt>
                <c:pt idx="237">
                  <c:v>4.2043175510772801E-3</c:v>
                </c:pt>
                <c:pt idx="238">
                  <c:v>4.1833100527498904E-3</c:v>
                </c:pt>
                <c:pt idx="239">
                  <c:v>4.07586315803515E-3</c:v>
                </c:pt>
                <c:pt idx="240">
                  <c:v>4.00811173482221E-3</c:v>
                </c:pt>
                <c:pt idx="241">
                  <c:v>3.9904116755036098E-3</c:v>
                </c:pt>
                <c:pt idx="242">
                  <c:v>4.0029452744302797E-3</c:v>
                </c:pt>
                <c:pt idx="243">
                  <c:v>3.9713622465171999E-3</c:v>
                </c:pt>
                <c:pt idx="244">
                  <c:v>3.9906165168012899E-3</c:v>
                </c:pt>
                <c:pt idx="245">
                  <c:v>3.8905316153209899E-3</c:v>
                </c:pt>
                <c:pt idx="246">
                  <c:v>3.8570159885009301E-3</c:v>
                </c:pt>
                <c:pt idx="247">
                  <c:v>3.8223871403765702E-3</c:v>
                </c:pt>
                <c:pt idx="248">
                  <c:v>3.9622143207346501E-3</c:v>
                </c:pt>
                <c:pt idx="249">
                  <c:v>4.6986592802558897E-3</c:v>
                </c:pt>
                <c:pt idx="250">
                  <c:v>4.4747829756712799E-3</c:v>
                </c:pt>
                <c:pt idx="251">
                  <c:v>4.6735768665253502E-3</c:v>
                </c:pt>
                <c:pt idx="252">
                  <c:v>5.1491078053507097E-3</c:v>
                </c:pt>
                <c:pt idx="253">
                  <c:v>5.2722607689335496E-3</c:v>
                </c:pt>
                <c:pt idx="254">
                  <c:v>5.3037577634755997E-3</c:v>
                </c:pt>
                <c:pt idx="255">
                  <c:v>5.3550560628506201E-3</c:v>
                </c:pt>
                <c:pt idx="256">
                  <c:v>5.7190301213425601E-3</c:v>
                </c:pt>
                <c:pt idx="257">
                  <c:v>5.61231969714169E-3</c:v>
                </c:pt>
                <c:pt idx="258">
                  <c:v>5.6104003532873401E-3</c:v>
                </c:pt>
                <c:pt idx="259">
                  <c:v>5.5840808698085298E-3</c:v>
                </c:pt>
                <c:pt idx="260">
                  <c:v>5.5491207618937298E-3</c:v>
                </c:pt>
                <c:pt idx="261">
                  <c:v>5.6640450327920698E-3</c:v>
                </c:pt>
                <c:pt idx="262">
                  <c:v>5.4962195445002696E-3</c:v>
                </c:pt>
                <c:pt idx="263">
                  <c:v>5.4727658727849104E-3</c:v>
                </c:pt>
                <c:pt idx="264">
                  <c:v>5.5323179870142803E-3</c:v>
                </c:pt>
                <c:pt idx="265">
                  <c:v>5.4092202024402999E-3</c:v>
                </c:pt>
                <c:pt idx="266">
                  <c:v>5.4779975654864902E-3</c:v>
                </c:pt>
                <c:pt idx="267">
                  <c:v>5.4082615942237502E-3</c:v>
                </c:pt>
                <c:pt idx="268">
                  <c:v>5.4878054879666099E-3</c:v>
                </c:pt>
                <c:pt idx="269">
                  <c:v>5.4590847346219504E-3</c:v>
                </c:pt>
                <c:pt idx="270">
                  <c:v>5.54534869082258E-3</c:v>
                </c:pt>
                <c:pt idx="271">
                  <c:v>5.7895275238451904E-3</c:v>
                </c:pt>
                <c:pt idx="272">
                  <c:v>5.81302959729681E-3</c:v>
                </c:pt>
                <c:pt idx="273">
                  <c:v>5.8159046246422401E-3</c:v>
                </c:pt>
                <c:pt idx="274">
                  <c:v>5.8413191574550197E-3</c:v>
                </c:pt>
                <c:pt idx="275">
                  <c:v>5.7144928663723799E-3</c:v>
                </c:pt>
                <c:pt idx="276">
                  <c:v>5.7112517737536598E-3</c:v>
                </c:pt>
                <c:pt idx="277">
                  <c:v>5.7412872297382001E-3</c:v>
                </c:pt>
                <c:pt idx="278">
                  <c:v>5.7674722680505401E-3</c:v>
                </c:pt>
                <c:pt idx="279">
                  <c:v>5.7186061147035099E-3</c:v>
                </c:pt>
                <c:pt idx="280">
                  <c:v>5.9562558781329298E-3</c:v>
                </c:pt>
                <c:pt idx="281">
                  <c:v>5.78111002134119E-3</c:v>
                </c:pt>
                <c:pt idx="282">
                  <c:v>5.8136609235295896E-3</c:v>
                </c:pt>
                <c:pt idx="283">
                  <c:v>5.8804227029506497E-3</c:v>
                </c:pt>
                <c:pt idx="284">
                  <c:v>5.7603070503136301E-3</c:v>
                </c:pt>
                <c:pt idx="285">
                  <c:v>5.7991021178137297E-3</c:v>
                </c:pt>
                <c:pt idx="286">
                  <c:v>5.7016026808822898E-3</c:v>
                </c:pt>
                <c:pt idx="287">
                  <c:v>5.5969021345683599E-3</c:v>
                </c:pt>
                <c:pt idx="288">
                  <c:v>5.7477357032540803E-3</c:v>
                </c:pt>
                <c:pt idx="289">
                  <c:v>5.9702860214096501E-3</c:v>
                </c:pt>
                <c:pt idx="290">
                  <c:v>6.0715636523010798E-3</c:v>
                </c:pt>
                <c:pt idx="291">
                  <c:v>6.0638212380854199E-3</c:v>
                </c:pt>
                <c:pt idx="292">
                  <c:v>6.1104313587100698E-3</c:v>
                </c:pt>
                <c:pt idx="293">
                  <c:v>6.2209383000084101E-3</c:v>
                </c:pt>
                <c:pt idx="294">
                  <c:v>5.9606752905306702E-3</c:v>
                </c:pt>
                <c:pt idx="295">
                  <c:v>5.9315790404144402E-3</c:v>
                </c:pt>
                <c:pt idx="296">
                  <c:v>5.9562527776563304E-3</c:v>
                </c:pt>
                <c:pt idx="297">
                  <c:v>5.9464501000165999E-3</c:v>
                </c:pt>
                <c:pt idx="298">
                  <c:v>5.8485503981786698E-3</c:v>
                </c:pt>
                <c:pt idx="299">
                  <c:v>5.8899261572625703E-3</c:v>
                </c:pt>
                <c:pt idx="300">
                  <c:v>5.8404152876226799E-3</c:v>
                </c:pt>
                <c:pt idx="301">
                  <c:v>5.83719131659467E-3</c:v>
                </c:pt>
                <c:pt idx="302">
                  <c:v>5.8160000993406104E-3</c:v>
                </c:pt>
                <c:pt idx="303">
                  <c:v>5.7722396790527396E-3</c:v>
                </c:pt>
                <c:pt idx="304">
                  <c:v>5.8626361144798701E-3</c:v>
                </c:pt>
                <c:pt idx="305">
                  <c:v>5.7965101653906902E-3</c:v>
                </c:pt>
                <c:pt idx="306">
                  <c:v>5.4408553075352504E-3</c:v>
                </c:pt>
                <c:pt idx="307">
                  <c:v>5.4426673951683199E-3</c:v>
                </c:pt>
                <c:pt idx="308">
                  <c:v>5.3548277490607504E-3</c:v>
                </c:pt>
                <c:pt idx="309">
                  <c:v>5.5362578073347001E-3</c:v>
                </c:pt>
                <c:pt idx="310">
                  <c:v>5.5495681292693604E-3</c:v>
                </c:pt>
                <c:pt idx="311">
                  <c:v>5.4899414139636601E-3</c:v>
                </c:pt>
                <c:pt idx="312">
                  <c:v>5.4785376587837796E-3</c:v>
                </c:pt>
                <c:pt idx="313">
                  <c:v>5.5032068598570103E-3</c:v>
                </c:pt>
                <c:pt idx="314">
                  <c:v>5.1189863778415201E-3</c:v>
                </c:pt>
                <c:pt idx="315">
                  <c:v>5.1408269270543996E-3</c:v>
                </c:pt>
                <c:pt idx="316">
                  <c:v>5.2848657383170999E-3</c:v>
                </c:pt>
                <c:pt idx="317">
                  <c:v>5.27618807145897E-3</c:v>
                </c:pt>
                <c:pt idx="318">
                  <c:v>5.2022621084953204E-3</c:v>
                </c:pt>
                <c:pt idx="319">
                  <c:v>5.1867384534775799E-3</c:v>
                </c:pt>
                <c:pt idx="320">
                  <c:v>5.2476038357946904E-3</c:v>
                </c:pt>
                <c:pt idx="321">
                  <c:v>5.2850068008645796E-3</c:v>
                </c:pt>
                <c:pt idx="322">
                  <c:v>5.4054187211869404E-3</c:v>
                </c:pt>
                <c:pt idx="323">
                  <c:v>5.2586788176210101E-3</c:v>
                </c:pt>
                <c:pt idx="324">
                  <c:v>5.2542318031464997E-3</c:v>
                </c:pt>
                <c:pt idx="325">
                  <c:v>5.2878605425153297E-3</c:v>
                </c:pt>
                <c:pt idx="326">
                  <c:v>5.3186866020740499E-3</c:v>
                </c:pt>
                <c:pt idx="327">
                  <c:v>5.49462758804315E-3</c:v>
                </c:pt>
                <c:pt idx="328">
                  <c:v>5.45041396206245E-3</c:v>
                </c:pt>
                <c:pt idx="329">
                  <c:v>5.5731602826207E-3</c:v>
                </c:pt>
                <c:pt idx="330">
                  <c:v>5.5846899495153599E-3</c:v>
                </c:pt>
                <c:pt idx="331">
                  <c:v>6.0053628048881598E-3</c:v>
                </c:pt>
                <c:pt idx="332">
                  <c:v>6.3028431871181298E-3</c:v>
                </c:pt>
                <c:pt idx="333">
                  <c:v>6.7085235986813997E-3</c:v>
                </c:pt>
                <c:pt idx="334">
                  <c:v>6.7346163700201696E-3</c:v>
                </c:pt>
                <c:pt idx="335">
                  <c:v>6.6954242110496701E-3</c:v>
                </c:pt>
                <c:pt idx="336">
                  <c:v>6.6950809910365904E-3</c:v>
                </c:pt>
                <c:pt idx="337">
                  <c:v>6.63097323545404E-3</c:v>
                </c:pt>
                <c:pt idx="338">
                  <c:v>6.8743266288444297E-3</c:v>
                </c:pt>
                <c:pt idx="339">
                  <c:v>7.2385549485311498E-3</c:v>
                </c:pt>
                <c:pt idx="340">
                  <c:v>7.3779859666160399E-3</c:v>
                </c:pt>
                <c:pt idx="341">
                  <c:v>7.5225383459729704E-3</c:v>
                </c:pt>
                <c:pt idx="342">
                  <c:v>7.6385447048359402E-3</c:v>
                </c:pt>
                <c:pt idx="343">
                  <c:v>7.5884956708652503E-3</c:v>
                </c:pt>
                <c:pt idx="344">
                  <c:v>7.5876173434948303E-3</c:v>
                </c:pt>
                <c:pt idx="345">
                  <c:v>7.4863992712213999E-3</c:v>
                </c:pt>
                <c:pt idx="346">
                  <c:v>7.4802016592260996E-3</c:v>
                </c:pt>
                <c:pt idx="347">
                  <c:v>7.45346465009136E-3</c:v>
                </c:pt>
                <c:pt idx="348">
                  <c:v>7.3361066050847698E-3</c:v>
                </c:pt>
                <c:pt idx="349">
                  <c:v>7.3054060586575801E-3</c:v>
                </c:pt>
                <c:pt idx="350">
                  <c:v>7.2141976523574201E-3</c:v>
                </c:pt>
                <c:pt idx="351">
                  <c:v>7.1457731412830697E-3</c:v>
                </c:pt>
                <c:pt idx="352">
                  <c:v>7.1165616631395697E-3</c:v>
                </c:pt>
                <c:pt idx="353">
                  <c:v>7.05368051831311E-3</c:v>
                </c:pt>
                <c:pt idx="354">
                  <c:v>7.0068544599629296E-3</c:v>
                </c:pt>
                <c:pt idx="355">
                  <c:v>6.9807108826734797E-3</c:v>
                </c:pt>
                <c:pt idx="356">
                  <c:v>6.9639767679270798E-3</c:v>
                </c:pt>
                <c:pt idx="357">
                  <c:v>7.0913093596274299E-3</c:v>
                </c:pt>
                <c:pt idx="358">
                  <c:v>7.0229205372320004E-3</c:v>
                </c:pt>
                <c:pt idx="359">
                  <c:v>6.8473064201147399E-3</c:v>
                </c:pt>
                <c:pt idx="360">
                  <c:v>6.5234849115572797E-3</c:v>
                </c:pt>
                <c:pt idx="361">
                  <c:v>6.5337389563017399E-3</c:v>
                </c:pt>
                <c:pt idx="362">
                  <c:v>6.6222310851770097E-3</c:v>
                </c:pt>
                <c:pt idx="363">
                  <c:v>6.6044944514670103E-3</c:v>
                </c:pt>
                <c:pt idx="364">
                  <c:v>6.5330735274678701E-3</c:v>
                </c:pt>
                <c:pt idx="365">
                  <c:v>6.44816782797091E-3</c:v>
                </c:pt>
                <c:pt idx="366">
                  <c:v>6.4060684174666802E-3</c:v>
                </c:pt>
                <c:pt idx="367">
                  <c:v>6.4405993808680602E-3</c:v>
                </c:pt>
                <c:pt idx="368">
                  <c:v>6.4312368391027403E-3</c:v>
                </c:pt>
                <c:pt idx="369">
                  <c:v>6.2980688697426498E-3</c:v>
                </c:pt>
                <c:pt idx="370">
                  <c:v>6.0402177395887302E-3</c:v>
                </c:pt>
                <c:pt idx="371">
                  <c:v>6.0806259317998899E-3</c:v>
                </c:pt>
                <c:pt idx="372">
                  <c:v>6.0737571453556103E-3</c:v>
                </c:pt>
                <c:pt idx="373">
                  <c:v>6.1324460591441103E-3</c:v>
                </c:pt>
                <c:pt idx="374">
                  <c:v>6.11431636256312E-3</c:v>
                </c:pt>
                <c:pt idx="375">
                  <c:v>6.0328200146716002E-3</c:v>
                </c:pt>
                <c:pt idx="376">
                  <c:v>5.9609092782379599E-3</c:v>
                </c:pt>
                <c:pt idx="377">
                  <c:v>6.0407218127817401E-3</c:v>
                </c:pt>
                <c:pt idx="378">
                  <c:v>6.1422089122090103E-3</c:v>
                </c:pt>
                <c:pt idx="379">
                  <c:v>6.0474660483723804E-3</c:v>
                </c:pt>
                <c:pt idx="380">
                  <c:v>5.94725253474574E-3</c:v>
                </c:pt>
                <c:pt idx="381">
                  <c:v>5.8305925238018499E-3</c:v>
                </c:pt>
                <c:pt idx="382">
                  <c:v>5.8337804923225996E-3</c:v>
                </c:pt>
                <c:pt idx="383">
                  <c:v>5.7703617293899797E-3</c:v>
                </c:pt>
                <c:pt idx="384">
                  <c:v>5.7643590854138003E-3</c:v>
                </c:pt>
                <c:pt idx="385">
                  <c:v>5.7563526144086804E-3</c:v>
                </c:pt>
                <c:pt idx="386">
                  <c:v>5.7607049484209496E-3</c:v>
                </c:pt>
                <c:pt idx="387">
                  <c:v>5.8235074918407299E-3</c:v>
                </c:pt>
                <c:pt idx="388">
                  <c:v>5.8426542638566397E-3</c:v>
                </c:pt>
                <c:pt idx="389">
                  <c:v>5.8323049756826596E-3</c:v>
                </c:pt>
                <c:pt idx="390">
                  <c:v>5.8131100938059697E-3</c:v>
                </c:pt>
                <c:pt idx="391">
                  <c:v>5.9072748132040298E-3</c:v>
                </c:pt>
                <c:pt idx="392">
                  <c:v>5.8730454511438102E-3</c:v>
                </c:pt>
                <c:pt idx="393">
                  <c:v>5.7822247644088798E-3</c:v>
                </c:pt>
                <c:pt idx="394">
                  <c:v>5.7621740040976399E-3</c:v>
                </c:pt>
                <c:pt idx="395">
                  <c:v>6.0159326959235999E-3</c:v>
                </c:pt>
                <c:pt idx="396">
                  <c:v>6.06656557190374E-3</c:v>
                </c:pt>
                <c:pt idx="397">
                  <c:v>6.2106046341160303E-3</c:v>
                </c:pt>
                <c:pt idx="398">
                  <c:v>6.2872648820601904E-3</c:v>
                </c:pt>
                <c:pt idx="399">
                  <c:v>6.2525912313579997E-3</c:v>
                </c:pt>
                <c:pt idx="400">
                  <c:v>6.2518138512685896E-3</c:v>
                </c:pt>
                <c:pt idx="401">
                  <c:v>6.1812803928452797E-3</c:v>
                </c:pt>
                <c:pt idx="402">
                  <c:v>6.2641886841041999E-3</c:v>
                </c:pt>
                <c:pt idx="403">
                  <c:v>6.6551864763321599E-3</c:v>
                </c:pt>
                <c:pt idx="404">
                  <c:v>6.5830454373889203E-3</c:v>
                </c:pt>
                <c:pt idx="405">
                  <c:v>6.5517818519220698E-3</c:v>
                </c:pt>
                <c:pt idx="406">
                  <c:v>6.4526131549989601E-3</c:v>
                </c:pt>
                <c:pt idx="407">
                  <c:v>6.4292952842606799E-3</c:v>
                </c:pt>
                <c:pt idx="408">
                  <c:v>6.2388672574143498E-3</c:v>
                </c:pt>
                <c:pt idx="409">
                  <c:v>5.6507187667863999E-3</c:v>
                </c:pt>
                <c:pt idx="410">
                  <c:v>5.6250976029893597E-3</c:v>
                </c:pt>
                <c:pt idx="411">
                  <c:v>5.7614625780381401E-3</c:v>
                </c:pt>
                <c:pt idx="412">
                  <c:v>5.7433002889536299E-3</c:v>
                </c:pt>
                <c:pt idx="413">
                  <c:v>6.2030434009940896E-3</c:v>
                </c:pt>
                <c:pt idx="414">
                  <c:v>6.1826488108596596E-3</c:v>
                </c:pt>
                <c:pt idx="415">
                  <c:v>5.9239594481573796E-3</c:v>
                </c:pt>
                <c:pt idx="416">
                  <c:v>5.9244779724818399E-3</c:v>
                </c:pt>
                <c:pt idx="417">
                  <c:v>5.9562236439515302E-3</c:v>
                </c:pt>
                <c:pt idx="418">
                  <c:v>5.93221932489503E-3</c:v>
                </c:pt>
                <c:pt idx="419">
                  <c:v>5.8774807397196996E-3</c:v>
                </c:pt>
                <c:pt idx="420">
                  <c:v>5.7795906912852099E-3</c:v>
                </c:pt>
                <c:pt idx="421">
                  <c:v>5.7615072420097897E-3</c:v>
                </c:pt>
                <c:pt idx="422">
                  <c:v>5.7224642772376703E-3</c:v>
                </c:pt>
                <c:pt idx="423">
                  <c:v>5.7791541175139403E-3</c:v>
                </c:pt>
                <c:pt idx="424">
                  <c:v>5.9234237197065597E-3</c:v>
                </c:pt>
                <c:pt idx="425">
                  <c:v>5.9624174678755901E-3</c:v>
                </c:pt>
                <c:pt idx="426">
                  <c:v>6.07048299687565E-3</c:v>
                </c:pt>
                <c:pt idx="427">
                  <c:v>6.1097998541090699E-3</c:v>
                </c:pt>
                <c:pt idx="428">
                  <c:v>5.7692359755664004E-3</c:v>
                </c:pt>
                <c:pt idx="429">
                  <c:v>5.9196821190436498E-3</c:v>
                </c:pt>
                <c:pt idx="430">
                  <c:v>5.9105115441734201E-3</c:v>
                </c:pt>
                <c:pt idx="431">
                  <c:v>5.98067347953447E-3</c:v>
                </c:pt>
                <c:pt idx="432">
                  <c:v>5.9758260449115502E-3</c:v>
                </c:pt>
                <c:pt idx="433">
                  <c:v>5.9292333672044603E-3</c:v>
                </c:pt>
                <c:pt idx="434">
                  <c:v>5.9005952312054903E-3</c:v>
                </c:pt>
                <c:pt idx="435">
                  <c:v>6.1722196770238203E-3</c:v>
                </c:pt>
                <c:pt idx="436">
                  <c:v>6.2679564840793E-3</c:v>
                </c:pt>
                <c:pt idx="437">
                  <c:v>6.5943426260858E-3</c:v>
                </c:pt>
                <c:pt idx="438">
                  <c:v>6.5447869269850004E-3</c:v>
                </c:pt>
                <c:pt idx="439">
                  <c:v>6.8118207893700204E-3</c:v>
                </c:pt>
                <c:pt idx="440">
                  <c:v>7.2197497769809198E-3</c:v>
                </c:pt>
                <c:pt idx="441">
                  <c:v>7.2635725809209496E-3</c:v>
                </c:pt>
                <c:pt idx="442">
                  <c:v>7.4869955711432496E-3</c:v>
                </c:pt>
                <c:pt idx="443">
                  <c:v>7.6037872144996002E-3</c:v>
                </c:pt>
                <c:pt idx="444">
                  <c:v>7.5404933344630004E-3</c:v>
                </c:pt>
                <c:pt idx="445">
                  <c:v>7.6365331491602597E-3</c:v>
                </c:pt>
                <c:pt idx="446">
                  <c:v>7.5562670838550203E-3</c:v>
                </c:pt>
                <c:pt idx="447">
                  <c:v>7.4475973601709601E-3</c:v>
                </c:pt>
                <c:pt idx="448">
                  <c:v>7.4442334693827399E-3</c:v>
                </c:pt>
                <c:pt idx="449">
                  <c:v>7.2421620918563202E-3</c:v>
                </c:pt>
                <c:pt idx="450">
                  <c:v>7.2767475957315596E-3</c:v>
                </c:pt>
                <c:pt idx="451">
                  <c:v>6.6875161952781202E-3</c:v>
                </c:pt>
                <c:pt idx="452">
                  <c:v>6.7375500734032298E-3</c:v>
                </c:pt>
                <c:pt idx="453">
                  <c:v>6.40263416118472E-3</c:v>
                </c:pt>
                <c:pt idx="454">
                  <c:v>6.3771887689729797E-3</c:v>
                </c:pt>
                <c:pt idx="455">
                  <c:v>6.3742581789472397E-3</c:v>
                </c:pt>
                <c:pt idx="456">
                  <c:v>6.3608843714390998E-3</c:v>
                </c:pt>
                <c:pt idx="457">
                  <c:v>6.3730327285329699E-3</c:v>
                </c:pt>
                <c:pt idx="458">
                  <c:v>6.3843258874321197E-3</c:v>
                </c:pt>
                <c:pt idx="459">
                  <c:v>6.3503245871522696E-3</c:v>
                </c:pt>
                <c:pt idx="460">
                  <c:v>6.2812509335570203E-3</c:v>
                </c:pt>
                <c:pt idx="461">
                  <c:v>6.27603916650108E-3</c:v>
                </c:pt>
                <c:pt idx="462">
                  <c:v>6.34051152279349E-3</c:v>
                </c:pt>
                <c:pt idx="463">
                  <c:v>6.1972990876615298E-3</c:v>
                </c:pt>
                <c:pt idx="464">
                  <c:v>6.2903009204357098E-3</c:v>
                </c:pt>
                <c:pt idx="465">
                  <c:v>6.2654775905241098E-3</c:v>
                </c:pt>
                <c:pt idx="466">
                  <c:v>6.2722929132194901E-3</c:v>
                </c:pt>
                <c:pt idx="467">
                  <c:v>6.0038033641192298E-3</c:v>
                </c:pt>
                <c:pt idx="468">
                  <c:v>6.0145132787295403E-3</c:v>
                </c:pt>
                <c:pt idx="469">
                  <c:v>6.0013374418989296E-3</c:v>
                </c:pt>
                <c:pt idx="470">
                  <c:v>6.3017364589608204E-3</c:v>
                </c:pt>
                <c:pt idx="471">
                  <c:v>5.6560783880712203E-3</c:v>
                </c:pt>
                <c:pt idx="472">
                  <c:v>5.5540589490253502E-3</c:v>
                </c:pt>
                <c:pt idx="473">
                  <c:v>5.5490067783090201E-3</c:v>
                </c:pt>
                <c:pt idx="474">
                  <c:v>5.77498253658385E-3</c:v>
                </c:pt>
                <c:pt idx="475">
                  <c:v>5.5749592430913396E-3</c:v>
                </c:pt>
                <c:pt idx="476">
                  <c:v>5.58809490002598E-3</c:v>
                </c:pt>
                <c:pt idx="477">
                  <c:v>5.5823604649496298E-3</c:v>
                </c:pt>
                <c:pt idx="478">
                  <c:v>5.5471854053031301E-3</c:v>
                </c:pt>
                <c:pt idx="479">
                  <c:v>5.6790661956208901E-3</c:v>
                </c:pt>
                <c:pt idx="480">
                  <c:v>5.7261579204315599E-3</c:v>
                </c:pt>
                <c:pt idx="481">
                  <c:v>5.7589957148653902E-3</c:v>
                </c:pt>
                <c:pt idx="482">
                  <c:v>5.7416633268087703E-3</c:v>
                </c:pt>
                <c:pt idx="483">
                  <c:v>5.5075993258870502E-3</c:v>
                </c:pt>
                <c:pt idx="484">
                  <c:v>5.4115504066129597E-3</c:v>
                </c:pt>
                <c:pt idx="485">
                  <c:v>5.2203056802148599E-3</c:v>
                </c:pt>
                <c:pt idx="486">
                  <c:v>5.1699405339811202E-3</c:v>
                </c:pt>
                <c:pt idx="487">
                  <c:v>5.1587772725400997E-3</c:v>
                </c:pt>
                <c:pt idx="488">
                  <c:v>4.7993738730778097E-3</c:v>
                </c:pt>
                <c:pt idx="489">
                  <c:v>4.5801294144500902E-3</c:v>
                </c:pt>
                <c:pt idx="490">
                  <c:v>4.5353219834584797E-3</c:v>
                </c:pt>
                <c:pt idx="491">
                  <c:v>4.5385692251555801E-3</c:v>
                </c:pt>
                <c:pt idx="492">
                  <c:v>4.4644162662709399E-3</c:v>
                </c:pt>
                <c:pt idx="493">
                  <c:v>4.5684123495821002E-3</c:v>
                </c:pt>
                <c:pt idx="494">
                  <c:v>4.3452961128506301E-3</c:v>
                </c:pt>
                <c:pt idx="495">
                  <c:v>4.2143986485014403E-3</c:v>
                </c:pt>
                <c:pt idx="496">
                  <c:v>4.2866083286788696E-3</c:v>
                </c:pt>
                <c:pt idx="497">
                  <c:v>4.2346804724804604E-3</c:v>
                </c:pt>
                <c:pt idx="498">
                  <c:v>4.1434000876991303E-3</c:v>
                </c:pt>
                <c:pt idx="499">
                  <c:v>4.1737456212506997E-3</c:v>
                </c:pt>
                <c:pt idx="500">
                  <c:v>4.2550926715018596E-3</c:v>
                </c:pt>
                <c:pt idx="501">
                  <c:v>4.6071590815720698E-3</c:v>
                </c:pt>
                <c:pt idx="502">
                  <c:v>4.6029786480761897E-3</c:v>
                </c:pt>
                <c:pt idx="503">
                  <c:v>4.6219242791854798E-3</c:v>
                </c:pt>
                <c:pt idx="504">
                  <c:v>4.5727505887765999E-3</c:v>
                </c:pt>
                <c:pt idx="505">
                  <c:v>4.4954176501584399E-3</c:v>
                </c:pt>
                <c:pt idx="506">
                  <c:v>4.3378292633541602E-3</c:v>
                </c:pt>
                <c:pt idx="507">
                  <c:v>4.3406572569522897E-3</c:v>
                </c:pt>
                <c:pt idx="508">
                  <c:v>4.3543804723494102E-3</c:v>
                </c:pt>
                <c:pt idx="509">
                  <c:v>4.4175317116110502E-3</c:v>
                </c:pt>
                <c:pt idx="510">
                  <c:v>4.4676815252039101E-3</c:v>
                </c:pt>
                <c:pt idx="511">
                  <c:v>4.4588638577315303E-3</c:v>
                </c:pt>
                <c:pt idx="512">
                  <c:v>4.4565273443623503E-3</c:v>
                </c:pt>
                <c:pt idx="513">
                  <c:v>4.47116543076555E-3</c:v>
                </c:pt>
                <c:pt idx="514">
                  <c:v>4.40808567350704E-3</c:v>
                </c:pt>
                <c:pt idx="515">
                  <c:v>4.2830695501424E-3</c:v>
                </c:pt>
                <c:pt idx="516">
                  <c:v>4.3983466183021604E-3</c:v>
                </c:pt>
                <c:pt idx="517">
                  <c:v>4.3306101736516897E-3</c:v>
                </c:pt>
                <c:pt idx="518">
                  <c:v>4.2216699275849298E-3</c:v>
                </c:pt>
                <c:pt idx="519">
                  <c:v>4.14738985429832E-3</c:v>
                </c:pt>
                <c:pt idx="520">
                  <c:v>4.2497367388214403E-3</c:v>
                </c:pt>
                <c:pt idx="521">
                  <c:v>4.2603827587646198E-3</c:v>
                </c:pt>
                <c:pt idx="522">
                  <c:v>4.2307325551510198E-3</c:v>
                </c:pt>
                <c:pt idx="523">
                  <c:v>4.1740718422399996E-3</c:v>
                </c:pt>
                <c:pt idx="524">
                  <c:v>4.1227824903136501E-3</c:v>
                </c:pt>
                <c:pt idx="525">
                  <c:v>4.19941288488995E-3</c:v>
                </c:pt>
                <c:pt idx="526">
                  <c:v>4.20452834226143E-3</c:v>
                </c:pt>
                <c:pt idx="527">
                  <c:v>4.2065593859788699E-3</c:v>
                </c:pt>
                <c:pt idx="528">
                  <c:v>4.20048575299328E-3</c:v>
                </c:pt>
                <c:pt idx="529">
                  <c:v>4.1961400358310596E-3</c:v>
                </c:pt>
                <c:pt idx="530">
                  <c:v>4.2353157096986496E-3</c:v>
                </c:pt>
                <c:pt idx="531">
                  <c:v>4.2427303324519402E-3</c:v>
                </c:pt>
                <c:pt idx="532">
                  <c:v>4.3372756802903803E-3</c:v>
                </c:pt>
                <c:pt idx="533">
                  <c:v>4.3090634434487501E-3</c:v>
                </c:pt>
                <c:pt idx="534">
                  <c:v>4.24146143392992E-3</c:v>
                </c:pt>
                <c:pt idx="535">
                  <c:v>4.2361183415591998E-3</c:v>
                </c:pt>
                <c:pt idx="536">
                  <c:v>4.3042083116020102E-3</c:v>
                </c:pt>
                <c:pt idx="537">
                  <c:v>4.3286850643541397E-3</c:v>
                </c:pt>
                <c:pt idx="538">
                  <c:v>4.3107976227999504E-3</c:v>
                </c:pt>
                <c:pt idx="539">
                  <c:v>4.2482714885193496E-3</c:v>
                </c:pt>
                <c:pt idx="540">
                  <c:v>4.2438481896739698E-3</c:v>
                </c:pt>
                <c:pt idx="541">
                  <c:v>4.2639390940243998E-3</c:v>
                </c:pt>
                <c:pt idx="542">
                  <c:v>4.25089816719342E-3</c:v>
                </c:pt>
                <c:pt idx="543">
                  <c:v>4.2378822441640103E-3</c:v>
                </c:pt>
                <c:pt idx="544">
                  <c:v>4.2596721999652396E-3</c:v>
                </c:pt>
                <c:pt idx="545">
                  <c:v>4.2651105456072104E-3</c:v>
                </c:pt>
                <c:pt idx="546">
                  <c:v>4.2653063679484902E-3</c:v>
                </c:pt>
                <c:pt idx="547">
                  <c:v>4.2537173888137101E-3</c:v>
                </c:pt>
                <c:pt idx="548">
                  <c:v>4.2889874605479298E-3</c:v>
                </c:pt>
                <c:pt idx="549">
                  <c:v>4.2926779116005398E-3</c:v>
                </c:pt>
                <c:pt idx="550">
                  <c:v>4.29234254021658E-3</c:v>
                </c:pt>
                <c:pt idx="551">
                  <c:v>4.2905786843945703E-3</c:v>
                </c:pt>
                <c:pt idx="552">
                  <c:v>4.3078415087481397E-3</c:v>
                </c:pt>
                <c:pt idx="553">
                  <c:v>4.2910210907446903E-3</c:v>
                </c:pt>
                <c:pt idx="554">
                  <c:v>4.2644560239798804E-3</c:v>
                </c:pt>
                <c:pt idx="555">
                  <c:v>4.3102909655599797E-3</c:v>
                </c:pt>
                <c:pt idx="556">
                  <c:v>4.3304440971103902E-3</c:v>
                </c:pt>
                <c:pt idx="557">
                  <c:v>4.3091608685055004E-3</c:v>
                </c:pt>
                <c:pt idx="558">
                  <c:v>4.2688542590444897E-3</c:v>
                </c:pt>
                <c:pt idx="559">
                  <c:v>4.2457687055431001E-3</c:v>
                </c:pt>
                <c:pt idx="560">
                  <c:v>4.2181965983848803E-3</c:v>
                </c:pt>
                <c:pt idx="561">
                  <c:v>4.2717383437154499E-3</c:v>
                </c:pt>
                <c:pt idx="562">
                  <c:v>4.3799036512378103E-3</c:v>
                </c:pt>
                <c:pt idx="563">
                  <c:v>4.3754396037039497E-3</c:v>
                </c:pt>
                <c:pt idx="564">
                  <c:v>4.4810500874017702E-3</c:v>
                </c:pt>
                <c:pt idx="565">
                  <c:v>4.6974206753919896E-3</c:v>
                </c:pt>
                <c:pt idx="566">
                  <c:v>4.7381289439610303E-3</c:v>
                </c:pt>
                <c:pt idx="567">
                  <c:v>4.7599080367487102E-3</c:v>
                </c:pt>
                <c:pt idx="568">
                  <c:v>4.7502817032286596E-3</c:v>
                </c:pt>
                <c:pt idx="569">
                  <c:v>4.6848922380397203E-3</c:v>
                </c:pt>
                <c:pt idx="570">
                  <c:v>4.65220422998256E-3</c:v>
                </c:pt>
                <c:pt idx="571">
                  <c:v>4.8112514780366501E-3</c:v>
                </c:pt>
                <c:pt idx="572">
                  <c:v>4.8607388729216203E-3</c:v>
                </c:pt>
                <c:pt idx="573">
                  <c:v>4.8717589971965297E-3</c:v>
                </c:pt>
                <c:pt idx="574">
                  <c:v>4.8750233831609396E-3</c:v>
                </c:pt>
                <c:pt idx="575">
                  <c:v>4.8323036784298501E-3</c:v>
                </c:pt>
                <c:pt idx="576">
                  <c:v>4.8889501414109303E-3</c:v>
                </c:pt>
                <c:pt idx="577">
                  <c:v>4.9118112072272999E-3</c:v>
                </c:pt>
                <c:pt idx="578">
                  <c:v>4.93447048218177E-3</c:v>
                </c:pt>
                <c:pt idx="579">
                  <c:v>4.8523011761702102E-3</c:v>
                </c:pt>
                <c:pt idx="580">
                  <c:v>4.52589165492769E-3</c:v>
                </c:pt>
                <c:pt idx="581">
                  <c:v>4.4843827923097303E-3</c:v>
                </c:pt>
                <c:pt idx="582">
                  <c:v>4.3831456035836602E-3</c:v>
                </c:pt>
                <c:pt idx="583">
                  <c:v>4.3256263366621799E-3</c:v>
                </c:pt>
                <c:pt idx="584">
                  <c:v>4.2647302432458102E-3</c:v>
                </c:pt>
                <c:pt idx="585">
                  <c:v>4.1196755839583302E-3</c:v>
                </c:pt>
                <c:pt idx="586">
                  <c:v>3.8732827285199601E-3</c:v>
                </c:pt>
                <c:pt idx="587">
                  <c:v>3.8155996157735799E-3</c:v>
                </c:pt>
                <c:pt idx="588">
                  <c:v>3.8404436392294999E-3</c:v>
                </c:pt>
                <c:pt idx="589">
                  <c:v>3.8261446455059799E-3</c:v>
                </c:pt>
                <c:pt idx="590">
                  <c:v>3.8618569587072298E-3</c:v>
                </c:pt>
                <c:pt idx="591">
                  <c:v>3.72143230098491E-3</c:v>
                </c:pt>
                <c:pt idx="592">
                  <c:v>3.64916450891546E-3</c:v>
                </c:pt>
                <c:pt idx="593">
                  <c:v>3.61076388051199E-3</c:v>
                </c:pt>
                <c:pt idx="594">
                  <c:v>3.6277012078902702E-3</c:v>
                </c:pt>
                <c:pt idx="595">
                  <c:v>3.5614811162925099E-3</c:v>
                </c:pt>
                <c:pt idx="596">
                  <c:v>3.45000016717258E-3</c:v>
                </c:pt>
                <c:pt idx="597">
                  <c:v>3.4029492511342399E-3</c:v>
                </c:pt>
                <c:pt idx="598">
                  <c:v>3.21745713731243E-3</c:v>
                </c:pt>
                <c:pt idx="599">
                  <c:v>3.1410730647281099E-3</c:v>
                </c:pt>
                <c:pt idx="600">
                  <c:v>3.1475155940959999E-3</c:v>
                </c:pt>
                <c:pt idx="601">
                  <c:v>3.0639621835560002E-3</c:v>
                </c:pt>
                <c:pt idx="602">
                  <c:v>3.0678917706071901E-3</c:v>
                </c:pt>
                <c:pt idx="603">
                  <c:v>3.0792402213266601E-3</c:v>
                </c:pt>
                <c:pt idx="604">
                  <c:v>3.1306358177892999E-3</c:v>
                </c:pt>
                <c:pt idx="605">
                  <c:v>3.1831523459081999E-3</c:v>
                </c:pt>
                <c:pt idx="606">
                  <c:v>3.15998634454404E-3</c:v>
                </c:pt>
                <c:pt idx="607">
                  <c:v>3.3649881023490101E-3</c:v>
                </c:pt>
                <c:pt idx="608">
                  <c:v>3.34189878436957E-3</c:v>
                </c:pt>
                <c:pt idx="609">
                  <c:v>3.4748491415848102E-3</c:v>
                </c:pt>
                <c:pt idx="610">
                  <c:v>3.4825474113805502E-3</c:v>
                </c:pt>
                <c:pt idx="611">
                  <c:v>3.4663311072992498E-3</c:v>
                </c:pt>
                <c:pt idx="612">
                  <c:v>3.4850399553450202E-3</c:v>
                </c:pt>
                <c:pt idx="613">
                  <c:v>3.4863926861686198E-3</c:v>
                </c:pt>
                <c:pt idx="614">
                  <c:v>3.5247377948808799E-3</c:v>
                </c:pt>
                <c:pt idx="615">
                  <c:v>3.39424796743147E-3</c:v>
                </c:pt>
                <c:pt idx="616">
                  <c:v>3.4374768681127302E-3</c:v>
                </c:pt>
                <c:pt idx="617">
                  <c:v>3.4064586955148699E-3</c:v>
                </c:pt>
                <c:pt idx="618">
                  <c:v>3.3785268236157799E-3</c:v>
                </c:pt>
                <c:pt idx="619">
                  <c:v>3.3926222182491801E-3</c:v>
                </c:pt>
                <c:pt idx="620">
                  <c:v>3.41182485250112E-3</c:v>
                </c:pt>
                <c:pt idx="621">
                  <c:v>3.367833567775E-3</c:v>
                </c:pt>
                <c:pt idx="622">
                  <c:v>3.2719038969523302E-3</c:v>
                </c:pt>
                <c:pt idx="623">
                  <c:v>3.3079850291663601E-3</c:v>
                </c:pt>
                <c:pt idx="624">
                  <c:v>3.2857027454898202E-3</c:v>
                </c:pt>
                <c:pt idx="625">
                  <c:v>3.0248735137834199E-3</c:v>
                </c:pt>
                <c:pt idx="626">
                  <c:v>3.0147749989986902E-3</c:v>
                </c:pt>
                <c:pt idx="627">
                  <c:v>3.2668362029591399E-3</c:v>
                </c:pt>
                <c:pt idx="628">
                  <c:v>3.2837633788984398E-3</c:v>
                </c:pt>
                <c:pt idx="629">
                  <c:v>3.2421553005440602E-3</c:v>
                </c:pt>
                <c:pt idx="630">
                  <c:v>3.0167059571810902E-3</c:v>
                </c:pt>
                <c:pt idx="631">
                  <c:v>3.0061172700754299E-3</c:v>
                </c:pt>
                <c:pt idx="632">
                  <c:v>2.9938868257542201E-3</c:v>
                </c:pt>
                <c:pt idx="633">
                  <c:v>2.9352570801900999E-3</c:v>
                </c:pt>
                <c:pt idx="634">
                  <c:v>2.8588254169488098E-3</c:v>
                </c:pt>
                <c:pt idx="635">
                  <c:v>2.8648363455391602E-3</c:v>
                </c:pt>
                <c:pt idx="636">
                  <c:v>2.7973344351228E-3</c:v>
                </c:pt>
                <c:pt idx="637">
                  <c:v>2.6645073695519602E-3</c:v>
                </c:pt>
                <c:pt idx="638">
                  <c:v>2.6560740610409102E-3</c:v>
                </c:pt>
                <c:pt idx="639">
                  <c:v>2.6125482467560701E-3</c:v>
                </c:pt>
                <c:pt idx="640">
                  <c:v>2.71537546457324E-3</c:v>
                </c:pt>
                <c:pt idx="641">
                  <c:v>2.7123314159226502E-3</c:v>
                </c:pt>
                <c:pt idx="642">
                  <c:v>2.7512228640953701E-3</c:v>
                </c:pt>
                <c:pt idx="643">
                  <c:v>2.7111646084818598E-3</c:v>
                </c:pt>
                <c:pt idx="644">
                  <c:v>2.6558909431246601E-3</c:v>
                </c:pt>
                <c:pt idx="645">
                  <c:v>2.6125208436149198E-3</c:v>
                </c:pt>
                <c:pt idx="646">
                  <c:v>2.61467177169888E-3</c:v>
                </c:pt>
                <c:pt idx="647">
                  <c:v>2.6045624439119601E-3</c:v>
                </c:pt>
                <c:pt idx="648">
                  <c:v>2.6182526118505899E-3</c:v>
                </c:pt>
                <c:pt idx="649">
                  <c:v>2.5398746059348701E-3</c:v>
                </c:pt>
                <c:pt idx="650">
                  <c:v>2.5821671136162599E-3</c:v>
                </c:pt>
                <c:pt idx="651">
                  <c:v>2.62253353002803E-3</c:v>
                </c:pt>
                <c:pt idx="652">
                  <c:v>2.5468765765914599E-3</c:v>
                </c:pt>
                <c:pt idx="653">
                  <c:v>2.5170063365553999E-3</c:v>
                </c:pt>
                <c:pt idx="654">
                  <c:v>2.6733665529240901E-3</c:v>
                </c:pt>
                <c:pt idx="655">
                  <c:v>2.6739162929735999E-3</c:v>
                </c:pt>
                <c:pt idx="656">
                  <c:v>2.5590812830020302E-3</c:v>
                </c:pt>
                <c:pt idx="657">
                  <c:v>2.1922015557473101E-3</c:v>
                </c:pt>
                <c:pt idx="658">
                  <c:v>2.32755811086478E-3</c:v>
                </c:pt>
                <c:pt idx="659">
                  <c:v>2.3226086212619098E-3</c:v>
                </c:pt>
                <c:pt idx="660">
                  <c:v>2.31355547758836E-3</c:v>
                </c:pt>
                <c:pt idx="661">
                  <c:v>2.31006882684817E-3</c:v>
                </c:pt>
                <c:pt idx="662">
                  <c:v>2.3391326743911101E-3</c:v>
                </c:pt>
                <c:pt idx="663">
                  <c:v>2.6599506352526598E-3</c:v>
                </c:pt>
                <c:pt idx="664">
                  <c:v>2.7899183526692E-3</c:v>
                </c:pt>
                <c:pt idx="665">
                  <c:v>2.75514368105809E-3</c:v>
                </c:pt>
                <c:pt idx="666">
                  <c:v>2.72042041702855E-3</c:v>
                </c:pt>
                <c:pt idx="667">
                  <c:v>2.79240677522517E-3</c:v>
                </c:pt>
                <c:pt idx="668">
                  <c:v>2.8291579340897202E-3</c:v>
                </c:pt>
                <c:pt idx="669">
                  <c:v>2.8179827407444902E-3</c:v>
                </c:pt>
                <c:pt idx="670">
                  <c:v>2.8810205801712702E-3</c:v>
                </c:pt>
                <c:pt idx="671">
                  <c:v>3.5663508956224302E-3</c:v>
                </c:pt>
                <c:pt idx="672">
                  <c:v>3.4658210012321602E-3</c:v>
                </c:pt>
                <c:pt idx="673">
                  <c:v>3.5106459408427099E-3</c:v>
                </c:pt>
                <c:pt idx="674">
                  <c:v>3.4995294318270198E-3</c:v>
                </c:pt>
                <c:pt idx="675">
                  <c:v>3.7915255518144401E-3</c:v>
                </c:pt>
                <c:pt idx="676">
                  <c:v>3.71849643665802E-3</c:v>
                </c:pt>
                <c:pt idx="677">
                  <c:v>3.78168059665724E-3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98-4237-8BCC-5FA2A646971F}"/>
            </c:ext>
          </c:extLst>
        </c:ser>
        <c:ser>
          <c:idx val="2"/>
          <c:order val="2"/>
          <c:tx>
            <c:strRef>
              <c:f>HRP!$E$12</c:f>
              <c:strCache>
                <c:ptCount val="1"/>
                <c:pt idx="0">
                  <c:v>TPXDDVD Index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HRP!$B$14:$B$692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HRP!$E$14:$E$692</c:f>
              <c:numCache>
                <c:formatCode>0.0%</c:formatCode>
                <c:ptCount val="679"/>
                <c:pt idx="0">
                  <c:v>4.2634142402728101E-2</c:v>
                </c:pt>
                <c:pt idx="1">
                  <c:v>4.28209359157996E-2</c:v>
                </c:pt>
                <c:pt idx="2">
                  <c:v>4.2415493410382303E-2</c:v>
                </c:pt>
                <c:pt idx="3">
                  <c:v>4.2886144518903303E-2</c:v>
                </c:pt>
                <c:pt idx="4">
                  <c:v>4.33472701105799E-2</c:v>
                </c:pt>
                <c:pt idx="5">
                  <c:v>4.3525594719886103E-2</c:v>
                </c:pt>
                <c:pt idx="6">
                  <c:v>4.3652253732260803E-2</c:v>
                </c:pt>
                <c:pt idx="7">
                  <c:v>4.3449225471380401E-2</c:v>
                </c:pt>
                <c:pt idx="8">
                  <c:v>4.3481495785946199E-2</c:v>
                </c:pt>
                <c:pt idx="9">
                  <c:v>4.0994740610916902E-2</c:v>
                </c:pt>
                <c:pt idx="10">
                  <c:v>3.9804875774533698E-2</c:v>
                </c:pt>
                <c:pt idx="11">
                  <c:v>3.8425185895231397E-2</c:v>
                </c:pt>
                <c:pt idx="12">
                  <c:v>3.8517494858805498E-2</c:v>
                </c:pt>
                <c:pt idx="13">
                  <c:v>3.8370318041582099E-2</c:v>
                </c:pt>
                <c:pt idx="14">
                  <c:v>3.8299973837524703E-2</c:v>
                </c:pt>
                <c:pt idx="15">
                  <c:v>3.8263168140526597E-2</c:v>
                </c:pt>
                <c:pt idx="16">
                  <c:v>3.8425473334899499E-2</c:v>
                </c:pt>
                <c:pt idx="17">
                  <c:v>3.8893025478569099E-2</c:v>
                </c:pt>
                <c:pt idx="18">
                  <c:v>3.9034931516883503E-2</c:v>
                </c:pt>
                <c:pt idx="19">
                  <c:v>4.0780463059343602E-2</c:v>
                </c:pt>
                <c:pt idx="20">
                  <c:v>4.0837198121543301E-2</c:v>
                </c:pt>
                <c:pt idx="21">
                  <c:v>4.11837711384525E-2</c:v>
                </c:pt>
                <c:pt idx="22">
                  <c:v>3.2282488835984099E-2</c:v>
                </c:pt>
                <c:pt idx="23">
                  <c:v>3.17712093030506E-2</c:v>
                </c:pt>
                <c:pt idx="24">
                  <c:v>3.9985750206340397E-2</c:v>
                </c:pt>
                <c:pt idx="25">
                  <c:v>3.13073690846217E-2</c:v>
                </c:pt>
                <c:pt idx="26">
                  <c:v>3.0824739791047499E-2</c:v>
                </c:pt>
                <c:pt idx="27">
                  <c:v>3.1433586962832397E-2</c:v>
                </c:pt>
                <c:pt idx="28">
                  <c:v>3.1229220834078201E-2</c:v>
                </c:pt>
                <c:pt idx="29">
                  <c:v>3.14891097489629E-2</c:v>
                </c:pt>
                <c:pt idx="30">
                  <c:v>3.0409271344006901E-2</c:v>
                </c:pt>
                <c:pt idx="31">
                  <c:v>2.97900015330675E-2</c:v>
                </c:pt>
                <c:pt idx="32">
                  <c:v>2.96100901239469E-2</c:v>
                </c:pt>
                <c:pt idx="33">
                  <c:v>2.6448205367700501E-2</c:v>
                </c:pt>
                <c:pt idx="34">
                  <c:v>2.4813203913568699E-2</c:v>
                </c:pt>
                <c:pt idx="35">
                  <c:v>2.4756196101181901E-2</c:v>
                </c:pt>
                <c:pt idx="36">
                  <c:v>2.4255365054124199E-2</c:v>
                </c:pt>
                <c:pt idx="37">
                  <c:v>2.4536760143627399E-2</c:v>
                </c:pt>
                <c:pt idx="38">
                  <c:v>2.5101021390094201E-2</c:v>
                </c:pt>
                <c:pt idx="39">
                  <c:v>3.4018149235450101E-2</c:v>
                </c:pt>
                <c:pt idx="40">
                  <c:v>3.3850802503375202E-2</c:v>
                </c:pt>
                <c:pt idx="41">
                  <c:v>3.3719520633594798E-2</c:v>
                </c:pt>
                <c:pt idx="42">
                  <c:v>2.35493582855297E-2</c:v>
                </c:pt>
                <c:pt idx="43">
                  <c:v>2.35540835951689E-2</c:v>
                </c:pt>
                <c:pt idx="44">
                  <c:v>3.3487440840982798E-2</c:v>
                </c:pt>
                <c:pt idx="45">
                  <c:v>3.1984055916539002E-2</c:v>
                </c:pt>
                <c:pt idx="46">
                  <c:v>2.1838316887286501E-2</c:v>
                </c:pt>
                <c:pt idx="47">
                  <c:v>2.16587494828346E-2</c:v>
                </c:pt>
                <c:pt idx="48">
                  <c:v>2.0486441102788799E-2</c:v>
                </c:pt>
                <c:pt idx="49">
                  <c:v>2.01412156193237E-2</c:v>
                </c:pt>
                <c:pt idx="50">
                  <c:v>1.9805589434601301E-2</c:v>
                </c:pt>
                <c:pt idx="51">
                  <c:v>1.9839027601056901E-2</c:v>
                </c:pt>
                <c:pt idx="52">
                  <c:v>1.96106667382723E-2</c:v>
                </c:pt>
                <c:pt idx="53">
                  <c:v>1.8950047974087E-2</c:v>
                </c:pt>
                <c:pt idx="54">
                  <c:v>1.8952906987919901E-2</c:v>
                </c:pt>
                <c:pt idx="55">
                  <c:v>1.8757102399803799E-2</c:v>
                </c:pt>
                <c:pt idx="56">
                  <c:v>1.8879205724610701E-2</c:v>
                </c:pt>
                <c:pt idx="57">
                  <c:v>1.9010605950763301E-2</c:v>
                </c:pt>
                <c:pt idx="58">
                  <c:v>1.8573021695186501E-2</c:v>
                </c:pt>
                <c:pt idx="59">
                  <c:v>1.8393094057247199E-2</c:v>
                </c:pt>
                <c:pt idx="60">
                  <c:v>1.83566216496426E-2</c:v>
                </c:pt>
                <c:pt idx="61">
                  <c:v>1.84459020855136E-2</c:v>
                </c:pt>
                <c:pt idx="62">
                  <c:v>1.7737362197193102E-2</c:v>
                </c:pt>
                <c:pt idx="63">
                  <c:v>1.7265256968372E-2</c:v>
                </c:pt>
                <c:pt idx="64">
                  <c:v>1.72135301849126E-2</c:v>
                </c:pt>
                <c:pt idx="65">
                  <c:v>1.7051359825021501E-2</c:v>
                </c:pt>
                <c:pt idx="66">
                  <c:v>1.6915625902690901E-2</c:v>
                </c:pt>
                <c:pt idx="67">
                  <c:v>1.7236753956941499E-2</c:v>
                </c:pt>
                <c:pt idx="68">
                  <c:v>1.7368479886972901E-2</c:v>
                </c:pt>
                <c:pt idx="69">
                  <c:v>1.94045620612231E-2</c:v>
                </c:pt>
                <c:pt idx="70">
                  <c:v>1.9330151657547898E-2</c:v>
                </c:pt>
                <c:pt idx="71">
                  <c:v>1.9214380170351601E-2</c:v>
                </c:pt>
                <c:pt idx="72">
                  <c:v>1.9518236450231201E-2</c:v>
                </c:pt>
                <c:pt idx="73">
                  <c:v>1.95117261316675E-2</c:v>
                </c:pt>
                <c:pt idx="74">
                  <c:v>1.9388915319449699E-2</c:v>
                </c:pt>
                <c:pt idx="75">
                  <c:v>1.9434248830962699E-2</c:v>
                </c:pt>
                <c:pt idx="76">
                  <c:v>1.9511637329226901E-2</c:v>
                </c:pt>
                <c:pt idx="77">
                  <c:v>1.9418457889083401E-2</c:v>
                </c:pt>
                <c:pt idx="78">
                  <c:v>1.9774420511740699E-2</c:v>
                </c:pt>
                <c:pt idx="79">
                  <c:v>1.96857304480695E-2</c:v>
                </c:pt>
                <c:pt idx="80">
                  <c:v>1.9635149495006599E-2</c:v>
                </c:pt>
                <c:pt idx="81">
                  <c:v>1.9660261563846999E-2</c:v>
                </c:pt>
                <c:pt idx="82">
                  <c:v>1.9468011139658001E-2</c:v>
                </c:pt>
                <c:pt idx="83">
                  <c:v>1.93965068111423E-2</c:v>
                </c:pt>
                <c:pt idx="84">
                  <c:v>2.0012502504719899E-2</c:v>
                </c:pt>
                <c:pt idx="85">
                  <c:v>1.9938064696818799E-2</c:v>
                </c:pt>
                <c:pt idx="86">
                  <c:v>1.9834531704688799E-2</c:v>
                </c:pt>
                <c:pt idx="87">
                  <c:v>3.2180866025708001E-2</c:v>
                </c:pt>
                <c:pt idx="88">
                  <c:v>1.85648005119535E-2</c:v>
                </c:pt>
                <c:pt idx="89">
                  <c:v>1.90466593793884E-2</c:v>
                </c:pt>
                <c:pt idx="90">
                  <c:v>1.9071064709477899E-2</c:v>
                </c:pt>
                <c:pt idx="91">
                  <c:v>3.1467049095447501E-2</c:v>
                </c:pt>
                <c:pt idx="92">
                  <c:v>1.7874143041651799E-2</c:v>
                </c:pt>
                <c:pt idx="93">
                  <c:v>1.3176212504874E-2</c:v>
                </c:pt>
                <c:pt idx="94">
                  <c:v>1.30454782594024E-2</c:v>
                </c:pt>
                <c:pt idx="95">
                  <c:v>1.2338574728974899E-2</c:v>
                </c:pt>
                <c:pt idx="96">
                  <c:v>1.20556200450119E-2</c:v>
                </c:pt>
                <c:pt idx="97">
                  <c:v>1.2035747183333299E-2</c:v>
                </c:pt>
                <c:pt idx="98">
                  <c:v>1.1816886982276601E-2</c:v>
                </c:pt>
                <c:pt idx="99">
                  <c:v>1.18681126127062E-2</c:v>
                </c:pt>
                <c:pt idx="100">
                  <c:v>1.1830388756180201E-2</c:v>
                </c:pt>
                <c:pt idx="101">
                  <c:v>1.1616642236448401E-2</c:v>
                </c:pt>
                <c:pt idx="102">
                  <c:v>1.14866845565605E-2</c:v>
                </c:pt>
                <c:pt idx="103">
                  <c:v>1.15581509235749E-2</c:v>
                </c:pt>
                <c:pt idx="104">
                  <c:v>1.14232193380151E-2</c:v>
                </c:pt>
                <c:pt idx="105">
                  <c:v>1.14833876748895E-2</c:v>
                </c:pt>
                <c:pt idx="106">
                  <c:v>1.1796397975249701E-2</c:v>
                </c:pt>
                <c:pt idx="107">
                  <c:v>1.18479505421317E-2</c:v>
                </c:pt>
                <c:pt idx="108">
                  <c:v>1.18850157030711E-2</c:v>
                </c:pt>
                <c:pt idx="109">
                  <c:v>1.19339554946253E-2</c:v>
                </c:pt>
                <c:pt idx="110">
                  <c:v>1.1942027940720801E-2</c:v>
                </c:pt>
                <c:pt idx="111">
                  <c:v>1.2007531166597999E-2</c:v>
                </c:pt>
                <c:pt idx="112">
                  <c:v>1.1863834089445999E-2</c:v>
                </c:pt>
                <c:pt idx="113">
                  <c:v>1.1862982628974599E-2</c:v>
                </c:pt>
                <c:pt idx="114">
                  <c:v>1.1801594871391499E-2</c:v>
                </c:pt>
                <c:pt idx="115">
                  <c:v>1.17857938633096E-2</c:v>
                </c:pt>
                <c:pt idx="116">
                  <c:v>1.1710093871966301E-2</c:v>
                </c:pt>
                <c:pt idx="117">
                  <c:v>1.12859252712144E-2</c:v>
                </c:pt>
                <c:pt idx="118">
                  <c:v>1.1263398783562299E-2</c:v>
                </c:pt>
                <c:pt idx="119">
                  <c:v>1.1286219971018301E-2</c:v>
                </c:pt>
                <c:pt idx="120">
                  <c:v>1.1290720610809501E-2</c:v>
                </c:pt>
                <c:pt idx="121">
                  <c:v>1.12644579013065E-2</c:v>
                </c:pt>
                <c:pt idx="122">
                  <c:v>1.12538720776286E-2</c:v>
                </c:pt>
                <c:pt idx="123">
                  <c:v>1.0845694103973E-2</c:v>
                </c:pt>
                <c:pt idx="124">
                  <c:v>1.0690720165031E-2</c:v>
                </c:pt>
                <c:pt idx="125">
                  <c:v>1.06697040550862E-2</c:v>
                </c:pt>
                <c:pt idx="126">
                  <c:v>1.0610928140644399E-2</c:v>
                </c:pt>
                <c:pt idx="127">
                  <c:v>1.05719952582821E-2</c:v>
                </c:pt>
                <c:pt idx="128">
                  <c:v>1.0534429148430001E-2</c:v>
                </c:pt>
                <c:pt idx="129">
                  <c:v>1.04640108828567E-2</c:v>
                </c:pt>
                <c:pt idx="130">
                  <c:v>1.05167151813373E-2</c:v>
                </c:pt>
                <c:pt idx="131">
                  <c:v>1.0568133835312301E-2</c:v>
                </c:pt>
                <c:pt idx="132">
                  <c:v>1.01025360368838E-2</c:v>
                </c:pt>
                <c:pt idx="133">
                  <c:v>1.0169497921155899E-2</c:v>
                </c:pt>
                <c:pt idx="134">
                  <c:v>9.9732956237499198E-3</c:v>
                </c:pt>
                <c:pt idx="135">
                  <c:v>9.8995805893560898E-3</c:v>
                </c:pt>
                <c:pt idx="136">
                  <c:v>9.90566636306809E-3</c:v>
                </c:pt>
                <c:pt idx="137">
                  <c:v>1.0010136493993901E-2</c:v>
                </c:pt>
                <c:pt idx="138">
                  <c:v>9.7052046610814399E-3</c:v>
                </c:pt>
                <c:pt idx="139">
                  <c:v>9.6346107824630007E-3</c:v>
                </c:pt>
                <c:pt idx="140">
                  <c:v>9.5222795522848201E-3</c:v>
                </c:pt>
                <c:pt idx="141">
                  <c:v>9.4445978404247306E-3</c:v>
                </c:pt>
                <c:pt idx="142">
                  <c:v>9.4964354413655597E-3</c:v>
                </c:pt>
                <c:pt idx="143">
                  <c:v>9.5767623868573699E-3</c:v>
                </c:pt>
                <c:pt idx="144">
                  <c:v>9.5432077019880594E-3</c:v>
                </c:pt>
                <c:pt idx="145">
                  <c:v>9.4762634444554798E-3</c:v>
                </c:pt>
                <c:pt idx="146">
                  <c:v>9.4579685553617208E-3</c:v>
                </c:pt>
                <c:pt idx="147">
                  <c:v>9.4519523970126307E-3</c:v>
                </c:pt>
                <c:pt idx="148">
                  <c:v>9.5209629396401201E-3</c:v>
                </c:pt>
                <c:pt idx="149">
                  <c:v>9.5728508391418402E-3</c:v>
                </c:pt>
                <c:pt idx="150">
                  <c:v>9.7554286691277498E-3</c:v>
                </c:pt>
                <c:pt idx="151">
                  <c:v>9.7328348532307492E-3</c:v>
                </c:pt>
                <c:pt idx="152">
                  <c:v>9.7454250191897109E-3</c:v>
                </c:pt>
                <c:pt idx="153">
                  <c:v>9.2244181109375298E-3</c:v>
                </c:pt>
                <c:pt idx="154">
                  <c:v>9.2515797838839207E-3</c:v>
                </c:pt>
                <c:pt idx="155">
                  <c:v>9.2874780692441105E-3</c:v>
                </c:pt>
                <c:pt idx="156">
                  <c:v>9.20661193181538E-3</c:v>
                </c:pt>
                <c:pt idx="157">
                  <c:v>9.2048141381269894E-3</c:v>
                </c:pt>
                <c:pt idx="158">
                  <c:v>9.2405854155456994E-3</c:v>
                </c:pt>
                <c:pt idx="159">
                  <c:v>9.1164180603756795E-3</c:v>
                </c:pt>
                <c:pt idx="160">
                  <c:v>9.0936185411076495E-3</c:v>
                </c:pt>
                <c:pt idx="161">
                  <c:v>9.0230282994068194E-3</c:v>
                </c:pt>
                <c:pt idx="162">
                  <c:v>9.0527847163596898E-3</c:v>
                </c:pt>
                <c:pt idx="163">
                  <c:v>9.0459359221153092E-3</c:v>
                </c:pt>
                <c:pt idx="164">
                  <c:v>9.0662584101954997E-3</c:v>
                </c:pt>
                <c:pt idx="165">
                  <c:v>9.1748024757053702E-3</c:v>
                </c:pt>
                <c:pt idx="166">
                  <c:v>9.1393591604147298E-3</c:v>
                </c:pt>
                <c:pt idx="167">
                  <c:v>9.1510787891723906E-3</c:v>
                </c:pt>
                <c:pt idx="168">
                  <c:v>9.2240740990995294E-3</c:v>
                </c:pt>
                <c:pt idx="169">
                  <c:v>9.1908447847809608E-3</c:v>
                </c:pt>
                <c:pt idx="170">
                  <c:v>9.1783367602043808E-3</c:v>
                </c:pt>
                <c:pt idx="171">
                  <c:v>9.2084754168622E-3</c:v>
                </c:pt>
                <c:pt idx="172">
                  <c:v>9.2112717298469503E-3</c:v>
                </c:pt>
                <c:pt idx="173">
                  <c:v>9.2160667275468598E-3</c:v>
                </c:pt>
                <c:pt idx="174">
                  <c:v>9.2398831363763E-3</c:v>
                </c:pt>
                <c:pt idx="175">
                  <c:v>9.0939330837970199E-3</c:v>
                </c:pt>
                <c:pt idx="176">
                  <c:v>9.0944704005723794E-3</c:v>
                </c:pt>
                <c:pt idx="177">
                  <c:v>8.8681886094146394E-3</c:v>
                </c:pt>
                <c:pt idx="178">
                  <c:v>8.8699211723101707E-3</c:v>
                </c:pt>
                <c:pt idx="179">
                  <c:v>8.6751926277988303E-3</c:v>
                </c:pt>
                <c:pt idx="180">
                  <c:v>8.6753839639709899E-3</c:v>
                </c:pt>
                <c:pt idx="181">
                  <c:v>8.6277863971343707E-3</c:v>
                </c:pt>
                <c:pt idx="182">
                  <c:v>8.6149453241569605E-3</c:v>
                </c:pt>
                <c:pt idx="183">
                  <c:v>8.4899916999100593E-3</c:v>
                </c:pt>
                <c:pt idx="184">
                  <c:v>8.4331628595380598E-3</c:v>
                </c:pt>
                <c:pt idx="185">
                  <c:v>8.3789802260984605E-3</c:v>
                </c:pt>
                <c:pt idx="186">
                  <c:v>8.3643363087800102E-3</c:v>
                </c:pt>
                <c:pt idx="187">
                  <c:v>8.3671657030795904E-3</c:v>
                </c:pt>
                <c:pt idx="188">
                  <c:v>8.2975302445985298E-3</c:v>
                </c:pt>
                <c:pt idx="189">
                  <c:v>8.3952450175208207E-3</c:v>
                </c:pt>
                <c:pt idx="190">
                  <c:v>8.6178488771936693E-3</c:v>
                </c:pt>
                <c:pt idx="191">
                  <c:v>8.6491087694465108E-3</c:v>
                </c:pt>
                <c:pt idx="192">
                  <c:v>8.7844834713173801E-3</c:v>
                </c:pt>
                <c:pt idx="193">
                  <c:v>8.7520827976703495E-3</c:v>
                </c:pt>
                <c:pt idx="194">
                  <c:v>8.6478547226281396E-3</c:v>
                </c:pt>
                <c:pt idx="195">
                  <c:v>8.7592449377463105E-3</c:v>
                </c:pt>
                <c:pt idx="196">
                  <c:v>8.8061174383741898E-3</c:v>
                </c:pt>
                <c:pt idx="197">
                  <c:v>8.8215108680959192E-3</c:v>
                </c:pt>
                <c:pt idx="198">
                  <c:v>8.8419747800412094E-3</c:v>
                </c:pt>
                <c:pt idx="199">
                  <c:v>8.8587018303887093E-3</c:v>
                </c:pt>
                <c:pt idx="200">
                  <c:v>8.8715158620289204E-3</c:v>
                </c:pt>
                <c:pt idx="201">
                  <c:v>9.0185154615774199E-3</c:v>
                </c:pt>
                <c:pt idx="202">
                  <c:v>9.0193512241209996E-3</c:v>
                </c:pt>
                <c:pt idx="203">
                  <c:v>9.0785289914810906E-3</c:v>
                </c:pt>
                <c:pt idx="204">
                  <c:v>9.4394121165705495E-3</c:v>
                </c:pt>
                <c:pt idx="205">
                  <c:v>9.40925256952925E-3</c:v>
                </c:pt>
                <c:pt idx="206">
                  <c:v>9.4743354342673898E-3</c:v>
                </c:pt>
                <c:pt idx="207">
                  <c:v>9.4538403902635001E-3</c:v>
                </c:pt>
                <c:pt idx="208">
                  <c:v>9.4707732807122001E-3</c:v>
                </c:pt>
                <c:pt idx="209">
                  <c:v>9.6012013734368597E-3</c:v>
                </c:pt>
                <c:pt idx="210">
                  <c:v>9.5258776463264805E-3</c:v>
                </c:pt>
                <c:pt idx="211">
                  <c:v>9.5578392755859103E-3</c:v>
                </c:pt>
                <c:pt idx="212">
                  <c:v>9.5065576033226303E-3</c:v>
                </c:pt>
                <c:pt idx="213">
                  <c:v>9.4648173033301201E-3</c:v>
                </c:pt>
                <c:pt idx="214">
                  <c:v>9.7130568809675206E-3</c:v>
                </c:pt>
                <c:pt idx="215">
                  <c:v>9.7488048250791593E-3</c:v>
                </c:pt>
                <c:pt idx="216">
                  <c:v>9.7122288711125205E-3</c:v>
                </c:pt>
                <c:pt idx="217">
                  <c:v>9.5940549427142793E-3</c:v>
                </c:pt>
                <c:pt idx="218">
                  <c:v>9.7326483745395504E-3</c:v>
                </c:pt>
                <c:pt idx="219">
                  <c:v>9.7382550965382092E-3</c:v>
                </c:pt>
                <c:pt idx="220">
                  <c:v>9.2905707261061402E-3</c:v>
                </c:pt>
                <c:pt idx="221">
                  <c:v>9.2262537876636897E-3</c:v>
                </c:pt>
                <c:pt idx="222">
                  <c:v>9.2429557147431507E-3</c:v>
                </c:pt>
                <c:pt idx="223">
                  <c:v>9.2616260492815895E-3</c:v>
                </c:pt>
                <c:pt idx="224">
                  <c:v>9.2399643686450102E-3</c:v>
                </c:pt>
                <c:pt idx="225">
                  <c:v>8.1612735514617098E-3</c:v>
                </c:pt>
                <c:pt idx="226">
                  <c:v>8.1923758160208394E-3</c:v>
                </c:pt>
                <c:pt idx="227">
                  <c:v>8.2401121088263307E-3</c:v>
                </c:pt>
                <c:pt idx="228">
                  <c:v>7.8599478859985097E-3</c:v>
                </c:pt>
                <c:pt idx="229">
                  <c:v>7.8323411733518793E-3</c:v>
                </c:pt>
                <c:pt idx="230">
                  <c:v>7.8623508554954008E-3</c:v>
                </c:pt>
                <c:pt idx="231">
                  <c:v>7.8556104412630095E-3</c:v>
                </c:pt>
                <c:pt idx="232">
                  <c:v>7.6378469388957903E-3</c:v>
                </c:pt>
                <c:pt idx="233">
                  <c:v>7.4609530468106398E-3</c:v>
                </c:pt>
                <c:pt idx="234">
                  <c:v>7.0494220051447202E-3</c:v>
                </c:pt>
                <c:pt idx="235">
                  <c:v>7.0891793224218602E-3</c:v>
                </c:pt>
                <c:pt idx="236">
                  <c:v>7.0056557737114599E-3</c:v>
                </c:pt>
                <c:pt idx="237">
                  <c:v>7.0651449708498898E-3</c:v>
                </c:pt>
                <c:pt idx="238">
                  <c:v>7.0829957115947197E-3</c:v>
                </c:pt>
                <c:pt idx="239">
                  <c:v>6.95977999699643E-3</c:v>
                </c:pt>
                <c:pt idx="240">
                  <c:v>6.7624716330293103E-3</c:v>
                </c:pt>
                <c:pt idx="241">
                  <c:v>6.7077369383482599E-3</c:v>
                </c:pt>
                <c:pt idx="242">
                  <c:v>6.7788480981417296E-3</c:v>
                </c:pt>
                <c:pt idx="243">
                  <c:v>6.8116353563769296E-3</c:v>
                </c:pt>
                <c:pt idx="244">
                  <c:v>6.95182266422858E-3</c:v>
                </c:pt>
                <c:pt idx="245">
                  <c:v>6.7672180236684702E-3</c:v>
                </c:pt>
                <c:pt idx="246">
                  <c:v>6.75519363651158E-3</c:v>
                </c:pt>
                <c:pt idx="247">
                  <c:v>6.7158361711275299E-3</c:v>
                </c:pt>
                <c:pt idx="248">
                  <c:v>6.9865231051224599E-3</c:v>
                </c:pt>
                <c:pt idx="249">
                  <c:v>8.9572222950149698E-3</c:v>
                </c:pt>
                <c:pt idx="250">
                  <c:v>8.8164093580369498E-3</c:v>
                </c:pt>
                <c:pt idx="251">
                  <c:v>9.2216198798896806E-3</c:v>
                </c:pt>
                <c:pt idx="252">
                  <c:v>9.5894226993871092E-3</c:v>
                </c:pt>
                <c:pt idx="253">
                  <c:v>9.7116444219497704E-3</c:v>
                </c:pt>
                <c:pt idx="254">
                  <c:v>9.5707989220528995E-3</c:v>
                </c:pt>
                <c:pt idx="255">
                  <c:v>9.5371753952661707E-3</c:v>
                </c:pt>
                <c:pt idx="256">
                  <c:v>9.7412523173559997E-3</c:v>
                </c:pt>
                <c:pt idx="257">
                  <c:v>9.7606685545729207E-3</c:v>
                </c:pt>
                <c:pt idx="258">
                  <c:v>9.8396563859654701E-3</c:v>
                </c:pt>
                <c:pt idx="259">
                  <c:v>9.8473376132515306E-3</c:v>
                </c:pt>
                <c:pt idx="260">
                  <c:v>9.8820220594671992E-3</c:v>
                </c:pt>
                <c:pt idx="261">
                  <c:v>9.8290578914491406E-3</c:v>
                </c:pt>
                <c:pt idx="262">
                  <c:v>9.3758206479520895E-3</c:v>
                </c:pt>
                <c:pt idx="263">
                  <c:v>9.3938042642050697E-3</c:v>
                </c:pt>
                <c:pt idx="264">
                  <c:v>9.5961570485506298E-3</c:v>
                </c:pt>
                <c:pt idx="265">
                  <c:v>9.4365102899978993E-3</c:v>
                </c:pt>
                <c:pt idx="266">
                  <c:v>9.3111073818707996E-3</c:v>
                </c:pt>
                <c:pt idx="267">
                  <c:v>9.1254668203279397E-3</c:v>
                </c:pt>
                <c:pt idx="268">
                  <c:v>9.1374833834675998E-3</c:v>
                </c:pt>
                <c:pt idx="269">
                  <c:v>9.0857667833801493E-3</c:v>
                </c:pt>
                <c:pt idx="270">
                  <c:v>9.19819244838436E-3</c:v>
                </c:pt>
                <c:pt idx="271">
                  <c:v>9.0638616326707E-3</c:v>
                </c:pt>
                <c:pt idx="272">
                  <c:v>9.3719625121967097E-3</c:v>
                </c:pt>
                <c:pt idx="273">
                  <c:v>9.7588945014925495E-3</c:v>
                </c:pt>
                <c:pt idx="274">
                  <c:v>9.6199455804408598E-3</c:v>
                </c:pt>
                <c:pt idx="275">
                  <c:v>9.35067862345439E-3</c:v>
                </c:pt>
                <c:pt idx="276">
                  <c:v>9.3838260097212998E-3</c:v>
                </c:pt>
                <c:pt idx="277">
                  <c:v>9.4315480628276403E-3</c:v>
                </c:pt>
                <c:pt idx="278">
                  <c:v>9.4472224975849697E-3</c:v>
                </c:pt>
                <c:pt idx="279">
                  <c:v>9.5717970586124603E-3</c:v>
                </c:pt>
                <c:pt idx="280">
                  <c:v>9.4012665373317903E-3</c:v>
                </c:pt>
                <c:pt idx="281">
                  <c:v>9.1389108985225793E-3</c:v>
                </c:pt>
                <c:pt idx="282">
                  <c:v>9.1877239324598594E-3</c:v>
                </c:pt>
                <c:pt idx="283">
                  <c:v>9.2673451593720899E-3</c:v>
                </c:pt>
                <c:pt idx="284">
                  <c:v>9.3740099529979401E-3</c:v>
                </c:pt>
                <c:pt idx="285">
                  <c:v>9.3752589620004403E-3</c:v>
                </c:pt>
                <c:pt idx="286">
                  <c:v>9.11474111670681E-3</c:v>
                </c:pt>
                <c:pt idx="287">
                  <c:v>8.8733655213308407E-3</c:v>
                </c:pt>
                <c:pt idx="288">
                  <c:v>9.1792887422965201E-3</c:v>
                </c:pt>
                <c:pt idx="289">
                  <c:v>8.9808730729847106E-3</c:v>
                </c:pt>
                <c:pt idx="290">
                  <c:v>9.2002791550025598E-3</c:v>
                </c:pt>
                <c:pt idx="291">
                  <c:v>9.3001621018643805E-3</c:v>
                </c:pt>
                <c:pt idx="292">
                  <c:v>9.1937331004746208E-3</c:v>
                </c:pt>
                <c:pt idx="293">
                  <c:v>9.2180078213143796E-3</c:v>
                </c:pt>
                <c:pt idx="294">
                  <c:v>8.8541483540503004E-3</c:v>
                </c:pt>
                <c:pt idx="295">
                  <c:v>8.8713742981932596E-3</c:v>
                </c:pt>
                <c:pt idx="296">
                  <c:v>8.8953049308034705E-3</c:v>
                </c:pt>
                <c:pt idx="297">
                  <c:v>8.9256600122239408E-3</c:v>
                </c:pt>
                <c:pt idx="298">
                  <c:v>8.6761392225624904E-3</c:v>
                </c:pt>
                <c:pt idx="299">
                  <c:v>8.6426745961714103E-3</c:v>
                </c:pt>
                <c:pt idx="300">
                  <c:v>8.7931379941844703E-3</c:v>
                </c:pt>
                <c:pt idx="301">
                  <c:v>8.7683433698082305E-3</c:v>
                </c:pt>
                <c:pt idx="302">
                  <c:v>8.6821723163269093E-3</c:v>
                </c:pt>
                <c:pt idx="303">
                  <c:v>8.3934700725683802E-3</c:v>
                </c:pt>
                <c:pt idx="304">
                  <c:v>8.2754464240194798E-3</c:v>
                </c:pt>
                <c:pt idx="305">
                  <c:v>8.1643370821002197E-3</c:v>
                </c:pt>
                <c:pt idx="306">
                  <c:v>7.6599099691744103E-3</c:v>
                </c:pt>
                <c:pt idx="307">
                  <c:v>7.6769439808851104E-3</c:v>
                </c:pt>
                <c:pt idx="308">
                  <c:v>7.64067711725542E-3</c:v>
                </c:pt>
                <c:pt idx="309">
                  <c:v>8.5298851640731293E-3</c:v>
                </c:pt>
                <c:pt idx="310">
                  <c:v>8.5197033477942396E-3</c:v>
                </c:pt>
                <c:pt idx="311">
                  <c:v>8.41039869729906E-3</c:v>
                </c:pt>
                <c:pt idx="312">
                  <c:v>8.2431933511944097E-3</c:v>
                </c:pt>
                <c:pt idx="313">
                  <c:v>8.1735501262038303E-3</c:v>
                </c:pt>
                <c:pt idx="314">
                  <c:v>7.8858857485280594E-3</c:v>
                </c:pt>
                <c:pt idx="315">
                  <c:v>7.9288242983474207E-3</c:v>
                </c:pt>
                <c:pt idx="316">
                  <c:v>8.05829606828278E-3</c:v>
                </c:pt>
                <c:pt idx="317">
                  <c:v>8.2217554567923096E-3</c:v>
                </c:pt>
                <c:pt idx="318">
                  <c:v>8.05985925328607E-3</c:v>
                </c:pt>
                <c:pt idx="319">
                  <c:v>8.0039471655400096E-3</c:v>
                </c:pt>
                <c:pt idx="320">
                  <c:v>7.9463212107774295E-3</c:v>
                </c:pt>
                <c:pt idx="321">
                  <c:v>7.8939023430168401E-3</c:v>
                </c:pt>
                <c:pt idx="322">
                  <c:v>7.9462824530247504E-3</c:v>
                </c:pt>
                <c:pt idx="323">
                  <c:v>7.7998665781797401E-3</c:v>
                </c:pt>
                <c:pt idx="324">
                  <c:v>7.7303982930693503E-3</c:v>
                </c:pt>
                <c:pt idx="325">
                  <c:v>7.7647790162422301E-3</c:v>
                </c:pt>
                <c:pt idx="326">
                  <c:v>7.8394373077604503E-3</c:v>
                </c:pt>
                <c:pt idx="327">
                  <c:v>8.0509491781450108E-3</c:v>
                </c:pt>
                <c:pt idx="328">
                  <c:v>7.53508861319231E-3</c:v>
                </c:pt>
                <c:pt idx="329">
                  <c:v>7.6057916657502203E-3</c:v>
                </c:pt>
                <c:pt idx="330">
                  <c:v>7.5098962788496398E-3</c:v>
                </c:pt>
                <c:pt idx="331">
                  <c:v>7.8915323694277398E-3</c:v>
                </c:pt>
                <c:pt idx="332">
                  <c:v>8.1161492982327003E-3</c:v>
                </c:pt>
                <c:pt idx="333">
                  <c:v>8.6243916447097894E-3</c:v>
                </c:pt>
                <c:pt idx="334">
                  <c:v>8.4994611571156103E-3</c:v>
                </c:pt>
                <c:pt idx="335">
                  <c:v>8.2475164139349001E-3</c:v>
                </c:pt>
                <c:pt idx="336">
                  <c:v>7.9197008998471204E-3</c:v>
                </c:pt>
                <c:pt idx="337">
                  <c:v>8.0071837491572997E-3</c:v>
                </c:pt>
                <c:pt idx="338">
                  <c:v>8.0183227037190705E-3</c:v>
                </c:pt>
                <c:pt idx="339">
                  <c:v>8.2009372131201502E-3</c:v>
                </c:pt>
                <c:pt idx="340">
                  <c:v>8.0916103972246602E-3</c:v>
                </c:pt>
                <c:pt idx="341">
                  <c:v>8.1907153579282195E-3</c:v>
                </c:pt>
                <c:pt idx="342">
                  <c:v>8.2050375574901201E-3</c:v>
                </c:pt>
                <c:pt idx="343">
                  <c:v>8.06891453558292E-3</c:v>
                </c:pt>
                <c:pt idx="344">
                  <c:v>8.0529003432499597E-3</c:v>
                </c:pt>
                <c:pt idx="345">
                  <c:v>7.9119778441423295E-3</c:v>
                </c:pt>
                <c:pt idx="346">
                  <c:v>7.8939937099147608E-3</c:v>
                </c:pt>
                <c:pt idx="347">
                  <c:v>7.8759795416086503E-3</c:v>
                </c:pt>
                <c:pt idx="348">
                  <c:v>7.6872788668515997E-3</c:v>
                </c:pt>
                <c:pt idx="349">
                  <c:v>7.5985091715574703E-3</c:v>
                </c:pt>
                <c:pt idx="350">
                  <c:v>7.4243479498722299E-3</c:v>
                </c:pt>
                <c:pt idx="351">
                  <c:v>7.3388248730438099E-3</c:v>
                </c:pt>
                <c:pt idx="352">
                  <c:v>7.3334910550628598E-3</c:v>
                </c:pt>
                <c:pt idx="353">
                  <c:v>7.1338703863588204E-3</c:v>
                </c:pt>
                <c:pt idx="354">
                  <c:v>7.0808734129363098E-3</c:v>
                </c:pt>
                <c:pt idx="355">
                  <c:v>7.0630076062530101E-3</c:v>
                </c:pt>
                <c:pt idx="356">
                  <c:v>7.0126235450372401E-3</c:v>
                </c:pt>
                <c:pt idx="357">
                  <c:v>7.0721397919945002E-3</c:v>
                </c:pt>
                <c:pt idx="358">
                  <c:v>7.00299622739705E-3</c:v>
                </c:pt>
                <c:pt idx="359">
                  <c:v>6.7350364633563002E-3</c:v>
                </c:pt>
                <c:pt idx="360">
                  <c:v>6.4215605003931104E-3</c:v>
                </c:pt>
                <c:pt idx="361">
                  <c:v>6.4388392448377603E-3</c:v>
                </c:pt>
                <c:pt idx="362">
                  <c:v>6.4633804340630202E-3</c:v>
                </c:pt>
                <c:pt idx="363">
                  <c:v>6.4759277849120497E-3</c:v>
                </c:pt>
                <c:pt idx="364">
                  <c:v>6.4391949627301799E-3</c:v>
                </c:pt>
                <c:pt idx="365">
                  <c:v>6.3175536017609502E-3</c:v>
                </c:pt>
                <c:pt idx="366">
                  <c:v>6.26701554722278E-3</c:v>
                </c:pt>
                <c:pt idx="367">
                  <c:v>6.2952207691208996E-3</c:v>
                </c:pt>
                <c:pt idx="368">
                  <c:v>6.3051849248255496E-3</c:v>
                </c:pt>
                <c:pt idx="369">
                  <c:v>6.2586484532988701E-3</c:v>
                </c:pt>
                <c:pt idx="370">
                  <c:v>5.9140355692802703E-3</c:v>
                </c:pt>
                <c:pt idx="371">
                  <c:v>5.8829260705124597E-3</c:v>
                </c:pt>
                <c:pt idx="372">
                  <c:v>5.9217624849691296E-3</c:v>
                </c:pt>
                <c:pt idx="373">
                  <c:v>5.9117038963872699E-3</c:v>
                </c:pt>
                <c:pt idx="374">
                  <c:v>5.8947142982632402E-3</c:v>
                </c:pt>
                <c:pt idx="375">
                  <c:v>5.8988995185715104E-3</c:v>
                </c:pt>
                <c:pt idx="376">
                  <c:v>6.1461376861072E-3</c:v>
                </c:pt>
                <c:pt idx="377">
                  <c:v>6.2185208029778699E-3</c:v>
                </c:pt>
                <c:pt idx="378">
                  <c:v>6.11544841330085E-3</c:v>
                </c:pt>
                <c:pt idx="379">
                  <c:v>6.0060856870721401E-3</c:v>
                </c:pt>
                <c:pt idx="380">
                  <c:v>5.7246560204668598E-3</c:v>
                </c:pt>
                <c:pt idx="381">
                  <c:v>5.6102931582567303E-3</c:v>
                </c:pt>
                <c:pt idx="382">
                  <c:v>5.6159015804523602E-3</c:v>
                </c:pt>
                <c:pt idx="383">
                  <c:v>5.5133328960739799E-3</c:v>
                </c:pt>
                <c:pt idx="384">
                  <c:v>5.5202494946167396E-3</c:v>
                </c:pt>
                <c:pt idx="385">
                  <c:v>5.5262555573496099E-3</c:v>
                </c:pt>
                <c:pt idx="386">
                  <c:v>5.5148368651214402E-3</c:v>
                </c:pt>
                <c:pt idx="387">
                  <c:v>5.5168526049551104E-3</c:v>
                </c:pt>
                <c:pt idx="388">
                  <c:v>5.4783413531776098E-3</c:v>
                </c:pt>
                <c:pt idx="389">
                  <c:v>5.4940593406059704E-3</c:v>
                </c:pt>
                <c:pt idx="390">
                  <c:v>5.5143231337087496E-3</c:v>
                </c:pt>
                <c:pt idx="391">
                  <c:v>5.4507743242952298E-3</c:v>
                </c:pt>
                <c:pt idx="392">
                  <c:v>5.4262014345694502E-3</c:v>
                </c:pt>
                <c:pt idx="393">
                  <c:v>5.2512987489992504E-3</c:v>
                </c:pt>
                <c:pt idx="394">
                  <c:v>5.2306192570319102E-3</c:v>
                </c:pt>
                <c:pt idx="395">
                  <c:v>5.2773281009873404E-3</c:v>
                </c:pt>
                <c:pt idx="396">
                  <c:v>5.3034812707931896E-3</c:v>
                </c:pt>
                <c:pt idx="397">
                  <c:v>5.3221456758802002E-3</c:v>
                </c:pt>
                <c:pt idx="398">
                  <c:v>5.2070629384859601E-3</c:v>
                </c:pt>
                <c:pt idx="399">
                  <c:v>5.1115874147982399E-3</c:v>
                </c:pt>
                <c:pt idx="400">
                  <c:v>5.1144968167656903E-3</c:v>
                </c:pt>
                <c:pt idx="401">
                  <c:v>5.0709602714373598E-3</c:v>
                </c:pt>
                <c:pt idx="402">
                  <c:v>5.0609902677021899E-3</c:v>
                </c:pt>
                <c:pt idx="403">
                  <c:v>5.1243080143642096E-3</c:v>
                </c:pt>
                <c:pt idx="404">
                  <c:v>5.12453361415003E-3</c:v>
                </c:pt>
                <c:pt idx="405">
                  <c:v>5.05887284912986E-3</c:v>
                </c:pt>
                <c:pt idx="406">
                  <c:v>4.8893923679114602E-3</c:v>
                </c:pt>
                <c:pt idx="407">
                  <c:v>4.7611801209060303E-3</c:v>
                </c:pt>
                <c:pt idx="408">
                  <c:v>4.6475578252932999E-3</c:v>
                </c:pt>
                <c:pt idx="409">
                  <c:v>4.2474144598249599E-3</c:v>
                </c:pt>
                <c:pt idx="410">
                  <c:v>4.2802814910740498E-3</c:v>
                </c:pt>
                <c:pt idx="411">
                  <c:v>4.2718579197722102E-3</c:v>
                </c:pt>
                <c:pt idx="412">
                  <c:v>4.2010396492202602E-3</c:v>
                </c:pt>
                <c:pt idx="413">
                  <c:v>4.3492915591761801E-3</c:v>
                </c:pt>
                <c:pt idx="414">
                  <c:v>4.3507368255048598E-3</c:v>
                </c:pt>
                <c:pt idx="415">
                  <c:v>4.2907915876658704E-3</c:v>
                </c:pt>
                <c:pt idx="416">
                  <c:v>4.2869885051073399E-3</c:v>
                </c:pt>
                <c:pt idx="417">
                  <c:v>4.2721124652117604E-3</c:v>
                </c:pt>
                <c:pt idx="418">
                  <c:v>4.2553465226507301E-3</c:v>
                </c:pt>
                <c:pt idx="419">
                  <c:v>4.2382456497838204E-3</c:v>
                </c:pt>
                <c:pt idx="420">
                  <c:v>4.2030260270668803E-3</c:v>
                </c:pt>
                <c:pt idx="421">
                  <c:v>4.1716281726835204E-3</c:v>
                </c:pt>
                <c:pt idx="422">
                  <c:v>4.1977890738748996E-3</c:v>
                </c:pt>
                <c:pt idx="423">
                  <c:v>4.33009577325838E-3</c:v>
                </c:pt>
                <c:pt idx="424">
                  <c:v>4.4219980513688804E-3</c:v>
                </c:pt>
                <c:pt idx="425">
                  <c:v>4.4210585346840204E-3</c:v>
                </c:pt>
                <c:pt idx="426">
                  <c:v>4.4953150192868696E-3</c:v>
                </c:pt>
                <c:pt idx="427">
                  <c:v>4.53171577447387E-3</c:v>
                </c:pt>
                <c:pt idx="428">
                  <c:v>4.2418284654705297E-3</c:v>
                </c:pt>
                <c:pt idx="429">
                  <c:v>4.3427890344050297E-3</c:v>
                </c:pt>
                <c:pt idx="430">
                  <c:v>4.39001354038316E-3</c:v>
                </c:pt>
                <c:pt idx="431">
                  <c:v>4.46185396087149E-3</c:v>
                </c:pt>
                <c:pt idx="432">
                  <c:v>4.4297468325040501E-3</c:v>
                </c:pt>
                <c:pt idx="433">
                  <c:v>4.4319274764699698E-3</c:v>
                </c:pt>
                <c:pt idx="434">
                  <c:v>4.4193755409058302E-3</c:v>
                </c:pt>
                <c:pt idx="435">
                  <c:v>4.5426165178110997E-3</c:v>
                </c:pt>
                <c:pt idx="436">
                  <c:v>4.7004995871959701E-3</c:v>
                </c:pt>
                <c:pt idx="437">
                  <c:v>4.8377423869582397E-3</c:v>
                </c:pt>
                <c:pt idx="438">
                  <c:v>4.7792974724474302E-3</c:v>
                </c:pt>
                <c:pt idx="439">
                  <c:v>4.7965024020454397E-3</c:v>
                </c:pt>
                <c:pt idx="440">
                  <c:v>4.9088950939596299E-3</c:v>
                </c:pt>
                <c:pt idx="441">
                  <c:v>4.96520178057476E-3</c:v>
                </c:pt>
                <c:pt idx="442">
                  <c:v>5.1334781275961597E-3</c:v>
                </c:pt>
                <c:pt idx="443">
                  <c:v>5.2172978512706799E-3</c:v>
                </c:pt>
                <c:pt idx="444">
                  <c:v>5.2006623237124501E-3</c:v>
                </c:pt>
                <c:pt idx="445">
                  <c:v>5.2259789692900797E-3</c:v>
                </c:pt>
                <c:pt idx="446">
                  <c:v>5.1518314435110603E-3</c:v>
                </c:pt>
                <c:pt idx="447">
                  <c:v>5.1406178432607001E-3</c:v>
                </c:pt>
                <c:pt idx="448">
                  <c:v>5.1443066498620699E-3</c:v>
                </c:pt>
                <c:pt idx="449">
                  <c:v>5.0482686636776101E-3</c:v>
                </c:pt>
                <c:pt idx="450">
                  <c:v>5.0537751122475098E-3</c:v>
                </c:pt>
                <c:pt idx="451">
                  <c:v>4.8618811547113698E-3</c:v>
                </c:pt>
                <c:pt idx="452">
                  <c:v>4.9392810917353799E-3</c:v>
                </c:pt>
                <c:pt idx="453">
                  <c:v>4.6663985669181604E-3</c:v>
                </c:pt>
                <c:pt idx="454">
                  <c:v>4.69041591235174E-3</c:v>
                </c:pt>
                <c:pt idx="455">
                  <c:v>4.67756438893005E-3</c:v>
                </c:pt>
                <c:pt idx="456">
                  <c:v>4.6661890947109503E-3</c:v>
                </c:pt>
                <c:pt idx="457">
                  <c:v>4.6563254499635102E-3</c:v>
                </c:pt>
                <c:pt idx="458">
                  <c:v>4.6292386515247299E-3</c:v>
                </c:pt>
                <c:pt idx="459">
                  <c:v>4.6765025243595401E-3</c:v>
                </c:pt>
                <c:pt idx="460">
                  <c:v>4.6694914771047103E-3</c:v>
                </c:pt>
                <c:pt idx="461">
                  <c:v>4.6733544067015902E-3</c:v>
                </c:pt>
                <c:pt idx="462">
                  <c:v>4.71257547088053E-3</c:v>
                </c:pt>
                <c:pt idx="463">
                  <c:v>4.7389194047170397E-3</c:v>
                </c:pt>
                <c:pt idx="464">
                  <c:v>4.7789415012277998E-3</c:v>
                </c:pt>
                <c:pt idx="465">
                  <c:v>4.7565576521448596E-3</c:v>
                </c:pt>
                <c:pt idx="466">
                  <c:v>4.7488797263736298E-3</c:v>
                </c:pt>
                <c:pt idx="467">
                  <c:v>4.7196161147001498E-3</c:v>
                </c:pt>
                <c:pt idx="468">
                  <c:v>4.7619649134048002E-3</c:v>
                </c:pt>
                <c:pt idx="469">
                  <c:v>4.7862082249647501E-3</c:v>
                </c:pt>
                <c:pt idx="470">
                  <c:v>4.7976693120444997E-3</c:v>
                </c:pt>
                <c:pt idx="471">
                  <c:v>4.51684355086804E-3</c:v>
                </c:pt>
                <c:pt idx="472">
                  <c:v>4.41867969453305E-3</c:v>
                </c:pt>
                <c:pt idx="473">
                  <c:v>4.4128164586856597E-3</c:v>
                </c:pt>
                <c:pt idx="474">
                  <c:v>4.5857779964842598E-3</c:v>
                </c:pt>
                <c:pt idx="475">
                  <c:v>4.5675864833769897E-3</c:v>
                </c:pt>
                <c:pt idx="476">
                  <c:v>4.0980909779311202E-3</c:v>
                </c:pt>
                <c:pt idx="477">
                  <c:v>3.9463682297618003E-3</c:v>
                </c:pt>
                <c:pt idx="478">
                  <c:v>3.9521127956101999E-3</c:v>
                </c:pt>
                <c:pt idx="479">
                  <c:v>3.9554388619622198E-3</c:v>
                </c:pt>
                <c:pt idx="480">
                  <c:v>4.0073375020980902E-3</c:v>
                </c:pt>
                <c:pt idx="481">
                  <c:v>4.0277094888933902E-3</c:v>
                </c:pt>
                <c:pt idx="482">
                  <c:v>4.0112410699091701E-3</c:v>
                </c:pt>
                <c:pt idx="483">
                  <c:v>3.8068814948871801E-3</c:v>
                </c:pt>
                <c:pt idx="484">
                  <c:v>3.9454987856299296E-3</c:v>
                </c:pt>
                <c:pt idx="485">
                  <c:v>3.7429563013974699E-3</c:v>
                </c:pt>
                <c:pt idx="486">
                  <c:v>3.7350998927573298E-3</c:v>
                </c:pt>
                <c:pt idx="487">
                  <c:v>3.77824429639917E-3</c:v>
                </c:pt>
                <c:pt idx="488">
                  <c:v>3.4985783874004299E-3</c:v>
                </c:pt>
                <c:pt idx="489">
                  <c:v>3.3223692448496002E-3</c:v>
                </c:pt>
                <c:pt idx="490">
                  <c:v>3.31545641071765E-3</c:v>
                </c:pt>
                <c:pt idx="491">
                  <c:v>3.37959417142199E-3</c:v>
                </c:pt>
                <c:pt idx="492">
                  <c:v>3.4756471677656799E-3</c:v>
                </c:pt>
                <c:pt idx="493">
                  <c:v>3.48237674505519E-3</c:v>
                </c:pt>
                <c:pt idx="494">
                  <c:v>3.3008693152546198E-3</c:v>
                </c:pt>
                <c:pt idx="495">
                  <c:v>3.2205422327319698E-3</c:v>
                </c:pt>
                <c:pt idx="496">
                  <c:v>3.28381234372944E-3</c:v>
                </c:pt>
                <c:pt idx="497">
                  <c:v>3.2149016399140801E-3</c:v>
                </c:pt>
                <c:pt idx="498">
                  <c:v>3.0589672342396499E-3</c:v>
                </c:pt>
                <c:pt idx="499">
                  <c:v>3.0984874056978599E-3</c:v>
                </c:pt>
                <c:pt idx="500">
                  <c:v>3.2153858020311302E-3</c:v>
                </c:pt>
                <c:pt idx="501">
                  <c:v>3.45727597543408E-3</c:v>
                </c:pt>
                <c:pt idx="502">
                  <c:v>3.4269130369630001E-3</c:v>
                </c:pt>
                <c:pt idx="503">
                  <c:v>3.4271072077691899E-3</c:v>
                </c:pt>
                <c:pt idx="504">
                  <c:v>3.3942710607262E-3</c:v>
                </c:pt>
                <c:pt idx="505">
                  <c:v>3.33385971340731E-3</c:v>
                </c:pt>
                <c:pt idx="506">
                  <c:v>3.2707523156531699E-3</c:v>
                </c:pt>
                <c:pt idx="507">
                  <c:v>3.2711648323396E-3</c:v>
                </c:pt>
                <c:pt idx="508">
                  <c:v>3.24639968635493E-3</c:v>
                </c:pt>
                <c:pt idx="509">
                  <c:v>3.3360040491460501E-3</c:v>
                </c:pt>
                <c:pt idx="510">
                  <c:v>3.3750710246000198E-3</c:v>
                </c:pt>
                <c:pt idx="511">
                  <c:v>3.3631948034966602E-3</c:v>
                </c:pt>
                <c:pt idx="512">
                  <c:v>3.3722926529787299E-3</c:v>
                </c:pt>
                <c:pt idx="513">
                  <c:v>3.37089986102865E-3</c:v>
                </c:pt>
                <c:pt idx="514">
                  <c:v>3.33623368299861E-3</c:v>
                </c:pt>
                <c:pt idx="515">
                  <c:v>3.4372448268724098E-3</c:v>
                </c:pt>
                <c:pt idx="516">
                  <c:v>3.5647847842258502E-3</c:v>
                </c:pt>
                <c:pt idx="517">
                  <c:v>3.5280684331241E-3</c:v>
                </c:pt>
                <c:pt idx="518">
                  <c:v>3.4500098542288799E-3</c:v>
                </c:pt>
                <c:pt idx="519">
                  <c:v>3.4201363930797799E-3</c:v>
                </c:pt>
                <c:pt idx="520">
                  <c:v>3.4892391629164402E-3</c:v>
                </c:pt>
                <c:pt idx="521">
                  <c:v>3.4959355528283299E-3</c:v>
                </c:pt>
                <c:pt idx="522">
                  <c:v>3.4706700277480499E-3</c:v>
                </c:pt>
                <c:pt idx="523">
                  <c:v>3.4207088664295901E-3</c:v>
                </c:pt>
                <c:pt idx="524">
                  <c:v>3.3963197639023698E-3</c:v>
                </c:pt>
                <c:pt idx="525">
                  <c:v>3.4064479293076E-3</c:v>
                </c:pt>
                <c:pt idx="526">
                  <c:v>3.4441616688919898E-3</c:v>
                </c:pt>
                <c:pt idx="527">
                  <c:v>3.4650446731770198E-3</c:v>
                </c:pt>
                <c:pt idx="528">
                  <c:v>3.44875313596357E-3</c:v>
                </c:pt>
                <c:pt idx="529">
                  <c:v>3.4704219587390998E-3</c:v>
                </c:pt>
                <c:pt idx="530">
                  <c:v>3.5056297790411598E-3</c:v>
                </c:pt>
                <c:pt idx="531">
                  <c:v>3.5194287649497999E-3</c:v>
                </c:pt>
                <c:pt idx="532">
                  <c:v>3.6439940458684798E-3</c:v>
                </c:pt>
                <c:pt idx="533">
                  <c:v>3.6268828775806901E-3</c:v>
                </c:pt>
                <c:pt idx="534">
                  <c:v>3.6391861220952098E-3</c:v>
                </c:pt>
                <c:pt idx="535">
                  <c:v>3.6433357024326101E-3</c:v>
                </c:pt>
                <c:pt idx="536">
                  <c:v>3.7703838591345599E-3</c:v>
                </c:pt>
                <c:pt idx="537">
                  <c:v>3.8148737850774799E-3</c:v>
                </c:pt>
                <c:pt idx="538">
                  <c:v>3.7925057971509501E-3</c:v>
                </c:pt>
                <c:pt idx="539">
                  <c:v>3.7577140285092198E-3</c:v>
                </c:pt>
                <c:pt idx="540">
                  <c:v>3.7654594616520301E-3</c:v>
                </c:pt>
                <c:pt idx="541">
                  <c:v>3.7753670878572401E-3</c:v>
                </c:pt>
                <c:pt idx="542">
                  <c:v>3.7774407402995599E-3</c:v>
                </c:pt>
                <c:pt idx="543">
                  <c:v>3.7758069041595498E-3</c:v>
                </c:pt>
                <c:pt idx="544">
                  <c:v>3.7857660800856298E-3</c:v>
                </c:pt>
                <c:pt idx="545">
                  <c:v>3.78026885905299E-3</c:v>
                </c:pt>
                <c:pt idx="546">
                  <c:v>3.7858130387000998E-3</c:v>
                </c:pt>
                <c:pt idx="547">
                  <c:v>3.77700850369959E-3</c:v>
                </c:pt>
                <c:pt idx="548">
                  <c:v>3.8156576065785501E-3</c:v>
                </c:pt>
                <c:pt idx="549">
                  <c:v>3.83161431590867E-3</c:v>
                </c:pt>
                <c:pt idx="550">
                  <c:v>3.8289561922416702E-3</c:v>
                </c:pt>
                <c:pt idx="551">
                  <c:v>3.8348768072406598E-3</c:v>
                </c:pt>
                <c:pt idx="552">
                  <c:v>3.8333230822615201E-3</c:v>
                </c:pt>
                <c:pt idx="553">
                  <c:v>3.8776018497092501E-3</c:v>
                </c:pt>
                <c:pt idx="554">
                  <c:v>3.9075467741385801E-3</c:v>
                </c:pt>
                <c:pt idx="555">
                  <c:v>3.9142934489502504E-3</c:v>
                </c:pt>
                <c:pt idx="556">
                  <c:v>3.9345328291527501E-3</c:v>
                </c:pt>
                <c:pt idx="557">
                  <c:v>3.9245785307751198E-3</c:v>
                </c:pt>
                <c:pt idx="558">
                  <c:v>3.9122647613127302E-3</c:v>
                </c:pt>
                <c:pt idx="559">
                  <c:v>3.9110178823901698E-3</c:v>
                </c:pt>
                <c:pt idx="560">
                  <c:v>3.8770745037743598E-3</c:v>
                </c:pt>
                <c:pt idx="561">
                  <c:v>3.9748644111421002E-3</c:v>
                </c:pt>
                <c:pt idx="562">
                  <c:v>4.0173697303502003E-3</c:v>
                </c:pt>
                <c:pt idx="563">
                  <c:v>4.1057513980848398E-3</c:v>
                </c:pt>
                <c:pt idx="564">
                  <c:v>4.2177276855018498E-3</c:v>
                </c:pt>
                <c:pt idx="565">
                  <c:v>4.4291728343233399E-3</c:v>
                </c:pt>
                <c:pt idx="566">
                  <c:v>4.4510094632721903E-3</c:v>
                </c:pt>
                <c:pt idx="567">
                  <c:v>4.4864999500757998E-3</c:v>
                </c:pt>
                <c:pt idx="568">
                  <c:v>4.4429098725942097E-3</c:v>
                </c:pt>
                <c:pt idx="569">
                  <c:v>4.3783177563200002E-3</c:v>
                </c:pt>
                <c:pt idx="570">
                  <c:v>4.3547868012887604E-3</c:v>
                </c:pt>
                <c:pt idx="571">
                  <c:v>4.4081827808236298E-3</c:v>
                </c:pt>
                <c:pt idx="572">
                  <c:v>4.3833525354709203E-3</c:v>
                </c:pt>
                <c:pt idx="573">
                  <c:v>4.3796567180480403E-3</c:v>
                </c:pt>
                <c:pt idx="574">
                  <c:v>4.3865839096604896E-3</c:v>
                </c:pt>
                <c:pt idx="575">
                  <c:v>4.3320719353801499E-3</c:v>
                </c:pt>
                <c:pt idx="576">
                  <c:v>4.3679498785246804E-3</c:v>
                </c:pt>
                <c:pt idx="577">
                  <c:v>4.4046284092052702E-3</c:v>
                </c:pt>
                <c:pt idx="578">
                  <c:v>4.37542249956634E-3</c:v>
                </c:pt>
                <c:pt idx="579">
                  <c:v>4.2450882925963796E-3</c:v>
                </c:pt>
                <c:pt idx="580">
                  <c:v>3.9439911720237997E-3</c:v>
                </c:pt>
                <c:pt idx="581">
                  <c:v>3.9569286415970699E-3</c:v>
                </c:pt>
                <c:pt idx="582">
                  <c:v>3.8742976126452302E-3</c:v>
                </c:pt>
                <c:pt idx="583">
                  <c:v>3.8313453809003801E-3</c:v>
                </c:pt>
                <c:pt idx="584">
                  <c:v>3.8569004854974599E-3</c:v>
                </c:pt>
                <c:pt idx="585">
                  <c:v>3.7361646278578401E-3</c:v>
                </c:pt>
                <c:pt idx="586">
                  <c:v>3.6059420711165098E-3</c:v>
                </c:pt>
                <c:pt idx="587">
                  <c:v>3.5448995370169802E-3</c:v>
                </c:pt>
                <c:pt idx="588">
                  <c:v>3.5537818773762201E-3</c:v>
                </c:pt>
                <c:pt idx="589">
                  <c:v>3.5411118630168902E-3</c:v>
                </c:pt>
                <c:pt idx="590">
                  <c:v>3.5718372220194601E-3</c:v>
                </c:pt>
                <c:pt idx="591">
                  <c:v>3.4546476362251098E-3</c:v>
                </c:pt>
                <c:pt idx="592">
                  <c:v>3.3872006594888701E-3</c:v>
                </c:pt>
                <c:pt idx="593">
                  <c:v>3.3717037945283999E-3</c:v>
                </c:pt>
                <c:pt idx="594">
                  <c:v>3.3906860649333898E-3</c:v>
                </c:pt>
                <c:pt idx="595">
                  <c:v>3.3158278441045501E-3</c:v>
                </c:pt>
                <c:pt idx="596">
                  <c:v>3.2075158795991901E-3</c:v>
                </c:pt>
                <c:pt idx="597">
                  <c:v>3.1545294142931901E-3</c:v>
                </c:pt>
                <c:pt idx="598">
                  <c:v>2.9895758618570401E-3</c:v>
                </c:pt>
                <c:pt idx="599">
                  <c:v>2.9207586580940301E-3</c:v>
                </c:pt>
                <c:pt idx="600">
                  <c:v>2.91653235780395E-3</c:v>
                </c:pt>
                <c:pt idx="601">
                  <c:v>2.8737999384832102E-3</c:v>
                </c:pt>
                <c:pt idx="602">
                  <c:v>2.9238748232048701E-3</c:v>
                </c:pt>
                <c:pt idx="603">
                  <c:v>2.9180214054703598E-3</c:v>
                </c:pt>
                <c:pt idx="604">
                  <c:v>2.9563086787693601E-3</c:v>
                </c:pt>
                <c:pt idx="605">
                  <c:v>2.9967750526221399E-3</c:v>
                </c:pt>
                <c:pt idx="606">
                  <c:v>2.97301030943144E-3</c:v>
                </c:pt>
                <c:pt idx="607">
                  <c:v>3.0700835539417401E-3</c:v>
                </c:pt>
                <c:pt idx="608">
                  <c:v>3.0599243123952701E-3</c:v>
                </c:pt>
                <c:pt idx="609">
                  <c:v>3.2129904496300699E-3</c:v>
                </c:pt>
                <c:pt idx="610">
                  <c:v>3.1771649608222999E-3</c:v>
                </c:pt>
                <c:pt idx="611">
                  <c:v>3.15923662140367E-3</c:v>
                </c:pt>
                <c:pt idx="612">
                  <c:v>3.1255874927422398E-3</c:v>
                </c:pt>
                <c:pt idx="613">
                  <c:v>3.1217247393127701E-3</c:v>
                </c:pt>
                <c:pt idx="614">
                  <c:v>3.1816428315562498E-3</c:v>
                </c:pt>
                <c:pt idx="615">
                  <c:v>3.08713958965046E-3</c:v>
                </c:pt>
                <c:pt idx="616">
                  <c:v>3.1036077785287501E-3</c:v>
                </c:pt>
                <c:pt idx="617">
                  <c:v>3.0475584393954598E-3</c:v>
                </c:pt>
                <c:pt idx="618">
                  <c:v>2.9925790844798502E-3</c:v>
                </c:pt>
                <c:pt idx="619">
                  <c:v>2.97517982480568E-3</c:v>
                </c:pt>
                <c:pt idx="620">
                  <c:v>2.96269008565554E-3</c:v>
                </c:pt>
                <c:pt idx="621">
                  <c:v>2.9697690242388702E-3</c:v>
                </c:pt>
                <c:pt idx="622">
                  <c:v>2.9587008040500001E-3</c:v>
                </c:pt>
                <c:pt idx="623">
                  <c:v>2.97314839398691E-3</c:v>
                </c:pt>
                <c:pt idx="624">
                  <c:v>2.94777774881533E-3</c:v>
                </c:pt>
                <c:pt idx="625">
                  <c:v>2.8154796045079199E-3</c:v>
                </c:pt>
                <c:pt idx="626">
                  <c:v>2.8239286330046399E-3</c:v>
                </c:pt>
                <c:pt idx="627">
                  <c:v>2.9522776303190701E-3</c:v>
                </c:pt>
                <c:pt idx="628">
                  <c:v>2.9514843902691702E-3</c:v>
                </c:pt>
                <c:pt idx="629">
                  <c:v>2.94062928028148E-3</c:v>
                </c:pt>
                <c:pt idx="630">
                  <c:v>2.7432198979811702E-3</c:v>
                </c:pt>
                <c:pt idx="631">
                  <c:v>2.6669559935074598E-3</c:v>
                </c:pt>
                <c:pt idx="632">
                  <c:v>3.0618762222455898E-3</c:v>
                </c:pt>
                <c:pt idx="633">
                  <c:v>3.20705704246431E-3</c:v>
                </c:pt>
                <c:pt idx="634">
                  <c:v>3.0972368408378401E-3</c:v>
                </c:pt>
                <c:pt idx="635">
                  <c:v>3.1730022549425101E-3</c:v>
                </c:pt>
                <c:pt idx="636">
                  <c:v>3.1016370960922999E-3</c:v>
                </c:pt>
                <c:pt idx="637">
                  <c:v>2.9734702351694301E-3</c:v>
                </c:pt>
                <c:pt idx="638">
                  <c:v>2.9860197419986799E-3</c:v>
                </c:pt>
                <c:pt idx="639">
                  <c:v>3.0007087367988901E-3</c:v>
                </c:pt>
                <c:pt idx="640">
                  <c:v>3.06342400883428E-3</c:v>
                </c:pt>
                <c:pt idx="641">
                  <c:v>3.15396801088362E-3</c:v>
                </c:pt>
                <c:pt idx="642">
                  <c:v>3.2082385533026198E-3</c:v>
                </c:pt>
                <c:pt idx="643">
                  <c:v>3.12702618568727E-3</c:v>
                </c:pt>
                <c:pt idx="644">
                  <c:v>3.1084293077926701E-3</c:v>
                </c:pt>
                <c:pt idx="645">
                  <c:v>3.0279756914874199E-3</c:v>
                </c:pt>
                <c:pt idx="646">
                  <c:v>3.0354172184142098E-3</c:v>
                </c:pt>
                <c:pt idx="647">
                  <c:v>3.0188046578474002E-3</c:v>
                </c:pt>
                <c:pt idx="648">
                  <c:v>3.0260790038779202E-3</c:v>
                </c:pt>
                <c:pt idx="649">
                  <c:v>2.9853103541500302E-3</c:v>
                </c:pt>
                <c:pt idx="650">
                  <c:v>3.1322399249596798E-3</c:v>
                </c:pt>
                <c:pt idx="651">
                  <c:v>3.1982889703565899E-3</c:v>
                </c:pt>
                <c:pt idx="652">
                  <c:v>3.13987913898006E-3</c:v>
                </c:pt>
                <c:pt idx="653">
                  <c:v>3.1490243202520799E-3</c:v>
                </c:pt>
                <c:pt idx="654">
                  <c:v>3.5969702257254198E-3</c:v>
                </c:pt>
                <c:pt idx="655">
                  <c:v>3.5965757127458899E-3</c:v>
                </c:pt>
                <c:pt idx="656">
                  <c:v>3.3942852811745198E-3</c:v>
                </c:pt>
                <c:pt idx="657">
                  <c:v>3.02422475524862E-3</c:v>
                </c:pt>
                <c:pt idx="658">
                  <c:v>3.2483095808397001E-3</c:v>
                </c:pt>
                <c:pt idx="659">
                  <c:v>3.2522657177328101E-3</c:v>
                </c:pt>
                <c:pt idx="660">
                  <c:v>3.2609094330169402E-3</c:v>
                </c:pt>
                <c:pt idx="661">
                  <c:v>3.3624209018525298E-3</c:v>
                </c:pt>
                <c:pt idx="662">
                  <c:v>3.3544656273395402E-3</c:v>
                </c:pt>
                <c:pt idx="663">
                  <c:v>3.7426395042795902E-3</c:v>
                </c:pt>
                <c:pt idx="664">
                  <c:v>3.9786057873618299E-3</c:v>
                </c:pt>
                <c:pt idx="665">
                  <c:v>3.9440841506625099E-3</c:v>
                </c:pt>
                <c:pt idx="666">
                  <c:v>3.8970765870859499E-3</c:v>
                </c:pt>
                <c:pt idx="667">
                  <c:v>4.0031622634145803E-3</c:v>
                </c:pt>
                <c:pt idx="668">
                  <c:v>4.0504952772915598E-3</c:v>
                </c:pt>
                <c:pt idx="669">
                  <c:v>4.0477434294804602E-3</c:v>
                </c:pt>
                <c:pt idx="670">
                  <c:v>4.1495733417964203E-3</c:v>
                </c:pt>
                <c:pt idx="671">
                  <c:v>4.8627825027695798E-3</c:v>
                </c:pt>
                <c:pt idx="672">
                  <c:v>4.6939238179992604E-3</c:v>
                </c:pt>
                <c:pt idx="673">
                  <c:v>4.7360262847521099E-3</c:v>
                </c:pt>
                <c:pt idx="674">
                  <c:v>4.7339757248149802E-3</c:v>
                </c:pt>
                <c:pt idx="675">
                  <c:v>5.0795218743932497E-3</c:v>
                </c:pt>
                <c:pt idx="676">
                  <c:v>4.9693307592908204E-3</c:v>
                </c:pt>
                <c:pt idx="677">
                  <c:v>5.0673142435371703E-3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98-4237-8BCC-5FA2A646971F}"/>
            </c:ext>
          </c:extLst>
        </c:ser>
        <c:ser>
          <c:idx val="3"/>
          <c:order val="3"/>
          <c:tx>
            <c:strRef>
              <c:f>HRP!$F$12</c:f>
              <c:strCache>
                <c:ptCount val="1"/>
                <c:pt idx="0">
                  <c:v>SPJGBTR Index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HRP!$B$14:$B$692</c:f>
              <c:numCache>
                <c:formatCode>m/d/yyyy</c:formatCode>
                <c:ptCount val="679"/>
                <c:pt idx="0">
                  <c:v>39080</c:v>
                </c:pt>
                <c:pt idx="1">
                  <c:v>39087</c:v>
                </c:pt>
                <c:pt idx="2">
                  <c:v>39094</c:v>
                </c:pt>
                <c:pt idx="3">
                  <c:v>39101</c:v>
                </c:pt>
                <c:pt idx="4">
                  <c:v>39108</c:v>
                </c:pt>
                <c:pt idx="5">
                  <c:v>39115</c:v>
                </c:pt>
                <c:pt idx="6">
                  <c:v>39122</c:v>
                </c:pt>
                <c:pt idx="7">
                  <c:v>39129</c:v>
                </c:pt>
                <c:pt idx="8">
                  <c:v>39136</c:v>
                </c:pt>
                <c:pt idx="9">
                  <c:v>39143</c:v>
                </c:pt>
                <c:pt idx="10">
                  <c:v>39150</c:v>
                </c:pt>
                <c:pt idx="11">
                  <c:v>39157</c:v>
                </c:pt>
                <c:pt idx="12">
                  <c:v>39164</c:v>
                </c:pt>
                <c:pt idx="13">
                  <c:v>39171</c:v>
                </c:pt>
                <c:pt idx="14">
                  <c:v>39178</c:v>
                </c:pt>
                <c:pt idx="15">
                  <c:v>39185</c:v>
                </c:pt>
                <c:pt idx="16">
                  <c:v>39192</c:v>
                </c:pt>
                <c:pt idx="17">
                  <c:v>39199</c:v>
                </c:pt>
                <c:pt idx="18">
                  <c:v>39206</c:v>
                </c:pt>
                <c:pt idx="19">
                  <c:v>39213</c:v>
                </c:pt>
                <c:pt idx="20">
                  <c:v>39220</c:v>
                </c:pt>
                <c:pt idx="21">
                  <c:v>39227</c:v>
                </c:pt>
                <c:pt idx="22">
                  <c:v>39234</c:v>
                </c:pt>
                <c:pt idx="23">
                  <c:v>39241</c:v>
                </c:pt>
                <c:pt idx="24">
                  <c:v>39248</c:v>
                </c:pt>
                <c:pt idx="25">
                  <c:v>39255</c:v>
                </c:pt>
                <c:pt idx="26">
                  <c:v>39262</c:v>
                </c:pt>
                <c:pt idx="27">
                  <c:v>39269</c:v>
                </c:pt>
                <c:pt idx="28">
                  <c:v>39276</c:v>
                </c:pt>
                <c:pt idx="29">
                  <c:v>39283</c:v>
                </c:pt>
                <c:pt idx="30">
                  <c:v>39290</c:v>
                </c:pt>
                <c:pt idx="31">
                  <c:v>39297</c:v>
                </c:pt>
                <c:pt idx="32">
                  <c:v>39304</c:v>
                </c:pt>
                <c:pt idx="33">
                  <c:v>39311</c:v>
                </c:pt>
                <c:pt idx="34">
                  <c:v>39318</c:v>
                </c:pt>
                <c:pt idx="35">
                  <c:v>39325</c:v>
                </c:pt>
                <c:pt idx="36">
                  <c:v>39332</c:v>
                </c:pt>
                <c:pt idx="37">
                  <c:v>39339</c:v>
                </c:pt>
                <c:pt idx="38">
                  <c:v>39346</c:v>
                </c:pt>
                <c:pt idx="39">
                  <c:v>39353</c:v>
                </c:pt>
                <c:pt idx="40">
                  <c:v>39360</c:v>
                </c:pt>
                <c:pt idx="41">
                  <c:v>39367</c:v>
                </c:pt>
                <c:pt idx="42">
                  <c:v>39374</c:v>
                </c:pt>
                <c:pt idx="43">
                  <c:v>39381</c:v>
                </c:pt>
                <c:pt idx="44">
                  <c:v>39388</c:v>
                </c:pt>
                <c:pt idx="45">
                  <c:v>39395</c:v>
                </c:pt>
                <c:pt idx="46">
                  <c:v>39402</c:v>
                </c:pt>
                <c:pt idx="47">
                  <c:v>39409</c:v>
                </c:pt>
                <c:pt idx="48">
                  <c:v>39416</c:v>
                </c:pt>
                <c:pt idx="49">
                  <c:v>39423</c:v>
                </c:pt>
                <c:pt idx="50">
                  <c:v>39430</c:v>
                </c:pt>
                <c:pt idx="51">
                  <c:v>39437</c:v>
                </c:pt>
                <c:pt idx="52">
                  <c:v>39444</c:v>
                </c:pt>
                <c:pt idx="53">
                  <c:v>39451</c:v>
                </c:pt>
                <c:pt idx="54">
                  <c:v>39458</c:v>
                </c:pt>
                <c:pt idx="55">
                  <c:v>39465</c:v>
                </c:pt>
                <c:pt idx="56">
                  <c:v>39472</c:v>
                </c:pt>
                <c:pt idx="57">
                  <c:v>39479</c:v>
                </c:pt>
                <c:pt idx="58">
                  <c:v>39486</c:v>
                </c:pt>
                <c:pt idx="59">
                  <c:v>39493</c:v>
                </c:pt>
                <c:pt idx="60">
                  <c:v>39500</c:v>
                </c:pt>
                <c:pt idx="61">
                  <c:v>39507</c:v>
                </c:pt>
                <c:pt idx="62">
                  <c:v>39514</c:v>
                </c:pt>
                <c:pt idx="63">
                  <c:v>39521</c:v>
                </c:pt>
                <c:pt idx="64">
                  <c:v>39528</c:v>
                </c:pt>
                <c:pt idx="65">
                  <c:v>39535</c:v>
                </c:pt>
                <c:pt idx="66">
                  <c:v>39542</c:v>
                </c:pt>
                <c:pt idx="67">
                  <c:v>39549</c:v>
                </c:pt>
                <c:pt idx="68">
                  <c:v>39556</c:v>
                </c:pt>
                <c:pt idx="69">
                  <c:v>39563</c:v>
                </c:pt>
                <c:pt idx="70">
                  <c:v>39570</c:v>
                </c:pt>
                <c:pt idx="71">
                  <c:v>39577</c:v>
                </c:pt>
                <c:pt idx="72">
                  <c:v>39584</c:v>
                </c:pt>
                <c:pt idx="73">
                  <c:v>39591</c:v>
                </c:pt>
                <c:pt idx="74">
                  <c:v>39598</c:v>
                </c:pt>
                <c:pt idx="75">
                  <c:v>39605</c:v>
                </c:pt>
                <c:pt idx="76">
                  <c:v>39612</c:v>
                </c:pt>
                <c:pt idx="77">
                  <c:v>39619</c:v>
                </c:pt>
                <c:pt idx="78">
                  <c:v>39626</c:v>
                </c:pt>
                <c:pt idx="79">
                  <c:v>39633</c:v>
                </c:pt>
                <c:pt idx="80">
                  <c:v>39640</c:v>
                </c:pt>
                <c:pt idx="81">
                  <c:v>39647</c:v>
                </c:pt>
                <c:pt idx="82">
                  <c:v>39654</c:v>
                </c:pt>
                <c:pt idx="83">
                  <c:v>39661</c:v>
                </c:pt>
                <c:pt idx="84">
                  <c:v>39668</c:v>
                </c:pt>
                <c:pt idx="85">
                  <c:v>39675</c:v>
                </c:pt>
                <c:pt idx="86">
                  <c:v>39682</c:v>
                </c:pt>
                <c:pt idx="87">
                  <c:v>39689</c:v>
                </c:pt>
                <c:pt idx="88">
                  <c:v>39696</c:v>
                </c:pt>
                <c:pt idx="89">
                  <c:v>39703</c:v>
                </c:pt>
                <c:pt idx="90">
                  <c:v>39710</c:v>
                </c:pt>
                <c:pt idx="91">
                  <c:v>39717</c:v>
                </c:pt>
                <c:pt idx="92">
                  <c:v>39724</c:v>
                </c:pt>
                <c:pt idx="93">
                  <c:v>39731</c:v>
                </c:pt>
                <c:pt idx="94">
                  <c:v>39738</c:v>
                </c:pt>
                <c:pt idx="95">
                  <c:v>39745</c:v>
                </c:pt>
                <c:pt idx="96">
                  <c:v>39752</c:v>
                </c:pt>
                <c:pt idx="97">
                  <c:v>39759</c:v>
                </c:pt>
                <c:pt idx="98">
                  <c:v>39766</c:v>
                </c:pt>
                <c:pt idx="99">
                  <c:v>39773</c:v>
                </c:pt>
                <c:pt idx="100">
                  <c:v>39780</c:v>
                </c:pt>
                <c:pt idx="101">
                  <c:v>39787</c:v>
                </c:pt>
                <c:pt idx="102">
                  <c:v>39794</c:v>
                </c:pt>
                <c:pt idx="103">
                  <c:v>39801</c:v>
                </c:pt>
                <c:pt idx="104">
                  <c:v>39808</c:v>
                </c:pt>
                <c:pt idx="105">
                  <c:v>39815</c:v>
                </c:pt>
                <c:pt idx="106">
                  <c:v>39822</c:v>
                </c:pt>
                <c:pt idx="107">
                  <c:v>39829</c:v>
                </c:pt>
                <c:pt idx="108">
                  <c:v>39836</c:v>
                </c:pt>
                <c:pt idx="109">
                  <c:v>39843</c:v>
                </c:pt>
                <c:pt idx="110">
                  <c:v>39850</c:v>
                </c:pt>
                <c:pt idx="111">
                  <c:v>39857</c:v>
                </c:pt>
                <c:pt idx="112">
                  <c:v>39864</c:v>
                </c:pt>
                <c:pt idx="113">
                  <c:v>39871</c:v>
                </c:pt>
                <c:pt idx="114">
                  <c:v>39878</c:v>
                </c:pt>
                <c:pt idx="115">
                  <c:v>39885</c:v>
                </c:pt>
                <c:pt idx="116">
                  <c:v>39892</c:v>
                </c:pt>
                <c:pt idx="117">
                  <c:v>39899</c:v>
                </c:pt>
                <c:pt idx="118">
                  <c:v>39906</c:v>
                </c:pt>
                <c:pt idx="119">
                  <c:v>39913</c:v>
                </c:pt>
                <c:pt idx="120">
                  <c:v>39920</c:v>
                </c:pt>
                <c:pt idx="121">
                  <c:v>39927</c:v>
                </c:pt>
                <c:pt idx="122">
                  <c:v>39934</c:v>
                </c:pt>
                <c:pt idx="123">
                  <c:v>39941</c:v>
                </c:pt>
                <c:pt idx="124">
                  <c:v>39948</c:v>
                </c:pt>
                <c:pt idx="125">
                  <c:v>39955</c:v>
                </c:pt>
                <c:pt idx="126">
                  <c:v>39962</c:v>
                </c:pt>
                <c:pt idx="127">
                  <c:v>39969</c:v>
                </c:pt>
                <c:pt idx="128">
                  <c:v>39976</c:v>
                </c:pt>
                <c:pt idx="129">
                  <c:v>39983</c:v>
                </c:pt>
                <c:pt idx="130">
                  <c:v>39990</c:v>
                </c:pt>
                <c:pt idx="131">
                  <c:v>39997</c:v>
                </c:pt>
                <c:pt idx="132">
                  <c:v>40004</c:v>
                </c:pt>
                <c:pt idx="133">
                  <c:v>40011</c:v>
                </c:pt>
                <c:pt idx="134">
                  <c:v>40018</c:v>
                </c:pt>
                <c:pt idx="135">
                  <c:v>40025</c:v>
                </c:pt>
                <c:pt idx="136">
                  <c:v>40032</c:v>
                </c:pt>
                <c:pt idx="137">
                  <c:v>40039</c:v>
                </c:pt>
                <c:pt idx="138">
                  <c:v>40046</c:v>
                </c:pt>
                <c:pt idx="139">
                  <c:v>40053</c:v>
                </c:pt>
                <c:pt idx="140">
                  <c:v>40060</c:v>
                </c:pt>
                <c:pt idx="141">
                  <c:v>40067</c:v>
                </c:pt>
                <c:pt idx="142">
                  <c:v>40074</c:v>
                </c:pt>
                <c:pt idx="143">
                  <c:v>40081</c:v>
                </c:pt>
                <c:pt idx="144">
                  <c:v>40088</c:v>
                </c:pt>
                <c:pt idx="145">
                  <c:v>40095</c:v>
                </c:pt>
                <c:pt idx="146">
                  <c:v>40102</c:v>
                </c:pt>
                <c:pt idx="147">
                  <c:v>40109</c:v>
                </c:pt>
                <c:pt idx="148">
                  <c:v>40116</c:v>
                </c:pt>
                <c:pt idx="149">
                  <c:v>40123</c:v>
                </c:pt>
                <c:pt idx="150">
                  <c:v>40130</c:v>
                </c:pt>
                <c:pt idx="151">
                  <c:v>40137</c:v>
                </c:pt>
                <c:pt idx="152">
                  <c:v>40144</c:v>
                </c:pt>
                <c:pt idx="153">
                  <c:v>40151</c:v>
                </c:pt>
                <c:pt idx="154">
                  <c:v>40158</c:v>
                </c:pt>
                <c:pt idx="155">
                  <c:v>40165</c:v>
                </c:pt>
                <c:pt idx="156">
                  <c:v>40172</c:v>
                </c:pt>
                <c:pt idx="157">
                  <c:v>40179</c:v>
                </c:pt>
                <c:pt idx="158">
                  <c:v>40186</c:v>
                </c:pt>
                <c:pt idx="159">
                  <c:v>40193</c:v>
                </c:pt>
                <c:pt idx="160">
                  <c:v>40200</c:v>
                </c:pt>
                <c:pt idx="161">
                  <c:v>40207</c:v>
                </c:pt>
                <c:pt idx="162">
                  <c:v>40214</c:v>
                </c:pt>
                <c:pt idx="163">
                  <c:v>40221</c:v>
                </c:pt>
                <c:pt idx="164">
                  <c:v>40228</c:v>
                </c:pt>
                <c:pt idx="165">
                  <c:v>40235</c:v>
                </c:pt>
                <c:pt idx="166">
                  <c:v>40242</c:v>
                </c:pt>
                <c:pt idx="167">
                  <c:v>40249</c:v>
                </c:pt>
                <c:pt idx="168">
                  <c:v>40256</c:v>
                </c:pt>
                <c:pt idx="169">
                  <c:v>40263</c:v>
                </c:pt>
                <c:pt idx="170">
                  <c:v>40270</c:v>
                </c:pt>
                <c:pt idx="171">
                  <c:v>40277</c:v>
                </c:pt>
                <c:pt idx="172">
                  <c:v>40284</c:v>
                </c:pt>
                <c:pt idx="173">
                  <c:v>40291</c:v>
                </c:pt>
                <c:pt idx="174">
                  <c:v>40298</c:v>
                </c:pt>
                <c:pt idx="175">
                  <c:v>40305</c:v>
                </c:pt>
                <c:pt idx="176">
                  <c:v>40312</c:v>
                </c:pt>
                <c:pt idx="177">
                  <c:v>40319</c:v>
                </c:pt>
                <c:pt idx="178">
                  <c:v>40326</c:v>
                </c:pt>
                <c:pt idx="179">
                  <c:v>40333</c:v>
                </c:pt>
                <c:pt idx="180">
                  <c:v>40340</c:v>
                </c:pt>
                <c:pt idx="181">
                  <c:v>40347</c:v>
                </c:pt>
                <c:pt idx="182">
                  <c:v>40354</c:v>
                </c:pt>
                <c:pt idx="183">
                  <c:v>40361</c:v>
                </c:pt>
                <c:pt idx="184">
                  <c:v>40368</c:v>
                </c:pt>
                <c:pt idx="185">
                  <c:v>40375</c:v>
                </c:pt>
                <c:pt idx="186">
                  <c:v>40382</c:v>
                </c:pt>
                <c:pt idx="187">
                  <c:v>40389</c:v>
                </c:pt>
                <c:pt idx="188">
                  <c:v>40396</c:v>
                </c:pt>
                <c:pt idx="189">
                  <c:v>40403</c:v>
                </c:pt>
                <c:pt idx="190">
                  <c:v>40410</c:v>
                </c:pt>
                <c:pt idx="191">
                  <c:v>40417</c:v>
                </c:pt>
                <c:pt idx="192">
                  <c:v>40424</c:v>
                </c:pt>
                <c:pt idx="193">
                  <c:v>40431</c:v>
                </c:pt>
                <c:pt idx="194">
                  <c:v>40438</c:v>
                </c:pt>
                <c:pt idx="195">
                  <c:v>40445</c:v>
                </c:pt>
                <c:pt idx="196">
                  <c:v>40452</c:v>
                </c:pt>
                <c:pt idx="197">
                  <c:v>40459</c:v>
                </c:pt>
                <c:pt idx="198">
                  <c:v>40466</c:v>
                </c:pt>
                <c:pt idx="199">
                  <c:v>40473</c:v>
                </c:pt>
                <c:pt idx="200">
                  <c:v>40480</c:v>
                </c:pt>
                <c:pt idx="201">
                  <c:v>40487</c:v>
                </c:pt>
                <c:pt idx="202">
                  <c:v>40494</c:v>
                </c:pt>
                <c:pt idx="203">
                  <c:v>40501</c:v>
                </c:pt>
                <c:pt idx="204">
                  <c:v>40508</c:v>
                </c:pt>
                <c:pt idx="205">
                  <c:v>40515</c:v>
                </c:pt>
                <c:pt idx="206">
                  <c:v>40522</c:v>
                </c:pt>
                <c:pt idx="207">
                  <c:v>40529</c:v>
                </c:pt>
                <c:pt idx="208">
                  <c:v>40536</c:v>
                </c:pt>
                <c:pt idx="209">
                  <c:v>40543</c:v>
                </c:pt>
                <c:pt idx="210">
                  <c:v>40550</c:v>
                </c:pt>
                <c:pt idx="211">
                  <c:v>40557</c:v>
                </c:pt>
                <c:pt idx="212">
                  <c:v>40564</c:v>
                </c:pt>
                <c:pt idx="213">
                  <c:v>40571</c:v>
                </c:pt>
                <c:pt idx="214">
                  <c:v>40578</c:v>
                </c:pt>
                <c:pt idx="215">
                  <c:v>40585</c:v>
                </c:pt>
                <c:pt idx="216">
                  <c:v>40592</c:v>
                </c:pt>
                <c:pt idx="217">
                  <c:v>40599</c:v>
                </c:pt>
                <c:pt idx="218">
                  <c:v>40606</c:v>
                </c:pt>
                <c:pt idx="219">
                  <c:v>40613</c:v>
                </c:pt>
                <c:pt idx="220">
                  <c:v>40620</c:v>
                </c:pt>
                <c:pt idx="221">
                  <c:v>40627</c:v>
                </c:pt>
                <c:pt idx="222">
                  <c:v>40634</c:v>
                </c:pt>
                <c:pt idx="223">
                  <c:v>40641</c:v>
                </c:pt>
                <c:pt idx="224">
                  <c:v>40648</c:v>
                </c:pt>
                <c:pt idx="225">
                  <c:v>40655</c:v>
                </c:pt>
                <c:pt idx="226">
                  <c:v>40662</c:v>
                </c:pt>
                <c:pt idx="227">
                  <c:v>40669</c:v>
                </c:pt>
                <c:pt idx="228">
                  <c:v>40676</c:v>
                </c:pt>
                <c:pt idx="229">
                  <c:v>40683</c:v>
                </c:pt>
                <c:pt idx="230">
                  <c:v>40690</c:v>
                </c:pt>
                <c:pt idx="231">
                  <c:v>40697</c:v>
                </c:pt>
                <c:pt idx="232">
                  <c:v>40704</c:v>
                </c:pt>
                <c:pt idx="233">
                  <c:v>40711</c:v>
                </c:pt>
                <c:pt idx="234">
                  <c:v>40718</c:v>
                </c:pt>
                <c:pt idx="235">
                  <c:v>40725</c:v>
                </c:pt>
                <c:pt idx="236">
                  <c:v>40732</c:v>
                </c:pt>
                <c:pt idx="237">
                  <c:v>40739</c:v>
                </c:pt>
                <c:pt idx="238">
                  <c:v>40746</c:v>
                </c:pt>
                <c:pt idx="239">
                  <c:v>40753</c:v>
                </c:pt>
                <c:pt idx="240">
                  <c:v>40760</c:v>
                </c:pt>
                <c:pt idx="241">
                  <c:v>40767</c:v>
                </c:pt>
                <c:pt idx="242">
                  <c:v>40774</c:v>
                </c:pt>
                <c:pt idx="243">
                  <c:v>40781</c:v>
                </c:pt>
                <c:pt idx="244">
                  <c:v>40788</c:v>
                </c:pt>
                <c:pt idx="245">
                  <c:v>40795</c:v>
                </c:pt>
                <c:pt idx="246">
                  <c:v>40802</c:v>
                </c:pt>
                <c:pt idx="247">
                  <c:v>40809</c:v>
                </c:pt>
                <c:pt idx="248">
                  <c:v>40816</c:v>
                </c:pt>
                <c:pt idx="249">
                  <c:v>40823</c:v>
                </c:pt>
                <c:pt idx="250">
                  <c:v>40830</c:v>
                </c:pt>
                <c:pt idx="251">
                  <c:v>40837</c:v>
                </c:pt>
                <c:pt idx="252">
                  <c:v>40844</c:v>
                </c:pt>
                <c:pt idx="253">
                  <c:v>40851</c:v>
                </c:pt>
                <c:pt idx="254">
                  <c:v>40858</c:v>
                </c:pt>
                <c:pt idx="255">
                  <c:v>40865</c:v>
                </c:pt>
                <c:pt idx="256">
                  <c:v>40872</c:v>
                </c:pt>
                <c:pt idx="257">
                  <c:v>40879</c:v>
                </c:pt>
                <c:pt idx="258">
                  <c:v>40886</c:v>
                </c:pt>
                <c:pt idx="259">
                  <c:v>40893</c:v>
                </c:pt>
                <c:pt idx="260">
                  <c:v>40900</c:v>
                </c:pt>
                <c:pt idx="261">
                  <c:v>40907</c:v>
                </c:pt>
                <c:pt idx="262">
                  <c:v>40914</c:v>
                </c:pt>
                <c:pt idx="263">
                  <c:v>40921</c:v>
                </c:pt>
                <c:pt idx="264">
                  <c:v>40928</c:v>
                </c:pt>
                <c:pt idx="265">
                  <c:v>40935</c:v>
                </c:pt>
                <c:pt idx="266">
                  <c:v>40942</c:v>
                </c:pt>
                <c:pt idx="267">
                  <c:v>40949</c:v>
                </c:pt>
                <c:pt idx="268">
                  <c:v>40956</c:v>
                </c:pt>
                <c:pt idx="269">
                  <c:v>40963</c:v>
                </c:pt>
                <c:pt idx="270">
                  <c:v>40970</c:v>
                </c:pt>
                <c:pt idx="271">
                  <c:v>40977</c:v>
                </c:pt>
                <c:pt idx="272">
                  <c:v>40984</c:v>
                </c:pt>
                <c:pt idx="273">
                  <c:v>40991</c:v>
                </c:pt>
                <c:pt idx="274">
                  <c:v>40998</c:v>
                </c:pt>
                <c:pt idx="275">
                  <c:v>41005</c:v>
                </c:pt>
                <c:pt idx="276">
                  <c:v>41012</c:v>
                </c:pt>
                <c:pt idx="277">
                  <c:v>41019</c:v>
                </c:pt>
                <c:pt idx="278">
                  <c:v>41026</c:v>
                </c:pt>
                <c:pt idx="279">
                  <c:v>41033</c:v>
                </c:pt>
                <c:pt idx="280">
                  <c:v>41040</c:v>
                </c:pt>
                <c:pt idx="281">
                  <c:v>41047</c:v>
                </c:pt>
                <c:pt idx="282">
                  <c:v>41054</c:v>
                </c:pt>
                <c:pt idx="283">
                  <c:v>41061</c:v>
                </c:pt>
                <c:pt idx="284">
                  <c:v>41068</c:v>
                </c:pt>
                <c:pt idx="285">
                  <c:v>41075</c:v>
                </c:pt>
                <c:pt idx="286">
                  <c:v>41082</c:v>
                </c:pt>
                <c:pt idx="287">
                  <c:v>41089</c:v>
                </c:pt>
                <c:pt idx="288">
                  <c:v>41096</c:v>
                </c:pt>
                <c:pt idx="289">
                  <c:v>41103</c:v>
                </c:pt>
                <c:pt idx="290">
                  <c:v>41110</c:v>
                </c:pt>
                <c:pt idx="291">
                  <c:v>41117</c:v>
                </c:pt>
                <c:pt idx="292">
                  <c:v>41124</c:v>
                </c:pt>
                <c:pt idx="293">
                  <c:v>41131</c:v>
                </c:pt>
                <c:pt idx="294">
                  <c:v>41138</c:v>
                </c:pt>
                <c:pt idx="295">
                  <c:v>41145</c:v>
                </c:pt>
                <c:pt idx="296">
                  <c:v>41152</c:v>
                </c:pt>
                <c:pt idx="297">
                  <c:v>41159</c:v>
                </c:pt>
                <c:pt idx="298">
                  <c:v>41166</c:v>
                </c:pt>
                <c:pt idx="299">
                  <c:v>41173</c:v>
                </c:pt>
                <c:pt idx="300">
                  <c:v>41180</c:v>
                </c:pt>
                <c:pt idx="301">
                  <c:v>41187</c:v>
                </c:pt>
                <c:pt idx="302">
                  <c:v>41194</c:v>
                </c:pt>
                <c:pt idx="303">
                  <c:v>41201</c:v>
                </c:pt>
                <c:pt idx="304">
                  <c:v>41208</c:v>
                </c:pt>
                <c:pt idx="305">
                  <c:v>41215</c:v>
                </c:pt>
                <c:pt idx="306">
                  <c:v>41222</c:v>
                </c:pt>
                <c:pt idx="307">
                  <c:v>41229</c:v>
                </c:pt>
                <c:pt idx="308">
                  <c:v>41236</c:v>
                </c:pt>
                <c:pt idx="309">
                  <c:v>41243</c:v>
                </c:pt>
                <c:pt idx="310">
                  <c:v>41250</c:v>
                </c:pt>
                <c:pt idx="311">
                  <c:v>41257</c:v>
                </c:pt>
                <c:pt idx="312">
                  <c:v>41264</c:v>
                </c:pt>
                <c:pt idx="313">
                  <c:v>41271</c:v>
                </c:pt>
                <c:pt idx="314">
                  <c:v>41278</c:v>
                </c:pt>
                <c:pt idx="315">
                  <c:v>41285</c:v>
                </c:pt>
                <c:pt idx="316">
                  <c:v>41292</c:v>
                </c:pt>
                <c:pt idx="317">
                  <c:v>41299</c:v>
                </c:pt>
                <c:pt idx="318">
                  <c:v>41306</c:v>
                </c:pt>
                <c:pt idx="319">
                  <c:v>41313</c:v>
                </c:pt>
                <c:pt idx="320">
                  <c:v>41320</c:v>
                </c:pt>
                <c:pt idx="321">
                  <c:v>41327</c:v>
                </c:pt>
                <c:pt idx="322">
                  <c:v>41334</c:v>
                </c:pt>
                <c:pt idx="323">
                  <c:v>41341</c:v>
                </c:pt>
                <c:pt idx="324">
                  <c:v>41348</c:v>
                </c:pt>
                <c:pt idx="325">
                  <c:v>41355</c:v>
                </c:pt>
                <c:pt idx="326">
                  <c:v>41362</c:v>
                </c:pt>
                <c:pt idx="327">
                  <c:v>41369</c:v>
                </c:pt>
                <c:pt idx="328">
                  <c:v>41376</c:v>
                </c:pt>
                <c:pt idx="329">
                  <c:v>41383</c:v>
                </c:pt>
                <c:pt idx="330">
                  <c:v>41390</c:v>
                </c:pt>
                <c:pt idx="331">
                  <c:v>41397</c:v>
                </c:pt>
                <c:pt idx="332">
                  <c:v>41404</c:v>
                </c:pt>
                <c:pt idx="333">
                  <c:v>41411</c:v>
                </c:pt>
                <c:pt idx="334">
                  <c:v>41418</c:v>
                </c:pt>
                <c:pt idx="335">
                  <c:v>41425</c:v>
                </c:pt>
                <c:pt idx="336">
                  <c:v>41432</c:v>
                </c:pt>
                <c:pt idx="337">
                  <c:v>41439</c:v>
                </c:pt>
                <c:pt idx="338">
                  <c:v>41446</c:v>
                </c:pt>
                <c:pt idx="339">
                  <c:v>41453</c:v>
                </c:pt>
                <c:pt idx="340">
                  <c:v>41460</c:v>
                </c:pt>
                <c:pt idx="341">
                  <c:v>41467</c:v>
                </c:pt>
                <c:pt idx="342">
                  <c:v>41474</c:v>
                </c:pt>
                <c:pt idx="343">
                  <c:v>41481</c:v>
                </c:pt>
                <c:pt idx="344">
                  <c:v>41488</c:v>
                </c:pt>
                <c:pt idx="345">
                  <c:v>41495</c:v>
                </c:pt>
                <c:pt idx="346">
                  <c:v>41502</c:v>
                </c:pt>
                <c:pt idx="347">
                  <c:v>41509</c:v>
                </c:pt>
                <c:pt idx="348">
                  <c:v>41516</c:v>
                </c:pt>
                <c:pt idx="349">
                  <c:v>41523</c:v>
                </c:pt>
                <c:pt idx="350">
                  <c:v>41530</c:v>
                </c:pt>
                <c:pt idx="351">
                  <c:v>41537</c:v>
                </c:pt>
                <c:pt idx="352">
                  <c:v>41544</c:v>
                </c:pt>
                <c:pt idx="353">
                  <c:v>41551</c:v>
                </c:pt>
                <c:pt idx="354">
                  <c:v>41558</c:v>
                </c:pt>
                <c:pt idx="355">
                  <c:v>41565</c:v>
                </c:pt>
                <c:pt idx="356">
                  <c:v>41572</c:v>
                </c:pt>
                <c:pt idx="357">
                  <c:v>41579</c:v>
                </c:pt>
                <c:pt idx="358">
                  <c:v>41586</c:v>
                </c:pt>
                <c:pt idx="359">
                  <c:v>41593</c:v>
                </c:pt>
                <c:pt idx="360">
                  <c:v>41600</c:v>
                </c:pt>
                <c:pt idx="361">
                  <c:v>41607</c:v>
                </c:pt>
                <c:pt idx="362">
                  <c:v>41614</c:v>
                </c:pt>
                <c:pt idx="363">
                  <c:v>41621</c:v>
                </c:pt>
                <c:pt idx="364">
                  <c:v>41628</c:v>
                </c:pt>
                <c:pt idx="365">
                  <c:v>41635</c:v>
                </c:pt>
                <c:pt idx="366">
                  <c:v>41642</c:v>
                </c:pt>
                <c:pt idx="367">
                  <c:v>41649</c:v>
                </c:pt>
                <c:pt idx="368">
                  <c:v>41656</c:v>
                </c:pt>
                <c:pt idx="369">
                  <c:v>41663</c:v>
                </c:pt>
                <c:pt idx="370">
                  <c:v>41670</c:v>
                </c:pt>
                <c:pt idx="371">
                  <c:v>41677</c:v>
                </c:pt>
                <c:pt idx="372">
                  <c:v>41684</c:v>
                </c:pt>
                <c:pt idx="373">
                  <c:v>41691</c:v>
                </c:pt>
                <c:pt idx="374">
                  <c:v>41698</c:v>
                </c:pt>
                <c:pt idx="375">
                  <c:v>41705</c:v>
                </c:pt>
                <c:pt idx="376">
                  <c:v>41712</c:v>
                </c:pt>
                <c:pt idx="377">
                  <c:v>41719</c:v>
                </c:pt>
                <c:pt idx="378">
                  <c:v>41726</c:v>
                </c:pt>
                <c:pt idx="379">
                  <c:v>41733</c:v>
                </c:pt>
                <c:pt idx="380">
                  <c:v>41740</c:v>
                </c:pt>
                <c:pt idx="381">
                  <c:v>41747</c:v>
                </c:pt>
                <c:pt idx="382">
                  <c:v>41754</c:v>
                </c:pt>
                <c:pt idx="383">
                  <c:v>41761</c:v>
                </c:pt>
                <c:pt idx="384">
                  <c:v>41768</c:v>
                </c:pt>
                <c:pt idx="385">
                  <c:v>41775</c:v>
                </c:pt>
                <c:pt idx="386">
                  <c:v>41782</c:v>
                </c:pt>
                <c:pt idx="387">
                  <c:v>41789</c:v>
                </c:pt>
                <c:pt idx="388">
                  <c:v>41796</c:v>
                </c:pt>
                <c:pt idx="389">
                  <c:v>41803</c:v>
                </c:pt>
                <c:pt idx="390">
                  <c:v>41810</c:v>
                </c:pt>
                <c:pt idx="391">
                  <c:v>41817</c:v>
                </c:pt>
                <c:pt idx="392">
                  <c:v>41824</c:v>
                </c:pt>
                <c:pt idx="393">
                  <c:v>41831</c:v>
                </c:pt>
                <c:pt idx="394">
                  <c:v>41838</c:v>
                </c:pt>
                <c:pt idx="395">
                  <c:v>41845</c:v>
                </c:pt>
                <c:pt idx="396">
                  <c:v>41852</c:v>
                </c:pt>
                <c:pt idx="397">
                  <c:v>41859</c:v>
                </c:pt>
                <c:pt idx="398">
                  <c:v>41866</c:v>
                </c:pt>
                <c:pt idx="399">
                  <c:v>41873</c:v>
                </c:pt>
                <c:pt idx="400">
                  <c:v>41880</c:v>
                </c:pt>
                <c:pt idx="401">
                  <c:v>41887</c:v>
                </c:pt>
                <c:pt idx="402">
                  <c:v>41894</c:v>
                </c:pt>
                <c:pt idx="403">
                  <c:v>41901</c:v>
                </c:pt>
                <c:pt idx="404">
                  <c:v>41908</c:v>
                </c:pt>
                <c:pt idx="405">
                  <c:v>41915</c:v>
                </c:pt>
                <c:pt idx="406">
                  <c:v>41922</c:v>
                </c:pt>
                <c:pt idx="407">
                  <c:v>41929</c:v>
                </c:pt>
                <c:pt idx="408">
                  <c:v>41936</c:v>
                </c:pt>
                <c:pt idx="409">
                  <c:v>41943</c:v>
                </c:pt>
                <c:pt idx="410">
                  <c:v>41950</c:v>
                </c:pt>
                <c:pt idx="411">
                  <c:v>41957</c:v>
                </c:pt>
                <c:pt idx="412">
                  <c:v>41964</c:v>
                </c:pt>
                <c:pt idx="413">
                  <c:v>41971</c:v>
                </c:pt>
                <c:pt idx="414">
                  <c:v>41978</c:v>
                </c:pt>
                <c:pt idx="415">
                  <c:v>41985</c:v>
                </c:pt>
                <c:pt idx="416">
                  <c:v>41992</c:v>
                </c:pt>
                <c:pt idx="417">
                  <c:v>41999</c:v>
                </c:pt>
                <c:pt idx="418">
                  <c:v>42006</c:v>
                </c:pt>
                <c:pt idx="419">
                  <c:v>42013</c:v>
                </c:pt>
                <c:pt idx="420">
                  <c:v>42020</c:v>
                </c:pt>
                <c:pt idx="421">
                  <c:v>42027</c:v>
                </c:pt>
                <c:pt idx="422">
                  <c:v>42034</c:v>
                </c:pt>
                <c:pt idx="423">
                  <c:v>42041</c:v>
                </c:pt>
                <c:pt idx="424">
                  <c:v>42048</c:v>
                </c:pt>
                <c:pt idx="425">
                  <c:v>42055</c:v>
                </c:pt>
                <c:pt idx="426">
                  <c:v>42062</c:v>
                </c:pt>
                <c:pt idx="427">
                  <c:v>42069</c:v>
                </c:pt>
                <c:pt idx="428">
                  <c:v>42076</c:v>
                </c:pt>
                <c:pt idx="429">
                  <c:v>42083</c:v>
                </c:pt>
                <c:pt idx="430">
                  <c:v>42090</c:v>
                </c:pt>
                <c:pt idx="431">
                  <c:v>42097</c:v>
                </c:pt>
                <c:pt idx="432">
                  <c:v>42104</c:v>
                </c:pt>
                <c:pt idx="433">
                  <c:v>42111</c:v>
                </c:pt>
                <c:pt idx="434">
                  <c:v>42118</c:v>
                </c:pt>
                <c:pt idx="435">
                  <c:v>42125</c:v>
                </c:pt>
                <c:pt idx="436">
                  <c:v>42132</c:v>
                </c:pt>
                <c:pt idx="437">
                  <c:v>42139</c:v>
                </c:pt>
                <c:pt idx="438">
                  <c:v>42146</c:v>
                </c:pt>
                <c:pt idx="439">
                  <c:v>42153</c:v>
                </c:pt>
                <c:pt idx="440">
                  <c:v>42160</c:v>
                </c:pt>
                <c:pt idx="441">
                  <c:v>42167</c:v>
                </c:pt>
                <c:pt idx="442">
                  <c:v>42174</c:v>
                </c:pt>
                <c:pt idx="443">
                  <c:v>42181</c:v>
                </c:pt>
                <c:pt idx="444">
                  <c:v>42188</c:v>
                </c:pt>
                <c:pt idx="445">
                  <c:v>42195</c:v>
                </c:pt>
                <c:pt idx="446">
                  <c:v>42202</c:v>
                </c:pt>
                <c:pt idx="447">
                  <c:v>42209</c:v>
                </c:pt>
                <c:pt idx="448">
                  <c:v>42216</c:v>
                </c:pt>
                <c:pt idx="449">
                  <c:v>42223</c:v>
                </c:pt>
                <c:pt idx="450">
                  <c:v>42230</c:v>
                </c:pt>
                <c:pt idx="451">
                  <c:v>42237</c:v>
                </c:pt>
                <c:pt idx="452">
                  <c:v>42244</c:v>
                </c:pt>
                <c:pt idx="453">
                  <c:v>42251</c:v>
                </c:pt>
                <c:pt idx="454">
                  <c:v>42258</c:v>
                </c:pt>
                <c:pt idx="455">
                  <c:v>42265</c:v>
                </c:pt>
                <c:pt idx="456">
                  <c:v>42272</c:v>
                </c:pt>
                <c:pt idx="457">
                  <c:v>42279</c:v>
                </c:pt>
                <c:pt idx="458">
                  <c:v>42286</c:v>
                </c:pt>
                <c:pt idx="459">
                  <c:v>42293</c:v>
                </c:pt>
                <c:pt idx="460">
                  <c:v>42300</c:v>
                </c:pt>
                <c:pt idx="461">
                  <c:v>42307</c:v>
                </c:pt>
                <c:pt idx="462">
                  <c:v>42314</c:v>
                </c:pt>
                <c:pt idx="463">
                  <c:v>42321</c:v>
                </c:pt>
                <c:pt idx="464">
                  <c:v>42328</c:v>
                </c:pt>
                <c:pt idx="465">
                  <c:v>42335</c:v>
                </c:pt>
                <c:pt idx="466">
                  <c:v>42342</c:v>
                </c:pt>
                <c:pt idx="467">
                  <c:v>42349</c:v>
                </c:pt>
                <c:pt idx="468">
                  <c:v>42356</c:v>
                </c:pt>
                <c:pt idx="469">
                  <c:v>42363</c:v>
                </c:pt>
                <c:pt idx="470">
                  <c:v>42370</c:v>
                </c:pt>
                <c:pt idx="471">
                  <c:v>42377</c:v>
                </c:pt>
                <c:pt idx="472">
                  <c:v>42384</c:v>
                </c:pt>
                <c:pt idx="473">
                  <c:v>42391</c:v>
                </c:pt>
                <c:pt idx="474">
                  <c:v>42398</c:v>
                </c:pt>
                <c:pt idx="475">
                  <c:v>42405</c:v>
                </c:pt>
                <c:pt idx="476">
                  <c:v>42412</c:v>
                </c:pt>
                <c:pt idx="477">
                  <c:v>42419</c:v>
                </c:pt>
                <c:pt idx="478">
                  <c:v>42426</c:v>
                </c:pt>
                <c:pt idx="479">
                  <c:v>42433</c:v>
                </c:pt>
                <c:pt idx="480">
                  <c:v>42440</c:v>
                </c:pt>
                <c:pt idx="481">
                  <c:v>42447</c:v>
                </c:pt>
                <c:pt idx="482">
                  <c:v>42454</c:v>
                </c:pt>
                <c:pt idx="483">
                  <c:v>42461</c:v>
                </c:pt>
                <c:pt idx="484">
                  <c:v>42468</c:v>
                </c:pt>
                <c:pt idx="485">
                  <c:v>42475</c:v>
                </c:pt>
                <c:pt idx="486">
                  <c:v>42482</c:v>
                </c:pt>
                <c:pt idx="487">
                  <c:v>42489</c:v>
                </c:pt>
                <c:pt idx="488">
                  <c:v>42496</c:v>
                </c:pt>
                <c:pt idx="489">
                  <c:v>42503</c:v>
                </c:pt>
                <c:pt idx="490">
                  <c:v>42510</c:v>
                </c:pt>
                <c:pt idx="491">
                  <c:v>42517</c:v>
                </c:pt>
                <c:pt idx="492">
                  <c:v>42524</c:v>
                </c:pt>
                <c:pt idx="493">
                  <c:v>42531</c:v>
                </c:pt>
                <c:pt idx="494">
                  <c:v>42538</c:v>
                </c:pt>
                <c:pt idx="495">
                  <c:v>42545</c:v>
                </c:pt>
                <c:pt idx="496">
                  <c:v>42552</c:v>
                </c:pt>
                <c:pt idx="497">
                  <c:v>42559</c:v>
                </c:pt>
                <c:pt idx="498">
                  <c:v>42566</c:v>
                </c:pt>
                <c:pt idx="499">
                  <c:v>42573</c:v>
                </c:pt>
                <c:pt idx="500">
                  <c:v>42580</c:v>
                </c:pt>
                <c:pt idx="501">
                  <c:v>42587</c:v>
                </c:pt>
                <c:pt idx="502">
                  <c:v>42594</c:v>
                </c:pt>
                <c:pt idx="503">
                  <c:v>42601</c:v>
                </c:pt>
                <c:pt idx="504">
                  <c:v>42608</c:v>
                </c:pt>
                <c:pt idx="505">
                  <c:v>42615</c:v>
                </c:pt>
                <c:pt idx="506">
                  <c:v>42622</c:v>
                </c:pt>
                <c:pt idx="507">
                  <c:v>42629</c:v>
                </c:pt>
                <c:pt idx="508">
                  <c:v>42636</c:v>
                </c:pt>
                <c:pt idx="509">
                  <c:v>42643</c:v>
                </c:pt>
                <c:pt idx="510">
                  <c:v>42650</c:v>
                </c:pt>
                <c:pt idx="511">
                  <c:v>42657</c:v>
                </c:pt>
                <c:pt idx="512">
                  <c:v>42664</c:v>
                </c:pt>
                <c:pt idx="513">
                  <c:v>42671</c:v>
                </c:pt>
                <c:pt idx="514">
                  <c:v>42678</c:v>
                </c:pt>
                <c:pt idx="515">
                  <c:v>42685</c:v>
                </c:pt>
                <c:pt idx="516">
                  <c:v>42692</c:v>
                </c:pt>
                <c:pt idx="517">
                  <c:v>42699</c:v>
                </c:pt>
                <c:pt idx="518">
                  <c:v>42706</c:v>
                </c:pt>
                <c:pt idx="519">
                  <c:v>42713</c:v>
                </c:pt>
                <c:pt idx="520">
                  <c:v>42720</c:v>
                </c:pt>
                <c:pt idx="521">
                  <c:v>42727</c:v>
                </c:pt>
                <c:pt idx="522">
                  <c:v>42734</c:v>
                </c:pt>
                <c:pt idx="523">
                  <c:v>42741</c:v>
                </c:pt>
                <c:pt idx="524">
                  <c:v>42748</c:v>
                </c:pt>
                <c:pt idx="525">
                  <c:v>42755</c:v>
                </c:pt>
                <c:pt idx="526">
                  <c:v>42762</c:v>
                </c:pt>
                <c:pt idx="527">
                  <c:v>42769</c:v>
                </c:pt>
                <c:pt idx="528">
                  <c:v>42776</c:v>
                </c:pt>
                <c:pt idx="529">
                  <c:v>42783</c:v>
                </c:pt>
                <c:pt idx="530">
                  <c:v>42790</c:v>
                </c:pt>
                <c:pt idx="531">
                  <c:v>42797</c:v>
                </c:pt>
                <c:pt idx="532">
                  <c:v>42804</c:v>
                </c:pt>
                <c:pt idx="533">
                  <c:v>42811</c:v>
                </c:pt>
                <c:pt idx="534">
                  <c:v>42818</c:v>
                </c:pt>
                <c:pt idx="535">
                  <c:v>42825</c:v>
                </c:pt>
                <c:pt idx="536">
                  <c:v>42832</c:v>
                </c:pt>
                <c:pt idx="537">
                  <c:v>42839</c:v>
                </c:pt>
                <c:pt idx="538">
                  <c:v>42846</c:v>
                </c:pt>
                <c:pt idx="539">
                  <c:v>42853</c:v>
                </c:pt>
                <c:pt idx="540">
                  <c:v>42860</c:v>
                </c:pt>
                <c:pt idx="541">
                  <c:v>42867</c:v>
                </c:pt>
                <c:pt idx="542">
                  <c:v>42874</c:v>
                </c:pt>
                <c:pt idx="543">
                  <c:v>42881</c:v>
                </c:pt>
                <c:pt idx="544">
                  <c:v>42888</c:v>
                </c:pt>
                <c:pt idx="545">
                  <c:v>42895</c:v>
                </c:pt>
                <c:pt idx="546">
                  <c:v>42902</c:v>
                </c:pt>
                <c:pt idx="547">
                  <c:v>42909</c:v>
                </c:pt>
                <c:pt idx="548">
                  <c:v>42916</c:v>
                </c:pt>
                <c:pt idx="549">
                  <c:v>42923</c:v>
                </c:pt>
                <c:pt idx="550">
                  <c:v>42930</c:v>
                </c:pt>
                <c:pt idx="551">
                  <c:v>42937</c:v>
                </c:pt>
                <c:pt idx="552">
                  <c:v>42944</c:v>
                </c:pt>
                <c:pt idx="553">
                  <c:v>42951</c:v>
                </c:pt>
                <c:pt idx="554">
                  <c:v>42958</c:v>
                </c:pt>
                <c:pt idx="555">
                  <c:v>42965</c:v>
                </c:pt>
                <c:pt idx="556">
                  <c:v>42972</c:v>
                </c:pt>
                <c:pt idx="557">
                  <c:v>42979</c:v>
                </c:pt>
                <c:pt idx="558">
                  <c:v>42986</c:v>
                </c:pt>
                <c:pt idx="559">
                  <c:v>42993</c:v>
                </c:pt>
                <c:pt idx="560">
                  <c:v>43000</c:v>
                </c:pt>
                <c:pt idx="561">
                  <c:v>43007</c:v>
                </c:pt>
                <c:pt idx="562">
                  <c:v>43014</c:v>
                </c:pt>
                <c:pt idx="563">
                  <c:v>43021</c:v>
                </c:pt>
                <c:pt idx="564">
                  <c:v>43028</c:v>
                </c:pt>
                <c:pt idx="565">
                  <c:v>43035</c:v>
                </c:pt>
                <c:pt idx="566">
                  <c:v>43042</c:v>
                </c:pt>
                <c:pt idx="567">
                  <c:v>43049</c:v>
                </c:pt>
                <c:pt idx="568">
                  <c:v>43056</c:v>
                </c:pt>
                <c:pt idx="569">
                  <c:v>43063</c:v>
                </c:pt>
                <c:pt idx="570">
                  <c:v>43070</c:v>
                </c:pt>
                <c:pt idx="571">
                  <c:v>43077</c:v>
                </c:pt>
                <c:pt idx="572">
                  <c:v>43084</c:v>
                </c:pt>
                <c:pt idx="573">
                  <c:v>43091</c:v>
                </c:pt>
                <c:pt idx="574">
                  <c:v>43098</c:v>
                </c:pt>
                <c:pt idx="575">
                  <c:v>43105</c:v>
                </c:pt>
                <c:pt idx="576">
                  <c:v>43112</c:v>
                </c:pt>
                <c:pt idx="577">
                  <c:v>43119</c:v>
                </c:pt>
                <c:pt idx="578">
                  <c:v>43126</c:v>
                </c:pt>
                <c:pt idx="579">
                  <c:v>43133</c:v>
                </c:pt>
                <c:pt idx="580">
                  <c:v>43140</c:v>
                </c:pt>
                <c:pt idx="581">
                  <c:v>43147</c:v>
                </c:pt>
                <c:pt idx="582">
                  <c:v>43154</c:v>
                </c:pt>
                <c:pt idx="583">
                  <c:v>43161</c:v>
                </c:pt>
                <c:pt idx="584">
                  <c:v>43168</c:v>
                </c:pt>
                <c:pt idx="585">
                  <c:v>43175</c:v>
                </c:pt>
                <c:pt idx="586">
                  <c:v>43182</c:v>
                </c:pt>
                <c:pt idx="587">
                  <c:v>43189</c:v>
                </c:pt>
                <c:pt idx="588">
                  <c:v>43196</c:v>
                </c:pt>
                <c:pt idx="589">
                  <c:v>43203</c:v>
                </c:pt>
                <c:pt idx="590">
                  <c:v>43210</c:v>
                </c:pt>
                <c:pt idx="591">
                  <c:v>43217</c:v>
                </c:pt>
                <c:pt idx="592">
                  <c:v>43224</c:v>
                </c:pt>
                <c:pt idx="593">
                  <c:v>43231</c:v>
                </c:pt>
                <c:pt idx="594">
                  <c:v>43238</c:v>
                </c:pt>
                <c:pt idx="595">
                  <c:v>43245</c:v>
                </c:pt>
                <c:pt idx="596">
                  <c:v>43252</c:v>
                </c:pt>
                <c:pt idx="597">
                  <c:v>43259</c:v>
                </c:pt>
                <c:pt idx="598">
                  <c:v>43266</c:v>
                </c:pt>
                <c:pt idx="599">
                  <c:v>43273</c:v>
                </c:pt>
                <c:pt idx="600">
                  <c:v>43280</c:v>
                </c:pt>
                <c:pt idx="601">
                  <c:v>43287</c:v>
                </c:pt>
                <c:pt idx="602">
                  <c:v>43294</c:v>
                </c:pt>
                <c:pt idx="603">
                  <c:v>43301</c:v>
                </c:pt>
                <c:pt idx="604">
                  <c:v>43308</c:v>
                </c:pt>
                <c:pt idx="605">
                  <c:v>43315</c:v>
                </c:pt>
                <c:pt idx="606">
                  <c:v>43322</c:v>
                </c:pt>
                <c:pt idx="607">
                  <c:v>43329</c:v>
                </c:pt>
                <c:pt idx="608">
                  <c:v>43336</c:v>
                </c:pt>
                <c:pt idx="609">
                  <c:v>43343</c:v>
                </c:pt>
                <c:pt idx="610">
                  <c:v>43350</c:v>
                </c:pt>
                <c:pt idx="611">
                  <c:v>43357</c:v>
                </c:pt>
                <c:pt idx="612">
                  <c:v>43364</c:v>
                </c:pt>
                <c:pt idx="613">
                  <c:v>43371</c:v>
                </c:pt>
                <c:pt idx="614">
                  <c:v>43378</c:v>
                </c:pt>
                <c:pt idx="615">
                  <c:v>43385</c:v>
                </c:pt>
                <c:pt idx="616">
                  <c:v>43392</c:v>
                </c:pt>
                <c:pt idx="617">
                  <c:v>43399</c:v>
                </c:pt>
                <c:pt idx="618">
                  <c:v>43406</c:v>
                </c:pt>
                <c:pt idx="619">
                  <c:v>43413</c:v>
                </c:pt>
                <c:pt idx="620">
                  <c:v>43420</c:v>
                </c:pt>
                <c:pt idx="621">
                  <c:v>43427</c:v>
                </c:pt>
                <c:pt idx="622">
                  <c:v>43434</c:v>
                </c:pt>
                <c:pt idx="623">
                  <c:v>43441</c:v>
                </c:pt>
                <c:pt idx="624">
                  <c:v>43448</c:v>
                </c:pt>
                <c:pt idx="625">
                  <c:v>43455</c:v>
                </c:pt>
                <c:pt idx="626">
                  <c:v>43462</c:v>
                </c:pt>
                <c:pt idx="627">
                  <c:v>43469</c:v>
                </c:pt>
                <c:pt idx="628">
                  <c:v>43476</c:v>
                </c:pt>
                <c:pt idx="629">
                  <c:v>43483</c:v>
                </c:pt>
                <c:pt idx="630">
                  <c:v>43490</c:v>
                </c:pt>
                <c:pt idx="631">
                  <c:v>43497</c:v>
                </c:pt>
                <c:pt idx="632">
                  <c:v>43504</c:v>
                </c:pt>
                <c:pt idx="633">
                  <c:v>43511</c:v>
                </c:pt>
                <c:pt idx="634">
                  <c:v>43518</c:v>
                </c:pt>
                <c:pt idx="635">
                  <c:v>43525</c:v>
                </c:pt>
                <c:pt idx="636">
                  <c:v>43532</c:v>
                </c:pt>
                <c:pt idx="637">
                  <c:v>43539</c:v>
                </c:pt>
                <c:pt idx="638">
                  <c:v>43546</c:v>
                </c:pt>
                <c:pt idx="639">
                  <c:v>43553</c:v>
                </c:pt>
                <c:pt idx="640">
                  <c:v>43560</c:v>
                </c:pt>
                <c:pt idx="641">
                  <c:v>43567</c:v>
                </c:pt>
                <c:pt idx="642">
                  <c:v>43574</c:v>
                </c:pt>
                <c:pt idx="643">
                  <c:v>43581</c:v>
                </c:pt>
                <c:pt idx="644">
                  <c:v>43588</c:v>
                </c:pt>
                <c:pt idx="645">
                  <c:v>43595</c:v>
                </c:pt>
                <c:pt idx="646">
                  <c:v>43602</c:v>
                </c:pt>
                <c:pt idx="647">
                  <c:v>43609</c:v>
                </c:pt>
                <c:pt idx="648">
                  <c:v>43616</c:v>
                </c:pt>
                <c:pt idx="649">
                  <c:v>43623</c:v>
                </c:pt>
                <c:pt idx="650">
                  <c:v>43630</c:v>
                </c:pt>
                <c:pt idx="651">
                  <c:v>43637</c:v>
                </c:pt>
                <c:pt idx="652">
                  <c:v>43644</c:v>
                </c:pt>
                <c:pt idx="653">
                  <c:v>43651</c:v>
                </c:pt>
                <c:pt idx="654">
                  <c:v>43658</c:v>
                </c:pt>
                <c:pt idx="655">
                  <c:v>43665</c:v>
                </c:pt>
                <c:pt idx="656">
                  <c:v>43672</c:v>
                </c:pt>
                <c:pt idx="657">
                  <c:v>43679</c:v>
                </c:pt>
                <c:pt idx="658">
                  <c:v>43686</c:v>
                </c:pt>
                <c:pt idx="659">
                  <c:v>43693</c:v>
                </c:pt>
                <c:pt idx="660">
                  <c:v>43700</c:v>
                </c:pt>
                <c:pt idx="661">
                  <c:v>43707</c:v>
                </c:pt>
                <c:pt idx="662">
                  <c:v>43714</c:v>
                </c:pt>
                <c:pt idx="663">
                  <c:v>43721</c:v>
                </c:pt>
                <c:pt idx="664">
                  <c:v>43728</c:v>
                </c:pt>
                <c:pt idx="665">
                  <c:v>43735</c:v>
                </c:pt>
                <c:pt idx="666">
                  <c:v>43742</c:v>
                </c:pt>
                <c:pt idx="667">
                  <c:v>43749</c:v>
                </c:pt>
                <c:pt idx="668">
                  <c:v>43756</c:v>
                </c:pt>
                <c:pt idx="669">
                  <c:v>43763</c:v>
                </c:pt>
                <c:pt idx="670">
                  <c:v>43770</c:v>
                </c:pt>
                <c:pt idx="671">
                  <c:v>43777</c:v>
                </c:pt>
                <c:pt idx="672">
                  <c:v>43784</c:v>
                </c:pt>
                <c:pt idx="673">
                  <c:v>43791</c:v>
                </c:pt>
                <c:pt idx="674">
                  <c:v>43798</c:v>
                </c:pt>
                <c:pt idx="675">
                  <c:v>43805</c:v>
                </c:pt>
                <c:pt idx="676">
                  <c:v>43812</c:v>
                </c:pt>
                <c:pt idx="677">
                  <c:v>43819</c:v>
                </c:pt>
                <c:pt idx="678">
                  <c:v>43826</c:v>
                </c:pt>
              </c:numCache>
            </c:numRef>
          </c:cat>
          <c:val>
            <c:numRef>
              <c:f>HRP!$F$14:$F$692</c:f>
              <c:numCache>
                <c:formatCode>0.0%</c:formatCode>
                <c:ptCount val="679"/>
                <c:pt idx="0">
                  <c:v>0.85904587479120897</c:v>
                </c:pt>
                <c:pt idx="1">
                  <c:v>0.85821066025797399</c:v>
                </c:pt>
                <c:pt idx="2">
                  <c:v>0.86007056026561901</c:v>
                </c:pt>
                <c:pt idx="3">
                  <c:v>0.85817355058548805</c:v>
                </c:pt>
                <c:pt idx="4">
                  <c:v>0.85688857940894003</c:v>
                </c:pt>
                <c:pt idx="5">
                  <c:v>0.85684703479095803</c:v>
                </c:pt>
                <c:pt idx="6">
                  <c:v>0.85655239512217096</c:v>
                </c:pt>
                <c:pt idx="7">
                  <c:v>0.85416228390192706</c:v>
                </c:pt>
                <c:pt idx="8">
                  <c:v>0.85437394681663603</c:v>
                </c:pt>
                <c:pt idx="9">
                  <c:v>0.86059698808975205</c:v>
                </c:pt>
                <c:pt idx="10">
                  <c:v>0.86411099949322601</c:v>
                </c:pt>
                <c:pt idx="11">
                  <c:v>0.860540588264461</c:v>
                </c:pt>
                <c:pt idx="12">
                  <c:v>0.86127950506069395</c:v>
                </c:pt>
                <c:pt idx="13">
                  <c:v>0.85958626677179095</c:v>
                </c:pt>
                <c:pt idx="14">
                  <c:v>0.859865342866453</c:v>
                </c:pt>
                <c:pt idx="15">
                  <c:v>0.85988527888567701</c:v>
                </c:pt>
                <c:pt idx="16">
                  <c:v>0.859399752850877</c:v>
                </c:pt>
                <c:pt idx="17">
                  <c:v>0.85897362384436104</c:v>
                </c:pt>
                <c:pt idx="18">
                  <c:v>0.86002173119588698</c:v>
                </c:pt>
                <c:pt idx="19">
                  <c:v>0.85830818208637705</c:v>
                </c:pt>
                <c:pt idx="20">
                  <c:v>0.85786068873182997</c:v>
                </c:pt>
                <c:pt idx="21">
                  <c:v>0.85642832926951096</c:v>
                </c:pt>
                <c:pt idx="22">
                  <c:v>0.81317970533584505</c:v>
                </c:pt>
                <c:pt idx="23">
                  <c:v>0.81806711920313302</c:v>
                </c:pt>
                <c:pt idx="24">
                  <c:v>0.86252336904882898</c:v>
                </c:pt>
                <c:pt idx="25">
                  <c:v>0.822091206755594</c:v>
                </c:pt>
                <c:pt idx="26">
                  <c:v>0.82255008634065396</c:v>
                </c:pt>
                <c:pt idx="27">
                  <c:v>0.82175615464105101</c:v>
                </c:pt>
                <c:pt idx="28">
                  <c:v>0.82220225787413104</c:v>
                </c:pt>
                <c:pt idx="29">
                  <c:v>0.82170576677467599</c:v>
                </c:pt>
                <c:pt idx="30">
                  <c:v>0.82353602253313296</c:v>
                </c:pt>
                <c:pt idx="31">
                  <c:v>0.82721282569068499</c:v>
                </c:pt>
                <c:pt idx="32">
                  <c:v>0.82769713838936998</c:v>
                </c:pt>
                <c:pt idx="33">
                  <c:v>0.82529773084914604</c:v>
                </c:pt>
                <c:pt idx="34">
                  <c:v>0.82840346259509301</c:v>
                </c:pt>
                <c:pt idx="35">
                  <c:v>0.82880141201025304</c:v>
                </c:pt>
                <c:pt idx="36">
                  <c:v>0.83015825197961002</c:v>
                </c:pt>
                <c:pt idx="37">
                  <c:v>0.83032534660236301</c:v>
                </c:pt>
                <c:pt idx="38">
                  <c:v>0.82742553971472999</c:v>
                </c:pt>
                <c:pt idx="39">
                  <c:v>0.87120980789584301</c:v>
                </c:pt>
                <c:pt idx="40">
                  <c:v>0.87261730847844199</c:v>
                </c:pt>
                <c:pt idx="41">
                  <c:v>0.87405960415589901</c:v>
                </c:pt>
                <c:pt idx="42">
                  <c:v>0.832367004564049</c:v>
                </c:pt>
                <c:pt idx="43">
                  <c:v>0.83113502851018795</c:v>
                </c:pt>
                <c:pt idx="44">
                  <c:v>0.87293036889928</c:v>
                </c:pt>
                <c:pt idx="45">
                  <c:v>0.87942792407794002</c:v>
                </c:pt>
                <c:pt idx="46">
                  <c:v>0.836536507889729</c:v>
                </c:pt>
                <c:pt idx="47">
                  <c:v>0.83829111151493396</c:v>
                </c:pt>
                <c:pt idx="48">
                  <c:v>0.84412693055691002</c:v>
                </c:pt>
                <c:pt idx="49">
                  <c:v>0.83883753067442901</c:v>
                </c:pt>
                <c:pt idx="50">
                  <c:v>0.83853274390487298</c:v>
                </c:pt>
                <c:pt idx="51">
                  <c:v>0.83916339630359105</c:v>
                </c:pt>
                <c:pt idx="52">
                  <c:v>0.84022668166065995</c:v>
                </c:pt>
                <c:pt idx="53">
                  <c:v>0.84232356266560604</c:v>
                </c:pt>
                <c:pt idx="54">
                  <c:v>0.838988146600257</c:v>
                </c:pt>
                <c:pt idx="55">
                  <c:v>0.84051539882642101</c:v>
                </c:pt>
                <c:pt idx="56">
                  <c:v>0.839221458898192</c:v>
                </c:pt>
                <c:pt idx="57">
                  <c:v>0.83841313923920902</c:v>
                </c:pt>
                <c:pt idx="58">
                  <c:v>0.83999801638911198</c:v>
                </c:pt>
                <c:pt idx="59">
                  <c:v>0.83905571254158595</c:v>
                </c:pt>
                <c:pt idx="60">
                  <c:v>0.839196070302484</c:v>
                </c:pt>
                <c:pt idx="61">
                  <c:v>0.83976040653647799</c:v>
                </c:pt>
                <c:pt idx="62">
                  <c:v>0.83793800423688003</c:v>
                </c:pt>
                <c:pt idx="63">
                  <c:v>0.83984470123906096</c:v>
                </c:pt>
                <c:pt idx="64">
                  <c:v>0.84009036908279999</c:v>
                </c:pt>
                <c:pt idx="65">
                  <c:v>0.839519153750106</c:v>
                </c:pt>
                <c:pt idx="66">
                  <c:v>0.84018638940988599</c:v>
                </c:pt>
                <c:pt idx="67">
                  <c:v>0.83954566127057995</c:v>
                </c:pt>
                <c:pt idx="68">
                  <c:v>0.83821066306973002</c:v>
                </c:pt>
                <c:pt idx="69">
                  <c:v>0.81843611126685401</c:v>
                </c:pt>
                <c:pt idx="70">
                  <c:v>0.81911742347268801</c:v>
                </c:pt>
                <c:pt idx="71">
                  <c:v>0.81540364923108</c:v>
                </c:pt>
                <c:pt idx="72">
                  <c:v>0.80800819172655003</c:v>
                </c:pt>
                <c:pt idx="73">
                  <c:v>0.80832306739711002</c:v>
                </c:pt>
                <c:pt idx="74">
                  <c:v>0.80893495985612196</c:v>
                </c:pt>
                <c:pt idx="75">
                  <c:v>0.80907078447505598</c:v>
                </c:pt>
                <c:pt idx="76">
                  <c:v>0.80722299998758495</c:v>
                </c:pt>
                <c:pt idx="77">
                  <c:v>0.80523259840171502</c:v>
                </c:pt>
                <c:pt idx="78">
                  <c:v>0.79764351639627895</c:v>
                </c:pt>
                <c:pt idx="79">
                  <c:v>0.79823176900450898</c:v>
                </c:pt>
                <c:pt idx="80">
                  <c:v>0.79814601887404901</c:v>
                </c:pt>
                <c:pt idx="81">
                  <c:v>0.79737486377552402</c:v>
                </c:pt>
                <c:pt idx="82">
                  <c:v>0.797889031544741</c:v>
                </c:pt>
                <c:pt idx="83">
                  <c:v>0.797947925213364</c:v>
                </c:pt>
                <c:pt idx="84">
                  <c:v>0.79950719639325696</c:v>
                </c:pt>
                <c:pt idx="85">
                  <c:v>0.79944245492703103</c:v>
                </c:pt>
                <c:pt idx="86">
                  <c:v>0.79975948875536795</c:v>
                </c:pt>
                <c:pt idx="87">
                  <c:v>0.851606908158136</c:v>
                </c:pt>
                <c:pt idx="88">
                  <c:v>0.80246608270261699</c:v>
                </c:pt>
                <c:pt idx="89">
                  <c:v>0.79912106787426596</c:v>
                </c:pt>
                <c:pt idx="90">
                  <c:v>0.79862865920211301</c:v>
                </c:pt>
                <c:pt idx="91">
                  <c:v>0.85286366049270201</c:v>
                </c:pt>
                <c:pt idx="92">
                  <c:v>0.80675664652052603</c:v>
                </c:pt>
                <c:pt idx="93">
                  <c:v>0.835097414232715</c:v>
                </c:pt>
                <c:pt idx="94">
                  <c:v>0.82865756127683898</c:v>
                </c:pt>
                <c:pt idx="95">
                  <c:v>0.83815440491349802</c:v>
                </c:pt>
                <c:pt idx="96">
                  <c:v>0.84376662253467904</c:v>
                </c:pt>
                <c:pt idx="97">
                  <c:v>0.84434803666827096</c:v>
                </c:pt>
                <c:pt idx="98">
                  <c:v>0.84512953508076405</c:v>
                </c:pt>
                <c:pt idx="99">
                  <c:v>0.84639926466189996</c:v>
                </c:pt>
                <c:pt idx="100">
                  <c:v>0.84785391409849598</c:v>
                </c:pt>
                <c:pt idx="101">
                  <c:v>0.84871419336013498</c:v>
                </c:pt>
                <c:pt idx="102">
                  <c:v>0.84392570128470401</c:v>
                </c:pt>
                <c:pt idx="103">
                  <c:v>0.84398898897654795</c:v>
                </c:pt>
                <c:pt idx="104">
                  <c:v>0.84543954042667502</c:v>
                </c:pt>
                <c:pt idx="105">
                  <c:v>0.84282296279500801</c:v>
                </c:pt>
                <c:pt idx="106">
                  <c:v>0.84097922935055203</c:v>
                </c:pt>
                <c:pt idx="107">
                  <c:v>0.840213738114163</c:v>
                </c:pt>
                <c:pt idx="108">
                  <c:v>0.84904053591448103</c:v>
                </c:pt>
                <c:pt idx="109">
                  <c:v>0.847790838079164</c:v>
                </c:pt>
                <c:pt idx="110">
                  <c:v>0.84809381266816697</c:v>
                </c:pt>
                <c:pt idx="111">
                  <c:v>0.84768579839412705</c:v>
                </c:pt>
                <c:pt idx="112">
                  <c:v>0.850524751404792</c:v>
                </c:pt>
                <c:pt idx="113">
                  <c:v>0.852669761451332</c:v>
                </c:pt>
                <c:pt idx="114">
                  <c:v>0.85226997474670496</c:v>
                </c:pt>
                <c:pt idx="115">
                  <c:v>0.85171130273566897</c:v>
                </c:pt>
                <c:pt idx="116">
                  <c:v>0.85032907996419105</c:v>
                </c:pt>
                <c:pt idx="117">
                  <c:v>0.848441164235052</c:v>
                </c:pt>
                <c:pt idx="118">
                  <c:v>0.84990584563353799</c:v>
                </c:pt>
                <c:pt idx="119">
                  <c:v>0.849480554935368</c:v>
                </c:pt>
                <c:pt idx="120">
                  <c:v>0.84950710561386</c:v>
                </c:pt>
                <c:pt idx="121">
                  <c:v>0.84934653167446394</c:v>
                </c:pt>
                <c:pt idx="122">
                  <c:v>0.84878600841818996</c:v>
                </c:pt>
                <c:pt idx="123">
                  <c:v>0.84754279123831799</c:v>
                </c:pt>
                <c:pt idx="124">
                  <c:v>0.84870142550207694</c:v>
                </c:pt>
                <c:pt idx="125">
                  <c:v>0.85198372977750403</c:v>
                </c:pt>
                <c:pt idx="126">
                  <c:v>0.85194375177175696</c:v>
                </c:pt>
                <c:pt idx="127">
                  <c:v>0.85174291088936205</c:v>
                </c:pt>
                <c:pt idx="128">
                  <c:v>0.85176195542258304</c:v>
                </c:pt>
                <c:pt idx="129">
                  <c:v>0.85361211330778797</c:v>
                </c:pt>
                <c:pt idx="130">
                  <c:v>0.85320126036296495</c:v>
                </c:pt>
                <c:pt idx="131">
                  <c:v>0.85333224561128096</c:v>
                </c:pt>
                <c:pt idx="132">
                  <c:v>0.85578999481212104</c:v>
                </c:pt>
                <c:pt idx="133">
                  <c:v>0.85582452654395202</c:v>
                </c:pt>
                <c:pt idx="134">
                  <c:v>0.85672178497919405</c:v>
                </c:pt>
                <c:pt idx="135">
                  <c:v>0.85714910819904599</c:v>
                </c:pt>
                <c:pt idx="136">
                  <c:v>0.85638140194906698</c:v>
                </c:pt>
                <c:pt idx="137">
                  <c:v>0.85623130559421301</c:v>
                </c:pt>
                <c:pt idx="138">
                  <c:v>0.85743106574519301</c:v>
                </c:pt>
                <c:pt idx="139">
                  <c:v>0.858025911958334</c:v>
                </c:pt>
                <c:pt idx="140">
                  <c:v>0.85890178588627197</c:v>
                </c:pt>
                <c:pt idx="141">
                  <c:v>0.86050368095534102</c:v>
                </c:pt>
                <c:pt idx="142">
                  <c:v>0.85992092670534703</c:v>
                </c:pt>
                <c:pt idx="143">
                  <c:v>0.859262884965725</c:v>
                </c:pt>
                <c:pt idx="144">
                  <c:v>0.85942124988768598</c:v>
                </c:pt>
                <c:pt idx="145">
                  <c:v>0.86052653223700704</c:v>
                </c:pt>
                <c:pt idx="146">
                  <c:v>0.86107507827890195</c:v>
                </c:pt>
                <c:pt idx="147">
                  <c:v>0.86126666575966704</c:v>
                </c:pt>
                <c:pt idx="148">
                  <c:v>0.86192065114960903</c:v>
                </c:pt>
                <c:pt idx="149">
                  <c:v>0.86177159049510998</c:v>
                </c:pt>
                <c:pt idx="150">
                  <c:v>0.85955737248484299</c:v>
                </c:pt>
                <c:pt idx="151">
                  <c:v>0.85933590380731195</c:v>
                </c:pt>
                <c:pt idx="152">
                  <c:v>0.85993142317673399</c:v>
                </c:pt>
                <c:pt idx="153">
                  <c:v>0.86436888893613795</c:v>
                </c:pt>
                <c:pt idx="154">
                  <c:v>0.86487179167609896</c:v>
                </c:pt>
                <c:pt idx="155">
                  <c:v>0.86566904773026299</c:v>
                </c:pt>
                <c:pt idx="156">
                  <c:v>0.86693383407170199</c:v>
                </c:pt>
                <c:pt idx="157">
                  <c:v>0.86813305922903505</c:v>
                </c:pt>
                <c:pt idx="158">
                  <c:v>0.86649808196494404</c:v>
                </c:pt>
                <c:pt idx="159">
                  <c:v>0.867797719200321</c:v>
                </c:pt>
                <c:pt idx="160">
                  <c:v>0.86785449633228495</c:v>
                </c:pt>
                <c:pt idx="161">
                  <c:v>0.86834879937231102</c:v>
                </c:pt>
                <c:pt idx="162">
                  <c:v>0.86782752878952896</c:v>
                </c:pt>
                <c:pt idx="163">
                  <c:v>0.86737498513337496</c:v>
                </c:pt>
                <c:pt idx="164">
                  <c:v>0.86703010546763104</c:v>
                </c:pt>
                <c:pt idx="165">
                  <c:v>0.86561279074254005</c:v>
                </c:pt>
                <c:pt idx="166">
                  <c:v>0.86606086136381399</c:v>
                </c:pt>
                <c:pt idx="167">
                  <c:v>0.865602363195903</c:v>
                </c:pt>
                <c:pt idx="168">
                  <c:v>0.86539511897341903</c:v>
                </c:pt>
                <c:pt idx="169">
                  <c:v>0.86578033104711904</c:v>
                </c:pt>
                <c:pt idx="170">
                  <c:v>0.86639785883185905</c:v>
                </c:pt>
                <c:pt idx="171">
                  <c:v>0.866368401472561</c:v>
                </c:pt>
                <c:pt idx="172">
                  <c:v>0.86636487842488896</c:v>
                </c:pt>
                <c:pt idx="173">
                  <c:v>0.86743613571691003</c:v>
                </c:pt>
                <c:pt idx="174">
                  <c:v>0.86745743885204096</c:v>
                </c:pt>
                <c:pt idx="175">
                  <c:v>0.86800825486073496</c:v>
                </c:pt>
                <c:pt idx="176">
                  <c:v>0.86830641667766795</c:v>
                </c:pt>
                <c:pt idx="177">
                  <c:v>0.86985592033156001</c:v>
                </c:pt>
                <c:pt idx="178">
                  <c:v>0.87056877499253704</c:v>
                </c:pt>
                <c:pt idx="179">
                  <c:v>0.87331475770103295</c:v>
                </c:pt>
                <c:pt idx="180">
                  <c:v>0.87307424675521506</c:v>
                </c:pt>
                <c:pt idx="181">
                  <c:v>0.87329946337396203</c:v>
                </c:pt>
                <c:pt idx="182">
                  <c:v>0.87339720557114897</c:v>
                </c:pt>
                <c:pt idx="183">
                  <c:v>0.87385122892234601</c:v>
                </c:pt>
                <c:pt idx="184">
                  <c:v>0.87366789707452097</c:v>
                </c:pt>
                <c:pt idx="185">
                  <c:v>0.87423605856661402</c:v>
                </c:pt>
                <c:pt idx="186">
                  <c:v>0.87588439158091902</c:v>
                </c:pt>
                <c:pt idx="187">
                  <c:v>0.875904342993157</c:v>
                </c:pt>
                <c:pt idx="188">
                  <c:v>0.87691892482946099</c:v>
                </c:pt>
                <c:pt idx="189">
                  <c:v>0.88141253030392097</c:v>
                </c:pt>
                <c:pt idx="190">
                  <c:v>0.88052686250059897</c:v>
                </c:pt>
                <c:pt idx="191">
                  <c:v>0.88055705632858705</c:v>
                </c:pt>
                <c:pt idx="192">
                  <c:v>0.88048317653729002</c:v>
                </c:pt>
                <c:pt idx="193">
                  <c:v>0.88022325775703003</c:v>
                </c:pt>
                <c:pt idx="194">
                  <c:v>0.88371071586570404</c:v>
                </c:pt>
                <c:pt idx="195">
                  <c:v>0.88327801018010899</c:v>
                </c:pt>
                <c:pt idx="196">
                  <c:v>0.88253189745763305</c:v>
                </c:pt>
                <c:pt idx="197">
                  <c:v>0.88215916185408605</c:v>
                </c:pt>
                <c:pt idx="198">
                  <c:v>0.88400713810354803</c:v>
                </c:pt>
                <c:pt idx="199">
                  <c:v>0.88371238949255104</c:v>
                </c:pt>
                <c:pt idx="200">
                  <c:v>0.88366995970739903</c:v>
                </c:pt>
                <c:pt idx="201">
                  <c:v>0.88233189361173603</c:v>
                </c:pt>
                <c:pt idx="202">
                  <c:v>0.88178197981442497</c:v>
                </c:pt>
                <c:pt idx="203">
                  <c:v>0.87993110771370897</c:v>
                </c:pt>
                <c:pt idx="204">
                  <c:v>0.87454423697425399</c:v>
                </c:pt>
                <c:pt idx="205">
                  <c:v>0.87771063712795605</c:v>
                </c:pt>
                <c:pt idx="206">
                  <c:v>0.87747506420242305</c:v>
                </c:pt>
                <c:pt idx="207">
                  <c:v>0.87695541731596405</c:v>
                </c:pt>
                <c:pt idx="208">
                  <c:v>0.87747460383221998</c:v>
                </c:pt>
                <c:pt idx="209">
                  <c:v>0.87662243767706205</c:v>
                </c:pt>
                <c:pt idx="210">
                  <c:v>0.87793481001134799</c:v>
                </c:pt>
                <c:pt idx="211">
                  <c:v>0.87763294437294004</c:v>
                </c:pt>
                <c:pt idx="212">
                  <c:v>0.87855711428254502</c:v>
                </c:pt>
                <c:pt idx="213">
                  <c:v>0.87886120754859098</c:v>
                </c:pt>
                <c:pt idx="214">
                  <c:v>0.87875534734069005</c:v>
                </c:pt>
                <c:pt idx="215">
                  <c:v>0.87974413105210503</c:v>
                </c:pt>
                <c:pt idx="216">
                  <c:v>0.87968366957437205</c:v>
                </c:pt>
                <c:pt idx="217">
                  <c:v>0.88017200048678601</c:v>
                </c:pt>
                <c:pt idx="218">
                  <c:v>0.88032355139442298</c:v>
                </c:pt>
                <c:pt idx="219">
                  <c:v>0.87986075570537403</c:v>
                </c:pt>
                <c:pt idx="220">
                  <c:v>0.88004364407778701</c:v>
                </c:pt>
                <c:pt idx="221">
                  <c:v>0.87970445279012099</c:v>
                </c:pt>
                <c:pt idx="222">
                  <c:v>0.88275889725113699</c:v>
                </c:pt>
                <c:pt idx="223">
                  <c:v>0.88235412714414496</c:v>
                </c:pt>
                <c:pt idx="224">
                  <c:v>0.88265906301511798</c:v>
                </c:pt>
                <c:pt idx="225">
                  <c:v>0.896873470773346</c:v>
                </c:pt>
                <c:pt idx="226">
                  <c:v>0.89649740870852801</c:v>
                </c:pt>
                <c:pt idx="227">
                  <c:v>0.89612783908736204</c:v>
                </c:pt>
                <c:pt idx="228">
                  <c:v>0.90209844474359002</c:v>
                </c:pt>
                <c:pt idx="229">
                  <c:v>0.902860484329576</c:v>
                </c:pt>
                <c:pt idx="230">
                  <c:v>0.90276172544673206</c:v>
                </c:pt>
                <c:pt idx="231">
                  <c:v>0.902744338519608</c:v>
                </c:pt>
                <c:pt idx="232">
                  <c:v>0.90597971231672003</c:v>
                </c:pt>
                <c:pt idx="233">
                  <c:v>0.90795120388203399</c:v>
                </c:pt>
                <c:pt idx="234">
                  <c:v>0.91303952532354105</c:v>
                </c:pt>
                <c:pt idx="235">
                  <c:v>0.91344221636562895</c:v>
                </c:pt>
                <c:pt idx="236">
                  <c:v>0.91448428886251598</c:v>
                </c:pt>
                <c:pt idx="237">
                  <c:v>0.91368832014472301</c:v>
                </c:pt>
                <c:pt idx="238">
                  <c:v>0.91438126482680704</c:v>
                </c:pt>
                <c:pt idx="239">
                  <c:v>0.91506688922775103</c:v>
                </c:pt>
                <c:pt idx="240">
                  <c:v>0.91784030515692505</c:v>
                </c:pt>
                <c:pt idx="241">
                  <c:v>0.91758234026935503</c:v>
                </c:pt>
                <c:pt idx="242">
                  <c:v>0.91736493954862597</c:v>
                </c:pt>
                <c:pt idx="243">
                  <c:v>0.91755076093801702</c:v>
                </c:pt>
                <c:pt idx="244">
                  <c:v>0.91801863329525302</c:v>
                </c:pt>
                <c:pt idx="245">
                  <c:v>0.92080913628462602</c:v>
                </c:pt>
                <c:pt idx="246">
                  <c:v>0.92178390938826504</c:v>
                </c:pt>
                <c:pt idx="247">
                  <c:v>0.92179766266438801</c:v>
                </c:pt>
                <c:pt idx="248">
                  <c:v>0.92130157148456304</c:v>
                </c:pt>
                <c:pt idx="249">
                  <c:v>0.91207127288554002</c:v>
                </c:pt>
                <c:pt idx="250">
                  <c:v>0.91619607029760997</c:v>
                </c:pt>
                <c:pt idx="251">
                  <c:v>0.91479908482136296</c:v>
                </c:pt>
                <c:pt idx="252">
                  <c:v>0.91290833168376495</c:v>
                </c:pt>
                <c:pt idx="253">
                  <c:v>0.91934955566874998</c:v>
                </c:pt>
                <c:pt idx="254">
                  <c:v>0.92105201642933698</c:v>
                </c:pt>
                <c:pt idx="255">
                  <c:v>0.92095467434914302</c:v>
                </c:pt>
                <c:pt idx="256">
                  <c:v>0.91955727798554299</c:v>
                </c:pt>
                <c:pt idx="257">
                  <c:v>0.91949024028773896</c:v>
                </c:pt>
                <c:pt idx="258">
                  <c:v>0.91917043839554702</c:v>
                </c:pt>
                <c:pt idx="259">
                  <c:v>0.91957813076367101</c:v>
                </c:pt>
                <c:pt idx="260">
                  <c:v>0.91923250687959002</c:v>
                </c:pt>
                <c:pt idx="261">
                  <c:v>0.91950321598773199</c:v>
                </c:pt>
                <c:pt idx="262">
                  <c:v>0.92216964427421599</c:v>
                </c:pt>
                <c:pt idx="263">
                  <c:v>0.92292207130186599</c:v>
                </c:pt>
                <c:pt idx="264">
                  <c:v>0.91850812989237096</c:v>
                </c:pt>
                <c:pt idx="265">
                  <c:v>0.92032397452033199</c:v>
                </c:pt>
                <c:pt idx="266">
                  <c:v>0.92062296035396995</c:v>
                </c:pt>
                <c:pt idx="267">
                  <c:v>0.92224734332034697</c:v>
                </c:pt>
                <c:pt idx="268">
                  <c:v>0.92194345459821503</c:v>
                </c:pt>
                <c:pt idx="269">
                  <c:v>0.92159234507323795</c:v>
                </c:pt>
                <c:pt idx="270">
                  <c:v>0.92182085698229799</c:v>
                </c:pt>
                <c:pt idx="271">
                  <c:v>0.921773895238435</c:v>
                </c:pt>
                <c:pt idx="272">
                  <c:v>0.92076612861728901</c:v>
                </c:pt>
                <c:pt idx="273">
                  <c:v>0.92349789044284503</c:v>
                </c:pt>
                <c:pt idx="274">
                  <c:v>0.92439998129352297</c:v>
                </c:pt>
                <c:pt idx="275">
                  <c:v>0.92589385580879202</c:v>
                </c:pt>
                <c:pt idx="276">
                  <c:v>0.925265748072296</c:v>
                </c:pt>
                <c:pt idx="277">
                  <c:v>0.92417604577552903</c:v>
                </c:pt>
                <c:pt idx="278">
                  <c:v>0.92425901014396805</c:v>
                </c:pt>
                <c:pt idx="279">
                  <c:v>0.92486322754528005</c:v>
                </c:pt>
                <c:pt idx="280">
                  <c:v>0.92371972453297102</c:v>
                </c:pt>
                <c:pt idx="281">
                  <c:v>0.92258117446964205</c:v>
                </c:pt>
                <c:pt idx="282">
                  <c:v>0.92278640314360005</c:v>
                </c:pt>
                <c:pt idx="283">
                  <c:v>0.92205093087133205</c:v>
                </c:pt>
                <c:pt idx="284">
                  <c:v>0.922177545961963</c:v>
                </c:pt>
                <c:pt idx="285">
                  <c:v>0.92220517761899601</c:v>
                </c:pt>
                <c:pt idx="286">
                  <c:v>0.92362120180198704</c:v>
                </c:pt>
                <c:pt idx="287">
                  <c:v>0.92474107358899404</c:v>
                </c:pt>
                <c:pt idx="288">
                  <c:v>0.92335273375538196</c:v>
                </c:pt>
                <c:pt idx="289">
                  <c:v>0.92332791448275497</c:v>
                </c:pt>
                <c:pt idx="290">
                  <c:v>0.92317943444323203</c:v>
                </c:pt>
                <c:pt idx="291">
                  <c:v>0.92315067698887898</c:v>
                </c:pt>
                <c:pt idx="292">
                  <c:v>0.92384532318019197</c:v>
                </c:pt>
                <c:pt idx="293">
                  <c:v>0.92301594685853405</c:v>
                </c:pt>
                <c:pt idx="294">
                  <c:v>0.92593788082086603</c:v>
                </c:pt>
                <c:pt idx="295">
                  <c:v>0.92599173526297696</c:v>
                </c:pt>
                <c:pt idx="296">
                  <c:v>0.92596140560133799</c:v>
                </c:pt>
                <c:pt idx="297">
                  <c:v>0.92561345492175295</c:v>
                </c:pt>
                <c:pt idx="298">
                  <c:v>0.92708839347734295</c:v>
                </c:pt>
                <c:pt idx="299">
                  <c:v>0.92732298888153397</c:v>
                </c:pt>
                <c:pt idx="300">
                  <c:v>0.92735293560433196</c:v>
                </c:pt>
                <c:pt idx="301">
                  <c:v>0.92760917039456403</c:v>
                </c:pt>
                <c:pt idx="302">
                  <c:v>0.92764831517648105</c:v>
                </c:pt>
                <c:pt idx="303">
                  <c:v>0.92841711934923699</c:v>
                </c:pt>
                <c:pt idx="304">
                  <c:v>0.92819184217540096</c:v>
                </c:pt>
                <c:pt idx="305">
                  <c:v>0.92888900452814005</c:v>
                </c:pt>
                <c:pt idx="306">
                  <c:v>0.93257424622753105</c:v>
                </c:pt>
                <c:pt idx="307">
                  <c:v>0.93402043423037695</c:v>
                </c:pt>
                <c:pt idx="308">
                  <c:v>0.93405305680466</c:v>
                </c:pt>
                <c:pt idx="309">
                  <c:v>0.93146871997777103</c:v>
                </c:pt>
                <c:pt idx="310">
                  <c:v>0.93051136404749901</c:v>
                </c:pt>
                <c:pt idx="311">
                  <c:v>0.93052904282733195</c:v>
                </c:pt>
                <c:pt idx="312">
                  <c:v>0.93059844479005605</c:v>
                </c:pt>
                <c:pt idx="313">
                  <c:v>0.93104710467739704</c:v>
                </c:pt>
                <c:pt idx="314">
                  <c:v>0.93383667384292002</c:v>
                </c:pt>
                <c:pt idx="315">
                  <c:v>0.93389100109554102</c:v>
                </c:pt>
                <c:pt idx="316">
                  <c:v>0.93345318051945403</c:v>
                </c:pt>
                <c:pt idx="317">
                  <c:v>0.93326683807507305</c:v>
                </c:pt>
                <c:pt idx="318">
                  <c:v>0.933962686609078</c:v>
                </c:pt>
                <c:pt idx="319">
                  <c:v>0.93432901791508005</c:v>
                </c:pt>
                <c:pt idx="320">
                  <c:v>0.93419787958348899</c:v>
                </c:pt>
                <c:pt idx="321">
                  <c:v>0.93373627894406996</c:v>
                </c:pt>
                <c:pt idx="322">
                  <c:v>0.93323077103446905</c:v>
                </c:pt>
                <c:pt idx="323">
                  <c:v>0.93423730875958</c:v>
                </c:pt>
                <c:pt idx="324">
                  <c:v>0.93450064423656398</c:v>
                </c:pt>
                <c:pt idx="325">
                  <c:v>0.93419490418605</c:v>
                </c:pt>
                <c:pt idx="326">
                  <c:v>0.93346087837885305</c:v>
                </c:pt>
                <c:pt idx="327">
                  <c:v>0.93343355488879298</c:v>
                </c:pt>
                <c:pt idx="328">
                  <c:v>0.934214170672237</c:v>
                </c:pt>
                <c:pt idx="329">
                  <c:v>0.93299707606003501</c:v>
                </c:pt>
                <c:pt idx="330">
                  <c:v>0.93343117793660502</c:v>
                </c:pt>
                <c:pt idx="331">
                  <c:v>0.93221824796467301</c:v>
                </c:pt>
                <c:pt idx="332">
                  <c:v>0.92838617648769695</c:v>
                </c:pt>
                <c:pt idx="333">
                  <c:v>0.92585946270403696</c:v>
                </c:pt>
                <c:pt idx="334">
                  <c:v>0.92700271404311696</c:v>
                </c:pt>
                <c:pt idx="335">
                  <c:v>0.92765742000599605</c:v>
                </c:pt>
                <c:pt idx="336">
                  <c:v>0.92950923476527902</c:v>
                </c:pt>
                <c:pt idx="337">
                  <c:v>0.93126321329781303</c:v>
                </c:pt>
                <c:pt idx="338">
                  <c:v>0.93030844746401997</c:v>
                </c:pt>
                <c:pt idx="339">
                  <c:v>0.93010510832892901</c:v>
                </c:pt>
                <c:pt idx="340">
                  <c:v>0.93030494673354502</c:v>
                </c:pt>
                <c:pt idx="341">
                  <c:v>0.92965605661904804</c:v>
                </c:pt>
                <c:pt idx="342">
                  <c:v>0.93029553817475596</c:v>
                </c:pt>
                <c:pt idx="343">
                  <c:v>0.93224732447086101</c:v>
                </c:pt>
                <c:pt idx="344">
                  <c:v>0.93210197594154798</c:v>
                </c:pt>
                <c:pt idx="345">
                  <c:v>0.93271404882643505</c:v>
                </c:pt>
                <c:pt idx="346">
                  <c:v>0.93301950633908104</c:v>
                </c:pt>
                <c:pt idx="347">
                  <c:v>0.93323474530398398</c:v>
                </c:pt>
                <c:pt idx="348">
                  <c:v>0.93326049644736198</c:v>
                </c:pt>
                <c:pt idx="349">
                  <c:v>0.93315491999242095</c:v>
                </c:pt>
                <c:pt idx="350">
                  <c:v>0.93288170242648905</c:v>
                </c:pt>
                <c:pt idx="351">
                  <c:v>0.93385269751010103</c:v>
                </c:pt>
                <c:pt idx="352">
                  <c:v>0.934014114065157</c:v>
                </c:pt>
                <c:pt idx="353">
                  <c:v>0.93489406547731502</c:v>
                </c:pt>
                <c:pt idx="354">
                  <c:v>0.93444378230868097</c:v>
                </c:pt>
                <c:pt idx="355">
                  <c:v>0.93459739559644095</c:v>
                </c:pt>
                <c:pt idx="356">
                  <c:v>0.93430882260713799</c:v>
                </c:pt>
                <c:pt idx="357">
                  <c:v>0.93349281912777105</c:v>
                </c:pt>
                <c:pt idx="358">
                  <c:v>0.93421804975349199</c:v>
                </c:pt>
                <c:pt idx="359">
                  <c:v>0.93603241848825702</c:v>
                </c:pt>
                <c:pt idx="360">
                  <c:v>0.93920935447616105</c:v>
                </c:pt>
                <c:pt idx="361">
                  <c:v>0.93763002767943804</c:v>
                </c:pt>
                <c:pt idx="362">
                  <c:v>0.93705058509819605</c:v>
                </c:pt>
                <c:pt idx="363">
                  <c:v>0.93705144063561596</c:v>
                </c:pt>
                <c:pt idx="364">
                  <c:v>0.93660361866383801</c:v>
                </c:pt>
                <c:pt idx="365">
                  <c:v>0.93733368245465898</c:v>
                </c:pt>
                <c:pt idx="366">
                  <c:v>0.93792397523965498</c:v>
                </c:pt>
                <c:pt idx="367">
                  <c:v>0.93763786792310599</c:v>
                </c:pt>
                <c:pt idx="368">
                  <c:v>0.93747913540046501</c:v>
                </c:pt>
                <c:pt idx="369">
                  <c:v>0.93788017207992702</c:v>
                </c:pt>
                <c:pt idx="370">
                  <c:v>0.93886061446902203</c:v>
                </c:pt>
                <c:pt idx="371">
                  <c:v>0.93870071326624704</c:v>
                </c:pt>
                <c:pt idx="372">
                  <c:v>0.938777513979695</c:v>
                </c:pt>
                <c:pt idx="373">
                  <c:v>0.93915583257067603</c:v>
                </c:pt>
                <c:pt idx="374">
                  <c:v>0.93938455987702696</c:v>
                </c:pt>
                <c:pt idx="375">
                  <c:v>0.94015239644936299</c:v>
                </c:pt>
                <c:pt idx="376">
                  <c:v>0.94047327629552002</c:v>
                </c:pt>
                <c:pt idx="377">
                  <c:v>0.94015521063771701</c:v>
                </c:pt>
                <c:pt idx="378">
                  <c:v>0.93893101047559302</c:v>
                </c:pt>
                <c:pt idx="379">
                  <c:v>0.939775985522883</c:v>
                </c:pt>
                <c:pt idx="380">
                  <c:v>0.94022150863723997</c:v>
                </c:pt>
                <c:pt idx="381">
                  <c:v>0.94060694429813896</c:v>
                </c:pt>
                <c:pt idx="382">
                  <c:v>0.94057513428724704</c:v>
                </c:pt>
                <c:pt idx="383">
                  <c:v>0.94154197009753604</c:v>
                </c:pt>
                <c:pt idx="384">
                  <c:v>0.94156996062730003</c:v>
                </c:pt>
                <c:pt idx="385">
                  <c:v>0.941276642997246</c:v>
                </c:pt>
                <c:pt idx="386">
                  <c:v>0.94121487519616598</c:v>
                </c:pt>
                <c:pt idx="387">
                  <c:v>0.94112233756975905</c:v>
                </c:pt>
                <c:pt idx="388">
                  <c:v>0.94118960133519802</c:v>
                </c:pt>
                <c:pt idx="389">
                  <c:v>0.94133090133461195</c:v>
                </c:pt>
                <c:pt idx="390">
                  <c:v>0.94114777113406101</c:v>
                </c:pt>
                <c:pt idx="391">
                  <c:v>0.94037429751221602</c:v>
                </c:pt>
                <c:pt idx="392">
                  <c:v>0.940523505972788</c:v>
                </c:pt>
                <c:pt idx="393">
                  <c:v>0.94224357099381795</c:v>
                </c:pt>
                <c:pt idx="394">
                  <c:v>0.94196092105070495</c:v>
                </c:pt>
                <c:pt idx="395">
                  <c:v>0.94163855626387105</c:v>
                </c:pt>
                <c:pt idx="396">
                  <c:v>0.93933422040794901</c:v>
                </c:pt>
                <c:pt idx="397">
                  <c:v>0.93928413023395496</c:v>
                </c:pt>
                <c:pt idx="398">
                  <c:v>0.93999739341519195</c:v>
                </c:pt>
                <c:pt idx="399">
                  <c:v>0.94060779098504599</c:v>
                </c:pt>
                <c:pt idx="400">
                  <c:v>0.94022089281477295</c:v>
                </c:pt>
                <c:pt idx="401">
                  <c:v>0.94023646224893898</c:v>
                </c:pt>
                <c:pt idx="402">
                  <c:v>0.93880866218860304</c:v>
                </c:pt>
                <c:pt idx="403">
                  <c:v>0.93864427942304796</c:v>
                </c:pt>
                <c:pt idx="404">
                  <c:v>0.93901814999605304</c:v>
                </c:pt>
                <c:pt idx="405">
                  <c:v>0.93877194255597596</c:v>
                </c:pt>
                <c:pt idx="406">
                  <c:v>0.93961709850128705</c:v>
                </c:pt>
                <c:pt idx="407">
                  <c:v>0.93930233801641705</c:v>
                </c:pt>
                <c:pt idx="408">
                  <c:v>0.93920501409959201</c:v>
                </c:pt>
                <c:pt idx="409">
                  <c:v>0.93604373986744904</c:v>
                </c:pt>
                <c:pt idx="410">
                  <c:v>0.93657305812239</c:v>
                </c:pt>
                <c:pt idx="411">
                  <c:v>0.93668932495978297</c:v>
                </c:pt>
                <c:pt idx="412">
                  <c:v>0.93846765831189705</c:v>
                </c:pt>
                <c:pt idx="413">
                  <c:v>0.93830217235409896</c:v>
                </c:pt>
                <c:pt idx="414">
                  <c:v>0.93855761558428297</c:v>
                </c:pt>
                <c:pt idx="415">
                  <c:v>0.93865093334793503</c:v>
                </c:pt>
                <c:pt idx="416">
                  <c:v>0.93819027266843802</c:v>
                </c:pt>
                <c:pt idx="417">
                  <c:v>0.93806247719221403</c:v>
                </c:pt>
                <c:pt idx="418">
                  <c:v>0.93819919040750499</c:v>
                </c:pt>
                <c:pt idx="419">
                  <c:v>0.93815802155676598</c:v>
                </c:pt>
                <c:pt idx="420">
                  <c:v>0.93795675902096298</c:v>
                </c:pt>
                <c:pt idx="421">
                  <c:v>0.93801096848741705</c:v>
                </c:pt>
                <c:pt idx="422">
                  <c:v>0.93772934994800405</c:v>
                </c:pt>
                <c:pt idx="423">
                  <c:v>0.93700765679057596</c:v>
                </c:pt>
                <c:pt idx="424">
                  <c:v>0.93563085025738602</c:v>
                </c:pt>
                <c:pt idx="425">
                  <c:v>0.93449437405303803</c:v>
                </c:pt>
                <c:pt idx="426">
                  <c:v>0.93409484075097604</c:v>
                </c:pt>
                <c:pt idx="427">
                  <c:v>0.93421214359654103</c:v>
                </c:pt>
                <c:pt idx="428">
                  <c:v>0.93785016906232399</c:v>
                </c:pt>
                <c:pt idx="429">
                  <c:v>0.93633621034792203</c:v>
                </c:pt>
                <c:pt idx="430">
                  <c:v>0.93628759864600297</c:v>
                </c:pt>
                <c:pt idx="431">
                  <c:v>0.93615385165283505</c:v>
                </c:pt>
                <c:pt idx="432">
                  <c:v>0.93667184064516396</c:v>
                </c:pt>
                <c:pt idx="433">
                  <c:v>0.93664866426514104</c:v>
                </c:pt>
                <c:pt idx="434">
                  <c:v>0.93628324133683605</c:v>
                </c:pt>
                <c:pt idx="435">
                  <c:v>0.93483816863323099</c:v>
                </c:pt>
                <c:pt idx="436">
                  <c:v>0.93413370175158505</c:v>
                </c:pt>
                <c:pt idx="437">
                  <c:v>0.93361186625554304</c:v>
                </c:pt>
                <c:pt idx="438">
                  <c:v>0.93443753366353299</c:v>
                </c:pt>
                <c:pt idx="439">
                  <c:v>0.93688040394211902</c:v>
                </c:pt>
                <c:pt idx="440">
                  <c:v>0.93586310395973304</c:v>
                </c:pt>
                <c:pt idx="441">
                  <c:v>0.93618662451136303</c:v>
                </c:pt>
                <c:pt idx="442">
                  <c:v>0.93394908696921097</c:v>
                </c:pt>
                <c:pt idx="443">
                  <c:v>0.93322941094316003</c:v>
                </c:pt>
                <c:pt idx="444">
                  <c:v>0.93337624158478805</c:v>
                </c:pt>
                <c:pt idx="445">
                  <c:v>0.93268634873675504</c:v>
                </c:pt>
                <c:pt idx="446">
                  <c:v>0.93306107020838602</c:v>
                </c:pt>
                <c:pt idx="447">
                  <c:v>0.93294260911081694</c:v>
                </c:pt>
                <c:pt idx="448">
                  <c:v>0.93294187989591704</c:v>
                </c:pt>
                <c:pt idx="449">
                  <c:v>0.93403988481437805</c:v>
                </c:pt>
                <c:pt idx="450">
                  <c:v>0.93412772094684104</c:v>
                </c:pt>
                <c:pt idx="451">
                  <c:v>0.93508524984026398</c:v>
                </c:pt>
                <c:pt idx="452">
                  <c:v>0.93552487828143105</c:v>
                </c:pt>
                <c:pt idx="453">
                  <c:v>0.93670556828989504</c:v>
                </c:pt>
                <c:pt idx="454">
                  <c:v>0.93620131933622996</c:v>
                </c:pt>
                <c:pt idx="455">
                  <c:v>0.93623990518000599</c:v>
                </c:pt>
                <c:pt idx="456">
                  <c:v>0.93648422589347502</c:v>
                </c:pt>
                <c:pt idx="457">
                  <c:v>0.93662594826582901</c:v>
                </c:pt>
                <c:pt idx="458">
                  <c:v>0.93675509027519299</c:v>
                </c:pt>
                <c:pt idx="459">
                  <c:v>0.93701685373302102</c:v>
                </c:pt>
                <c:pt idx="460">
                  <c:v>0.93736618726843002</c:v>
                </c:pt>
                <c:pt idx="461">
                  <c:v>0.93780978351802502</c:v>
                </c:pt>
                <c:pt idx="462">
                  <c:v>0.938014877165254</c:v>
                </c:pt>
                <c:pt idx="463">
                  <c:v>0.93683903731547902</c:v>
                </c:pt>
                <c:pt idx="464">
                  <c:v>0.936747932002718</c:v>
                </c:pt>
                <c:pt idx="465">
                  <c:v>0.93689127098972202</c:v>
                </c:pt>
                <c:pt idx="466">
                  <c:v>0.936928310575044</c:v>
                </c:pt>
                <c:pt idx="467">
                  <c:v>0.93770483972965502</c:v>
                </c:pt>
                <c:pt idx="468">
                  <c:v>0.93771469952888198</c:v>
                </c:pt>
                <c:pt idx="469">
                  <c:v>0.93715174389533995</c:v>
                </c:pt>
                <c:pt idx="470">
                  <c:v>0.93701738124776801</c:v>
                </c:pt>
                <c:pt idx="471">
                  <c:v>0.93835957818483096</c:v>
                </c:pt>
                <c:pt idx="472">
                  <c:v>0.93874262727329305</c:v>
                </c:pt>
                <c:pt idx="473">
                  <c:v>0.93922692776121897</c:v>
                </c:pt>
                <c:pt idx="474">
                  <c:v>0.93956688762860197</c:v>
                </c:pt>
                <c:pt idx="475">
                  <c:v>0.94043652098918595</c:v>
                </c:pt>
                <c:pt idx="476">
                  <c:v>0.94201238568293499</c:v>
                </c:pt>
                <c:pt idx="477">
                  <c:v>0.94223864662615897</c:v>
                </c:pt>
                <c:pt idx="478">
                  <c:v>0.94225486701525396</c:v>
                </c:pt>
                <c:pt idx="479">
                  <c:v>0.94224769079959203</c:v>
                </c:pt>
                <c:pt idx="480">
                  <c:v>0.94190402557882302</c:v>
                </c:pt>
                <c:pt idx="481">
                  <c:v>0.94178742278280103</c:v>
                </c:pt>
                <c:pt idx="482">
                  <c:v>0.94225383990717904</c:v>
                </c:pt>
                <c:pt idx="483">
                  <c:v>0.94233077500192997</c:v>
                </c:pt>
                <c:pt idx="484">
                  <c:v>0.94430890356774899</c:v>
                </c:pt>
                <c:pt idx="485">
                  <c:v>0.945698044599105</c:v>
                </c:pt>
                <c:pt idx="486">
                  <c:v>0.94594435447410496</c:v>
                </c:pt>
                <c:pt idx="487">
                  <c:v>0.94917216524691805</c:v>
                </c:pt>
                <c:pt idx="488">
                  <c:v>0.95368590468761305</c:v>
                </c:pt>
                <c:pt idx="489">
                  <c:v>0.95685425456738205</c:v>
                </c:pt>
                <c:pt idx="490">
                  <c:v>0.95638256002202104</c:v>
                </c:pt>
                <c:pt idx="491">
                  <c:v>0.95563878967872296</c:v>
                </c:pt>
                <c:pt idx="492">
                  <c:v>0.95552081941019096</c:v>
                </c:pt>
                <c:pt idx="493">
                  <c:v>0.95360682791103302</c:v>
                </c:pt>
                <c:pt idx="494">
                  <c:v>0.95649104768469995</c:v>
                </c:pt>
                <c:pt idx="495">
                  <c:v>0.957028128867772</c:v>
                </c:pt>
                <c:pt idx="496">
                  <c:v>0.95662196663268495</c:v>
                </c:pt>
                <c:pt idx="497">
                  <c:v>0.95739658362143798</c:v>
                </c:pt>
                <c:pt idx="498">
                  <c:v>0.95695848639270498</c:v>
                </c:pt>
                <c:pt idx="499">
                  <c:v>0.95546119406269203</c:v>
                </c:pt>
                <c:pt idx="500">
                  <c:v>0.95635755493503505</c:v>
                </c:pt>
                <c:pt idx="501">
                  <c:v>0.95324172954703301</c:v>
                </c:pt>
                <c:pt idx="502">
                  <c:v>0.95331190989437697</c:v>
                </c:pt>
                <c:pt idx="503">
                  <c:v>0.95358469652000699</c:v>
                </c:pt>
                <c:pt idx="504">
                  <c:v>0.95457902020889496</c:v>
                </c:pt>
                <c:pt idx="505">
                  <c:v>0.95584558016221699</c:v>
                </c:pt>
                <c:pt idx="506">
                  <c:v>0.957505315534116</c:v>
                </c:pt>
                <c:pt idx="507">
                  <c:v>0.95725490348727404</c:v>
                </c:pt>
                <c:pt idx="508">
                  <c:v>0.95747994934190295</c:v>
                </c:pt>
                <c:pt idx="509">
                  <c:v>0.95676324790592404</c:v>
                </c:pt>
                <c:pt idx="510">
                  <c:v>0.95628507339663704</c:v>
                </c:pt>
                <c:pt idx="511">
                  <c:v>0.95647769613223099</c:v>
                </c:pt>
                <c:pt idx="512">
                  <c:v>0.95644056080083195</c:v>
                </c:pt>
                <c:pt idx="513">
                  <c:v>0.95634572676965501</c:v>
                </c:pt>
                <c:pt idx="514">
                  <c:v>0.95651782004897001</c:v>
                </c:pt>
                <c:pt idx="515">
                  <c:v>0.955830430726194</c:v>
                </c:pt>
                <c:pt idx="516">
                  <c:v>0.95405381783932297</c:v>
                </c:pt>
                <c:pt idx="517">
                  <c:v>0.95468406546103701</c:v>
                </c:pt>
                <c:pt idx="518">
                  <c:v>0.95566799424022797</c:v>
                </c:pt>
                <c:pt idx="519">
                  <c:v>0.95590578870716103</c:v>
                </c:pt>
                <c:pt idx="520">
                  <c:v>0.95503028475363405</c:v>
                </c:pt>
                <c:pt idx="521">
                  <c:v>0.95507300213406698</c:v>
                </c:pt>
                <c:pt idx="522">
                  <c:v>0.95529611902768496</c:v>
                </c:pt>
                <c:pt idx="523">
                  <c:v>0.95577527710028198</c:v>
                </c:pt>
                <c:pt idx="524">
                  <c:v>0.95674506571201201</c:v>
                </c:pt>
                <c:pt idx="525">
                  <c:v>0.95662751377614796</c:v>
                </c:pt>
                <c:pt idx="526">
                  <c:v>0.95648828059566704</c:v>
                </c:pt>
                <c:pt idx="527">
                  <c:v>0.95699843423599595</c:v>
                </c:pt>
                <c:pt idx="528">
                  <c:v>0.95713140394931395</c:v>
                </c:pt>
                <c:pt idx="529">
                  <c:v>0.95708169076328597</c:v>
                </c:pt>
                <c:pt idx="530">
                  <c:v>0.95667154455314896</c:v>
                </c:pt>
                <c:pt idx="531">
                  <c:v>0.95665289798769804</c:v>
                </c:pt>
                <c:pt idx="532">
                  <c:v>0.95615674655940797</c:v>
                </c:pt>
                <c:pt idx="533">
                  <c:v>0.95654459536293002</c:v>
                </c:pt>
                <c:pt idx="534">
                  <c:v>0.95678108732793099</c:v>
                </c:pt>
                <c:pt idx="535">
                  <c:v>0.95684448185388005</c:v>
                </c:pt>
                <c:pt idx="536">
                  <c:v>0.95679393333453</c:v>
                </c:pt>
                <c:pt idx="537">
                  <c:v>0.95656256615754598</c:v>
                </c:pt>
                <c:pt idx="538">
                  <c:v>0.95673504377557295</c:v>
                </c:pt>
                <c:pt idx="539">
                  <c:v>0.957309505782721</c:v>
                </c:pt>
                <c:pt idx="540">
                  <c:v>0.95729493131688204</c:v>
                </c:pt>
                <c:pt idx="541">
                  <c:v>0.957142335684245</c:v>
                </c:pt>
                <c:pt idx="542">
                  <c:v>0.95736948189245297</c:v>
                </c:pt>
                <c:pt idx="543">
                  <c:v>0.95745231503430706</c:v>
                </c:pt>
                <c:pt idx="544">
                  <c:v>0.95739683477185999</c:v>
                </c:pt>
                <c:pt idx="545">
                  <c:v>0.95737730596150294</c:v>
                </c:pt>
                <c:pt idx="546">
                  <c:v>0.95749682034918704</c:v>
                </c:pt>
                <c:pt idx="547">
                  <c:v>0.95766035774688296</c:v>
                </c:pt>
                <c:pt idx="548">
                  <c:v>0.95740430345634198</c:v>
                </c:pt>
                <c:pt idx="549">
                  <c:v>0.95746169122158598</c:v>
                </c:pt>
                <c:pt idx="550">
                  <c:v>0.95753676256742903</c:v>
                </c:pt>
                <c:pt idx="551">
                  <c:v>0.95753555246197997</c:v>
                </c:pt>
                <c:pt idx="552">
                  <c:v>0.957569182556263</c:v>
                </c:pt>
                <c:pt idx="553">
                  <c:v>0.95760224398076499</c:v>
                </c:pt>
                <c:pt idx="554">
                  <c:v>0.95757125027170997</c:v>
                </c:pt>
                <c:pt idx="555">
                  <c:v>0.95730021236929097</c:v>
                </c:pt>
                <c:pt idx="556">
                  <c:v>0.95706662285255895</c:v>
                </c:pt>
                <c:pt idx="557">
                  <c:v>0.95727638502783996</c:v>
                </c:pt>
                <c:pt idx="558">
                  <c:v>0.95754529139302802</c:v>
                </c:pt>
                <c:pt idx="559">
                  <c:v>0.95717068174574704</c:v>
                </c:pt>
                <c:pt idx="560">
                  <c:v>0.95740051837491502</c:v>
                </c:pt>
                <c:pt idx="561">
                  <c:v>0.95655017535179998</c:v>
                </c:pt>
                <c:pt idx="562">
                  <c:v>0.95635156730877002</c:v>
                </c:pt>
                <c:pt idx="563">
                  <c:v>0.95641686116598201</c:v>
                </c:pt>
                <c:pt idx="564">
                  <c:v>0.95618972801629998</c:v>
                </c:pt>
                <c:pt idx="565">
                  <c:v>0.954130829650082</c:v>
                </c:pt>
                <c:pt idx="566">
                  <c:v>0.95339182932497002</c:v>
                </c:pt>
                <c:pt idx="567">
                  <c:v>0.95313892900306196</c:v>
                </c:pt>
                <c:pt idx="568">
                  <c:v>0.953073574115748</c:v>
                </c:pt>
                <c:pt idx="569">
                  <c:v>0.95300563687432305</c:v>
                </c:pt>
                <c:pt idx="570">
                  <c:v>0.95304948733554695</c:v>
                </c:pt>
                <c:pt idx="571">
                  <c:v>0.95305079698704398</c:v>
                </c:pt>
                <c:pt idx="572">
                  <c:v>0.95322038552094202</c:v>
                </c:pt>
                <c:pt idx="573">
                  <c:v>0.95321597296397798</c:v>
                </c:pt>
                <c:pt idx="574">
                  <c:v>0.95292724616523705</c:v>
                </c:pt>
                <c:pt idx="575">
                  <c:v>0.95329171855170003</c:v>
                </c:pt>
                <c:pt idx="576">
                  <c:v>0.95401542248606996</c:v>
                </c:pt>
                <c:pt idx="577">
                  <c:v>0.95405614390052895</c:v>
                </c:pt>
                <c:pt idx="578">
                  <c:v>0.95470701611241104</c:v>
                </c:pt>
                <c:pt idx="579">
                  <c:v>0.95558758463094795</c:v>
                </c:pt>
                <c:pt idx="580">
                  <c:v>0.95690514433977103</c:v>
                </c:pt>
                <c:pt idx="581">
                  <c:v>0.95805445960448699</c:v>
                </c:pt>
                <c:pt idx="582">
                  <c:v>0.95851283370205198</c:v>
                </c:pt>
                <c:pt idx="583">
                  <c:v>0.95868276831864996</c:v>
                </c:pt>
                <c:pt idx="584">
                  <c:v>0.95852351435645899</c:v>
                </c:pt>
                <c:pt idx="585">
                  <c:v>0.95981340827313699</c:v>
                </c:pt>
                <c:pt idx="586">
                  <c:v>0.96063192947224496</c:v>
                </c:pt>
                <c:pt idx="587">
                  <c:v>0.96115159749595303</c:v>
                </c:pt>
                <c:pt idx="588">
                  <c:v>0.96115912558747596</c:v>
                </c:pt>
                <c:pt idx="589">
                  <c:v>0.961287397680056</c:v>
                </c:pt>
                <c:pt idx="590">
                  <c:v>0.96110900307040403</c:v>
                </c:pt>
                <c:pt idx="591">
                  <c:v>0.962602591833013</c:v>
                </c:pt>
                <c:pt idx="592">
                  <c:v>0.96329711360639403</c:v>
                </c:pt>
                <c:pt idx="593">
                  <c:v>0.96346622431611595</c:v>
                </c:pt>
                <c:pt idx="594">
                  <c:v>0.96320750395897403</c:v>
                </c:pt>
                <c:pt idx="595">
                  <c:v>0.96245439907006802</c:v>
                </c:pt>
                <c:pt idx="596">
                  <c:v>0.96341487409569504</c:v>
                </c:pt>
                <c:pt idx="597">
                  <c:v>0.96349985428637197</c:v>
                </c:pt>
                <c:pt idx="598">
                  <c:v>0.96552491605853696</c:v>
                </c:pt>
                <c:pt idx="599">
                  <c:v>0.96615557540340002</c:v>
                </c:pt>
                <c:pt idx="600">
                  <c:v>0.966365974305052</c:v>
                </c:pt>
                <c:pt idx="601">
                  <c:v>0.96718702809143797</c:v>
                </c:pt>
                <c:pt idx="602">
                  <c:v>0.96721308846763099</c:v>
                </c:pt>
                <c:pt idx="603">
                  <c:v>0.96739489372481802</c:v>
                </c:pt>
                <c:pt idx="604">
                  <c:v>0.966940647100336</c:v>
                </c:pt>
                <c:pt idx="605">
                  <c:v>0.96639472648136104</c:v>
                </c:pt>
                <c:pt idx="606">
                  <c:v>0.966638936203989</c:v>
                </c:pt>
                <c:pt idx="607">
                  <c:v>0.96634522643808196</c:v>
                </c:pt>
                <c:pt idx="608">
                  <c:v>0.96642127055369398</c:v>
                </c:pt>
                <c:pt idx="609">
                  <c:v>0.96592179005801304</c:v>
                </c:pt>
                <c:pt idx="610">
                  <c:v>0.96601141981336802</c:v>
                </c:pt>
                <c:pt idx="611">
                  <c:v>0.96611814919010797</c:v>
                </c:pt>
                <c:pt idx="612">
                  <c:v>0.96600953989798399</c:v>
                </c:pt>
                <c:pt idx="613">
                  <c:v>0.96607405794112</c:v>
                </c:pt>
                <c:pt idx="614">
                  <c:v>0.96616489194042399</c:v>
                </c:pt>
                <c:pt idx="615">
                  <c:v>0.96645610133579296</c:v>
                </c:pt>
                <c:pt idx="616">
                  <c:v>0.96623404296663895</c:v>
                </c:pt>
                <c:pt idx="617">
                  <c:v>0.965750092857801</c:v>
                </c:pt>
                <c:pt idx="618">
                  <c:v>0.96583669426835494</c:v>
                </c:pt>
                <c:pt idx="619">
                  <c:v>0.96593433973324005</c:v>
                </c:pt>
                <c:pt idx="620">
                  <c:v>0.96583686030781402</c:v>
                </c:pt>
                <c:pt idx="621">
                  <c:v>0.96589103720318703</c:v>
                </c:pt>
                <c:pt idx="622">
                  <c:v>0.96614420326941597</c:v>
                </c:pt>
                <c:pt idx="623">
                  <c:v>0.96575587557360698</c:v>
                </c:pt>
                <c:pt idx="624">
                  <c:v>0.96602009837800096</c:v>
                </c:pt>
                <c:pt idx="625">
                  <c:v>0.96636531278840998</c:v>
                </c:pt>
                <c:pt idx="626">
                  <c:v>0.96634232421195698</c:v>
                </c:pt>
                <c:pt idx="627">
                  <c:v>0.96580289052511803</c:v>
                </c:pt>
                <c:pt idx="628">
                  <c:v>0.96564355003443303</c:v>
                </c:pt>
                <c:pt idx="629">
                  <c:v>0.96546184733350304</c:v>
                </c:pt>
                <c:pt idx="630">
                  <c:v>0.96634013451327505</c:v>
                </c:pt>
                <c:pt idx="631">
                  <c:v>0.96723528723767005</c:v>
                </c:pt>
                <c:pt idx="632">
                  <c:v>0.96638120075870304</c:v>
                </c:pt>
                <c:pt idx="633">
                  <c:v>0.96655726396831099</c:v>
                </c:pt>
                <c:pt idx="634">
                  <c:v>0.96732763653560205</c:v>
                </c:pt>
                <c:pt idx="635">
                  <c:v>0.96700498595560502</c:v>
                </c:pt>
                <c:pt idx="636">
                  <c:v>0.96742725674486996</c:v>
                </c:pt>
                <c:pt idx="637">
                  <c:v>0.96875932062732895</c:v>
                </c:pt>
                <c:pt idx="638">
                  <c:v>0.96851249271255602</c:v>
                </c:pt>
                <c:pt idx="639">
                  <c:v>0.96902773417618704</c:v>
                </c:pt>
                <c:pt idx="640">
                  <c:v>0.96716652519938995</c:v>
                </c:pt>
                <c:pt idx="641">
                  <c:v>0.96717206364145403</c:v>
                </c:pt>
                <c:pt idx="642">
                  <c:v>0.96644037886168599</c:v>
                </c:pt>
                <c:pt idx="643">
                  <c:v>0.96424506678711597</c:v>
                </c:pt>
                <c:pt idx="644">
                  <c:v>0.96462632702051798</c:v>
                </c:pt>
                <c:pt idx="645">
                  <c:v>0.96410643289940101</c:v>
                </c:pt>
                <c:pt idx="646">
                  <c:v>0.96423999985235798</c:v>
                </c:pt>
                <c:pt idx="647">
                  <c:v>0.96436524896936704</c:v>
                </c:pt>
                <c:pt idx="648">
                  <c:v>0.96305973817981805</c:v>
                </c:pt>
                <c:pt idx="649">
                  <c:v>0.96337118405079303</c:v>
                </c:pt>
                <c:pt idx="650">
                  <c:v>0.96189149886535197</c:v>
                </c:pt>
                <c:pt idx="651">
                  <c:v>0.96160662746395098</c:v>
                </c:pt>
                <c:pt idx="652">
                  <c:v>0.96280960990061704</c:v>
                </c:pt>
                <c:pt idx="653">
                  <c:v>0.96280577508683196</c:v>
                </c:pt>
                <c:pt idx="654">
                  <c:v>0.96101128860243601</c:v>
                </c:pt>
                <c:pt idx="655">
                  <c:v>0.96048530326472603</c:v>
                </c:pt>
                <c:pt idx="656">
                  <c:v>0.95949065004676803</c:v>
                </c:pt>
                <c:pt idx="657">
                  <c:v>0.963298457354408</c:v>
                </c:pt>
                <c:pt idx="658">
                  <c:v>0.96073028042805797</c:v>
                </c:pt>
                <c:pt idx="659">
                  <c:v>0.96112248826129898</c:v>
                </c:pt>
                <c:pt idx="660">
                  <c:v>0.96098239255892703</c:v>
                </c:pt>
                <c:pt idx="661">
                  <c:v>0.95994640539860798</c:v>
                </c:pt>
                <c:pt idx="662">
                  <c:v>0.95870667005881605</c:v>
                </c:pt>
                <c:pt idx="663">
                  <c:v>0.95471031078517199</c:v>
                </c:pt>
                <c:pt idx="664">
                  <c:v>0.95247481547282498</c:v>
                </c:pt>
                <c:pt idx="665">
                  <c:v>0.95311514623958504</c:v>
                </c:pt>
                <c:pt idx="666">
                  <c:v>0.95361456051724602</c:v>
                </c:pt>
                <c:pt idx="667">
                  <c:v>0.952369446767387</c:v>
                </c:pt>
                <c:pt idx="668">
                  <c:v>0.95171346855281302</c:v>
                </c:pt>
                <c:pt idx="669">
                  <c:v>0.95182017808511499</c:v>
                </c:pt>
                <c:pt idx="670">
                  <c:v>0.95120787644924498</c:v>
                </c:pt>
                <c:pt idx="671">
                  <c:v>0.94339697558131497</c:v>
                </c:pt>
                <c:pt idx="672">
                  <c:v>0.94549557788215699</c:v>
                </c:pt>
                <c:pt idx="673">
                  <c:v>0.94389823001894602</c:v>
                </c:pt>
                <c:pt idx="674">
                  <c:v>0.94412446748977097</c:v>
                </c:pt>
                <c:pt idx="675">
                  <c:v>0.94178391084229995</c:v>
                </c:pt>
                <c:pt idx="676">
                  <c:v>0.94304484483790796</c:v>
                </c:pt>
                <c:pt idx="677">
                  <c:v>0.942389194299733</c:v>
                </c:pt>
                <c:pt idx="67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98-4237-8BCC-5FA2A6469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033736"/>
        <c:axId val="672031440"/>
      </c:areaChart>
      <c:dateAx>
        <c:axId val="6720337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1440"/>
        <c:crosses val="autoZero"/>
        <c:auto val="1"/>
        <c:lblOffset val="100"/>
        <c:baseTimeUnit val="days"/>
        <c:majorUnit val="3"/>
        <c:majorTimeUnit val="years"/>
      </c:dateAx>
      <c:valAx>
        <c:axId val="6720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03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16</xdr:row>
      <xdr:rowOff>0</xdr:rowOff>
    </xdr:from>
    <xdr:to>
      <xdr:col>21</xdr:col>
      <xdr:colOff>457200</xdr:colOff>
      <xdr:row>27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486019B-C059-445F-8DEE-AA42069A7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28</xdr:row>
      <xdr:rowOff>0</xdr:rowOff>
    </xdr:from>
    <xdr:to>
      <xdr:col>21</xdr:col>
      <xdr:colOff>457200</xdr:colOff>
      <xdr:row>39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891CCD1-9C4F-4EAF-95B2-09056A073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40</xdr:row>
      <xdr:rowOff>0</xdr:rowOff>
    </xdr:from>
    <xdr:to>
      <xdr:col>21</xdr:col>
      <xdr:colOff>466725</xdr:colOff>
      <xdr:row>51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C7C0A3D-33CB-4097-ABD0-6956E6B91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16</xdr:row>
      <xdr:rowOff>0</xdr:rowOff>
    </xdr:from>
    <xdr:to>
      <xdr:col>21</xdr:col>
      <xdr:colOff>457200</xdr:colOff>
      <xdr:row>27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D0C7063-1102-4EC9-B0FF-3B5F5204C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28</xdr:row>
      <xdr:rowOff>0</xdr:rowOff>
    </xdr:from>
    <xdr:to>
      <xdr:col>21</xdr:col>
      <xdr:colOff>457200</xdr:colOff>
      <xdr:row>39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DD382A5-0199-4A1D-A8A5-4BCED8803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40</xdr:row>
      <xdr:rowOff>0</xdr:rowOff>
    </xdr:from>
    <xdr:to>
      <xdr:col>21</xdr:col>
      <xdr:colOff>466725</xdr:colOff>
      <xdr:row>51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E4D55B2-9B02-4247-B8E6-AF2D0B322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16</xdr:row>
      <xdr:rowOff>0</xdr:rowOff>
    </xdr:from>
    <xdr:to>
      <xdr:col>21</xdr:col>
      <xdr:colOff>457200</xdr:colOff>
      <xdr:row>27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B19112B-94A3-4BD2-A8E1-F2572493F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28</xdr:row>
      <xdr:rowOff>0</xdr:rowOff>
    </xdr:from>
    <xdr:to>
      <xdr:col>21</xdr:col>
      <xdr:colOff>457200</xdr:colOff>
      <xdr:row>39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D5F65F5-4D2C-4079-B982-83F974B21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40</xdr:row>
      <xdr:rowOff>0</xdr:rowOff>
    </xdr:from>
    <xdr:to>
      <xdr:col>21</xdr:col>
      <xdr:colOff>276225</xdr:colOff>
      <xdr:row>51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372BB26-9ED6-4FEE-809B-DA3B727F2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16</xdr:row>
      <xdr:rowOff>0</xdr:rowOff>
    </xdr:from>
    <xdr:to>
      <xdr:col>21</xdr:col>
      <xdr:colOff>457200</xdr:colOff>
      <xdr:row>27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C8B792-5CD5-4EA7-82FA-9539BE017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28</xdr:row>
      <xdr:rowOff>0</xdr:rowOff>
    </xdr:from>
    <xdr:to>
      <xdr:col>21</xdr:col>
      <xdr:colOff>457200</xdr:colOff>
      <xdr:row>39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FA6C468-532D-474A-8F7E-ACD988F01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40</xdr:row>
      <xdr:rowOff>0</xdr:rowOff>
    </xdr:from>
    <xdr:to>
      <xdr:col>21</xdr:col>
      <xdr:colOff>466725</xdr:colOff>
      <xdr:row>51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7476B55-DA10-4C6A-9925-AA9ADAD14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16</xdr:row>
      <xdr:rowOff>0</xdr:rowOff>
    </xdr:from>
    <xdr:to>
      <xdr:col>21</xdr:col>
      <xdr:colOff>457200</xdr:colOff>
      <xdr:row>27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F809D91-E8F2-428A-BCBD-A18A320BC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28</xdr:row>
      <xdr:rowOff>0</xdr:rowOff>
    </xdr:from>
    <xdr:to>
      <xdr:col>21</xdr:col>
      <xdr:colOff>457200</xdr:colOff>
      <xdr:row>39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E3E8DE7-2D55-4116-8448-461EC0C2D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40</xdr:row>
      <xdr:rowOff>0</xdr:rowOff>
    </xdr:from>
    <xdr:to>
      <xdr:col>21</xdr:col>
      <xdr:colOff>466725</xdr:colOff>
      <xdr:row>51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30983AB-4FE7-4C0D-B9B4-998D4B06F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16</xdr:row>
      <xdr:rowOff>0</xdr:rowOff>
    </xdr:from>
    <xdr:to>
      <xdr:col>21</xdr:col>
      <xdr:colOff>457200</xdr:colOff>
      <xdr:row>27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2216409-74C1-4446-B81A-95E8D28DC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28</xdr:row>
      <xdr:rowOff>0</xdr:rowOff>
    </xdr:from>
    <xdr:to>
      <xdr:col>21</xdr:col>
      <xdr:colOff>457200</xdr:colOff>
      <xdr:row>39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5214271-4037-4548-8194-1E319C986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40</xdr:row>
      <xdr:rowOff>0</xdr:rowOff>
    </xdr:from>
    <xdr:to>
      <xdr:col>21</xdr:col>
      <xdr:colOff>466725</xdr:colOff>
      <xdr:row>51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32E82B9-DB1B-4137-A4F3-DBB50A5E3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8B00E-E21F-4FB9-98E9-30CABC8505A7}">
  <dimension ref="A2:Y696"/>
  <sheetViews>
    <sheetView tabSelected="1" workbookViewId="0"/>
  </sheetViews>
  <sheetFormatPr defaultRowHeight="18.75" x14ac:dyDescent="0.4"/>
  <cols>
    <col min="1" max="1" width="4.5" bestFit="1" customWidth="1"/>
    <col min="2" max="2" width="11.375" bestFit="1" customWidth="1"/>
    <col min="13" max="13" width="9.375" bestFit="1" customWidth="1"/>
    <col min="16" max="16" width="11.375" bestFit="1" customWidth="1"/>
    <col min="17" max="17" width="7.375" bestFit="1" customWidth="1"/>
    <col min="20" max="20" width="9" customWidth="1"/>
  </cols>
  <sheetData>
    <row r="2" spans="1:25" x14ac:dyDescent="0.4">
      <c r="B2" s="14"/>
      <c r="C2" s="14" t="s">
        <v>1</v>
      </c>
      <c r="D2" s="14" t="s">
        <v>2</v>
      </c>
      <c r="E2" s="14" t="s">
        <v>3</v>
      </c>
      <c r="F2" s="14" t="s">
        <v>4</v>
      </c>
      <c r="R2" s="14"/>
      <c r="S2" s="14" t="str">
        <f>P12</f>
        <v>Proposed</v>
      </c>
      <c r="T2" s="14" t="s">
        <v>15</v>
      </c>
      <c r="U2" s="14" t="str">
        <f>V12</f>
        <v>UST_JPY</v>
      </c>
      <c r="V2" s="14" t="str">
        <f t="shared" ref="V2:X2" si="0">W12</f>
        <v>SPX_JPY</v>
      </c>
      <c r="W2" s="14" t="str">
        <f t="shared" si="0"/>
        <v>TPXDDVD Index</v>
      </c>
      <c r="X2" s="14" t="str">
        <f t="shared" si="0"/>
        <v>SPJGBTR Index</v>
      </c>
    </row>
    <row r="3" spans="1:25" x14ac:dyDescent="0.4">
      <c r="B3" s="17" t="s">
        <v>5</v>
      </c>
      <c r="C3" s="12">
        <f>MIN(C15:C379)</f>
        <v>-9.9999999999999998E-17</v>
      </c>
      <c r="D3" s="12">
        <f>MIN(D15:D379)</f>
        <v>-9.9999999999999998E-17</v>
      </c>
      <c r="E3" s="12">
        <f>MIN(E15:E379)</f>
        <v>-1.9993700000000001E-10</v>
      </c>
      <c r="F3" s="12">
        <f>MIN(F15:F379)</f>
        <v>0.299753567959056</v>
      </c>
      <c r="R3" s="6" t="s">
        <v>12</v>
      </c>
      <c r="S3" s="7">
        <v>2.9999999999999997E-4</v>
      </c>
      <c r="T3" s="8">
        <v>0</v>
      </c>
      <c r="U3" s="8">
        <v>0</v>
      </c>
      <c r="V3" s="8">
        <v>0</v>
      </c>
      <c r="W3" s="8">
        <v>0</v>
      </c>
      <c r="X3" s="8">
        <v>0</v>
      </c>
    </row>
    <row r="4" spans="1:25" x14ac:dyDescent="0.4">
      <c r="B4" s="17" t="s">
        <v>6</v>
      </c>
      <c r="C4" s="12">
        <f>MAX(C15:C379)</f>
        <v>0.45166312208991799</v>
      </c>
      <c r="D4" s="12">
        <f>MAX(D15:D379)</f>
        <v>0.29304970189538798</v>
      </c>
      <c r="E4" s="12">
        <f>MAX(E15:E379)</f>
        <v>0.32866807155296401</v>
      </c>
      <c r="F4" s="12">
        <f>MAX(F15:F379)</f>
        <v>1</v>
      </c>
      <c r="R4" s="6" t="s">
        <v>13</v>
      </c>
      <c r="S4" s="9">
        <f>SUM(Q14:Q1001)/13</f>
        <v>3.3657368683016581E-2</v>
      </c>
      <c r="T4" s="9">
        <f>SUM(R14:R1001)/13</f>
        <v>5.39319220525711E-2</v>
      </c>
      <c r="U4" s="9">
        <f>SUM(L14:L1001)/13</f>
        <v>4.7432112438545032E-2</v>
      </c>
      <c r="V4" s="9">
        <f t="shared" ref="V4:X4" si="1">SUM(M14:M1001)/13</f>
        <v>0.1051650416780688</v>
      </c>
      <c r="W4" s="9">
        <f t="shared" si="1"/>
        <v>4.4014712319671592E-2</v>
      </c>
      <c r="X4" s="9">
        <f t="shared" si="1"/>
        <v>1.9115821773998919E-2</v>
      </c>
    </row>
    <row r="5" spans="1:25" x14ac:dyDescent="0.4">
      <c r="B5" s="17" t="s">
        <v>7</v>
      </c>
      <c r="C5" s="12">
        <f>AVERAGE(C15:C379)</f>
        <v>0.11549066694860972</v>
      </c>
      <c r="D5" s="12">
        <f>AVERAGE(D15:D379)</f>
        <v>7.5209277350110224E-2</v>
      </c>
      <c r="E5" s="12">
        <f>AVERAGE(E15:E379)</f>
        <v>4.2086411946241277E-2</v>
      </c>
      <c r="F5" s="12">
        <f>AVERAGE(F15:F379)</f>
        <v>0.76721364375448242</v>
      </c>
      <c r="R5" s="6" t="s">
        <v>18</v>
      </c>
      <c r="S5" s="10">
        <f>_xlfn.STDEV.S(Q14:Q1001)*SQRT(52)</f>
        <v>4.7749149809446813E-2</v>
      </c>
      <c r="T5" s="10">
        <f>_xlfn.STDEV.S(R14:R1001)*SQRT(52)</f>
        <v>0.11000792980747395</v>
      </c>
      <c r="U5" s="10">
        <f>_xlfn.STDEV.S(L14:L1001)*SQRT(52)</f>
        <v>8.506994878101555E-2</v>
      </c>
      <c r="V5" s="10">
        <f t="shared" ref="V5:X5" si="2">_xlfn.STDEV.S(M14:M1001)*SQRT(52)</f>
        <v>0.23019811735536092</v>
      </c>
      <c r="W5" s="10">
        <f t="shared" si="2"/>
        <v>0.20398776564904808</v>
      </c>
      <c r="X5" s="10">
        <f t="shared" si="2"/>
        <v>2.3806917350405462E-2</v>
      </c>
    </row>
    <row r="6" spans="1:25" x14ac:dyDescent="0.4">
      <c r="B6" s="17" t="s">
        <v>8</v>
      </c>
      <c r="C6" s="13">
        <f>_xlfn.STDEV.S(C15:C379)</f>
        <v>0.12056726915876215</v>
      </c>
      <c r="D6" s="13">
        <f>_xlfn.STDEV.S(D15:D379)</f>
        <v>8.4175876785257453E-2</v>
      </c>
      <c r="E6" s="13">
        <f>_xlfn.STDEV.S(E15:E379)</f>
        <v>8.3381676022139098E-2</v>
      </c>
      <c r="F6" s="13">
        <f>_xlfn.STDEV.S(F15:F379)</f>
        <v>0.20970123634314478</v>
      </c>
      <c r="P6" t="s">
        <v>26</v>
      </c>
      <c r="Q6" t="s">
        <v>27</v>
      </c>
      <c r="R6" s="6" t="s">
        <v>19</v>
      </c>
      <c r="S6" s="11">
        <f t="shared" ref="S6:X6" si="3">S4/S5</f>
        <v>0.70487891024936578</v>
      </c>
      <c r="T6" s="11">
        <f t="shared" si="3"/>
        <v>0.49025485841755162</v>
      </c>
      <c r="U6" s="11">
        <f t="shared" si="3"/>
        <v>0.55756601618091151</v>
      </c>
      <c r="V6" s="11">
        <f t="shared" si="3"/>
        <v>0.45684579390249164</v>
      </c>
      <c r="W6" s="11">
        <f t="shared" si="3"/>
        <v>0.21577133402890913</v>
      </c>
      <c r="X6" s="11">
        <f t="shared" si="3"/>
        <v>0.8029524147389604</v>
      </c>
    </row>
    <row r="7" spans="1:25" x14ac:dyDescent="0.4">
      <c r="B7" s="17" t="s">
        <v>16</v>
      </c>
      <c r="C7" s="19">
        <v>0.25</v>
      </c>
      <c r="D7" s="19">
        <v>0.25</v>
      </c>
      <c r="E7" s="19">
        <v>0.25</v>
      </c>
      <c r="F7" s="22">
        <f>1-SUM(C7:E7)</f>
        <v>0.25</v>
      </c>
      <c r="O7" t="s">
        <v>24</v>
      </c>
      <c r="P7" s="1">
        <v>41999</v>
      </c>
      <c r="Q7">
        <f>MATCH(P7,$B$14:$B$692,0)</f>
        <v>418</v>
      </c>
      <c r="R7" s="6" t="s">
        <v>13</v>
      </c>
      <c r="S7" s="9">
        <f ca="1">SUM(OFFSET(Q12,$Q$7,0):OFFSET(Q12,$Q$8,0))/YEARFRAC($P$7,$P$8)</f>
        <v>1.0720978048474068E-2</v>
      </c>
      <c r="T7" s="9">
        <f ca="1">SUM(OFFSET(R12,$Q$7,0):OFFSET(R12,$Q$8,0))/YEARFRAC($P$7,$P$8)</f>
        <v>5.1985328631564104E-2</v>
      </c>
      <c r="U7" s="9">
        <f ca="1">SUM(OFFSET(L12,$Q$7,0):OFFSET(L12,$Q$8,0))/YEARFRAC($P$7,$P$8)</f>
        <v>1.3480388331725152E-2</v>
      </c>
      <c r="V7" s="9">
        <f ca="1">SUM(OFFSET(M12,$Q$7,0):OFFSET(M12,$Q$8,0))/YEARFRAC($P$7,$P$8)</f>
        <v>0.10765125459665334</v>
      </c>
      <c r="W7" s="9">
        <f ca="1">SUM(OFFSET(N12,$Q$7,0):OFFSET(N12,$Q$8,0))/YEARFRAC($P$7,$P$8)</f>
        <v>7.8785448433812619E-2</v>
      </c>
      <c r="X7" s="9">
        <f ca="1">SUM(OFFSET(O12,$Q$7,0):OFFSET(O12,$Q$8,0))/YEARFRAC($P$7,$P$8)</f>
        <v>8.0242231640653139E-3</v>
      </c>
    </row>
    <row r="8" spans="1:25" x14ac:dyDescent="0.4">
      <c r="A8">
        <v>0.5</v>
      </c>
      <c r="B8" s="18" t="s">
        <v>23</v>
      </c>
      <c r="C8" s="6">
        <f>COUNTIF(C14:C692,"&gt;"&amp;$A$8)</f>
        <v>59</v>
      </c>
      <c r="D8" s="6">
        <f t="shared" ref="D8:F8" si="4">COUNTIF(D14:D692,"&gt;"&amp;$A$8)</f>
        <v>0</v>
      </c>
      <c r="E8" s="6">
        <f t="shared" si="4"/>
        <v>0</v>
      </c>
      <c r="F8" s="6">
        <f t="shared" si="4"/>
        <v>503</v>
      </c>
      <c r="O8" t="s">
        <v>25</v>
      </c>
      <c r="P8" s="1">
        <v>43826</v>
      </c>
      <c r="Q8" s="5">
        <f>MATCH(P8,$B$14:$B$692,0)-1</f>
        <v>678</v>
      </c>
      <c r="R8" s="6" t="s">
        <v>18</v>
      </c>
      <c r="S8" s="10">
        <f ca="1">_xlfn.STDEV.S(OFFSET(Q12,$Q$7,0):OFFSET(Q12,$Q$8,0))*SQRT(52)</f>
        <v>4.5342422084679798E-2</v>
      </c>
      <c r="T8" s="10">
        <f ca="1">_xlfn.STDEV.S(OFFSET(R12,$Q$7,0):OFFSET(R12,$Q$8,0))*SQRT(52)</f>
        <v>9.3111403484905708E-2</v>
      </c>
      <c r="U8" s="10">
        <f ca="1">_xlfn.STDEV.S(OFFSET(L12,$Q$7,0):OFFSET(L12,$Q$8,0))*SQRT(52)</f>
        <v>7.3958798724507821E-2</v>
      </c>
      <c r="V8" s="10">
        <f ca="1">_xlfn.STDEV.S(OFFSET(M12,$Q$7,0):OFFSET(M12,$Q$8,0))*SQRT(52)</f>
        <v>0.17960880891812253</v>
      </c>
      <c r="W8" s="10">
        <f ca="1">_xlfn.STDEV.S(OFFSET(N12,$Q$7,0):OFFSET(N12,$Q$8,0))*SQRT(52)</f>
        <v>0.17660993023106514</v>
      </c>
      <c r="X8" s="10">
        <f ca="1">_xlfn.STDEV.S(OFFSET(O12,$Q$7,0):OFFSET(O12,$Q$8,0))*SQRT(52)</f>
        <v>1.5685660416246108E-2</v>
      </c>
    </row>
    <row r="9" spans="1:25" x14ac:dyDescent="0.4">
      <c r="B9" s="20"/>
      <c r="C9" s="21"/>
      <c r="D9" s="21"/>
      <c r="E9" s="21"/>
      <c r="F9" s="21"/>
      <c r="R9" s="6" t="s">
        <v>19</v>
      </c>
      <c r="S9" s="11">
        <f t="shared" ref="S9:X9" ca="1" si="5">S7/S8</f>
        <v>0.23644475869533332</v>
      </c>
      <c r="T9" s="11">
        <f t="shared" ca="1" si="5"/>
        <v>0.55831323217022977</v>
      </c>
      <c r="U9" s="11">
        <f t="shared" ca="1" si="5"/>
        <v>0.1822688924672615</v>
      </c>
      <c r="V9" s="11">
        <f t="shared" ca="1" si="5"/>
        <v>0.59936511602684162</v>
      </c>
      <c r="W9" s="11">
        <f t="shared" ca="1" si="5"/>
        <v>0.44609863290662521</v>
      </c>
      <c r="X9" s="11">
        <f t="shared" ca="1" si="5"/>
        <v>0.51156425366409097</v>
      </c>
    </row>
    <row r="10" spans="1:25" x14ac:dyDescent="0.4">
      <c r="B10" s="20"/>
      <c r="C10" s="21"/>
      <c r="D10" s="21"/>
      <c r="E10" s="21"/>
      <c r="F10" s="21"/>
      <c r="P10" s="4">
        <f>SUM(P13:P1000)</f>
        <v>1.1313080235342794E-2</v>
      </c>
      <c r="R10" s="21"/>
      <c r="S10" s="23"/>
      <c r="T10" s="23"/>
      <c r="U10" s="23"/>
      <c r="V10" s="23"/>
      <c r="W10" s="23"/>
      <c r="X10" s="23"/>
    </row>
    <row r="11" spans="1:25" x14ac:dyDescent="0.4">
      <c r="C11" t="s">
        <v>11</v>
      </c>
      <c r="G11" t="s">
        <v>10</v>
      </c>
      <c r="L11" t="s">
        <v>9</v>
      </c>
      <c r="P11" t="s">
        <v>12</v>
      </c>
      <c r="Q11" t="s">
        <v>13</v>
      </c>
      <c r="S11" t="s">
        <v>14</v>
      </c>
      <c r="V11" t="s">
        <v>29</v>
      </c>
    </row>
    <row r="12" spans="1:25" x14ac:dyDescent="0.4"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20</v>
      </c>
      <c r="H12" t="s">
        <v>21</v>
      </c>
      <c r="I12" t="s">
        <v>3</v>
      </c>
      <c r="J12" t="s">
        <v>4</v>
      </c>
      <c r="K12" t="s">
        <v>22</v>
      </c>
      <c r="L12" t="s">
        <v>1</v>
      </c>
      <c r="M12" t="s">
        <v>2</v>
      </c>
      <c r="N12" t="s">
        <v>3</v>
      </c>
      <c r="O12" t="s">
        <v>4</v>
      </c>
      <c r="P12" t="s">
        <v>28</v>
      </c>
      <c r="Q12" t="str">
        <f>P12</f>
        <v>Proposed</v>
      </c>
      <c r="R12" t="s">
        <v>16</v>
      </c>
      <c r="S12" t="str">
        <f>P12</f>
        <v>Proposed</v>
      </c>
      <c r="T12" t="s">
        <v>16</v>
      </c>
      <c r="U12" t="s">
        <v>17</v>
      </c>
      <c r="V12" t="str">
        <f>L12</f>
        <v>UST_JPY</v>
      </c>
      <c r="W12" t="str">
        <f t="shared" ref="W12:Y12" si="6">M12</f>
        <v>SPX_JPY</v>
      </c>
      <c r="X12" t="str">
        <f t="shared" si="6"/>
        <v>TPXDDVD Index</v>
      </c>
      <c r="Y12" t="str">
        <f t="shared" si="6"/>
        <v>SPJGBTR Index</v>
      </c>
    </row>
    <row r="13" spans="1:25" x14ac:dyDescent="0.4">
      <c r="A13">
        <v>0</v>
      </c>
      <c r="B13" s="1">
        <v>39073</v>
      </c>
      <c r="C13" s="15">
        <v>0.25</v>
      </c>
      <c r="D13" s="15">
        <v>0.25</v>
      </c>
      <c r="E13" s="15">
        <v>0.25</v>
      </c>
      <c r="F13" s="15">
        <v>0.25</v>
      </c>
      <c r="G13">
        <v>338.12400000000002</v>
      </c>
      <c r="H13">
        <v>2173.9</v>
      </c>
      <c r="I13">
        <v>1953.97</v>
      </c>
      <c r="J13">
        <v>128.69</v>
      </c>
      <c r="K13">
        <v>118.87</v>
      </c>
      <c r="L13" s="3"/>
      <c r="M13" s="3"/>
      <c r="N13" s="3"/>
      <c r="O13" s="3"/>
      <c r="P13" s="3"/>
      <c r="Q13" s="4"/>
      <c r="R13" s="3"/>
      <c r="S13" s="16">
        <v>100</v>
      </c>
      <c r="T13" s="16">
        <v>100</v>
      </c>
      <c r="U13" s="16">
        <f>S13-T13</f>
        <v>0</v>
      </c>
      <c r="V13" s="16">
        <v>100</v>
      </c>
      <c r="W13" s="16">
        <v>100</v>
      </c>
      <c r="X13" s="16">
        <v>100</v>
      </c>
      <c r="Y13" s="16">
        <v>100</v>
      </c>
    </row>
    <row r="14" spans="1:25" x14ac:dyDescent="0.4">
      <c r="A14">
        <f>A13+1</f>
        <v>1</v>
      </c>
      <c r="B14" s="1">
        <v>39080</v>
      </c>
      <c r="C14" s="2">
        <v>0.156042047794415</v>
      </c>
      <c r="D14" s="2">
        <v>0.18072417649511599</v>
      </c>
      <c r="E14" s="2">
        <v>0.28627367979674101</v>
      </c>
      <c r="F14" s="2">
        <v>0.37696009591372598</v>
      </c>
      <c r="G14">
        <v>336.38400000000001</v>
      </c>
      <c r="H14">
        <v>2186.13</v>
      </c>
      <c r="I14">
        <v>1965.45</v>
      </c>
      <c r="J14">
        <v>127.9</v>
      </c>
      <c r="K14">
        <v>119.06</v>
      </c>
      <c r="L14" s="3">
        <f>G15*K15/(G14*K14)-1</f>
        <v>1.234299857700627E-3</v>
      </c>
      <c r="M14" s="3">
        <f>H15*K15/(H14*K14)-1</f>
        <v>-9.4638046103636686E-3</v>
      </c>
      <c r="N14" s="3">
        <f>I15/I14-1</f>
        <v>-3.4139764430537456E-3</v>
      </c>
      <c r="O14" s="3">
        <f>J15/J14-1</f>
        <v>-2.2673964034402028E-3</v>
      </c>
      <c r="P14" s="3">
        <f>(ABS(C15-C14)+ABS(D15-D14)+ABS(E15-E14)+ABS(F15-F14))*$S$3</f>
        <v>2.350473185136482E-5</v>
      </c>
      <c r="Q14" s="4">
        <f>SUMPRODUCT(C14:F14,L14:O14)-P14</f>
        <v>-3.373289913989701E-3</v>
      </c>
      <c r="R14" s="3">
        <f>SUMPRODUCT($C$7:$F$7,L14:O14)</f>
        <v>-3.4777193997892475E-3</v>
      </c>
      <c r="S14" s="16">
        <f>S13+100*Q14</f>
        <v>99.662671008601023</v>
      </c>
      <c r="T14" s="16">
        <f t="shared" ref="T14" si="7">T13+100*R14</f>
        <v>99.652228060021073</v>
      </c>
      <c r="U14" s="16">
        <f>S14-T14</f>
        <v>1.0442948579949984E-2</v>
      </c>
      <c r="V14" s="16">
        <f>V13+100*L14</f>
        <v>100.12342998577006</v>
      </c>
      <c r="W14" s="16">
        <f t="shared" ref="W14:Y29" si="8">W13+100*M14</f>
        <v>99.05361953896363</v>
      </c>
      <c r="X14" s="16">
        <f t="shared" si="8"/>
        <v>99.658602355694626</v>
      </c>
      <c r="Y14" s="16">
        <f t="shared" si="8"/>
        <v>99.773260359655978</v>
      </c>
    </row>
    <row r="15" spans="1:25" x14ac:dyDescent="0.4">
      <c r="A15">
        <f>A14+1</f>
        <v>2</v>
      </c>
      <c r="B15" s="1">
        <v>39087</v>
      </c>
      <c r="C15" s="2">
        <v>0.124995034865929</v>
      </c>
      <c r="D15" s="2">
        <v>0.202314269937793</v>
      </c>
      <c r="E15" s="2">
        <v>0.27814613963961898</v>
      </c>
      <c r="F15" s="2">
        <v>0.39454455555665702</v>
      </c>
      <c r="G15">
        <v>338.02</v>
      </c>
      <c r="H15">
        <v>2173.29</v>
      </c>
      <c r="I15">
        <v>1958.74</v>
      </c>
      <c r="J15">
        <v>127.61</v>
      </c>
      <c r="K15">
        <v>118.63</v>
      </c>
      <c r="L15" s="3">
        <f t="shared" ref="L15:L78" si="9">G16*K16/(G15*K15)-1</f>
        <v>7.0113204384456562E-3</v>
      </c>
      <c r="M15" s="3">
        <f t="shared" ref="M15:M78" si="10">H16*K16/(H15*K15)-1</f>
        <v>2.9914241313324652E-2</v>
      </c>
      <c r="N15" s="3">
        <f t="shared" ref="N15:O78" si="11">I16/I15-1</f>
        <v>5.9323851047101694E-3</v>
      </c>
      <c r="O15" s="3">
        <f t="shared" si="11"/>
        <v>-9.4036517514306528E-4</v>
      </c>
      <c r="P15" s="3">
        <f t="shared" ref="P15:P78" si="12">(ABS(C16-C15)+ABS(D16-D15)+ABS(E16-E15)+ABS(F16-F15))*$S$3</f>
        <v>3.0829110349343404E-5</v>
      </c>
      <c r="Q15" s="4">
        <f t="shared" ref="Q15:Q78" si="13">SUMPRODUCT(C15:F15,L15:O15)-P15</f>
        <v>8.1766830800015459E-3</v>
      </c>
      <c r="R15" s="3">
        <f t="shared" ref="R15:R78" si="14">SUMPRODUCT($C$7:$F$7,L15:O15)</f>
        <v>1.0479395420334353E-2</v>
      </c>
      <c r="S15" s="16">
        <f t="shared" ref="S15:T30" si="15">S14+100*Q15</f>
        <v>100.48033931660117</v>
      </c>
      <c r="T15" s="16">
        <f t="shared" si="15"/>
        <v>100.70016760205451</v>
      </c>
      <c r="U15" s="16">
        <f t="shared" ref="U15:U78" si="16">S15-T15</f>
        <v>-0.21982828545333177</v>
      </c>
      <c r="V15" s="16">
        <f t="shared" ref="V15:Y78" si="17">V14+100*L15</f>
        <v>100.82456202961463</v>
      </c>
      <c r="W15" s="16">
        <f t="shared" si="8"/>
        <v>102.0450436702961</v>
      </c>
      <c r="X15" s="16">
        <f t="shared" si="8"/>
        <v>100.25184086616564</v>
      </c>
      <c r="Y15" s="16">
        <f t="shared" si="8"/>
        <v>99.679223842141667</v>
      </c>
    </row>
    <row r="16" spans="1:25" x14ac:dyDescent="0.4">
      <c r="A16">
        <f t="shared" ref="A16:A79" si="18">A15+1</f>
        <v>3</v>
      </c>
      <c r="B16" s="1">
        <v>39094</v>
      </c>
      <c r="C16" s="2">
        <v>0.160034434112972</v>
      </c>
      <c r="D16" s="2">
        <v>0.16740681327067999</v>
      </c>
      <c r="E16" s="2">
        <v>0.294488590974815</v>
      </c>
      <c r="F16" s="2">
        <v>0.37807016164153101</v>
      </c>
      <c r="G16">
        <v>335.58100000000002</v>
      </c>
      <c r="H16">
        <v>2206.6799999999998</v>
      </c>
      <c r="I16">
        <v>1970.36</v>
      </c>
      <c r="J16">
        <v>127.49</v>
      </c>
      <c r="K16">
        <v>120.33</v>
      </c>
      <c r="L16" s="3">
        <f t="shared" si="9"/>
        <v>8.2711127037922161E-3</v>
      </c>
      <c r="M16" s="3">
        <f t="shared" si="10"/>
        <v>7.5260086321216058E-3</v>
      </c>
      <c r="N16" s="3">
        <f t="shared" si="11"/>
        <v>1.7174526482470309E-2</v>
      </c>
      <c r="O16" s="3">
        <f t="shared" si="11"/>
        <v>7.4515648286139768E-3</v>
      </c>
      <c r="P16" s="3">
        <f t="shared" si="12"/>
        <v>1.8195862828772996E-5</v>
      </c>
      <c r="Q16" s="4">
        <f t="shared" si="13"/>
        <v>1.0440288523677097E-2</v>
      </c>
      <c r="R16" s="3">
        <f t="shared" si="14"/>
        <v>1.0105803161749527E-2</v>
      </c>
      <c r="S16" s="16">
        <f t="shared" si="15"/>
        <v>101.52436816896889</v>
      </c>
      <c r="T16" s="16">
        <f t="shared" si="15"/>
        <v>101.71074791822946</v>
      </c>
      <c r="U16" s="16">
        <f t="shared" si="16"/>
        <v>-0.186379749260567</v>
      </c>
      <c r="V16" s="16">
        <f t="shared" si="17"/>
        <v>101.65167329999385</v>
      </c>
      <c r="W16" s="16">
        <f t="shared" si="8"/>
        <v>102.79764453350826</v>
      </c>
      <c r="X16" s="16">
        <f t="shared" si="8"/>
        <v>101.96929351441267</v>
      </c>
      <c r="Y16" s="16">
        <f t="shared" si="8"/>
        <v>100.42438032500307</v>
      </c>
    </row>
    <row r="17" spans="1:25" x14ac:dyDescent="0.4">
      <c r="A17">
        <f t="shared" si="18"/>
        <v>4</v>
      </c>
      <c r="B17" s="1">
        <v>39101</v>
      </c>
      <c r="C17" s="2">
        <v>0.14973604572327101</v>
      </c>
      <c r="D17" s="2">
        <v>0.19773325131863501</v>
      </c>
      <c r="E17" s="2">
        <v>0.2780838539978</v>
      </c>
      <c r="F17" s="2">
        <v>0.37444684896029201</v>
      </c>
      <c r="G17">
        <v>335.81700000000001</v>
      </c>
      <c r="H17">
        <v>2206.6</v>
      </c>
      <c r="I17">
        <v>2004.2</v>
      </c>
      <c r="J17">
        <v>128.44</v>
      </c>
      <c r="K17">
        <v>121.24</v>
      </c>
      <c r="L17" s="3">
        <f t="shared" si="9"/>
        <v>-3.2660716266704748E-3</v>
      </c>
      <c r="M17" s="3">
        <f t="shared" si="10"/>
        <v>-3.299814572060078E-3</v>
      </c>
      <c r="N17" s="3">
        <f t="shared" si="11"/>
        <v>8.0830256461430494E-3</v>
      </c>
      <c r="O17" s="3">
        <f t="shared" si="11"/>
        <v>4.6714419184046285E-4</v>
      </c>
      <c r="P17" s="3">
        <f t="shared" si="12"/>
        <v>3.8736227867139318E-5</v>
      </c>
      <c r="Q17" s="4">
        <f t="shared" si="13"/>
        <v>1.2424116519114833E-3</v>
      </c>
      <c r="R17" s="3">
        <f t="shared" si="14"/>
        <v>4.9607090981323987E-4</v>
      </c>
      <c r="S17" s="16">
        <f t="shared" si="15"/>
        <v>101.64860933416004</v>
      </c>
      <c r="T17" s="16">
        <f t="shared" si="15"/>
        <v>101.76035500921078</v>
      </c>
      <c r="U17" s="16">
        <f t="shared" si="16"/>
        <v>-0.11174567505074151</v>
      </c>
      <c r="V17" s="16">
        <f t="shared" si="17"/>
        <v>101.3250661373268</v>
      </c>
      <c r="W17" s="16">
        <f t="shared" si="8"/>
        <v>102.46766307630226</v>
      </c>
      <c r="X17" s="16">
        <f t="shared" si="8"/>
        <v>102.77759607902698</v>
      </c>
      <c r="Y17" s="16">
        <f t="shared" si="8"/>
        <v>100.47109474418711</v>
      </c>
    </row>
    <row r="18" spans="1:25" x14ac:dyDescent="0.4">
      <c r="A18">
        <f t="shared" si="18"/>
        <v>5</v>
      </c>
      <c r="B18" s="1">
        <v>39108</v>
      </c>
      <c r="C18" s="2">
        <v>0.18887664879289301</v>
      </c>
      <c r="D18" s="2">
        <v>0.19328618336497899</v>
      </c>
      <c r="E18" s="2">
        <v>0.30350363070674402</v>
      </c>
      <c r="F18" s="2">
        <v>0.31433353713538298</v>
      </c>
      <c r="G18">
        <v>333.89400000000001</v>
      </c>
      <c r="H18">
        <v>2193.89</v>
      </c>
      <c r="I18">
        <v>2020.4</v>
      </c>
      <c r="J18">
        <v>128.5</v>
      </c>
      <c r="K18">
        <v>121.54</v>
      </c>
      <c r="L18" s="3">
        <f t="shared" si="9"/>
        <v>8.0745262657089256E-4</v>
      </c>
      <c r="M18" s="3">
        <f t="shared" si="10"/>
        <v>1.5562819183419396E-2</v>
      </c>
      <c r="N18" s="3">
        <f t="shared" si="11"/>
        <v>8.3151851118590248E-3</v>
      </c>
      <c r="O18" s="3">
        <f t="shared" si="11"/>
        <v>-3.3463035019455356E-3</v>
      </c>
      <c r="P18" s="3">
        <f t="shared" si="12"/>
        <v>2.4025243777661683E-5</v>
      </c>
      <c r="Q18" s="4">
        <f t="shared" si="13"/>
        <v>4.6083950801032994E-3</v>
      </c>
      <c r="R18" s="3">
        <f t="shared" si="14"/>
        <v>5.3347883549759445E-3</v>
      </c>
      <c r="S18" s="16">
        <f t="shared" si="15"/>
        <v>102.10944884217037</v>
      </c>
      <c r="T18" s="16">
        <f t="shared" si="15"/>
        <v>102.29383384470837</v>
      </c>
      <c r="U18" s="16">
        <f t="shared" si="16"/>
        <v>-0.18438500253800783</v>
      </c>
      <c r="V18" s="16">
        <f t="shared" si="17"/>
        <v>101.40581139998389</v>
      </c>
      <c r="W18" s="16">
        <f t="shared" si="8"/>
        <v>104.0239449946442</v>
      </c>
      <c r="X18" s="16">
        <f t="shared" si="8"/>
        <v>103.60911459021288</v>
      </c>
      <c r="Y18" s="16">
        <f t="shared" si="8"/>
        <v>100.13646439399255</v>
      </c>
    </row>
    <row r="19" spans="1:25" x14ac:dyDescent="0.4">
      <c r="A19">
        <f t="shared" si="18"/>
        <v>6</v>
      </c>
      <c r="B19" s="1">
        <v>39115</v>
      </c>
      <c r="C19" s="2">
        <v>0.203754280909442</v>
      </c>
      <c r="D19" s="2">
        <v>0.16782407957853601</v>
      </c>
      <c r="E19" s="2">
        <v>0.32866807155296401</v>
      </c>
      <c r="F19" s="2">
        <v>0.299753567959056</v>
      </c>
      <c r="G19">
        <v>335.267</v>
      </c>
      <c r="H19">
        <v>2235.39</v>
      </c>
      <c r="I19">
        <v>2037.2</v>
      </c>
      <c r="J19">
        <v>128.07</v>
      </c>
      <c r="K19">
        <v>121.14</v>
      </c>
      <c r="L19" s="3">
        <f t="shared" si="9"/>
        <v>8.1605314849391153E-3</v>
      </c>
      <c r="M19" s="3">
        <f t="shared" si="10"/>
        <v>-1.8881926437614993E-3</v>
      </c>
      <c r="N19" s="3">
        <f t="shared" si="11"/>
        <v>1.5511486353818604E-3</v>
      </c>
      <c r="O19" s="3">
        <f t="shared" si="11"/>
        <v>3.0452096509723248E-3</v>
      </c>
      <c r="P19" s="3">
        <f t="shared" si="12"/>
        <v>1.461584597241361E-5</v>
      </c>
      <c r="Q19" s="4">
        <f t="shared" si="13"/>
        <v>2.7538686748192543E-3</v>
      </c>
      <c r="R19" s="3">
        <f t="shared" si="14"/>
        <v>2.7171742818829503E-3</v>
      </c>
      <c r="S19" s="16">
        <f t="shared" si="15"/>
        <v>102.38483570965229</v>
      </c>
      <c r="T19" s="16">
        <f t="shared" si="15"/>
        <v>102.56555127289667</v>
      </c>
      <c r="U19" s="16">
        <f t="shared" si="16"/>
        <v>-0.18071556324437665</v>
      </c>
      <c r="V19" s="16">
        <f t="shared" si="17"/>
        <v>102.2218645484778</v>
      </c>
      <c r="W19" s="16">
        <f t="shared" si="8"/>
        <v>103.83512573026805</v>
      </c>
      <c r="X19" s="16">
        <f t="shared" si="8"/>
        <v>103.76422945375107</v>
      </c>
      <c r="Y19" s="16">
        <f t="shared" si="8"/>
        <v>100.44098535908978</v>
      </c>
    </row>
    <row r="20" spans="1:25" x14ac:dyDescent="0.4">
      <c r="A20">
        <f t="shared" si="18"/>
        <v>7</v>
      </c>
      <c r="B20" s="1">
        <v>39122</v>
      </c>
      <c r="C20" s="2">
        <v>0.18681239892877199</v>
      </c>
      <c r="D20" s="2">
        <v>0.18970398821464499</v>
      </c>
      <c r="E20" s="2">
        <v>0.32125021024627798</v>
      </c>
      <c r="F20" s="2">
        <v>0.30223340261030301</v>
      </c>
      <c r="G20">
        <v>336.42</v>
      </c>
      <c r="H20">
        <v>2220.7199999999998</v>
      </c>
      <c r="I20">
        <v>2040.36</v>
      </c>
      <c r="J20">
        <v>128.46</v>
      </c>
      <c r="K20">
        <v>121.71</v>
      </c>
      <c r="L20" s="3">
        <f t="shared" si="9"/>
        <v>-1.1837759229006983E-2</v>
      </c>
      <c r="M20" s="3">
        <f t="shared" si="10"/>
        <v>-6.2104913658628247E-3</v>
      </c>
      <c r="N20" s="3">
        <f t="shared" si="11"/>
        <v>1.6908780803387646E-2</v>
      </c>
      <c r="O20" s="3">
        <f t="shared" si="11"/>
        <v>-1.9461310913903018E-3</v>
      </c>
      <c r="P20" s="3">
        <f t="shared" si="12"/>
        <v>1.4529954542749492E-5</v>
      </c>
      <c r="Q20" s="4">
        <f t="shared" si="13"/>
        <v>1.4396384314883672E-3</v>
      </c>
      <c r="R20" s="3">
        <f t="shared" si="14"/>
        <v>-7.7140022071811587E-4</v>
      </c>
      <c r="S20" s="16">
        <f t="shared" si="15"/>
        <v>102.52879955280113</v>
      </c>
      <c r="T20" s="16">
        <f t="shared" si="15"/>
        <v>102.48841125082485</v>
      </c>
      <c r="U20" s="16">
        <f t="shared" si="16"/>
        <v>4.038830197627874E-2</v>
      </c>
      <c r="V20" s="16">
        <f t="shared" si="17"/>
        <v>101.0380886255771</v>
      </c>
      <c r="W20" s="16">
        <f t="shared" si="8"/>
        <v>103.21407659368177</v>
      </c>
      <c r="X20" s="16">
        <f t="shared" si="8"/>
        <v>105.45510753408983</v>
      </c>
      <c r="Y20" s="16">
        <f t="shared" si="8"/>
        <v>100.24637224995075</v>
      </c>
    </row>
    <row r="21" spans="1:25" x14ac:dyDescent="0.4">
      <c r="A21">
        <f t="shared" si="18"/>
        <v>8</v>
      </c>
      <c r="B21" s="1">
        <v>39129</v>
      </c>
      <c r="C21" s="2">
        <v>0.17865129106758801</v>
      </c>
      <c r="D21" s="2">
        <v>0.173648505171246</v>
      </c>
      <c r="E21" s="2">
        <v>0.321561429445199</v>
      </c>
      <c r="F21" s="2">
        <v>0.326138774315964</v>
      </c>
      <c r="G21">
        <v>338.78399999999999</v>
      </c>
      <c r="H21">
        <v>2249.06</v>
      </c>
      <c r="I21">
        <v>2074.86</v>
      </c>
      <c r="J21">
        <v>128.21</v>
      </c>
      <c r="K21">
        <v>119.43</v>
      </c>
      <c r="L21" s="3">
        <f t="shared" si="9"/>
        <v>1.5515371766718244E-2</v>
      </c>
      <c r="M21" s="3">
        <f t="shared" si="10"/>
        <v>1.1201140554982336E-2</v>
      </c>
      <c r="N21" s="3">
        <f t="shared" si="11"/>
        <v>2.292202847421021E-2</v>
      </c>
      <c r="O21" s="3">
        <f t="shared" si="11"/>
        <v>2.261914047266167E-3</v>
      </c>
      <c r="P21" s="3">
        <f t="shared" si="12"/>
        <v>2.4453073185794706E-5</v>
      </c>
      <c r="Q21" s="4">
        <f t="shared" si="13"/>
        <v>1.2800987554851765E-2</v>
      </c>
      <c r="R21" s="3">
        <f t="shared" si="14"/>
        <v>1.2975113710794239E-2</v>
      </c>
      <c r="S21" s="16">
        <f t="shared" si="15"/>
        <v>103.8088983082863</v>
      </c>
      <c r="T21" s="16">
        <f t="shared" si="15"/>
        <v>103.78592262190428</v>
      </c>
      <c r="U21" s="16">
        <f t="shared" si="16"/>
        <v>2.2975686382025629E-2</v>
      </c>
      <c r="V21" s="16">
        <f t="shared" si="17"/>
        <v>102.58962580224893</v>
      </c>
      <c r="W21" s="16">
        <f t="shared" si="8"/>
        <v>104.33419064918</v>
      </c>
      <c r="X21" s="16">
        <f t="shared" si="8"/>
        <v>107.74731038151086</v>
      </c>
      <c r="Y21" s="16">
        <f t="shared" si="8"/>
        <v>100.47256365467737</v>
      </c>
    </row>
    <row r="22" spans="1:25" x14ac:dyDescent="0.4">
      <c r="A22">
        <f t="shared" si="18"/>
        <v>9</v>
      </c>
      <c r="B22" s="1">
        <v>39136</v>
      </c>
      <c r="C22" s="2">
        <v>0.141101884060787</v>
      </c>
      <c r="D22" s="2">
        <v>0.182767112740536</v>
      </c>
      <c r="E22" s="2">
        <v>0.31835571447567601</v>
      </c>
      <c r="F22" s="2">
        <v>0.35777528872299902</v>
      </c>
      <c r="G22">
        <v>339.35199999999998</v>
      </c>
      <c r="H22">
        <v>2243.2600000000002</v>
      </c>
      <c r="I22">
        <v>2122.42</v>
      </c>
      <c r="J22">
        <v>128.5</v>
      </c>
      <c r="K22">
        <v>121.08</v>
      </c>
      <c r="L22" s="3">
        <f t="shared" si="9"/>
        <v>-2.3585735562255739E-2</v>
      </c>
      <c r="M22" s="3">
        <f t="shared" si="10"/>
        <v>-7.7417596042448578E-2</v>
      </c>
      <c r="N22" s="3">
        <f t="shared" si="11"/>
        <v>-5.1441279294390352E-2</v>
      </c>
      <c r="O22" s="3">
        <f t="shared" si="11"/>
        <v>1.867704280155813E-3</v>
      </c>
      <c r="P22" s="3">
        <f t="shared" si="12"/>
        <v>2.1675500741843096E-5</v>
      </c>
      <c r="Q22" s="4">
        <f t="shared" si="13"/>
        <v>-3.3207464514753614E-2</v>
      </c>
      <c r="R22" s="3">
        <f t="shared" si="14"/>
        <v>-3.7644226654734714E-2</v>
      </c>
      <c r="S22" s="16">
        <f t="shared" si="15"/>
        <v>100.48815185681094</v>
      </c>
      <c r="T22" s="16">
        <f t="shared" si="15"/>
        <v>100.0214999564308</v>
      </c>
      <c r="U22" s="16">
        <f t="shared" si="16"/>
        <v>0.46665190038014259</v>
      </c>
      <c r="V22" s="16">
        <f t="shared" si="17"/>
        <v>100.23105224602335</v>
      </c>
      <c r="W22" s="16">
        <f t="shared" si="8"/>
        <v>96.59243104493514</v>
      </c>
      <c r="X22" s="16">
        <f t="shared" si="8"/>
        <v>102.60318245207182</v>
      </c>
      <c r="Y22" s="16">
        <f t="shared" si="8"/>
        <v>100.65933408269295</v>
      </c>
    </row>
    <row r="23" spans="1:25" x14ac:dyDescent="0.4">
      <c r="A23">
        <f t="shared" si="18"/>
        <v>10</v>
      </c>
      <c r="B23" s="1">
        <v>39143</v>
      </c>
      <c r="C23" s="2">
        <v>0.115907894841154</v>
      </c>
      <c r="D23" s="2">
        <v>0.17795674991162599</v>
      </c>
      <c r="E23" s="2">
        <v>0.31223423195448102</v>
      </c>
      <c r="F23" s="2">
        <v>0.39390112329273802</v>
      </c>
      <c r="G23">
        <v>343.49</v>
      </c>
      <c r="H23">
        <v>2145.4299999999998</v>
      </c>
      <c r="I23">
        <v>2013.24</v>
      </c>
      <c r="J23">
        <v>128.74</v>
      </c>
      <c r="K23">
        <v>116.8</v>
      </c>
      <c r="L23" s="3">
        <f t="shared" si="9"/>
        <v>8.8548040520410876E-3</v>
      </c>
      <c r="M23" s="3">
        <f t="shared" si="10"/>
        <v>2.5080974922228716E-2</v>
      </c>
      <c r="N23" s="3">
        <f t="shared" si="11"/>
        <v>5.0565257992092327E-3</v>
      </c>
      <c r="O23" s="3">
        <f t="shared" si="11"/>
        <v>3.7284449277612541E-3</v>
      </c>
      <c r="P23" s="3">
        <f t="shared" si="12"/>
        <v>4.00322894362341E-5</v>
      </c>
      <c r="Q23" s="4">
        <f t="shared" si="13"/>
        <v>8.4970972836959698E-3</v>
      </c>
      <c r="R23" s="3">
        <f t="shared" si="14"/>
        <v>1.0680187425310073E-2</v>
      </c>
      <c r="S23" s="16">
        <f t="shared" si="15"/>
        <v>101.33786158518055</v>
      </c>
      <c r="T23" s="16">
        <f t="shared" si="15"/>
        <v>101.08951869896181</v>
      </c>
      <c r="U23" s="16">
        <f t="shared" si="16"/>
        <v>0.24834288621873668</v>
      </c>
      <c r="V23" s="16">
        <f t="shared" si="17"/>
        <v>101.11653265122746</v>
      </c>
      <c r="W23" s="16">
        <f t="shared" si="8"/>
        <v>99.100528537158013</v>
      </c>
      <c r="X23" s="16">
        <f t="shared" si="8"/>
        <v>103.10883503199274</v>
      </c>
      <c r="Y23" s="16">
        <f t="shared" si="8"/>
        <v>101.03217857546908</v>
      </c>
    </row>
    <row r="24" spans="1:25" x14ac:dyDescent="0.4">
      <c r="A24">
        <f t="shared" si="18"/>
        <v>11</v>
      </c>
      <c r="B24" s="1">
        <v>39150</v>
      </c>
      <c r="C24" s="2">
        <v>0.112359292915132</v>
      </c>
      <c r="D24" s="2">
        <v>0.12448709559601299</v>
      </c>
      <c r="E24" s="2">
        <v>0.30253200580239198</v>
      </c>
      <c r="F24" s="2">
        <v>0.46062160568646099</v>
      </c>
      <c r="G24">
        <v>342.02199999999999</v>
      </c>
      <c r="H24">
        <v>2170.62</v>
      </c>
      <c r="I24">
        <v>2023.42</v>
      </c>
      <c r="J24">
        <v>129.22</v>
      </c>
      <c r="K24">
        <v>118.34</v>
      </c>
      <c r="L24" s="3">
        <f t="shared" si="9"/>
        <v>-8.9764181823902556E-3</v>
      </c>
      <c r="M24" s="3">
        <f t="shared" si="10"/>
        <v>-2.4203157094809358E-2</v>
      </c>
      <c r="N24" s="3">
        <f t="shared" si="11"/>
        <v>-3.0764744837947666E-2</v>
      </c>
      <c r="O24" s="3">
        <f t="shared" si="11"/>
        <v>3.0181086519116551E-3</v>
      </c>
      <c r="P24" s="3">
        <f t="shared" si="12"/>
        <v>5.8385874476331588E-5</v>
      </c>
      <c r="Q24" s="4">
        <f t="shared" si="13"/>
        <v>-1.1997064515790433E-2</v>
      </c>
      <c r="R24" s="3">
        <f t="shared" si="14"/>
        <v>-1.5231552865808906E-2</v>
      </c>
      <c r="S24" s="16">
        <f t="shared" si="15"/>
        <v>100.1381551336015</v>
      </c>
      <c r="T24" s="16">
        <f t="shared" si="15"/>
        <v>99.566363412380923</v>
      </c>
      <c r="U24" s="16">
        <f t="shared" si="16"/>
        <v>0.57179172122057764</v>
      </c>
      <c r="V24" s="16">
        <f t="shared" si="17"/>
        <v>100.21889083298844</v>
      </c>
      <c r="W24" s="16">
        <f t="shared" si="8"/>
        <v>96.680212827677082</v>
      </c>
      <c r="X24" s="16">
        <f t="shared" si="8"/>
        <v>100.03236054819797</v>
      </c>
      <c r="Y24" s="16">
        <f t="shared" si="8"/>
        <v>101.33398944066025</v>
      </c>
    </row>
    <row r="25" spans="1:25" x14ac:dyDescent="0.4">
      <c r="A25">
        <f t="shared" si="18"/>
        <v>12</v>
      </c>
      <c r="B25" s="1">
        <v>39157</v>
      </c>
      <c r="C25" s="2">
        <v>0.13825034594336499</v>
      </c>
      <c r="D25" s="2">
        <v>0.195905833361666</v>
      </c>
      <c r="E25" s="2">
        <v>0.25433343259622099</v>
      </c>
      <c r="F25" s="2">
        <v>0.41151038809874602</v>
      </c>
      <c r="G25">
        <v>343.56799999999998</v>
      </c>
      <c r="H25">
        <v>2146.9299999999998</v>
      </c>
      <c r="I25">
        <v>1961.17</v>
      </c>
      <c r="J25">
        <v>129.61000000000001</v>
      </c>
      <c r="K25">
        <v>116.75</v>
      </c>
      <c r="L25" s="3">
        <f t="shared" si="9"/>
        <v>8.4451486359395922E-3</v>
      </c>
      <c r="M25" s="3">
        <f t="shared" si="10"/>
        <v>4.7638789757968203E-2</v>
      </c>
      <c r="N25" s="3">
        <f t="shared" si="11"/>
        <v>3.868099144898185E-2</v>
      </c>
      <c r="O25" s="3">
        <f t="shared" si="11"/>
        <v>-2.7004089190650893E-3</v>
      </c>
      <c r="P25" s="3">
        <f t="shared" si="12"/>
        <v>4.0109663563190694E-5</v>
      </c>
      <c r="Q25" s="4">
        <f t="shared" si="13"/>
        <v>1.9186774873909393E-2</v>
      </c>
      <c r="R25" s="3">
        <f t="shared" si="14"/>
        <v>2.3016130230956139E-2</v>
      </c>
      <c r="S25" s="16">
        <f t="shared" si="15"/>
        <v>102.05683262099244</v>
      </c>
      <c r="T25" s="16">
        <f t="shared" si="15"/>
        <v>101.86797643547654</v>
      </c>
      <c r="U25" s="16">
        <f t="shared" si="16"/>
        <v>0.18885618551590255</v>
      </c>
      <c r="V25" s="16">
        <f t="shared" si="17"/>
        <v>101.06340569658239</v>
      </c>
      <c r="W25" s="16">
        <f t="shared" si="8"/>
        <v>101.4440918034739</v>
      </c>
      <c r="X25" s="16">
        <f t="shared" si="8"/>
        <v>103.90045969309615</v>
      </c>
      <c r="Y25" s="16">
        <f t="shared" si="8"/>
        <v>101.06394854875374</v>
      </c>
    </row>
    <row r="26" spans="1:25" x14ac:dyDescent="0.4">
      <c r="A26">
        <f t="shared" si="18"/>
        <v>13</v>
      </c>
      <c r="B26" s="1">
        <v>39164</v>
      </c>
      <c r="C26" s="2">
        <v>0.116967116928807</v>
      </c>
      <c r="D26" s="2">
        <v>0.20419036906983601</v>
      </c>
      <c r="E26" s="2">
        <v>0.20876722233879499</v>
      </c>
      <c r="F26" s="2">
        <v>0.47007529166256101</v>
      </c>
      <c r="G26">
        <v>342.45100000000002</v>
      </c>
      <c r="H26">
        <v>2223.12</v>
      </c>
      <c r="I26">
        <v>2037.03</v>
      </c>
      <c r="J26">
        <v>129.26</v>
      </c>
      <c r="K26">
        <v>118.12</v>
      </c>
      <c r="L26" s="3">
        <f t="shared" si="9"/>
        <v>-3.9582159347748558E-3</v>
      </c>
      <c r="M26" s="3">
        <f t="shared" si="10"/>
        <v>-1.2775550326838192E-2</v>
      </c>
      <c r="N26" s="3">
        <f t="shared" si="11"/>
        <v>-1.0608582102374475E-2</v>
      </c>
      <c r="O26" s="3">
        <f t="shared" si="11"/>
        <v>-1.8567228841094296E-3</v>
      </c>
      <c r="P26" s="3">
        <f t="shared" si="12"/>
        <v>7.4112931007176813E-5</v>
      </c>
      <c r="Q26" s="4">
        <f t="shared" si="13"/>
        <v>-6.2332621431368737E-3</v>
      </c>
      <c r="R26" s="3">
        <f t="shared" si="14"/>
        <v>-7.2997678120242382E-3</v>
      </c>
      <c r="S26" s="16">
        <f t="shared" si="15"/>
        <v>101.43350640667875</v>
      </c>
      <c r="T26" s="16">
        <f t="shared" si="15"/>
        <v>101.13799965427411</v>
      </c>
      <c r="U26" s="16">
        <f t="shared" si="16"/>
        <v>0.2955067524046342</v>
      </c>
      <c r="V26" s="16">
        <f t="shared" si="17"/>
        <v>100.6675841031049</v>
      </c>
      <c r="W26" s="16">
        <f t="shared" si="8"/>
        <v>100.16653677079007</v>
      </c>
      <c r="X26" s="16">
        <f t="shared" si="8"/>
        <v>102.83960148285871</v>
      </c>
      <c r="Y26" s="16">
        <f t="shared" si="8"/>
        <v>100.8782762603428</v>
      </c>
    </row>
    <row r="27" spans="1:25" x14ac:dyDescent="0.4">
      <c r="A27">
        <f t="shared" si="18"/>
        <v>14</v>
      </c>
      <c r="B27" s="1">
        <v>39171</v>
      </c>
      <c r="C27" s="2">
        <v>0.220159627955964</v>
      </c>
      <c r="D27" s="2">
        <v>0.169694206088668</v>
      </c>
      <c r="E27" s="2">
        <v>0.229096262990265</v>
      </c>
      <c r="F27" s="2">
        <v>0.3810499029651</v>
      </c>
      <c r="G27">
        <v>341.935</v>
      </c>
      <c r="H27">
        <v>2200.12</v>
      </c>
      <c r="I27">
        <v>2015.42</v>
      </c>
      <c r="J27">
        <v>129.02000000000001</v>
      </c>
      <c r="K27">
        <v>117.83</v>
      </c>
      <c r="L27" s="3">
        <f t="shared" si="9"/>
        <v>1.1221480613584633E-2</v>
      </c>
      <c r="M27" s="3">
        <f t="shared" si="10"/>
        <v>2.8968874232160102E-2</v>
      </c>
      <c r="N27" s="3">
        <f t="shared" si="11"/>
        <v>2.0243919381568443E-3</v>
      </c>
      <c r="O27" s="3">
        <f t="shared" si="11"/>
        <v>-1.3176251743917122E-3</v>
      </c>
      <c r="P27" s="3">
        <f t="shared" si="12"/>
        <v>2.5123036120482896E-5</v>
      </c>
      <c r="Q27" s="4">
        <f t="shared" si="13"/>
        <v>7.3229437580032723E-3</v>
      </c>
      <c r="R27" s="3">
        <f t="shared" si="14"/>
        <v>1.0224280402377467E-2</v>
      </c>
      <c r="S27" s="16">
        <f t="shared" si="15"/>
        <v>102.16580078247907</v>
      </c>
      <c r="T27" s="16">
        <f t="shared" si="15"/>
        <v>102.16042769451185</v>
      </c>
      <c r="U27" s="16">
        <f t="shared" si="16"/>
        <v>5.3730879672144738E-3</v>
      </c>
      <c r="V27" s="16">
        <f t="shared" si="17"/>
        <v>101.78973216446336</v>
      </c>
      <c r="W27" s="16">
        <f t="shared" si="8"/>
        <v>103.06342419400609</v>
      </c>
      <c r="X27" s="16">
        <f t="shared" si="8"/>
        <v>103.04204067667439</v>
      </c>
      <c r="Y27" s="16">
        <f t="shared" si="8"/>
        <v>100.74651374290363</v>
      </c>
    </row>
    <row r="28" spans="1:25" x14ac:dyDescent="0.4">
      <c r="A28">
        <f t="shared" si="18"/>
        <v>15</v>
      </c>
      <c r="B28" s="1">
        <v>39178</v>
      </c>
      <c r="C28" s="2">
        <v>0.19539384960900999</v>
      </c>
      <c r="D28" s="2">
        <v>0.15558846854092501</v>
      </c>
      <c r="E28" s="2">
        <v>0.226096052017491</v>
      </c>
      <c r="F28" s="2">
        <v>0.42292162983257198</v>
      </c>
      <c r="G28">
        <v>341.62599999999998</v>
      </c>
      <c r="H28">
        <v>2236.71</v>
      </c>
      <c r="I28">
        <v>2019.5</v>
      </c>
      <c r="J28">
        <v>128.85</v>
      </c>
      <c r="K28">
        <v>119.26</v>
      </c>
      <c r="L28" s="3">
        <f t="shared" si="9"/>
        <v>-4.6615024648393177E-3</v>
      </c>
      <c r="M28" s="3">
        <f t="shared" si="10"/>
        <v>6.5268887504015272E-3</v>
      </c>
      <c r="N28" s="3">
        <f t="shared" si="11"/>
        <v>-6.7442436246595294E-3</v>
      </c>
      <c r="O28" s="3">
        <f t="shared" si="11"/>
        <v>1.3193636010866427E-3</v>
      </c>
      <c r="P28" s="3">
        <f t="shared" si="12"/>
        <v>1.2282163816585797E-5</v>
      </c>
      <c r="Q28" s="4">
        <f t="shared" si="13"/>
        <v>-8.7446190323778197E-4</v>
      </c>
      <c r="R28" s="3">
        <f t="shared" si="14"/>
        <v>-8.8987343450266931E-4</v>
      </c>
      <c r="S28" s="16">
        <f t="shared" si="15"/>
        <v>102.07835459215529</v>
      </c>
      <c r="T28" s="16">
        <f t="shared" si="15"/>
        <v>102.07144035106158</v>
      </c>
      <c r="U28" s="16">
        <f t="shared" si="16"/>
        <v>6.914241093710416E-3</v>
      </c>
      <c r="V28" s="16">
        <f t="shared" si="17"/>
        <v>101.32358191797942</v>
      </c>
      <c r="W28" s="16">
        <f t="shared" si="8"/>
        <v>103.71611306904624</v>
      </c>
      <c r="X28" s="16">
        <f t="shared" si="8"/>
        <v>102.36761631420843</v>
      </c>
      <c r="Y28" s="16">
        <f t="shared" si="8"/>
        <v>100.8784501030123</v>
      </c>
    </row>
    <row r="29" spans="1:25" x14ac:dyDescent="0.4">
      <c r="A29">
        <f t="shared" si="18"/>
        <v>16</v>
      </c>
      <c r="B29" s="1">
        <v>39185</v>
      </c>
      <c r="C29" s="2">
        <v>0.19756930630526101</v>
      </c>
      <c r="D29" s="2">
        <v>0.173883284872317</v>
      </c>
      <c r="E29" s="2">
        <v>0.21823051810944899</v>
      </c>
      <c r="F29" s="2">
        <v>0.41031689071297101</v>
      </c>
      <c r="G29">
        <v>340.005</v>
      </c>
      <c r="H29">
        <v>2251.12</v>
      </c>
      <c r="I29">
        <v>2005.88</v>
      </c>
      <c r="J29">
        <v>129.02000000000001</v>
      </c>
      <c r="K29">
        <v>119.27</v>
      </c>
      <c r="L29" s="3">
        <f t="shared" si="9"/>
        <v>2.3575753495514995E-3</v>
      </c>
      <c r="M29" s="3">
        <f t="shared" si="10"/>
        <v>1.6780493265276641E-2</v>
      </c>
      <c r="N29" s="3">
        <f t="shared" si="11"/>
        <v>2.6771292400342706E-3</v>
      </c>
      <c r="O29" s="3">
        <f t="shared" si="11"/>
        <v>-3.0227871647807714E-3</v>
      </c>
      <c r="P29" s="3">
        <f t="shared" si="12"/>
        <v>2.0134285200408602E-5</v>
      </c>
      <c r="Q29" s="4">
        <f t="shared" si="13"/>
        <v>2.7074282022756706E-3</v>
      </c>
      <c r="R29" s="3">
        <f t="shared" si="14"/>
        <v>4.69810267252041E-3</v>
      </c>
      <c r="S29" s="16">
        <f t="shared" si="15"/>
        <v>102.34909741238286</v>
      </c>
      <c r="T29" s="16">
        <f t="shared" si="15"/>
        <v>102.54125061831363</v>
      </c>
      <c r="U29" s="16">
        <f t="shared" si="16"/>
        <v>-0.19215320593076513</v>
      </c>
      <c r="V29" s="16">
        <f t="shared" si="17"/>
        <v>101.55933945293458</v>
      </c>
      <c r="W29" s="16">
        <f t="shared" si="8"/>
        <v>105.39416239557391</v>
      </c>
      <c r="X29" s="16">
        <f t="shared" si="8"/>
        <v>102.63532923821187</v>
      </c>
      <c r="Y29" s="16">
        <f t="shared" si="8"/>
        <v>100.57617138653423</v>
      </c>
    </row>
    <row r="30" spans="1:25" x14ac:dyDescent="0.4">
      <c r="A30">
        <f t="shared" si="18"/>
        <v>17</v>
      </c>
      <c r="B30" s="1">
        <v>39192</v>
      </c>
      <c r="C30" s="2">
        <v>0.17577215920185699</v>
      </c>
      <c r="D30" s="2">
        <v>0.18100804653393501</v>
      </c>
      <c r="E30" s="2">
        <v>0.20647052321217199</v>
      </c>
      <c r="F30" s="2">
        <v>0.43674927105203398</v>
      </c>
      <c r="G30">
        <v>342.47199999999998</v>
      </c>
      <c r="H30">
        <v>2300.08</v>
      </c>
      <c r="I30">
        <v>2011.25</v>
      </c>
      <c r="J30">
        <v>128.63</v>
      </c>
      <c r="K30">
        <v>118.69</v>
      </c>
      <c r="L30" s="3">
        <f t="shared" si="9"/>
        <v>7.1899091694782591E-3</v>
      </c>
      <c r="M30" s="3">
        <f t="shared" si="10"/>
        <v>1.4764643029746782E-2</v>
      </c>
      <c r="N30" s="3">
        <f t="shared" si="11"/>
        <v>-5.2952144188938011E-3</v>
      </c>
      <c r="O30" s="3">
        <f t="shared" si="11"/>
        <v>5.0532535178420268E-3</v>
      </c>
      <c r="P30" s="3">
        <f t="shared" si="12"/>
        <v>3.7795779049883983E-5</v>
      </c>
      <c r="Q30" s="4">
        <f t="shared" si="13"/>
        <v>5.0122083714888759E-3</v>
      </c>
      <c r="R30" s="3">
        <f t="shared" si="14"/>
        <v>5.4281478245433168E-3</v>
      </c>
      <c r="S30" s="16">
        <f t="shared" si="15"/>
        <v>102.85031824953175</v>
      </c>
      <c r="T30" s="16">
        <f t="shared" si="15"/>
        <v>103.08406540076795</v>
      </c>
      <c r="U30" s="16">
        <f t="shared" si="16"/>
        <v>-0.23374715123620149</v>
      </c>
      <c r="V30" s="16">
        <f t="shared" si="17"/>
        <v>102.27833036988241</v>
      </c>
      <c r="W30" s="16">
        <f t="shared" si="17"/>
        <v>106.87062669854859</v>
      </c>
      <c r="X30" s="16">
        <f t="shared" si="17"/>
        <v>102.10580779632248</v>
      </c>
      <c r="Y30" s="16">
        <f t="shared" si="17"/>
        <v>101.08149673831844</v>
      </c>
    </row>
    <row r="31" spans="1:25" x14ac:dyDescent="0.4">
      <c r="A31">
        <f t="shared" si="18"/>
        <v>18</v>
      </c>
      <c r="B31" s="1">
        <v>39199</v>
      </c>
      <c r="C31" s="2">
        <v>0.11669386104922901</v>
      </c>
      <c r="D31" s="2">
        <v>0.22868861394926601</v>
      </c>
      <c r="E31" s="2">
        <v>0.20255585628166001</v>
      </c>
      <c r="F31" s="2">
        <v>0.45206166871984299</v>
      </c>
      <c r="G31">
        <v>342.22399999999999</v>
      </c>
      <c r="H31">
        <v>2315.6999999999998</v>
      </c>
      <c r="I31">
        <v>2000.6</v>
      </c>
      <c r="J31">
        <v>129.28</v>
      </c>
      <c r="K31">
        <v>119.63</v>
      </c>
      <c r="L31" s="3">
        <f t="shared" si="9"/>
        <v>9.5779163978049198E-3</v>
      </c>
      <c r="M31" s="3">
        <f t="shared" si="10"/>
        <v>1.2885323231682344E-2</v>
      </c>
      <c r="N31" s="3">
        <f t="shared" si="11"/>
        <v>1.8894331700491929E-3</v>
      </c>
      <c r="O31" s="3">
        <f t="shared" si="11"/>
        <v>8.5086633663356004E-4</v>
      </c>
      <c r="P31" s="3">
        <f t="shared" si="12"/>
        <v>3.5918807867881794E-5</v>
      </c>
      <c r="Q31" s="4">
        <f t="shared" si="13"/>
        <v>4.795851757182802E-3</v>
      </c>
      <c r="R31" s="3">
        <f t="shared" si="14"/>
        <v>6.3008847840425042E-3</v>
      </c>
      <c r="S31" s="16">
        <f t="shared" ref="S31:T46" si="19">S30+100*Q31</f>
        <v>103.32990342525004</v>
      </c>
      <c r="T31" s="16">
        <f t="shared" si="19"/>
        <v>103.7141538791722</v>
      </c>
      <c r="U31" s="16">
        <f t="shared" si="16"/>
        <v>-0.38425045392216362</v>
      </c>
      <c r="V31" s="16">
        <f t="shared" si="17"/>
        <v>103.23612200966291</v>
      </c>
      <c r="W31" s="16">
        <f t="shared" si="17"/>
        <v>108.15915902171683</v>
      </c>
      <c r="X31" s="16">
        <f t="shared" si="17"/>
        <v>102.29475111332739</v>
      </c>
      <c r="Y31" s="16">
        <f t="shared" si="17"/>
        <v>101.16658337198179</v>
      </c>
    </row>
    <row r="32" spans="1:25" x14ac:dyDescent="0.4">
      <c r="A32">
        <f t="shared" si="18"/>
        <v>19</v>
      </c>
      <c r="B32" s="1">
        <v>39206</v>
      </c>
      <c r="C32" s="2">
        <v>0.15387526309121699</v>
      </c>
      <c r="D32" s="2">
        <v>0.20965239186238799</v>
      </c>
      <c r="E32" s="2">
        <v>0.22523913401947501</v>
      </c>
      <c r="F32" s="2">
        <v>0.41123321102691801</v>
      </c>
      <c r="G32">
        <v>343.892</v>
      </c>
      <c r="H32">
        <v>2334.61</v>
      </c>
      <c r="I32">
        <v>2004.38</v>
      </c>
      <c r="J32">
        <v>129.38999999999999</v>
      </c>
      <c r="K32">
        <v>120.19</v>
      </c>
      <c r="L32" s="3">
        <f t="shared" si="9"/>
        <v>-1.4493837701499146E-3</v>
      </c>
      <c r="M32" s="3">
        <f t="shared" si="10"/>
        <v>8.8425855644347351E-4</v>
      </c>
      <c r="N32" s="3">
        <f t="shared" si="11"/>
        <v>1.1075744120376374E-2</v>
      </c>
      <c r="O32" s="3">
        <f t="shared" si="11"/>
        <v>-1.7002859571837448E-3</v>
      </c>
      <c r="P32" s="3">
        <f t="shared" si="12"/>
        <v>2.8292811715820101E-5</v>
      </c>
      <c r="Q32" s="4">
        <f t="shared" si="13"/>
        <v>1.7295467611735966E-3</v>
      </c>
      <c r="R32" s="3">
        <f t="shared" si="14"/>
        <v>2.202583237371547E-3</v>
      </c>
      <c r="S32" s="16">
        <f t="shared" si="19"/>
        <v>103.50285810136739</v>
      </c>
      <c r="T32" s="16">
        <f t="shared" si="19"/>
        <v>103.93441220290936</v>
      </c>
      <c r="U32" s="16">
        <f t="shared" si="16"/>
        <v>-0.43155410154196261</v>
      </c>
      <c r="V32" s="16">
        <f t="shared" si="17"/>
        <v>103.09118363264791</v>
      </c>
      <c r="W32" s="16">
        <f t="shared" si="17"/>
        <v>108.24758487736118</v>
      </c>
      <c r="X32" s="16">
        <f t="shared" si="17"/>
        <v>103.40232552536503</v>
      </c>
      <c r="Y32" s="16">
        <f t="shared" si="17"/>
        <v>100.99655477626341</v>
      </c>
    </row>
    <row r="33" spans="1:25" x14ac:dyDescent="0.4">
      <c r="A33">
        <f t="shared" si="18"/>
        <v>20</v>
      </c>
      <c r="B33" s="1">
        <v>39213</v>
      </c>
      <c r="C33" s="2">
        <v>0.13903586059265099</v>
      </c>
      <c r="D33" s="2">
        <v>0.178283029254451</v>
      </c>
      <c r="E33" s="2">
        <v>0.27239382021250902</v>
      </c>
      <c r="F33" s="2">
        <v>0.41028728994038799</v>
      </c>
      <c r="G33">
        <v>343.36500000000001</v>
      </c>
      <c r="H33">
        <v>2336.48</v>
      </c>
      <c r="I33">
        <v>2026.58</v>
      </c>
      <c r="J33">
        <v>129.16999999999999</v>
      </c>
      <c r="K33">
        <v>120.2</v>
      </c>
      <c r="L33" s="3">
        <f t="shared" si="9"/>
        <v>-4.3983698287242134E-4</v>
      </c>
      <c r="M33" s="3">
        <f t="shared" si="10"/>
        <v>1.9509524574019554E-2</v>
      </c>
      <c r="N33" s="3">
        <f t="shared" si="11"/>
        <v>-1.5903640616210524E-2</v>
      </c>
      <c r="O33" s="3">
        <f t="shared" si="11"/>
        <v>6.9675621274289945E-4</v>
      </c>
      <c r="P33" s="3">
        <f t="shared" si="12"/>
        <v>2.5242583373276691E-5</v>
      </c>
      <c r="Q33" s="4">
        <f t="shared" si="13"/>
        <v>-6.543617608980529E-4</v>
      </c>
      <c r="R33" s="3">
        <f t="shared" si="14"/>
        <v>9.657007969198772E-4</v>
      </c>
      <c r="S33" s="16">
        <f t="shared" si="19"/>
        <v>103.43742192527759</v>
      </c>
      <c r="T33" s="16">
        <f t="shared" si="19"/>
        <v>104.03098228260134</v>
      </c>
      <c r="U33" s="16">
        <f t="shared" si="16"/>
        <v>-0.5935603573237529</v>
      </c>
      <c r="V33" s="16">
        <f t="shared" si="17"/>
        <v>103.04719993436066</v>
      </c>
      <c r="W33" s="16">
        <f t="shared" si="17"/>
        <v>110.19853733476313</v>
      </c>
      <c r="X33" s="16">
        <f t="shared" si="17"/>
        <v>101.81196146374398</v>
      </c>
      <c r="Y33" s="16">
        <f t="shared" si="17"/>
        <v>101.06623039753769</v>
      </c>
    </row>
    <row r="34" spans="1:25" x14ac:dyDescent="0.4">
      <c r="A34">
        <f t="shared" si="18"/>
        <v>21</v>
      </c>
      <c r="B34" s="1">
        <v>39220</v>
      </c>
      <c r="C34" s="2">
        <v>0.15814052171786899</v>
      </c>
      <c r="D34" s="2">
        <v>0.201249340418027</v>
      </c>
      <c r="E34" s="2">
        <v>0.25444723830740401</v>
      </c>
      <c r="F34" s="2">
        <v>0.38616289955669802</v>
      </c>
      <c r="G34">
        <v>340.60700000000003</v>
      </c>
      <c r="H34">
        <v>2363.9699999999998</v>
      </c>
      <c r="I34">
        <v>1994.35</v>
      </c>
      <c r="J34">
        <v>129.26</v>
      </c>
      <c r="K34">
        <v>121.12</v>
      </c>
      <c r="L34" s="3">
        <f t="shared" si="9"/>
        <v>2.1544151096104525E-3</v>
      </c>
      <c r="M34" s="3">
        <f t="shared" si="10"/>
        <v>1.0441854386982197E-3</v>
      </c>
      <c r="N34" s="3">
        <f t="shared" si="11"/>
        <v>1.1708075312758526E-2</v>
      </c>
      <c r="O34" s="3">
        <f t="shared" si="11"/>
        <v>-6.343803187374264E-3</v>
      </c>
      <c r="P34" s="3">
        <f t="shared" si="12"/>
        <v>2.2806913251961194E-5</v>
      </c>
      <c r="Q34" s="4">
        <f t="shared" si="13"/>
        <v>1.0573810431638545E-3</v>
      </c>
      <c r="R34" s="3">
        <f t="shared" si="14"/>
        <v>2.1407181684232335E-3</v>
      </c>
      <c r="S34" s="16">
        <f t="shared" si="19"/>
        <v>103.54316002959398</v>
      </c>
      <c r="T34" s="16">
        <f t="shared" si="19"/>
        <v>104.24505409944366</v>
      </c>
      <c r="U34" s="16">
        <f t="shared" si="16"/>
        <v>-0.70189406984968628</v>
      </c>
      <c r="V34" s="16">
        <f t="shared" si="17"/>
        <v>103.26264144532171</v>
      </c>
      <c r="W34" s="16">
        <f t="shared" si="17"/>
        <v>110.30295587863296</v>
      </c>
      <c r="X34" s="16">
        <f t="shared" si="17"/>
        <v>102.98276899501984</v>
      </c>
      <c r="Y34" s="16">
        <f t="shared" si="17"/>
        <v>100.43185007880027</v>
      </c>
    </row>
    <row r="35" spans="1:25" x14ac:dyDescent="0.4">
      <c r="A35">
        <f t="shared" si="18"/>
        <v>22</v>
      </c>
      <c r="B35" s="1">
        <v>39227</v>
      </c>
      <c r="C35" s="2">
        <v>0.152790855424631</v>
      </c>
      <c r="D35" s="2">
        <v>0.230890210514101</v>
      </c>
      <c r="E35" s="2">
        <v>0.22178538251404001</v>
      </c>
      <c r="F35" s="2">
        <v>0.39453355154722602</v>
      </c>
      <c r="G35">
        <v>339.46300000000002</v>
      </c>
      <c r="H35">
        <v>2353.42</v>
      </c>
      <c r="I35">
        <v>2017.7</v>
      </c>
      <c r="J35">
        <v>128.44</v>
      </c>
      <c r="K35">
        <v>121.79</v>
      </c>
      <c r="L35" s="3">
        <f t="shared" si="9"/>
        <v>-2.9153373126868942E-3</v>
      </c>
      <c r="M35" s="3">
        <f t="shared" si="10"/>
        <v>1.6692661915128637E-2</v>
      </c>
      <c r="N35" s="3">
        <f t="shared" si="11"/>
        <v>3.0539723447489786E-2</v>
      </c>
      <c r="O35" s="3">
        <f t="shared" si="11"/>
        <v>-4.126440361258199E-3</v>
      </c>
      <c r="P35" s="3">
        <f t="shared" si="12"/>
        <v>3.5796791026680892E-5</v>
      </c>
      <c r="Q35" s="4">
        <f t="shared" si="13"/>
        <v>8.5181836264408145E-3</v>
      </c>
      <c r="R35" s="3">
        <f t="shared" si="14"/>
        <v>1.0047651922168332E-2</v>
      </c>
      <c r="S35" s="16">
        <f t="shared" si="19"/>
        <v>104.39497839223806</v>
      </c>
      <c r="T35" s="16">
        <f t="shared" si="19"/>
        <v>105.2498192916605</v>
      </c>
      <c r="U35" s="16">
        <f t="shared" si="16"/>
        <v>-0.85484089942244168</v>
      </c>
      <c r="V35" s="16">
        <f t="shared" si="17"/>
        <v>102.97110771405302</v>
      </c>
      <c r="W35" s="16">
        <f t="shared" si="17"/>
        <v>111.97222207014582</v>
      </c>
      <c r="X35" s="16">
        <f t="shared" si="17"/>
        <v>106.03674133976882</v>
      </c>
      <c r="Y35" s="16">
        <f t="shared" si="17"/>
        <v>100.01920604267444</v>
      </c>
    </row>
    <row r="36" spans="1:25" x14ac:dyDescent="0.4">
      <c r="A36">
        <f t="shared" si="18"/>
        <v>23</v>
      </c>
      <c r="B36" s="1">
        <v>39234</v>
      </c>
      <c r="C36" s="2">
        <v>0.18169060452237501</v>
      </c>
      <c r="D36" s="2">
        <v>0.19645085060159101</v>
      </c>
      <c r="E36" s="2">
        <v>0.25254695179409797</v>
      </c>
      <c r="F36" s="2">
        <v>0.36931159308193501</v>
      </c>
      <c r="G36">
        <v>337.61399999999998</v>
      </c>
      <c r="H36">
        <v>2386.63</v>
      </c>
      <c r="I36">
        <v>2079.3200000000002</v>
      </c>
      <c r="J36">
        <v>127.91</v>
      </c>
      <c r="K36">
        <v>122.1</v>
      </c>
      <c r="L36" s="3">
        <f t="shared" si="9"/>
        <v>-1.2778112569293953E-2</v>
      </c>
      <c r="M36" s="3">
        <f t="shared" si="10"/>
        <v>-2.1264267772523993E-2</v>
      </c>
      <c r="N36" s="3">
        <f t="shared" si="11"/>
        <v>-6.6319758382548111E-3</v>
      </c>
      <c r="O36" s="3">
        <f t="shared" si="11"/>
        <v>-8.052536940035937E-3</v>
      </c>
      <c r="P36" s="3">
        <f t="shared" si="12"/>
        <v>1.3754253045366894E-5</v>
      </c>
      <c r="Q36" s="4">
        <f t="shared" si="13"/>
        <v>-1.1161581269746843E-2</v>
      </c>
      <c r="R36" s="3">
        <f t="shared" si="14"/>
        <v>-1.2181723280027174E-2</v>
      </c>
      <c r="S36" s="16">
        <f t="shared" si="19"/>
        <v>103.27882026526338</v>
      </c>
      <c r="T36" s="16">
        <f t="shared" si="19"/>
        <v>104.03164696365778</v>
      </c>
      <c r="U36" s="16">
        <f t="shared" si="16"/>
        <v>-0.75282669839440075</v>
      </c>
      <c r="V36" s="16">
        <f t="shared" si="17"/>
        <v>101.69329645712362</v>
      </c>
      <c r="W36" s="16">
        <f t="shared" si="17"/>
        <v>109.84579529289341</v>
      </c>
      <c r="X36" s="16">
        <f t="shared" si="17"/>
        <v>105.37354375594334</v>
      </c>
      <c r="Y36" s="16">
        <f t="shared" si="17"/>
        <v>99.213952348670844</v>
      </c>
    </row>
    <row r="37" spans="1:25" x14ac:dyDescent="0.4">
      <c r="A37">
        <f t="shared" si="18"/>
        <v>24</v>
      </c>
      <c r="B37" s="1">
        <v>39241</v>
      </c>
      <c r="C37" s="2">
        <v>0.17216988457586799</v>
      </c>
      <c r="D37" s="2">
        <v>0.210271005142777</v>
      </c>
      <c r="E37" s="2">
        <v>0.23914391666499299</v>
      </c>
      <c r="F37" s="2">
        <v>0.37841519361636</v>
      </c>
      <c r="G37">
        <v>334.31299999999999</v>
      </c>
      <c r="H37">
        <v>2342.98</v>
      </c>
      <c r="I37">
        <v>2065.5300000000002</v>
      </c>
      <c r="J37">
        <v>126.88</v>
      </c>
      <c r="K37">
        <v>121.73</v>
      </c>
      <c r="L37" s="3">
        <f t="shared" si="9"/>
        <v>1.153293629474228E-2</v>
      </c>
      <c r="M37" s="3">
        <f t="shared" si="10"/>
        <v>3.135525207107781E-2</v>
      </c>
      <c r="N37" s="3">
        <f t="shared" si="11"/>
        <v>9.5617105537078029E-3</v>
      </c>
      <c r="O37" s="3">
        <f t="shared" si="11"/>
        <v>-1.7339218158890501E-3</v>
      </c>
      <c r="P37" s="3">
        <f t="shared" si="12"/>
        <v>1.3129608196156199E-5</v>
      </c>
      <c r="Q37" s="4">
        <f t="shared" si="13"/>
        <v>1.019607762413653E-2</v>
      </c>
      <c r="R37" s="3">
        <f t="shared" si="14"/>
        <v>1.2678994275909711E-2</v>
      </c>
      <c r="S37" s="16">
        <f t="shared" si="19"/>
        <v>104.29842802767703</v>
      </c>
      <c r="T37" s="16">
        <f t="shared" si="19"/>
        <v>105.29954639124875</v>
      </c>
      <c r="U37" s="16">
        <f t="shared" si="16"/>
        <v>-1.0011183635717202</v>
      </c>
      <c r="V37" s="16">
        <f t="shared" si="17"/>
        <v>102.84659008659786</v>
      </c>
      <c r="W37" s="16">
        <f t="shared" si="17"/>
        <v>112.98132050000119</v>
      </c>
      <c r="X37" s="16">
        <f t="shared" si="17"/>
        <v>106.32971481131412</v>
      </c>
      <c r="Y37" s="16">
        <f t="shared" si="17"/>
        <v>99.040560167081935</v>
      </c>
    </row>
    <row r="38" spans="1:25" x14ac:dyDescent="0.4">
      <c r="A38">
        <f t="shared" si="18"/>
        <v>25</v>
      </c>
      <c r="B38" s="1">
        <v>39248</v>
      </c>
      <c r="C38" s="2">
        <v>0.15962097863286101</v>
      </c>
      <c r="D38" s="2">
        <v>0.200937230758857</v>
      </c>
      <c r="E38" s="2">
        <v>0.246351685999427</v>
      </c>
      <c r="F38" s="2">
        <v>0.39309010460885302</v>
      </c>
      <c r="G38">
        <v>333.48399999999998</v>
      </c>
      <c r="H38">
        <v>2382.9699999999998</v>
      </c>
      <c r="I38">
        <v>2085.2800000000002</v>
      </c>
      <c r="J38">
        <v>126.66</v>
      </c>
      <c r="K38">
        <v>123.44</v>
      </c>
      <c r="L38" s="3">
        <f t="shared" si="9"/>
        <v>6.9560295622592694E-3</v>
      </c>
      <c r="M38" s="3">
        <f t="shared" si="10"/>
        <v>-1.5964375207114467E-2</v>
      </c>
      <c r="N38" s="3">
        <f t="shared" si="11"/>
        <v>2.8437428067213943E-3</v>
      </c>
      <c r="O38" s="3">
        <f t="shared" si="11"/>
        <v>3.00015790304764E-3</v>
      </c>
      <c r="P38" s="3">
        <f t="shared" si="12"/>
        <v>3.478497340728539E-5</v>
      </c>
      <c r="Q38" s="4">
        <f t="shared" si="13"/>
        <v>-2.5240085325665214E-4</v>
      </c>
      <c r="R38" s="3">
        <f t="shared" si="14"/>
        <v>-7.9111123377154091E-4</v>
      </c>
      <c r="S38" s="16">
        <f t="shared" si="19"/>
        <v>104.27318794235137</v>
      </c>
      <c r="T38" s="16">
        <f t="shared" si="19"/>
        <v>105.22043526787159</v>
      </c>
      <c r="U38" s="16">
        <f t="shared" si="16"/>
        <v>-0.94724732552022317</v>
      </c>
      <c r="V38" s="16">
        <f t="shared" si="17"/>
        <v>103.54219304282378</v>
      </c>
      <c r="W38" s="16">
        <f t="shared" si="17"/>
        <v>111.38488297928974</v>
      </c>
      <c r="X38" s="16">
        <f t="shared" si="17"/>
        <v>106.61408909198626</v>
      </c>
      <c r="Y38" s="16">
        <f t="shared" si="17"/>
        <v>99.340575957386704</v>
      </c>
    </row>
    <row r="39" spans="1:25" x14ac:dyDescent="0.4">
      <c r="A39">
        <f t="shared" si="18"/>
        <v>26</v>
      </c>
      <c r="B39" s="1">
        <v>39255</v>
      </c>
      <c r="C39" s="2">
        <v>0.17508342216828199</v>
      </c>
      <c r="D39" s="2">
        <v>0.243449742902245</v>
      </c>
      <c r="E39" s="2">
        <v>0.223771348867248</v>
      </c>
      <c r="F39" s="2">
        <v>0.35769548606222301</v>
      </c>
      <c r="G39">
        <v>334.584</v>
      </c>
      <c r="H39">
        <v>2336.41</v>
      </c>
      <c r="I39">
        <v>2091.21</v>
      </c>
      <c r="J39">
        <v>127.04</v>
      </c>
      <c r="K39">
        <v>123.89</v>
      </c>
      <c r="L39" s="3">
        <f t="shared" si="9"/>
        <v>2.5975014101597971E-3</v>
      </c>
      <c r="M39" s="3">
        <f t="shared" si="10"/>
        <v>-5.0286508931527418E-3</v>
      </c>
      <c r="N39" s="3">
        <f t="shared" si="11"/>
        <v>-1.33415582366192E-3</v>
      </c>
      <c r="O39" s="3">
        <f t="shared" si="11"/>
        <v>2.676322418135868E-3</v>
      </c>
      <c r="P39" s="3">
        <f t="shared" si="12"/>
        <v>1.3183031466101991E-5</v>
      </c>
      <c r="Q39" s="4">
        <f t="shared" si="13"/>
        <v>-1.2386476261715484E-4</v>
      </c>
      <c r="R39" s="3">
        <f t="shared" si="14"/>
        <v>-2.7224572212974918E-4</v>
      </c>
      <c r="S39" s="16">
        <f t="shared" si="19"/>
        <v>104.26080146608966</v>
      </c>
      <c r="T39" s="16">
        <f t="shared" si="19"/>
        <v>105.19321069565862</v>
      </c>
      <c r="U39" s="16">
        <f t="shared" si="16"/>
        <v>-0.932409229568961</v>
      </c>
      <c r="V39" s="16">
        <f t="shared" si="17"/>
        <v>103.80194318383977</v>
      </c>
      <c r="W39" s="16">
        <f t="shared" si="17"/>
        <v>110.88201788997446</v>
      </c>
      <c r="X39" s="16">
        <f t="shared" si="17"/>
        <v>106.48067350962006</v>
      </c>
      <c r="Y39" s="16">
        <f t="shared" si="17"/>
        <v>99.608208199200291</v>
      </c>
    </row>
    <row r="40" spans="1:25" x14ac:dyDescent="0.4">
      <c r="A40">
        <f t="shared" si="18"/>
        <v>27</v>
      </c>
      <c r="B40" s="1">
        <v>39262</v>
      </c>
      <c r="C40" s="2">
        <v>0.16713586298300101</v>
      </c>
      <c r="D40" s="2">
        <v>0.22942558297735599</v>
      </c>
      <c r="E40" s="2">
        <v>0.232687815036387</v>
      </c>
      <c r="F40" s="2">
        <v>0.370750739003254</v>
      </c>
      <c r="G40">
        <v>337.41399999999999</v>
      </c>
      <c r="H40">
        <v>2338.25</v>
      </c>
      <c r="I40">
        <v>2088.42</v>
      </c>
      <c r="J40">
        <v>127.38</v>
      </c>
      <c r="K40">
        <v>123.17</v>
      </c>
      <c r="L40" s="3">
        <f t="shared" si="9"/>
        <v>-8.5085323843360205E-3</v>
      </c>
      <c r="M40" s="3">
        <f t="shared" si="10"/>
        <v>1.9941017996031318E-2</v>
      </c>
      <c r="N40" s="3">
        <f t="shared" si="11"/>
        <v>2.7006061999022002E-3</v>
      </c>
      <c r="O40" s="3">
        <f t="shared" si="11"/>
        <v>-4.1607787721777978E-3</v>
      </c>
      <c r="P40" s="3">
        <f t="shared" si="12"/>
        <v>8.5038654649326029E-6</v>
      </c>
      <c r="Q40" s="4">
        <f t="shared" si="13"/>
        <v>2.2301812619766807E-3</v>
      </c>
      <c r="R40" s="3">
        <f t="shared" si="14"/>
        <v>2.493078259854925E-3</v>
      </c>
      <c r="S40" s="16">
        <f t="shared" si="19"/>
        <v>104.48381959228733</v>
      </c>
      <c r="T40" s="16">
        <f t="shared" si="19"/>
        <v>105.44251852164412</v>
      </c>
      <c r="U40" s="16">
        <f t="shared" si="16"/>
        <v>-0.95869892935678536</v>
      </c>
      <c r="V40" s="16">
        <f t="shared" si="17"/>
        <v>102.95108994540617</v>
      </c>
      <c r="W40" s="16">
        <f t="shared" si="17"/>
        <v>112.87611968957759</v>
      </c>
      <c r="X40" s="16">
        <f t="shared" si="17"/>
        <v>106.75073412961028</v>
      </c>
      <c r="Y40" s="16">
        <f t="shared" si="17"/>
        <v>99.192130321982518</v>
      </c>
    </row>
    <row r="41" spans="1:25" x14ac:dyDescent="0.4">
      <c r="A41">
        <f t="shared" si="18"/>
        <v>28</v>
      </c>
      <c r="B41" s="1">
        <v>39269</v>
      </c>
      <c r="C41" s="2">
        <v>0.162071387964946</v>
      </c>
      <c r="D41" s="2">
        <v>0.22556739016220601</v>
      </c>
      <c r="E41" s="2">
        <v>0.246860924144608</v>
      </c>
      <c r="F41" s="2">
        <v>0.365500297728238</v>
      </c>
      <c r="G41">
        <v>334.08199999999999</v>
      </c>
      <c r="H41">
        <v>2381.59</v>
      </c>
      <c r="I41">
        <v>2094.06</v>
      </c>
      <c r="J41">
        <v>126.85</v>
      </c>
      <c r="K41">
        <v>123.34</v>
      </c>
      <c r="L41" s="3">
        <f t="shared" si="9"/>
        <v>-4.8005643731509062E-3</v>
      </c>
      <c r="M41" s="3">
        <f t="shared" si="10"/>
        <v>2.9675700974407526E-3</v>
      </c>
      <c r="N41" s="3">
        <f t="shared" si="11"/>
        <v>1.9865715404523421E-3</v>
      </c>
      <c r="O41" s="3">
        <f t="shared" si="11"/>
        <v>6.3066614111173536E-4</v>
      </c>
      <c r="P41" s="3">
        <f t="shared" si="12"/>
        <v>5.1965030896872261E-5</v>
      </c>
      <c r="Q41" s="4">
        <f t="shared" si="13"/>
        <v>5.6030342883350425E-4</v>
      </c>
      <c r="R41" s="3">
        <f t="shared" si="14"/>
        <v>1.9606085146348096E-4</v>
      </c>
      <c r="S41" s="16">
        <f t="shared" si="19"/>
        <v>104.53984993517068</v>
      </c>
      <c r="T41" s="16">
        <f t="shared" si="19"/>
        <v>105.46212460679047</v>
      </c>
      <c r="U41" s="16">
        <f t="shared" si="16"/>
        <v>-0.92227467161978893</v>
      </c>
      <c r="V41" s="16">
        <f t="shared" si="17"/>
        <v>102.47103350809108</v>
      </c>
      <c r="W41" s="16">
        <f t="shared" si="17"/>
        <v>113.17287669932166</v>
      </c>
      <c r="X41" s="16">
        <f t="shared" si="17"/>
        <v>106.94939128365552</v>
      </c>
      <c r="Y41" s="16">
        <f t="shared" si="17"/>
        <v>99.255196936093697</v>
      </c>
    </row>
    <row r="42" spans="1:25" x14ac:dyDescent="0.4">
      <c r="A42">
        <f t="shared" si="18"/>
        <v>29</v>
      </c>
      <c r="B42" s="1">
        <v>39276</v>
      </c>
      <c r="C42" s="2">
        <v>9.3429836257653096E-2</v>
      </c>
      <c r="D42" s="2">
        <v>0.28185405831136601</v>
      </c>
      <c r="E42" s="2">
        <v>0.228894091023781</v>
      </c>
      <c r="F42" s="2">
        <v>0.395822014407199</v>
      </c>
      <c r="G42">
        <v>336.32299999999998</v>
      </c>
      <c r="H42">
        <v>2416.2800000000002</v>
      </c>
      <c r="I42">
        <v>2098.2199999999998</v>
      </c>
      <c r="J42">
        <v>126.93</v>
      </c>
      <c r="K42">
        <v>121.93</v>
      </c>
      <c r="L42" s="3">
        <f t="shared" si="9"/>
        <v>5.6738613223321632E-3</v>
      </c>
      <c r="M42" s="3">
        <f t="shared" si="10"/>
        <v>-1.6988942435180676E-2</v>
      </c>
      <c r="N42" s="3">
        <f t="shared" si="11"/>
        <v>-3.9462020188539837E-3</v>
      </c>
      <c r="O42" s="3">
        <f t="shared" si="11"/>
        <v>4.4118805640902536E-3</v>
      </c>
      <c r="P42" s="3">
        <f t="shared" si="12"/>
        <v>2.9426135257746547E-5</v>
      </c>
      <c r="Q42" s="4">
        <f t="shared" si="13"/>
        <v>-3.4446634446370947E-3</v>
      </c>
      <c r="R42" s="3">
        <f t="shared" si="14"/>
        <v>-2.7123506419030607E-3</v>
      </c>
      <c r="S42" s="16">
        <f t="shared" si="19"/>
        <v>104.19538359070697</v>
      </c>
      <c r="T42" s="16">
        <f t="shared" si="19"/>
        <v>105.19088954260016</v>
      </c>
      <c r="U42" s="16">
        <f t="shared" si="16"/>
        <v>-0.99550595189319324</v>
      </c>
      <c r="V42" s="16">
        <f t="shared" si="17"/>
        <v>103.03841964032429</v>
      </c>
      <c r="W42" s="16">
        <f t="shared" si="17"/>
        <v>111.47398245580359</v>
      </c>
      <c r="X42" s="16">
        <f t="shared" si="17"/>
        <v>106.55477108177011</v>
      </c>
      <c r="Y42" s="16">
        <f t="shared" si="17"/>
        <v>99.696384992502715</v>
      </c>
    </row>
    <row r="43" spans="1:25" x14ac:dyDescent="0.4">
      <c r="A43">
        <f t="shared" si="18"/>
        <v>30</v>
      </c>
      <c r="B43" s="1">
        <v>39283</v>
      </c>
      <c r="C43" s="2">
        <v>4.43862774947422E-2</v>
      </c>
      <c r="D43" s="2">
        <v>0.29304970189538798</v>
      </c>
      <c r="E43" s="2">
        <v>0.23451837749763799</v>
      </c>
      <c r="F43" s="2">
        <v>0.42804564311223098</v>
      </c>
      <c r="G43">
        <v>340.04399999999998</v>
      </c>
      <c r="H43">
        <v>2387.96</v>
      </c>
      <c r="I43">
        <v>2089.94</v>
      </c>
      <c r="J43">
        <v>127.49</v>
      </c>
      <c r="K43">
        <v>121.28</v>
      </c>
      <c r="L43" s="3">
        <f t="shared" si="9"/>
        <v>-9.5990853981211544E-3</v>
      </c>
      <c r="M43" s="3">
        <f t="shared" si="10"/>
        <v>-6.9591160579164923E-2</v>
      </c>
      <c r="N43" s="3">
        <f t="shared" si="11"/>
        <v>-4.3020373790635169E-2</v>
      </c>
      <c r="O43" s="3">
        <f t="shared" si="11"/>
        <v>9.0203153188483931E-3</v>
      </c>
      <c r="P43" s="3">
        <f t="shared" si="12"/>
        <v>3.09474196478406E-5</v>
      </c>
      <c r="Q43" s="4">
        <f t="shared" si="13"/>
        <v>-2.7078645539093033E-2</v>
      </c>
      <c r="R43" s="3">
        <f t="shared" si="14"/>
        <v>-2.8297576112268213E-2</v>
      </c>
      <c r="S43" s="16">
        <f t="shared" si="19"/>
        <v>101.48751903679766</v>
      </c>
      <c r="T43" s="16">
        <f t="shared" si="19"/>
        <v>102.36113193137334</v>
      </c>
      <c r="U43" s="16">
        <f t="shared" si="16"/>
        <v>-0.87361289457567182</v>
      </c>
      <c r="V43" s="16">
        <f t="shared" si="17"/>
        <v>102.07851110051217</v>
      </c>
      <c r="W43" s="16">
        <f t="shared" si="17"/>
        <v>104.5148663978871</v>
      </c>
      <c r="X43" s="16">
        <f t="shared" si="17"/>
        <v>102.25273370270659</v>
      </c>
      <c r="Y43" s="16">
        <f t="shared" si="17"/>
        <v>100.59841652438756</v>
      </c>
    </row>
    <row r="44" spans="1:25" x14ac:dyDescent="0.4">
      <c r="A44">
        <f t="shared" si="18"/>
        <v>31</v>
      </c>
      <c r="B44" s="1">
        <v>39290</v>
      </c>
      <c r="C44" s="2">
        <v>6.6742949090839193E-2</v>
      </c>
      <c r="D44" s="2">
        <v>0.24147066914898699</v>
      </c>
      <c r="E44" s="2">
        <v>0.24870159625053501</v>
      </c>
      <c r="F44" s="2">
        <v>0.44308478550963798</v>
      </c>
      <c r="G44">
        <v>344.303</v>
      </c>
      <c r="H44">
        <v>2271.41</v>
      </c>
      <c r="I44">
        <v>2000.03</v>
      </c>
      <c r="J44">
        <v>128.63999999999999</v>
      </c>
      <c r="K44">
        <v>118.63</v>
      </c>
      <c r="L44" s="3">
        <f t="shared" si="9"/>
        <v>1.0685657506932511E-3</v>
      </c>
      <c r="M44" s="3">
        <f t="shared" si="10"/>
        <v>-2.2080708119199599E-2</v>
      </c>
      <c r="N44" s="3">
        <f t="shared" si="11"/>
        <v>-1.5984760228596628E-2</v>
      </c>
      <c r="O44" s="3">
        <f t="shared" si="11"/>
        <v>1.3992537313434195E-3</v>
      </c>
      <c r="P44" s="3">
        <f t="shared" si="12"/>
        <v>4.0320977039334942E-5</v>
      </c>
      <c r="Q44" s="4">
        <f t="shared" si="13"/>
        <v>-8.6562924574753869E-3</v>
      </c>
      <c r="R44" s="3">
        <f t="shared" si="14"/>
        <v>-8.8994122164398892E-3</v>
      </c>
      <c r="S44" s="16">
        <f t="shared" si="19"/>
        <v>100.62188979105012</v>
      </c>
      <c r="T44" s="16">
        <f t="shared" si="19"/>
        <v>101.47119070972934</v>
      </c>
      <c r="U44" s="16">
        <f t="shared" si="16"/>
        <v>-0.84930091867921931</v>
      </c>
      <c r="V44" s="16">
        <f t="shared" si="17"/>
        <v>102.1853676755815</v>
      </c>
      <c r="W44" s="16">
        <f t="shared" si="17"/>
        <v>102.30679558596714</v>
      </c>
      <c r="X44" s="16">
        <f t="shared" si="17"/>
        <v>100.65425767984694</v>
      </c>
      <c r="Y44" s="16">
        <f t="shared" si="17"/>
        <v>100.73834189752191</v>
      </c>
    </row>
    <row r="45" spans="1:25" x14ac:dyDescent="0.4">
      <c r="A45">
        <f t="shared" si="18"/>
        <v>32</v>
      </c>
      <c r="B45" s="1">
        <v>39297</v>
      </c>
      <c r="C45" s="2">
        <v>3.1102149056084102E-2</v>
      </c>
      <c r="D45" s="2">
        <v>0.21157643083792299</v>
      </c>
      <c r="E45" s="2">
        <v>0.24703500619746199</v>
      </c>
      <c r="F45" s="2">
        <v>0.51028641390852902</v>
      </c>
      <c r="G45">
        <v>346.33499999999998</v>
      </c>
      <c r="H45">
        <v>2231.98</v>
      </c>
      <c r="I45">
        <v>1968.06</v>
      </c>
      <c r="J45">
        <v>128.82</v>
      </c>
      <c r="K45">
        <v>118.06</v>
      </c>
      <c r="L45" s="3">
        <f t="shared" si="9"/>
        <v>-1.6229112877912399E-3</v>
      </c>
      <c r="M45" s="3">
        <f t="shared" si="10"/>
        <v>1.78782924537495E-2</v>
      </c>
      <c r="N45" s="3">
        <f t="shared" si="11"/>
        <v>-2.3083645823806065E-2</v>
      </c>
      <c r="O45" s="3">
        <f t="shared" si="11"/>
        <v>6.5983542928116368E-3</v>
      </c>
      <c r="P45" s="3">
        <f t="shared" si="12"/>
        <v>2.8839561781931036E-5</v>
      </c>
      <c r="Q45" s="4">
        <f t="shared" si="13"/>
        <v>1.3678916769141259E-3</v>
      </c>
      <c r="R45" s="3">
        <f t="shared" si="14"/>
        <v>-5.7477591259041949E-5</v>
      </c>
      <c r="S45" s="16">
        <f t="shared" si="19"/>
        <v>100.75867895874154</v>
      </c>
      <c r="T45" s="16">
        <f t="shared" si="19"/>
        <v>101.46544295060343</v>
      </c>
      <c r="U45" s="16">
        <f t="shared" si="16"/>
        <v>-0.70676399186189087</v>
      </c>
      <c r="V45" s="16">
        <f t="shared" si="17"/>
        <v>102.02307654680237</v>
      </c>
      <c r="W45" s="16">
        <f t="shared" si="17"/>
        <v>104.09462483134209</v>
      </c>
      <c r="X45" s="16">
        <f t="shared" si="17"/>
        <v>98.34589309746633</v>
      </c>
      <c r="Y45" s="16">
        <f t="shared" si="17"/>
        <v>101.39817732680307</v>
      </c>
    </row>
    <row r="46" spans="1:25" x14ac:dyDescent="0.4">
      <c r="A46">
        <f t="shared" si="18"/>
        <v>33</v>
      </c>
      <c r="B46" s="1">
        <v>39304</v>
      </c>
      <c r="C46" s="2">
        <v>6.7300147767642898E-2</v>
      </c>
      <c r="D46" s="2">
        <v>0.17537285225836799</v>
      </c>
      <c r="E46" s="2">
        <v>0.25890294378912199</v>
      </c>
      <c r="F46" s="2">
        <v>0.49842405618486602</v>
      </c>
      <c r="G46">
        <v>344.78</v>
      </c>
      <c r="H46">
        <v>2265.36</v>
      </c>
      <c r="I46">
        <v>1922.63</v>
      </c>
      <c r="J46">
        <v>129.66999999999999</v>
      </c>
      <c r="K46">
        <v>118.4</v>
      </c>
      <c r="L46" s="3">
        <f t="shared" si="9"/>
        <v>-2.4313801554614378E-2</v>
      </c>
      <c r="M46" s="3">
        <f t="shared" si="10"/>
        <v>-3.8675238301125736E-2</v>
      </c>
      <c r="N46" s="3">
        <f t="shared" si="11"/>
        <v>-9.3954635057187375E-2</v>
      </c>
      <c r="O46" s="3">
        <f t="shared" si="11"/>
        <v>1.4961054985733302E-2</v>
      </c>
      <c r="P46" s="3">
        <f t="shared" si="12"/>
        <v>1.7518604563634157E-5</v>
      </c>
      <c r="Q46" s="4">
        <f t="shared" si="13"/>
        <v>-2.530460978276727E-2</v>
      </c>
      <c r="R46" s="3">
        <f t="shared" si="14"/>
        <v>-3.5495654981798547E-2</v>
      </c>
      <c r="S46" s="16">
        <f t="shared" si="19"/>
        <v>98.228217980464819</v>
      </c>
      <c r="T46" s="16">
        <f t="shared" si="19"/>
        <v>97.915877452423572</v>
      </c>
      <c r="U46" s="16">
        <f t="shared" si="16"/>
        <v>0.31234052804124701</v>
      </c>
      <c r="V46" s="16">
        <f t="shared" si="17"/>
        <v>99.591696391340932</v>
      </c>
      <c r="W46" s="16">
        <f t="shared" si="17"/>
        <v>100.22710100122951</v>
      </c>
      <c r="X46" s="16">
        <f t="shared" si="17"/>
        <v>88.950429591747593</v>
      </c>
      <c r="Y46" s="16">
        <f t="shared" si="17"/>
        <v>102.89428282537639</v>
      </c>
    </row>
    <row r="47" spans="1:25" x14ac:dyDescent="0.4">
      <c r="A47">
        <f t="shared" si="18"/>
        <v>34</v>
      </c>
      <c r="B47" s="1">
        <v>39311</v>
      </c>
      <c r="C47" s="2">
        <v>7.2581326251634104E-2</v>
      </c>
      <c r="D47" s="2">
        <v>0.18817348701804401</v>
      </c>
      <c r="E47" s="2">
        <v>0.229705269516398</v>
      </c>
      <c r="F47" s="2">
        <v>0.509539917213922</v>
      </c>
      <c r="G47">
        <v>348.28100000000001</v>
      </c>
      <c r="H47">
        <v>2254.6799999999998</v>
      </c>
      <c r="I47">
        <v>1741.99</v>
      </c>
      <c r="J47">
        <v>131.61000000000001</v>
      </c>
      <c r="K47">
        <v>114.36</v>
      </c>
      <c r="L47" s="3">
        <f t="shared" si="9"/>
        <v>2.1307516984389263E-2</v>
      </c>
      <c r="M47" s="3">
        <f t="shared" si="10"/>
        <v>4.2004132705903308E-2</v>
      </c>
      <c r="N47" s="3">
        <f t="shared" si="11"/>
        <v>7.1234622472000408E-2</v>
      </c>
      <c r="O47" s="3">
        <f t="shared" si="11"/>
        <v>-5.3187447762329532E-3</v>
      </c>
      <c r="P47" s="3">
        <f t="shared" si="12"/>
        <v>9.9084820311140116E-5</v>
      </c>
      <c r="Q47" s="4">
        <f t="shared" si="13"/>
        <v>2.3004362522849542E-2</v>
      </c>
      <c r="R47" s="3">
        <f t="shared" si="14"/>
        <v>3.2306881846515006E-2</v>
      </c>
      <c r="S47" s="16">
        <f t="shared" ref="S47:T62" si="20">S46+100*Q47</f>
        <v>100.52865423274977</v>
      </c>
      <c r="T47" s="16">
        <f t="shared" si="20"/>
        <v>101.14656563707507</v>
      </c>
      <c r="U47" s="16">
        <f t="shared" si="16"/>
        <v>-0.61791140432529801</v>
      </c>
      <c r="V47" s="16">
        <f t="shared" si="17"/>
        <v>101.72244808977986</v>
      </c>
      <c r="W47" s="16">
        <f t="shared" si="17"/>
        <v>104.42751427181985</v>
      </c>
      <c r="X47" s="16">
        <f t="shared" si="17"/>
        <v>96.073891838947631</v>
      </c>
      <c r="Y47" s="16">
        <f t="shared" si="17"/>
        <v>102.3624083477531</v>
      </c>
    </row>
    <row r="48" spans="1:25" x14ac:dyDescent="0.4">
      <c r="A48">
        <f t="shared" si="18"/>
        <v>35</v>
      </c>
      <c r="B48" s="1">
        <v>39318</v>
      </c>
      <c r="C48" s="2">
        <v>0</v>
      </c>
      <c r="D48" s="2">
        <v>0.210470602352655</v>
      </c>
      <c r="E48" s="2">
        <v>0.13714522858279901</v>
      </c>
      <c r="F48" s="2">
        <v>0.65238416906454499</v>
      </c>
      <c r="G48">
        <v>349.31799999999998</v>
      </c>
      <c r="H48">
        <v>2307.2199999999998</v>
      </c>
      <c r="I48">
        <v>1866.08</v>
      </c>
      <c r="J48">
        <v>130.91</v>
      </c>
      <c r="K48">
        <v>116.45</v>
      </c>
      <c r="L48" s="3">
        <f t="shared" si="9"/>
        <v>2.1977005203424049E-3</v>
      </c>
      <c r="M48" s="3">
        <f t="shared" si="10"/>
        <v>-9.075408285143749E-3</v>
      </c>
      <c r="N48" s="3">
        <f t="shared" si="11"/>
        <v>1.4254479979422197E-2</v>
      </c>
      <c r="O48" s="3">
        <f t="shared" si="11"/>
        <v>-1.2222137346268314E-3</v>
      </c>
      <c r="P48" s="3">
        <f t="shared" si="12"/>
        <v>1.9710036126482698E-5</v>
      </c>
      <c r="Q48" s="4">
        <f t="shared" si="13"/>
        <v>-7.7223566107397369E-4</v>
      </c>
      <c r="R48" s="3">
        <f t="shared" si="14"/>
        <v>1.5386396199985053E-3</v>
      </c>
      <c r="S48" s="16">
        <f t="shared" si="20"/>
        <v>100.45143066664238</v>
      </c>
      <c r="T48" s="16">
        <f t="shared" si="20"/>
        <v>101.30042959907492</v>
      </c>
      <c r="U48" s="16">
        <f t="shared" si="16"/>
        <v>-0.84899893243253644</v>
      </c>
      <c r="V48" s="16">
        <f t="shared" si="17"/>
        <v>101.9422181418141</v>
      </c>
      <c r="W48" s="16">
        <f t="shared" si="17"/>
        <v>103.51997344330547</v>
      </c>
      <c r="X48" s="16">
        <f t="shared" si="17"/>
        <v>97.499339836889845</v>
      </c>
      <c r="Y48" s="16">
        <f t="shared" si="17"/>
        <v>102.24018697429042</v>
      </c>
    </row>
    <row r="49" spans="1:25" x14ac:dyDescent="0.4">
      <c r="A49">
        <f t="shared" si="18"/>
        <v>36</v>
      </c>
      <c r="B49" s="1">
        <v>39325</v>
      </c>
      <c r="C49" s="2">
        <v>0</v>
      </c>
      <c r="D49" s="2">
        <v>0.201655415280417</v>
      </c>
      <c r="E49" s="2">
        <v>0.16999528879360301</v>
      </c>
      <c r="F49" s="2">
        <v>0.62834929592597799</v>
      </c>
      <c r="G49">
        <v>352.142</v>
      </c>
      <c r="H49">
        <v>2299.71</v>
      </c>
      <c r="I49">
        <v>1892.68</v>
      </c>
      <c r="J49">
        <v>130.75</v>
      </c>
      <c r="K49">
        <v>115.77</v>
      </c>
      <c r="L49" s="3">
        <f t="shared" si="9"/>
        <v>-6.6691609194792223E-3</v>
      </c>
      <c r="M49" s="3">
        <f t="shared" si="10"/>
        <v>-3.3586281278461527E-2</v>
      </c>
      <c r="N49" s="3">
        <f t="shared" si="11"/>
        <v>-3.1854301836549248E-2</v>
      </c>
      <c r="O49" s="3">
        <f t="shared" si="11"/>
        <v>3.5946462715104044E-3</v>
      </c>
      <c r="P49" s="3">
        <f t="shared" si="12"/>
        <v>1.5147579817071789E-5</v>
      </c>
      <c r="Q49" s="4">
        <f t="shared" si="13"/>
        <v>-9.9443908649664101E-3</v>
      </c>
      <c r="R49" s="3">
        <f t="shared" si="14"/>
        <v>-1.7128774440744898E-2</v>
      </c>
      <c r="S49" s="16">
        <f t="shared" si="20"/>
        <v>99.45699158014574</v>
      </c>
      <c r="T49" s="16">
        <f t="shared" si="20"/>
        <v>99.587552155000424</v>
      </c>
      <c r="U49" s="16">
        <f t="shared" si="16"/>
        <v>-0.13056057485468386</v>
      </c>
      <c r="V49" s="16">
        <f t="shared" si="17"/>
        <v>101.27530204986617</v>
      </c>
      <c r="W49" s="16">
        <f t="shared" si="17"/>
        <v>100.16134531545933</v>
      </c>
      <c r="X49" s="16">
        <f t="shared" si="17"/>
        <v>94.313909653234916</v>
      </c>
      <c r="Y49" s="16">
        <f t="shared" si="17"/>
        <v>102.59965160144147</v>
      </c>
    </row>
    <row r="50" spans="1:25" x14ac:dyDescent="0.4">
      <c r="A50">
        <f t="shared" si="18"/>
        <v>37</v>
      </c>
      <c r="B50" s="1">
        <v>39332</v>
      </c>
      <c r="C50" s="2">
        <v>9.7783410081466998E-3</v>
      </c>
      <c r="D50" s="2">
        <v>0.18249462436089101</v>
      </c>
      <c r="E50" s="2">
        <v>0.185462914147243</v>
      </c>
      <c r="F50" s="2">
        <v>0.62226412048371804</v>
      </c>
      <c r="G50">
        <v>357.16699999999997</v>
      </c>
      <c r="H50">
        <v>2269.3200000000002</v>
      </c>
      <c r="I50">
        <v>1832.39</v>
      </c>
      <c r="J50">
        <v>131.22</v>
      </c>
      <c r="K50">
        <v>113.38</v>
      </c>
      <c r="L50" s="3">
        <f t="shared" si="9"/>
        <v>1.1497573654830839E-2</v>
      </c>
      <c r="M50" s="3">
        <f t="shared" si="10"/>
        <v>3.9428785334037819E-2</v>
      </c>
      <c r="N50" s="3">
        <f t="shared" si="11"/>
        <v>-7.8967905304001551E-3</v>
      </c>
      <c r="O50" s="3">
        <f t="shared" si="11"/>
        <v>3.9628105471727348E-3</v>
      </c>
      <c r="P50" s="3">
        <f t="shared" si="12"/>
        <v>1.9648941665606814E-5</v>
      </c>
      <c r="Q50" s="4">
        <f t="shared" si="13"/>
        <v>8.2896726584407304E-3</v>
      </c>
      <c r="R50" s="3">
        <f t="shared" si="14"/>
        <v>1.174809475141031E-2</v>
      </c>
      <c r="S50" s="16">
        <f t="shared" si="20"/>
        <v>100.28595884598981</v>
      </c>
      <c r="T50" s="16">
        <f t="shared" si="20"/>
        <v>100.76236163014146</v>
      </c>
      <c r="U50" s="16">
        <f t="shared" si="16"/>
        <v>-0.47640278415164516</v>
      </c>
      <c r="V50" s="16">
        <f t="shared" si="17"/>
        <v>102.42505941534925</v>
      </c>
      <c r="W50" s="16">
        <f t="shared" si="17"/>
        <v>104.10422384886311</v>
      </c>
      <c r="X50" s="16">
        <f t="shared" si="17"/>
        <v>93.524230600194898</v>
      </c>
      <c r="Y50" s="16">
        <f t="shared" si="17"/>
        <v>102.99593265615874</v>
      </c>
    </row>
    <row r="51" spans="1:25" x14ac:dyDescent="0.4">
      <c r="A51">
        <f t="shared" si="18"/>
        <v>38</v>
      </c>
      <c r="B51" s="1">
        <v>39339</v>
      </c>
      <c r="C51" s="2">
        <v>1.1218280280787101E-2</v>
      </c>
      <c r="D51" s="2">
        <v>0.14974638825154599</v>
      </c>
      <c r="E51" s="2">
        <v>0.18582974675128999</v>
      </c>
      <c r="F51" s="2">
        <v>0.65320558471637502</v>
      </c>
      <c r="G51">
        <v>355.04199999999997</v>
      </c>
      <c r="H51">
        <v>2318.11</v>
      </c>
      <c r="I51">
        <v>1817.92</v>
      </c>
      <c r="J51">
        <v>131.74</v>
      </c>
      <c r="K51">
        <v>115.37</v>
      </c>
      <c r="L51" s="3">
        <f t="shared" si="9"/>
        <v>-8.6633345370368264E-3</v>
      </c>
      <c r="M51" s="3">
        <f t="shared" si="10"/>
        <v>2.9388513286899398E-2</v>
      </c>
      <c r="N51" s="3">
        <f t="shared" si="11"/>
        <v>4.7636859707798074E-3</v>
      </c>
      <c r="O51" s="3">
        <f t="shared" si="11"/>
        <v>-9.2606649461060009E-3</v>
      </c>
      <c r="P51" s="3">
        <f t="shared" si="12"/>
        <v>2.5045024944932728E-5</v>
      </c>
      <c r="Q51" s="4">
        <f t="shared" si="13"/>
        <v>-8.8529252258280264E-4</v>
      </c>
      <c r="R51" s="3">
        <f t="shared" si="14"/>
        <v>4.0570499436340945E-3</v>
      </c>
      <c r="S51" s="16">
        <f t="shared" si="20"/>
        <v>100.19742959373153</v>
      </c>
      <c r="T51" s="16">
        <f t="shared" si="20"/>
        <v>101.16806662450486</v>
      </c>
      <c r="U51" s="16">
        <f t="shared" si="16"/>
        <v>-0.9706370307733323</v>
      </c>
      <c r="V51" s="16">
        <f t="shared" si="17"/>
        <v>101.55872596164556</v>
      </c>
      <c r="W51" s="16">
        <f t="shared" si="17"/>
        <v>107.04307517755305</v>
      </c>
      <c r="X51" s="16">
        <f t="shared" si="17"/>
        <v>94.000599197272876</v>
      </c>
      <c r="Y51" s="16">
        <f t="shared" si="17"/>
        <v>102.06986616154815</v>
      </c>
    </row>
    <row r="52" spans="1:25" x14ac:dyDescent="0.4">
      <c r="A52">
        <f t="shared" si="18"/>
        <v>39</v>
      </c>
      <c r="B52" s="1">
        <v>39346</v>
      </c>
      <c r="C52" s="2">
        <v>0</v>
      </c>
      <c r="D52" s="2">
        <v>0.191488096493101</v>
      </c>
      <c r="E52" s="2">
        <v>0.17182004242197699</v>
      </c>
      <c r="F52" s="2">
        <v>0.63669186108492104</v>
      </c>
      <c r="G52">
        <v>351.57</v>
      </c>
      <c r="H52">
        <v>2383.5500000000002</v>
      </c>
      <c r="I52">
        <v>1826.58</v>
      </c>
      <c r="J52">
        <v>130.52000000000001</v>
      </c>
      <c r="K52">
        <v>115.5</v>
      </c>
      <c r="L52" s="3">
        <f t="shared" si="9"/>
        <v>-1.2635919986376809E-3</v>
      </c>
      <c r="M52" s="3">
        <f t="shared" si="10"/>
        <v>-5.069058021335171E-3</v>
      </c>
      <c r="N52" s="3">
        <f t="shared" si="11"/>
        <v>4.7011354553318396E-2</v>
      </c>
      <c r="O52" s="3">
        <f t="shared" si="11"/>
        <v>1.9154152620288745E-3</v>
      </c>
      <c r="P52" s="3">
        <f t="shared" si="12"/>
        <v>1.1155650401697002E-5</v>
      </c>
      <c r="Q52" s="4">
        <f t="shared" si="13"/>
        <v>8.3152023196771396E-3</v>
      </c>
      <c r="R52" s="3">
        <f t="shared" si="14"/>
        <v>1.0648529948843605E-2</v>
      </c>
      <c r="S52" s="16">
        <f t="shared" si="20"/>
        <v>101.02894982569924</v>
      </c>
      <c r="T52" s="16">
        <f t="shared" si="20"/>
        <v>102.23291961938922</v>
      </c>
      <c r="U52" s="16">
        <f t="shared" si="16"/>
        <v>-1.2039697936899785</v>
      </c>
      <c r="V52" s="16">
        <f t="shared" si="17"/>
        <v>101.43236676178179</v>
      </c>
      <c r="W52" s="16">
        <f t="shared" si="17"/>
        <v>106.53616937541953</v>
      </c>
      <c r="X52" s="16">
        <f t="shared" si="17"/>
        <v>98.701734652604713</v>
      </c>
      <c r="Y52" s="16">
        <f t="shared" si="17"/>
        <v>102.26140768775103</v>
      </c>
    </row>
    <row r="53" spans="1:25" x14ac:dyDescent="0.4">
      <c r="A53">
        <f t="shared" si="18"/>
        <v>40</v>
      </c>
      <c r="B53" s="1">
        <v>39353</v>
      </c>
      <c r="C53" s="2">
        <v>0</v>
      </c>
      <c r="D53" s="2">
        <v>0.21008084716259601</v>
      </c>
      <c r="E53" s="2">
        <v>0.15984755916688201</v>
      </c>
      <c r="F53" s="2">
        <v>0.63007159367052101</v>
      </c>
      <c r="G53">
        <v>353.23599999999999</v>
      </c>
      <c r="H53">
        <v>2385.7199999999998</v>
      </c>
      <c r="I53">
        <v>1912.45</v>
      </c>
      <c r="J53">
        <v>130.77000000000001</v>
      </c>
      <c r="K53">
        <v>114.81</v>
      </c>
      <c r="L53" s="3">
        <f t="shared" si="9"/>
        <v>1.4908445442079143E-2</v>
      </c>
      <c r="M53" s="3">
        <f t="shared" si="10"/>
        <v>3.9926877699947294E-2</v>
      </c>
      <c r="N53" s="3">
        <f t="shared" si="11"/>
        <v>2.5114382075348329E-2</v>
      </c>
      <c r="O53" s="3">
        <f t="shared" si="11"/>
        <v>-1.4529326298080569E-3</v>
      </c>
      <c r="P53" s="3">
        <f t="shared" si="12"/>
        <v>4.0454234704034884E-6</v>
      </c>
      <c r="Q53" s="4">
        <f t="shared" si="13"/>
        <v>1.1482847965461744E-2</v>
      </c>
      <c r="R53" s="3">
        <f t="shared" si="14"/>
        <v>1.9624193146891677E-2</v>
      </c>
      <c r="S53" s="16">
        <f t="shared" si="20"/>
        <v>102.17723462224542</v>
      </c>
      <c r="T53" s="16">
        <f t="shared" si="20"/>
        <v>104.19533893407839</v>
      </c>
      <c r="U53" s="16">
        <f t="shared" si="16"/>
        <v>-2.0181043118329711</v>
      </c>
      <c r="V53" s="16">
        <f t="shared" si="17"/>
        <v>102.92321130598971</v>
      </c>
      <c r="W53" s="16">
        <f t="shared" si="17"/>
        <v>110.52885714541426</v>
      </c>
      <c r="X53" s="16">
        <f t="shared" si="17"/>
        <v>101.21317286013955</v>
      </c>
      <c r="Y53" s="16">
        <f t="shared" si="17"/>
        <v>102.11611442477023</v>
      </c>
    </row>
    <row r="54" spans="1:25" x14ac:dyDescent="0.4">
      <c r="A54">
        <f t="shared" si="18"/>
        <v>41</v>
      </c>
      <c r="B54" s="1">
        <v>39360</v>
      </c>
      <c r="C54" s="2">
        <v>0</v>
      </c>
      <c r="D54" s="2">
        <v>0.21296176000028599</v>
      </c>
      <c r="E54" s="2">
        <v>0.16370901877986399</v>
      </c>
      <c r="F54" s="2">
        <v>0.62332922121984802</v>
      </c>
      <c r="G54">
        <v>351.88200000000001</v>
      </c>
      <c r="H54">
        <v>2435.16</v>
      </c>
      <c r="I54">
        <v>1960.48</v>
      </c>
      <c r="J54">
        <v>130.58000000000001</v>
      </c>
      <c r="K54">
        <v>116.97</v>
      </c>
      <c r="L54" s="3">
        <f t="shared" si="9"/>
        <v>3.1712725816195331E-3</v>
      </c>
      <c r="M54" s="3">
        <f t="shared" si="10"/>
        <v>8.3452550510332291E-3</v>
      </c>
      <c r="N54" s="3">
        <f t="shared" si="11"/>
        <v>1.5506406594303357E-3</v>
      </c>
      <c r="O54" s="3">
        <f t="shared" si="11"/>
        <v>7.658140603461483E-5</v>
      </c>
      <c r="P54" s="3">
        <f t="shared" si="12"/>
        <v>2.3412307753639805E-5</v>
      </c>
      <c r="Q54" s="4">
        <f t="shared" si="13"/>
        <v>2.0553971845846523E-3</v>
      </c>
      <c r="R54" s="3">
        <f t="shared" si="14"/>
        <v>3.2859374245294282E-3</v>
      </c>
      <c r="S54" s="16">
        <f t="shared" si="20"/>
        <v>102.38277434070389</v>
      </c>
      <c r="T54" s="16">
        <f t="shared" si="20"/>
        <v>104.52393267653133</v>
      </c>
      <c r="U54" s="16">
        <f t="shared" si="16"/>
        <v>-2.1411583358274413</v>
      </c>
      <c r="V54" s="16">
        <f t="shared" si="17"/>
        <v>103.24033856415167</v>
      </c>
      <c r="W54" s="16">
        <f t="shared" si="17"/>
        <v>111.36338265051759</v>
      </c>
      <c r="X54" s="16">
        <f t="shared" si="17"/>
        <v>101.36823692608259</v>
      </c>
      <c r="Y54" s="16">
        <f t="shared" si="17"/>
        <v>102.1237725653737</v>
      </c>
    </row>
    <row r="55" spans="1:25" x14ac:dyDescent="0.4">
      <c r="A55">
        <f t="shared" si="18"/>
        <v>42</v>
      </c>
      <c r="B55" s="1">
        <v>39367</v>
      </c>
      <c r="C55" s="2">
        <v>0</v>
      </c>
      <c r="D55" s="2">
        <v>0.235798376798764</v>
      </c>
      <c r="E55" s="2">
        <v>0.17989291490411899</v>
      </c>
      <c r="F55" s="2">
        <v>0.58430870829711501</v>
      </c>
      <c r="G55">
        <v>351.077</v>
      </c>
      <c r="H55">
        <v>2442.12</v>
      </c>
      <c r="I55">
        <v>1963.52</v>
      </c>
      <c r="J55">
        <v>130.59</v>
      </c>
      <c r="K55">
        <v>117.61</v>
      </c>
      <c r="L55" s="3">
        <f t="shared" si="9"/>
        <v>-5.8433674055780038E-3</v>
      </c>
      <c r="M55" s="3">
        <f t="shared" si="10"/>
        <v>-6.428742192997694E-2</v>
      </c>
      <c r="N55" s="3">
        <f t="shared" si="11"/>
        <v>-4.1099657757496799E-2</v>
      </c>
      <c r="O55" s="3">
        <f t="shared" si="11"/>
        <v>7.3512520101080003E-3</v>
      </c>
      <c r="P55" s="3">
        <f t="shared" si="12"/>
        <v>2.0166927533449494E-5</v>
      </c>
      <c r="Q55" s="4">
        <f t="shared" si="13"/>
        <v>-1.8277173336364284E-2</v>
      </c>
      <c r="R55" s="3">
        <f t="shared" si="14"/>
        <v>-2.5969798770735936E-2</v>
      </c>
      <c r="S55" s="16">
        <f t="shared" si="20"/>
        <v>100.55505700706746</v>
      </c>
      <c r="T55" s="16">
        <f t="shared" si="20"/>
        <v>101.92695279945774</v>
      </c>
      <c r="U55" s="16">
        <f t="shared" si="16"/>
        <v>-1.3718957923902764</v>
      </c>
      <c r="V55" s="16">
        <f t="shared" si="17"/>
        <v>102.65600182359387</v>
      </c>
      <c r="W55" s="16">
        <f t="shared" si="17"/>
        <v>104.9346404575199</v>
      </c>
      <c r="X55" s="16">
        <f t="shared" si="17"/>
        <v>97.258271150332902</v>
      </c>
      <c r="Y55" s="16">
        <f t="shared" si="17"/>
        <v>102.8588977663845</v>
      </c>
    </row>
    <row r="56" spans="1:25" x14ac:dyDescent="0.4">
      <c r="A56">
        <f t="shared" si="18"/>
        <v>43</v>
      </c>
      <c r="B56" s="1">
        <v>39374</v>
      </c>
      <c r="C56" s="2">
        <v>0</v>
      </c>
      <c r="D56" s="2">
        <v>0.26940992268784703</v>
      </c>
      <c r="E56" s="2">
        <v>0.17102222057722199</v>
      </c>
      <c r="F56" s="2">
        <v>0.55956785673493004</v>
      </c>
      <c r="G56">
        <v>358.44299999999998</v>
      </c>
      <c r="H56">
        <v>2346.7800000000002</v>
      </c>
      <c r="I56">
        <v>1882.82</v>
      </c>
      <c r="J56">
        <v>131.55000000000001</v>
      </c>
      <c r="K56">
        <v>114.52</v>
      </c>
      <c r="L56" s="3">
        <f t="shared" si="9"/>
        <v>-1.3098731027489929E-3</v>
      </c>
      <c r="M56" s="3">
        <f t="shared" si="10"/>
        <v>2.0185570923575868E-2</v>
      </c>
      <c r="N56" s="3">
        <f t="shared" si="11"/>
        <v>-1.0861367523183341E-2</v>
      </c>
      <c r="O56" s="3">
        <f t="shared" si="11"/>
        <v>6.8415051311276898E-4</v>
      </c>
      <c r="P56" s="3">
        <f t="shared" si="12"/>
        <v>6.0583068404132503E-5</v>
      </c>
      <c r="Q56" s="4">
        <f t="shared" si="13"/>
        <v>3.9029034775129737E-3</v>
      </c>
      <c r="R56" s="3">
        <f t="shared" si="14"/>
        <v>2.174620202689076E-3</v>
      </c>
      <c r="S56" s="16">
        <f t="shared" si="20"/>
        <v>100.94534735481876</v>
      </c>
      <c r="T56" s="16">
        <f t="shared" si="20"/>
        <v>102.14441481972665</v>
      </c>
      <c r="U56" s="16">
        <f t="shared" si="16"/>
        <v>-1.1990674649078841</v>
      </c>
      <c r="V56" s="16">
        <f t="shared" si="17"/>
        <v>102.52501451331896</v>
      </c>
      <c r="W56" s="16">
        <f t="shared" si="17"/>
        <v>106.95319754987749</v>
      </c>
      <c r="X56" s="16">
        <f t="shared" si="17"/>
        <v>96.172134398014563</v>
      </c>
      <c r="Y56" s="16">
        <f t="shared" si="17"/>
        <v>102.92731281769578</v>
      </c>
    </row>
    <row r="57" spans="1:25" x14ac:dyDescent="0.4">
      <c r="A57">
        <f t="shared" si="18"/>
        <v>44</v>
      </c>
      <c r="B57" s="1">
        <v>39381</v>
      </c>
      <c r="C57" s="2">
        <v>6.10701357425164E-2</v>
      </c>
      <c r="D57" s="2">
        <v>0.168438142014293</v>
      </c>
      <c r="E57" s="2">
        <v>0.18471171541190701</v>
      </c>
      <c r="F57" s="2">
        <v>0.58578000683128295</v>
      </c>
      <c r="G57">
        <v>359.00799999999998</v>
      </c>
      <c r="H57">
        <v>2401.0700000000002</v>
      </c>
      <c r="I57">
        <v>1862.37</v>
      </c>
      <c r="J57">
        <v>131.63999999999999</v>
      </c>
      <c r="K57">
        <v>114.19</v>
      </c>
      <c r="L57" s="3">
        <f t="shared" si="9"/>
        <v>1.3625588900286978E-2</v>
      </c>
      <c r="M57" s="3">
        <f t="shared" si="10"/>
        <v>-1.0411998013993728E-2</v>
      </c>
      <c r="N57" s="3">
        <f t="shared" si="11"/>
        <v>1.6650826634879268E-2</v>
      </c>
      <c r="O57" s="3">
        <f t="shared" si="11"/>
        <v>2.4308720753571933E-3</v>
      </c>
      <c r="P57" s="3">
        <f t="shared" si="12"/>
        <v>1.3522042498883707E-5</v>
      </c>
      <c r="Q57" s="4">
        <f t="shared" si="13"/>
        <v>3.5643759327432865E-3</v>
      </c>
      <c r="R57" s="3">
        <f t="shared" si="14"/>
        <v>5.5738223991324276E-3</v>
      </c>
      <c r="S57" s="16">
        <f t="shared" si="20"/>
        <v>101.30178494809309</v>
      </c>
      <c r="T57" s="16">
        <f t="shared" si="20"/>
        <v>102.70179705963989</v>
      </c>
      <c r="U57" s="16">
        <f t="shared" si="16"/>
        <v>-1.4000121115468005</v>
      </c>
      <c r="V57" s="16">
        <f t="shared" si="17"/>
        <v>103.88757340334766</v>
      </c>
      <c r="W57" s="16">
        <f t="shared" si="17"/>
        <v>105.91199774847811</v>
      </c>
      <c r="X57" s="16">
        <f t="shared" si="17"/>
        <v>97.837217061502486</v>
      </c>
      <c r="Y57" s="16">
        <f t="shared" si="17"/>
        <v>103.1704000252315</v>
      </c>
    </row>
    <row r="58" spans="1:25" x14ac:dyDescent="0.4">
      <c r="A58">
        <f t="shared" si="18"/>
        <v>45</v>
      </c>
      <c r="B58" s="1">
        <v>39388</v>
      </c>
      <c r="C58" s="2">
        <v>8.3606873240655397E-2</v>
      </c>
      <c r="D58" s="2">
        <v>0.16802600152244099</v>
      </c>
      <c r="E58" s="2">
        <v>0.16702913582040499</v>
      </c>
      <c r="F58" s="2">
        <v>0.58133798941649695</v>
      </c>
      <c r="G58">
        <v>361.77699999999999</v>
      </c>
      <c r="H58">
        <v>2362.21</v>
      </c>
      <c r="I58">
        <v>1893.38</v>
      </c>
      <c r="J58">
        <v>131.96</v>
      </c>
      <c r="K58">
        <v>114.86</v>
      </c>
      <c r="L58" s="3">
        <f t="shared" si="9"/>
        <v>-3.0780383901939268E-2</v>
      </c>
      <c r="M58" s="3">
        <f t="shared" si="10"/>
        <v>-7.1369510710826534E-2</v>
      </c>
      <c r="N58" s="3">
        <f t="shared" si="11"/>
        <v>-6.6135693838532128E-2</v>
      </c>
      <c r="O58" s="3">
        <f t="shared" si="11"/>
        <v>4.395271294331593E-3</v>
      </c>
      <c r="P58" s="3">
        <f t="shared" si="12"/>
        <v>5.7281993802235054E-5</v>
      </c>
      <c r="Q58" s="4">
        <f t="shared" si="13"/>
        <v>-2.3114116775889718E-2</v>
      </c>
      <c r="R58" s="3">
        <f t="shared" si="14"/>
        <v>-4.0972579289241584E-2</v>
      </c>
      <c r="S58" s="16">
        <f t="shared" si="20"/>
        <v>98.990373270504108</v>
      </c>
      <c r="T58" s="16">
        <f t="shared" si="20"/>
        <v>98.604539130715722</v>
      </c>
      <c r="U58" s="16">
        <f t="shared" si="16"/>
        <v>0.38583413978838621</v>
      </c>
      <c r="V58" s="16">
        <f t="shared" si="17"/>
        <v>100.80953501315373</v>
      </c>
      <c r="W58" s="16">
        <f t="shared" si="17"/>
        <v>98.775046677395466</v>
      </c>
      <c r="X58" s="16">
        <f t="shared" si="17"/>
        <v>91.223647677649268</v>
      </c>
      <c r="Y58" s="16">
        <f t="shared" si="17"/>
        <v>103.60992715466466</v>
      </c>
    </row>
    <row r="59" spans="1:25" x14ac:dyDescent="0.4">
      <c r="A59">
        <f t="shared" si="18"/>
        <v>46</v>
      </c>
      <c r="B59" s="1">
        <v>39395</v>
      </c>
      <c r="C59" s="2">
        <v>0.15090573678167299</v>
      </c>
      <c r="D59" s="2">
        <v>0.112742891114866</v>
      </c>
      <c r="E59" s="2">
        <v>0.19520026194977899</v>
      </c>
      <c r="F59" s="2">
        <v>0.54115111015368</v>
      </c>
      <c r="G59">
        <v>363.851</v>
      </c>
      <c r="H59">
        <v>2276.2600000000002</v>
      </c>
      <c r="I59">
        <v>1768.16</v>
      </c>
      <c r="J59">
        <v>132.54</v>
      </c>
      <c r="K59">
        <v>110.69</v>
      </c>
      <c r="L59" s="3">
        <f t="shared" si="9"/>
        <v>8.8241426880926177E-3</v>
      </c>
      <c r="M59" s="3">
        <f t="shared" si="10"/>
        <v>7.7626089835391987E-3</v>
      </c>
      <c r="N59" s="3">
        <f t="shared" si="11"/>
        <v>-1.5173966156908913E-2</v>
      </c>
      <c r="O59" s="3">
        <f t="shared" si="11"/>
        <v>2.7916100799758592E-3</v>
      </c>
      <c r="P59" s="3">
        <f t="shared" si="12"/>
        <v>3.4250858482783511E-5</v>
      </c>
      <c r="Q59" s="4">
        <f t="shared" si="13"/>
        <v>7.2126259997832448E-4</v>
      </c>
      <c r="R59" s="3">
        <f t="shared" si="14"/>
        <v>1.0510988986746905E-3</v>
      </c>
      <c r="S59" s="16">
        <f t="shared" si="20"/>
        <v>99.062499530501938</v>
      </c>
      <c r="T59" s="16">
        <f t="shared" si="20"/>
        <v>98.709649020583186</v>
      </c>
      <c r="U59" s="16">
        <f t="shared" si="16"/>
        <v>0.35285050991875266</v>
      </c>
      <c r="V59" s="16">
        <f t="shared" si="17"/>
        <v>101.69194928196299</v>
      </c>
      <c r="W59" s="16">
        <f t="shared" si="17"/>
        <v>99.551307575749391</v>
      </c>
      <c r="X59" s="16">
        <f t="shared" si="17"/>
        <v>89.706251061958383</v>
      </c>
      <c r="Y59" s="16">
        <f t="shared" si="17"/>
        <v>103.88908816266225</v>
      </c>
    </row>
    <row r="60" spans="1:25" x14ac:dyDescent="0.4">
      <c r="A60">
        <f t="shared" si="18"/>
        <v>47</v>
      </c>
      <c r="B60" s="1">
        <v>39402</v>
      </c>
      <c r="C60" s="2">
        <v>0.14513292492488999</v>
      </c>
      <c r="D60" s="2">
        <v>0.10001911227917799</v>
      </c>
      <c r="E60" s="2">
        <v>0.15661208850427799</v>
      </c>
      <c r="F60" s="2">
        <v>0.59823587429165304</v>
      </c>
      <c r="G60">
        <v>365.74</v>
      </c>
      <c r="H60">
        <v>2285.67</v>
      </c>
      <c r="I60">
        <v>1741.33</v>
      </c>
      <c r="J60">
        <v>132.91</v>
      </c>
      <c r="K60">
        <v>111.09</v>
      </c>
      <c r="L60" s="3">
        <f t="shared" si="9"/>
        <v>-1.6044261922096292E-2</v>
      </c>
      <c r="M60" s="3">
        <f t="shared" si="10"/>
        <v>-3.7026846884761433E-2</v>
      </c>
      <c r="N60" s="3">
        <f t="shared" si="11"/>
        <v>-2.3298283495948424E-2</v>
      </c>
      <c r="O60" s="3">
        <f t="shared" si="11"/>
        <v>1.9562109698292307E-3</v>
      </c>
      <c r="P60" s="3">
        <f t="shared" si="12"/>
        <v>2.762738795153251E-5</v>
      </c>
      <c r="Q60" s="4">
        <f t="shared" si="13"/>
        <v>-8.538087661907813E-3</v>
      </c>
      <c r="R60" s="3">
        <f t="shared" si="14"/>
        <v>-1.860329533324423E-2</v>
      </c>
      <c r="S60" s="16">
        <f t="shared" si="20"/>
        <v>98.208690764311157</v>
      </c>
      <c r="T60" s="16">
        <f t="shared" si="20"/>
        <v>96.849319487258768</v>
      </c>
      <c r="U60" s="16">
        <f t="shared" si="16"/>
        <v>1.3593712770523894</v>
      </c>
      <c r="V60" s="16">
        <f t="shared" si="17"/>
        <v>100.08752308975336</v>
      </c>
      <c r="W60" s="16">
        <f t="shared" si="17"/>
        <v>95.848622887273251</v>
      </c>
      <c r="X60" s="16">
        <f t="shared" si="17"/>
        <v>87.376422712363535</v>
      </c>
      <c r="Y60" s="16">
        <f t="shared" si="17"/>
        <v>104.08470925964517</v>
      </c>
    </row>
    <row r="61" spans="1:25" x14ac:dyDescent="0.4">
      <c r="A61">
        <f t="shared" si="18"/>
        <v>48</v>
      </c>
      <c r="B61" s="1">
        <v>39409</v>
      </c>
      <c r="C61" s="2">
        <v>0.18864225214269101</v>
      </c>
      <c r="D61" s="2">
        <v>8.3391840375313997E-2</v>
      </c>
      <c r="E61" s="2">
        <v>0.15914840787236401</v>
      </c>
      <c r="F61" s="2">
        <v>0.56881749960962902</v>
      </c>
      <c r="G61">
        <v>369.17700000000002</v>
      </c>
      <c r="H61">
        <v>2257.9499999999998</v>
      </c>
      <c r="I61">
        <v>1700.76</v>
      </c>
      <c r="J61">
        <v>133.16999999999999</v>
      </c>
      <c r="K61">
        <v>108.29</v>
      </c>
      <c r="L61" s="3">
        <f t="shared" si="9"/>
        <v>3.1409877935022923E-2</v>
      </c>
      <c r="M61" s="3">
        <f t="shared" si="10"/>
        <v>5.6535534613050054E-2</v>
      </c>
      <c r="N61" s="3">
        <f t="shared" si="11"/>
        <v>6.578235612314498E-2</v>
      </c>
      <c r="O61" s="3">
        <f t="shared" si="11"/>
        <v>-1.8022077044378415E-3</v>
      </c>
      <c r="P61" s="3">
        <f t="shared" si="12"/>
        <v>1.7047134621895935E-5</v>
      </c>
      <c r="Q61" s="4">
        <f t="shared" si="13"/>
        <v>2.0066815219428189E-2</v>
      </c>
      <c r="R61" s="3">
        <f t="shared" si="14"/>
        <v>3.7981390241695029E-2</v>
      </c>
      <c r="S61" s="16">
        <f t="shared" si="20"/>
        <v>100.21537228625398</v>
      </c>
      <c r="T61" s="16">
        <f t="shared" si="20"/>
        <v>100.64745851142827</v>
      </c>
      <c r="U61" s="16">
        <f t="shared" si="16"/>
        <v>-0.43208622517428807</v>
      </c>
      <c r="V61" s="16">
        <f t="shared" si="17"/>
        <v>103.22851088325565</v>
      </c>
      <c r="W61" s="16">
        <f t="shared" si="17"/>
        <v>101.50217634857826</v>
      </c>
      <c r="X61" s="16">
        <f t="shared" si="17"/>
        <v>93.954658324678036</v>
      </c>
      <c r="Y61" s="16">
        <f t="shared" si="17"/>
        <v>103.90448848920138</v>
      </c>
    </row>
    <row r="62" spans="1:25" x14ac:dyDescent="0.4">
      <c r="A62">
        <f t="shared" si="18"/>
        <v>49</v>
      </c>
      <c r="B62" s="1">
        <v>39416</v>
      </c>
      <c r="C62" s="2">
        <v>0.18891892978310301</v>
      </c>
      <c r="D62" s="2">
        <v>6.2556999146671496E-2</v>
      </c>
      <c r="E62" s="2">
        <v>0.15157135806451399</v>
      </c>
      <c r="F62" s="2">
        <v>0.59695271300571096</v>
      </c>
      <c r="G62">
        <v>370.67500000000001</v>
      </c>
      <c r="H62">
        <v>2322.34</v>
      </c>
      <c r="I62">
        <v>1812.64</v>
      </c>
      <c r="J62">
        <v>132.93</v>
      </c>
      <c r="K62">
        <v>111.24</v>
      </c>
      <c r="L62" s="3">
        <f t="shared" si="9"/>
        <v>-5.0423623656922212E-3</v>
      </c>
      <c r="M62" s="3">
        <f t="shared" si="10"/>
        <v>2.0668860442150327E-2</v>
      </c>
      <c r="N62" s="3">
        <f t="shared" si="11"/>
        <v>1.9507458734221883E-2</v>
      </c>
      <c r="O62" s="3">
        <f t="shared" si="11"/>
        <v>-4.2127435492365084E-3</v>
      </c>
      <c r="P62" s="3">
        <f t="shared" si="12"/>
        <v>2.6344657197117897E-5</v>
      </c>
      <c r="Q62" s="4">
        <f t="shared" si="13"/>
        <v>7.5600284795941685E-4</v>
      </c>
      <c r="R62" s="3">
        <f t="shared" si="14"/>
        <v>7.7303033153608702E-3</v>
      </c>
      <c r="S62" s="16">
        <f t="shared" si="20"/>
        <v>100.29097257104992</v>
      </c>
      <c r="T62" s="16">
        <f t="shared" si="20"/>
        <v>101.42048884296436</v>
      </c>
      <c r="U62" s="16">
        <f t="shared" si="16"/>
        <v>-1.12951627191444</v>
      </c>
      <c r="V62" s="16">
        <f t="shared" si="17"/>
        <v>102.72427464668642</v>
      </c>
      <c r="W62" s="16">
        <f t="shared" si="17"/>
        <v>103.5690623927933</v>
      </c>
      <c r="X62" s="16">
        <f t="shared" si="17"/>
        <v>95.905404198100229</v>
      </c>
      <c r="Y62" s="16">
        <f t="shared" si="17"/>
        <v>103.48321413427773</v>
      </c>
    </row>
    <row r="63" spans="1:25" x14ac:dyDescent="0.4">
      <c r="A63">
        <f t="shared" si="18"/>
        <v>50</v>
      </c>
      <c r="B63" s="1">
        <v>39423</v>
      </c>
      <c r="C63" s="2">
        <v>0.14928366304888099</v>
      </c>
      <c r="D63" s="2">
        <v>5.8284503885696601E-2</v>
      </c>
      <c r="E63" s="2">
        <v>0.18577731498736699</v>
      </c>
      <c r="F63" s="2">
        <v>0.60665451807805404</v>
      </c>
      <c r="G63">
        <v>367.32</v>
      </c>
      <c r="H63">
        <v>2360.79</v>
      </c>
      <c r="I63">
        <v>1848</v>
      </c>
      <c r="J63">
        <v>132.37</v>
      </c>
      <c r="K63">
        <v>111.69</v>
      </c>
      <c r="L63" s="3">
        <f t="shared" si="9"/>
        <v>7.8602717671705236E-3</v>
      </c>
      <c r="M63" s="3">
        <f t="shared" si="10"/>
        <v>-1.0252345259847528E-2</v>
      </c>
      <c r="N63" s="3">
        <f t="shared" si="11"/>
        <v>-3.8744588744588748E-2</v>
      </c>
      <c r="O63" s="3">
        <f t="shared" si="11"/>
        <v>2.5685578303240586E-3</v>
      </c>
      <c r="P63" s="3">
        <f t="shared" si="12"/>
        <v>1.5722148881879386E-5</v>
      </c>
      <c r="Q63" s="4">
        <f t="shared" si="13"/>
        <v>-5.079503298602653E-3</v>
      </c>
      <c r="R63" s="3">
        <f t="shared" si="14"/>
        <v>-9.6420261017354236E-3</v>
      </c>
      <c r="S63" s="16">
        <f t="shared" ref="S63:T78" si="21">S62+100*Q63</f>
        <v>99.783022241189656</v>
      </c>
      <c r="T63" s="16">
        <f t="shared" si="21"/>
        <v>100.45628623279082</v>
      </c>
      <c r="U63" s="16">
        <f t="shared" si="16"/>
        <v>-0.67326399160116068</v>
      </c>
      <c r="V63" s="16">
        <f t="shared" si="17"/>
        <v>103.51030182340348</v>
      </c>
      <c r="W63" s="16">
        <f t="shared" si="17"/>
        <v>102.54382786680854</v>
      </c>
      <c r="X63" s="16">
        <f t="shared" si="17"/>
        <v>92.030945323641347</v>
      </c>
      <c r="Y63" s="16">
        <f t="shared" si="17"/>
        <v>103.74006991731014</v>
      </c>
    </row>
    <row r="64" spans="1:25" x14ac:dyDescent="0.4">
      <c r="A64">
        <f t="shared" si="18"/>
        <v>51</v>
      </c>
      <c r="B64" s="1">
        <v>39430</v>
      </c>
      <c r="C64" s="2">
        <v>0.150447839380805</v>
      </c>
      <c r="D64" s="2">
        <v>8.3323909023571494E-2</v>
      </c>
      <c r="E64" s="2">
        <v>0.16985979531446399</v>
      </c>
      <c r="F64" s="2">
        <v>0.59636845628115798</v>
      </c>
      <c r="G64">
        <v>365.01100000000002</v>
      </c>
      <c r="H64">
        <v>2303.79</v>
      </c>
      <c r="I64">
        <v>1776.4</v>
      </c>
      <c r="J64">
        <v>132.71</v>
      </c>
      <c r="K64">
        <v>113.28</v>
      </c>
      <c r="L64" s="3">
        <f t="shared" si="9"/>
        <v>1.2788269454598877E-2</v>
      </c>
      <c r="M64" s="3">
        <f t="shared" si="10"/>
        <v>1.8605538265819455E-2</v>
      </c>
      <c r="N64" s="3">
        <f t="shared" si="11"/>
        <v>-2.1352172934023916E-2</v>
      </c>
      <c r="O64" s="3">
        <f t="shared" si="11"/>
        <v>3.7676135935482691E-4</v>
      </c>
      <c r="P64" s="3">
        <f t="shared" si="12"/>
        <v>3.5183410407182771E-5</v>
      </c>
      <c r="Q64" s="4">
        <f t="shared" si="13"/>
        <v>3.6883142424970247E-5</v>
      </c>
      <c r="R64" s="3">
        <f t="shared" si="14"/>
        <v>2.6045990364373106E-3</v>
      </c>
      <c r="S64" s="16">
        <f t="shared" si="21"/>
        <v>99.786710555432151</v>
      </c>
      <c r="T64" s="16">
        <f t="shared" si="21"/>
        <v>100.71674613643455</v>
      </c>
      <c r="U64" s="16">
        <f t="shared" si="16"/>
        <v>-0.93003558100240014</v>
      </c>
      <c r="V64" s="16">
        <f t="shared" si="17"/>
        <v>104.78912876886336</v>
      </c>
      <c r="W64" s="16">
        <f t="shared" si="17"/>
        <v>104.40438169339049</v>
      </c>
      <c r="X64" s="16">
        <f t="shared" si="17"/>
        <v>89.895728030238956</v>
      </c>
      <c r="Y64" s="16">
        <f t="shared" si="17"/>
        <v>103.77774605324562</v>
      </c>
    </row>
    <row r="65" spans="1:25" x14ac:dyDescent="0.4">
      <c r="A65">
        <f t="shared" si="18"/>
        <v>52</v>
      </c>
      <c r="B65" s="1">
        <v>39437</v>
      </c>
      <c r="C65" s="2">
        <v>0.20908685672610999</v>
      </c>
      <c r="D65" s="2">
        <v>7.72155766802812E-2</v>
      </c>
      <c r="E65" s="2">
        <v>0.13826726244615301</v>
      </c>
      <c r="F65" s="2">
        <v>0.575430304147455</v>
      </c>
      <c r="G65">
        <v>367.18299999999999</v>
      </c>
      <c r="H65">
        <v>2330.81</v>
      </c>
      <c r="I65">
        <v>1738.47</v>
      </c>
      <c r="J65">
        <v>132.76</v>
      </c>
      <c r="K65">
        <v>114.05</v>
      </c>
      <c r="L65" s="3">
        <f t="shared" si="9"/>
        <v>-9.9215305741460202E-3</v>
      </c>
      <c r="M65" s="3">
        <f t="shared" si="10"/>
        <v>-1.9106835158190894E-2</v>
      </c>
      <c r="N65" s="3">
        <f t="shared" si="11"/>
        <v>5.0044004210598736E-3</v>
      </c>
      <c r="O65" s="3">
        <f t="shared" si="11"/>
        <v>2.4103645676409879E-3</v>
      </c>
      <c r="P65" s="3">
        <f t="shared" si="12"/>
        <v>3.9139891632698649E-5</v>
      </c>
      <c r="Q65" s="4">
        <f t="shared" si="13"/>
        <v>-1.5100052658994425E-3</v>
      </c>
      <c r="R65" s="3">
        <f t="shared" si="14"/>
        <v>-5.4034001859090131E-3</v>
      </c>
      <c r="S65" s="16">
        <f t="shared" si="21"/>
        <v>99.635710028842212</v>
      </c>
      <c r="T65" s="16">
        <f t="shared" si="21"/>
        <v>100.17640611784365</v>
      </c>
      <c r="U65" s="16">
        <f t="shared" si="16"/>
        <v>-0.54069608900144317</v>
      </c>
      <c r="V65" s="16">
        <f t="shared" si="17"/>
        <v>103.79697571144877</v>
      </c>
      <c r="W65" s="16">
        <f t="shared" si="17"/>
        <v>102.4936981775714</v>
      </c>
      <c r="X65" s="16">
        <f t="shared" si="17"/>
        <v>90.396168072344949</v>
      </c>
      <c r="Y65" s="16">
        <f t="shared" si="17"/>
        <v>104.01878251000971</v>
      </c>
    </row>
    <row r="66" spans="1:25" x14ac:dyDescent="0.4">
      <c r="A66">
        <f t="shared" si="18"/>
        <v>53</v>
      </c>
      <c r="B66" s="1">
        <v>39444</v>
      </c>
      <c r="C66" s="2">
        <v>0.24786848639409501</v>
      </c>
      <c r="D66" s="2">
        <v>0.10366709973346</v>
      </c>
      <c r="E66" s="2">
        <v>0.100110553978436</v>
      </c>
      <c r="F66" s="2">
        <v>0.54835385989400698</v>
      </c>
      <c r="G66">
        <v>369.238</v>
      </c>
      <c r="H66">
        <v>2322.11</v>
      </c>
      <c r="I66">
        <v>1747.17</v>
      </c>
      <c r="J66">
        <v>133.08000000000001</v>
      </c>
      <c r="K66">
        <v>112.29</v>
      </c>
      <c r="L66" s="3">
        <f t="shared" si="9"/>
        <v>-1.4921874825102321E-2</v>
      </c>
      <c r="M66" s="3">
        <f t="shared" si="10"/>
        <v>-7.6393013925089459E-2</v>
      </c>
      <c r="N66" s="3">
        <f t="shared" si="11"/>
        <v>-4.3207014772460584E-2</v>
      </c>
      <c r="O66" s="3">
        <f t="shared" si="11"/>
        <v>3.8322813345355033E-3</v>
      </c>
      <c r="P66" s="3">
        <f t="shared" si="12"/>
        <v>3.8728402772383221E-5</v>
      </c>
      <c r="Q66" s="4">
        <f t="shared" si="13"/>
        <v>-1.3880865045977693E-2</v>
      </c>
      <c r="R66" s="3">
        <f t="shared" si="14"/>
        <v>-3.2672405547029215E-2</v>
      </c>
      <c r="S66" s="16">
        <f t="shared" si="21"/>
        <v>98.247623524244446</v>
      </c>
      <c r="T66" s="16">
        <f t="shared" si="21"/>
        <v>96.909165563140732</v>
      </c>
      <c r="U66" s="16">
        <f t="shared" si="16"/>
        <v>1.338457961103714</v>
      </c>
      <c r="V66" s="16">
        <f t="shared" si="17"/>
        <v>102.30478822893853</v>
      </c>
      <c r="W66" s="16">
        <f t="shared" si="17"/>
        <v>94.854396785062463</v>
      </c>
      <c r="X66" s="16">
        <f t="shared" si="17"/>
        <v>86.075466595098888</v>
      </c>
      <c r="Y66" s="16">
        <f t="shared" si="17"/>
        <v>104.40201064346327</v>
      </c>
    </row>
    <row r="67" spans="1:25" x14ac:dyDescent="0.4">
      <c r="A67">
        <f t="shared" si="18"/>
        <v>54</v>
      </c>
      <c r="B67" s="1">
        <v>39451</v>
      </c>
      <c r="C67" s="2">
        <v>0.18332114844012301</v>
      </c>
      <c r="D67" s="2">
        <v>0.10437498774935</v>
      </c>
      <c r="E67" s="2">
        <v>0.11466479907440801</v>
      </c>
      <c r="F67" s="2">
        <v>0.59763906473611705</v>
      </c>
      <c r="G67">
        <v>376.08699999999999</v>
      </c>
      <c r="H67">
        <v>2217.59</v>
      </c>
      <c r="I67">
        <v>1671.68</v>
      </c>
      <c r="J67">
        <v>133.59</v>
      </c>
      <c r="K67">
        <v>108.6</v>
      </c>
      <c r="L67" s="3">
        <f t="shared" si="9"/>
        <v>6.902719861148876E-3</v>
      </c>
      <c r="M67" s="3">
        <f t="shared" si="10"/>
        <v>-4.8221877619920583E-3</v>
      </c>
      <c r="N67" s="3">
        <f t="shared" si="11"/>
        <v>-2.4316854900459428E-2</v>
      </c>
      <c r="O67" s="3">
        <f t="shared" si="11"/>
        <v>5.1650572647652382E-3</v>
      </c>
      <c r="P67" s="3">
        <f t="shared" si="12"/>
        <v>4.7763990172775624E-5</v>
      </c>
      <c r="Q67" s="4">
        <f t="shared" si="13"/>
        <v>1.0128874652905661E-3</v>
      </c>
      <c r="R67" s="3">
        <f t="shared" si="14"/>
        <v>-4.2678163841343431E-3</v>
      </c>
      <c r="S67" s="16">
        <f t="shared" si="21"/>
        <v>98.348912270773496</v>
      </c>
      <c r="T67" s="16">
        <f t="shared" si="21"/>
        <v>96.482383924727301</v>
      </c>
      <c r="U67" s="16">
        <f t="shared" si="16"/>
        <v>1.866528346046195</v>
      </c>
      <c r="V67" s="16">
        <f t="shared" si="17"/>
        <v>102.99506021505343</v>
      </c>
      <c r="W67" s="16">
        <f t="shared" si="17"/>
        <v>94.372178008863258</v>
      </c>
      <c r="X67" s="16">
        <f t="shared" si="17"/>
        <v>83.643781105052952</v>
      </c>
      <c r="Y67" s="16">
        <f t="shared" si="17"/>
        <v>104.91851636993979</v>
      </c>
    </row>
    <row r="68" spans="1:25" x14ac:dyDescent="0.4">
      <c r="A68">
        <f t="shared" si="18"/>
        <v>55</v>
      </c>
      <c r="B68" s="1">
        <v>39458</v>
      </c>
      <c r="C68" s="2">
        <v>0.26292779872808297</v>
      </c>
      <c r="D68" s="2">
        <v>4.6480103764197298E-2</v>
      </c>
      <c r="E68" s="2">
        <v>0.11068959890091599</v>
      </c>
      <c r="F68" s="2">
        <v>0.57990249860680299</v>
      </c>
      <c r="G68">
        <v>377.84800000000001</v>
      </c>
      <c r="H68">
        <v>2202.0300000000002</v>
      </c>
      <c r="I68">
        <v>1631.03</v>
      </c>
      <c r="J68">
        <v>134.28</v>
      </c>
      <c r="K68">
        <v>108.84</v>
      </c>
      <c r="L68" s="3">
        <f t="shared" si="9"/>
        <v>-6.3176201726746761E-3</v>
      </c>
      <c r="M68" s="3">
        <f t="shared" si="10"/>
        <v>-7.1069225868149899E-2</v>
      </c>
      <c r="N68" s="3">
        <f t="shared" si="11"/>
        <v>-2.619203815993576E-2</v>
      </c>
      <c r="O68" s="3">
        <f t="shared" si="11"/>
        <v>9.6812630324683013E-4</v>
      </c>
      <c r="P68" s="3">
        <f t="shared" si="12"/>
        <v>1.8628473972983134E-5</v>
      </c>
      <c r="Q68" s="4">
        <f t="shared" si="13"/>
        <v>-7.3207787680682201E-3</v>
      </c>
      <c r="R68" s="3">
        <f t="shared" si="14"/>
        <v>-2.5652689474378376E-2</v>
      </c>
      <c r="S68" s="16">
        <f t="shared" si="21"/>
        <v>97.61683439396667</v>
      </c>
      <c r="T68" s="16">
        <f t="shared" si="21"/>
        <v>93.917114977289458</v>
      </c>
      <c r="U68" s="16">
        <f t="shared" si="16"/>
        <v>3.6997194166772118</v>
      </c>
      <c r="V68" s="16">
        <f t="shared" si="17"/>
        <v>102.36329819778597</v>
      </c>
      <c r="W68" s="16">
        <f t="shared" si="17"/>
        <v>87.26525542204827</v>
      </c>
      <c r="X68" s="16">
        <f t="shared" si="17"/>
        <v>81.02457728905938</v>
      </c>
      <c r="Y68" s="16">
        <f t="shared" si="17"/>
        <v>105.01532900026447</v>
      </c>
    </row>
    <row r="69" spans="1:25" x14ac:dyDescent="0.4">
      <c r="A69">
        <f t="shared" si="18"/>
        <v>56</v>
      </c>
      <c r="B69" s="1">
        <v>39465</v>
      </c>
      <c r="C69" s="2">
        <v>0.24172590359513399</v>
      </c>
      <c r="D69" s="2">
        <v>6.0766698889624403E-2</v>
      </c>
      <c r="E69" s="2">
        <v>0.100844037412226</v>
      </c>
      <c r="F69" s="2">
        <v>0.59666336010301402</v>
      </c>
      <c r="G69">
        <v>382.38200000000001</v>
      </c>
      <c r="H69">
        <v>2083.2399999999998</v>
      </c>
      <c r="I69">
        <v>1588.31</v>
      </c>
      <c r="J69">
        <v>134.41</v>
      </c>
      <c r="K69">
        <v>106.87</v>
      </c>
      <c r="L69" s="3">
        <f t="shared" si="9"/>
        <v>4.2138695091811229E-3</v>
      </c>
      <c r="M69" s="3">
        <f t="shared" si="10"/>
        <v>2.8319499086912892E-3</v>
      </c>
      <c r="N69" s="3">
        <f t="shared" si="11"/>
        <v>2.4365520584772593E-3</v>
      </c>
      <c r="O69" s="3">
        <f t="shared" si="11"/>
        <v>-5.5055427423555958E-3</v>
      </c>
      <c r="P69" s="3">
        <f t="shared" si="12"/>
        <v>3.6460019333774829E-5</v>
      </c>
      <c r="Q69" s="4">
        <f t="shared" si="13"/>
        <v>-1.8850142421257764E-3</v>
      </c>
      <c r="R69" s="3">
        <f t="shared" si="14"/>
        <v>9.9420718349851889E-4</v>
      </c>
      <c r="S69" s="16">
        <f t="shared" si="21"/>
        <v>97.428332969754095</v>
      </c>
      <c r="T69" s="16">
        <f t="shared" si="21"/>
        <v>94.016535695639305</v>
      </c>
      <c r="U69" s="16">
        <f t="shared" si="16"/>
        <v>3.4117972741147895</v>
      </c>
      <c r="V69" s="16">
        <f t="shared" si="17"/>
        <v>102.78468514870409</v>
      </c>
      <c r="W69" s="16">
        <f t="shared" si="17"/>
        <v>87.548450412917404</v>
      </c>
      <c r="X69" s="16">
        <f t="shared" si="17"/>
        <v>81.26823249490711</v>
      </c>
      <c r="Y69" s="16">
        <f t="shared" si="17"/>
        <v>104.46477472602891</v>
      </c>
    </row>
    <row r="70" spans="1:25" x14ac:dyDescent="0.4">
      <c r="A70">
        <f t="shared" si="18"/>
        <v>57</v>
      </c>
      <c r="B70" s="1">
        <v>39472</v>
      </c>
      <c r="C70" s="2">
        <v>0.28571297669143803</v>
      </c>
      <c r="D70" s="2">
        <v>0</v>
      </c>
      <c r="E70" s="2">
        <v>0.114968767854462</v>
      </c>
      <c r="F70" s="2">
        <v>0.599318255454099</v>
      </c>
      <c r="G70">
        <v>384.49700000000001</v>
      </c>
      <c r="H70">
        <v>2091.88</v>
      </c>
      <c r="I70">
        <v>1592.18</v>
      </c>
      <c r="J70">
        <v>133.66999999999999</v>
      </c>
      <c r="K70">
        <v>106.73</v>
      </c>
      <c r="L70" s="3">
        <f t="shared" si="9"/>
        <v>-2.1837910503008651E-3</v>
      </c>
      <c r="M70" s="3">
        <f t="shared" si="10"/>
        <v>4.6663987600488621E-2</v>
      </c>
      <c r="N70" s="3">
        <f t="shared" si="11"/>
        <v>-5.8347674257935855E-3</v>
      </c>
      <c r="O70" s="3">
        <f t="shared" si="11"/>
        <v>3.7405550983766744E-3</v>
      </c>
      <c r="P70" s="3">
        <f t="shared" si="12"/>
        <v>4.6212613235190081E-6</v>
      </c>
      <c r="Q70" s="4">
        <f t="shared" si="13"/>
        <v>9.4240823155110386E-4</v>
      </c>
      <c r="R70" s="3">
        <f t="shared" si="14"/>
        <v>1.0596496055692711E-2</v>
      </c>
      <c r="S70" s="16">
        <f t="shared" si="21"/>
        <v>97.522573792909199</v>
      </c>
      <c r="T70" s="16">
        <f t="shared" si="21"/>
        <v>95.076185301208582</v>
      </c>
      <c r="U70" s="16">
        <f t="shared" si="16"/>
        <v>2.4463884917006169</v>
      </c>
      <c r="V70" s="16">
        <f t="shared" si="17"/>
        <v>102.566306043674</v>
      </c>
      <c r="W70" s="16">
        <f t="shared" si="17"/>
        <v>92.214849172966268</v>
      </c>
      <c r="X70" s="16">
        <f t="shared" si="17"/>
        <v>80.684755752327746</v>
      </c>
      <c r="Y70" s="16">
        <f t="shared" si="17"/>
        <v>104.83883023586657</v>
      </c>
    </row>
    <row r="71" spans="1:25" x14ac:dyDescent="0.4">
      <c r="A71">
        <f t="shared" si="18"/>
        <v>58</v>
      </c>
      <c r="B71" s="1">
        <v>39479</v>
      </c>
      <c r="C71" s="2">
        <v>0.27801087448557299</v>
      </c>
      <c r="D71" s="2">
        <v>0</v>
      </c>
      <c r="E71" s="2">
        <v>0.117378732331525</v>
      </c>
      <c r="F71" s="2">
        <v>0.604610393182901</v>
      </c>
      <c r="G71">
        <v>384.52199999999999</v>
      </c>
      <c r="H71">
        <v>2194.4299999999998</v>
      </c>
      <c r="I71">
        <v>1582.89</v>
      </c>
      <c r="J71">
        <v>134.16999999999999</v>
      </c>
      <c r="K71">
        <v>106.49</v>
      </c>
      <c r="L71" s="3">
        <f t="shared" si="9"/>
        <v>6.3537907236763669E-3</v>
      </c>
      <c r="M71" s="3">
        <f t="shared" si="10"/>
        <v>-3.7952043846374961E-2</v>
      </c>
      <c r="N71" s="3">
        <f t="shared" si="11"/>
        <v>-3.7197783800516859E-2</v>
      </c>
      <c r="O71" s="3">
        <f t="shared" si="11"/>
        <v>8.1985540731910334E-4</v>
      </c>
      <c r="P71" s="3">
        <f t="shared" si="12"/>
        <v>4.4561612116047373E-5</v>
      </c>
      <c r="Q71" s="4">
        <f t="shared" si="13"/>
        <v>-2.1486743046029333E-3</v>
      </c>
      <c r="R71" s="3">
        <f t="shared" si="14"/>
        <v>-1.6994045378974088E-2</v>
      </c>
      <c r="S71" s="16">
        <f t="shared" si="21"/>
        <v>97.307706362448911</v>
      </c>
      <c r="T71" s="16">
        <f t="shared" si="21"/>
        <v>93.376780763311174</v>
      </c>
      <c r="U71" s="16">
        <f t="shared" si="16"/>
        <v>3.930925599137737</v>
      </c>
      <c r="V71" s="16">
        <f t="shared" si="17"/>
        <v>103.20168511604165</v>
      </c>
      <c r="W71" s="16">
        <f t="shared" si="17"/>
        <v>88.419644788328768</v>
      </c>
      <c r="X71" s="16">
        <f t="shared" si="17"/>
        <v>76.964977372276053</v>
      </c>
      <c r="Y71" s="16">
        <f t="shared" si="17"/>
        <v>104.92081577659847</v>
      </c>
    </row>
    <row r="72" spans="1:25" x14ac:dyDescent="0.4">
      <c r="A72">
        <f t="shared" si="18"/>
        <v>59</v>
      </c>
      <c r="B72" s="1">
        <v>39486</v>
      </c>
      <c r="C72" s="2">
        <v>0.213784834610241</v>
      </c>
      <c r="D72" s="2">
        <v>1.95184733621372E-2</v>
      </c>
      <c r="E72" s="2">
        <v>0.107335418680111</v>
      </c>
      <c r="F72" s="2">
        <v>0.65936127334750905</v>
      </c>
      <c r="G72">
        <v>384.04399999999998</v>
      </c>
      <c r="H72">
        <v>2095.21</v>
      </c>
      <c r="I72">
        <v>1524.01</v>
      </c>
      <c r="J72">
        <v>134.28</v>
      </c>
      <c r="K72">
        <v>107.3</v>
      </c>
      <c r="L72" s="3">
        <f t="shared" si="9"/>
        <v>-2.4930211718616757E-3</v>
      </c>
      <c r="M72" s="3">
        <f t="shared" si="10"/>
        <v>1.9540928382096201E-2</v>
      </c>
      <c r="N72" s="3">
        <f t="shared" si="11"/>
        <v>3.7165110465154472E-2</v>
      </c>
      <c r="O72" s="3">
        <f t="shared" si="11"/>
        <v>-3.4256776884122875E-3</v>
      </c>
      <c r="P72" s="3">
        <f t="shared" si="12"/>
        <v>4.4893620883447329E-5</v>
      </c>
      <c r="Q72" s="4">
        <f t="shared" si="13"/>
        <v>1.5339188396679038E-3</v>
      </c>
      <c r="R72" s="3">
        <f t="shared" si="14"/>
        <v>1.2696834996744177E-2</v>
      </c>
      <c r="S72" s="16">
        <f t="shared" si="21"/>
        <v>97.461098246415702</v>
      </c>
      <c r="T72" s="16">
        <f t="shared" si="21"/>
        <v>94.646464262985589</v>
      </c>
      <c r="U72" s="16">
        <f t="shared" si="16"/>
        <v>2.8146339834301131</v>
      </c>
      <c r="V72" s="16">
        <f t="shared" si="17"/>
        <v>102.95238299885548</v>
      </c>
      <c r="W72" s="16">
        <f t="shared" si="17"/>
        <v>90.373737626538386</v>
      </c>
      <c r="X72" s="16">
        <f t="shared" si="17"/>
        <v>80.681488418791503</v>
      </c>
      <c r="Y72" s="16">
        <f t="shared" si="17"/>
        <v>104.57824800775724</v>
      </c>
    </row>
    <row r="73" spans="1:25" x14ac:dyDescent="0.4">
      <c r="A73">
        <f t="shared" si="18"/>
        <v>60</v>
      </c>
      <c r="B73" s="1">
        <v>39493</v>
      </c>
      <c r="C73" s="2">
        <v>0.28860753608265399</v>
      </c>
      <c r="D73" s="2">
        <v>0</v>
      </c>
      <c r="E73" s="2">
        <v>8.8486735091134805E-2</v>
      </c>
      <c r="F73" s="2">
        <v>0.62290572882621098</v>
      </c>
      <c r="G73">
        <v>381.23899999999998</v>
      </c>
      <c r="H73">
        <v>2125.85</v>
      </c>
      <c r="I73">
        <v>1580.65</v>
      </c>
      <c r="J73">
        <v>133.82</v>
      </c>
      <c r="K73">
        <v>107.82</v>
      </c>
      <c r="L73" s="3">
        <f t="shared" si="9"/>
        <v>-5.4784440988596694E-3</v>
      </c>
      <c r="M73" s="3">
        <f t="shared" si="10"/>
        <v>-3.143694784571438E-3</v>
      </c>
      <c r="N73" s="3">
        <f t="shared" si="11"/>
        <v>-1.0128744503843379E-2</v>
      </c>
      <c r="O73" s="3">
        <f t="shared" si="11"/>
        <v>2.9890898221496265E-4</v>
      </c>
      <c r="P73" s="3">
        <f t="shared" si="12"/>
        <v>8.9800186214967333E-6</v>
      </c>
      <c r="Q73" s="4">
        <f t="shared" si="13"/>
        <v>-2.3001676858580059E-3</v>
      </c>
      <c r="R73" s="3">
        <f t="shared" si="14"/>
        <v>-4.6129936012648809E-3</v>
      </c>
      <c r="S73" s="16">
        <f t="shared" si="21"/>
        <v>97.231081477829903</v>
      </c>
      <c r="T73" s="16">
        <f t="shared" si="21"/>
        <v>94.1851649028591</v>
      </c>
      <c r="U73" s="16">
        <f t="shared" si="16"/>
        <v>3.0459165749708035</v>
      </c>
      <c r="V73" s="16">
        <f t="shared" si="17"/>
        <v>102.40453858896952</v>
      </c>
      <c r="W73" s="16">
        <f t="shared" si="17"/>
        <v>90.059368148081248</v>
      </c>
      <c r="X73" s="16">
        <f t="shared" si="17"/>
        <v>79.668613968407158</v>
      </c>
      <c r="Y73" s="16">
        <f t="shared" si="17"/>
        <v>104.60813890597873</v>
      </c>
    </row>
    <row r="74" spans="1:25" x14ac:dyDescent="0.4">
      <c r="A74">
        <f t="shared" si="18"/>
        <v>61</v>
      </c>
      <c r="B74" s="1">
        <v>39500</v>
      </c>
      <c r="C74" s="2">
        <v>0.283991597557811</v>
      </c>
      <c r="D74" s="2">
        <v>0</v>
      </c>
      <c r="E74" s="2">
        <v>0.10345343279362899</v>
      </c>
      <c r="F74" s="2">
        <v>0.61255496964855904</v>
      </c>
      <c r="G74">
        <v>381.45</v>
      </c>
      <c r="H74">
        <v>2132.02</v>
      </c>
      <c r="I74">
        <v>1564.64</v>
      </c>
      <c r="J74">
        <v>133.86000000000001</v>
      </c>
      <c r="K74">
        <v>107.17</v>
      </c>
      <c r="L74" s="3">
        <f t="shared" si="9"/>
        <v>-1.3952230646595121E-2</v>
      </c>
      <c r="M74" s="3">
        <f t="shared" si="10"/>
        <v>-4.7691860301498301E-2</v>
      </c>
      <c r="N74" s="3">
        <f t="shared" si="11"/>
        <v>2.3967174557726345E-3</v>
      </c>
      <c r="O74" s="3">
        <f t="shared" si="11"/>
        <v>7.2463768115942351E-3</v>
      </c>
      <c r="P74" s="3">
        <f t="shared" si="12"/>
        <v>9.184835785089934E-6</v>
      </c>
      <c r="Q74" s="4">
        <f t="shared" si="13"/>
        <v>7.1525166951753156E-4</v>
      </c>
      <c r="R74" s="3">
        <f t="shared" si="14"/>
        <v>-1.3000249170181638E-2</v>
      </c>
      <c r="S74" s="16">
        <f t="shared" si="21"/>
        <v>97.302606644781662</v>
      </c>
      <c r="T74" s="16">
        <f t="shared" si="21"/>
        <v>92.885139985840937</v>
      </c>
      <c r="U74" s="16">
        <f t="shared" si="16"/>
        <v>4.4174666589407252</v>
      </c>
      <c r="V74" s="16">
        <f t="shared" si="17"/>
        <v>101.00931552431</v>
      </c>
      <c r="W74" s="16">
        <f t="shared" si="17"/>
        <v>85.290182117931423</v>
      </c>
      <c r="X74" s="16">
        <f t="shared" si="17"/>
        <v>79.908285713984426</v>
      </c>
      <c r="Y74" s="16">
        <f t="shared" si="17"/>
        <v>105.33277658713816</v>
      </c>
    </row>
    <row r="75" spans="1:25" x14ac:dyDescent="0.4">
      <c r="A75">
        <f t="shared" si="18"/>
        <v>62</v>
      </c>
      <c r="B75" s="1">
        <v>39507</v>
      </c>
      <c r="C75" s="2">
        <v>0.29039405971983201</v>
      </c>
      <c r="D75" s="2">
        <v>0</v>
      </c>
      <c r="E75" s="2">
        <v>8.8145373151812798E-2</v>
      </c>
      <c r="F75" s="2">
        <v>0.62146056712835496</v>
      </c>
      <c r="G75">
        <v>388.56400000000002</v>
      </c>
      <c r="H75">
        <v>2097.4699999999998</v>
      </c>
      <c r="I75">
        <v>1568.39</v>
      </c>
      <c r="J75">
        <v>134.83000000000001</v>
      </c>
      <c r="K75">
        <v>103.74</v>
      </c>
      <c r="L75" s="3">
        <f t="shared" si="9"/>
        <v>-8.4065186254542734E-3</v>
      </c>
      <c r="M75" s="3">
        <f t="shared" si="10"/>
        <v>-3.7351102814807913E-2</v>
      </c>
      <c r="N75" s="3">
        <f t="shared" si="11"/>
        <v>-5.7766244365240915E-2</v>
      </c>
      <c r="O75" s="3">
        <f t="shared" si="11"/>
        <v>4.8950530297411365E-3</v>
      </c>
      <c r="P75" s="3">
        <f t="shared" si="12"/>
        <v>9.4610372807511364E-6</v>
      </c>
      <c r="Q75" s="4">
        <f t="shared" si="13"/>
        <v>-4.5004088422034641E-3</v>
      </c>
      <c r="R75" s="3">
        <f t="shared" si="14"/>
        <v>-2.4657203193940491E-2</v>
      </c>
      <c r="S75" s="16">
        <f t="shared" si="21"/>
        <v>96.852565760561319</v>
      </c>
      <c r="T75" s="16">
        <f t="shared" si="21"/>
        <v>90.419419666446885</v>
      </c>
      <c r="U75" s="16">
        <f t="shared" si="16"/>
        <v>6.4331460941144343</v>
      </c>
      <c r="V75" s="16">
        <f t="shared" si="17"/>
        <v>100.16866366176457</v>
      </c>
      <c r="W75" s="16">
        <f t="shared" si="17"/>
        <v>81.555071836450637</v>
      </c>
      <c r="X75" s="16">
        <f t="shared" si="17"/>
        <v>74.131661277460339</v>
      </c>
      <c r="Y75" s="16">
        <f t="shared" si="17"/>
        <v>105.82228189011227</v>
      </c>
    </row>
    <row r="76" spans="1:25" x14ac:dyDescent="0.4">
      <c r="A76">
        <f t="shared" si="18"/>
        <v>63</v>
      </c>
      <c r="B76" s="1">
        <v>39514</v>
      </c>
      <c r="C76" s="2">
        <v>0.30616245518774998</v>
      </c>
      <c r="D76" s="2">
        <v>0</v>
      </c>
      <c r="E76" s="2">
        <v>8.1773985708093605E-2</v>
      </c>
      <c r="F76" s="2">
        <v>0.612063559104155</v>
      </c>
      <c r="G76">
        <v>389.31299999999999</v>
      </c>
      <c r="H76">
        <v>2040.17</v>
      </c>
      <c r="I76">
        <v>1477.79</v>
      </c>
      <c r="J76">
        <v>135.49</v>
      </c>
      <c r="K76">
        <v>102.67</v>
      </c>
      <c r="L76" s="3">
        <f t="shared" si="9"/>
        <v>-2.2984375297322557E-2</v>
      </c>
      <c r="M76" s="3">
        <f t="shared" si="10"/>
        <v>-3.8360210157080243E-2</v>
      </c>
      <c r="N76" s="3">
        <f t="shared" si="11"/>
        <v>-4.3707157309225253E-2</v>
      </c>
      <c r="O76" s="3">
        <f t="shared" si="11"/>
        <v>8.3400989002877512E-3</v>
      </c>
      <c r="P76" s="3">
        <f t="shared" si="12"/>
        <v>2.219939531041981E-5</v>
      </c>
      <c r="Q76" s="4">
        <f t="shared" si="13"/>
        <v>-5.5285900082505789E-3</v>
      </c>
      <c r="R76" s="3">
        <f t="shared" si="14"/>
        <v>-2.4177910965835075E-2</v>
      </c>
      <c r="S76" s="16">
        <f t="shared" si="21"/>
        <v>96.299706759736267</v>
      </c>
      <c r="T76" s="16">
        <f t="shared" si="21"/>
        <v>88.001628569863371</v>
      </c>
      <c r="U76" s="16">
        <f t="shared" si="16"/>
        <v>8.2980781898728964</v>
      </c>
      <c r="V76" s="16">
        <f t="shared" si="17"/>
        <v>97.870226132032315</v>
      </c>
      <c r="W76" s="16">
        <f t="shared" si="17"/>
        <v>77.719050820742609</v>
      </c>
      <c r="X76" s="16">
        <f t="shared" si="17"/>
        <v>69.760945546537812</v>
      </c>
      <c r="Y76" s="16">
        <f t="shared" si="17"/>
        <v>106.65629178014105</v>
      </c>
    </row>
    <row r="77" spans="1:25" x14ac:dyDescent="0.4">
      <c r="A77">
        <f t="shared" si="18"/>
        <v>64</v>
      </c>
      <c r="B77" s="1">
        <v>39521</v>
      </c>
      <c r="C77" s="2">
        <v>0.29010255754937597</v>
      </c>
      <c r="D77" s="2">
        <v>0</v>
      </c>
      <c r="E77" s="2">
        <v>6.0834891162434603E-2</v>
      </c>
      <c r="F77" s="2">
        <v>0.64906255128818802</v>
      </c>
      <c r="G77">
        <v>394.10700000000003</v>
      </c>
      <c r="H77">
        <v>2032.79</v>
      </c>
      <c r="I77">
        <v>1413.2</v>
      </c>
      <c r="J77">
        <v>136.62</v>
      </c>
      <c r="K77">
        <v>99.09</v>
      </c>
      <c r="L77" s="3">
        <f t="shared" si="9"/>
        <v>1.2056752404117299E-2</v>
      </c>
      <c r="M77" s="3">
        <f t="shared" si="10"/>
        <v>3.7410103178948217E-2</v>
      </c>
      <c r="N77" s="3">
        <f t="shared" si="11"/>
        <v>2.2473818284743929E-2</v>
      </c>
      <c r="O77" s="3">
        <f t="shared" si="11"/>
        <v>4.6113306982871194E-3</v>
      </c>
      <c r="P77" s="3">
        <f t="shared" si="12"/>
        <v>4.3634885104082165E-5</v>
      </c>
      <c r="Q77" s="4">
        <f t="shared" si="13"/>
        <v>7.8142941802904434E-3</v>
      </c>
      <c r="R77" s="3">
        <f t="shared" si="14"/>
        <v>1.9138001141524141E-2</v>
      </c>
      <c r="S77" s="16">
        <f t="shared" si="21"/>
        <v>97.081136177765316</v>
      </c>
      <c r="T77" s="16">
        <f t="shared" si="21"/>
        <v>89.915428684015779</v>
      </c>
      <c r="U77" s="16">
        <f t="shared" si="16"/>
        <v>7.1657074937495366</v>
      </c>
      <c r="V77" s="16">
        <f t="shared" si="17"/>
        <v>99.075901372444051</v>
      </c>
      <c r="W77" s="16">
        <f t="shared" si="17"/>
        <v>81.460061138637428</v>
      </c>
      <c r="X77" s="16">
        <f t="shared" si="17"/>
        <v>72.0083273750122</v>
      </c>
      <c r="Y77" s="16">
        <f t="shared" si="17"/>
        <v>107.11742484996975</v>
      </c>
    </row>
    <row r="78" spans="1:25" x14ac:dyDescent="0.4">
      <c r="A78">
        <f t="shared" si="18"/>
        <v>65</v>
      </c>
      <c r="B78" s="1">
        <v>39528</v>
      </c>
      <c r="C78" s="2">
        <v>0.219629598155093</v>
      </c>
      <c r="D78" s="2">
        <v>0</v>
      </c>
      <c r="E78" s="2">
        <v>5.8583042049914297E-2</v>
      </c>
      <c r="F78" s="2">
        <v>0.72178735979499198</v>
      </c>
      <c r="G78">
        <v>396.89600000000002</v>
      </c>
      <c r="H78">
        <v>2098.46</v>
      </c>
      <c r="I78">
        <v>1444.96</v>
      </c>
      <c r="J78">
        <v>137.25</v>
      </c>
      <c r="K78">
        <v>99.58</v>
      </c>
      <c r="L78" s="3">
        <f t="shared" si="9"/>
        <v>-1.3758402074976361E-2</v>
      </c>
      <c r="M78" s="3">
        <f t="shared" si="10"/>
        <v>-1.3914305814527794E-2</v>
      </c>
      <c r="N78" s="3">
        <f t="shared" si="11"/>
        <v>2.9004263093787896E-2</v>
      </c>
      <c r="O78" s="3">
        <f t="shared" si="11"/>
        <v>-1.5300546448088204E-3</v>
      </c>
      <c r="P78" s="3">
        <f t="shared" si="12"/>
        <v>1.6400687675929715E-5</v>
      </c>
      <c r="Q78" s="4">
        <f t="shared" si="13"/>
        <v>-2.4433691446276548E-3</v>
      </c>
      <c r="R78" s="3">
        <f t="shared" si="14"/>
        <v>-4.9624860131269877E-5</v>
      </c>
      <c r="S78" s="16">
        <f t="shared" si="21"/>
        <v>96.836799263302552</v>
      </c>
      <c r="T78" s="16">
        <f t="shared" si="21"/>
        <v>89.910466198002652</v>
      </c>
      <c r="U78" s="16">
        <f t="shared" si="16"/>
        <v>6.9263330652999002</v>
      </c>
      <c r="V78" s="16">
        <f t="shared" si="17"/>
        <v>97.700061164946419</v>
      </c>
      <c r="W78" s="16">
        <f t="shared" si="17"/>
        <v>80.068630557184648</v>
      </c>
      <c r="X78" s="16">
        <f t="shared" si="17"/>
        <v>74.908753684390987</v>
      </c>
      <c r="Y78" s="16">
        <f t="shared" si="17"/>
        <v>106.96441938548887</v>
      </c>
    </row>
    <row r="79" spans="1:25" x14ac:dyDescent="0.4">
      <c r="A79">
        <f t="shared" si="18"/>
        <v>66</v>
      </c>
      <c r="B79" s="1">
        <v>39535</v>
      </c>
      <c r="C79" s="2">
        <v>0.19229511869520999</v>
      </c>
      <c r="D79" s="2">
        <v>0</v>
      </c>
      <c r="E79" s="2">
        <v>7.0234947749473003E-2</v>
      </c>
      <c r="F79" s="2">
        <v>0.73746993355531598</v>
      </c>
      <c r="G79">
        <v>392.81599999999997</v>
      </c>
      <c r="H79">
        <v>2076.56</v>
      </c>
      <c r="I79">
        <v>1486.87</v>
      </c>
      <c r="J79">
        <v>137.04</v>
      </c>
      <c r="K79">
        <v>99.23</v>
      </c>
      <c r="L79" s="3">
        <f t="shared" ref="L79:L142" si="22">G80*K80/(G79*K79)-1</f>
        <v>2.0264790824093604E-2</v>
      </c>
      <c r="M79" s="3">
        <f t="shared" ref="M79:M142" si="23">H80*K80/(H79*K79)-1</f>
        <v>6.57358725599686E-2</v>
      </c>
      <c r="N79" s="3">
        <f t="shared" ref="N79:O118" si="24">I80/I79-1</f>
        <v>3.6291000558219544E-2</v>
      </c>
      <c r="O79" s="3">
        <f t="shared" si="24"/>
        <v>-7.1511967308813817E-3</v>
      </c>
      <c r="P79" s="3">
        <f t="shared" ref="P79:P142" si="25">(ABS(C80-C79)+ABS(D80-D79)+ABS(E80-E79)+ABS(F80-F79))*$S$3</f>
        <v>2.9802985007581211E-5</v>
      </c>
      <c r="Q79" s="4">
        <f t="shared" ref="Q79:Q142" si="26">SUMPRODUCT(C79:F79,L79:O79)-P79</f>
        <v>1.1421213218636604E-3</v>
      </c>
      <c r="R79" s="3">
        <f t="shared" ref="R79:R142" si="27">SUMPRODUCT($C$7:$F$7,L79:O79)</f>
        <v>2.8785116802850091E-2</v>
      </c>
      <c r="S79" s="16">
        <f t="shared" ref="S79:T94" si="28">S78+100*Q79</f>
        <v>96.951011395488919</v>
      </c>
      <c r="T79" s="16">
        <f t="shared" si="28"/>
        <v>92.788977878287668</v>
      </c>
      <c r="U79" s="16">
        <f t="shared" ref="U79:U142" si="29">S79-T79</f>
        <v>4.1620335172012517</v>
      </c>
      <c r="V79" s="16">
        <f t="shared" ref="V79:Y142" si="30">V78+100*L79</f>
        <v>99.726540247355786</v>
      </c>
      <c r="W79" s="16">
        <f t="shared" si="30"/>
        <v>86.642217813181503</v>
      </c>
      <c r="X79" s="16">
        <f t="shared" si="30"/>
        <v>78.537853740212938</v>
      </c>
      <c r="Y79" s="16">
        <f t="shared" si="30"/>
        <v>106.24929971240073</v>
      </c>
    </row>
    <row r="80" spans="1:25" x14ac:dyDescent="0.4">
      <c r="A80">
        <f t="shared" ref="A80:A143" si="31">A79+1</f>
        <v>67</v>
      </c>
      <c r="B80" s="1">
        <v>39542</v>
      </c>
      <c r="C80" s="2">
        <v>0.142623477015908</v>
      </c>
      <c r="D80" s="2">
        <v>0</v>
      </c>
      <c r="E80" s="2">
        <v>8.6299451988159998E-2</v>
      </c>
      <c r="F80" s="2">
        <v>0.77107707099593104</v>
      </c>
      <c r="G80">
        <v>391.92899999999997</v>
      </c>
      <c r="H80">
        <v>2164.21</v>
      </c>
      <c r="I80">
        <v>1540.83</v>
      </c>
      <c r="J80">
        <v>136.06</v>
      </c>
      <c r="K80">
        <v>101.47</v>
      </c>
      <c r="L80" s="3">
        <f t="shared" si="22"/>
        <v>-4.4295313479293386E-3</v>
      </c>
      <c r="M80" s="3">
        <f t="shared" si="23"/>
        <v>-3.1782983515424856E-2</v>
      </c>
      <c r="N80" s="3">
        <f t="shared" si="24"/>
        <v>-8.0086706515318795E-3</v>
      </c>
      <c r="O80" s="3">
        <f t="shared" si="24"/>
        <v>-2.3519035719534731E-3</v>
      </c>
      <c r="P80" s="3">
        <f t="shared" si="25"/>
        <v>2.9718683219286982E-5</v>
      </c>
      <c r="Q80" s="4">
        <f t="shared" si="26"/>
        <v>-3.1661166515195445E-3</v>
      </c>
      <c r="R80" s="3">
        <f t="shared" si="27"/>
        <v>-1.1643272271709887E-2</v>
      </c>
      <c r="S80" s="16">
        <f t="shared" si="28"/>
        <v>96.634399730336966</v>
      </c>
      <c r="T80" s="16">
        <f t="shared" si="28"/>
        <v>91.624650651116681</v>
      </c>
      <c r="U80" s="16">
        <f t="shared" si="29"/>
        <v>5.0097490792202848</v>
      </c>
      <c r="V80" s="16">
        <f t="shared" si="30"/>
        <v>99.283587112562856</v>
      </c>
      <c r="W80" s="16">
        <f t="shared" si="30"/>
        <v>83.463919461639023</v>
      </c>
      <c r="X80" s="16">
        <f t="shared" si="30"/>
        <v>77.736986675059754</v>
      </c>
      <c r="Y80" s="16">
        <f t="shared" si="30"/>
        <v>106.01410935520538</v>
      </c>
    </row>
    <row r="81" spans="1:25" x14ac:dyDescent="0.4">
      <c r="A81">
        <f t="shared" si="31"/>
        <v>68</v>
      </c>
      <c r="B81" s="1">
        <v>39549</v>
      </c>
      <c r="C81" s="2">
        <v>0.11245706811452399</v>
      </c>
      <c r="D81" s="2">
        <v>3.4594861665399303E-2</v>
      </c>
      <c r="E81" s="2">
        <v>0.101235729021572</v>
      </c>
      <c r="F81" s="2">
        <v>0.75171234119850305</v>
      </c>
      <c r="G81">
        <v>392.16399999999999</v>
      </c>
      <c r="H81">
        <v>2106.0100000000002</v>
      </c>
      <c r="I81">
        <v>1528.49</v>
      </c>
      <c r="J81">
        <v>135.74</v>
      </c>
      <c r="K81">
        <v>100.96</v>
      </c>
      <c r="L81" s="3">
        <f t="shared" si="22"/>
        <v>7.7620312003270353E-3</v>
      </c>
      <c r="M81" s="3">
        <f t="shared" si="23"/>
        <v>7.1323975454414157E-2</v>
      </c>
      <c r="N81" s="3">
        <f t="shared" si="24"/>
        <v>1.9901994779161214E-2</v>
      </c>
      <c r="O81" s="3">
        <f t="shared" si="24"/>
        <v>-4.9359068808016993E-3</v>
      </c>
      <c r="P81" s="3">
        <f t="shared" si="25"/>
        <v>4.4693967972293209E-5</v>
      </c>
      <c r="Q81" s="4">
        <f t="shared" si="26"/>
        <v>1.6000552008483973E-3</v>
      </c>
      <c r="R81" s="3">
        <f t="shared" si="27"/>
        <v>2.3513023638275177E-2</v>
      </c>
      <c r="S81" s="16">
        <f t="shared" si="28"/>
        <v>96.794405250421804</v>
      </c>
      <c r="T81" s="16">
        <f t="shared" si="28"/>
        <v>93.975953014944196</v>
      </c>
      <c r="U81" s="16">
        <f t="shared" si="29"/>
        <v>2.8184522354776078</v>
      </c>
      <c r="V81" s="16">
        <f t="shared" si="30"/>
        <v>100.05979023259556</v>
      </c>
      <c r="W81" s="16">
        <f t="shared" si="30"/>
        <v>90.596317007080444</v>
      </c>
      <c r="X81" s="16">
        <f t="shared" si="30"/>
        <v>79.727186152975875</v>
      </c>
      <c r="Y81" s="16">
        <f t="shared" si="30"/>
        <v>105.5205186671252</v>
      </c>
    </row>
    <row r="82" spans="1:25" x14ac:dyDescent="0.4">
      <c r="A82">
        <f t="shared" si="31"/>
        <v>69</v>
      </c>
      <c r="B82" s="1">
        <v>39556</v>
      </c>
      <c r="C82" s="2">
        <v>0.173206763227855</v>
      </c>
      <c r="D82" s="2">
        <v>0</v>
      </c>
      <c r="E82" s="2">
        <v>0.11497598052873</v>
      </c>
      <c r="F82" s="2">
        <v>0.71181725624341396</v>
      </c>
      <c r="G82">
        <v>384.87700000000001</v>
      </c>
      <c r="H82">
        <v>2197.2399999999998</v>
      </c>
      <c r="I82">
        <v>1558.91</v>
      </c>
      <c r="J82">
        <v>135.07</v>
      </c>
      <c r="K82">
        <v>103.67</v>
      </c>
      <c r="L82" s="3">
        <f t="shared" si="22"/>
        <v>-1.2066140445742279E-3</v>
      </c>
      <c r="M82" s="3">
        <f t="shared" si="23"/>
        <v>1.2836972792846568E-2</v>
      </c>
      <c r="N82" s="3">
        <f t="shared" si="24"/>
        <v>2.7493569224650516E-2</v>
      </c>
      <c r="O82" s="3">
        <f t="shared" si="24"/>
        <v>-2.1618420078477696E-2</v>
      </c>
      <c r="P82" s="3">
        <f t="shared" si="25"/>
        <v>2.4461565534100007E-5</v>
      </c>
      <c r="Q82" s="4">
        <f t="shared" si="26"/>
        <v>-1.246071966340089E-2</v>
      </c>
      <c r="R82" s="3">
        <f t="shared" si="27"/>
        <v>4.3763769736112901E-3</v>
      </c>
      <c r="S82" s="16">
        <f t="shared" si="28"/>
        <v>95.548333284081721</v>
      </c>
      <c r="T82" s="16">
        <f t="shared" si="28"/>
        <v>94.413590712305322</v>
      </c>
      <c r="U82" s="16">
        <f t="shared" si="29"/>
        <v>1.1347425717763997</v>
      </c>
      <c r="V82" s="16">
        <f t="shared" si="30"/>
        <v>99.939128828138138</v>
      </c>
      <c r="W82" s="16">
        <f t="shared" si="30"/>
        <v>91.880014286365096</v>
      </c>
      <c r="X82" s="16">
        <f t="shared" si="30"/>
        <v>82.476543075440929</v>
      </c>
      <c r="Y82" s="16">
        <f t="shared" si="30"/>
        <v>103.35867665927744</v>
      </c>
    </row>
    <row r="83" spans="1:25" x14ac:dyDescent="0.4">
      <c r="A83">
        <f t="shared" si="31"/>
        <v>70</v>
      </c>
      <c r="B83" s="1">
        <v>39563</v>
      </c>
      <c r="C83" s="2">
        <v>0.171278578097951</v>
      </c>
      <c r="D83" s="2">
        <v>4.07692758901664E-2</v>
      </c>
      <c r="E83" s="2">
        <v>9.9483085375035002E-2</v>
      </c>
      <c r="F83" s="2">
        <v>0.68846906063684599</v>
      </c>
      <c r="G83">
        <v>381.61500000000001</v>
      </c>
      <c r="H83">
        <v>2209.25</v>
      </c>
      <c r="I83">
        <v>1601.77</v>
      </c>
      <c r="J83">
        <v>132.15</v>
      </c>
      <c r="K83">
        <v>104.43</v>
      </c>
      <c r="L83" s="3">
        <f t="shared" si="22"/>
        <v>1.0446933181885054E-2</v>
      </c>
      <c r="M83" s="3">
        <f t="shared" si="23"/>
        <v>2.1189374530847793E-2</v>
      </c>
      <c r="N83" s="3">
        <f t="shared" si="24"/>
        <v>2.7975302321806561E-2</v>
      </c>
      <c r="O83" s="3">
        <f t="shared" si="24"/>
        <v>1.2864169504349654E-3</v>
      </c>
      <c r="P83" s="3">
        <f t="shared" si="25"/>
        <v>4.1403601946434168E-5</v>
      </c>
      <c r="Q83" s="4">
        <f t="shared" si="26"/>
        <v>6.2805353738453126E-3</v>
      </c>
      <c r="R83" s="3">
        <f t="shared" si="27"/>
        <v>1.5224506746243593E-2</v>
      </c>
      <c r="S83" s="16">
        <f t="shared" si="28"/>
        <v>96.176386821466252</v>
      </c>
      <c r="T83" s="16">
        <f t="shared" si="28"/>
        <v>95.936041386929688</v>
      </c>
      <c r="U83" s="16">
        <f t="shared" si="29"/>
        <v>0.24034543453656454</v>
      </c>
      <c r="V83" s="16">
        <f t="shared" si="30"/>
        <v>100.98382214632664</v>
      </c>
      <c r="W83" s="16">
        <f t="shared" si="30"/>
        <v>93.998951739449879</v>
      </c>
      <c r="X83" s="16">
        <f t="shared" si="30"/>
        <v>85.274073307621592</v>
      </c>
      <c r="Y83" s="16">
        <f t="shared" si="30"/>
        <v>103.48731835432093</v>
      </c>
    </row>
    <row r="84" spans="1:25" x14ac:dyDescent="0.4">
      <c r="A84">
        <f t="shared" si="31"/>
        <v>71</v>
      </c>
      <c r="B84" s="1">
        <v>39570</v>
      </c>
      <c r="C84" s="2">
        <v>0.22620488202289399</v>
      </c>
      <c r="D84" s="2">
        <v>2.58559044986265E-2</v>
      </c>
      <c r="E84" s="2">
        <v>0.113562784694149</v>
      </c>
      <c r="F84" s="2">
        <v>0.63437642878432898</v>
      </c>
      <c r="G84">
        <v>382.053</v>
      </c>
      <c r="H84">
        <v>2235.3000000000002</v>
      </c>
      <c r="I84">
        <v>1646.58</v>
      </c>
      <c r="J84">
        <v>132.32</v>
      </c>
      <c r="K84">
        <v>105.4</v>
      </c>
      <c r="L84" s="3">
        <f t="shared" si="22"/>
        <v>-1.6454924135996252E-2</v>
      </c>
      <c r="M84" s="3">
        <f t="shared" si="23"/>
        <v>-4.0927524723831432E-2</v>
      </c>
      <c r="N84" s="3">
        <f t="shared" si="24"/>
        <v>-2.5871807018183035E-2</v>
      </c>
      <c r="O84" s="3">
        <f t="shared" si="24"/>
        <v>6.3482466747279975E-3</v>
      </c>
      <c r="P84" s="3">
        <f t="shared" si="25"/>
        <v>5.2346321061450575E-5</v>
      </c>
      <c r="Q84" s="4">
        <f t="shared" si="26"/>
        <v>-3.7436450600632676E-3</v>
      </c>
      <c r="R84" s="3">
        <f t="shared" si="27"/>
        <v>-1.922650230082068E-2</v>
      </c>
      <c r="S84" s="16">
        <f t="shared" si="28"/>
        <v>95.802022315459922</v>
      </c>
      <c r="T84" s="16">
        <f t="shared" si="28"/>
        <v>94.013391156847618</v>
      </c>
      <c r="U84" s="16">
        <f t="shared" si="29"/>
        <v>1.7886311586123043</v>
      </c>
      <c r="V84" s="16">
        <f t="shared" si="30"/>
        <v>99.338329732727018</v>
      </c>
      <c r="W84" s="16">
        <f t="shared" si="30"/>
        <v>89.906199267066739</v>
      </c>
      <c r="X84" s="16">
        <f t="shared" si="30"/>
        <v>82.686892605803294</v>
      </c>
      <c r="Y84" s="16">
        <f t="shared" si="30"/>
        <v>104.12214302179373</v>
      </c>
    </row>
    <row r="85" spans="1:25" x14ac:dyDescent="0.4">
      <c r="A85">
        <f t="shared" si="31"/>
        <v>72</v>
      </c>
      <c r="B85" s="1">
        <v>39577</v>
      </c>
      <c r="C85" s="2">
        <v>0.138961013587143</v>
      </c>
      <c r="D85" s="2">
        <v>4.1632174845096397E-2</v>
      </c>
      <c r="E85" s="2">
        <v>0.13307100437071201</v>
      </c>
      <c r="F85" s="2">
        <v>0.68633580719704701</v>
      </c>
      <c r="G85">
        <v>385.00799999999998</v>
      </c>
      <c r="H85">
        <v>2196.54</v>
      </c>
      <c r="I85">
        <v>1603.98</v>
      </c>
      <c r="J85">
        <v>133.16</v>
      </c>
      <c r="K85">
        <v>102.87</v>
      </c>
      <c r="L85" s="3">
        <f t="shared" si="22"/>
        <v>5.0894598169710648E-3</v>
      </c>
      <c r="M85" s="3">
        <f t="shared" si="23"/>
        <v>3.9145856608835183E-2</v>
      </c>
      <c r="N85" s="3">
        <f t="shared" si="24"/>
        <v>4.0330926819536428E-2</v>
      </c>
      <c r="O85" s="3">
        <f t="shared" si="24"/>
        <v>-1.3742865725442921E-2</v>
      </c>
      <c r="P85" s="3">
        <f t="shared" si="25"/>
        <v>3.6983576900030129E-5</v>
      </c>
      <c r="Q85" s="4">
        <f t="shared" si="26"/>
        <v>-1.7653638371176968E-3</v>
      </c>
      <c r="R85" s="3">
        <f t="shared" si="27"/>
        <v>1.7705844379974939E-2</v>
      </c>
      <c r="S85" s="16">
        <f t="shared" si="28"/>
        <v>95.625485931748159</v>
      </c>
      <c r="T85" s="16">
        <f t="shared" si="28"/>
        <v>95.783975594845117</v>
      </c>
      <c r="U85" s="16">
        <f t="shared" si="29"/>
        <v>-0.15848966309695811</v>
      </c>
      <c r="V85" s="16">
        <f t="shared" si="30"/>
        <v>99.847275714424129</v>
      </c>
      <c r="W85" s="16">
        <f t="shared" si="30"/>
        <v>93.820784927950257</v>
      </c>
      <c r="X85" s="16">
        <f t="shared" si="30"/>
        <v>86.719985287756941</v>
      </c>
      <c r="Y85" s="16">
        <f t="shared" si="30"/>
        <v>102.74785644924944</v>
      </c>
    </row>
    <row r="86" spans="1:25" x14ac:dyDescent="0.4">
      <c r="A86">
        <f t="shared" si="31"/>
        <v>73</v>
      </c>
      <c r="B86" s="1">
        <v>39584</v>
      </c>
      <c r="C86" s="2">
        <v>0.115983282724098</v>
      </c>
      <c r="D86" s="2">
        <v>2.9706108747582999E-3</v>
      </c>
      <c r="E86" s="2">
        <v>0.15265155764563801</v>
      </c>
      <c r="F86" s="2">
        <v>0.72839454875550502</v>
      </c>
      <c r="G86">
        <v>382.57900000000001</v>
      </c>
      <c r="H86">
        <v>2256.64</v>
      </c>
      <c r="I86">
        <v>1668.67</v>
      </c>
      <c r="J86">
        <v>131.33000000000001</v>
      </c>
      <c r="K86">
        <v>104.05</v>
      </c>
      <c r="L86" s="3">
        <f t="shared" si="22"/>
        <v>-4.9121711142909863E-3</v>
      </c>
      <c r="M86" s="3">
        <f t="shared" si="23"/>
        <v>-4.0600789106147062E-2</v>
      </c>
      <c r="N86" s="3">
        <f t="shared" si="24"/>
        <v>-1.3741482737749222E-2</v>
      </c>
      <c r="O86" s="3">
        <f t="shared" si="24"/>
        <v>-2.512754130815642E-3</v>
      </c>
      <c r="P86" s="3">
        <f t="shared" si="25"/>
        <v>1.6626977456202203E-5</v>
      </c>
      <c r="Q86" s="4">
        <f t="shared" si="26"/>
        <v>-4.6349010097637058E-3</v>
      </c>
      <c r="R86" s="3">
        <f t="shared" si="27"/>
        <v>-1.5441799272250728E-2</v>
      </c>
      <c r="S86" s="16">
        <f t="shared" si="28"/>
        <v>95.161995830771787</v>
      </c>
      <c r="T86" s="16">
        <f t="shared" si="28"/>
        <v>94.239795667620044</v>
      </c>
      <c r="U86" s="16">
        <f t="shared" si="29"/>
        <v>0.92220016315174291</v>
      </c>
      <c r="V86" s="16">
        <f t="shared" si="30"/>
        <v>99.356058602995034</v>
      </c>
      <c r="W86" s="16">
        <f t="shared" si="30"/>
        <v>89.760706017335551</v>
      </c>
      <c r="X86" s="16">
        <f t="shared" si="30"/>
        <v>85.34583701398202</v>
      </c>
      <c r="Y86" s="16">
        <f t="shared" si="30"/>
        <v>102.49658103616788</v>
      </c>
    </row>
    <row r="87" spans="1:25" x14ac:dyDescent="0.4">
      <c r="A87">
        <f t="shared" si="31"/>
        <v>74</v>
      </c>
      <c r="B87" s="1">
        <v>39591</v>
      </c>
      <c r="C87" s="2">
        <v>0.12409844675909</v>
      </c>
      <c r="D87" s="2">
        <v>1.0691734260160001E-2</v>
      </c>
      <c r="E87" s="2">
        <v>0.16452689931891401</v>
      </c>
      <c r="F87" s="2">
        <v>0.70068291966183405</v>
      </c>
      <c r="G87">
        <v>383.16699999999997</v>
      </c>
      <c r="H87">
        <v>2179.0500000000002</v>
      </c>
      <c r="I87">
        <v>1645.74</v>
      </c>
      <c r="J87">
        <v>131</v>
      </c>
      <c r="K87">
        <v>103.38</v>
      </c>
      <c r="L87" s="3">
        <f t="shared" si="22"/>
        <v>5.319245181389709E-3</v>
      </c>
      <c r="M87" s="3">
        <f t="shared" si="23"/>
        <v>3.917931191507984E-2</v>
      </c>
      <c r="N87" s="3">
        <f t="shared" si="24"/>
        <v>2.2883323003633604E-2</v>
      </c>
      <c r="O87" s="3">
        <f t="shared" si="24"/>
        <v>8.3969465648858765E-4</v>
      </c>
      <c r="P87" s="3">
        <f t="shared" si="25"/>
        <v>8.1711798150677905E-6</v>
      </c>
      <c r="Q87" s="4">
        <f t="shared" si="26"/>
        <v>5.4241155600520024E-3</v>
      </c>
      <c r="R87" s="3">
        <f t="shared" si="27"/>
        <v>1.7055393689147935E-2</v>
      </c>
      <c r="S87" s="16">
        <f t="shared" si="28"/>
        <v>95.704407386776992</v>
      </c>
      <c r="T87" s="16">
        <f t="shared" si="28"/>
        <v>95.945335036534843</v>
      </c>
      <c r="U87" s="16">
        <f t="shared" si="29"/>
        <v>-0.2409276497578503</v>
      </c>
      <c r="V87" s="16">
        <f t="shared" si="30"/>
        <v>99.887983121133999</v>
      </c>
      <c r="W87" s="16">
        <f t="shared" si="30"/>
        <v>93.67863720884354</v>
      </c>
      <c r="X87" s="16">
        <f t="shared" si="30"/>
        <v>87.634169314345385</v>
      </c>
      <c r="Y87" s="16">
        <f t="shared" si="30"/>
        <v>102.58055050181675</v>
      </c>
    </row>
    <row r="88" spans="1:25" x14ac:dyDescent="0.4">
      <c r="A88">
        <f t="shared" si="31"/>
        <v>75</v>
      </c>
      <c r="B88" s="1">
        <v>39598</v>
      </c>
      <c r="C88" s="2">
        <v>0.13572636118765299</v>
      </c>
      <c r="D88" s="2">
        <v>0</v>
      </c>
      <c r="E88" s="2">
        <v>0.16160000055396101</v>
      </c>
      <c r="F88" s="2">
        <v>0.70267363825838403</v>
      </c>
      <c r="G88">
        <v>377.39299999999997</v>
      </c>
      <c r="H88">
        <v>2218.5</v>
      </c>
      <c r="I88">
        <v>1683.4</v>
      </c>
      <c r="J88">
        <v>131.11000000000001</v>
      </c>
      <c r="K88">
        <v>105.52</v>
      </c>
      <c r="L88" s="3">
        <f t="shared" si="22"/>
        <v>5.1117770645683347E-3</v>
      </c>
      <c r="M88" s="3">
        <f t="shared" si="23"/>
        <v>-3.3050213732718103E-2</v>
      </c>
      <c r="N88" s="3">
        <f t="shared" si="24"/>
        <v>1.41796364500415E-2</v>
      </c>
      <c r="O88" s="3">
        <f t="shared" si="24"/>
        <v>-6.1017466249724261E-4</v>
      </c>
      <c r="P88" s="3">
        <f t="shared" si="25"/>
        <v>7.7088790708989574E-6</v>
      </c>
      <c r="Q88" s="4">
        <f t="shared" si="26"/>
        <v>2.5487696292171161E-3</v>
      </c>
      <c r="R88" s="3">
        <f t="shared" si="27"/>
        <v>-3.5922437201513779E-3</v>
      </c>
      <c r="S88" s="16">
        <f t="shared" si="28"/>
        <v>95.959284349698706</v>
      </c>
      <c r="T88" s="16">
        <f t="shared" si="28"/>
        <v>95.586110664519708</v>
      </c>
      <c r="U88" s="16">
        <f t="shared" si="29"/>
        <v>0.37317368517899752</v>
      </c>
      <c r="V88" s="16">
        <f t="shared" si="30"/>
        <v>100.39916082759083</v>
      </c>
      <c r="W88" s="16">
        <f t="shared" si="30"/>
        <v>90.373615835571727</v>
      </c>
      <c r="X88" s="16">
        <f t="shared" si="30"/>
        <v>89.052132959349535</v>
      </c>
      <c r="Y88" s="16">
        <f t="shared" si="30"/>
        <v>102.51953303556702</v>
      </c>
    </row>
    <row r="89" spans="1:25" x14ac:dyDescent="0.4">
      <c r="A89">
        <f t="shared" si="31"/>
        <v>76</v>
      </c>
      <c r="B89" s="1">
        <v>39605</v>
      </c>
      <c r="C89" s="2">
        <v>0.122878229402822</v>
      </c>
      <c r="D89" s="2">
        <v>4.0814649975261996E-3</v>
      </c>
      <c r="E89" s="2">
        <v>0.168198720302671</v>
      </c>
      <c r="F89" s="2">
        <v>0.70484158529698004</v>
      </c>
      <c r="G89">
        <v>381.45499999999998</v>
      </c>
      <c r="H89">
        <v>2157.2399999999998</v>
      </c>
      <c r="I89">
        <v>1707.27</v>
      </c>
      <c r="J89">
        <v>131.03</v>
      </c>
      <c r="K89">
        <v>104.93</v>
      </c>
      <c r="L89" s="3">
        <f t="shared" si="22"/>
        <v>7.5550376592461443E-3</v>
      </c>
      <c r="M89" s="3">
        <f t="shared" si="23"/>
        <v>3.0934503260104496E-2</v>
      </c>
      <c r="N89" s="3">
        <f t="shared" si="24"/>
        <v>-3.9589520111054433E-2</v>
      </c>
      <c r="O89" s="3">
        <f t="shared" si="24"/>
        <v>-9.9977104479890277E-3</v>
      </c>
      <c r="P89" s="3">
        <f t="shared" si="25"/>
        <v>8.7414379822932824E-6</v>
      </c>
      <c r="Q89" s="4">
        <f t="shared" si="26"/>
        <v>-1.2659842396647488E-2</v>
      </c>
      <c r="R89" s="3">
        <f t="shared" si="27"/>
        <v>-2.7744224099232051E-3</v>
      </c>
      <c r="S89" s="16">
        <f t="shared" si="28"/>
        <v>94.69330011003396</v>
      </c>
      <c r="T89" s="16">
        <f t="shared" si="28"/>
        <v>95.308668423527394</v>
      </c>
      <c r="U89" s="16">
        <f t="shared" si="29"/>
        <v>-0.61536831349343402</v>
      </c>
      <c r="V89" s="16">
        <f t="shared" si="30"/>
        <v>101.15466459351545</v>
      </c>
      <c r="W89" s="16">
        <f t="shared" si="30"/>
        <v>93.467066161582181</v>
      </c>
      <c r="X89" s="16">
        <f t="shared" si="30"/>
        <v>85.093180948244097</v>
      </c>
      <c r="Y89" s="16">
        <f t="shared" si="30"/>
        <v>101.51976199076812</v>
      </c>
    </row>
    <row r="90" spans="1:25" x14ac:dyDescent="0.4">
      <c r="A90">
        <f t="shared" si="31"/>
        <v>77</v>
      </c>
      <c r="B90" s="1">
        <v>39612</v>
      </c>
      <c r="C90" s="2">
        <v>0.13744729270664399</v>
      </c>
      <c r="D90" s="2">
        <v>0</v>
      </c>
      <c r="E90" s="2">
        <v>0.163098424718323</v>
      </c>
      <c r="F90" s="2">
        <v>0.69945428257503195</v>
      </c>
      <c r="G90">
        <v>372.75599999999997</v>
      </c>
      <c r="H90">
        <v>2156.96</v>
      </c>
      <c r="I90">
        <v>1639.68</v>
      </c>
      <c r="J90">
        <v>129.72</v>
      </c>
      <c r="K90">
        <v>108.19</v>
      </c>
      <c r="L90" s="3">
        <f t="shared" si="22"/>
        <v>2.0341172542386321E-3</v>
      </c>
      <c r="M90" s="3">
        <f t="shared" si="23"/>
        <v>-3.8279165621278421E-2</v>
      </c>
      <c r="N90" s="3">
        <f t="shared" si="24"/>
        <v>-1.080698672911784E-2</v>
      </c>
      <c r="O90" s="3">
        <f t="shared" si="24"/>
        <v>8.7881591119334246E-3</v>
      </c>
      <c r="P90" s="3">
        <f t="shared" si="25"/>
        <v>3.0293821623114457E-5</v>
      </c>
      <c r="Q90" s="4">
        <f t="shared" si="26"/>
        <v>4.6336031033415393E-3</v>
      </c>
      <c r="R90" s="3">
        <f t="shared" si="27"/>
        <v>-9.5659689960560512E-3</v>
      </c>
      <c r="S90" s="16">
        <f t="shared" si="28"/>
        <v>95.156660420368112</v>
      </c>
      <c r="T90" s="16">
        <f t="shared" si="28"/>
        <v>94.352071523921794</v>
      </c>
      <c r="U90" s="16">
        <f t="shared" si="29"/>
        <v>0.80458889644631881</v>
      </c>
      <c r="V90" s="16">
        <f t="shared" si="30"/>
        <v>101.35807631893931</v>
      </c>
      <c r="W90" s="16">
        <f t="shared" si="30"/>
        <v>89.639149599454342</v>
      </c>
      <c r="X90" s="16">
        <f t="shared" si="30"/>
        <v>84.012482275332317</v>
      </c>
      <c r="Y90" s="16">
        <f t="shared" si="30"/>
        <v>102.39857790196146</v>
      </c>
    </row>
    <row r="91" spans="1:25" x14ac:dyDescent="0.4">
      <c r="A91">
        <f t="shared" si="31"/>
        <v>78</v>
      </c>
      <c r="B91" s="1">
        <v>39619</v>
      </c>
      <c r="C91" s="2">
        <v>0.166326622330357</v>
      </c>
      <c r="D91" s="2">
        <v>2.1610373081477501E-2</v>
      </c>
      <c r="E91" s="2">
        <v>0.13205943876172699</v>
      </c>
      <c r="F91" s="2">
        <v>0.68000356582643695</v>
      </c>
      <c r="G91">
        <v>376.47199999999998</v>
      </c>
      <c r="H91">
        <v>2090.8200000000002</v>
      </c>
      <c r="I91">
        <v>1621.96</v>
      </c>
      <c r="J91">
        <v>130.86000000000001</v>
      </c>
      <c r="K91">
        <v>107.34</v>
      </c>
      <c r="L91" s="3">
        <f t="shared" si="22"/>
        <v>8.081205721190976E-4</v>
      </c>
      <c r="M91" s="3">
        <f t="shared" si="23"/>
        <v>-4.0468253329552617E-2</v>
      </c>
      <c r="N91" s="3">
        <f t="shared" si="24"/>
        <v>-2.6005573503662283E-2</v>
      </c>
      <c r="O91" s="3">
        <f t="shared" si="24"/>
        <v>1.3067400275103003E-2</v>
      </c>
      <c r="P91" s="3">
        <f t="shared" si="25"/>
        <v>1.7852140077143259E-5</v>
      </c>
      <c r="Q91" s="4">
        <f t="shared" si="26"/>
        <v>4.6936231142926509E-3</v>
      </c>
      <c r="R91" s="3">
        <f t="shared" si="27"/>
        <v>-1.31495764964982E-2</v>
      </c>
      <c r="S91" s="16">
        <f t="shared" si="28"/>
        <v>95.626022731797377</v>
      </c>
      <c r="T91" s="16">
        <f t="shared" si="28"/>
        <v>93.037113874271967</v>
      </c>
      <c r="U91" s="16">
        <f t="shared" si="29"/>
        <v>2.5889088575254107</v>
      </c>
      <c r="V91" s="16">
        <f t="shared" si="30"/>
        <v>101.43888837615123</v>
      </c>
      <c r="W91" s="16">
        <f t="shared" si="30"/>
        <v>85.592324266499077</v>
      </c>
      <c r="X91" s="16">
        <f t="shared" si="30"/>
        <v>81.411924924966087</v>
      </c>
      <c r="Y91" s="16">
        <f t="shared" si="30"/>
        <v>103.70531792947176</v>
      </c>
    </row>
    <row r="92" spans="1:25" x14ac:dyDescent="0.4">
      <c r="A92">
        <f t="shared" si="31"/>
        <v>79</v>
      </c>
      <c r="B92" s="1">
        <v>39626</v>
      </c>
      <c r="C92" s="2">
        <v>0.15818342861659601</v>
      </c>
      <c r="D92" s="2">
        <v>0</v>
      </c>
      <c r="E92" s="2">
        <v>0.14049550043315101</v>
      </c>
      <c r="F92" s="2">
        <v>0.70132107095025198</v>
      </c>
      <c r="G92">
        <v>381.036</v>
      </c>
      <c r="H92">
        <v>2028.89</v>
      </c>
      <c r="I92">
        <v>1579.78</v>
      </c>
      <c r="J92">
        <v>132.57</v>
      </c>
      <c r="K92">
        <v>106.14</v>
      </c>
      <c r="L92" s="3">
        <f t="shared" si="22"/>
        <v>8.8345633924760136E-3</v>
      </c>
      <c r="M92" s="3">
        <f t="shared" si="23"/>
        <v>-5.601300909883089E-3</v>
      </c>
      <c r="N92" s="3">
        <f t="shared" si="24"/>
        <v>-1.7261897226196088E-2</v>
      </c>
      <c r="O92" s="3">
        <f t="shared" si="24"/>
        <v>-2.2629554197783897E-4</v>
      </c>
      <c r="P92" s="3">
        <f t="shared" si="25"/>
        <v>1.1891355887351117E-5</v>
      </c>
      <c r="Q92" s="4">
        <f t="shared" si="26"/>
        <v>-1.1983345492060358E-3</v>
      </c>
      <c r="R92" s="3">
        <f t="shared" si="27"/>
        <v>-3.5637325713952506E-3</v>
      </c>
      <c r="S92" s="16">
        <f t="shared" si="28"/>
        <v>95.506189276876768</v>
      </c>
      <c r="T92" s="16">
        <f t="shared" si="28"/>
        <v>92.680740617132443</v>
      </c>
      <c r="U92" s="16">
        <f t="shared" si="29"/>
        <v>2.8254486597443247</v>
      </c>
      <c r="V92" s="16">
        <f t="shared" si="30"/>
        <v>102.32234471539883</v>
      </c>
      <c r="W92" s="16">
        <f t="shared" si="30"/>
        <v>85.032194175510767</v>
      </c>
      <c r="X92" s="16">
        <f t="shared" si="30"/>
        <v>79.685735202346478</v>
      </c>
      <c r="Y92" s="16">
        <f t="shared" si="30"/>
        <v>103.68268837527398</v>
      </c>
    </row>
    <row r="93" spans="1:25" x14ac:dyDescent="0.4">
      <c r="A93">
        <f t="shared" si="31"/>
        <v>80</v>
      </c>
      <c r="B93" s="1">
        <v>39633</v>
      </c>
      <c r="C93" s="2">
        <v>0.14559028460706</v>
      </c>
      <c r="D93" s="2">
        <v>0</v>
      </c>
      <c r="E93" s="2">
        <v>0.13326971796376799</v>
      </c>
      <c r="F93" s="2">
        <v>0.72113999742917001</v>
      </c>
      <c r="G93">
        <v>381.99099999999999</v>
      </c>
      <c r="H93">
        <v>2004.87</v>
      </c>
      <c r="I93">
        <v>1552.51</v>
      </c>
      <c r="J93">
        <v>132.54</v>
      </c>
      <c r="K93">
        <v>106.81</v>
      </c>
      <c r="L93" s="3">
        <f t="shared" si="22"/>
        <v>-2.0029468438296227E-3</v>
      </c>
      <c r="M93" s="3">
        <f t="shared" si="23"/>
        <v>-2.2834221253403286E-2</v>
      </c>
      <c r="N93" s="3">
        <f t="shared" si="24"/>
        <v>-9.2237731157931435E-3</v>
      </c>
      <c r="O93" s="3">
        <f t="shared" si="24"/>
        <v>6.1113626075146588E-3</v>
      </c>
      <c r="P93" s="3">
        <f t="shared" si="25"/>
        <v>2.2897030538288692E-5</v>
      </c>
      <c r="Q93" s="4">
        <f t="shared" si="26"/>
        <v>2.8633917417840537E-3</v>
      </c>
      <c r="R93" s="3">
        <f t="shared" si="27"/>
        <v>-6.9873946513778484E-3</v>
      </c>
      <c r="S93" s="16">
        <f t="shared" si="28"/>
        <v>95.792528451055176</v>
      </c>
      <c r="T93" s="16">
        <f t="shared" si="28"/>
        <v>91.982001151994652</v>
      </c>
      <c r="U93" s="16">
        <f t="shared" si="29"/>
        <v>3.8105272990605243</v>
      </c>
      <c r="V93" s="16">
        <f t="shared" si="30"/>
        <v>102.12205003101586</v>
      </c>
      <c r="W93" s="16">
        <f t="shared" si="30"/>
        <v>82.748772050170444</v>
      </c>
      <c r="X93" s="16">
        <f t="shared" si="30"/>
        <v>78.763357890767168</v>
      </c>
      <c r="Y93" s="16">
        <f t="shared" si="30"/>
        <v>104.29382463602545</v>
      </c>
    </row>
    <row r="94" spans="1:25" x14ac:dyDescent="0.4">
      <c r="A94">
        <f t="shared" si="31"/>
        <v>81</v>
      </c>
      <c r="B94" s="1">
        <v>39640</v>
      </c>
      <c r="C94" s="2">
        <v>0.18375200217087501</v>
      </c>
      <c r="D94" s="2">
        <v>0</v>
      </c>
      <c r="E94" s="2">
        <v>0.113121493597901</v>
      </c>
      <c r="F94" s="2">
        <v>0.70312650423122303</v>
      </c>
      <c r="G94">
        <v>383.12700000000001</v>
      </c>
      <c r="H94">
        <v>1968.86</v>
      </c>
      <c r="I94">
        <v>1538.19</v>
      </c>
      <c r="J94">
        <v>133.35</v>
      </c>
      <c r="K94">
        <v>106.28</v>
      </c>
      <c r="L94" s="3">
        <f t="shared" si="22"/>
        <v>-2.1060372972918628E-3</v>
      </c>
      <c r="M94" s="3">
        <f t="shared" si="23"/>
        <v>2.3883499508499106E-2</v>
      </c>
      <c r="N94" s="3">
        <f t="shared" si="24"/>
        <v>-2.6030594399911511E-2</v>
      </c>
      <c r="O94" s="3">
        <f t="shared" si="24"/>
        <v>4.2744656917885759E-3</v>
      </c>
      <c r="P94" s="3">
        <f t="shared" si="25"/>
        <v>9.3270515816349194E-6</v>
      </c>
      <c r="Q94" s="4">
        <f t="shared" si="26"/>
        <v>-3.3544522004110288E-4</v>
      </c>
      <c r="R94" s="3">
        <f t="shared" si="27"/>
        <v>5.3333757710771756E-6</v>
      </c>
      <c r="S94" s="16">
        <f t="shared" si="28"/>
        <v>95.75898392905107</v>
      </c>
      <c r="T94" s="16">
        <f t="shared" si="28"/>
        <v>91.982534489571762</v>
      </c>
      <c r="U94" s="16">
        <f t="shared" si="29"/>
        <v>3.7764494394793076</v>
      </c>
      <c r="V94" s="16">
        <f t="shared" si="30"/>
        <v>101.91144630128667</v>
      </c>
      <c r="W94" s="16">
        <f t="shared" si="30"/>
        <v>85.137122001020359</v>
      </c>
      <c r="X94" s="16">
        <f t="shared" si="30"/>
        <v>76.160298450776011</v>
      </c>
      <c r="Y94" s="16">
        <f t="shared" si="30"/>
        <v>104.7212712052043</v>
      </c>
    </row>
    <row r="95" spans="1:25" x14ac:dyDescent="0.4">
      <c r="A95">
        <f t="shared" si="31"/>
        <v>82</v>
      </c>
      <c r="B95" s="1">
        <v>39647</v>
      </c>
      <c r="C95" s="2">
        <v>0.199297088140266</v>
      </c>
      <c r="D95" s="2">
        <v>0</v>
      </c>
      <c r="E95" s="2">
        <v>0.10821644383519501</v>
      </c>
      <c r="F95" s="2">
        <v>0.69248646802453695</v>
      </c>
      <c r="G95">
        <v>379.85399999999998</v>
      </c>
      <c r="H95">
        <v>2002.88</v>
      </c>
      <c r="I95">
        <v>1498.15</v>
      </c>
      <c r="J95">
        <v>133.91999999999999</v>
      </c>
      <c r="K95">
        <v>106.97</v>
      </c>
      <c r="L95" s="3">
        <f t="shared" si="22"/>
        <v>7.1670648557498051E-3</v>
      </c>
      <c r="M95" s="3">
        <f t="shared" si="23"/>
        <v>5.8831838196746755E-3</v>
      </c>
      <c r="N95" s="3">
        <f t="shared" si="24"/>
        <v>3.6605146347161499E-2</v>
      </c>
      <c r="O95" s="3">
        <f t="shared" si="24"/>
        <v>-4.4056152927118841E-3</v>
      </c>
      <c r="P95" s="3">
        <f t="shared" si="25"/>
        <v>1.8731855971942951E-5</v>
      </c>
      <c r="Q95" s="4">
        <f t="shared" si="26"/>
        <v>2.3200930905231862E-3</v>
      </c>
      <c r="R95" s="3">
        <f t="shared" si="27"/>
        <v>1.1312444932468524E-2</v>
      </c>
      <c r="S95" s="16">
        <f t="shared" ref="S95:T110" si="32">S94+100*Q95</f>
        <v>95.990993238103385</v>
      </c>
      <c r="T95" s="16">
        <f t="shared" si="32"/>
        <v>93.113778982818616</v>
      </c>
      <c r="U95" s="16">
        <f t="shared" si="29"/>
        <v>2.8772142552847697</v>
      </c>
      <c r="V95" s="16">
        <f t="shared" si="30"/>
        <v>102.62815278686165</v>
      </c>
      <c r="W95" s="16">
        <f t="shared" si="30"/>
        <v>85.725440382987827</v>
      </c>
      <c r="X95" s="16">
        <f t="shared" si="30"/>
        <v>79.820813085492162</v>
      </c>
      <c r="Y95" s="16">
        <f t="shared" si="30"/>
        <v>104.28070967593311</v>
      </c>
    </row>
    <row r="96" spans="1:25" x14ac:dyDescent="0.4">
      <c r="A96">
        <f t="shared" si="31"/>
        <v>83</v>
      </c>
      <c r="B96" s="1">
        <v>39654</v>
      </c>
      <c r="C96" s="2">
        <v>0.180266970725036</v>
      </c>
      <c r="D96" s="2">
        <v>0</v>
      </c>
      <c r="E96" s="2">
        <v>9.6026801297187506E-2</v>
      </c>
      <c r="F96" s="2">
        <v>0.72370622797777595</v>
      </c>
      <c r="G96">
        <v>379.49</v>
      </c>
      <c r="H96">
        <v>1998.41</v>
      </c>
      <c r="I96">
        <v>1552.99</v>
      </c>
      <c r="J96">
        <v>133.33000000000001</v>
      </c>
      <c r="K96">
        <v>107.84</v>
      </c>
      <c r="L96" s="3">
        <f t="shared" si="22"/>
        <v>1.1677851523436811E-2</v>
      </c>
      <c r="M96" s="3">
        <f t="shared" si="23"/>
        <v>1.1685346972503119E-3</v>
      </c>
      <c r="N96" s="3">
        <f t="shared" si="24"/>
        <v>-1.9484993464220612E-2</v>
      </c>
      <c r="O96" s="3">
        <f t="shared" si="24"/>
        <v>5.8501462536564297E-3</v>
      </c>
      <c r="P96" s="3">
        <f t="shared" si="25"/>
        <v>1.7181894806062623E-5</v>
      </c>
      <c r="Q96" s="4">
        <f t="shared" si="26"/>
        <v>4.4506547065869401E-3</v>
      </c>
      <c r="R96" s="3">
        <f t="shared" si="27"/>
        <v>-1.9711524746926501E-4</v>
      </c>
      <c r="S96" s="16">
        <f t="shared" si="32"/>
        <v>96.436058708762076</v>
      </c>
      <c r="T96" s="16">
        <f t="shared" si="32"/>
        <v>93.094067458071692</v>
      </c>
      <c r="U96" s="16">
        <f t="shared" si="29"/>
        <v>3.3419912506903842</v>
      </c>
      <c r="V96" s="16">
        <f t="shared" si="30"/>
        <v>103.79593793920533</v>
      </c>
      <c r="W96" s="16">
        <f t="shared" si="30"/>
        <v>85.842293852712857</v>
      </c>
      <c r="X96" s="16">
        <f t="shared" si="30"/>
        <v>77.872313739070094</v>
      </c>
      <c r="Y96" s="16">
        <f t="shared" si="30"/>
        <v>104.86572430129875</v>
      </c>
    </row>
    <row r="97" spans="1:25" x14ac:dyDescent="0.4">
      <c r="A97">
        <f t="shared" si="31"/>
        <v>84</v>
      </c>
      <c r="B97" s="1">
        <v>39661</v>
      </c>
      <c r="C97" s="2">
        <v>0.197687866248451</v>
      </c>
      <c r="D97" s="2">
        <v>0</v>
      </c>
      <c r="E97" s="2">
        <v>0.10724239711720999</v>
      </c>
      <c r="F97" s="2">
        <v>0.69506973663433802</v>
      </c>
      <c r="G97">
        <v>384.38499999999999</v>
      </c>
      <c r="H97">
        <v>2003.16</v>
      </c>
      <c r="I97">
        <v>1522.73</v>
      </c>
      <c r="J97">
        <v>134.11000000000001</v>
      </c>
      <c r="K97">
        <v>107.71</v>
      </c>
      <c r="L97" s="3">
        <f t="shared" si="22"/>
        <v>2.5891220344096633E-2</v>
      </c>
      <c r="M97" s="3">
        <f t="shared" si="23"/>
        <v>5.2861678622050823E-2</v>
      </c>
      <c r="N97" s="3">
        <f t="shared" si="24"/>
        <v>-1.0205354856080873E-2</v>
      </c>
      <c r="O97" s="3">
        <f t="shared" si="24"/>
        <v>7.0837372306313817E-3</v>
      </c>
      <c r="P97" s="3">
        <f t="shared" si="25"/>
        <v>4.5064821317488711E-5</v>
      </c>
      <c r="Q97" s="4">
        <f t="shared" si="26"/>
        <v>8.9025599361593957E-3</v>
      </c>
      <c r="R97" s="3">
        <f t="shared" si="27"/>
        <v>1.8907820335174491E-2</v>
      </c>
      <c r="S97" s="16">
        <f t="shared" si="32"/>
        <v>97.326314702378014</v>
      </c>
      <c r="T97" s="16">
        <f t="shared" si="32"/>
        <v>94.984849491589145</v>
      </c>
      <c r="U97" s="16">
        <f t="shared" si="29"/>
        <v>2.3414652107888685</v>
      </c>
      <c r="V97" s="16">
        <f t="shared" si="30"/>
        <v>106.385059973615</v>
      </c>
      <c r="W97" s="16">
        <f t="shared" si="30"/>
        <v>91.128461714917933</v>
      </c>
      <c r="X97" s="16">
        <f t="shared" si="30"/>
        <v>76.851778253462001</v>
      </c>
      <c r="Y97" s="16">
        <f t="shared" si="30"/>
        <v>105.57409802436189</v>
      </c>
    </row>
    <row r="98" spans="1:25" x14ac:dyDescent="0.4">
      <c r="A98">
        <f t="shared" si="31"/>
        <v>85</v>
      </c>
      <c r="B98" s="1">
        <v>39668</v>
      </c>
      <c r="C98" s="2">
        <v>0.27279590177759899</v>
      </c>
      <c r="D98" s="2">
        <v>0</v>
      </c>
      <c r="E98" s="2">
        <v>6.6750706820699293E-2</v>
      </c>
      <c r="F98" s="2">
        <v>0.66045339140170101</v>
      </c>
      <c r="G98">
        <v>385.49700000000001</v>
      </c>
      <c r="H98">
        <v>2061.77</v>
      </c>
      <c r="I98">
        <v>1507.19</v>
      </c>
      <c r="J98">
        <v>135.06</v>
      </c>
      <c r="K98">
        <v>110.18</v>
      </c>
      <c r="L98" s="3">
        <f t="shared" si="22"/>
        <v>1.1020316540282904E-2</v>
      </c>
      <c r="M98" s="3">
        <f t="shared" si="23"/>
        <v>5.5008971318892819E-3</v>
      </c>
      <c r="N98" s="3">
        <f t="shared" si="24"/>
        <v>-1.0005374239478892E-2</v>
      </c>
      <c r="O98" s="3">
        <f t="shared" si="24"/>
        <v>2.2212350066630471E-4</v>
      </c>
      <c r="P98" s="3">
        <f t="shared" si="25"/>
        <v>1.0829256646063885E-5</v>
      </c>
      <c r="Q98" s="4">
        <f t="shared" si="26"/>
        <v>2.4743043486692472E-3</v>
      </c>
      <c r="R98" s="3">
        <f t="shared" si="27"/>
        <v>1.6844907333398995E-3</v>
      </c>
      <c r="S98" s="16">
        <f t="shared" si="32"/>
        <v>97.573745137244941</v>
      </c>
      <c r="T98" s="16">
        <f t="shared" si="32"/>
        <v>95.153298564923134</v>
      </c>
      <c r="U98" s="16">
        <f t="shared" si="29"/>
        <v>2.4204465723218078</v>
      </c>
      <c r="V98" s="16">
        <f t="shared" si="30"/>
        <v>107.4870916276433</v>
      </c>
      <c r="W98" s="16">
        <f t="shared" si="30"/>
        <v>91.678551428106857</v>
      </c>
      <c r="X98" s="16">
        <f t="shared" si="30"/>
        <v>75.851240829514111</v>
      </c>
      <c r="Y98" s="16">
        <f t="shared" si="30"/>
        <v>105.59631037442851</v>
      </c>
    </row>
    <row r="99" spans="1:25" x14ac:dyDescent="0.4">
      <c r="A99">
        <f t="shared" si="31"/>
        <v>86</v>
      </c>
      <c r="B99" s="1">
        <v>39675</v>
      </c>
      <c r="C99" s="2">
        <v>0.29084466285437199</v>
      </c>
      <c r="D99" s="2">
        <v>0</v>
      </c>
      <c r="E99" s="2">
        <v>5.8309131725167003E-2</v>
      </c>
      <c r="F99" s="2">
        <v>0.65084620542046001</v>
      </c>
      <c r="G99">
        <v>388.476</v>
      </c>
      <c r="H99">
        <v>2066.36</v>
      </c>
      <c r="I99">
        <v>1492.11</v>
      </c>
      <c r="J99">
        <v>135.09</v>
      </c>
      <c r="K99">
        <v>110.54</v>
      </c>
      <c r="L99" s="3">
        <f t="shared" si="22"/>
        <v>-4.8509574594752802E-3</v>
      </c>
      <c r="M99" s="3">
        <f t="shared" si="23"/>
        <v>-8.36380958676608E-3</v>
      </c>
      <c r="N99" s="3">
        <f t="shared" si="24"/>
        <v>-2.4763589815764098E-2</v>
      </c>
      <c r="O99" s="3">
        <f t="shared" si="24"/>
        <v>7.4024724257881758E-5</v>
      </c>
      <c r="P99" s="3">
        <f t="shared" si="25"/>
        <v>2.4251426483986275E-5</v>
      </c>
      <c r="Q99" s="4">
        <f t="shared" si="26"/>
        <v>-2.83089122297083E-3</v>
      </c>
      <c r="R99" s="3">
        <f t="shared" si="27"/>
        <v>-9.476083034436894E-3</v>
      </c>
      <c r="S99" s="16">
        <f t="shared" si="32"/>
        <v>97.290656014947857</v>
      </c>
      <c r="T99" s="16">
        <f t="shared" si="32"/>
        <v>94.205690261479447</v>
      </c>
      <c r="U99" s="16">
        <f t="shared" si="29"/>
        <v>3.0849657534684098</v>
      </c>
      <c r="V99" s="16">
        <f t="shared" si="30"/>
        <v>107.00199588169576</v>
      </c>
      <c r="W99" s="16">
        <f t="shared" si="30"/>
        <v>90.842170469430243</v>
      </c>
      <c r="X99" s="16">
        <f t="shared" si="30"/>
        <v>73.374881847937701</v>
      </c>
      <c r="Y99" s="16">
        <f t="shared" si="30"/>
        <v>105.60371284685431</v>
      </c>
    </row>
    <row r="100" spans="1:25" x14ac:dyDescent="0.4">
      <c r="A100">
        <f t="shared" si="31"/>
        <v>87</v>
      </c>
      <c r="B100" s="1">
        <v>39682</v>
      </c>
      <c r="C100" s="2">
        <v>0.32555206459789998</v>
      </c>
      <c r="D100" s="2">
        <v>5.7116423964491004E-3</v>
      </c>
      <c r="E100" s="2">
        <v>3.8909976649512901E-2</v>
      </c>
      <c r="F100" s="2">
        <v>0.62982631635613695</v>
      </c>
      <c r="G100">
        <v>388.20699999999999</v>
      </c>
      <c r="H100">
        <v>2057.64</v>
      </c>
      <c r="I100">
        <v>1455.16</v>
      </c>
      <c r="J100">
        <v>135.1</v>
      </c>
      <c r="K100">
        <v>110.08</v>
      </c>
      <c r="L100" s="3">
        <f t="shared" si="22"/>
        <v>-7.3888295389757941E-3</v>
      </c>
      <c r="M100" s="3">
        <f t="shared" si="23"/>
        <v>-1.8405540689423794E-2</v>
      </c>
      <c r="N100" s="3">
        <f t="shared" si="24"/>
        <v>3.1659748756150519E-2</v>
      </c>
      <c r="O100" s="3">
        <f t="shared" si="24"/>
        <v>5.1073279052553655E-3</v>
      </c>
      <c r="P100" s="3">
        <f t="shared" si="25"/>
        <v>1.2414885150066321E-5</v>
      </c>
      <c r="Q100" s="4">
        <f t="shared" si="26"/>
        <v>1.9256201427642861E-3</v>
      </c>
      <c r="R100" s="3">
        <f t="shared" si="27"/>
        <v>2.7431766082515741E-3</v>
      </c>
      <c r="S100" s="16">
        <f t="shared" si="32"/>
        <v>97.48321802922429</v>
      </c>
      <c r="T100" s="16">
        <f t="shared" si="32"/>
        <v>94.480007922304608</v>
      </c>
      <c r="U100" s="16">
        <f t="shared" si="29"/>
        <v>3.0032101069196813</v>
      </c>
      <c r="V100" s="16">
        <f t="shared" si="30"/>
        <v>106.26311292779819</v>
      </c>
      <c r="W100" s="16">
        <f t="shared" si="30"/>
        <v>89.001616400487862</v>
      </c>
      <c r="X100" s="16">
        <f t="shared" si="30"/>
        <v>76.54085672355275</v>
      </c>
      <c r="Y100" s="16">
        <f t="shared" si="30"/>
        <v>106.11444563737984</v>
      </c>
    </row>
    <row r="101" spans="1:25" x14ac:dyDescent="0.4">
      <c r="A101">
        <f t="shared" si="31"/>
        <v>88</v>
      </c>
      <c r="B101" s="1">
        <v>39689</v>
      </c>
      <c r="C101" s="2">
        <v>0.31566391283533801</v>
      </c>
      <c r="D101" s="2">
        <v>1.3015227656621799E-2</v>
      </c>
      <c r="E101" s="2">
        <v>2.81066531619645E-2</v>
      </c>
      <c r="F101" s="2">
        <v>0.64321420634607496</v>
      </c>
      <c r="G101">
        <v>389.87200000000001</v>
      </c>
      <c r="H101">
        <v>2043.53</v>
      </c>
      <c r="I101">
        <v>1501.23</v>
      </c>
      <c r="J101">
        <v>135.79</v>
      </c>
      <c r="K101">
        <v>108.8</v>
      </c>
      <c r="L101" s="3">
        <f t="shared" si="22"/>
        <v>2.2672036195439116E-3</v>
      </c>
      <c r="M101" s="3">
        <f t="shared" si="23"/>
        <v>-4.0529963685963066E-2</v>
      </c>
      <c r="N101" s="3">
        <f t="shared" si="24"/>
        <v>-6.6838525742224708E-2</v>
      </c>
      <c r="O101" s="3">
        <f t="shared" si="24"/>
        <v>2.3565800132558934E-3</v>
      </c>
      <c r="P101" s="3">
        <f t="shared" si="25"/>
        <v>1.322493975778472E-5</v>
      </c>
      <c r="Q101" s="4">
        <f t="shared" si="26"/>
        <v>-1.8787879628186954E-4</v>
      </c>
      <c r="R101" s="3">
        <f t="shared" si="27"/>
        <v>-2.5686176448846992E-2</v>
      </c>
      <c r="S101" s="16">
        <f t="shared" si="32"/>
        <v>97.464430149596097</v>
      </c>
      <c r="T101" s="16">
        <f t="shared" si="32"/>
        <v>91.911390277419912</v>
      </c>
      <c r="U101" s="16">
        <f t="shared" si="29"/>
        <v>5.5530398721761856</v>
      </c>
      <c r="V101" s="16">
        <f t="shared" si="30"/>
        <v>106.48983328975258</v>
      </c>
      <c r="W101" s="16">
        <f t="shared" si="30"/>
        <v>84.948620031891551</v>
      </c>
      <c r="X101" s="16">
        <f t="shared" si="30"/>
        <v>69.85700414933028</v>
      </c>
      <c r="Y101" s="16">
        <f t="shared" si="30"/>
        <v>106.35010363870543</v>
      </c>
    </row>
    <row r="102" spans="1:25" x14ac:dyDescent="0.4">
      <c r="A102">
        <f t="shared" si="31"/>
        <v>89</v>
      </c>
      <c r="B102" s="1">
        <v>39696</v>
      </c>
      <c r="C102" s="2">
        <v>0.30663757422898502</v>
      </c>
      <c r="D102" s="2">
        <v>0</v>
      </c>
      <c r="E102" s="2">
        <v>4.2740116886987797E-2</v>
      </c>
      <c r="F102" s="2">
        <v>0.65062230888402595</v>
      </c>
      <c r="G102">
        <v>394.637</v>
      </c>
      <c r="H102">
        <v>1980.18</v>
      </c>
      <c r="I102">
        <v>1400.89</v>
      </c>
      <c r="J102">
        <v>136.11000000000001</v>
      </c>
      <c r="K102">
        <v>107.73</v>
      </c>
      <c r="L102" s="3">
        <f t="shared" si="22"/>
        <v>-3.1656521980808483E-3</v>
      </c>
      <c r="M102" s="3">
        <f t="shared" si="23"/>
        <v>1.0179199453326904E-2</v>
      </c>
      <c r="N102" s="3">
        <f t="shared" si="24"/>
        <v>5.4251226006323261E-3</v>
      </c>
      <c r="O102" s="3">
        <f t="shared" si="24"/>
        <v>-8.816398501212408E-3</v>
      </c>
      <c r="P102" s="3">
        <f t="shared" si="25"/>
        <v>2.1285834523593981E-5</v>
      </c>
      <c r="Q102" s="4">
        <f t="shared" si="26"/>
        <v>-6.4962689202189778E-3</v>
      </c>
      <c r="R102" s="3">
        <f t="shared" si="27"/>
        <v>9.0556783866649337E-4</v>
      </c>
      <c r="S102" s="16">
        <f t="shared" si="32"/>
        <v>96.814803257574198</v>
      </c>
      <c r="T102" s="16">
        <f t="shared" si="32"/>
        <v>92.001947061286558</v>
      </c>
      <c r="U102" s="16">
        <f t="shared" si="29"/>
        <v>4.8128561962876404</v>
      </c>
      <c r="V102" s="16">
        <f t="shared" si="30"/>
        <v>106.1732680699445</v>
      </c>
      <c r="W102" s="16">
        <f t="shared" si="30"/>
        <v>85.966539977224244</v>
      </c>
      <c r="X102" s="16">
        <f t="shared" si="30"/>
        <v>70.399516409393513</v>
      </c>
      <c r="Y102" s="16">
        <f t="shared" si="30"/>
        <v>105.46846378858419</v>
      </c>
    </row>
    <row r="103" spans="1:25" x14ac:dyDescent="0.4">
      <c r="A103">
        <f t="shared" si="31"/>
        <v>90</v>
      </c>
      <c r="B103" s="1">
        <v>39703</v>
      </c>
      <c r="C103" s="2">
        <v>0.33289572605291801</v>
      </c>
      <c r="D103" s="2">
        <v>0</v>
      </c>
      <c r="E103" s="2">
        <v>7.2637260143316E-3</v>
      </c>
      <c r="F103" s="2">
        <v>0.65984054793275004</v>
      </c>
      <c r="G103">
        <v>392.58600000000001</v>
      </c>
      <c r="H103">
        <v>1996.26</v>
      </c>
      <c r="I103">
        <v>1408.49</v>
      </c>
      <c r="J103">
        <v>134.91</v>
      </c>
      <c r="K103">
        <v>107.95</v>
      </c>
      <c r="L103" s="3">
        <f t="shared" si="22"/>
        <v>-7.6007443165179156E-3</v>
      </c>
      <c r="M103" s="3">
        <f t="shared" si="23"/>
        <v>-1.6101578223627344E-3</v>
      </c>
      <c r="N103" s="3">
        <f t="shared" si="24"/>
        <v>-2.3841134832338073E-2</v>
      </c>
      <c r="O103" s="3">
        <f t="shared" si="24"/>
        <v>-2.2978281817508384E-3</v>
      </c>
      <c r="P103" s="3">
        <f t="shared" si="25"/>
        <v>7.0512943046572224E-6</v>
      </c>
      <c r="Q103" s="4">
        <f t="shared" si="26"/>
        <v>-4.2266822698891074E-3</v>
      </c>
      <c r="R103" s="3">
        <f t="shared" si="27"/>
        <v>-8.8374662882423904E-3</v>
      </c>
      <c r="S103" s="16">
        <f t="shared" si="32"/>
        <v>96.392135030585294</v>
      </c>
      <c r="T103" s="16">
        <f t="shared" si="32"/>
        <v>91.118200432462316</v>
      </c>
      <c r="U103" s="16">
        <f t="shared" si="29"/>
        <v>5.2739345981229775</v>
      </c>
      <c r="V103" s="16">
        <f t="shared" si="30"/>
        <v>105.41319363829271</v>
      </c>
      <c r="W103" s="16">
        <f t="shared" si="30"/>
        <v>85.805524194987967</v>
      </c>
      <c r="X103" s="16">
        <f t="shared" si="30"/>
        <v>68.015402926159709</v>
      </c>
      <c r="Y103" s="16">
        <f t="shared" si="30"/>
        <v>105.23868097040911</v>
      </c>
    </row>
    <row r="104" spans="1:25" x14ac:dyDescent="0.4">
      <c r="A104">
        <f t="shared" si="31"/>
        <v>91</v>
      </c>
      <c r="B104" s="1">
        <v>39710</v>
      </c>
      <c r="C104" s="2">
        <v>0.32114356887848899</v>
      </c>
      <c r="D104" s="2">
        <v>1.4447604447971E-3</v>
      </c>
      <c r="E104" s="2">
        <v>7.8311074392179002E-3</v>
      </c>
      <c r="F104" s="2">
        <v>0.66958056323749504</v>
      </c>
      <c r="G104">
        <v>391.41500000000002</v>
      </c>
      <c r="H104">
        <v>2002.32</v>
      </c>
      <c r="I104">
        <v>1374.91</v>
      </c>
      <c r="J104">
        <v>134.6</v>
      </c>
      <c r="K104">
        <v>107.45</v>
      </c>
      <c r="L104" s="3">
        <f t="shared" si="22"/>
        <v>-1.5869243950759504E-2</v>
      </c>
      <c r="M104" s="3">
        <f t="shared" si="23"/>
        <v>-4.6182752344181566E-2</v>
      </c>
      <c r="N104" s="3">
        <f t="shared" si="24"/>
        <v>6.9822752034678359E-3</v>
      </c>
      <c r="O104" s="3">
        <f t="shared" si="24"/>
        <v>1.4115898959881079E-3</v>
      </c>
      <c r="P104" s="3">
        <f t="shared" si="25"/>
        <v>2.6485833828368979E-5</v>
      </c>
      <c r="Q104" s="4">
        <f t="shared" si="26"/>
        <v>-4.1896623804927643E-3</v>
      </c>
      <c r="R104" s="3">
        <f t="shared" si="27"/>
        <v>-1.3414532798871281E-2</v>
      </c>
      <c r="S104" s="16">
        <f t="shared" si="32"/>
        <v>95.973168792536015</v>
      </c>
      <c r="T104" s="16">
        <f t="shared" si="32"/>
        <v>89.776747152575183</v>
      </c>
      <c r="U104" s="16">
        <f t="shared" si="29"/>
        <v>6.1964216399608318</v>
      </c>
      <c r="V104" s="16">
        <f t="shared" si="30"/>
        <v>103.82626924321676</v>
      </c>
      <c r="W104" s="16">
        <f t="shared" si="30"/>
        <v>81.187248960569804</v>
      </c>
      <c r="X104" s="16">
        <f t="shared" si="30"/>
        <v>68.7136304465065</v>
      </c>
      <c r="Y104" s="16">
        <f t="shared" si="30"/>
        <v>105.37983996000791</v>
      </c>
    </row>
    <row r="105" spans="1:25" x14ac:dyDescent="0.4">
      <c r="A105">
        <f t="shared" si="31"/>
        <v>92</v>
      </c>
      <c r="B105" s="1">
        <v>39717</v>
      </c>
      <c r="C105" s="2">
        <v>0.284831619937092</v>
      </c>
      <c r="D105" s="2">
        <v>6.5869239423272004E-3</v>
      </c>
      <c r="E105" s="2">
        <v>0</v>
      </c>
      <c r="F105" s="2">
        <v>0.70858145612057999</v>
      </c>
      <c r="G105">
        <v>390.43599999999998</v>
      </c>
      <c r="H105">
        <v>1935.79</v>
      </c>
      <c r="I105">
        <v>1384.51</v>
      </c>
      <c r="J105">
        <v>134.79</v>
      </c>
      <c r="K105">
        <v>106.01</v>
      </c>
      <c r="L105" s="3">
        <f t="shared" si="22"/>
        <v>4.9493724158864438E-3</v>
      </c>
      <c r="M105" s="3">
        <f t="shared" si="23"/>
        <v>-9.9340524111838358E-2</v>
      </c>
      <c r="N105" s="3">
        <f t="shared" si="24"/>
        <v>-8.7048847606734481E-2</v>
      </c>
      <c r="O105" s="3">
        <f t="shared" si="24"/>
        <v>3.6352845166556236E-3</v>
      </c>
      <c r="P105" s="3">
        <f t="shared" si="25"/>
        <v>2.7529900883121191E-5</v>
      </c>
      <c r="Q105" s="4">
        <f t="shared" si="26"/>
        <v>3.3037545815146133E-3</v>
      </c>
      <c r="R105" s="3">
        <f t="shared" si="27"/>
        <v>-4.4451178696507693E-2</v>
      </c>
      <c r="S105" s="16">
        <f t="shared" si="32"/>
        <v>96.30354425068748</v>
      </c>
      <c r="T105" s="16">
        <f t="shared" si="32"/>
        <v>85.331629282924411</v>
      </c>
      <c r="U105" s="16">
        <f t="shared" si="29"/>
        <v>10.97191496776307</v>
      </c>
      <c r="V105" s="16">
        <f t="shared" si="30"/>
        <v>104.3212064848054</v>
      </c>
      <c r="W105" s="16">
        <f t="shared" si="30"/>
        <v>71.253196549385962</v>
      </c>
      <c r="X105" s="16">
        <f t="shared" si="30"/>
        <v>60.008745685833048</v>
      </c>
      <c r="Y105" s="16">
        <f t="shared" si="30"/>
        <v>105.74336841167347</v>
      </c>
    </row>
    <row r="106" spans="1:25" x14ac:dyDescent="0.4">
      <c r="A106">
        <f t="shared" si="31"/>
        <v>93</v>
      </c>
      <c r="B106" s="1">
        <v>39724</v>
      </c>
      <c r="C106" s="2">
        <v>0.238948451798557</v>
      </c>
      <c r="D106" s="2">
        <v>8.6675995270751004E-3</v>
      </c>
      <c r="E106" s="2">
        <v>3.5024039210587001E-3</v>
      </c>
      <c r="F106" s="2">
        <v>0.74888154475330904</v>
      </c>
      <c r="G106">
        <v>394.93900000000002</v>
      </c>
      <c r="H106">
        <v>1754.91</v>
      </c>
      <c r="I106">
        <v>1263.99</v>
      </c>
      <c r="J106">
        <v>135.28</v>
      </c>
      <c r="K106">
        <v>105.32</v>
      </c>
      <c r="L106" s="3">
        <f t="shared" si="22"/>
        <v>-5.9018718767615996E-2</v>
      </c>
      <c r="M106" s="3">
        <f t="shared" si="23"/>
        <v>-0.21754721784845932</v>
      </c>
      <c r="N106" s="3">
        <f t="shared" si="24"/>
        <v>-0.1976281457922926</v>
      </c>
      <c r="O106" s="3">
        <f t="shared" si="24"/>
        <v>-2.2915434654050548E-3</v>
      </c>
      <c r="P106" s="3">
        <f t="shared" si="25"/>
        <v>1.3287522024697453E-5</v>
      </c>
      <c r="Q106" s="4">
        <f t="shared" si="26"/>
        <v>-1.8409599364197168E-2</v>
      </c>
      <c r="R106" s="3">
        <f t="shared" si="27"/>
        <v>-0.11912140646844324</v>
      </c>
      <c r="S106" s="16">
        <f t="shared" si="32"/>
        <v>94.462584314267758</v>
      </c>
      <c r="T106" s="16">
        <f t="shared" si="32"/>
        <v>73.419488636080089</v>
      </c>
      <c r="U106" s="16">
        <f t="shared" si="29"/>
        <v>21.043095678187669</v>
      </c>
      <c r="V106" s="16">
        <f t="shared" si="30"/>
        <v>98.419334608043798</v>
      </c>
      <c r="W106" s="16">
        <f t="shared" si="30"/>
        <v>49.498474764540035</v>
      </c>
      <c r="X106" s="16">
        <f t="shared" si="30"/>
        <v>40.245931106603791</v>
      </c>
      <c r="Y106" s="16">
        <f t="shared" si="30"/>
        <v>105.51421406513296</v>
      </c>
    </row>
    <row r="107" spans="1:25" x14ac:dyDescent="0.4">
      <c r="A107">
        <f t="shared" si="31"/>
        <v>94</v>
      </c>
      <c r="B107" s="1">
        <v>39731</v>
      </c>
      <c r="C107" s="2">
        <v>0.26109432183971898</v>
      </c>
      <c r="D107" s="2">
        <v>0</v>
      </c>
      <c r="E107" s="2">
        <v>0</v>
      </c>
      <c r="F107" s="2">
        <v>0.73890567816027997</v>
      </c>
      <c r="G107">
        <v>388.79599999999999</v>
      </c>
      <c r="H107">
        <v>1436.56</v>
      </c>
      <c r="I107">
        <v>1014.19</v>
      </c>
      <c r="J107">
        <v>134.97</v>
      </c>
      <c r="K107">
        <v>100.67</v>
      </c>
      <c r="L107" s="3">
        <f t="shared" si="22"/>
        <v>-2.7328831110717822E-4</v>
      </c>
      <c r="M107" s="3">
        <f t="shared" si="23"/>
        <v>5.6737586632003678E-2</v>
      </c>
      <c r="N107" s="3">
        <f t="shared" si="24"/>
        <v>6.3538390242459553E-2</v>
      </c>
      <c r="O107" s="3">
        <f t="shared" si="24"/>
        <v>-1.1484033488923573E-2</v>
      </c>
      <c r="P107" s="3">
        <f t="shared" si="25"/>
        <v>8.8402545561855605E-5</v>
      </c>
      <c r="Q107" s="4">
        <f t="shared" si="26"/>
        <v>-8.6453741249655457E-3</v>
      </c>
      <c r="R107" s="3">
        <f t="shared" si="27"/>
        <v>2.712966376860812E-2</v>
      </c>
      <c r="S107" s="16">
        <f t="shared" si="32"/>
        <v>93.598046901771198</v>
      </c>
      <c r="T107" s="16">
        <f t="shared" si="32"/>
        <v>76.132455012940895</v>
      </c>
      <c r="U107" s="16">
        <f t="shared" si="29"/>
        <v>17.465591888830303</v>
      </c>
      <c r="V107" s="16">
        <f t="shared" si="30"/>
        <v>98.392005776933075</v>
      </c>
      <c r="W107" s="16">
        <f t="shared" si="30"/>
        <v>55.172233427740402</v>
      </c>
      <c r="X107" s="16">
        <f t="shared" si="30"/>
        <v>46.599770130849748</v>
      </c>
      <c r="Y107" s="16">
        <f t="shared" si="30"/>
        <v>104.3658107162406</v>
      </c>
    </row>
    <row r="108" spans="1:25" x14ac:dyDescent="0.4">
      <c r="A108">
        <f t="shared" si="31"/>
        <v>95</v>
      </c>
      <c r="B108" s="1">
        <v>39738</v>
      </c>
      <c r="C108" s="2">
        <v>0.113756745903293</v>
      </c>
      <c r="D108" s="2">
        <v>0</v>
      </c>
      <c r="E108" s="2">
        <v>0</v>
      </c>
      <c r="F108" s="2">
        <v>0.88624325409670601</v>
      </c>
      <c r="G108">
        <v>384.791</v>
      </c>
      <c r="H108">
        <v>1502.84</v>
      </c>
      <c r="I108">
        <v>1078.6300000000001</v>
      </c>
      <c r="J108">
        <v>133.41999999999999</v>
      </c>
      <c r="K108">
        <v>101.69</v>
      </c>
      <c r="L108" s="3">
        <f t="shared" si="22"/>
        <v>-5.4141180897054331E-2</v>
      </c>
      <c r="M108" s="3">
        <f t="shared" si="23"/>
        <v>-0.1351499364239076</v>
      </c>
      <c r="N108" s="3">
        <f t="shared" si="24"/>
        <v>-9.859729471644596E-2</v>
      </c>
      <c r="O108" s="3">
        <f t="shared" si="24"/>
        <v>1.4465597361714932E-2</v>
      </c>
      <c r="P108" s="3">
        <f t="shared" si="25"/>
        <v>2.595644650013099E-5</v>
      </c>
      <c r="Q108" s="4">
        <f t="shared" si="26"/>
        <v>6.6351570735884054E-3</v>
      </c>
      <c r="R108" s="3">
        <f t="shared" si="27"/>
        <v>-6.835570366892324E-2</v>
      </c>
      <c r="S108" s="16">
        <f t="shared" si="32"/>
        <v>94.261562609130038</v>
      </c>
      <c r="T108" s="16">
        <f t="shared" si="32"/>
        <v>69.296884646048568</v>
      </c>
      <c r="U108" s="16">
        <f t="shared" si="29"/>
        <v>24.964677963081471</v>
      </c>
      <c r="V108" s="16">
        <f t="shared" si="30"/>
        <v>92.97788768722765</v>
      </c>
      <c r="W108" s="16">
        <f t="shared" si="30"/>
        <v>41.657239785349645</v>
      </c>
      <c r="X108" s="16">
        <f t="shared" si="30"/>
        <v>36.74004065920515</v>
      </c>
      <c r="Y108" s="16">
        <f t="shared" si="30"/>
        <v>105.8123704524121</v>
      </c>
    </row>
    <row r="109" spans="1:25" x14ac:dyDescent="0.4">
      <c r="A109">
        <f t="shared" si="31"/>
        <v>96</v>
      </c>
      <c r="B109" s="1">
        <v>39745</v>
      </c>
      <c r="C109" s="2">
        <v>0.15701749007017801</v>
      </c>
      <c r="D109" s="2">
        <v>0</v>
      </c>
      <c r="E109" s="2">
        <v>0</v>
      </c>
      <c r="F109" s="2">
        <v>0.84298250992982104</v>
      </c>
      <c r="G109">
        <v>392.39699999999999</v>
      </c>
      <c r="H109">
        <v>1401.29</v>
      </c>
      <c r="I109">
        <v>972.28</v>
      </c>
      <c r="J109">
        <v>135.35</v>
      </c>
      <c r="K109">
        <v>94.32</v>
      </c>
      <c r="L109" s="3">
        <f t="shared" si="22"/>
        <v>2.4752598296687633E-2</v>
      </c>
      <c r="M109" s="3">
        <f t="shared" si="23"/>
        <v>0.15390556297117497</v>
      </c>
      <c r="N109" s="3">
        <f t="shared" si="24"/>
        <v>7.57189287036657E-2</v>
      </c>
      <c r="O109" s="3">
        <f t="shared" si="24"/>
        <v>2.1425932766900857E-3</v>
      </c>
      <c r="P109" s="3">
        <f t="shared" si="25"/>
        <v>7.5094648885591563E-5</v>
      </c>
      <c r="Q109" s="4">
        <f t="shared" si="26"/>
        <v>5.6176648665186317E-3</v>
      </c>
      <c r="R109" s="3">
        <f t="shared" si="27"/>
        <v>6.4129920812054597E-2</v>
      </c>
      <c r="S109" s="16">
        <f t="shared" si="32"/>
        <v>94.823329095781901</v>
      </c>
      <c r="T109" s="16">
        <f t="shared" si="32"/>
        <v>75.709876727254027</v>
      </c>
      <c r="U109" s="16">
        <f t="shared" si="29"/>
        <v>19.113452368527874</v>
      </c>
      <c r="V109" s="16">
        <f t="shared" si="30"/>
        <v>95.453147516896408</v>
      </c>
      <c r="W109" s="16">
        <f t="shared" si="30"/>
        <v>57.047796082467144</v>
      </c>
      <c r="X109" s="16">
        <f t="shared" si="30"/>
        <v>44.311933529571718</v>
      </c>
      <c r="Y109" s="16">
        <f t="shared" si="30"/>
        <v>106.02662978008111</v>
      </c>
    </row>
    <row r="110" spans="1:25" x14ac:dyDescent="0.4">
      <c r="A110">
        <f t="shared" si="31"/>
        <v>97</v>
      </c>
      <c r="B110" s="1">
        <v>39752</v>
      </c>
      <c r="C110" s="2">
        <v>3.1859741927525699E-2</v>
      </c>
      <c r="D110" s="2">
        <v>0</v>
      </c>
      <c r="E110" s="2">
        <v>0</v>
      </c>
      <c r="F110" s="2">
        <v>0.96814025807247395</v>
      </c>
      <c r="G110">
        <v>385.16300000000001</v>
      </c>
      <c r="H110">
        <v>1548.81</v>
      </c>
      <c r="I110">
        <v>1045.9000000000001</v>
      </c>
      <c r="J110">
        <v>135.63999999999999</v>
      </c>
      <c r="K110">
        <v>98.47</v>
      </c>
      <c r="L110" s="3">
        <f t="shared" si="22"/>
        <v>1.1928709961860573E-2</v>
      </c>
      <c r="M110" s="3">
        <f t="shared" si="23"/>
        <v>-4.0018447627278242E-2</v>
      </c>
      <c r="N110" s="3">
        <f t="shared" si="24"/>
        <v>1.3701118653790978E-2</v>
      </c>
      <c r="O110" s="3">
        <f t="shared" si="24"/>
        <v>-4.1285756414035646E-3</v>
      </c>
      <c r="P110" s="3">
        <f t="shared" si="25"/>
        <v>1.7265537988959678E-5</v>
      </c>
      <c r="Q110" s="4">
        <f t="shared" si="26"/>
        <v>-3.6342602040159537E-3</v>
      </c>
      <c r="R110" s="3">
        <f t="shared" si="27"/>
        <v>-4.6292986632575639E-3</v>
      </c>
      <c r="S110" s="16">
        <f t="shared" si="32"/>
        <v>94.459903075380311</v>
      </c>
      <c r="T110" s="16">
        <f t="shared" si="32"/>
        <v>75.246946860928276</v>
      </c>
      <c r="U110" s="16">
        <f t="shared" si="29"/>
        <v>19.212956214452035</v>
      </c>
      <c r="V110" s="16">
        <f t="shared" si="30"/>
        <v>96.646018513082467</v>
      </c>
      <c r="W110" s="16">
        <f t="shared" si="30"/>
        <v>53.045951319739316</v>
      </c>
      <c r="X110" s="16">
        <f t="shared" si="30"/>
        <v>45.682045394950819</v>
      </c>
      <c r="Y110" s="16">
        <f t="shared" si="30"/>
        <v>105.61377221594076</v>
      </c>
    </row>
    <row r="111" spans="1:25" x14ac:dyDescent="0.4">
      <c r="A111">
        <f t="shared" si="31"/>
        <v>98</v>
      </c>
      <c r="B111" s="1">
        <v>39759</v>
      </c>
      <c r="C111" s="2">
        <v>6.0635638575792003E-2</v>
      </c>
      <c r="D111" s="2">
        <v>0</v>
      </c>
      <c r="E111" s="2">
        <v>0</v>
      </c>
      <c r="F111" s="2">
        <v>0.93936436142420798</v>
      </c>
      <c r="G111">
        <v>390.67</v>
      </c>
      <c r="H111">
        <v>1490.31</v>
      </c>
      <c r="I111">
        <v>1060.23</v>
      </c>
      <c r="J111">
        <v>135.08000000000001</v>
      </c>
      <c r="K111">
        <v>98.24</v>
      </c>
      <c r="L111" s="3">
        <f t="shared" si="22"/>
        <v>1.4100614045744475E-3</v>
      </c>
      <c r="M111" s="3">
        <f t="shared" si="23"/>
        <v>-7.1647468050774044E-2</v>
      </c>
      <c r="N111" s="3">
        <f t="shared" si="24"/>
        <v>-3.6501513822472575E-2</v>
      </c>
      <c r="O111" s="3">
        <f t="shared" si="24"/>
        <v>7.1809298193663551E-3</v>
      </c>
      <c r="P111" s="3">
        <f t="shared" si="25"/>
        <v>1.1272440026637431E-5</v>
      </c>
      <c r="Q111" s="4">
        <f t="shared" si="26"/>
        <v>6.8197370878719426E-3</v>
      </c>
      <c r="R111" s="3">
        <f t="shared" si="27"/>
        <v>-2.4889497662326454E-2</v>
      </c>
      <c r="S111" s="16">
        <f t="shared" ref="S111:T118" si="33">S110+100*Q111</f>
        <v>95.141876784167508</v>
      </c>
      <c r="T111" s="16">
        <f t="shared" si="33"/>
        <v>72.757997094695625</v>
      </c>
      <c r="U111" s="16">
        <f t="shared" si="29"/>
        <v>22.383879689471883</v>
      </c>
      <c r="V111" s="16">
        <f t="shared" si="30"/>
        <v>96.787024653539916</v>
      </c>
      <c r="W111" s="16">
        <f t="shared" si="30"/>
        <v>45.88120451466191</v>
      </c>
      <c r="X111" s="16">
        <f t="shared" si="30"/>
        <v>42.03189401270356</v>
      </c>
      <c r="Y111" s="16">
        <f t="shared" si="30"/>
        <v>106.33186519787739</v>
      </c>
    </row>
    <row r="112" spans="1:25" x14ac:dyDescent="0.4">
      <c r="A112">
        <f t="shared" si="31"/>
        <v>99</v>
      </c>
      <c r="B112" s="1">
        <v>39766</v>
      </c>
      <c r="C112" s="2">
        <v>7.94230386201875E-2</v>
      </c>
      <c r="D112" s="2">
        <v>0</v>
      </c>
      <c r="E112" s="2">
        <v>0</v>
      </c>
      <c r="F112" s="2">
        <v>0.92057696137981204</v>
      </c>
      <c r="G112">
        <v>395.65100000000001</v>
      </c>
      <c r="H112">
        <v>1399.2</v>
      </c>
      <c r="I112">
        <v>1021.53</v>
      </c>
      <c r="J112">
        <v>136.05000000000001</v>
      </c>
      <c r="K112">
        <v>97.14</v>
      </c>
      <c r="L112" s="3">
        <f t="shared" si="22"/>
        <v>2.5002138926155881E-2</v>
      </c>
      <c r="M112" s="3">
        <f t="shared" si="23"/>
        <v>-9.4475524883009254E-2</v>
      </c>
      <c r="N112" s="3">
        <f t="shared" si="24"/>
        <v>-5.2215793956124523E-2</v>
      </c>
      <c r="O112" s="3">
        <f t="shared" si="24"/>
        <v>6.8357221609700591E-3</v>
      </c>
      <c r="P112" s="3">
        <f t="shared" si="25"/>
        <v>9.7207509814686313E-6</v>
      </c>
      <c r="Q112" s="4">
        <f t="shared" si="26"/>
        <v>8.2688334303203624E-3</v>
      </c>
      <c r="R112" s="3">
        <f t="shared" si="27"/>
        <v>-2.8713364438001959E-2</v>
      </c>
      <c r="S112" s="16">
        <f t="shared" si="33"/>
        <v>95.968760127199545</v>
      </c>
      <c r="T112" s="16">
        <f t="shared" si="33"/>
        <v>69.886660650895436</v>
      </c>
      <c r="U112" s="16">
        <f t="shared" si="29"/>
        <v>26.082099476304109</v>
      </c>
      <c r="V112" s="16">
        <f t="shared" si="30"/>
        <v>99.287238546155507</v>
      </c>
      <c r="W112" s="16">
        <f t="shared" si="30"/>
        <v>36.433652026360988</v>
      </c>
      <c r="X112" s="16">
        <f t="shared" si="30"/>
        <v>36.810314617091109</v>
      </c>
      <c r="Y112" s="16">
        <f t="shared" si="30"/>
        <v>107.0154374139744</v>
      </c>
    </row>
    <row r="113" spans="1:25" x14ac:dyDescent="0.4">
      <c r="A113">
        <f t="shared" si="31"/>
        <v>100</v>
      </c>
      <c r="B113" s="1">
        <v>39773</v>
      </c>
      <c r="C113" s="2">
        <v>6.3221786984406406E-2</v>
      </c>
      <c r="D113" s="2">
        <v>0</v>
      </c>
      <c r="E113" s="2">
        <v>0</v>
      </c>
      <c r="F113" s="2">
        <v>0.93677821301559305</v>
      </c>
      <c r="G113">
        <v>410.53</v>
      </c>
      <c r="H113">
        <v>1282.5899999999999</v>
      </c>
      <c r="I113">
        <v>968.19</v>
      </c>
      <c r="J113">
        <v>136.97999999999999</v>
      </c>
      <c r="K113">
        <v>95.96</v>
      </c>
      <c r="L113" s="3">
        <f t="shared" si="22"/>
        <v>1.0306374357401005E-2</v>
      </c>
      <c r="M113" s="3">
        <f t="shared" si="23"/>
        <v>0.11589651204053864</v>
      </c>
      <c r="N113" s="3">
        <f t="shared" si="24"/>
        <v>4.0085107262004316E-2</v>
      </c>
      <c r="O113" s="3">
        <f t="shared" si="24"/>
        <v>6.5703022339036465E-4</v>
      </c>
      <c r="P113" s="3">
        <f t="shared" si="25"/>
        <v>5.6775313449516581E-6</v>
      </c>
      <c r="Q113" s="4">
        <f t="shared" si="26"/>
        <v>1.2614014714250647E-3</v>
      </c>
      <c r="R113" s="3">
        <f t="shared" si="27"/>
        <v>4.173625597083358E-2</v>
      </c>
      <c r="S113" s="16">
        <f t="shared" si="33"/>
        <v>96.094900274342052</v>
      </c>
      <c r="T113" s="16">
        <f t="shared" si="33"/>
        <v>74.060286247978794</v>
      </c>
      <c r="U113" s="16">
        <f t="shared" si="29"/>
        <v>22.034614026363258</v>
      </c>
      <c r="V113" s="16">
        <f t="shared" si="30"/>
        <v>100.31787598189561</v>
      </c>
      <c r="W113" s="16">
        <f t="shared" si="30"/>
        <v>48.023303230414854</v>
      </c>
      <c r="X113" s="16">
        <f t="shared" si="30"/>
        <v>40.818825343291543</v>
      </c>
      <c r="Y113" s="16">
        <f t="shared" si="30"/>
        <v>107.08114043631343</v>
      </c>
    </row>
    <row r="114" spans="1:25" x14ac:dyDescent="0.4">
      <c r="A114">
        <f t="shared" si="31"/>
        <v>101</v>
      </c>
      <c r="B114" s="1">
        <v>39780</v>
      </c>
      <c r="C114" s="2">
        <v>7.2684339225992503E-2</v>
      </c>
      <c r="D114" s="2">
        <v>0</v>
      </c>
      <c r="E114" s="2">
        <v>0</v>
      </c>
      <c r="F114" s="2">
        <v>0.92731566077400696</v>
      </c>
      <c r="G114">
        <v>416.62799999999999</v>
      </c>
      <c r="H114">
        <v>1437.68</v>
      </c>
      <c r="I114">
        <v>1007</v>
      </c>
      <c r="J114">
        <v>137.07</v>
      </c>
      <c r="K114">
        <v>95.53</v>
      </c>
      <c r="L114" s="3">
        <f t="shared" si="22"/>
        <v>-9.2036966865340908E-3</v>
      </c>
      <c r="M114" s="3">
        <f t="shared" si="23"/>
        <v>-4.9330351912154957E-2</v>
      </c>
      <c r="N114" s="3">
        <f t="shared" si="24"/>
        <v>-5.8450844091360477E-2</v>
      </c>
      <c r="O114" s="3">
        <f t="shared" si="24"/>
        <v>-1.7509301816588385E-3</v>
      </c>
      <c r="P114" s="3">
        <f t="shared" si="25"/>
        <v>3.6604972709753639E-6</v>
      </c>
      <c r="Q114" s="4">
        <f t="shared" si="26"/>
        <v>-2.2962900877422803E-3</v>
      </c>
      <c r="R114" s="3">
        <f t="shared" si="27"/>
        <v>-2.9683955717927091E-2</v>
      </c>
      <c r="S114" s="16">
        <f t="shared" si="33"/>
        <v>95.865271265567827</v>
      </c>
      <c r="T114" s="16">
        <f t="shared" si="33"/>
        <v>71.091890676186082</v>
      </c>
      <c r="U114" s="16">
        <f t="shared" si="29"/>
        <v>24.773380589381745</v>
      </c>
      <c r="V114" s="16">
        <f t="shared" si="30"/>
        <v>99.397506313242204</v>
      </c>
      <c r="W114" s="16">
        <f t="shared" si="30"/>
        <v>43.090268039199358</v>
      </c>
      <c r="X114" s="16">
        <f t="shared" si="30"/>
        <v>34.973740934155494</v>
      </c>
      <c r="Y114" s="16">
        <f t="shared" si="30"/>
        <v>106.90604741814755</v>
      </c>
    </row>
    <row r="115" spans="1:25" x14ac:dyDescent="0.4">
      <c r="A115">
        <f t="shared" si="31"/>
        <v>102</v>
      </c>
      <c r="B115" s="1">
        <v>39787</v>
      </c>
      <c r="C115" s="2">
        <v>7.8785168010951395E-2</v>
      </c>
      <c r="D115" s="2">
        <v>0</v>
      </c>
      <c r="E115" s="2">
        <v>0</v>
      </c>
      <c r="F115" s="2">
        <v>0.92121483198904797</v>
      </c>
      <c r="G115">
        <v>424.75400000000002</v>
      </c>
      <c r="H115">
        <v>1406.36</v>
      </c>
      <c r="I115">
        <v>948.14</v>
      </c>
      <c r="J115">
        <v>136.83000000000001</v>
      </c>
      <c r="K115">
        <v>92.84</v>
      </c>
      <c r="L115" s="3">
        <f t="shared" si="22"/>
        <v>-8.5365076469324785E-3</v>
      </c>
      <c r="M115" s="3">
        <f t="shared" si="23"/>
        <v>-1.2869673184926489E-2</v>
      </c>
      <c r="N115" s="3">
        <f t="shared" si="24"/>
        <v>3.4794439639715735E-2</v>
      </c>
      <c r="O115" s="3">
        <f t="shared" si="24"/>
        <v>2.3386684206678776E-3</v>
      </c>
      <c r="P115" s="3">
        <f t="shared" si="25"/>
        <v>2.3498001989756258E-5</v>
      </c>
      <c r="Q115" s="4">
        <f t="shared" si="26"/>
        <v>1.4583678450435481E-3</v>
      </c>
      <c r="R115" s="3">
        <f t="shared" si="27"/>
        <v>3.9317318071311613E-3</v>
      </c>
      <c r="S115" s="16">
        <f t="shared" si="33"/>
        <v>96.011108050072181</v>
      </c>
      <c r="T115" s="16">
        <f t="shared" si="33"/>
        <v>71.485063856899203</v>
      </c>
      <c r="U115" s="16">
        <f t="shared" si="29"/>
        <v>24.526044193172979</v>
      </c>
      <c r="V115" s="16">
        <f t="shared" si="30"/>
        <v>98.543855548548962</v>
      </c>
      <c r="W115" s="16">
        <f t="shared" si="30"/>
        <v>41.803300720706709</v>
      </c>
      <c r="X115" s="16">
        <f t="shared" si="30"/>
        <v>38.45318489812707</v>
      </c>
      <c r="Y115" s="16">
        <f t="shared" si="30"/>
        <v>107.13991426021434</v>
      </c>
    </row>
    <row r="116" spans="1:25" x14ac:dyDescent="0.4">
      <c r="A116">
        <f t="shared" si="31"/>
        <v>103</v>
      </c>
      <c r="B116" s="1">
        <v>39794</v>
      </c>
      <c r="C116" s="2">
        <v>0.117948504660545</v>
      </c>
      <c r="D116" s="2">
        <v>0</v>
      </c>
      <c r="E116" s="2">
        <v>0</v>
      </c>
      <c r="F116" s="2">
        <v>0.88205149533945404</v>
      </c>
      <c r="G116">
        <v>428.654</v>
      </c>
      <c r="H116">
        <v>1413.07</v>
      </c>
      <c r="I116">
        <v>981.13</v>
      </c>
      <c r="J116">
        <v>137.15</v>
      </c>
      <c r="K116">
        <v>91.21</v>
      </c>
      <c r="L116" s="3">
        <f t="shared" si="22"/>
        <v>9.736118034914254E-3</v>
      </c>
      <c r="M116" s="3">
        <f t="shared" si="23"/>
        <v>-1.1490453439822579E-2</v>
      </c>
      <c r="N116" s="3">
        <f t="shared" si="24"/>
        <v>2.588851630263056E-2</v>
      </c>
      <c r="O116" s="3">
        <f t="shared" si="24"/>
        <v>1.9686474662776732E-3</v>
      </c>
      <c r="P116" s="3">
        <f t="shared" si="25"/>
        <v>1.9486743440525324E-5</v>
      </c>
      <c r="Q116" s="4">
        <f t="shared" si="26"/>
        <v>2.8653222614026239E-3</v>
      </c>
      <c r="R116" s="3">
        <f t="shared" si="27"/>
        <v>6.525707090999977E-3</v>
      </c>
      <c r="S116" s="16">
        <f t="shared" si="33"/>
        <v>96.297640276212448</v>
      </c>
      <c r="T116" s="16">
        <f t="shared" si="33"/>
        <v>72.137634565999207</v>
      </c>
      <c r="U116" s="16">
        <f t="shared" si="29"/>
        <v>24.160005710213241</v>
      </c>
      <c r="V116" s="16">
        <f t="shared" si="30"/>
        <v>99.517467352040384</v>
      </c>
      <c r="W116" s="16">
        <f t="shared" si="30"/>
        <v>40.65425537672445</v>
      </c>
      <c r="X116" s="16">
        <f t="shared" si="30"/>
        <v>41.042036528390128</v>
      </c>
      <c r="Y116" s="16">
        <f t="shared" si="30"/>
        <v>107.33677900684211</v>
      </c>
    </row>
    <row r="117" spans="1:25" x14ac:dyDescent="0.4">
      <c r="A117">
        <f t="shared" si="31"/>
        <v>104</v>
      </c>
      <c r="B117" s="1">
        <v>39801</v>
      </c>
      <c r="C117" s="2">
        <v>8.5470598926336197E-2</v>
      </c>
      <c r="D117" s="2">
        <v>0</v>
      </c>
      <c r="E117" s="2">
        <v>0</v>
      </c>
      <c r="F117" s="2">
        <v>0.91452940107366298</v>
      </c>
      <c r="G117">
        <v>441.98599999999999</v>
      </c>
      <c r="H117">
        <v>1426.39</v>
      </c>
      <c r="I117">
        <v>1006.53</v>
      </c>
      <c r="J117">
        <v>137.41999999999999</v>
      </c>
      <c r="K117">
        <v>89.32</v>
      </c>
      <c r="L117" s="3">
        <f t="shared" si="22"/>
        <v>1.7048907971299654E-2</v>
      </c>
      <c r="M117" s="3">
        <f t="shared" si="23"/>
        <v>2.7695582690800968E-4</v>
      </c>
      <c r="N117" s="3">
        <f t="shared" si="24"/>
        <v>1.5608079242546147E-2</v>
      </c>
      <c r="O117" s="3">
        <f t="shared" si="24"/>
        <v>-1.3098530053847757E-3</v>
      </c>
      <c r="P117" s="3">
        <f t="shared" si="25"/>
        <v>1.282413325216887E-6</v>
      </c>
      <c r="Q117" s="4">
        <f t="shared" si="26"/>
        <v>2.5799887751267559E-4</v>
      </c>
      <c r="R117" s="3">
        <f t="shared" si="27"/>
        <v>7.9060225088422587E-3</v>
      </c>
      <c r="S117" s="16">
        <f t="shared" si="33"/>
        <v>96.32344016396371</v>
      </c>
      <c r="T117" s="16">
        <f t="shared" si="33"/>
        <v>72.928236816883427</v>
      </c>
      <c r="U117" s="16">
        <f t="shared" si="29"/>
        <v>23.395203347080283</v>
      </c>
      <c r="V117" s="16">
        <f t="shared" si="30"/>
        <v>101.22235814917035</v>
      </c>
      <c r="W117" s="16">
        <f t="shared" si="30"/>
        <v>40.681950959415254</v>
      </c>
      <c r="X117" s="16">
        <f t="shared" si="30"/>
        <v>42.602844452644746</v>
      </c>
      <c r="Y117" s="16">
        <f t="shared" si="30"/>
        <v>107.20579370630362</v>
      </c>
    </row>
    <row r="118" spans="1:25" x14ac:dyDescent="0.4">
      <c r="A118">
        <f t="shared" si="31"/>
        <v>105</v>
      </c>
      <c r="B118" s="1">
        <v>39808</v>
      </c>
      <c r="C118" s="2">
        <v>8.7607954468364502E-2</v>
      </c>
      <c r="D118" s="2">
        <v>0</v>
      </c>
      <c r="E118" s="2">
        <v>0</v>
      </c>
      <c r="F118" s="2">
        <v>0.912392045531635</v>
      </c>
      <c r="G118">
        <v>442.09699999999998</v>
      </c>
      <c r="H118">
        <v>1403.22</v>
      </c>
      <c r="I118">
        <v>1022.24</v>
      </c>
      <c r="J118">
        <v>137.24</v>
      </c>
      <c r="K118">
        <v>90.82</v>
      </c>
      <c r="L118" s="3">
        <f t="shared" si="22"/>
        <v>-9.5953242903731306E-3</v>
      </c>
      <c r="M118" s="3">
        <f t="shared" si="23"/>
        <v>8.0377408990812027E-2</v>
      </c>
      <c r="N118" s="3">
        <f t="shared" si="24"/>
        <v>1.4957348567850914E-2</v>
      </c>
      <c r="O118" s="3">
        <f t="shared" si="24"/>
        <v>4.517633343048777E-3</v>
      </c>
      <c r="P118" s="3">
        <f t="shared" si="25"/>
        <v>3.9056315704160853E-5</v>
      </c>
      <c r="Q118" s="4">
        <f t="shared" si="26"/>
        <v>3.2421696775818297E-3</v>
      </c>
      <c r="R118" s="3">
        <f t="shared" si="27"/>
        <v>2.2564266652834647E-2</v>
      </c>
      <c r="S118" s="16">
        <f t="shared" si="33"/>
        <v>96.6476571317219</v>
      </c>
      <c r="T118" s="16">
        <f t="shared" si="33"/>
        <v>75.184663482166897</v>
      </c>
      <c r="U118" s="16">
        <f t="shared" si="29"/>
        <v>21.462993649555003</v>
      </c>
      <c r="V118" s="16">
        <f t="shared" si="30"/>
        <v>100.26282572013304</v>
      </c>
      <c r="W118" s="16">
        <f t="shared" si="30"/>
        <v>48.719691858496461</v>
      </c>
      <c r="X118" s="16">
        <f t="shared" si="30"/>
        <v>44.098579309429837</v>
      </c>
      <c r="Y118" s="16">
        <f t="shared" si="30"/>
        <v>107.65755704060849</v>
      </c>
    </row>
    <row r="119" spans="1:25" x14ac:dyDescent="0.4">
      <c r="A119">
        <f t="shared" si="31"/>
        <v>106</v>
      </c>
      <c r="B119" s="1">
        <v>39815</v>
      </c>
      <c r="C119" s="2">
        <v>0.152701813975299</v>
      </c>
      <c r="D119" s="2">
        <v>0</v>
      </c>
      <c r="E119" s="2">
        <v>0</v>
      </c>
      <c r="F119" s="2">
        <v>0.84729818602469997</v>
      </c>
      <c r="G119">
        <v>432.99200000000002</v>
      </c>
      <c r="H119">
        <v>1499.17</v>
      </c>
      <c r="I119">
        <v>1037.53</v>
      </c>
      <c r="J119">
        <v>137.86000000000001</v>
      </c>
      <c r="K119">
        <v>91.84</v>
      </c>
      <c r="L119" s="3">
        <f t="shared" si="22"/>
        <v>-1.2249033352757843E-2</v>
      </c>
      <c r="M119" s="3">
        <f t="shared" si="23"/>
        <v>-5.8855946748141319E-2</v>
      </c>
      <c r="N119" s="3">
        <f t="shared" ref="N119:O182" si="34">I120/I119-1</f>
        <v>-4.9155205150693826E-3</v>
      </c>
      <c r="O119" s="3">
        <f t="shared" si="34"/>
        <v>-8.4868707384303521E-3</v>
      </c>
      <c r="P119" s="3">
        <f t="shared" si="25"/>
        <v>1.1498986313320202E-5</v>
      </c>
      <c r="Q119" s="4">
        <f t="shared" si="26"/>
        <v>-9.0728587804215239E-3</v>
      </c>
      <c r="R119" s="3">
        <f t="shared" si="27"/>
        <v>-2.1126842838599724E-2</v>
      </c>
      <c r="S119" s="16">
        <f>S118+100*Q119</f>
        <v>95.740371253679754</v>
      </c>
      <c r="T119" s="16">
        <f>T118+100*R119</f>
        <v>73.07197919830692</v>
      </c>
      <c r="U119" s="16">
        <f t="shared" si="29"/>
        <v>22.668392055372834</v>
      </c>
      <c r="V119" s="16">
        <f t="shared" si="30"/>
        <v>99.037922384857254</v>
      </c>
      <c r="W119" s="16">
        <f t="shared" si="30"/>
        <v>42.834097183682331</v>
      </c>
      <c r="X119" s="16">
        <f t="shared" si="30"/>
        <v>43.607027257922901</v>
      </c>
      <c r="Y119" s="16">
        <f t="shared" si="30"/>
        <v>106.80886996676546</v>
      </c>
    </row>
    <row r="120" spans="1:25" x14ac:dyDescent="0.4">
      <c r="A120">
        <f t="shared" si="31"/>
        <v>107</v>
      </c>
      <c r="B120" s="1">
        <v>39822</v>
      </c>
      <c r="C120" s="2">
        <v>0.13353683678643199</v>
      </c>
      <c r="D120" s="2">
        <v>0</v>
      </c>
      <c r="E120" s="2">
        <v>0</v>
      </c>
      <c r="F120" s="2">
        <v>0.86646316321356698</v>
      </c>
      <c r="G120">
        <v>434.50099999999998</v>
      </c>
      <c r="H120">
        <v>1433.41</v>
      </c>
      <c r="I120">
        <v>1032.43</v>
      </c>
      <c r="J120">
        <v>136.69</v>
      </c>
      <c r="K120">
        <v>90.4</v>
      </c>
      <c r="L120" s="3">
        <f t="shared" si="22"/>
        <v>9.8728491576736133E-3</v>
      </c>
      <c r="M120" s="3">
        <f t="shared" si="23"/>
        <v>-4.1610052592576885E-2</v>
      </c>
      <c r="N120" s="3">
        <f t="shared" si="34"/>
        <v>-4.3431515938126553E-2</v>
      </c>
      <c r="O120" s="3">
        <f t="shared" si="34"/>
        <v>5.852659302070462E-3</v>
      </c>
      <c r="P120" s="3">
        <f t="shared" si="25"/>
        <v>1.2246006522260409E-5</v>
      </c>
      <c r="Q120" s="4">
        <f t="shared" si="26"/>
        <v>6.3772567321463431E-3</v>
      </c>
      <c r="R120" s="3">
        <f t="shared" si="27"/>
        <v>-1.7329015017739841E-2</v>
      </c>
      <c r="S120" s="16">
        <f t="shared" ref="S120:T135" si="35">S119+100*Q120</f>
        <v>96.378096926894386</v>
      </c>
      <c r="T120" s="16">
        <f t="shared" si="35"/>
        <v>71.339077696532939</v>
      </c>
      <c r="U120" s="16">
        <f t="shared" si="29"/>
        <v>25.039019230361447</v>
      </c>
      <c r="V120" s="16">
        <f t="shared" si="30"/>
        <v>100.02520730062461</v>
      </c>
      <c r="W120" s="16">
        <f t="shared" si="30"/>
        <v>38.673091924424639</v>
      </c>
      <c r="X120" s="16">
        <f t="shared" si="30"/>
        <v>39.263875664110245</v>
      </c>
      <c r="Y120" s="16">
        <f t="shared" si="30"/>
        <v>107.3941358969725</v>
      </c>
    </row>
    <row r="121" spans="1:25" x14ac:dyDescent="0.4">
      <c r="A121">
        <f t="shared" si="31"/>
        <v>108</v>
      </c>
      <c r="B121" s="1">
        <v>39829</v>
      </c>
      <c r="C121" s="2">
        <v>0.113126825915998</v>
      </c>
      <c r="D121" s="2">
        <v>0</v>
      </c>
      <c r="E121" s="2">
        <v>0</v>
      </c>
      <c r="F121" s="2">
        <v>0.88687317408400101</v>
      </c>
      <c r="G121">
        <v>437.24299999999999</v>
      </c>
      <c r="H121">
        <v>1368.92</v>
      </c>
      <c r="I121">
        <v>987.59</v>
      </c>
      <c r="J121">
        <v>137.49</v>
      </c>
      <c r="K121">
        <v>90.72</v>
      </c>
      <c r="L121" s="3">
        <f t="shared" si="22"/>
        <v>-4.4066732870736924E-2</v>
      </c>
      <c r="M121" s="3">
        <f t="shared" si="23"/>
        <v>-4.2368260247744427E-2</v>
      </c>
      <c r="N121" s="3">
        <f t="shared" si="34"/>
        <v>-5.420265494790355E-2</v>
      </c>
      <c r="O121" s="3">
        <f t="shared" si="34"/>
        <v>5.8186049894515257E-4</v>
      </c>
      <c r="P121" s="3">
        <f t="shared" si="25"/>
        <v>9.9288510701608656E-6</v>
      </c>
      <c r="Q121" s="4">
        <f t="shared" si="26"/>
        <v>-4.4790220016512157E-3</v>
      </c>
      <c r="R121" s="3">
        <f t="shared" si="27"/>
        <v>-3.5013946891859937E-2</v>
      </c>
      <c r="S121" s="16">
        <f t="shared" si="35"/>
        <v>95.930194726729269</v>
      </c>
      <c r="T121" s="16">
        <f t="shared" si="35"/>
        <v>67.837683007346939</v>
      </c>
      <c r="U121" s="16">
        <f t="shared" si="29"/>
        <v>28.09251171938233</v>
      </c>
      <c r="V121" s="16">
        <f t="shared" si="30"/>
        <v>95.618534013550928</v>
      </c>
      <c r="W121" s="16">
        <f t="shared" si="30"/>
        <v>34.436265899650195</v>
      </c>
      <c r="X121" s="16">
        <f t="shared" si="30"/>
        <v>33.843610169319888</v>
      </c>
      <c r="Y121" s="16">
        <f t="shared" si="30"/>
        <v>107.45232194686702</v>
      </c>
    </row>
    <row r="122" spans="1:25" x14ac:dyDescent="0.4">
      <c r="A122">
        <f t="shared" si="31"/>
        <v>109</v>
      </c>
      <c r="B122" s="1">
        <v>39836</v>
      </c>
      <c r="C122" s="2">
        <v>9.6578740799063395E-2</v>
      </c>
      <c r="D122" s="2">
        <v>0</v>
      </c>
      <c r="E122" s="2">
        <v>0</v>
      </c>
      <c r="F122" s="2">
        <v>0.90342125920093597</v>
      </c>
      <c r="G122">
        <v>427.25299999999999</v>
      </c>
      <c r="H122">
        <v>1340.02</v>
      </c>
      <c r="I122">
        <v>934.06</v>
      </c>
      <c r="J122">
        <v>137.57</v>
      </c>
      <c r="K122">
        <v>88.75</v>
      </c>
      <c r="L122" s="3">
        <f t="shared" si="22"/>
        <v>-1.8183087284463495E-3</v>
      </c>
      <c r="M122" s="3">
        <f t="shared" si="23"/>
        <v>5.9926303391308888E-3</v>
      </c>
      <c r="N122" s="3">
        <f t="shared" si="34"/>
        <v>2.6550756910691087E-2</v>
      </c>
      <c r="O122" s="3">
        <f t="shared" si="34"/>
        <v>-6.396743476048572E-3</v>
      </c>
      <c r="P122" s="3">
        <f t="shared" si="25"/>
        <v>5.2516686131331679E-5</v>
      </c>
      <c r="Q122" s="4">
        <f t="shared" si="26"/>
        <v>-6.0070806994257991E-3</v>
      </c>
      <c r="R122" s="3">
        <f t="shared" si="27"/>
        <v>6.0820837613317635E-3</v>
      </c>
      <c r="S122" s="16">
        <f t="shared" si="35"/>
        <v>95.329486656786685</v>
      </c>
      <c r="T122" s="16">
        <f t="shared" si="35"/>
        <v>68.445891383480117</v>
      </c>
      <c r="U122" s="16">
        <f t="shared" si="29"/>
        <v>26.883595273306568</v>
      </c>
      <c r="V122" s="16">
        <f t="shared" si="30"/>
        <v>95.4367031407063</v>
      </c>
      <c r="W122" s="16">
        <f t="shared" si="30"/>
        <v>35.035528933563285</v>
      </c>
      <c r="X122" s="16">
        <f t="shared" si="30"/>
        <v>36.498685860388996</v>
      </c>
      <c r="Y122" s="16">
        <f t="shared" si="30"/>
        <v>106.81264759926216</v>
      </c>
    </row>
    <row r="123" spans="1:25" x14ac:dyDescent="0.4">
      <c r="A123">
        <f t="shared" si="31"/>
        <v>110</v>
      </c>
      <c r="B123" s="1">
        <v>39843</v>
      </c>
      <c r="C123" s="2">
        <v>9.0509305801770995E-3</v>
      </c>
      <c r="D123" s="2">
        <v>0</v>
      </c>
      <c r="E123" s="2">
        <v>0</v>
      </c>
      <c r="F123" s="2">
        <v>0.99094906941982197</v>
      </c>
      <c r="G123">
        <v>420.92700000000002</v>
      </c>
      <c r="H123">
        <v>1330.51</v>
      </c>
      <c r="I123">
        <v>958.86</v>
      </c>
      <c r="J123">
        <v>136.69</v>
      </c>
      <c r="K123">
        <v>89.92</v>
      </c>
      <c r="L123" s="3">
        <f t="shared" si="22"/>
        <v>1.392212309710894E-2</v>
      </c>
      <c r="M123" s="3">
        <f t="shared" si="23"/>
        <v>7.6211935936266739E-2</v>
      </c>
      <c r="N123" s="3">
        <f t="shared" si="34"/>
        <v>-4.0360428008260341E-3</v>
      </c>
      <c r="O123" s="3">
        <f t="shared" si="34"/>
        <v>-3.9505450288974675E-3</v>
      </c>
      <c r="P123" s="3">
        <f t="shared" si="25"/>
        <v>1.2202600471973523E-5</v>
      </c>
      <c r="Q123" s="4">
        <f t="shared" si="26"/>
        <v>-3.8009833508784092E-3</v>
      </c>
      <c r="R123" s="3">
        <f t="shared" si="27"/>
        <v>2.0536867800913045E-2</v>
      </c>
      <c r="S123" s="16">
        <f t="shared" si="35"/>
        <v>94.949388321698848</v>
      </c>
      <c r="T123" s="16">
        <f t="shared" si="35"/>
        <v>70.499578163571414</v>
      </c>
      <c r="U123" s="16">
        <f t="shared" si="29"/>
        <v>24.449810158127434</v>
      </c>
      <c r="V123" s="16">
        <f t="shared" si="30"/>
        <v>96.828915450417199</v>
      </c>
      <c r="W123" s="16">
        <f t="shared" si="30"/>
        <v>42.656722527189956</v>
      </c>
      <c r="X123" s="16">
        <f t="shared" si="30"/>
        <v>36.095081580306392</v>
      </c>
      <c r="Y123" s="16">
        <f t="shared" si="30"/>
        <v>106.41759309637241</v>
      </c>
    </row>
    <row r="124" spans="1:25" x14ac:dyDescent="0.4">
      <c r="A124">
        <f t="shared" si="31"/>
        <v>111</v>
      </c>
      <c r="B124" s="1">
        <v>39850</v>
      </c>
      <c r="C124" s="2">
        <v>2.9388598033466499E-2</v>
      </c>
      <c r="D124" s="2">
        <v>0</v>
      </c>
      <c r="E124" s="2">
        <v>0</v>
      </c>
      <c r="F124" s="2">
        <v>0.97061140196653295</v>
      </c>
      <c r="G124">
        <v>417.59199999999998</v>
      </c>
      <c r="H124">
        <v>1401.06</v>
      </c>
      <c r="I124">
        <v>954.99</v>
      </c>
      <c r="J124">
        <v>136.15</v>
      </c>
      <c r="K124">
        <v>91.9</v>
      </c>
      <c r="L124" s="3">
        <f t="shared" si="22"/>
        <v>1.1098841659797909E-2</v>
      </c>
      <c r="M124" s="3">
        <f t="shared" si="23"/>
        <v>-4.6960341250718241E-2</v>
      </c>
      <c r="N124" s="3">
        <f t="shared" si="34"/>
        <v>-3.3183593545482171E-2</v>
      </c>
      <c r="O124" s="3">
        <f t="shared" si="34"/>
        <v>7.3448402497244825E-3</v>
      </c>
      <c r="P124" s="3">
        <f t="shared" si="25"/>
        <v>1.474145799638334E-5</v>
      </c>
      <c r="Q124" s="4">
        <f t="shared" si="26"/>
        <v>7.4404236301858096E-3</v>
      </c>
      <c r="R124" s="3">
        <f t="shared" si="27"/>
        <v>-1.5425063221669505E-2</v>
      </c>
      <c r="S124" s="16">
        <f t="shared" si="35"/>
        <v>95.693430684717427</v>
      </c>
      <c r="T124" s="16">
        <f t="shared" si="35"/>
        <v>68.957071841404456</v>
      </c>
      <c r="U124" s="16">
        <f t="shared" si="29"/>
        <v>26.736358843312971</v>
      </c>
      <c r="V124" s="16">
        <f t="shared" si="30"/>
        <v>97.938799616396992</v>
      </c>
      <c r="W124" s="16">
        <f t="shared" si="30"/>
        <v>37.96068840211813</v>
      </c>
      <c r="X124" s="16">
        <f t="shared" si="30"/>
        <v>32.776722225758178</v>
      </c>
      <c r="Y124" s="16">
        <f t="shared" si="30"/>
        <v>107.15207712134486</v>
      </c>
    </row>
    <row r="125" spans="1:25" x14ac:dyDescent="0.4">
      <c r="A125">
        <f t="shared" si="31"/>
        <v>112</v>
      </c>
      <c r="B125" s="1">
        <v>39857</v>
      </c>
      <c r="C125" s="2">
        <v>5.3957694694105302E-2</v>
      </c>
      <c r="D125" s="2">
        <v>0</v>
      </c>
      <c r="E125" s="2">
        <v>0</v>
      </c>
      <c r="F125" s="2">
        <v>0.94604230530589395</v>
      </c>
      <c r="G125">
        <v>422.089</v>
      </c>
      <c r="H125">
        <v>1334.83</v>
      </c>
      <c r="I125">
        <v>923.3</v>
      </c>
      <c r="J125">
        <v>137.15</v>
      </c>
      <c r="K125">
        <v>91.93</v>
      </c>
      <c r="L125" s="3">
        <f t="shared" si="22"/>
        <v>2.2589248824745445E-2</v>
      </c>
      <c r="M125" s="3">
        <f t="shared" si="23"/>
        <v>-5.3102933293177501E-2</v>
      </c>
      <c r="N125" s="3">
        <f t="shared" si="34"/>
        <v>-3.2730423480991977E-2</v>
      </c>
      <c r="O125" s="3">
        <f t="shared" si="34"/>
        <v>1.0207801676995754E-3</v>
      </c>
      <c r="P125" s="3">
        <f t="shared" si="25"/>
        <v>7.3908663592236001E-6</v>
      </c>
      <c r="Q125" s="4">
        <f t="shared" si="26"/>
        <v>2.1771741481566116E-3</v>
      </c>
      <c r="R125" s="3">
        <f t="shared" si="27"/>
        <v>-1.5555831945431114E-2</v>
      </c>
      <c r="S125" s="16">
        <f t="shared" si="35"/>
        <v>95.911148099533094</v>
      </c>
      <c r="T125" s="16">
        <f t="shared" si="35"/>
        <v>67.401488646861338</v>
      </c>
      <c r="U125" s="16">
        <f t="shared" si="29"/>
        <v>28.509659452671755</v>
      </c>
      <c r="V125" s="16">
        <f t="shared" si="30"/>
        <v>100.19772449887154</v>
      </c>
      <c r="W125" s="16">
        <f t="shared" si="30"/>
        <v>32.650395072800379</v>
      </c>
      <c r="X125" s="16">
        <f t="shared" si="30"/>
        <v>29.503679877658982</v>
      </c>
      <c r="Y125" s="16">
        <f t="shared" si="30"/>
        <v>107.25415513811481</v>
      </c>
    </row>
    <row r="126" spans="1:25" x14ac:dyDescent="0.4">
      <c r="A126">
        <f t="shared" si="31"/>
        <v>113</v>
      </c>
      <c r="B126" s="1">
        <v>39864</v>
      </c>
      <c r="C126" s="2">
        <v>6.6275805292811393E-2</v>
      </c>
      <c r="D126" s="2">
        <v>0</v>
      </c>
      <c r="E126" s="2">
        <v>0</v>
      </c>
      <c r="F126" s="2">
        <v>0.93372419470718804</v>
      </c>
      <c r="G126">
        <v>425.05799999999999</v>
      </c>
      <c r="H126">
        <v>1244.72</v>
      </c>
      <c r="I126">
        <v>893.08</v>
      </c>
      <c r="J126">
        <v>137.29</v>
      </c>
      <c r="K126">
        <v>93.35</v>
      </c>
      <c r="L126" s="3">
        <f t="shared" si="22"/>
        <v>2.5919887128267982E-2</v>
      </c>
      <c r="M126" s="3">
        <f t="shared" si="23"/>
        <v>-1.6145740045158119E-3</v>
      </c>
      <c r="N126" s="3">
        <f t="shared" si="34"/>
        <v>2.3648497335065244E-2</v>
      </c>
      <c r="O126" s="3">
        <f t="shared" si="34"/>
        <v>7.283851700790045E-5</v>
      </c>
      <c r="P126" s="3">
        <f t="shared" si="25"/>
        <v>2.5310674260804182E-5</v>
      </c>
      <c r="Q126" s="4">
        <f t="shared" si="26"/>
        <v>1.7605618039008004E-3</v>
      </c>
      <c r="R126" s="3">
        <f t="shared" si="27"/>
        <v>1.2006662243956329E-2</v>
      </c>
      <c r="S126" s="16">
        <f t="shared" si="35"/>
        <v>96.087204279923171</v>
      </c>
      <c r="T126" s="16">
        <f t="shared" si="35"/>
        <v>68.602154871256971</v>
      </c>
      <c r="U126" s="16">
        <f t="shared" si="29"/>
        <v>27.4850494086662</v>
      </c>
      <c r="V126" s="16">
        <f t="shared" si="30"/>
        <v>102.78971321169834</v>
      </c>
      <c r="W126" s="16">
        <f t="shared" si="30"/>
        <v>32.488937672348797</v>
      </c>
      <c r="X126" s="16">
        <f t="shared" si="30"/>
        <v>31.868529611165506</v>
      </c>
      <c r="Y126" s="16">
        <f t="shared" si="30"/>
        <v>107.2614389898156</v>
      </c>
    </row>
    <row r="127" spans="1:25" x14ac:dyDescent="0.4">
      <c r="A127">
        <f t="shared" si="31"/>
        <v>114</v>
      </c>
      <c r="B127" s="1">
        <v>39871</v>
      </c>
      <c r="C127" s="2">
        <v>0.108460262394152</v>
      </c>
      <c r="D127" s="2">
        <v>0</v>
      </c>
      <c r="E127" s="2">
        <v>0</v>
      </c>
      <c r="F127" s="2">
        <v>0.89153973760584804</v>
      </c>
      <c r="G127">
        <v>417.17200000000003</v>
      </c>
      <c r="H127">
        <v>1188.8399999999999</v>
      </c>
      <c r="I127">
        <v>914.2</v>
      </c>
      <c r="J127">
        <v>137.30000000000001</v>
      </c>
      <c r="K127">
        <v>97.58</v>
      </c>
      <c r="L127" s="3">
        <f t="shared" si="22"/>
        <v>2.2619702713051471E-2</v>
      </c>
      <c r="M127" s="3">
        <f t="shared" si="23"/>
        <v>-6.3198313420501528E-2</v>
      </c>
      <c r="N127" s="3">
        <f t="shared" si="34"/>
        <v>-4.6685626777510425E-2</v>
      </c>
      <c r="O127" s="3">
        <f t="shared" si="34"/>
        <v>-6.1179898033503211E-3</v>
      </c>
      <c r="P127" s="3">
        <f t="shared" si="25"/>
        <v>2.0583896615919068E-6</v>
      </c>
      <c r="Q127" s="4">
        <f t="shared" si="26"/>
        <v>-3.003150522080516E-3</v>
      </c>
      <c r="R127" s="3">
        <f t="shared" si="27"/>
        <v>-2.3345556822077701E-2</v>
      </c>
      <c r="S127" s="16">
        <f t="shared" si="35"/>
        <v>95.786889227715122</v>
      </c>
      <c r="T127" s="16">
        <f t="shared" si="35"/>
        <v>66.267599189049207</v>
      </c>
      <c r="U127" s="16">
        <f t="shared" si="29"/>
        <v>29.519290038665915</v>
      </c>
      <c r="V127" s="16">
        <f t="shared" si="30"/>
        <v>105.05168348300349</v>
      </c>
      <c r="W127" s="16">
        <f t="shared" si="30"/>
        <v>26.169106330298646</v>
      </c>
      <c r="X127" s="16">
        <f t="shared" si="30"/>
        <v>27.199966933414466</v>
      </c>
      <c r="Y127" s="16">
        <f t="shared" si="30"/>
        <v>106.64964000948056</v>
      </c>
    </row>
    <row r="128" spans="1:25" x14ac:dyDescent="0.4">
      <c r="A128">
        <f t="shared" si="31"/>
        <v>115</v>
      </c>
      <c r="B128" s="1">
        <v>39878</v>
      </c>
      <c r="C128" s="2">
        <v>0.111890911830138</v>
      </c>
      <c r="D128" s="2">
        <v>0</v>
      </c>
      <c r="E128" s="2">
        <v>0</v>
      </c>
      <c r="F128" s="2">
        <v>0.88810908816986101</v>
      </c>
      <c r="G128">
        <v>423.65600000000001</v>
      </c>
      <c r="H128">
        <v>1106</v>
      </c>
      <c r="I128">
        <v>871.52</v>
      </c>
      <c r="J128">
        <v>136.46</v>
      </c>
      <c r="K128">
        <v>98.26</v>
      </c>
      <c r="L128" s="3">
        <f t="shared" si="22"/>
        <v>-4.0772550177534672E-3</v>
      </c>
      <c r="M128" s="3">
        <f t="shared" si="23"/>
        <v>0.10438900889951697</v>
      </c>
      <c r="N128" s="3">
        <f t="shared" si="34"/>
        <v>4.0389205067008493E-3</v>
      </c>
      <c r="O128" s="3">
        <f t="shared" si="34"/>
        <v>-8.0609702476930334E-4</v>
      </c>
      <c r="P128" s="3">
        <f t="shared" si="25"/>
        <v>3.5660940961798802E-5</v>
      </c>
      <c r="Q128" s="4">
        <f t="shared" si="26"/>
        <v>-1.2077708163065436E-3</v>
      </c>
      <c r="R128" s="3">
        <f t="shared" si="27"/>
        <v>2.5886144340923761E-2</v>
      </c>
      <c r="S128" s="16">
        <f t="shared" si="35"/>
        <v>95.666112146084473</v>
      </c>
      <c r="T128" s="16">
        <f t="shared" si="35"/>
        <v>68.856213623141585</v>
      </c>
      <c r="U128" s="16">
        <f t="shared" si="29"/>
        <v>26.809898522942888</v>
      </c>
      <c r="V128" s="16">
        <f t="shared" si="30"/>
        <v>104.64395798122814</v>
      </c>
      <c r="W128" s="16">
        <f t="shared" si="30"/>
        <v>36.608007220250343</v>
      </c>
      <c r="X128" s="16">
        <f t="shared" si="30"/>
        <v>27.60385898408455</v>
      </c>
      <c r="Y128" s="16">
        <f t="shared" si="30"/>
        <v>106.56903030700363</v>
      </c>
    </row>
    <row r="129" spans="1:25" x14ac:dyDescent="0.4">
      <c r="A129">
        <f t="shared" si="31"/>
        <v>116</v>
      </c>
      <c r="B129" s="1">
        <v>39885</v>
      </c>
      <c r="C129" s="2">
        <v>0.17132581343313599</v>
      </c>
      <c r="D129" s="2">
        <v>0</v>
      </c>
      <c r="E129" s="2">
        <v>0</v>
      </c>
      <c r="F129" s="2">
        <v>0.82867418656686298</v>
      </c>
      <c r="G129">
        <v>423.26400000000001</v>
      </c>
      <c r="H129">
        <v>1225.32</v>
      </c>
      <c r="I129">
        <v>875.04</v>
      </c>
      <c r="J129">
        <v>136.35</v>
      </c>
      <c r="K129">
        <v>97.95</v>
      </c>
      <c r="L129" s="3">
        <f t="shared" si="22"/>
        <v>2.8356353442440252E-3</v>
      </c>
      <c r="M129" s="3">
        <f t="shared" si="23"/>
        <v>-4.9010593176173067E-3</v>
      </c>
      <c r="N129" s="3">
        <f t="shared" si="34"/>
        <v>5.589458767599198E-2</v>
      </c>
      <c r="O129" s="3">
        <f t="shared" si="34"/>
        <v>6.5273193986066236E-3</v>
      </c>
      <c r="P129" s="3">
        <f t="shared" si="25"/>
        <v>1.4702397833448318E-5</v>
      </c>
      <c r="Q129" s="4">
        <f t="shared" si="26"/>
        <v>5.8801362272213591E-3</v>
      </c>
      <c r="R129" s="3">
        <f t="shared" si="27"/>
        <v>1.5089120775306331E-2</v>
      </c>
      <c r="S129" s="16">
        <f t="shared" si="35"/>
        <v>96.254125768806603</v>
      </c>
      <c r="T129" s="16">
        <f t="shared" si="35"/>
        <v>70.365125700672223</v>
      </c>
      <c r="U129" s="16">
        <f t="shared" si="29"/>
        <v>25.889000068134379</v>
      </c>
      <c r="V129" s="16">
        <f t="shared" si="30"/>
        <v>104.92752151565254</v>
      </c>
      <c r="W129" s="16">
        <f t="shared" si="30"/>
        <v>36.117901288488611</v>
      </c>
      <c r="X129" s="16">
        <f t="shared" si="30"/>
        <v>33.19331775168375</v>
      </c>
      <c r="Y129" s="16">
        <f t="shared" si="30"/>
        <v>107.22176224686429</v>
      </c>
    </row>
    <row r="130" spans="1:25" x14ac:dyDescent="0.4">
      <c r="A130">
        <f t="shared" si="31"/>
        <v>117</v>
      </c>
      <c r="B130" s="1">
        <v>39892</v>
      </c>
      <c r="C130" s="2">
        <v>0.146821817044056</v>
      </c>
      <c r="D130" s="2">
        <v>0</v>
      </c>
      <c r="E130" s="2">
        <v>0</v>
      </c>
      <c r="F130" s="2">
        <v>0.85317818295594405</v>
      </c>
      <c r="G130">
        <v>433.35700000000003</v>
      </c>
      <c r="H130">
        <v>1244.8599999999999</v>
      </c>
      <c r="I130">
        <v>923.95</v>
      </c>
      <c r="J130">
        <v>137.24</v>
      </c>
      <c r="K130">
        <v>95.94</v>
      </c>
      <c r="L130" s="3">
        <f t="shared" si="22"/>
        <v>1.1174189832781067E-2</v>
      </c>
      <c r="M130" s="3">
        <f t="shared" si="23"/>
        <v>8.3375108615482585E-2</v>
      </c>
      <c r="N130" s="3">
        <f t="shared" si="34"/>
        <v>9.0870718112451954E-2</v>
      </c>
      <c r="O130" s="3">
        <f t="shared" si="34"/>
        <v>-9.6910521713786668E-3</v>
      </c>
      <c r="P130" s="3">
        <f t="shared" si="25"/>
        <v>2.1172430184801108E-6</v>
      </c>
      <c r="Q130" s="4">
        <f t="shared" si="26"/>
        <v>-6.6296966702824537E-3</v>
      </c>
      <c r="R130" s="3">
        <f t="shared" si="27"/>
        <v>4.3932241097334235E-2</v>
      </c>
      <c r="S130" s="16">
        <f t="shared" si="35"/>
        <v>95.591156101778353</v>
      </c>
      <c r="T130" s="16">
        <f t="shared" si="35"/>
        <v>74.758349810405647</v>
      </c>
      <c r="U130" s="16">
        <f t="shared" si="29"/>
        <v>20.832806291372705</v>
      </c>
      <c r="V130" s="16">
        <f t="shared" si="30"/>
        <v>106.04494049893066</v>
      </c>
      <c r="W130" s="16">
        <f t="shared" si="30"/>
        <v>44.455412150036871</v>
      </c>
      <c r="X130" s="16">
        <f t="shared" si="30"/>
        <v>42.280389562928946</v>
      </c>
      <c r="Y130" s="16">
        <f t="shared" si="30"/>
        <v>106.25265702972642</v>
      </c>
    </row>
    <row r="131" spans="1:25" x14ac:dyDescent="0.4">
      <c r="A131">
        <f t="shared" si="31"/>
        <v>118</v>
      </c>
      <c r="B131" s="1">
        <v>39899</v>
      </c>
      <c r="C131" s="2">
        <v>0.15035055540818901</v>
      </c>
      <c r="D131" s="2">
        <v>0</v>
      </c>
      <c r="E131" s="2">
        <v>0</v>
      </c>
      <c r="F131" s="2">
        <v>0.84964944459181002</v>
      </c>
      <c r="G131">
        <v>429.60199999999998</v>
      </c>
      <c r="H131">
        <v>1322.19</v>
      </c>
      <c r="I131">
        <v>1007.91</v>
      </c>
      <c r="J131">
        <v>135.91</v>
      </c>
      <c r="K131">
        <v>97.86</v>
      </c>
      <c r="L131" s="3">
        <f t="shared" si="22"/>
        <v>1.4800715364764683E-2</v>
      </c>
      <c r="M131" s="3">
        <f t="shared" si="23"/>
        <v>5.8841691261820595E-2</v>
      </c>
      <c r="N131" s="3">
        <f t="shared" si="34"/>
        <v>8.2844698435375896E-3</v>
      </c>
      <c r="O131" s="3">
        <f t="shared" si="34"/>
        <v>-5.7390920462070394E-3</v>
      </c>
      <c r="P131" s="3">
        <f t="shared" si="25"/>
        <v>1.2593215153033803E-5</v>
      </c>
      <c r="Q131" s="4">
        <f t="shared" si="26"/>
        <v>-2.6635138091432326E-3</v>
      </c>
      <c r="R131" s="3">
        <f t="shared" si="27"/>
        <v>1.9046946105978957E-2</v>
      </c>
      <c r="S131" s="16">
        <f t="shared" si="35"/>
        <v>95.324804720864023</v>
      </c>
      <c r="T131" s="16">
        <f t="shared" si="35"/>
        <v>76.663044421003548</v>
      </c>
      <c r="U131" s="16">
        <f t="shared" si="29"/>
        <v>18.661760299860475</v>
      </c>
      <c r="V131" s="16">
        <f t="shared" si="30"/>
        <v>107.52501203540713</v>
      </c>
      <c r="W131" s="16">
        <f t="shared" si="30"/>
        <v>50.339581276218929</v>
      </c>
      <c r="X131" s="16">
        <f t="shared" si="30"/>
        <v>43.108836547282706</v>
      </c>
      <c r="Y131" s="16">
        <f t="shared" si="30"/>
        <v>105.67874782510572</v>
      </c>
    </row>
    <row r="132" spans="1:25" x14ac:dyDescent="0.4">
      <c r="A132">
        <f t="shared" si="31"/>
        <v>119</v>
      </c>
      <c r="B132" s="1">
        <v>39906</v>
      </c>
      <c r="C132" s="2">
        <v>0.17133924732991199</v>
      </c>
      <c r="D132" s="2">
        <v>0</v>
      </c>
      <c r="E132" s="2">
        <v>0</v>
      </c>
      <c r="F132" s="2">
        <v>0.82866075267008699</v>
      </c>
      <c r="G132">
        <v>425.27</v>
      </c>
      <c r="H132">
        <v>1365.66</v>
      </c>
      <c r="I132">
        <v>1016.26</v>
      </c>
      <c r="J132">
        <v>135.13</v>
      </c>
      <c r="K132">
        <v>100.32</v>
      </c>
      <c r="L132" s="3">
        <f t="shared" si="22"/>
        <v>-6.1552391577546217E-4</v>
      </c>
      <c r="M132" s="3">
        <f t="shared" si="23"/>
        <v>1.6739495576868046E-2</v>
      </c>
      <c r="N132" s="3">
        <f t="shared" si="34"/>
        <v>1.7574242811878804E-2</v>
      </c>
      <c r="O132" s="3">
        <f t="shared" si="34"/>
        <v>-5.2541996595871776E-3</v>
      </c>
      <c r="P132" s="3">
        <f t="shared" si="25"/>
        <v>1.3292813019010204E-5</v>
      </c>
      <c r="Q132" s="4">
        <f t="shared" si="26"/>
        <v>-4.472705262053964E-3</v>
      </c>
      <c r="R132" s="3">
        <f t="shared" si="27"/>
        <v>7.1110037033460527E-3</v>
      </c>
      <c r="S132" s="16">
        <f t="shared" si="35"/>
        <v>94.877534194658622</v>
      </c>
      <c r="T132" s="16">
        <f t="shared" si="35"/>
        <v>77.374144791338153</v>
      </c>
      <c r="U132" s="16">
        <f t="shared" si="29"/>
        <v>17.503389403320469</v>
      </c>
      <c r="V132" s="16">
        <f t="shared" si="30"/>
        <v>107.46345964382958</v>
      </c>
      <c r="W132" s="16">
        <f t="shared" si="30"/>
        <v>52.013530833905733</v>
      </c>
      <c r="X132" s="16">
        <f t="shared" si="30"/>
        <v>44.866260828470587</v>
      </c>
      <c r="Y132" s="16">
        <f t="shared" si="30"/>
        <v>105.153327859147</v>
      </c>
    </row>
    <row r="133" spans="1:25" x14ac:dyDescent="0.4">
      <c r="A133">
        <f t="shared" si="31"/>
        <v>120</v>
      </c>
      <c r="B133" s="1">
        <v>39913</v>
      </c>
      <c r="C133" s="2">
        <v>0.19349393569492901</v>
      </c>
      <c r="D133" s="2">
        <v>0</v>
      </c>
      <c r="E133" s="2">
        <v>0</v>
      </c>
      <c r="F133" s="2">
        <v>0.80650606430506999</v>
      </c>
      <c r="G133">
        <v>425.30500000000001</v>
      </c>
      <c r="H133">
        <v>1389.49</v>
      </c>
      <c r="I133">
        <v>1034.1199999999999</v>
      </c>
      <c r="J133">
        <v>134.41999999999999</v>
      </c>
      <c r="K133">
        <v>100.25</v>
      </c>
      <c r="L133" s="3">
        <f t="shared" si="22"/>
        <v>-1.0858863820803255E-2</v>
      </c>
      <c r="M133" s="3">
        <f t="shared" si="23"/>
        <v>4.3325859042022685E-3</v>
      </c>
      <c r="N133" s="3">
        <f t="shared" si="34"/>
        <v>-4.7383282404345195E-4</v>
      </c>
      <c r="O133" s="3">
        <f t="shared" si="34"/>
        <v>9.6711798839477225E-4</v>
      </c>
      <c r="P133" s="3">
        <f t="shared" si="25"/>
        <v>1.7502146228819993E-5</v>
      </c>
      <c r="Q133" s="4">
        <f t="shared" si="26"/>
        <v>-1.338639921552412E-3</v>
      </c>
      <c r="R133" s="3">
        <f t="shared" si="27"/>
        <v>-1.5082481880624166E-3</v>
      </c>
      <c r="S133" s="16">
        <f t="shared" si="35"/>
        <v>94.743670202503381</v>
      </c>
      <c r="T133" s="16">
        <f t="shared" si="35"/>
        <v>77.223319972531911</v>
      </c>
      <c r="U133" s="16">
        <f t="shared" si="29"/>
        <v>17.52035022997147</v>
      </c>
      <c r="V133" s="16">
        <f t="shared" si="30"/>
        <v>106.37757326174925</v>
      </c>
      <c r="W133" s="16">
        <f t="shared" si="30"/>
        <v>52.446789424325956</v>
      </c>
      <c r="X133" s="16">
        <f t="shared" si="30"/>
        <v>44.81887754606624</v>
      </c>
      <c r="Y133" s="16">
        <f t="shared" si="30"/>
        <v>105.25003965798648</v>
      </c>
    </row>
    <row r="134" spans="1:25" x14ac:dyDescent="0.4">
      <c r="A134">
        <f t="shared" si="31"/>
        <v>121</v>
      </c>
      <c r="B134" s="1">
        <v>39920</v>
      </c>
      <c r="C134" s="2">
        <v>0.22266417940962899</v>
      </c>
      <c r="D134" s="2">
        <v>0</v>
      </c>
      <c r="E134" s="2">
        <v>0</v>
      </c>
      <c r="F134" s="2">
        <v>0.77733582059036999</v>
      </c>
      <c r="G134">
        <v>425.31099999999998</v>
      </c>
      <c r="H134">
        <v>1410.85</v>
      </c>
      <c r="I134">
        <v>1033.6300000000001</v>
      </c>
      <c r="J134">
        <v>134.55000000000001</v>
      </c>
      <c r="K134">
        <v>99.16</v>
      </c>
      <c r="L134" s="3">
        <f t="shared" si="22"/>
        <v>-2.4314912518055953E-2</v>
      </c>
      <c r="M134" s="3">
        <f t="shared" si="23"/>
        <v>-2.3617819102440096E-2</v>
      </c>
      <c r="N134" s="3">
        <f t="shared" si="34"/>
        <v>-1.83431208459508E-2</v>
      </c>
      <c r="O134" s="3">
        <f t="shared" si="34"/>
        <v>2.5269416573763248E-3</v>
      </c>
      <c r="P134" s="3">
        <f t="shared" si="25"/>
        <v>1.2118231233683393E-5</v>
      </c>
      <c r="Q134" s="4">
        <f t="shared" si="26"/>
        <v>-3.4618960076629132E-3</v>
      </c>
      <c r="R134" s="3">
        <f t="shared" si="27"/>
        <v>-1.5937227702267631E-2</v>
      </c>
      <c r="S134" s="16">
        <f t="shared" si="35"/>
        <v>94.397480601737087</v>
      </c>
      <c r="T134" s="16">
        <f t="shared" si="35"/>
        <v>75.629597202305149</v>
      </c>
      <c r="U134" s="16">
        <f t="shared" si="29"/>
        <v>18.767883399431938</v>
      </c>
      <c r="V134" s="16">
        <f t="shared" si="30"/>
        <v>103.94608200994365</v>
      </c>
      <c r="W134" s="16">
        <f t="shared" si="30"/>
        <v>50.085007514081944</v>
      </c>
      <c r="X134" s="16">
        <f t="shared" si="30"/>
        <v>42.984565461471163</v>
      </c>
      <c r="Y134" s="16">
        <f t="shared" si="30"/>
        <v>105.50273382372411</v>
      </c>
    </row>
    <row r="135" spans="1:25" x14ac:dyDescent="0.4">
      <c r="A135">
        <f t="shared" si="31"/>
        <v>122</v>
      </c>
      <c r="B135" s="1">
        <v>39927</v>
      </c>
      <c r="C135" s="2">
        <v>0.24286123146576799</v>
      </c>
      <c r="D135" s="2">
        <v>0</v>
      </c>
      <c r="E135" s="2">
        <v>0</v>
      </c>
      <c r="F135" s="2">
        <v>0.75713876853423101</v>
      </c>
      <c r="G135">
        <v>423.46800000000002</v>
      </c>
      <c r="H135">
        <v>1405.74</v>
      </c>
      <c r="I135">
        <v>1014.67</v>
      </c>
      <c r="J135">
        <v>134.88999999999999</v>
      </c>
      <c r="K135">
        <v>97.17</v>
      </c>
      <c r="L135" s="3">
        <f t="shared" si="22"/>
        <v>9.5388695001816792E-3</v>
      </c>
      <c r="M135" s="3">
        <f t="shared" si="23"/>
        <v>3.3615710628104312E-2</v>
      </c>
      <c r="N135" s="3">
        <f t="shared" si="34"/>
        <v>2.0243034681226568E-2</v>
      </c>
      <c r="O135" s="3">
        <f t="shared" si="34"/>
        <v>2.3723033582920827E-3</v>
      </c>
      <c r="P135" s="3">
        <f t="shared" si="25"/>
        <v>1.0734339925235394E-5</v>
      </c>
      <c r="Q135" s="4">
        <f t="shared" si="26"/>
        <v>4.1020500969670302E-3</v>
      </c>
      <c r="R135" s="3">
        <f t="shared" si="27"/>
        <v>1.644247954195116E-2</v>
      </c>
      <c r="S135" s="16">
        <f t="shared" si="35"/>
        <v>94.807685611433783</v>
      </c>
      <c r="T135" s="16">
        <f t="shared" si="35"/>
        <v>77.273845156500272</v>
      </c>
      <c r="U135" s="16">
        <f t="shared" si="29"/>
        <v>17.533840454933511</v>
      </c>
      <c r="V135" s="16">
        <f t="shared" si="30"/>
        <v>104.89996895996183</v>
      </c>
      <c r="W135" s="16">
        <f t="shared" si="30"/>
        <v>53.446578576892378</v>
      </c>
      <c r="X135" s="16">
        <f t="shared" si="30"/>
        <v>45.008868929593817</v>
      </c>
      <c r="Y135" s="16">
        <f t="shared" si="30"/>
        <v>105.73996415955332</v>
      </c>
    </row>
    <row r="136" spans="1:25" x14ac:dyDescent="0.4">
      <c r="A136">
        <f t="shared" si="31"/>
        <v>123</v>
      </c>
      <c r="B136" s="1">
        <v>39934</v>
      </c>
      <c r="C136" s="2">
        <v>0.22497066492370901</v>
      </c>
      <c r="D136" s="2">
        <v>0</v>
      </c>
      <c r="E136" s="2">
        <v>0</v>
      </c>
      <c r="F136" s="2">
        <v>0.77502933507629002</v>
      </c>
      <c r="G136">
        <v>419.09699999999998</v>
      </c>
      <c r="H136">
        <v>1424.41</v>
      </c>
      <c r="I136">
        <v>1035.21</v>
      </c>
      <c r="J136">
        <v>135.21</v>
      </c>
      <c r="K136">
        <v>99.12</v>
      </c>
      <c r="L136" s="3">
        <f t="shared" si="22"/>
        <v>-1.220408453870514E-2</v>
      </c>
      <c r="M136" s="3">
        <f t="shared" si="23"/>
        <v>5.2536489358472771E-2</v>
      </c>
      <c r="N136" s="3">
        <f t="shared" si="34"/>
        <v>5.7273403464031425E-2</v>
      </c>
      <c r="O136" s="3">
        <f t="shared" si="34"/>
        <v>-5.1031728422453737E-3</v>
      </c>
      <c r="P136" s="3">
        <f t="shared" si="25"/>
        <v>2.4444393301948797E-5</v>
      </c>
      <c r="Q136" s="4">
        <f t="shared" si="26"/>
        <v>-6.7251140614644125E-3</v>
      </c>
      <c r="R136" s="3">
        <f t="shared" si="27"/>
        <v>2.3125658860388421E-2</v>
      </c>
      <c r="S136" s="16">
        <f t="shared" ref="S136:T151" si="36">S135+100*Q136</f>
        <v>94.135174205287342</v>
      </c>
      <c r="T136" s="16">
        <f t="shared" si="36"/>
        <v>79.586411042539112</v>
      </c>
      <c r="U136" s="16">
        <f t="shared" si="29"/>
        <v>14.54876316274823</v>
      </c>
      <c r="V136" s="16">
        <f t="shared" si="30"/>
        <v>103.67956050609131</v>
      </c>
      <c r="W136" s="16">
        <f t="shared" si="30"/>
        <v>58.700227512739659</v>
      </c>
      <c r="X136" s="16">
        <f t="shared" si="30"/>
        <v>50.736209275996956</v>
      </c>
      <c r="Y136" s="16">
        <f t="shared" si="30"/>
        <v>105.22964687532878</v>
      </c>
    </row>
    <row r="137" spans="1:25" x14ac:dyDescent="0.4">
      <c r="A137">
        <f t="shared" si="31"/>
        <v>124</v>
      </c>
      <c r="B137" s="1">
        <v>39941</v>
      </c>
      <c r="C137" s="2">
        <v>0.265711320426957</v>
      </c>
      <c r="D137" s="2">
        <v>0</v>
      </c>
      <c r="E137" s="2">
        <v>0</v>
      </c>
      <c r="F137" s="2">
        <v>0.734288679573042</v>
      </c>
      <c r="G137">
        <v>416.71499999999997</v>
      </c>
      <c r="H137">
        <v>1509.14</v>
      </c>
      <c r="I137">
        <v>1094.5</v>
      </c>
      <c r="J137">
        <v>134.52000000000001</v>
      </c>
      <c r="K137">
        <v>98.47</v>
      </c>
      <c r="L137" s="3">
        <f t="shared" si="22"/>
        <v>-2.1765024845824987E-2</v>
      </c>
      <c r="M137" s="3">
        <f t="shared" si="23"/>
        <v>-8.0299880429742565E-2</v>
      </c>
      <c r="N137" s="3">
        <f t="shared" si="34"/>
        <v>-1.5294655093650023E-2</v>
      </c>
      <c r="O137" s="3">
        <f t="shared" si="34"/>
        <v>2.0814748736246447E-3</v>
      </c>
      <c r="P137" s="3">
        <f t="shared" si="25"/>
        <v>1.636319572492261E-5</v>
      </c>
      <c r="Q137" s="4">
        <f t="shared" si="26"/>
        <v>-4.2711732501163006E-3</v>
      </c>
      <c r="R137" s="3">
        <f t="shared" si="27"/>
        <v>-2.8819521373898233E-2</v>
      </c>
      <c r="S137" s="16">
        <f t="shared" si="36"/>
        <v>93.708056880275706</v>
      </c>
      <c r="T137" s="16">
        <f t="shared" si="36"/>
        <v>76.704458905149295</v>
      </c>
      <c r="U137" s="16">
        <f t="shared" si="29"/>
        <v>17.003597975126411</v>
      </c>
      <c r="V137" s="16">
        <f t="shared" si="30"/>
        <v>101.50305802150881</v>
      </c>
      <c r="W137" s="16">
        <f t="shared" si="30"/>
        <v>50.670239469765406</v>
      </c>
      <c r="X137" s="16">
        <f t="shared" si="30"/>
        <v>49.206743766631952</v>
      </c>
      <c r="Y137" s="16">
        <f t="shared" si="30"/>
        <v>105.43779436269125</v>
      </c>
    </row>
    <row r="138" spans="1:25" x14ac:dyDescent="0.4">
      <c r="A138">
        <f t="shared" si="31"/>
        <v>125</v>
      </c>
      <c r="B138" s="1">
        <v>39948</v>
      </c>
      <c r="C138" s="2">
        <v>0.23843932755208599</v>
      </c>
      <c r="D138" s="2">
        <v>0</v>
      </c>
      <c r="E138" s="2">
        <v>0</v>
      </c>
      <c r="F138" s="2">
        <v>0.76156067244791303</v>
      </c>
      <c r="G138">
        <v>421.60300000000001</v>
      </c>
      <c r="H138">
        <v>1435.48</v>
      </c>
      <c r="I138">
        <v>1077.76</v>
      </c>
      <c r="J138">
        <v>134.80000000000001</v>
      </c>
      <c r="K138">
        <v>95.21</v>
      </c>
      <c r="L138" s="3">
        <f t="shared" si="22"/>
        <v>-2.6052722080267876E-2</v>
      </c>
      <c r="M138" s="3">
        <f t="shared" si="23"/>
        <v>7.9576182082163882E-4</v>
      </c>
      <c r="N138" s="3">
        <f t="shared" si="34"/>
        <v>-6.5413450118764205E-3</v>
      </c>
      <c r="O138" s="3">
        <f t="shared" si="34"/>
        <v>-1.0385756676558611E-3</v>
      </c>
      <c r="P138" s="3">
        <f t="shared" si="25"/>
        <v>2.1998673843569985E-5</v>
      </c>
      <c r="Q138" s="4">
        <f t="shared" si="26"/>
        <v>-7.0249305914120638E-3</v>
      </c>
      <c r="R138" s="3">
        <f t="shared" si="27"/>
        <v>-8.2092202347446297E-3</v>
      </c>
      <c r="S138" s="16">
        <f t="shared" si="36"/>
        <v>93.005563821134501</v>
      </c>
      <c r="T138" s="16">
        <f t="shared" si="36"/>
        <v>75.883536881674829</v>
      </c>
      <c r="U138" s="16">
        <f t="shared" si="29"/>
        <v>17.122026939459673</v>
      </c>
      <c r="V138" s="16">
        <f t="shared" si="30"/>
        <v>98.897785813482017</v>
      </c>
      <c r="W138" s="16">
        <f t="shared" si="30"/>
        <v>50.74981565184757</v>
      </c>
      <c r="X138" s="16">
        <f t="shared" si="30"/>
        <v>48.55260926544431</v>
      </c>
      <c r="Y138" s="16">
        <f t="shared" si="30"/>
        <v>105.33393679592567</v>
      </c>
    </row>
    <row r="139" spans="1:25" x14ac:dyDescent="0.4">
      <c r="A139">
        <f t="shared" si="31"/>
        <v>126</v>
      </c>
      <c r="B139" s="1">
        <v>39955</v>
      </c>
      <c r="C139" s="2">
        <v>0.20177487114613599</v>
      </c>
      <c r="D139" s="2">
        <v>0</v>
      </c>
      <c r="E139" s="2">
        <v>0</v>
      </c>
      <c r="F139" s="2">
        <v>0.79822512885386299</v>
      </c>
      <c r="G139">
        <v>412.48200000000003</v>
      </c>
      <c r="H139">
        <v>1443.14</v>
      </c>
      <c r="I139">
        <v>1070.71</v>
      </c>
      <c r="J139">
        <v>134.66</v>
      </c>
      <c r="K139">
        <v>94.78</v>
      </c>
      <c r="L139" s="3">
        <f t="shared" si="22"/>
        <v>4.1915942124957084E-3</v>
      </c>
      <c r="M139" s="3">
        <f t="shared" si="23"/>
        <v>4.2732387929168558E-2</v>
      </c>
      <c r="N139" s="3">
        <f t="shared" si="34"/>
        <v>2.5198232948230537E-2</v>
      </c>
      <c r="O139" s="3">
        <f t="shared" si="34"/>
        <v>-3.4902717956334373E-3</v>
      </c>
      <c r="P139" s="3">
        <f t="shared" si="25"/>
        <v>2.0438341160832582E-5</v>
      </c>
      <c r="Q139" s="4">
        <f t="shared" si="26"/>
        <v>-1.9607026128421255E-3</v>
      </c>
      <c r="R139" s="3">
        <f t="shared" si="27"/>
        <v>1.7157985823565342E-2</v>
      </c>
      <c r="S139" s="16">
        <f t="shared" si="36"/>
        <v>92.809493559850296</v>
      </c>
      <c r="T139" s="16">
        <f t="shared" si="36"/>
        <v>77.599335464031356</v>
      </c>
      <c r="U139" s="16">
        <f t="shared" si="29"/>
        <v>15.21015809581894</v>
      </c>
      <c r="V139" s="16">
        <f t="shared" si="30"/>
        <v>99.316945234731591</v>
      </c>
      <c r="W139" s="16">
        <f t="shared" si="30"/>
        <v>55.023054444764426</v>
      </c>
      <c r="X139" s="16">
        <f t="shared" si="30"/>
        <v>51.072432560267366</v>
      </c>
      <c r="Y139" s="16">
        <f t="shared" si="30"/>
        <v>104.98490961636232</v>
      </c>
    </row>
    <row r="140" spans="1:25" x14ac:dyDescent="0.4">
      <c r="A140">
        <f t="shared" si="31"/>
        <v>127</v>
      </c>
      <c r="B140" s="1">
        <v>39962</v>
      </c>
      <c r="C140" s="2">
        <v>0.16771096921141501</v>
      </c>
      <c r="D140" s="2">
        <v>0</v>
      </c>
      <c r="E140" s="2">
        <v>0</v>
      </c>
      <c r="F140" s="2">
        <v>0.83228903078858396</v>
      </c>
      <c r="G140">
        <v>411.77800000000002</v>
      </c>
      <c r="H140">
        <v>1495.97</v>
      </c>
      <c r="I140">
        <v>1097.69</v>
      </c>
      <c r="J140">
        <v>134.19</v>
      </c>
      <c r="K140">
        <v>95.34</v>
      </c>
      <c r="L140" s="3">
        <f t="shared" si="22"/>
        <v>5.3241645255757142E-3</v>
      </c>
      <c r="M140" s="3">
        <f t="shared" si="23"/>
        <v>5.8715226740516435E-2</v>
      </c>
      <c r="N140" s="3">
        <f t="shared" si="34"/>
        <v>1.9194854649309034E-2</v>
      </c>
      <c r="O140" s="3">
        <f t="shared" si="34"/>
        <v>3.2044116551159796E-3</v>
      </c>
      <c r="P140" s="3">
        <f t="shared" si="25"/>
        <v>1.6228493386788139E-6</v>
      </c>
      <c r="Q140" s="4">
        <f t="shared" si="26"/>
        <v>3.5582946141707785E-3</v>
      </c>
      <c r="R140" s="3">
        <f t="shared" si="27"/>
        <v>2.1609664392629291E-2</v>
      </c>
      <c r="S140" s="16">
        <f t="shared" si="36"/>
        <v>93.165323021267369</v>
      </c>
      <c r="T140" s="16">
        <f t="shared" si="36"/>
        <v>79.760301903294291</v>
      </c>
      <c r="U140" s="16">
        <f t="shared" si="29"/>
        <v>13.405021117973078</v>
      </c>
      <c r="V140" s="16">
        <f t="shared" si="30"/>
        <v>99.849361687289161</v>
      </c>
      <c r="W140" s="16">
        <f t="shared" si="30"/>
        <v>60.894577118816073</v>
      </c>
      <c r="X140" s="16">
        <f t="shared" si="30"/>
        <v>52.991918025198267</v>
      </c>
      <c r="Y140" s="16">
        <f t="shared" si="30"/>
        <v>105.30535078187391</v>
      </c>
    </row>
    <row r="141" spans="1:25" x14ac:dyDescent="0.4">
      <c r="A141">
        <f t="shared" si="31"/>
        <v>128</v>
      </c>
      <c r="B141" s="1">
        <v>39969</v>
      </c>
      <c r="C141" s="2">
        <v>0.165006220313617</v>
      </c>
      <c r="D141" s="2">
        <v>0</v>
      </c>
      <c r="E141" s="2">
        <v>0</v>
      </c>
      <c r="F141" s="2">
        <v>0.834993779686382</v>
      </c>
      <c r="G141">
        <v>400.12099999999998</v>
      </c>
      <c r="H141">
        <v>1530.82</v>
      </c>
      <c r="I141">
        <v>1118.76</v>
      </c>
      <c r="J141">
        <v>134.62</v>
      </c>
      <c r="K141">
        <v>98.64</v>
      </c>
      <c r="L141" s="3">
        <f t="shared" si="22"/>
        <v>4.5720161946225524E-3</v>
      </c>
      <c r="M141" s="3">
        <f t="shared" si="23"/>
        <v>5.0653163606702023E-3</v>
      </c>
      <c r="N141" s="3">
        <f t="shared" si="34"/>
        <v>3.7067825092066187E-2</v>
      </c>
      <c r="O141" s="3">
        <f t="shared" si="34"/>
        <v>-1.1142475115138994E-3</v>
      </c>
      <c r="P141" s="3">
        <f t="shared" si="25"/>
        <v>5.209591122965928E-7</v>
      </c>
      <c r="Q141" s="4">
        <f t="shared" si="26"/>
        <v>-1.7649958877011924E-4</v>
      </c>
      <c r="R141" s="3">
        <f t="shared" si="27"/>
        <v>1.139772753396126E-2</v>
      </c>
      <c r="S141" s="16">
        <f t="shared" si="36"/>
        <v>93.147673062390353</v>
      </c>
      <c r="T141" s="16">
        <f t="shared" si="36"/>
        <v>80.900074656690421</v>
      </c>
      <c r="U141" s="16">
        <f t="shared" si="29"/>
        <v>12.247598405699932</v>
      </c>
      <c r="V141" s="16">
        <f t="shared" si="30"/>
        <v>100.30656330675141</v>
      </c>
      <c r="W141" s="16">
        <f t="shared" si="30"/>
        <v>61.401108754883097</v>
      </c>
      <c r="X141" s="16">
        <f t="shared" si="30"/>
        <v>56.698700534404885</v>
      </c>
      <c r="Y141" s="16">
        <f t="shared" si="30"/>
        <v>105.19392603072252</v>
      </c>
    </row>
    <row r="142" spans="1:25" x14ac:dyDescent="0.4">
      <c r="A142">
        <f t="shared" si="31"/>
        <v>129</v>
      </c>
      <c r="B142" s="1">
        <v>39976</v>
      </c>
      <c r="C142" s="2">
        <v>0.16587448550077799</v>
      </c>
      <c r="D142" s="2">
        <v>0</v>
      </c>
      <c r="E142" s="2">
        <v>0</v>
      </c>
      <c r="F142" s="2">
        <v>0.83412551449922101</v>
      </c>
      <c r="G142">
        <v>402.767</v>
      </c>
      <c r="H142">
        <v>1541.7</v>
      </c>
      <c r="I142">
        <v>1160.23</v>
      </c>
      <c r="J142">
        <v>134.47</v>
      </c>
      <c r="K142">
        <v>98.44</v>
      </c>
      <c r="L142" s="3">
        <f t="shared" si="22"/>
        <v>-2.3044259306583825E-2</v>
      </c>
      <c r="M142" s="3">
        <f t="shared" si="23"/>
        <v>-4.7702783781140345E-2</v>
      </c>
      <c r="N142" s="3">
        <f t="shared" si="34"/>
        <v>-3.3208932711617511E-2</v>
      </c>
      <c r="O142" s="3">
        <f t="shared" si="34"/>
        <v>6.7673086933888182E-3</v>
      </c>
      <c r="P142" s="3">
        <f t="shared" si="25"/>
        <v>3.9906115198325982E-6</v>
      </c>
      <c r="Q142" s="4">
        <f t="shared" si="26"/>
        <v>1.8183395779020597E-3</v>
      </c>
      <c r="R142" s="3">
        <f t="shared" si="27"/>
        <v>-2.4297166776488216E-2</v>
      </c>
      <c r="S142" s="16">
        <f t="shared" si="36"/>
        <v>93.329507020180557</v>
      </c>
      <c r="T142" s="16">
        <f t="shared" si="36"/>
        <v>78.470357979041594</v>
      </c>
      <c r="U142" s="16">
        <f t="shared" si="29"/>
        <v>14.859149041138963</v>
      </c>
      <c r="V142" s="16">
        <f t="shared" si="30"/>
        <v>98.002137376093032</v>
      </c>
      <c r="W142" s="16">
        <f t="shared" si="30"/>
        <v>56.630830376769062</v>
      </c>
      <c r="X142" s="16">
        <f t="shared" si="30"/>
        <v>53.377807263243135</v>
      </c>
      <c r="Y142" s="16">
        <f t="shared" ref="Y142:Y205" si="37">Y141+100*O142</f>
        <v>105.87065690006141</v>
      </c>
    </row>
    <row r="143" spans="1:25" x14ac:dyDescent="0.4">
      <c r="A143">
        <f t="shared" si="31"/>
        <v>130</v>
      </c>
      <c r="B143" s="1">
        <v>39983</v>
      </c>
      <c r="C143" s="2">
        <v>0.15922346630105699</v>
      </c>
      <c r="D143" s="2">
        <v>0</v>
      </c>
      <c r="E143" s="2">
        <v>0</v>
      </c>
      <c r="F143" s="2">
        <v>0.84077653369894201</v>
      </c>
      <c r="G143">
        <v>402.35500000000002</v>
      </c>
      <c r="H143">
        <v>1501.25</v>
      </c>
      <c r="I143">
        <v>1121.7</v>
      </c>
      <c r="J143">
        <v>135.38</v>
      </c>
      <c r="K143">
        <v>96.27</v>
      </c>
      <c r="L143" s="3">
        <f t="shared" ref="L143:L206" si="38">G144*K144/(G143*K143)-1</f>
        <v>9.5915385422917776E-3</v>
      </c>
      <c r="M143" s="3">
        <f t="shared" ref="M143:M206" si="39">H144*K144/(H143*K143)-1</f>
        <v>-1.3306333223404465E-2</v>
      </c>
      <c r="N143" s="3">
        <f t="shared" si="34"/>
        <v>9.155745743068433E-3</v>
      </c>
      <c r="O143" s="3">
        <f t="shared" si="34"/>
        <v>5.3922292805437255E-3</v>
      </c>
      <c r="P143" s="3">
        <f t="shared" ref="P143:P206" si="40">(ABS(C144-C143)+ABS(D144-D143)+ABS(E144-E143)+ABS(F144-F143))*$S$3</f>
        <v>1.4530754762546692E-5</v>
      </c>
      <c r="Q143" s="4">
        <f t="shared" ref="Q143:Q206" si="41">SUMPRODUCT(C143:F143,L143:O143)-P143</f>
        <v>6.0463271025068318E-3</v>
      </c>
      <c r="R143" s="3">
        <f t="shared" ref="R143:R206" si="42">SUMPRODUCT($C$7:$F$7,L143:O143)</f>
        <v>2.7082950856248678E-3</v>
      </c>
      <c r="S143" s="16">
        <f t="shared" si="36"/>
        <v>93.934139730431241</v>
      </c>
      <c r="T143" s="16">
        <f t="shared" si="36"/>
        <v>78.74118748760408</v>
      </c>
      <c r="U143" s="16">
        <f t="shared" ref="U143:U206" si="43">S143-T143</f>
        <v>15.192952242827161</v>
      </c>
      <c r="V143" s="16">
        <f t="shared" ref="V143:Y206" si="44">V142+100*L143</f>
        <v>98.961291230322203</v>
      </c>
      <c r="W143" s="16">
        <f t="shared" si="44"/>
        <v>55.300197054428615</v>
      </c>
      <c r="X143" s="16">
        <f t="shared" si="44"/>
        <v>54.29338183754998</v>
      </c>
      <c r="Y143" s="16">
        <f t="shared" si="37"/>
        <v>106.40987982811578</v>
      </c>
    </row>
    <row r="144" spans="1:25" x14ac:dyDescent="0.4">
      <c r="A144">
        <f t="shared" ref="A144:A207" si="45">A143+1</f>
        <v>131</v>
      </c>
      <c r="B144" s="1">
        <v>39990</v>
      </c>
      <c r="C144" s="2">
        <v>0.135005541696813</v>
      </c>
      <c r="D144" s="2">
        <v>0</v>
      </c>
      <c r="E144" s="2">
        <v>0</v>
      </c>
      <c r="F144" s="2">
        <v>0.864994458303187</v>
      </c>
      <c r="G144">
        <v>410.82299999999998</v>
      </c>
      <c r="H144">
        <v>1498.08</v>
      </c>
      <c r="I144">
        <v>1131.97</v>
      </c>
      <c r="J144">
        <v>136.11000000000001</v>
      </c>
      <c r="K144">
        <v>95.19</v>
      </c>
      <c r="L144" s="3">
        <f t="shared" si="38"/>
        <v>1.0989987657819222E-2</v>
      </c>
      <c r="M144" s="3">
        <f t="shared" si="39"/>
        <v>-1.5504407745776994E-2</v>
      </c>
      <c r="N144" s="3">
        <f t="shared" si="34"/>
        <v>-6.6609539122061134E-3</v>
      </c>
      <c r="O144" s="3">
        <f t="shared" si="34"/>
        <v>5.7306590257877321E-3</v>
      </c>
      <c r="P144" s="3">
        <f t="shared" si="40"/>
        <v>1.5955463464709967E-6</v>
      </c>
      <c r="Q144" s="4">
        <f t="shared" si="41"/>
        <v>6.4391019903702312E-3</v>
      </c>
      <c r="R144" s="3">
        <f t="shared" si="42"/>
        <v>-1.3611787435940381E-3</v>
      </c>
      <c r="S144" s="16">
        <f t="shared" si="36"/>
        <v>94.578049929468264</v>
      </c>
      <c r="T144" s="16">
        <f t="shared" si="36"/>
        <v>78.60506961324468</v>
      </c>
      <c r="U144" s="16">
        <f t="shared" si="43"/>
        <v>15.972980316223584</v>
      </c>
      <c r="V144" s="16">
        <f t="shared" si="44"/>
        <v>100.06028999610413</v>
      </c>
      <c r="W144" s="16">
        <f t="shared" si="44"/>
        <v>53.749756279850914</v>
      </c>
      <c r="X144" s="16">
        <f t="shared" si="44"/>
        <v>53.627286446329371</v>
      </c>
      <c r="Y144" s="16">
        <f t="shared" si="37"/>
        <v>106.98294573069455</v>
      </c>
    </row>
    <row r="145" spans="1:25" x14ac:dyDescent="0.4">
      <c r="A145">
        <f t="shared" si="45"/>
        <v>132</v>
      </c>
      <c r="B145" s="1">
        <v>39997</v>
      </c>
      <c r="C145" s="2">
        <v>0.13766478560759801</v>
      </c>
      <c r="D145" s="2">
        <v>0</v>
      </c>
      <c r="E145" s="2">
        <v>0</v>
      </c>
      <c r="F145" s="2">
        <v>0.86233521439240202</v>
      </c>
      <c r="G145">
        <v>411.66199999999998</v>
      </c>
      <c r="H145">
        <v>1461.8</v>
      </c>
      <c r="I145">
        <v>1124.43</v>
      </c>
      <c r="J145">
        <v>136.88999999999999</v>
      </c>
      <c r="K145">
        <v>96.04</v>
      </c>
      <c r="L145" s="3">
        <f t="shared" si="38"/>
        <v>-2.1294039267658715E-2</v>
      </c>
      <c r="M145" s="3">
        <f t="shared" si="39"/>
        <v>-5.4335977524300749E-2</v>
      </c>
      <c r="N145" s="3">
        <f t="shared" si="34"/>
        <v>-5.2275375078928876E-2</v>
      </c>
      <c r="O145" s="3">
        <f t="shared" si="34"/>
        <v>2.9220542041055175E-3</v>
      </c>
      <c r="P145" s="3">
        <f t="shared" si="40"/>
        <v>4.113464137233313E-6</v>
      </c>
      <c r="Q145" s="4">
        <f t="shared" si="41"/>
        <v>-4.157625760756927E-4</v>
      </c>
      <c r="R145" s="3">
        <f t="shared" si="42"/>
        <v>-3.1245834416695706E-2</v>
      </c>
      <c r="S145" s="16">
        <f t="shared" si="36"/>
        <v>94.536473671860691</v>
      </c>
      <c r="T145" s="16">
        <f t="shared" si="36"/>
        <v>75.480486171575109</v>
      </c>
      <c r="U145" s="16">
        <f t="shared" si="43"/>
        <v>19.055987500285582</v>
      </c>
      <c r="V145" s="16">
        <f t="shared" si="44"/>
        <v>97.930886069338257</v>
      </c>
      <c r="W145" s="16">
        <f t="shared" si="44"/>
        <v>48.316158527420839</v>
      </c>
      <c r="X145" s="16">
        <f t="shared" si="44"/>
        <v>48.399748938436481</v>
      </c>
      <c r="Y145" s="16">
        <f t="shared" si="37"/>
        <v>107.27515115110511</v>
      </c>
    </row>
    <row r="146" spans="1:25" x14ac:dyDescent="0.4">
      <c r="A146">
        <f t="shared" si="45"/>
        <v>133</v>
      </c>
      <c r="B146" s="1">
        <v>40004</v>
      </c>
      <c r="C146" s="2">
        <v>0.13080901204554199</v>
      </c>
      <c r="D146" s="2">
        <v>0</v>
      </c>
      <c r="E146" s="2">
        <v>0</v>
      </c>
      <c r="F146" s="2">
        <v>0.86919098795445704</v>
      </c>
      <c r="G146">
        <v>418.089</v>
      </c>
      <c r="H146">
        <v>1434.5</v>
      </c>
      <c r="I146">
        <v>1065.6500000000001</v>
      </c>
      <c r="J146">
        <v>137.29</v>
      </c>
      <c r="K146">
        <v>92.55</v>
      </c>
      <c r="L146" s="3">
        <f t="shared" si="38"/>
        <v>-5.8470912606826131E-3</v>
      </c>
      <c r="M146" s="3">
        <f t="shared" si="39"/>
        <v>8.89307203307248E-2</v>
      </c>
      <c r="N146" s="3">
        <f t="shared" si="34"/>
        <v>6.6532163468304706E-3</v>
      </c>
      <c r="O146" s="3">
        <f t="shared" si="34"/>
        <v>-1.8209629251948467E-3</v>
      </c>
      <c r="P146" s="3">
        <f t="shared" si="40"/>
        <v>1.8329668401985195E-5</v>
      </c>
      <c r="Q146" s="4">
        <f t="shared" si="41"/>
        <v>-2.3659464635305476E-3</v>
      </c>
      <c r="R146" s="3">
        <f t="shared" si="42"/>
        <v>2.1978970622919453E-2</v>
      </c>
      <c r="S146" s="16">
        <f t="shared" si="36"/>
        <v>94.299879025507636</v>
      </c>
      <c r="T146" s="16">
        <f t="shared" si="36"/>
        <v>77.678383233867052</v>
      </c>
      <c r="U146" s="16">
        <f t="shared" si="43"/>
        <v>16.621495791640584</v>
      </c>
      <c r="V146" s="16">
        <f t="shared" si="44"/>
        <v>97.346176943269995</v>
      </c>
      <c r="W146" s="16">
        <f t="shared" si="44"/>
        <v>57.209230560493317</v>
      </c>
      <c r="X146" s="16">
        <f t="shared" si="44"/>
        <v>49.065070573119527</v>
      </c>
      <c r="Y146" s="16">
        <f t="shared" si="37"/>
        <v>107.09305485858562</v>
      </c>
    </row>
    <row r="147" spans="1:25" x14ac:dyDescent="0.4">
      <c r="A147">
        <f t="shared" si="45"/>
        <v>134</v>
      </c>
      <c r="B147" s="1">
        <v>40011</v>
      </c>
      <c r="C147" s="2">
        <v>0.1002595647089</v>
      </c>
      <c r="D147" s="2">
        <v>0</v>
      </c>
      <c r="E147" s="2">
        <v>0</v>
      </c>
      <c r="F147" s="2">
        <v>0.89974043529109904</v>
      </c>
      <c r="G147">
        <v>408.36399999999998</v>
      </c>
      <c r="H147">
        <v>1534.71</v>
      </c>
      <c r="I147">
        <v>1072.74</v>
      </c>
      <c r="J147">
        <v>137.04</v>
      </c>
      <c r="K147">
        <v>94.2</v>
      </c>
      <c r="L147" s="3">
        <f t="shared" si="38"/>
        <v>5.8764007345264435E-3</v>
      </c>
      <c r="M147" s="3">
        <f t="shared" si="39"/>
        <v>4.8088457440198296E-2</v>
      </c>
      <c r="N147" s="3">
        <f t="shared" si="34"/>
        <v>4.8026548837556193E-2</v>
      </c>
      <c r="O147" s="3">
        <f t="shared" si="34"/>
        <v>-1.3134851138352222E-3</v>
      </c>
      <c r="P147" s="3">
        <f t="shared" si="40"/>
        <v>7.2810539646156048E-7</v>
      </c>
      <c r="Q147" s="4">
        <f t="shared" si="41"/>
        <v>-5.933583937682617E-4</v>
      </c>
      <c r="R147" s="3">
        <f t="shared" si="42"/>
        <v>2.5169480474611428E-2</v>
      </c>
      <c r="S147" s="16">
        <f t="shared" si="36"/>
        <v>94.240543186130807</v>
      </c>
      <c r="T147" s="16">
        <f t="shared" si="36"/>
        <v>80.195331281328194</v>
      </c>
      <c r="U147" s="16">
        <f t="shared" si="43"/>
        <v>14.045211904802613</v>
      </c>
      <c r="V147" s="16">
        <f t="shared" si="44"/>
        <v>97.933817016722642</v>
      </c>
      <c r="W147" s="16">
        <f t="shared" si="44"/>
        <v>62.018076304513144</v>
      </c>
      <c r="X147" s="16">
        <f t="shared" si="44"/>
        <v>53.867725456875149</v>
      </c>
      <c r="Y147" s="16">
        <f t="shared" si="37"/>
        <v>106.9617063472021</v>
      </c>
    </row>
    <row r="148" spans="1:25" x14ac:dyDescent="0.4">
      <c r="A148">
        <f t="shared" si="45"/>
        <v>135</v>
      </c>
      <c r="B148" s="1">
        <v>40018</v>
      </c>
      <c r="C148" s="2">
        <v>9.9046055714797798E-2</v>
      </c>
      <c r="D148" s="2">
        <v>0</v>
      </c>
      <c r="E148" s="2">
        <v>0</v>
      </c>
      <c r="F148" s="2">
        <v>0.90095394428520204</v>
      </c>
      <c r="G148">
        <v>408.20699999999999</v>
      </c>
      <c r="H148">
        <v>1598.5</v>
      </c>
      <c r="I148">
        <v>1124.26</v>
      </c>
      <c r="J148">
        <v>136.86000000000001</v>
      </c>
      <c r="K148">
        <v>94.79</v>
      </c>
      <c r="L148" s="3">
        <f t="shared" si="38"/>
        <v>1.0726554431736979E-2</v>
      </c>
      <c r="M148" s="3">
        <f t="shared" si="39"/>
        <v>7.4688638068387547E-3</v>
      </c>
      <c r="N148" s="3">
        <f t="shared" si="34"/>
        <v>3.2394641808834335E-2</v>
      </c>
      <c r="O148" s="3">
        <f t="shared" si="34"/>
        <v>-1.9728189390618711E-3</v>
      </c>
      <c r="P148" s="3">
        <f t="shared" si="40"/>
        <v>4.0842307587507674E-6</v>
      </c>
      <c r="Q148" s="4">
        <f t="shared" si="41"/>
        <v>-7.1908032739345911E-4</v>
      </c>
      <c r="R148" s="3">
        <f t="shared" si="42"/>
        <v>1.2154310277087049E-2</v>
      </c>
      <c r="S148" s="16">
        <f t="shared" si="36"/>
        <v>94.168635153391463</v>
      </c>
      <c r="T148" s="16">
        <f t="shared" si="36"/>
        <v>81.410762309036897</v>
      </c>
      <c r="U148" s="16">
        <f t="shared" si="43"/>
        <v>12.757872844354566</v>
      </c>
      <c r="V148" s="16">
        <f t="shared" si="44"/>
        <v>99.006472459896344</v>
      </c>
      <c r="W148" s="16">
        <f t="shared" si="44"/>
        <v>62.76496268519702</v>
      </c>
      <c r="X148" s="16">
        <f t="shared" si="44"/>
        <v>57.10718963775858</v>
      </c>
      <c r="Y148" s="16">
        <f t="shared" si="37"/>
        <v>106.7644244532959</v>
      </c>
    </row>
    <row r="149" spans="1:25" x14ac:dyDescent="0.4">
      <c r="A149">
        <f t="shared" si="45"/>
        <v>136</v>
      </c>
      <c r="B149" s="1">
        <v>40025</v>
      </c>
      <c r="C149" s="2">
        <v>0.10585310697938199</v>
      </c>
      <c r="D149" s="2">
        <v>0</v>
      </c>
      <c r="E149" s="2">
        <v>0</v>
      </c>
      <c r="F149" s="2">
        <v>0.89414689302061701</v>
      </c>
      <c r="G149">
        <v>413.065</v>
      </c>
      <c r="H149">
        <v>1612.31</v>
      </c>
      <c r="I149">
        <v>1160.68</v>
      </c>
      <c r="J149">
        <v>136.59</v>
      </c>
      <c r="K149">
        <v>94.68</v>
      </c>
      <c r="L149" s="3">
        <f t="shared" si="38"/>
        <v>6.493739233007334E-3</v>
      </c>
      <c r="M149" s="3">
        <f t="shared" si="39"/>
        <v>5.5080392556552837E-2</v>
      </c>
      <c r="N149" s="3">
        <f t="shared" si="34"/>
        <v>6.8408174518383991E-3</v>
      </c>
      <c r="O149" s="3">
        <f t="shared" si="34"/>
        <v>-3.8070136906069862E-3</v>
      </c>
      <c r="P149" s="3">
        <f t="shared" si="40"/>
        <v>2.7925099560618085E-6</v>
      </c>
      <c r="Q149" s="4">
        <f t="shared" si="41"/>
        <v>-2.7194394993715161E-3</v>
      </c>
      <c r="R149" s="3">
        <f t="shared" si="42"/>
        <v>1.6151983887697896E-2</v>
      </c>
      <c r="S149" s="16">
        <f t="shared" si="36"/>
        <v>93.89669120345431</v>
      </c>
      <c r="T149" s="16">
        <f t="shared" si="36"/>
        <v>83.025960697806681</v>
      </c>
      <c r="U149" s="16">
        <f t="shared" si="43"/>
        <v>10.870730505647629</v>
      </c>
      <c r="V149" s="16">
        <f t="shared" si="44"/>
        <v>99.655846383197073</v>
      </c>
      <c r="W149" s="16">
        <f t="shared" si="44"/>
        <v>68.273001940852311</v>
      </c>
      <c r="X149" s="16">
        <f t="shared" si="44"/>
        <v>57.791271382942419</v>
      </c>
      <c r="Y149" s="16">
        <f t="shared" si="37"/>
        <v>106.3837230842352</v>
      </c>
    </row>
    <row r="150" spans="1:25" x14ac:dyDescent="0.4">
      <c r="A150">
        <f t="shared" si="45"/>
        <v>137</v>
      </c>
      <c r="B150" s="1">
        <v>40032</v>
      </c>
      <c r="C150" s="2">
        <v>0.110507290239485</v>
      </c>
      <c r="D150" s="2">
        <v>0</v>
      </c>
      <c r="E150" s="2">
        <v>0</v>
      </c>
      <c r="F150" s="2">
        <v>0.88949270976051398</v>
      </c>
      <c r="G150">
        <v>403.43299999999999</v>
      </c>
      <c r="H150">
        <v>1650.73</v>
      </c>
      <c r="I150">
        <v>1168.6199999999999</v>
      </c>
      <c r="J150">
        <v>136.07</v>
      </c>
      <c r="K150">
        <v>97.57</v>
      </c>
      <c r="L150" s="3">
        <f t="shared" si="38"/>
        <v>-5.6940002090761777E-3</v>
      </c>
      <c r="M150" s="3">
        <f t="shared" si="39"/>
        <v>-3.2372175725738694E-2</v>
      </c>
      <c r="N150" s="3">
        <f t="shared" si="34"/>
        <v>1.7567729458678016E-2</v>
      </c>
      <c r="O150" s="3">
        <f t="shared" si="34"/>
        <v>2.866171823326269E-3</v>
      </c>
      <c r="P150" s="3">
        <f t="shared" si="40"/>
        <v>3.966186551681988E-6</v>
      </c>
      <c r="Q150" s="4">
        <f t="shared" si="41"/>
        <v>1.9162442214899647E-3</v>
      </c>
      <c r="R150" s="3">
        <f t="shared" si="42"/>
        <v>-4.4080686632026467E-3</v>
      </c>
      <c r="S150" s="16">
        <f t="shared" si="36"/>
        <v>94.0883156256033</v>
      </c>
      <c r="T150" s="16">
        <f t="shared" si="36"/>
        <v>82.585153831486423</v>
      </c>
      <c r="U150" s="16">
        <f t="shared" si="43"/>
        <v>11.503161794116878</v>
      </c>
      <c r="V150" s="16">
        <f t="shared" si="44"/>
        <v>99.08644636228945</v>
      </c>
      <c r="W150" s="16">
        <f t="shared" si="44"/>
        <v>65.035784368278442</v>
      </c>
      <c r="X150" s="16">
        <f t="shared" si="44"/>
        <v>59.548044328810221</v>
      </c>
      <c r="Y150" s="16">
        <f t="shared" si="37"/>
        <v>106.67034026656782</v>
      </c>
    </row>
    <row r="151" spans="1:25" x14ac:dyDescent="0.4">
      <c r="A151">
        <f t="shared" si="45"/>
        <v>138</v>
      </c>
      <c r="B151" s="1">
        <v>40039</v>
      </c>
      <c r="C151" s="2">
        <v>0.117117601158955</v>
      </c>
      <c r="D151" s="2">
        <v>0</v>
      </c>
      <c r="E151" s="2">
        <v>0</v>
      </c>
      <c r="F151" s="2">
        <v>0.88288239884104402</v>
      </c>
      <c r="G151">
        <v>412.24799999999999</v>
      </c>
      <c r="H151">
        <v>1641.54</v>
      </c>
      <c r="I151">
        <v>1189.1500000000001</v>
      </c>
      <c r="J151">
        <v>136.46</v>
      </c>
      <c r="K151">
        <v>94.94</v>
      </c>
      <c r="L151" s="3">
        <f t="shared" si="38"/>
        <v>-6.1251353167854905E-3</v>
      </c>
      <c r="M151" s="3">
        <f t="shared" si="39"/>
        <v>1.6690075016493111E-2</v>
      </c>
      <c r="N151" s="3">
        <f t="shared" si="34"/>
        <v>-2.6926796451246626E-2</v>
      </c>
      <c r="O151" s="3">
        <f t="shared" si="34"/>
        <v>8.8670672724606714E-3</v>
      </c>
      <c r="P151" s="3">
        <f t="shared" si="40"/>
        <v>7.7429000458628988E-6</v>
      </c>
      <c r="Q151" s="4">
        <f t="shared" si="41"/>
        <v>7.1034735690732147E-3</v>
      </c>
      <c r="R151" s="3">
        <f t="shared" si="42"/>
        <v>-1.8736973697695836E-3</v>
      </c>
      <c r="S151" s="16">
        <f t="shared" si="36"/>
        <v>94.798662982510621</v>
      </c>
      <c r="T151" s="16">
        <f t="shared" si="36"/>
        <v>82.397784094509461</v>
      </c>
      <c r="U151" s="16">
        <f t="shared" si="43"/>
        <v>12.400878888001159</v>
      </c>
      <c r="V151" s="16">
        <f t="shared" si="44"/>
        <v>98.473932830610906</v>
      </c>
      <c r="W151" s="16">
        <f t="shared" si="44"/>
        <v>66.70479186992776</v>
      </c>
      <c r="X151" s="16">
        <f t="shared" si="44"/>
        <v>56.855364683685558</v>
      </c>
      <c r="Y151" s="16">
        <f t="shared" si="37"/>
        <v>107.55704699381388</v>
      </c>
    </row>
    <row r="152" spans="1:25" x14ac:dyDescent="0.4">
      <c r="A152">
        <f t="shared" si="45"/>
        <v>139</v>
      </c>
      <c r="B152" s="1">
        <v>40046</v>
      </c>
      <c r="C152" s="2">
        <v>0.104212767749184</v>
      </c>
      <c r="D152" s="2">
        <v>0</v>
      </c>
      <c r="E152" s="2">
        <v>0</v>
      </c>
      <c r="F152" s="2">
        <v>0.89578723225081602</v>
      </c>
      <c r="G152">
        <v>412.154</v>
      </c>
      <c r="H152">
        <v>1678.84</v>
      </c>
      <c r="I152">
        <v>1157.1300000000001</v>
      </c>
      <c r="J152">
        <v>137.66999999999999</v>
      </c>
      <c r="K152">
        <v>94.38</v>
      </c>
      <c r="L152" s="3">
        <f t="shared" si="38"/>
        <v>-1.2179512295751316E-4</v>
      </c>
      <c r="M152" s="3">
        <f t="shared" si="39"/>
        <v>-5.1867769382676343E-3</v>
      </c>
      <c r="N152" s="3">
        <f t="shared" si="34"/>
        <v>2.3411371237458178E-2</v>
      </c>
      <c r="O152" s="3">
        <f t="shared" si="34"/>
        <v>-1.1621994624827492E-3</v>
      </c>
      <c r="P152" s="3">
        <f t="shared" si="40"/>
        <v>7.2944895200220647E-6</v>
      </c>
      <c r="Q152" s="4">
        <f t="shared" si="41"/>
        <v>-1.0610705362025846E-3</v>
      </c>
      <c r="R152" s="3">
        <f t="shared" si="42"/>
        <v>4.2351499284375704E-3</v>
      </c>
      <c r="S152" s="16">
        <f t="shared" ref="S152:T167" si="46">S151+100*Q152</f>
        <v>94.692555928890357</v>
      </c>
      <c r="T152" s="16">
        <f t="shared" si="46"/>
        <v>82.821299087353225</v>
      </c>
      <c r="U152" s="16">
        <f t="shared" si="43"/>
        <v>11.871256841537132</v>
      </c>
      <c r="V152" s="16">
        <f t="shared" si="44"/>
        <v>98.461753318315161</v>
      </c>
      <c r="W152" s="16">
        <f t="shared" si="44"/>
        <v>66.186114176101</v>
      </c>
      <c r="X152" s="16">
        <f t="shared" si="44"/>
        <v>59.196501807431375</v>
      </c>
      <c r="Y152" s="16">
        <f t="shared" si="37"/>
        <v>107.44082704756561</v>
      </c>
    </row>
    <row r="153" spans="1:25" x14ac:dyDescent="0.4">
      <c r="A153">
        <f t="shared" si="45"/>
        <v>140</v>
      </c>
      <c r="B153" s="1">
        <v>40053</v>
      </c>
      <c r="C153" s="2">
        <v>9.2055285215813798E-2</v>
      </c>
      <c r="D153" s="2">
        <v>0</v>
      </c>
      <c r="E153" s="2">
        <v>0</v>
      </c>
      <c r="F153" s="2">
        <v>0.90794471478418604</v>
      </c>
      <c r="G153">
        <v>415.53800000000001</v>
      </c>
      <c r="H153">
        <v>1684.05</v>
      </c>
      <c r="I153">
        <v>1184.22</v>
      </c>
      <c r="J153">
        <v>137.51</v>
      </c>
      <c r="K153">
        <v>93.6</v>
      </c>
      <c r="L153" s="3">
        <f t="shared" si="38"/>
        <v>-4.3042506361745669E-3</v>
      </c>
      <c r="M153" s="3">
        <f t="shared" si="39"/>
        <v>-1.7933572074037007E-2</v>
      </c>
      <c r="N153" s="3">
        <f t="shared" si="34"/>
        <v>-3.4630389623549696E-2</v>
      </c>
      <c r="O153" s="3">
        <f t="shared" si="34"/>
        <v>5.0905388699029608E-4</v>
      </c>
      <c r="P153" s="3">
        <f t="shared" si="40"/>
        <v>5.9222533271758303E-7</v>
      </c>
      <c r="Q153" s="4">
        <f t="shared" si="41"/>
        <v>6.5371540947070295E-5</v>
      </c>
      <c r="R153" s="3">
        <f t="shared" si="42"/>
        <v>-1.4089789611692743E-2</v>
      </c>
      <c r="S153" s="16">
        <f t="shared" si="46"/>
        <v>94.699093082985058</v>
      </c>
      <c r="T153" s="16">
        <f t="shared" si="46"/>
        <v>81.412320126183957</v>
      </c>
      <c r="U153" s="16">
        <f t="shared" si="43"/>
        <v>13.286772956801101</v>
      </c>
      <c r="V153" s="16">
        <f t="shared" si="44"/>
        <v>98.031328254697698</v>
      </c>
      <c r="W153" s="16">
        <f t="shared" si="44"/>
        <v>64.392756968697299</v>
      </c>
      <c r="X153" s="16">
        <f t="shared" si="44"/>
        <v>55.733462845076403</v>
      </c>
      <c r="Y153" s="16">
        <f t="shared" si="37"/>
        <v>107.49173243626464</v>
      </c>
    </row>
    <row r="154" spans="1:25" x14ac:dyDescent="0.4">
      <c r="A154">
        <f t="shared" si="45"/>
        <v>141</v>
      </c>
      <c r="B154" s="1">
        <v>40060</v>
      </c>
      <c r="C154" s="2">
        <v>9.1068242994617798E-2</v>
      </c>
      <c r="D154" s="2">
        <v>0</v>
      </c>
      <c r="E154" s="2">
        <v>0</v>
      </c>
      <c r="F154" s="2">
        <v>0.90893175700538198</v>
      </c>
      <c r="G154">
        <v>416.37400000000002</v>
      </c>
      <c r="H154">
        <v>1664.34</v>
      </c>
      <c r="I154">
        <v>1143.21</v>
      </c>
      <c r="J154">
        <v>137.58000000000001</v>
      </c>
      <c r="K154">
        <v>93.01</v>
      </c>
      <c r="L154" s="3">
        <f t="shared" si="38"/>
        <v>-1.5987072261175572E-2</v>
      </c>
      <c r="M154" s="3">
        <f t="shared" si="39"/>
        <v>9.6087950196599436E-4</v>
      </c>
      <c r="N154" s="3">
        <f t="shared" si="34"/>
        <v>1.5657665695716361E-2</v>
      </c>
      <c r="O154" s="3">
        <f t="shared" si="34"/>
        <v>2.4712894316032408E-3</v>
      </c>
      <c r="P154" s="3">
        <f t="shared" si="40"/>
        <v>2.5165559445863374E-6</v>
      </c>
      <c r="Q154" s="4">
        <f t="shared" si="41"/>
        <v>7.8780230773812816E-4</v>
      </c>
      <c r="R154" s="3">
        <f t="shared" si="42"/>
        <v>7.756905920275059E-4</v>
      </c>
      <c r="S154" s="16">
        <f t="shared" si="46"/>
        <v>94.777873313758874</v>
      </c>
      <c r="T154" s="16">
        <f t="shared" si="46"/>
        <v>81.489889185386701</v>
      </c>
      <c r="U154" s="16">
        <f t="shared" si="43"/>
        <v>13.287984128372173</v>
      </c>
      <c r="V154" s="16">
        <f t="shared" si="44"/>
        <v>96.432621028580144</v>
      </c>
      <c r="W154" s="16">
        <f t="shared" si="44"/>
        <v>64.488844918893903</v>
      </c>
      <c r="X154" s="16">
        <f t="shared" si="44"/>
        <v>57.299229414648039</v>
      </c>
      <c r="Y154" s="16">
        <f t="shared" si="37"/>
        <v>107.73886137942496</v>
      </c>
    </row>
    <row r="155" spans="1:25" x14ac:dyDescent="0.4">
      <c r="A155">
        <f t="shared" si="45"/>
        <v>142</v>
      </c>
      <c r="B155" s="1">
        <v>40067</v>
      </c>
      <c r="C155" s="2">
        <v>8.6873983086973999E-2</v>
      </c>
      <c r="D155" s="2">
        <v>0</v>
      </c>
      <c r="E155" s="2">
        <v>0</v>
      </c>
      <c r="F155" s="2">
        <v>0.91312601691302597</v>
      </c>
      <c r="G155">
        <v>420.10599999999999</v>
      </c>
      <c r="H155">
        <v>1708.18</v>
      </c>
      <c r="I155">
        <v>1161.1099999999999</v>
      </c>
      <c r="J155">
        <v>137.91999999999999</v>
      </c>
      <c r="K155">
        <v>90.71</v>
      </c>
      <c r="L155" s="3">
        <f t="shared" si="38"/>
        <v>-2.6947957866212402E-3</v>
      </c>
      <c r="M155" s="3">
        <f t="shared" si="39"/>
        <v>3.1286079006438428E-2</v>
      </c>
      <c r="N155" s="3">
        <f t="shared" si="34"/>
        <v>-1.1532068451740041E-2</v>
      </c>
      <c r="O155" s="3">
        <f t="shared" si="34"/>
        <v>-4.277842227378037E-3</v>
      </c>
      <c r="P155" s="3">
        <f t="shared" si="40"/>
        <v>1.4371816999485128E-5</v>
      </c>
      <c r="Q155" s="4">
        <f t="shared" si="41"/>
        <v>-4.1546884946573222E-3</v>
      </c>
      <c r="R155" s="3">
        <f t="shared" si="42"/>
        <v>3.1953431351747774E-3</v>
      </c>
      <c r="S155" s="16">
        <f t="shared" si="46"/>
        <v>94.362404464293135</v>
      </c>
      <c r="T155" s="16">
        <f t="shared" si="46"/>
        <v>81.809423498904181</v>
      </c>
      <c r="U155" s="16">
        <f t="shared" si="43"/>
        <v>12.552980965388954</v>
      </c>
      <c r="V155" s="16">
        <f t="shared" si="44"/>
        <v>96.163141449918015</v>
      </c>
      <c r="W155" s="16">
        <f t="shared" si="44"/>
        <v>67.617452819537746</v>
      </c>
      <c r="X155" s="16">
        <f t="shared" si="44"/>
        <v>56.146022569474034</v>
      </c>
      <c r="Y155" s="16">
        <f t="shared" si="37"/>
        <v>107.31107715668716</v>
      </c>
    </row>
    <row r="156" spans="1:25" x14ac:dyDescent="0.4">
      <c r="A156">
        <f t="shared" si="45"/>
        <v>143</v>
      </c>
      <c r="B156" s="1">
        <v>40074</v>
      </c>
      <c r="C156" s="2">
        <v>6.2920954754498604E-2</v>
      </c>
      <c r="D156" s="2">
        <v>0</v>
      </c>
      <c r="E156" s="2">
        <v>0</v>
      </c>
      <c r="F156" s="2">
        <v>0.93707904524550101</v>
      </c>
      <c r="G156">
        <v>416.31200000000001</v>
      </c>
      <c r="H156">
        <v>1750.43</v>
      </c>
      <c r="I156">
        <v>1147.72</v>
      </c>
      <c r="J156">
        <v>137.33000000000001</v>
      </c>
      <c r="K156">
        <v>91.29</v>
      </c>
      <c r="L156" s="3">
        <f t="shared" si="38"/>
        <v>-7.1986285570840858E-3</v>
      </c>
      <c r="M156" s="3">
        <f t="shared" si="39"/>
        <v>-3.9895713226271279E-2</v>
      </c>
      <c r="N156" s="3">
        <f t="shared" si="34"/>
        <v>-1.0673334959746317E-2</v>
      </c>
      <c r="O156" s="3">
        <f t="shared" si="34"/>
        <v>3.5680477681496736E-3</v>
      </c>
      <c r="P156" s="3">
        <f t="shared" si="40"/>
        <v>1.037653146165876E-5</v>
      </c>
      <c r="Q156" s="4">
        <f t="shared" si="41"/>
        <v>2.8802216827716488E-3</v>
      </c>
      <c r="R156" s="3">
        <f t="shared" si="42"/>
        <v>-1.3549907243738002E-2</v>
      </c>
      <c r="S156" s="16">
        <f t="shared" si="46"/>
        <v>94.650426632570301</v>
      </c>
      <c r="T156" s="16">
        <f t="shared" si="46"/>
        <v>80.454432774530375</v>
      </c>
      <c r="U156" s="16">
        <f t="shared" si="43"/>
        <v>14.195993858039927</v>
      </c>
      <c r="V156" s="16">
        <f t="shared" si="44"/>
        <v>95.443278594209602</v>
      </c>
      <c r="W156" s="16">
        <f t="shared" si="44"/>
        <v>63.627881496910618</v>
      </c>
      <c r="X156" s="16">
        <f t="shared" si="44"/>
        <v>55.078689073499405</v>
      </c>
      <c r="Y156" s="16">
        <f t="shared" si="37"/>
        <v>107.66788193350213</v>
      </c>
    </row>
    <row r="157" spans="1:25" x14ac:dyDescent="0.4">
      <c r="A157">
        <f t="shared" si="45"/>
        <v>144</v>
      </c>
      <c r="B157" s="1">
        <v>40081</v>
      </c>
      <c r="C157" s="2">
        <v>4.5626735651733898E-2</v>
      </c>
      <c r="D157" s="2">
        <v>1.5470737587444999E-3</v>
      </c>
      <c r="E157" s="2">
        <v>0</v>
      </c>
      <c r="F157" s="2">
        <v>0.952826190589521</v>
      </c>
      <c r="G157">
        <v>420.923</v>
      </c>
      <c r="H157">
        <v>1711.53</v>
      </c>
      <c r="I157">
        <v>1135.47</v>
      </c>
      <c r="J157">
        <v>137.82</v>
      </c>
      <c r="K157">
        <v>89.64</v>
      </c>
      <c r="L157" s="3">
        <f t="shared" si="38"/>
        <v>1.1400760901721263E-2</v>
      </c>
      <c r="M157" s="3">
        <f t="shared" si="39"/>
        <v>-1.6150809406635824E-2</v>
      </c>
      <c r="N157" s="3">
        <f t="shared" si="34"/>
        <v>-5.2022510502258923E-2</v>
      </c>
      <c r="O157" s="3">
        <f t="shared" si="34"/>
        <v>4.1358293426208004E-3</v>
      </c>
      <c r="P157" s="3">
        <f t="shared" si="40"/>
        <v>9.3691342272916957E-6</v>
      </c>
      <c r="Q157" s="4">
        <f t="shared" si="41"/>
        <v>4.4265503937064177E-3</v>
      </c>
      <c r="R157" s="3">
        <f t="shared" si="42"/>
        <v>-1.3159182416138171E-2</v>
      </c>
      <c r="S157" s="16">
        <f t="shared" si="46"/>
        <v>95.093081671940936</v>
      </c>
      <c r="T157" s="16">
        <f t="shared" si="46"/>
        <v>79.13851453291656</v>
      </c>
      <c r="U157" s="16">
        <f t="shared" si="43"/>
        <v>15.954567139024377</v>
      </c>
      <c r="V157" s="16">
        <f t="shared" si="44"/>
        <v>96.583354684381732</v>
      </c>
      <c r="W157" s="16">
        <f t="shared" si="44"/>
        <v>62.012800556247036</v>
      </c>
      <c r="X157" s="16">
        <f t="shared" si="44"/>
        <v>49.876438023273515</v>
      </c>
      <c r="Y157" s="16">
        <f t="shared" si="37"/>
        <v>108.08146486776421</v>
      </c>
    </row>
    <row r="158" spans="1:25" x14ac:dyDescent="0.4">
      <c r="A158">
        <f t="shared" si="45"/>
        <v>145</v>
      </c>
      <c r="B158" s="1">
        <v>40088</v>
      </c>
      <c r="C158" s="2">
        <v>3.1558585698325703E-2</v>
      </c>
      <c r="D158" s="2">
        <v>0</v>
      </c>
      <c r="E158" s="2">
        <v>0</v>
      </c>
      <c r="F158" s="2">
        <v>0.96844141430167396</v>
      </c>
      <c r="G158">
        <v>424.916</v>
      </c>
      <c r="H158">
        <v>1680.7</v>
      </c>
      <c r="I158">
        <v>1076.4000000000001</v>
      </c>
      <c r="J158">
        <v>138.38999999999999</v>
      </c>
      <c r="K158">
        <v>89.81</v>
      </c>
      <c r="L158" s="3">
        <f t="shared" si="38"/>
        <v>-1.0570668418828588E-2</v>
      </c>
      <c r="M158" s="3">
        <f t="shared" si="39"/>
        <v>4.5521863464467183E-2</v>
      </c>
      <c r="N158" s="3">
        <f t="shared" si="34"/>
        <v>2.6477146042363398E-2</v>
      </c>
      <c r="O158" s="3">
        <f t="shared" si="34"/>
        <v>-3.3961991473372422E-3</v>
      </c>
      <c r="P158" s="3">
        <f t="shared" si="40"/>
        <v>1.1013284991305596E-6</v>
      </c>
      <c r="Q158" s="4">
        <f t="shared" si="41"/>
        <v>-3.6237165791807358E-3</v>
      </c>
      <c r="R158" s="3">
        <f t="shared" si="42"/>
        <v>1.4508035485166187E-2</v>
      </c>
      <c r="S158" s="16">
        <f t="shared" si="46"/>
        <v>94.730710014022861</v>
      </c>
      <c r="T158" s="16">
        <f t="shared" si="46"/>
        <v>80.589318081433177</v>
      </c>
      <c r="U158" s="16">
        <f t="shared" si="43"/>
        <v>14.141391932589684</v>
      </c>
      <c r="V158" s="16">
        <f t="shared" si="44"/>
        <v>95.526287842498874</v>
      </c>
      <c r="W158" s="16">
        <f t="shared" si="44"/>
        <v>66.564986902693761</v>
      </c>
      <c r="X158" s="16">
        <f t="shared" si="44"/>
        <v>52.524152627509856</v>
      </c>
      <c r="Y158" s="16">
        <f t="shared" si="37"/>
        <v>107.74184495303049</v>
      </c>
    </row>
    <row r="159" spans="1:25" x14ac:dyDescent="0.4">
      <c r="A159">
        <f t="shared" si="45"/>
        <v>146</v>
      </c>
      <c r="B159" s="1">
        <v>40095</v>
      </c>
      <c r="C159" s="2">
        <v>3.3394133196876598E-2</v>
      </c>
      <c r="D159" s="2">
        <v>0</v>
      </c>
      <c r="E159" s="2">
        <v>0</v>
      </c>
      <c r="F159" s="2">
        <v>0.96660586680312299</v>
      </c>
      <c r="G159">
        <v>420.51799999999997</v>
      </c>
      <c r="H159">
        <v>1757.6</v>
      </c>
      <c r="I159">
        <v>1104.9000000000001</v>
      </c>
      <c r="J159">
        <v>137.91999999999999</v>
      </c>
      <c r="K159">
        <v>89.79</v>
      </c>
      <c r="L159" s="3">
        <f t="shared" si="38"/>
        <v>1.135534684011219E-2</v>
      </c>
      <c r="M159" s="3">
        <f t="shared" si="39"/>
        <v>2.7656877705289462E-2</v>
      </c>
      <c r="N159" s="3">
        <f t="shared" si="34"/>
        <v>3.4754276405104534E-3</v>
      </c>
      <c r="O159" s="3">
        <f t="shared" si="34"/>
        <v>-1.812645011600944E-3</v>
      </c>
      <c r="P159" s="3">
        <f t="shared" si="40"/>
        <v>3.5960925380815066E-6</v>
      </c>
      <c r="Q159" s="4">
        <f t="shared" si="41"/>
        <v>-1.3765074303075308E-3</v>
      </c>
      <c r="R159" s="3">
        <f t="shared" si="42"/>
        <v>1.016875179357779E-2</v>
      </c>
      <c r="S159" s="16">
        <f t="shared" si="46"/>
        <v>94.593059270992114</v>
      </c>
      <c r="T159" s="16">
        <f t="shared" si="46"/>
        <v>81.60619326079096</v>
      </c>
      <c r="U159" s="16">
        <f t="shared" si="43"/>
        <v>12.986866010201155</v>
      </c>
      <c r="V159" s="16">
        <f t="shared" si="44"/>
        <v>96.661822526510093</v>
      </c>
      <c r="W159" s="16">
        <f t="shared" si="44"/>
        <v>69.330674673222703</v>
      </c>
      <c r="X159" s="16">
        <f t="shared" si="44"/>
        <v>52.871695391560905</v>
      </c>
      <c r="Y159" s="16">
        <f t="shared" si="37"/>
        <v>107.56058045187039</v>
      </c>
    </row>
    <row r="160" spans="1:25" x14ac:dyDescent="0.4">
      <c r="A160">
        <f t="shared" si="45"/>
        <v>147</v>
      </c>
      <c r="B160" s="1">
        <v>40102</v>
      </c>
      <c r="C160" s="2">
        <v>2.7400645633407199E-2</v>
      </c>
      <c r="D160" s="2">
        <v>0</v>
      </c>
      <c r="E160" s="2">
        <v>0</v>
      </c>
      <c r="F160" s="2">
        <v>0.97259935436659195</v>
      </c>
      <c r="G160">
        <v>420.14600000000002</v>
      </c>
      <c r="H160">
        <v>1784.35</v>
      </c>
      <c r="I160">
        <v>1108.74</v>
      </c>
      <c r="J160">
        <v>137.66999999999999</v>
      </c>
      <c r="K160">
        <v>90.89</v>
      </c>
      <c r="L160" s="3">
        <f t="shared" si="38"/>
        <v>9.1986994695303359E-3</v>
      </c>
      <c r="M160" s="3">
        <f t="shared" si="39"/>
        <v>5.5784985225466599E-3</v>
      </c>
      <c r="N160" s="3">
        <f t="shared" si="34"/>
        <v>1.1905406136694108E-3</v>
      </c>
      <c r="O160" s="3">
        <f t="shared" si="34"/>
        <v>-4.0676981186894556E-3</v>
      </c>
      <c r="P160" s="3">
        <f t="shared" si="40"/>
        <v>1.3239251374026056E-5</v>
      </c>
      <c r="Q160" s="4">
        <f t="shared" si="41"/>
        <v>-3.7174295109167798E-3</v>
      </c>
      <c r="R160" s="3">
        <f t="shared" si="42"/>
        <v>2.9750101217642377E-3</v>
      </c>
      <c r="S160" s="16">
        <f t="shared" si="46"/>
        <v>94.221316319900438</v>
      </c>
      <c r="T160" s="16">
        <f t="shared" si="46"/>
        <v>81.903694272967385</v>
      </c>
      <c r="U160" s="16">
        <f t="shared" si="43"/>
        <v>12.317622046933053</v>
      </c>
      <c r="V160" s="16">
        <f t="shared" si="44"/>
        <v>97.581692473463121</v>
      </c>
      <c r="W160" s="16">
        <f t="shared" si="44"/>
        <v>69.888524525477365</v>
      </c>
      <c r="X160" s="16">
        <f t="shared" si="44"/>
        <v>52.990749452927844</v>
      </c>
      <c r="Y160" s="16">
        <f t="shared" si="37"/>
        <v>107.15381064000145</v>
      </c>
    </row>
    <row r="161" spans="1:25" x14ac:dyDescent="0.4">
      <c r="A161">
        <f t="shared" si="45"/>
        <v>148</v>
      </c>
      <c r="B161" s="1">
        <v>40109</v>
      </c>
      <c r="C161" s="2">
        <v>4.9466064590117403E-2</v>
      </c>
      <c r="D161" s="2">
        <v>0</v>
      </c>
      <c r="E161" s="2">
        <v>0</v>
      </c>
      <c r="F161" s="2">
        <v>0.95053393540988196</v>
      </c>
      <c r="G161">
        <v>418.62200000000001</v>
      </c>
      <c r="H161">
        <v>1771.5</v>
      </c>
      <c r="I161">
        <v>1110.06</v>
      </c>
      <c r="J161">
        <v>137.11000000000001</v>
      </c>
      <c r="K161">
        <v>92.06</v>
      </c>
      <c r="L161" s="3">
        <f t="shared" si="38"/>
        <v>-1.4196720233936588E-2</v>
      </c>
      <c r="M161" s="3">
        <f t="shared" si="39"/>
        <v>-6.0526551637806514E-2</v>
      </c>
      <c r="N161" s="3">
        <f t="shared" si="34"/>
        <v>-8.1256868998071941E-3</v>
      </c>
      <c r="O161" s="3">
        <f t="shared" si="34"/>
        <v>-2.2609583546058243E-3</v>
      </c>
      <c r="P161" s="3">
        <f t="shared" si="40"/>
        <v>1.071109697114886E-5</v>
      </c>
      <c r="Q161" s="4">
        <f t="shared" si="41"/>
        <v>-2.8620846196322088E-3</v>
      </c>
      <c r="R161" s="3">
        <f t="shared" si="42"/>
        <v>-2.127747928153903E-2</v>
      </c>
      <c r="S161" s="16">
        <f t="shared" si="46"/>
        <v>93.935107857937211</v>
      </c>
      <c r="T161" s="16">
        <f t="shared" si="46"/>
        <v>79.775946344813477</v>
      </c>
      <c r="U161" s="16">
        <f t="shared" si="43"/>
        <v>14.159161513123735</v>
      </c>
      <c r="V161" s="16">
        <f t="shared" si="44"/>
        <v>96.162020450069463</v>
      </c>
      <c r="W161" s="16">
        <f t="shared" si="44"/>
        <v>63.835869361696716</v>
      </c>
      <c r="X161" s="16">
        <f t="shared" si="44"/>
        <v>52.178180762947122</v>
      </c>
      <c r="Y161" s="16">
        <f t="shared" si="37"/>
        <v>106.92771480454087</v>
      </c>
    </row>
    <row r="162" spans="1:25" x14ac:dyDescent="0.4">
      <c r="A162">
        <f t="shared" si="45"/>
        <v>149</v>
      </c>
      <c r="B162" s="1">
        <v>40116</v>
      </c>
      <c r="C162" s="2">
        <v>6.7317892875365604E-2</v>
      </c>
      <c r="D162" s="2">
        <v>0</v>
      </c>
      <c r="E162" s="2">
        <v>0</v>
      </c>
      <c r="F162" s="2">
        <v>0.93268210712463395</v>
      </c>
      <c r="G162">
        <v>421.70299999999997</v>
      </c>
      <c r="H162">
        <v>1700.67</v>
      </c>
      <c r="I162">
        <v>1101.04</v>
      </c>
      <c r="J162">
        <v>136.80000000000001</v>
      </c>
      <c r="K162">
        <v>90.09</v>
      </c>
      <c r="L162" s="3">
        <f t="shared" si="38"/>
        <v>-7.6493422687309298E-3</v>
      </c>
      <c r="M162" s="3">
        <f t="shared" si="39"/>
        <v>3.0168461098623922E-2</v>
      </c>
      <c r="N162" s="3">
        <f t="shared" si="34"/>
        <v>-2.3087262951391518E-2</v>
      </c>
      <c r="O162" s="3">
        <f t="shared" si="34"/>
        <v>-3.0701754385965563E-3</v>
      </c>
      <c r="P162" s="3">
        <f t="shared" si="40"/>
        <v>9.5115308438074821E-6</v>
      </c>
      <c r="Q162" s="4">
        <f t="shared" si="41"/>
        <v>-3.3879468315697755E-3</v>
      </c>
      <c r="R162" s="3">
        <f t="shared" si="42"/>
        <v>-9.095798900237706E-4</v>
      </c>
      <c r="S162" s="16">
        <f t="shared" si="46"/>
        <v>93.596313174780235</v>
      </c>
      <c r="T162" s="16">
        <f t="shared" si="46"/>
        <v>79.6849883558111</v>
      </c>
      <c r="U162" s="16">
        <f t="shared" si="43"/>
        <v>13.911324818969135</v>
      </c>
      <c r="V162" s="16">
        <f t="shared" si="44"/>
        <v>95.397086223196368</v>
      </c>
      <c r="W162" s="16">
        <f t="shared" si="44"/>
        <v>66.852715471559108</v>
      </c>
      <c r="X162" s="16">
        <f t="shared" si="44"/>
        <v>49.869454467807969</v>
      </c>
      <c r="Y162" s="16">
        <f t="shared" si="37"/>
        <v>106.62069726068121</v>
      </c>
    </row>
    <row r="163" spans="1:25" x14ac:dyDescent="0.4">
      <c r="A163">
        <f t="shared" si="45"/>
        <v>150</v>
      </c>
      <c r="B163" s="1">
        <v>40123</v>
      </c>
      <c r="C163" s="2">
        <v>5.1465341469020001E-2</v>
      </c>
      <c r="D163" s="2">
        <v>0</v>
      </c>
      <c r="E163" s="2">
        <v>0</v>
      </c>
      <c r="F163" s="2">
        <v>0.94853465853097996</v>
      </c>
      <c r="G163">
        <v>419.45499999999998</v>
      </c>
      <c r="H163">
        <v>1756.07</v>
      </c>
      <c r="I163">
        <v>1075.6199999999999</v>
      </c>
      <c r="J163">
        <v>136.38</v>
      </c>
      <c r="K163">
        <v>89.88</v>
      </c>
      <c r="L163" s="3">
        <f t="shared" si="38"/>
        <v>3.3931769718540394E-3</v>
      </c>
      <c r="M163" s="3">
        <f t="shared" si="39"/>
        <v>2.0763204180013872E-2</v>
      </c>
      <c r="N163" s="3">
        <f t="shared" si="34"/>
        <v>-8.2464067235640259E-3</v>
      </c>
      <c r="O163" s="3">
        <f t="shared" si="34"/>
        <v>9.6055140049859933E-3</v>
      </c>
      <c r="P163" s="3">
        <f t="shared" si="40"/>
        <v>7.6294395542971428E-6</v>
      </c>
      <c r="Q163" s="4">
        <f t="shared" si="41"/>
        <v>9.278164518700921E-3</v>
      </c>
      <c r="R163" s="3">
        <f t="shared" si="42"/>
        <v>6.3788721083224698E-3</v>
      </c>
      <c r="S163" s="16">
        <f t="shared" si="46"/>
        <v>94.524129626650321</v>
      </c>
      <c r="T163" s="16">
        <f t="shared" si="46"/>
        <v>80.322875566643347</v>
      </c>
      <c r="U163" s="16">
        <f t="shared" si="43"/>
        <v>14.201254060006974</v>
      </c>
      <c r="V163" s="16">
        <f t="shared" si="44"/>
        <v>95.736403920381775</v>
      </c>
      <c r="W163" s="16">
        <f t="shared" si="44"/>
        <v>68.929035889560495</v>
      </c>
      <c r="X163" s="16">
        <f t="shared" si="44"/>
        <v>49.044813795451567</v>
      </c>
      <c r="Y163" s="16">
        <f t="shared" si="37"/>
        <v>107.58124866117981</v>
      </c>
    </row>
    <row r="164" spans="1:25" x14ac:dyDescent="0.4">
      <c r="A164">
        <f t="shared" si="45"/>
        <v>151</v>
      </c>
      <c r="B164" s="1">
        <v>40130</v>
      </c>
      <c r="C164" s="2">
        <v>3.8749608878524598E-2</v>
      </c>
      <c r="D164" s="2">
        <v>0</v>
      </c>
      <c r="E164" s="2">
        <v>0</v>
      </c>
      <c r="F164" s="2">
        <v>0.96125039112147503</v>
      </c>
      <c r="G164">
        <v>421.911</v>
      </c>
      <c r="H164">
        <v>1796.93</v>
      </c>
      <c r="I164">
        <v>1066.75</v>
      </c>
      <c r="J164">
        <v>137.69</v>
      </c>
      <c r="K164">
        <v>89.66</v>
      </c>
      <c r="L164" s="3">
        <f t="shared" si="38"/>
        <v>-2.7722116497020943E-3</v>
      </c>
      <c r="M164" s="3">
        <f t="shared" si="39"/>
        <v>-9.8459331185444254E-3</v>
      </c>
      <c r="N164" s="3">
        <f t="shared" si="34"/>
        <v>-3.2416217483009047E-2</v>
      </c>
      <c r="O164" s="3">
        <f t="shared" si="34"/>
        <v>2.6871958747911595E-3</v>
      </c>
      <c r="P164" s="3">
        <f t="shared" si="40"/>
        <v>6.2290921541302367E-6</v>
      </c>
      <c r="Q164" s="4">
        <f t="shared" si="41"/>
        <v>2.4694168763544403E-3</v>
      </c>
      <c r="R164" s="3">
        <f t="shared" si="42"/>
        <v>-1.0586791594116102E-2</v>
      </c>
      <c r="S164" s="16">
        <f t="shared" si="46"/>
        <v>94.771071314285763</v>
      </c>
      <c r="T164" s="16">
        <f t="shared" si="46"/>
        <v>79.264196407231736</v>
      </c>
      <c r="U164" s="16">
        <f t="shared" si="43"/>
        <v>15.506874907054026</v>
      </c>
      <c r="V164" s="16">
        <f t="shared" si="44"/>
        <v>95.459182755411561</v>
      </c>
      <c r="W164" s="16">
        <f t="shared" si="44"/>
        <v>67.944442577706056</v>
      </c>
      <c r="X164" s="16">
        <f t="shared" si="44"/>
        <v>45.80319204715066</v>
      </c>
      <c r="Y164" s="16">
        <f t="shared" si="37"/>
        <v>107.84996824865893</v>
      </c>
    </row>
    <row r="165" spans="1:25" x14ac:dyDescent="0.4">
      <c r="A165">
        <f t="shared" si="45"/>
        <v>152</v>
      </c>
      <c r="B165" s="1">
        <v>40137</v>
      </c>
      <c r="C165" s="2">
        <v>4.9131429135408002E-2</v>
      </c>
      <c r="D165" s="2">
        <v>0</v>
      </c>
      <c r="E165" s="2">
        <v>0</v>
      </c>
      <c r="F165" s="2">
        <v>0.95086857086459098</v>
      </c>
      <c r="G165">
        <v>424.38600000000002</v>
      </c>
      <c r="H165">
        <v>1794.65</v>
      </c>
      <c r="I165">
        <v>1032.17</v>
      </c>
      <c r="J165">
        <v>138.06</v>
      </c>
      <c r="K165">
        <v>88.89</v>
      </c>
      <c r="L165" s="3">
        <f t="shared" si="38"/>
        <v>-1.4440775983916798E-2</v>
      </c>
      <c r="M165" s="3">
        <f t="shared" si="39"/>
        <v>-2.5980129306278021E-2</v>
      </c>
      <c r="N165" s="3">
        <f t="shared" si="34"/>
        <v>-3.2979063526357155E-2</v>
      </c>
      <c r="O165" s="3">
        <f t="shared" si="34"/>
        <v>4.1286397218600612E-3</v>
      </c>
      <c r="P165" s="3">
        <f t="shared" si="40"/>
        <v>4.4665967924223136E-6</v>
      </c>
      <c r="Q165" s="4">
        <f t="shared" si="41"/>
        <v>3.2118311932333265E-3</v>
      </c>
      <c r="R165" s="3">
        <f t="shared" si="42"/>
        <v>-1.7317832273672978E-2</v>
      </c>
      <c r="S165" s="16">
        <f t="shared" si="46"/>
        <v>95.092254433609099</v>
      </c>
      <c r="T165" s="16">
        <f t="shared" si="46"/>
        <v>77.532413179864434</v>
      </c>
      <c r="U165" s="16">
        <f t="shared" si="43"/>
        <v>17.559841253744665</v>
      </c>
      <c r="V165" s="16">
        <f t="shared" si="44"/>
        <v>94.015105157019875</v>
      </c>
      <c r="W165" s="16">
        <f t="shared" si="44"/>
        <v>65.346429647078253</v>
      </c>
      <c r="X165" s="16">
        <f t="shared" si="44"/>
        <v>42.505285694514946</v>
      </c>
      <c r="Y165" s="16">
        <f t="shared" si="37"/>
        <v>108.26283222084493</v>
      </c>
    </row>
    <row r="166" spans="1:25" x14ac:dyDescent="0.4">
      <c r="A166">
        <f t="shared" si="45"/>
        <v>153</v>
      </c>
      <c r="B166" s="1">
        <v>40144</v>
      </c>
      <c r="C166" s="2">
        <v>4.1687101148038003E-2</v>
      </c>
      <c r="D166" s="2">
        <v>0</v>
      </c>
      <c r="E166" s="2">
        <v>0</v>
      </c>
      <c r="F166" s="2">
        <v>0.95831289885196203</v>
      </c>
      <c r="G166">
        <v>429.66500000000002</v>
      </c>
      <c r="H166">
        <v>1795.7</v>
      </c>
      <c r="I166">
        <v>998.13</v>
      </c>
      <c r="J166">
        <v>138.63</v>
      </c>
      <c r="K166">
        <v>86.53</v>
      </c>
      <c r="L166" s="3">
        <f t="shared" si="38"/>
        <v>2.7267376133268018E-2</v>
      </c>
      <c r="M166" s="3">
        <f t="shared" si="39"/>
        <v>6.080012744854657E-2</v>
      </c>
      <c r="N166" s="3">
        <f t="shared" si="34"/>
        <v>9.6881167783755551E-2</v>
      </c>
      <c r="O166" s="3">
        <f t="shared" si="34"/>
        <v>6.4921012767804598E-4</v>
      </c>
      <c r="P166" s="3">
        <f t="shared" si="40"/>
        <v>1.651881726988521E-5</v>
      </c>
      <c r="Q166" s="4">
        <f t="shared" si="41"/>
        <v>1.7423254890584568E-3</v>
      </c>
      <c r="R166" s="3">
        <f t="shared" si="42"/>
        <v>4.6399470373312046E-2</v>
      </c>
      <c r="S166" s="16">
        <f t="shared" si="46"/>
        <v>95.266486982514948</v>
      </c>
      <c r="T166" s="16">
        <f t="shared" si="46"/>
        <v>82.172360217195632</v>
      </c>
      <c r="U166" s="16">
        <f t="shared" si="43"/>
        <v>13.094126765319317</v>
      </c>
      <c r="V166" s="16">
        <f t="shared" si="44"/>
        <v>96.741842770346679</v>
      </c>
      <c r="W166" s="16">
        <f t="shared" si="44"/>
        <v>71.426442391932909</v>
      </c>
      <c r="X166" s="16">
        <f t="shared" si="44"/>
        <v>52.193402472890497</v>
      </c>
      <c r="Y166" s="16">
        <f t="shared" si="37"/>
        <v>108.32775323361273</v>
      </c>
    </row>
    <row r="167" spans="1:25" x14ac:dyDescent="0.4">
      <c r="A167">
        <f t="shared" si="45"/>
        <v>154</v>
      </c>
      <c r="B167" s="1">
        <v>40151</v>
      </c>
      <c r="C167" s="2">
        <v>1.41557390315623E-2</v>
      </c>
      <c r="D167" s="2">
        <v>0</v>
      </c>
      <c r="E167" s="2">
        <v>0</v>
      </c>
      <c r="F167" s="2">
        <v>0.98584426096843703</v>
      </c>
      <c r="G167">
        <v>421.73899999999998</v>
      </c>
      <c r="H167">
        <v>1820.11</v>
      </c>
      <c r="I167">
        <v>1094.83</v>
      </c>
      <c r="J167">
        <v>138.72</v>
      </c>
      <c r="K167">
        <v>90.56</v>
      </c>
      <c r="L167" s="3">
        <f t="shared" si="38"/>
        <v>-1.8384828438388179E-2</v>
      </c>
      <c r="M167" s="3">
        <f t="shared" si="39"/>
        <v>-1.5208362256209029E-2</v>
      </c>
      <c r="N167" s="3">
        <f t="shared" si="34"/>
        <v>-2.2377903418794309E-3</v>
      </c>
      <c r="O167" s="3">
        <f t="shared" si="34"/>
        <v>6.4878892733566396E-4</v>
      </c>
      <c r="P167" s="3">
        <f t="shared" si="40"/>
        <v>1.0115268815230916E-5</v>
      </c>
      <c r="Q167" s="4">
        <f t="shared" si="41"/>
        <v>3.6923873826463359E-4</v>
      </c>
      <c r="R167" s="3">
        <f t="shared" si="42"/>
        <v>-8.7955480272852438E-3</v>
      </c>
      <c r="S167" s="16">
        <f t="shared" si="46"/>
        <v>95.303410856341415</v>
      </c>
      <c r="T167" s="16">
        <f t="shared" si="46"/>
        <v>81.292805414467111</v>
      </c>
      <c r="U167" s="16">
        <f t="shared" si="43"/>
        <v>14.010605441874304</v>
      </c>
      <c r="V167" s="16">
        <f t="shared" si="44"/>
        <v>94.903359926507861</v>
      </c>
      <c r="W167" s="16">
        <f t="shared" si="44"/>
        <v>69.905606166312012</v>
      </c>
      <c r="X167" s="16">
        <f t="shared" si="44"/>
        <v>51.969623438702556</v>
      </c>
      <c r="Y167" s="16">
        <f t="shared" si="37"/>
        <v>108.39263212634629</v>
      </c>
    </row>
    <row r="168" spans="1:25" x14ac:dyDescent="0.4">
      <c r="A168">
        <f t="shared" si="45"/>
        <v>155</v>
      </c>
      <c r="B168" s="1">
        <v>40158</v>
      </c>
      <c r="C168" s="2">
        <v>3.10145203902807E-2</v>
      </c>
      <c r="D168" s="2">
        <v>0</v>
      </c>
      <c r="E168" s="2">
        <v>0</v>
      </c>
      <c r="F168" s="2">
        <v>0.96898547960971904</v>
      </c>
      <c r="G168">
        <v>420.76900000000001</v>
      </c>
      <c r="H168">
        <v>1821.8</v>
      </c>
      <c r="I168">
        <v>1092.3800000000001</v>
      </c>
      <c r="J168">
        <v>138.81</v>
      </c>
      <c r="K168">
        <v>89.1</v>
      </c>
      <c r="L168" s="3">
        <f t="shared" si="38"/>
        <v>1.5671645336220008E-2</v>
      </c>
      <c r="M168" s="3">
        <f t="shared" si="39"/>
        <v>1.2200227719677548E-2</v>
      </c>
      <c r="N168" s="3">
        <f t="shared" si="34"/>
        <v>5.6573719767845088E-3</v>
      </c>
      <c r="O168" s="3">
        <f t="shared" si="34"/>
        <v>4.1783733160434267E-3</v>
      </c>
      <c r="P168" s="3">
        <f t="shared" si="40"/>
        <v>1.7848974241807334E-5</v>
      </c>
      <c r="Q168" s="4">
        <f t="shared" si="41"/>
        <v>4.5169826612224276E-3</v>
      </c>
      <c r="R168" s="3">
        <f t="shared" si="42"/>
        <v>9.4269045871813728E-3</v>
      </c>
      <c r="S168" s="16">
        <f t="shared" ref="S168:T183" si="47">S167+100*Q168</f>
        <v>95.755109122463651</v>
      </c>
      <c r="T168" s="16">
        <f t="shared" si="47"/>
        <v>82.235495873185243</v>
      </c>
      <c r="U168" s="16">
        <f t="shared" si="43"/>
        <v>13.519613249278407</v>
      </c>
      <c r="V168" s="16">
        <f t="shared" si="44"/>
        <v>96.470524460129866</v>
      </c>
      <c r="W168" s="16">
        <f t="shared" si="44"/>
        <v>71.12562893827976</v>
      </c>
      <c r="X168" s="16">
        <f t="shared" si="44"/>
        <v>52.535360636381007</v>
      </c>
      <c r="Y168" s="16">
        <f t="shared" si="37"/>
        <v>108.81046945795063</v>
      </c>
    </row>
    <row r="169" spans="1:25" x14ac:dyDescent="0.4">
      <c r="A169">
        <f t="shared" si="45"/>
        <v>156</v>
      </c>
      <c r="B169" s="1">
        <v>40165</v>
      </c>
      <c r="C169" s="2">
        <v>1.2662299872685E-3</v>
      </c>
      <c r="D169" s="2">
        <v>4.4083463452312998E-3</v>
      </c>
      <c r="E169" s="2">
        <v>0</v>
      </c>
      <c r="F169" s="2">
        <v>0.99432542366749999</v>
      </c>
      <c r="G169">
        <v>420.75200000000001</v>
      </c>
      <c r="H169">
        <v>1815.5</v>
      </c>
      <c r="I169">
        <v>1098.56</v>
      </c>
      <c r="J169">
        <v>139.38999999999999</v>
      </c>
      <c r="K169">
        <v>90.5</v>
      </c>
      <c r="L169" s="3">
        <f t="shared" si="38"/>
        <v>-9.219745881985153E-3</v>
      </c>
      <c r="M169" s="3">
        <f t="shared" si="39"/>
        <v>3.1067039352658421E-2</v>
      </c>
      <c r="N169" s="3">
        <f t="shared" si="34"/>
        <v>1.7677687154092681E-2</v>
      </c>
      <c r="O169" s="3">
        <f t="shared" si="34"/>
        <v>-2.439199368677647E-3</v>
      </c>
      <c r="P169" s="3">
        <f t="shared" si="40"/>
        <v>9.3653586761165642E-6</v>
      </c>
      <c r="Q169" s="4">
        <f t="shared" si="41"/>
        <v>-2.3094433536693325E-3</v>
      </c>
      <c r="R169" s="3">
        <f t="shared" si="42"/>
        <v>9.2714453140220754E-3</v>
      </c>
      <c r="S169" s="16">
        <f t="shared" si="47"/>
        <v>95.524164787096723</v>
      </c>
      <c r="T169" s="16">
        <f t="shared" si="47"/>
        <v>83.162640404587449</v>
      </c>
      <c r="U169" s="16">
        <f t="shared" si="43"/>
        <v>12.361524382509273</v>
      </c>
      <c r="V169" s="16">
        <f t="shared" si="44"/>
        <v>95.548549871931357</v>
      </c>
      <c r="W169" s="16">
        <f t="shared" si="44"/>
        <v>74.232332873545602</v>
      </c>
      <c r="X169" s="16">
        <f t="shared" si="44"/>
        <v>54.303129351790275</v>
      </c>
      <c r="Y169" s="16">
        <f t="shared" si="37"/>
        <v>108.56654952108286</v>
      </c>
    </row>
    <row r="170" spans="1:25" x14ac:dyDescent="0.4">
      <c r="A170">
        <f t="shared" si="45"/>
        <v>157</v>
      </c>
      <c r="B170" s="1">
        <v>40172</v>
      </c>
      <c r="C170" s="2">
        <v>1.6875161114129299E-2</v>
      </c>
      <c r="D170" s="2">
        <v>3.662617042982E-4</v>
      </c>
      <c r="E170" s="2">
        <v>0</v>
      </c>
      <c r="F170" s="2">
        <v>0.982758577181572</v>
      </c>
      <c r="G170">
        <v>413.22</v>
      </c>
      <c r="H170">
        <v>1855.5</v>
      </c>
      <c r="I170">
        <v>1117.98</v>
      </c>
      <c r="J170">
        <v>139.05000000000001</v>
      </c>
      <c r="K170">
        <v>91.3</v>
      </c>
      <c r="L170" s="3">
        <f t="shared" si="38"/>
        <v>1.7045680776089478E-2</v>
      </c>
      <c r="M170" s="3">
        <f t="shared" si="39"/>
        <v>9.1722810991154979E-3</v>
      </c>
      <c r="N170" s="3">
        <f t="shared" si="34"/>
        <v>-1.2343691300381598E-3</v>
      </c>
      <c r="O170" s="3">
        <f t="shared" si="34"/>
        <v>-2.8766630708387808E-4</v>
      </c>
      <c r="P170" s="3">
        <f t="shared" si="40"/>
        <v>1.0125096668477629E-5</v>
      </c>
      <c r="Q170" s="4">
        <f t="shared" si="41"/>
        <v>-1.8235626171161181E-6</v>
      </c>
      <c r="R170" s="3">
        <f t="shared" si="42"/>
        <v>6.1739816095207345E-3</v>
      </c>
      <c r="S170" s="16">
        <f t="shared" si="47"/>
        <v>95.523982430835005</v>
      </c>
      <c r="T170" s="16">
        <f t="shared" si="47"/>
        <v>83.780038565539527</v>
      </c>
      <c r="U170" s="16">
        <f t="shared" si="43"/>
        <v>11.743943865295478</v>
      </c>
      <c r="V170" s="16">
        <f t="shared" si="44"/>
        <v>97.253117949540311</v>
      </c>
      <c r="W170" s="16">
        <f t="shared" si="44"/>
        <v>75.14956098345715</v>
      </c>
      <c r="X170" s="16">
        <f t="shared" si="44"/>
        <v>54.179692438786461</v>
      </c>
      <c r="Y170" s="16">
        <f t="shared" si="37"/>
        <v>108.53778289037447</v>
      </c>
    </row>
    <row r="171" spans="1:25" x14ac:dyDescent="0.4">
      <c r="A171">
        <f t="shared" si="45"/>
        <v>158</v>
      </c>
      <c r="B171" s="1">
        <v>40179</v>
      </c>
      <c r="C171" s="2">
        <v>0</v>
      </c>
      <c r="D171" s="2">
        <v>8.5548295471526998E-3</v>
      </c>
      <c r="E171" s="2">
        <v>0</v>
      </c>
      <c r="F171" s="2">
        <v>0.99144517045284697</v>
      </c>
      <c r="G171">
        <v>412.404</v>
      </c>
      <c r="H171">
        <v>1837.5</v>
      </c>
      <c r="I171">
        <v>1116.5999999999999</v>
      </c>
      <c r="J171">
        <v>139.01</v>
      </c>
      <c r="K171">
        <v>93.04</v>
      </c>
      <c r="L171" s="3">
        <f t="shared" si="38"/>
        <v>-7.0695730554737324E-5</v>
      </c>
      <c r="M171" s="3">
        <f t="shared" si="39"/>
        <v>2.316182170202552E-2</v>
      </c>
      <c r="N171" s="3">
        <f t="shared" si="34"/>
        <v>3.713057495969907E-2</v>
      </c>
      <c r="O171" s="3">
        <f t="shared" si="34"/>
        <v>-6.9779152578951509E-3</v>
      </c>
      <c r="P171" s="3">
        <f t="shared" si="40"/>
        <v>4.1211284170459103E-6</v>
      </c>
      <c r="Q171" s="4">
        <f t="shared" si="41"/>
        <v>-6.7241960740240551E-3</v>
      </c>
      <c r="R171" s="3">
        <f t="shared" si="42"/>
        <v>1.3310946418318675E-2</v>
      </c>
      <c r="S171" s="16">
        <f t="shared" si="47"/>
        <v>94.851562823432602</v>
      </c>
      <c r="T171" s="16">
        <f t="shared" si="47"/>
        <v>85.111133207371395</v>
      </c>
      <c r="U171" s="16">
        <f t="shared" si="43"/>
        <v>9.7404296160612063</v>
      </c>
      <c r="V171" s="16">
        <f t="shared" si="44"/>
        <v>97.246048376484836</v>
      </c>
      <c r="W171" s="16">
        <f t="shared" si="44"/>
        <v>77.465743153659702</v>
      </c>
      <c r="X171" s="16">
        <f t="shared" si="44"/>
        <v>57.892749934756367</v>
      </c>
      <c r="Y171" s="16">
        <f t="shared" si="37"/>
        <v>107.83999136458496</v>
      </c>
    </row>
    <row r="172" spans="1:25" x14ac:dyDescent="0.4">
      <c r="A172">
        <f t="shared" si="45"/>
        <v>159</v>
      </c>
      <c r="B172" s="1">
        <v>40186</v>
      </c>
      <c r="C172" s="2">
        <v>6.8685473617429004E-3</v>
      </c>
      <c r="D172" s="2">
        <v>4.7223568619762001E-3</v>
      </c>
      <c r="E172" s="2">
        <v>0</v>
      </c>
      <c r="F172" s="2">
        <v>0.98840909577628</v>
      </c>
      <c r="G172">
        <v>414.06599999999997</v>
      </c>
      <c r="H172">
        <v>1887.77</v>
      </c>
      <c r="I172">
        <v>1158.06</v>
      </c>
      <c r="J172">
        <v>138.04</v>
      </c>
      <c r="K172">
        <v>92.66</v>
      </c>
      <c r="L172" s="3">
        <f t="shared" si="38"/>
        <v>-9.5215071424119557E-3</v>
      </c>
      <c r="M172" s="3">
        <f t="shared" si="39"/>
        <v>-2.7905932784486831E-2</v>
      </c>
      <c r="N172" s="3">
        <f t="shared" si="34"/>
        <v>2.6673920176847554E-2</v>
      </c>
      <c r="O172" s="3">
        <f t="shared" si="34"/>
        <v>2.752825268038217E-3</v>
      </c>
      <c r="P172" s="3">
        <f t="shared" si="40"/>
        <v>3.0130754213239529E-6</v>
      </c>
      <c r="Q172" s="4">
        <f t="shared" si="41"/>
        <v>2.5207237626529281E-3</v>
      </c>
      <c r="R172" s="3">
        <f t="shared" si="42"/>
        <v>-2.0001736205032539E-3</v>
      </c>
      <c r="S172" s="16">
        <f t="shared" si="47"/>
        <v>95.103635199697891</v>
      </c>
      <c r="T172" s="16">
        <f t="shared" si="47"/>
        <v>84.911115845321063</v>
      </c>
      <c r="U172" s="16">
        <f t="shared" si="43"/>
        <v>10.192519354376827</v>
      </c>
      <c r="V172" s="16">
        <f t="shared" si="44"/>
        <v>96.293897662243637</v>
      </c>
      <c r="W172" s="16">
        <f t="shared" si="44"/>
        <v>74.675149875211019</v>
      </c>
      <c r="X172" s="16">
        <f t="shared" si="44"/>
        <v>60.560141952441121</v>
      </c>
      <c r="Y172" s="16">
        <f t="shared" si="37"/>
        <v>108.11527389138878</v>
      </c>
    </row>
    <row r="173" spans="1:25" x14ac:dyDescent="0.4">
      <c r="A173">
        <f t="shared" si="45"/>
        <v>160</v>
      </c>
      <c r="B173" s="1">
        <v>40193</v>
      </c>
      <c r="C173" s="2">
        <v>8.0508415428910997E-3</v>
      </c>
      <c r="D173" s="2">
        <v>8.5618550497015E-3</v>
      </c>
      <c r="E173" s="2">
        <v>0</v>
      </c>
      <c r="F173" s="2">
        <v>0.98338730340740699</v>
      </c>
      <c r="G173">
        <v>418.66300000000001</v>
      </c>
      <c r="H173">
        <v>1873.3</v>
      </c>
      <c r="I173">
        <v>1188.95</v>
      </c>
      <c r="J173">
        <v>138.41999999999999</v>
      </c>
      <c r="K173">
        <v>90.77</v>
      </c>
      <c r="L173" s="3">
        <f t="shared" si="38"/>
        <v>-3.6093332926137034E-3</v>
      </c>
      <c r="M173" s="3">
        <f t="shared" si="39"/>
        <v>-4.8863079948610277E-2</v>
      </c>
      <c r="N173" s="3">
        <f t="shared" si="34"/>
        <v>-2.6342571176247942E-2</v>
      </c>
      <c r="O173" s="3">
        <f t="shared" si="34"/>
        <v>9.3917064008097739E-4</v>
      </c>
      <c r="P173" s="3">
        <f t="shared" si="40"/>
        <v>4.2128770272400997E-6</v>
      </c>
      <c r="Q173" s="4">
        <f t="shared" si="41"/>
        <v>4.7193882794510932E-4</v>
      </c>
      <c r="R173" s="3">
        <f t="shared" si="42"/>
        <v>-1.9468953444347736E-2</v>
      </c>
      <c r="S173" s="16">
        <f t="shared" si="47"/>
        <v>95.150829082492407</v>
      </c>
      <c r="T173" s="16">
        <f t="shared" si="47"/>
        <v>82.964220500886285</v>
      </c>
      <c r="U173" s="16">
        <f t="shared" si="43"/>
        <v>12.186608581606123</v>
      </c>
      <c r="V173" s="16">
        <f t="shared" si="44"/>
        <v>95.932964332982266</v>
      </c>
      <c r="W173" s="16">
        <f t="shared" si="44"/>
        <v>69.788841880349992</v>
      </c>
      <c r="X173" s="16">
        <f t="shared" si="44"/>
        <v>57.92588483481633</v>
      </c>
      <c r="Y173" s="16">
        <f t="shared" si="37"/>
        <v>108.20919095539688</v>
      </c>
    </row>
    <row r="174" spans="1:25" x14ac:dyDescent="0.4">
      <c r="A174">
        <f t="shared" si="45"/>
        <v>161</v>
      </c>
      <c r="B174" s="1">
        <v>40200</v>
      </c>
      <c r="C174" s="2">
        <v>2.8888121097784998E-3</v>
      </c>
      <c r="D174" s="2">
        <v>6.7024227707474003E-3</v>
      </c>
      <c r="E174" s="2">
        <v>0</v>
      </c>
      <c r="F174" s="2">
        <v>0.99040876511947395</v>
      </c>
      <c r="G174">
        <v>421.56400000000002</v>
      </c>
      <c r="H174">
        <v>1800.61</v>
      </c>
      <c r="I174">
        <v>1157.6300000000001</v>
      </c>
      <c r="J174">
        <v>138.55000000000001</v>
      </c>
      <c r="K174">
        <v>89.82</v>
      </c>
      <c r="L174" s="3">
        <f t="shared" si="38"/>
        <v>5.5559568245049373E-3</v>
      </c>
      <c r="M174" s="3">
        <f t="shared" si="39"/>
        <v>-1.1293534136210481E-2</v>
      </c>
      <c r="N174" s="3">
        <f t="shared" si="34"/>
        <v>-4.2319221167385068E-2</v>
      </c>
      <c r="O174" s="3">
        <f t="shared" si="34"/>
        <v>2.020931071815335E-3</v>
      </c>
      <c r="P174" s="3">
        <f t="shared" si="40"/>
        <v>4.0214536624482102E-6</v>
      </c>
      <c r="Q174" s="4">
        <f t="shared" si="41"/>
        <v>1.9378824685650389E-3</v>
      </c>
      <c r="R174" s="3">
        <f t="shared" si="42"/>
        <v>-1.1508966851818819E-2</v>
      </c>
      <c r="S174" s="16">
        <f t="shared" si="47"/>
        <v>95.344617329348907</v>
      </c>
      <c r="T174" s="16">
        <f t="shared" si="47"/>
        <v>81.813323815704408</v>
      </c>
      <c r="U174" s="16">
        <f t="shared" si="43"/>
        <v>13.531293513644499</v>
      </c>
      <c r="V174" s="16">
        <f t="shared" si="44"/>
        <v>96.488560015432753</v>
      </c>
      <c r="W174" s="16">
        <f t="shared" si="44"/>
        <v>68.659488466728945</v>
      </c>
      <c r="X174" s="16">
        <f t="shared" si="44"/>
        <v>53.69396271807782</v>
      </c>
      <c r="Y174" s="16">
        <f t="shared" si="37"/>
        <v>108.41128406257842</v>
      </c>
    </row>
    <row r="175" spans="1:25" x14ac:dyDescent="0.4">
      <c r="A175">
        <f t="shared" si="45"/>
        <v>162</v>
      </c>
      <c r="B175" s="1">
        <v>40207</v>
      </c>
      <c r="C175" s="2">
        <v>5.6087587309560996E-3</v>
      </c>
      <c r="D175" s="2">
        <v>0</v>
      </c>
      <c r="E175" s="2">
        <v>0</v>
      </c>
      <c r="F175" s="2">
        <v>0.99439124126904299</v>
      </c>
      <c r="G175">
        <v>421.79300000000001</v>
      </c>
      <c r="H175">
        <v>1771.4</v>
      </c>
      <c r="I175">
        <v>1108.6400000000001</v>
      </c>
      <c r="J175">
        <v>138.83000000000001</v>
      </c>
      <c r="K175">
        <v>90.27</v>
      </c>
      <c r="L175" s="3">
        <f t="shared" si="38"/>
        <v>-6.735584988063037E-3</v>
      </c>
      <c r="M175" s="3">
        <f t="shared" si="39"/>
        <v>-1.80083549734672E-2</v>
      </c>
      <c r="N175" s="3">
        <f t="shared" si="34"/>
        <v>-1.0364049646413687E-2</v>
      </c>
      <c r="O175" s="3">
        <f t="shared" si="34"/>
        <v>-4.1057408341138579E-3</v>
      </c>
      <c r="P175" s="3">
        <f t="shared" si="40"/>
        <v>8.9114642962137151E-7</v>
      </c>
      <c r="Q175" s="4">
        <f t="shared" si="41"/>
        <v>-4.1213821419029918E-3</v>
      </c>
      <c r="R175" s="3">
        <f t="shared" si="42"/>
        <v>-9.8034326105144454E-3</v>
      </c>
      <c r="S175" s="16">
        <f t="shared" si="47"/>
        <v>94.932479115158614</v>
      </c>
      <c r="T175" s="16">
        <f t="shared" si="47"/>
        <v>80.832980554652963</v>
      </c>
      <c r="U175" s="16">
        <f t="shared" si="43"/>
        <v>14.099498560505651</v>
      </c>
      <c r="V175" s="16">
        <f t="shared" si="44"/>
        <v>95.815001516626452</v>
      </c>
      <c r="W175" s="16">
        <f t="shared" si="44"/>
        <v>66.85865296938222</v>
      </c>
      <c r="X175" s="16">
        <f t="shared" si="44"/>
        <v>52.65755775343645</v>
      </c>
      <c r="Y175" s="16">
        <f t="shared" si="37"/>
        <v>108.00070997916703</v>
      </c>
    </row>
    <row r="176" spans="1:25" x14ac:dyDescent="0.4">
      <c r="A176">
        <f t="shared" si="45"/>
        <v>163</v>
      </c>
      <c r="B176" s="1">
        <v>40214</v>
      </c>
      <c r="C176" s="2">
        <v>4.1235146815871999E-3</v>
      </c>
      <c r="D176" s="2">
        <v>0</v>
      </c>
      <c r="E176" s="2">
        <v>0</v>
      </c>
      <c r="F176" s="2">
        <v>0.995876485318412</v>
      </c>
      <c r="G176">
        <v>423.74</v>
      </c>
      <c r="H176">
        <v>1759.38</v>
      </c>
      <c r="I176">
        <v>1097.1500000000001</v>
      </c>
      <c r="J176">
        <v>138.26</v>
      </c>
      <c r="K176">
        <v>89.25</v>
      </c>
      <c r="L176" s="3">
        <f t="shared" si="38"/>
        <v>3.7898616283249531E-4</v>
      </c>
      <c r="M176" s="3">
        <f t="shared" si="39"/>
        <v>1.7763292155407617E-2</v>
      </c>
      <c r="N176" s="3">
        <f t="shared" si="34"/>
        <v>4.2838262771716096E-4</v>
      </c>
      <c r="O176" s="3">
        <f t="shared" si="34"/>
        <v>3.1824099522639315E-3</v>
      </c>
      <c r="P176" s="3">
        <f t="shared" si="40"/>
        <v>4.9596985940670764E-6</v>
      </c>
      <c r="Q176" s="4">
        <f t="shared" si="41"/>
        <v>3.1658902945154305E-3</v>
      </c>
      <c r="R176" s="3">
        <f t="shared" si="42"/>
        <v>5.4382677245553013E-3</v>
      </c>
      <c r="S176" s="16">
        <f t="shared" si="47"/>
        <v>95.249068144610163</v>
      </c>
      <c r="T176" s="16">
        <f t="shared" si="47"/>
        <v>81.376807327108494</v>
      </c>
      <c r="U176" s="16">
        <f t="shared" si="43"/>
        <v>13.872260817501669</v>
      </c>
      <c r="V176" s="16">
        <f t="shared" si="44"/>
        <v>95.852900132909696</v>
      </c>
      <c r="W176" s="16">
        <f t="shared" si="44"/>
        <v>68.634982184922976</v>
      </c>
      <c r="X176" s="16">
        <f t="shared" si="44"/>
        <v>52.700396016208167</v>
      </c>
      <c r="Y176" s="16">
        <f t="shared" si="37"/>
        <v>108.31895097439342</v>
      </c>
    </row>
    <row r="177" spans="1:25" x14ac:dyDescent="0.4">
      <c r="A177">
        <f t="shared" si="45"/>
        <v>164</v>
      </c>
      <c r="B177" s="1">
        <v>40221</v>
      </c>
      <c r="C177" s="2">
        <v>1.2389679005032499E-2</v>
      </c>
      <c r="D177" s="2">
        <v>0</v>
      </c>
      <c r="E177" s="2">
        <v>0</v>
      </c>
      <c r="F177" s="2">
        <v>0.98761032099496704</v>
      </c>
      <c r="G177">
        <v>420.55500000000001</v>
      </c>
      <c r="H177">
        <v>1776.5</v>
      </c>
      <c r="I177">
        <v>1097.6199999999999</v>
      </c>
      <c r="J177">
        <v>138.69999999999999</v>
      </c>
      <c r="K177">
        <v>89.96</v>
      </c>
      <c r="L177" s="3">
        <f t="shared" si="38"/>
        <v>1.0712859960788412E-2</v>
      </c>
      <c r="M177" s="3">
        <f t="shared" si="39"/>
        <v>4.9748205944988078E-2</v>
      </c>
      <c r="N177" s="3">
        <f t="shared" si="34"/>
        <v>-3.4164829358065418E-3</v>
      </c>
      <c r="O177" s="3">
        <f t="shared" si="34"/>
        <v>7.209805335257613E-4</v>
      </c>
      <c r="P177" s="3">
        <f t="shared" si="40"/>
        <v>7.4338074030196678E-6</v>
      </c>
      <c r="Q177" s="4">
        <f t="shared" si="41"/>
        <v>8.3734290488351342E-4</v>
      </c>
      <c r="R177" s="3">
        <f t="shared" si="42"/>
        <v>1.4441390875873927E-2</v>
      </c>
      <c r="S177" s="16">
        <f t="shared" si="47"/>
        <v>95.332802435098515</v>
      </c>
      <c r="T177" s="16">
        <f t="shared" si="47"/>
        <v>82.820946414695882</v>
      </c>
      <c r="U177" s="16">
        <f t="shared" si="43"/>
        <v>12.511856020402632</v>
      </c>
      <c r="V177" s="16">
        <f t="shared" si="44"/>
        <v>96.924186128988538</v>
      </c>
      <c r="W177" s="16">
        <f t="shared" si="44"/>
        <v>73.609802779421784</v>
      </c>
      <c r="X177" s="16">
        <f t="shared" si="44"/>
        <v>52.358747722627513</v>
      </c>
      <c r="Y177" s="16">
        <f t="shared" si="37"/>
        <v>108.39104902774599</v>
      </c>
    </row>
    <row r="178" spans="1:25" x14ac:dyDescent="0.4">
      <c r="A178">
        <f t="shared" si="45"/>
        <v>165</v>
      </c>
      <c r="B178" s="1">
        <v>40228</v>
      </c>
      <c r="C178" s="2">
        <v>-9.9999999999999998E-17</v>
      </c>
      <c r="D178" s="2">
        <v>0</v>
      </c>
      <c r="E178" s="2">
        <v>0</v>
      </c>
      <c r="F178" s="2">
        <v>1</v>
      </c>
      <c r="G178">
        <v>417.815</v>
      </c>
      <c r="H178">
        <v>1833.09</v>
      </c>
      <c r="I178">
        <v>1093.8699999999999</v>
      </c>
      <c r="J178">
        <v>138.80000000000001</v>
      </c>
      <c r="K178">
        <v>91.52</v>
      </c>
      <c r="L178" s="3">
        <f t="shared" si="38"/>
        <v>-1.4944829793843373E-2</v>
      </c>
      <c r="M178" s="3">
        <f t="shared" si="39"/>
        <v>-3.147959281429602E-2</v>
      </c>
      <c r="N178" s="3">
        <f t="shared" si="34"/>
        <v>5.9787726146618425E-3</v>
      </c>
      <c r="O178" s="3">
        <f t="shared" si="34"/>
        <v>2.9538904899135687E-3</v>
      </c>
      <c r="P178" s="3">
        <f t="shared" si="40"/>
        <v>1.5840759573202192E-5</v>
      </c>
      <c r="Q178" s="4">
        <f t="shared" si="41"/>
        <v>2.9380497303403679E-3</v>
      </c>
      <c r="R178" s="3">
        <f t="shared" si="42"/>
        <v>-9.3729398758909954E-3</v>
      </c>
      <c r="S178" s="16">
        <f t="shared" si="47"/>
        <v>95.626607408132557</v>
      </c>
      <c r="T178" s="16">
        <f t="shared" si="47"/>
        <v>81.883652427106782</v>
      </c>
      <c r="U178" s="16">
        <f t="shared" si="43"/>
        <v>13.742954981025775</v>
      </c>
      <c r="V178" s="16">
        <f t="shared" si="44"/>
        <v>95.429703149604194</v>
      </c>
      <c r="W178" s="16">
        <f t="shared" si="44"/>
        <v>70.461843497992177</v>
      </c>
      <c r="X178" s="16">
        <f t="shared" si="44"/>
        <v>52.956624984093693</v>
      </c>
      <c r="Y178" s="16">
        <f t="shared" si="37"/>
        <v>108.68643807673735</v>
      </c>
    </row>
    <row r="179" spans="1:25" x14ac:dyDescent="0.4">
      <c r="A179">
        <f t="shared" si="45"/>
        <v>166</v>
      </c>
      <c r="B179" s="1">
        <v>40235</v>
      </c>
      <c r="C179" s="2">
        <v>1.7886500311271199E-2</v>
      </c>
      <c r="D179" s="2">
        <v>8.5147656440657006E-3</v>
      </c>
      <c r="E179" s="2">
        <v>0</v>
      </c>
      <c r="F179" s="2">
        <v>0.97359873404466302</v>
      </c>
      <c r="G179">
        <v>423.36700000000002</v>
      </c>
      <c r="H179">
        <v>1826.27</v>
      </c>
      <c r="I179">
        <v>1100.4100000000001</v>
      </c>
      <c r="J179">
        <v>139.21</v>
      </c>
      <c r="K179">
        <v>88.97</v>
      </c>
      <c r="L179" s="3">
        <f t="shared" si="38"/>
        <v>1.158426236009813E-2</v>
      </c>
      <c r="M179" s="3">
        <f t="shared" si="39"/>
        <v>4.6400332808721467E-2</v>
      </c>
      <c r="N179" s="3">
        <f t="shared" si="34"/>
        <v>1.8702120118864629E-2</v>
      </c>
      <c r="O179" s="3">
        <f t="shared" si="34"/>
        <v>2.2986854392643696E-3</v>
      </c>
      <c r="P179" s="3">
        <f t="shared" si="40"/>
        <v>1.219304153066942E-5</v>
      </c>
      <c r="Q179" s="4">
        <f t="shared" si="41"/>
        <v>2.8280940640866797E-3</v>
      </c>
      <c r="R179" s="3">
        <f t="shared" si="42"/>
        <v>1.9746350181737149E-2</v>
      </c>
      <c r="S179" s="16">
        <f t="shared" si="47"/>
        <v>95.909416814541231</v>
      </c>
      <c r="T179" s="16">
        <f t="shared" si="47"/>
        <v>83.858287445280496</v>
      </c>
      <c r="U179" s="16">
        <f t="shared" si="43"/>
        <v>12.051129369260735</v>
      </c>
      <c r="V179" s="16">
        <f t="shared" si="44"/>
        <v>96.58812938561401</v>
      </c>
      <c r="W179" s="16">
        <f t="shared" si="44"/>
        <v>75.101876778864323</v>
      </c>
      <c r="X179" s="16">
        <f t="shared" si="44"/>
        <v>54.826836995980159</v>
      </c>
      <c r="Y179" s="16">
        <f t="shared" si="37"/>
        <v>108.91630662066379</v>
      </c>
    </row>
    <row r="180" spans="1:25" x14ac:dyDescent="0.4">
      <c r="A180">
        <f t="shared" si="45"/>
        <v>167</v>
      </c>
      <c r="B180" s="1">
        <v>40242</v>
      </c>
      <c r="C180" s="2">
        <v>0</v>
      </c>
      <c r="D180" s="2">
        <v>6.0795300708877996E-3</v>
      </c>
      <c r="E180" s="2">
        <v>0</v>
      </c>
      <c r="F180" s="2">
        <v>0.99392046992911198</v>
      </c>
      <c r="G180">
        <v>422.05700000000002</v>
      </c>
      <c r="H180">
        <v>1883.28</v>
      </c>
      <c r="I180">
        <v>1120.99</v>
      </c>
      <c r="J180">
        <v>139.53</v>
      </c>
      <c r="K180">
        <v>90.28</v>
      </c>
      <c r="L180" s="3">
        <f t="shared" si="38"/>
        <v>2.222084353753484E-3</v>
      </c>
      <c r="M180" s="3">
        <f t="shared" si="39"/>
        <v>1.3759495048156989E-2</v>
      </c>
      <c r="N180" s="3">
        <f t="shared" si="34"/>
        <v>2.8091240778240767E-2</v>
      </c>
      <c r="O180" s="3">
        <f t="shared" si="34"/>
        <v>-3.2251128789506645E-3</v>
      </c>
      <c r="P180" s="3">
        <f t="shared" si="40"/>
        <v>9.4425933531327901E-6</v>
      </c>
      <c r="Q180" s="4">
        <f t="shared" si="41"/>
        <v>-3.1312970376687062E-3</v>
      </c>
      <c r="R180" s="3">
        <f t="shared" si="42"/>
        <v>1.0211926825300144E-2</v>
      </c>
      <c r="S180" s="16">
        <f t="shared" si="47"/>
        <v>95.596287110774355</v>
      </c>
      <c r="T180" s="16">
        <f t="shared" si="47"/>
        <v>84.87948012781051</v>
      </c>
      <c r="U180" s="16">
        <f t="shared" si="43"/>
        <v>10.716806982963845</v>
      </c>
      <c r="V180" s="16">
        <f t="shared" si="44"/>
        <v>96.810337820989361</v>
      </c>
      <c r="W180" s="16">
        <f t="shared" si="44"/>
        <v>76.477826283680017</v>
      </c>
      <c r="X180" s="16">
        <f t="shared" si="44"/>
        <v>57.635961073804239</v>
      </c>
      <c r="Y180" s="16">
        <f t="shared" si="37"/>
        <v>108.59379533276872</v>
      </c>
    </row>
    <row r="181" spans="1:25" x14ac:dyDescent="0.4">
      <c r="A181">
        <f t="shared" si="45"/>
        <v>168</v>
      </c>
      <c r="B181" s="1">
        <v>40249</v>
      </c>
      <c r="C181" s="2">
        <v>1.0128756419890901E-2</v>
      </c>
      <c r="D181" s="2">
        <v>1.16884292395512E-2</v>
      </c>
      <c r="E181" s="2">
        <v>0</v>
      </c>
      <c r="F181" s="2">
        <v>0.97818281434055698</v>
      </c>
      <c r="G181">
        <v>421.68700000000001</v>
      </c>
      <c r="H181">
        <v>1903.29</v>
      </c>
      <c r="I181">
        <v>1152.48</v>
      </c>
      <c r="J181">
        <v>139.08000000000001</v>
      </c>
      <c r="K181">
        <v>90.56</v>
      </c>
      <c r="L181" s="3">
        <f t="shared" si="38"/>
        <v>1.6466094486824456E-3</v>
      </c>
      <c r="M181" s="3">
        <f t="shared" si="39"/>
        <v>8.5630712873654424E-3</v>
      </c>
      <c r="N181" s="3">
        <f t="shared" si="34"/>
        <v>1.3405872553102993E-2</v>
      </c>
      <c r="O181" s="3">
        <f t="shared" si="34"/>
        <v>-1.5818234109864493E-3</v>
      </c>
      <c r="P181" s="3">
        <f t="shared" si="40"/>
        <v>2.5160397257992736E-6</v>
      </c>
      <c r="Q181" s="4">
        <f t="shared" si="41"/>
        <v>-1.4330615568343048E-3</v>
      </c>
      <c r="R181" s="3">
        <f t="shared" si="42"/>
        <v>5.508432469541108E-3</v>
      </c>
      <c r="S181" s="16">
        <f t="shared" si="47"/>
        <v>95.452980955090922</v>
      </c>
      <c r="T181" s="16">
        <f t="shared" si="47"/>
        <v>85.430323374764626</v>
      </c>
      <c r="U181" s="16">
        <f t="shared" si="43"/>
        <v>10.022657580326296</v>
      </c>
      <c r="V181" s="16">
        <f t="shared" si="44"/>
        <v>96.974998765857606</v>
      </c>
      <c r="W181" s="16">
        <f t="shared" si="44"/>
        <v>77.334133412416563</v>
      </c>
      <c r="X181" s="16">
        <f t="shared" si="44"/>
        <v>58.976548329114536</v>
      </c>
      <c r="Y181" s="16">
        <f t="shared" si="37"/>
        <v>108.43561299167007</v>
      </c>
    </row>
    <row r="182" spans="1:25" x14ac:dyDescent="0.4">
      <c r="A182">
        <f t="shared" si="45"/>
        <v>169</v>
      </c>
      <c r="B182" s="1">
        <v>40256</v>
      </c>
      <c r="C182" s="2">
        <v>1.15044820106571E-2</v>
      </c>
      <c r="D182" s="2">
        <v>7.4950296965528001E-3</v>
      </c>
      <c r="E182" s="2">
        <v>0</v>
      </c>
      <c r="F182" s="2">
        <v>0.98100048829278996</v>
      </c>
      <c r="G182">
        <v>422.428</v>
      </c>
      <c r="H182">
        <v>1919.8</v>
      </c>
      <c r="I182">
        <v>1167.93</v>
      </c>
      <c r="J182">
        <v>138.86000000000001</v>
      </c>
      <c r="K182">
        <v>90.55</v>
      </c>
      <c r="L182" s="3">
        <f t="shared" si="38"/>
        <v>1.0639271612210788E-2</v>
      </c>
      <c r="M182" s="3">
        <f t="shared" si="39"/>
        <v>2.781259942812242E-2</v>
      </c>
      <c r="N182" s="3">
        <f t="shared" si="34"/>
        <v>1.8733999469146223E-2</v>
      </c>
      <c r="O182" s="3">
        <f t="shared" si="34"/>
        <v>-2.0884343943541328E-3</v>
      </c>
      <c r="P182" s="3">
        <f t="shared" si="40"/>
        <v>2.6213290870049521E-6</v>
      </c>
      <c r="Q182" s="4">
        <f t="shared" si="41"/>
        <v>-1.7205209221945877E-3</v>
      </c>
      <c r="R182" s="3">
        <f t="shared" si="42"/>
        <v>1.3774359028781324E-2</v>
      </c>
      <c r="S182" s="16">
        <f t="shared" si="47"/>
        <v>95.280928862871463</v>
      </c>
      <c r="T182" s="16">
        <f t="shared" si="47"/>
        <v>86.807759277642759</v>
      </c>
      <c r="U182" s="16">
        <f t="shared" si="43"/>
        <v>8.4731695852287032</v>
      </c>
      <c r="V182" s="16">
        <f t="shared" si="44"/>
        <v>98.038925927078679</v>
      </c>
      <c r="W182" s="16">
        <f t="shared" si="44"/>
        <v>80.115393355228804</v>
      </c>
      <c r="X182" s="16">
        <f t="shared" si="44"/>
        <v>60.84994827602916</v>
      </c>
      <c r="Y182" s="16">
        <f t="shared" si="37"/>
        <v>108.22676955223466</v>
      </c>
    </row>
    <row r="183" spans="1:25" x14ac:dyDescent="0.4">
      <c r="A183">
        <f t="shared" si="45"/>
        <v>170</v>
      </c>
      <c r="B183" s="1">
        <v>40263</v>
      </c>
      <c r="C183" s="2">
        <v>1.3823229688800001E-2</v>
      </c>
      <c r="D183" s="2">
        <v>9.5451638300848001E-3</v>
      </c>
      <c r="E183" s="2">
        <v>0</v>
      </c>
      <c r="F183" s="2">
        <v>0.97663160648111502</v>
      </c>
      <c r="G183">
        <v>417.83199999999999</v>
      </c>
      <c r="H183">
        <v>1931.18</v>
      </c>
      <c r="I183">
        <v>1189.81</v>
      </c>
      <c r="J183">
        <v>138.57</v>
      </c>
      <c r="K183">
        <v>92.52</v>
      </c>
      <c r="L183" s="3">
        <f t="shared" si="38"/>
        <v>1.7714548298918276E-2</v>
      </c>
      <c r="M183" s="3">
        <f t="shared" si="39"/>
        <v>3.3037050811193236E-2</v>
      </c>
      <c r="N183" s="3">
        <f t="shared" ref="N183:O246" si="48">I184/I183-1</f>
        <v>3.2164799421756429E-2</v>
      </c>
      <c r="O183" s="3">
        <f t="shared" si="48"/>
        <v>2.6701306199032881E-3</v>
      </c>
      <c r="P183" s="3">
        <f t="shared" si="40"/>
        <v>4.2260886726514838E-7</v>
      </c>
      <c r="Q183" s="4">
        <f t="shared" si="41"/>
        <v>3.1675276803882625E-3</v>
      </c>
      <c r="R183" s="3">
        <f t="shared" si="42"/>
        <v>2.1396632287942807E-2</v>
      </c>
      <c r="S183" s="16">
        <f t="shared" si="47"/>
        <v>95.597681630910287</v>
      </c>
      <c r="T183" s="16">
        <f t="shared" si="47"/>
        <v>88.947422506437036</v>
      </c>
      <c r="U183" s="16">
        <f t="shared" si="43"/>
        <v>6.6502591244732514</v>
      </c>
      <c r="V183" s="16">
        <f t="shared" si="44"/>
        <v>99.810380756970503</v>
      </c>
      <c r="W183" s="16">
        <f t="shared" si="44"/>
        <v>83.419098436348122</v>
      </c>
      <c r="X183" s="16">
        <f t="shared" si="44"/>
        <v>64.066428218204805</v>
      </c>
      <c r="Y183" s="16">
        <f t="shared" si="37"/>
        <v>108.49378261422498</v>
      </c>
    </row>
    <row r="184" spans="1:25" x14ac:dyDescent="0.4">
      <c r="A184">
        <f t="shared" si="45"/>
        <v>171</v>
      </c>
      <c r="B184" s="1">
        <v>40270</v>
      </c>
      <c r="C184" s="2">
        <v>1.45275778009083E-2</v>
      </c>
      <c r="D184" s="2">
        <v>9.4328065619969995E-3</v>
      </c>
      <c r="E184" s="2">
        <v>0</v>
      </c>
      <c r="F184" s="2">
        <v>0.97603961563709396</v>
      </c>
      <c r="G184">
        <v>415.84</v>
      </c>
      <c r="H184">
        <v>1950.91</v>
      </c>
      <c r="I184">
        <v>1228.08</v>
      </c>
      <c r="J184">
        <v>138.94</v>
      </c>
      <c r="K184">
        <v>94.61</v>
      </c>
      <c r="L184" s="3">
        <f t="shared" si="38"/>
        <v>-8.532831812451569E-3</v>
      </c>
      <c r="M184" s="3">
        <f t="shared" si="39"/>
        <v>-1.0045764712259819E-3</v>
      </c>
      <c r="N184" s="3">
        <f t="shared" si="48"/>
        <v>3.2571168002037965E-5</v>
      </c>
      <c r="O184" s="3">
        <f t="shared" si="48"/>
        <v>-2.1592054124083271E-3</v>
      </c>
      <c r="P184" s="3">
        <f t="shared" si="40"/>
        <v>1.5890229971073328E-5</v>
      </c>
      <c r="Q184" s="4">
        <f t="shared" si="41"/>
        <v>-2.2567976043268933E-3</v>
      </c>
      <c r="R184" s="3">
        <f t="shared" si="42"/>
        <v>-2.91601063202096E-3</v>
      </c>
      <c r="S184" s="16">
        <f t="shared" ref="S184:T199" si="49">S183+100*Q184</f>
        <v>95.372001870477604</v>
      </c>
      <c r="T184" s="16">
        <f t="shared" si="49"/>
        <v>88.655821443234942</v>
      </c>
      <c r="U184" s="16">
        <f t="shared" si="43"/>
        <v>6.7161804272426622</v>
      </c>
      <c r="V184" s="16">
        <f t="shared" si="44"/>
        <v>98.957097575725342</v>
      </c>
      <c r="W184" s="16">
        <f t="shared" si="44"/>
        <v>83.318640789225526</v>
      </c>
      <c r="X184" s="16">
        <f t="shared" si="44"/>
        <v>64.069685335005005</v>
      </c>
      <c r="Y184" s="16">
        <f t="shared" si="37"/>
        <v>108.27786207298415</v>
      </c>
    </row>
    <row r="185" spans="1:25" x14ac:dyDescent="0.4">
      <c r="A185">
        <f t="shared" si="45"/>
        <v>172</v>
      </c>
      <c r="B185" s="1">
        <v>40277</v>
      </c>
      <c r="C185" s="2">
        <v>4.10112944193642E-2</v>
      </c>
      <c r="D185" s="2">
        <v>6.9281762914817999E-3</v>
      </c>
      <c r="E185" s="2">
        <v>0</v>
      </c>
      <c r="F185" s="2">
        <v>0.95206052928915397</v>
      </c>
      <c r="G185">
        <v>418.61900000000003</v>
      </c>
      <c r="H185">
        <v>1978.86</v>
      </c>
      <c r="I185">
        <v>1228.1199999999999</v>
      </c>
      <c r="J185">
        <v>138.63999999999999</v>
      </c>
      <c r="K185">
        <v>93.18</v>
      </c>
      <c r="L185" s="3">
        <f t="shared" si="38"/>
        <v>-1.2174494147085824E-3</v>
      </c>
      <c r="M185" s="3">
        <f t="shared" si="39"/>
        <v>-1.2588759691332663E-2</v>
      </c>
      <c r="N185" s="3">
        <f t="shared" si="48"/>
        <v>-5.9440445559044708E-4</v>
      </c>
      <c r="O185" s="3">
        <f t="shared" si="48"/>
        <v>3.8949798038085959E-3</v>
      </c>
      <c r="P185" s="3">
        <f t="shared" si="40"/>
        <v>9.0011147388864581E-6</v>
      </c>
      <c r="Q185" s="4">
        <f t="shared" si="41"/>
        <v>3.5621090960257411E-3</v>
      </c>
      <c r="R185" s="3">
        <f t="shared" si="42"/>
        <v>-2.6264084394557741E-3</v>
      </c>
      <c r="S185" s="16">
        <f t="shared" si="49"/>
        <v>95.728212780080185</v>
      </c>
      <c r="T185" s="16">
        <f t="shared" si="49"/>
        <v>88.393180599289366</v>
      </c>
      <c r="U185" s="16">
        <f t="shared" si="43"/>
        <v>7.3350321807908188</v>
      </c>
      <c r="V185" s="16">
        <f t="shared" si="44"/>
        <v>98.835352634254491</v>
      </c>
      <c r="W185" s="16">
        <f t="shared" si="44"/>
        <v>82.059764820092255</v>
      </c>
      <c r="X185" s="16">
        <f t="shared" si="44"/>
        <v>64.010244889445957</v>
      </c>
      <c r="Y185" s="16">
        <f t="shared" si="37"/>
        <v>108.667360053365</v>
      </c>
    </row>
    <row r="186" spans="1:25" x14ac:dyDescent="0.4">
      <c r="A186">
        <f t="shared" si="45"/>
        <v>173</v>
      </c>
      <c r="B186" s="1">
        <v>40284</v>
      </c>
      <c r="C186" s="2">
        <v>2.6009436521219901E-2</v>
      </c>
      <c r="D186" s="2">
        <v>7.5598287762857E-3</v>
      </c>
      <c r="E186" s="2">
        <v>0</v>
      </c>
      <c r="F186" s="2">
        <v>0.96643073470249397</v>
      </c>
      <c r="G186">
        <v>422.69099999999997</v>
      </c>
      <c r="H186">
        <v>1975.36</v>
      </c>
      <c r="I186">
        <v>1227.3900000000001</v>
      </c>
      <c r="J186">
        <v>139.18</v>
      </c>
      <c r="K186">
        <v>92.17</v>
      </c>
      <c r="L186" s="3">
        <f t="shared" si="38"/>
        <v>1.5913548489651541E-2</v>
      </c>
      <c r="M186" s="3">
        <f t="shared" si="39"/>
        <v>4.1118564549468939E-2</v>
      </c>
      <c r="N186" s="3">
        <f t="shared" si="48"/>
        <v>-1.0754527900667332E-2</v>
      </c>
      <c r="O186" s="3">
        <f t="shared" si="48"/>
        <v>3.0895243569479813E-3</v>
      </c>
      <c r="P186" s="3">
        <f t="shared" si="40"/>
        <v>3.2702481834606115E-6</v>
      </c>
      <c r="Q186" s="4">
        <f t="shared" si="41"/>
        <v>3.7072927827726102E-3</v>
      </c>
      <c r="R186" s="3">
        <f t="shared" si="42"/>
        <v>1.2341777373850282E-2</v>
      </c>
      <c r="S186" s="16">
        <f t="shared" si="49"/>
        <v>96.098942058357451</v>
      </c>
      <c r="T186" s="16">
        <f t="shared" si="49"/>
        <v>89.627358336674391</v>
      </c>
      <c r="U186" s="16">
        <f t="shared" si="43"/>
        <v>6.4715837216830607</v>
      </c>
      <c r="V186" s="16">
        <f t="shared" si="44"/>
        <v>100.42670748321964</v>
      </c>
      <c r="W186" s="16">
        <f t="shared" si="44"/>
        <v>86.171621275039143</v>
      </c>
      <c r="X186" s="16">
        <f t="shared" si="44"/>
        <v>62.934792099379223</v>
      </c>
      <c r="Y186" s="16">
        <f t="shared" si="37"/>
        <v>108.97631248905979</v>
      </c>
    </row>
    <row r="187" spans="1:25" x14ac:dyDescent="0.4">
      <c r="A187">
        <f t="shared" si="45"/>
        <v>174</v>
      </c>
      <c r="B187" s="1">
        <v>40291</v>
      </c>
      <c r="C187" s="2">
        <v>2.2560942563946799E-2</v>
      </c>
      <c r="D187" s="2">
        <v>5.5579090944577999E-3</v>
      </c>
      <c r="E187" s="2">
        <v>0</v>
      </c>
      <c r="F187" s="2">
        <v>0.971881148341595</v>
      </c>
      <c r="G187">
        <v>421.19200000000001</v>
      </c>
      <c r="H187">
        <v>2017.19</v>
      </c>
      <c r="I187">
        <v>1214.19</v>
      </c>
      <c r="J187">
        <v>139.61000000000001</v>
      </c>
      <c r="K187">
        <v>93.97</v>
      </c>
      <c r="L187" s="3">
        <f t="shared" si="38"/>
        <v>1.1361398124693389E-2</v>
      </c>
      <c r="M187" s="3">
        <f t="shared" si="39"/>
        <v>-2.6101621235060102E-2</v>
      </c>
      <c r="N187" s="3">
        <f t="shared" si="48"/>
        <v>9.0513016908391197E-3</v>
      </c>
      <c r="O187" s="3">
        <f t="shared" si="48"/>
        <v>2.2920994198123434E-3</v>
      </c>
      <c r="P187" s="3">
        <f t="shared" si="40"/>
        <v>1.8061012534947407E-6</v>
      </c>
      <c r="Q187" s="4">
        <f t="shared" si="41"/>
        <v>2.3370955274817362E-3</v>
      </c>
      <c r="R187" s="3">
        <f t="shared" si="42"/>
        <v>-8.4920549992881234E-4</v>
      </c>
      <c r="S187" s="16">
        <f t="shared" si="49"/>
        <v>96.332651611105632</v>
      </c>
      <c r="T187" s="16">
        <f t="shared" si="49"/>
        <v>89.542437786681504</v>
      </c>
      <c r="U187" s="16">
        <f t="shared" si="43"/>
        <v>6.7902138244241286</v>
      </c>
      <c r="V187" s="16">
        <f t="shared" si="44"/>
        <v>101.56284729568898</v>
      </c>
      <c r="W187" s="16">
        <f t="shared" si="44"/>
        <v>83.561459151533128</v>
      </c>
      <c r="X187" s="16">
        <f t="shared" si="44"/>
        <v>63.839922268463134</v>
      </c>
      <c r="Y187" s="16">
        <f t="shared" si="37"/>
        <v>109.20552243104103</v>
      </c>
    </row>
    <row r="188" spans="1:25" x14ac:dyDescent="0.4">
      <c r="A188">
        <f t="shared" si="45"/>
        <v>175</v>
      </c>
      <c r="B188" s="1">
        <v>40298</v>
      </c>
      <c r="C188" s="2">
        <v>2.0404669241448299E-2</v>
      </c>
      <c r="D188" s="2">
        <v>8.5680778502824004E-3</v>
      </c>
      <c r="E188" s="2">
        <v>0</v>
      </c>
      <c r="F188" s="2">
        <v>0.97102725290826897</v>
      </c>
      <c r="G188">
        <v>426.52199999999999</v>
      </c>
      <c r="H188">
        <v>1967.05</v>
      </c>
      <c r="I188">
        <v>1225.18</v>
      </c>
      <c r="J188">
        <v>139.93</v>
      </c>
      <c r="K188">
        <v>93.85</v>
      </c>
      <c r="L188" s="3">
        <f t="shared" si="38"/>
        <v>-8.1742063697241019E-3</v>
      </c>
      <c r="M188" s="3">
        <f t="shared" si="39"/>
        <v>-8.5963687554267865E-2</v>
      </c>
      <c r="N188" s="3">
        <f t="shared" si="48"/>
        <v>-5.6016258835436483E-2</v>
      </c>
      <c r="O188" s="3">
        <f t="shared" si="48"/>
        <v>1.7151432859285887E-3</v>
      </c>
      <c r="P188" s="3">
        <f t="shared" si="40"/>
        <v>1.4422470185841549E-5</v>
      </c>
      <c r="Q188" s="4">
        <f t="shared" si="41"/>
        <v>7.4769285854557805E-4</v>
      </c>
      <c r="R188" s="3">
        <f t="shared" si="42"/>
        <v>-3.7109752368374965E-2</v>
      </c>
      <c r="S188" s="16">
        <f t="shared" si="49"/>
        <v>96.40742089696019</v>
      </c>
      <c r="T188" s="16">
        <f t="shared" si="49"/>
        <v>85.831462549844005</v>
      </c>
      <c r="U188" s="16">
        <f t="shared" si="43"/>
        <v>10.575958347116185</v>
      </c>
      <c r="V188" s="16">
        <f t="shared" si="44"/>
        <v>100.74542665871657</v>
      </c>
      <c r="W188" s="16">
        <f t="shared" si="44"/>
        <v>74.965090396106348</v>
      </c>
      <c r="X188" s="16">
        <f t="shared" si="44"/>
        <v>58.238296384919487</v>
      </c>
      <c r="Y188" s="16">
        <f t="shared" si="37"/>
        <v>109.3770367596339</v>
      </c>
    </row>
    <row r="189" spans="1:25" x14ac:dyDescent="0.4">
      <c r="A189">
        <f t="shared" si="45"/>
        <v>176</v>
      </c>
      <c r="B189" s="1">
        <v>40305</v>
      </c>
      <c r="C189" s="2">
        <v>4.4442119551184198E-2</v>
      </c>
      <c r="D189" s="2">
        <v>5.9009685829040004E-4</v>
      </c>
      <c r="E189" s="2">
        <v>0</v>
      </c>
      <c r="F189" s="2">
        <v>0.95496778359052503</v>
      </c>
      <c r="G189">
        <v>433.47399999999999</v>
      </c>
      <c r="H189">
        <v>1842.32</v>
      </c>
      <c r="I189">
        <v>1156.55</v>
      </c>
      <c r="J189">
        <v>140.16999999999999</v>
      </c>
      <c r="K189">
        <v>91.59</v>
      </c>
      <c r="L189" s="3">
        <f t="shared" si="38"/>
        <v>9.4193780124536275E-3</v>
      </c>
      <c r="M189" s="3">
        <f t="shared" si="39"/>
        <v>3.2816219143996905E-2</v>
      </c>
      <c r="N189" s="3">
        <f t="shared" si="48"/>
        <v>5.0495006700965739E-3</v>
      </c>
      <c r="O189" s="3">
        <f t="shared" si="48"/>
        <v>-4.2805165156578617E-4</v>
      </c>
      <c r="P189" s="3">
        <f t="shared" si="40"/>
        <v>5.2897882362436573E-6</v>
      </c>
      <c r="Q189" s="4">
        <f t="shared" si="41"/>
        <v>2.3916546350815564E-5</v>
      </c>
      <c r="R189" s="3">
        <f t="shared" si="42"/>
        <v>1.171426154374533E-2</v>
      </c>
      <c r="S189" s="16">
        <f t="shared" si="49"/>
        <v>96.409812551595266</v>
      </c>
      <c r="T189" s="16">
        <f t="shared" si="49"/>
        <v>87.002888704218535</v>
      </c>
      <c r="U189" s="16">
        <f t="shared" si="43"/>
        <v>9.4069238473767314</v>
      </c>
      <c r="V189" s="16">
        <f t="shared" si="44"/>
        <v>101.68736445996193</v>
      </c>
      <c r="W189" s="16">
        <f t="shared" si="44"/>
        <v>78.246712310506041</v>
      </c>
      <c r="X189" s="16">
        <f t="shared" si="44"/>
        <v>58.743246451929146</v>
      </c>
      <c r="Y189" s="16">
        <f t="shared" si="37"/>
        <v>109.33423159447732</v>
      </c>
    </row>
    <row r="190" spans="1:25" x14ac:dyDescent="0.4">
      <c r="A190">
        <f t="shared" si="45"/>
        <v>177</v>
      </c>
      <c r="B190" s="1">
        <v>40312</v>
      </c>
      <c r="C190" s="2">
        <v>3.6215902682401997E-2</v>
      </c>
      <c r="D190" s="2">
        <v>0</v>
      </c>
      <c r="E190" s="2">
        <v>0</v>
      </c>
      <c r="F190" s="2">
        <v>0.96378409731759795</v>
      </c>
      <c r="G190">
        <v>433.39299999999997</v>
      </c>
      <c r="H190">
        <v>1884.67</v>
      </c>
      <c r="I190">
        <v>1162.3900000000001</v>
      </c>
      <c r="J190">
        <v>140.11000000000001</v>
      </c>
      <c r="K190">
        <v>92.47</v>
      </c>
      <c r="L190" s="3">
        <f t="shared" si="38"/>
        <v>-1.0245589369299202E-2</v>
      </c>
      <c r="M190" s="3">
        <f t="shared" si="39"/>
        <v>-6.731261297228297E-2</v>
      </c>
      <c r="N190" s="3">
        <f t="shared" si="48"/>
        <v>-6.0607885477335532E-2</v>
      </c>
      <c r="O190" s="3">
        <f t="shared" si="48"/>
        <v>3.9254871172649253E-3</v>
      </c>
      <c r="P190" s="3">
        <f t="shared" si="40"/>
        <v>2.2069018306564156E-8</v>
      </c>
      <c r="Q190" s="4">
        <f t="shared" si="41"/>
        <v>3.4122467213043369E-3</v>
      </c>
      <c r="R190" s="3">
        <f t="shared" si="42"/>
        <v>-3.3560150175413195E-2</v>
      </c>
      <c r="S190" s="16">
        <f t="shared" si="49"/>
        <v>96.751037223725703</v>
      </c>
      <c r="T190" s="16">
        <f t="shared" si="49"/>
        <v>83.64687368667721</v>
      </c>
      <c r="U190" s="16">
        <f t="shared" si="43"/>
        <v>13.104163537048493</v>
      </c>
      <c r="V190" s="16">
        <f t="shared" si="44"/>
        <v>100.66280552303201</v>
      </c>
      <c r="W190" s="16">
        <f t="shared" si="44"/>
        <v>71.51545101327774</v>
      </c>
      <c r="X190" s="16">
        <f t="shared" si="44"/>
        <v>52.682457904195594</v>
      </c>
      <c r="Y190" s="16">
        <f t="shared" si="37"/>
        <v>109.72678030620381</v>
      </c>
    </row>
    <row r="191" spans="1:25" x14ac:dyDescent="0.4">
      <c r="A191">
        <f t="shared" si="45"/>
        <v>178</v>
      </c>
      <c r="B191" s="1">
        <v>40319</v>
      </c>
      <c r="C191" s="2">
        <v>3.6252684379579299E-2</v>
      </c>
      <c r="D191" s="2">
        <v>0</v>
      </c>
      <c r="E191" s="2">
        <v>0</v>
      </c>
      <c r="F191" s="2">
        <v>0.96374731562042004</v>
      </c>
      <c r="G191">
        <v>440.72500000000002</v>
      </c>
      <c r="H191">
        <v>1806.05</v>
      </c>
      <c r="I191">
        <v>1091.94</v>
      </c>
      <c r="J191">
        <v>140.66</v>
      </c>
      <c r="K191">
        <v>90</v>
      </c>
      <c r="L191" s="3">
        <f t="shared" si="38"/>
        <v>6.667522327478137E-3</v>
      </c>
      <c r="M191" s="3">
        <f t="shared" si="39"/>
        <v>1.3979425941819112E-2</v>
      </c>
      <c r="N191" s="3">
        <f t="shared" si="48"/>
        <v>-1.2821217283002229E-3</v>
      </c>
      <c r="O191" s="3">
        <f t="shared" si="48"/>
        <v>4.2656050049760807E-4</v>
      </c>
      <c r="P191" s="3">
        <f t="shared" si="40"/>
        <v>9.5185820419330129E-6</v>
      </c>
      <c r="Q191" s="4">
        <f t="shared" si="41"/>
        <v>6.4329353779420248E-4</v>
      </c>
      <c r="R191" s="3">
        <f t="shared" si="42"/>
        <v>4.9478467603736587E-3</v>
      </c>
      <c r="S191" s="16">
        <f t="shared" si="49"/>
        <v>96.815366577505117</v>
      </c>
      <c r="T191" s="16">
        <f t="shared" si="49"/>
        <v>84.14165836271458</v>
      </c>
      <c r="U191" s="16">
        <f t="shared" si="43"/>
        <v>12.673708214790537</v>
      </c>
      <c r="V191" s="16">
        <f t="shared" si="44"/>
        <v>101.32955775577982</v>
      </c>
      <c r="W191" s="16">
        <f t="shared" si="44"/>
        <v>72.913393607459653</v>
      </c>
      <c r="X191" s="16">
        <f t="shared" si="44"/>
        <v>52.554245731365569</v>
      </c>
      <c r="Y191" s="16">
        <f t="shared" si="37"/>
        <v>109.76943635625356</v>
      </c>
    </row>
    <row r="192" spans="1:25" x14ac:dyDescent="0.4">
      <c r="A192">
        <f t="shared" si="45"/>
        <v>179</v>
      </c>
      <c r="B192" s="1">
        <v>40326</v>
      </c>
      <c r="C192" s="2">
        <v>2.0388380976357898E-2</v>
      </c>
      <c r="D192" s="2">
        <v>0</v>
      </c>
      <c r="E192" s="2">
        <v>0</v>
      </c>
      <c r="F192" s="2">
        <v>0.97961161902364202</v>
      </c>
      <c r="G192">
        <v>438.49900000000002</v>
      </c>
      <c r="H192">
        <v>1809.98</v>
      </c>
      <c r="I192">
        <v>1090.54</v>
      </c>
      <c r="J192">
        <v>140.72</v>
      </c>
      <c r="K192">
        <v>91.06</v>
      </c>
      <c r="L192" s="3">
        <f t="shared" si="38"/>
        <v>1.8502210373935402E-2</v>
      </c>
      <c r="M192" s="3">
        <f t="shared" si="39"/>
        <v>-1.3223840532915365E-2</v>
      </c>
      <c r="N192" s="3">
        <f t="shared" si="48"/>
        <v>1.3250316357034109E-2</v>
      </c>
      <c r="O192" s="3">
        <f t="shared" si="48"/>
        <v>1.421262080727681E-3</v>
      </c>
      <c r="P192" s="3">
        <f t="shared" si="40"/>
        <v>7.6717145568531795E-6</v>
      </c>
      <c r="Q192" s="4">
        <f t="shared" si="41"/>
        <v>1.7618432474102168E-3</v>
      </c>
      <c r="R192" s="3">
        <f t="shared" si="42"/>
        <v>4.9874870696954565E-3</v>
      </c>
      <c r="S192" s="16">
        <f t="shared" si="49"/>
        <v>96.991550902246132</v>
      </c>
      <c r="T192" s="16">
        <f t="shared" si="49"/>
        <v>84.64040706968413</v>
      </c>
      <c r="U192" s="16">
        <f t="shared" si="43"/>
        <v>12.351143832562002</v>
      </c>
      <c r="V192" s="16">
        <f t="shared" si="44"/>
        <v>103.17977879317336</v>
      </c>
      <c r="W192" s="16">
        <f t="shared" si="44"/>
        <v>71.59100955416811</v>
      </c>
      <c r="X192" s="16">
        <f t="shared" si="44"/>
        <v>53.87927736706898</v>
      </c>
      <c r="Y192" s="16">
        <f t="shared" si="37"/>
        <v>109.91156256432633</v>
      </c>
    </row>
    <row r="193" spans="1:25" x14ac:dyDescent="0.4">
      <c r="A193">
        <f t="shared" si="45"/>
        <v>180</v>
      </c>
      <c r="B193" s="1">
        <v>40333</v>
      </c>
      <c r="C193" s="2">
        <v>3.3174571904446198E-2</v>
      </c>
      <c r="D193" s="2">
        <v>0</v>
      </c>
      <c r="E193" s="2">
        <v>0</v>
      </c>
      <c r="F193" s="2">
        <v>0.96682542809555305</v>
      </c>
      <c r="G193">
        <v>442.53</v>
      </c>
      <c r="H193">
        <v>1769.72</v>
      </c>
      <c r="I193">
        <v>1104.99</v>
      </c>
      <c r="J193">
        <v>140.91999999999999</v>
      </c>
      <c r="K193">
        <v>91.9</v>
      </c>
      <c r="L193" s="3">
        <f t="shared" si="38"/>
        <v>-4.0747537154486313E-3</v>
      </c>
      <c r="M193" s="3">
        <f t="shared" si="39"/>
        <v>2.2942533687912103E-2</v>
      </c>
      <c r="N193" s="3">
        <f t="shared" si="48"/>
        <v>-2.6326030099819819E-2</v>
      </c>
      <c r="O193" s="3">
        <f t="shared" si="48"/>
        <v>6.386602327561608E-4</v>
      </c>
      <c r="P193" s="3">
        <f t="shared" si="40"/>
        <v>1.6632818845063713E-6</v>
      </c>
      <c r="Q193" s="4">
        <f t="shared" si="41"/>
        <v>4.8063146093151445E-4</v>
      </c>
      <c r="R193" s="3">
        <f t="shared" si="42"/>
        <v>-1.7048974736500466E-3</v>
      </c>
      <c r="S193" s="16">
        <f t="shared" si="49"/>
        <v>97.039614048339288</v>
      </c>
      <c r="T193" s="16">
        <f t="shared" si="49"/>
        <v>84.46991732231912</v>
      </c>
      <c r="U193" s="16">
        <f t="shared" si="43"/>
        <v>12.569696726020169</v>
      </c>
      <c r="V193" s="16">
        <f t="shared" si="44"/>
        <v>102.77230342162849</v>
      </c>
      <c r="W193" s="16">
        <f t="shared" si="44"/>
        <v>73.885262922959328</v>
      </c>
      <c r="X193" s="16">
        <f t="shared" si="44"/>
        <v>51.246674357086995</v>
      </c>
      <c r="Y193" s="16">
        <f t="shared" si="37"/>
        <v>109.97542858760195</v>
      </c>
    </row>
    <row r="194" spans="1:25" x14ac:dyDescent="0.4">
      <c r="A194">
        <f t="shared" si="45"/>
        <v>181</v>
      </c>
      <c r="B194" s="1">
        <v>40340</v>
      </c>
      <c r="C194" s="2">
        <v>3.5946708378623703E-2</v>
      </c>
      <c r="D194" s="2">
        <v>0</v>
      </c>
      <c r="E194" s="2">
        <v>0</v>
      </c>
      <c r="F194" s="2">
        <v>0.96405329162137599</v>
      </c>
      <c r="G194">
        <v>441.92899999999997</v>
      </c>
      <c r="H194">
        <v>1815.26</v>
      </c>
      <c r="I194">
        <v>1075.9000000000001</v>
      </c>
      <c r="J194">
        <v>141.01</v>
      </c>
      <c r="K194">
        <v>91.65</v>
      </c>
      <c r="L194" s="3">
        <f t="shared" si="38"/>
        <v>-8.5856696669746047E-3</v>
      </c>
      <c r="M194" s="3">
        <f t="shared" si="39"/>
        <v>1.3428605409919303E-2</v>
      </c>
      <c r="N194" s="3">
        <f t="shared" si="48"/>
        <v>2.1005669671902538E-2</v>
      </c>
      <c r="O194" s="3">
        <f t="shared" si="48"/>
        <v>1.985674774838575E-3</v>
      </c>
      <c r="P194" s="3">
        <f t="shared" si="40"/>
        <v>5.4332476825885472E-6</v>
      </c>
      <c r="Q194" s="4">
        <f t="shared" si="41"/>
        <v>1.6002364913361429E-3</v>
      </c>
      <c r="R194" s="3">
        <f t="shared" si="42"/>
        <v>6.9585700474214529E-3</v>
      </c>
      <c r="S194" s="16">
        <f t="shared" si="49"/>
        <v>97.199637697472909</v>
      </c>
      <c r="T194" s="16">
        <f t="shared" si="49"/>
        <v>85.165774327061271</v>
      </c>
      <c r="U194" s="16">
        <f t="shared" si="43"/>
        <v>12.033863370411638</v>
      </c>
      <c r="V194" s="16">
        <f t="shared" si="44"/>
        <v>101.91373645493103</v>
      </c>
      <c r="W194" s="16">
        <f t="shared" si="44"/>
        <v>75.228123463951263</v>
      </c>
      <c r="X194" s="16">
        <f t="shared" si="44"/>
        <v>53.347241324277249</v>
      </c>
      <c r="Y194" s="16">
        <f t="shared" si="37"/>
        <v>110.17399606508582</v>
      </c>
    </row>
    <row r="195" spans="1:25" x14ac:dyDescent="0.4">
      <c r="A195">
        <f t="shared" si="45"/>
        <v>182</v>
      </c>
      <c r="B195" s="1">
        <v>40347</v>
      </c>
      <c r="C195" s="2">
        <v>2.68912955743092E-2</v>
      </c>
      <c r="D195" s="2">
        <v>0</v>
      </c>
      <c r="E195" s="2">
        <v>0</v>
      </c>
      <c r="F195" s="2">
        <v>0.97310870442568997</v>
      </c>
      <c r="G195">
        <v>442.67500000000001</v>
      </c>
      <c r="H195">
        <v>1858.7</v>
      </c>
      <c r="I195">
        <v>1098.5</v>
      </c>
      <c r="J195">
        <v>141.29</v>
      </c>
      <c r="K195">
        <v>90.71</v>
      </c>
      <c r="L195" s="3">
        <f t="shared" si="38"/>
        <v>-6.5516637362856844E-3</v>
      </c>
      <c r="M195" s="3">
        <f t="shared" si="39"/>
        <v>-5.2017749397893498E-2</v>
      </c>
      <c r="N195" s="3">
        <f t="shared" si="48"/>
        <v>-1.9599453800637212E-2</v>
      </c>
      <c r="O195" s="3">
        <f t="shared" si="48"/>
        <v>3.1849387783990935E-3</v>
      </c>
      <c r="P195" s="3">
        <f t="shared" si="40"/>
        <v>6.5819940624006039E-6</v>
      </c>
      <c r="Q195" s="4">
        <f t="shared" si="41"/>
        <v>2.9165269282247397E-3</v>
      </c>
      <c r="R195" s="3">
        <f t="shared" si="42"/>
        <v>-1.8745982039104325E-2</v>
      </c>
      <c r="S195" s="16">
        <f t="shared" si="49"/>
        <v>97.491290390295376</v>
      </c>
      <c r="T195" s="16">
        <f t="shared" si="49"/>
        <v>83.291176123150834</v>
      </c>
      <c r="U195" s="16">
        <f t="shared" si="43"/>
        <v>14.200114267144542</v>
      </c>
      <c r="V195" s="16">
        <f t="shared" si="44"/>
        <v>101.25857008130245</v>
      </c>
      <c r="W195" s="16">
        <f t="shared" si="44"/>
        <v>70.026348524161918</v>
      </c>
      <c r="X195" s="16">
        <f t="shared" si="44"/>
        <v>51.387295944213527</v>
      </c>
      <c r="Y195" s="16">
        <f t="shared" si="37"/>
        <v>110.49248994292573</v>
      </c>
    </row>
    <row r="196" spans="1:25" x14ac:dyDescent="0.4">
      <c r="A196">
        <f t="shared" si="45"/>
        <v>183</v>
      </c>
      <c r="B196" s="1">
        <v>40354</v>
      </c>
      <c r="C196" s="2">
        <v>1.5921305470308199E-2</v>
      </c>
      <c r="D196" s="2">
        <v>0</v>
      </c>
      <c r="E196" s="2">
        <v>0</v>
      </c>
      <c r="F196" s="2">
        <v>0.98407869452969099</v>
      </c>
      <c r="G196">
        <v>447.06900000000002</v>
      </c>
      <c r="H196">
        <v>1791.24</v>
      </c>
      <c r="I196">
        <v>1076.97</v>
      </c>
      <c r="J196">
        <v>141.74</v>
      </c>
      <c r="K196">
        <v>89.23</v>
      </c>
      <c r="L196" s="3">
        <f t="shared" si="38"/>
        <v>-6.66794321941655E-3</v>
      </c>
      <c r="M196" s="3">
        <f t="shared" si="39"/>
        <v>-6.5657112062446399E-2</v>
      </c>
      <c r="N196" s="3">
        <f t="shared" si="48"/>
        <v>-4.1217489809372676E-2</v>
      </c>
      <c r="O196" s="3">
        <f t="shared" si="48"/>
        <v>3.8803442923662779E-3</v>
      </c>
      <c r="P196" s="3">
        <f t="shared" si="40"/>
        <v>2.8681979106993758E-6</v>
      </c>
      <c r="Q196" s="4">
        <f t="shared" si="41"/>
        <v>3.7095335867918439E-3</v>
      </c>
      <c r="R196" s="3">
        <f t="shared" si="42"/>
        <v>-2.7415550199717337E-2</v>
      </c>
      <c r="S196" s="16">
        <f t="shared" si="49"/>
        <v>97.862243748974564</v>
      </c>
      <c r="T196" s="16">
        <f t="shared" si="49"/>
        <v>80.549621103179106</v>
      </c>
      <c r="U196" s="16">
        <f t="shared" si="43"/>
        <v>17.312622645795457</v>
      </c>
      <c r="V196" s="16">
        <f t="shared" si="44"/>
        <v>100.5917757593608</v>
      </c>
      <c r="W196" s="16">
        <f t="shared" si="44"/>
        <v>63.460637317917275</v>
      </c>
      <c r="X196" s="16">
        <f t="shared" si="44"/>
        <v>47.265546963276257</v>
      </c>
      <c r="Y196" s="16">
        <f t="shared" si="37"/>
        <v>110.88052437216236</v>
      </c>
    </row>
    <row r="197" spans="1:25" x14ac:dyDescent="0.4">
      <c r="A197">
        <f t="shared" si="45"/>
        <v>184</v>
      </c>
      <c r="B197" s="1">
        <v>40361</v>
      </c>
      <c r="C197" s="2">
        <v>1.1140975619143E-2</v>
      </c>
      <c r="D197" s="2">
        <v>0</v>
      </c>
      <c r="E197" s="2">
        <v>0</v>
      </c>
      <c r="F197" s="2">
        <v>0.98885902438085704</v>
      </c>
      <c r="G197">
        <v>451.57799999999997</v>
      </c>
      <c r="H197">
        <v>1701.86</v>
      </c>
      <c r="I197">
        <v>1032.58</v>
      </c>
      <c r="J197">
        <v>142.29</v>
      </c>
      <c r="K197">
        <v>87.75</v>
      </c>
      <c r="L197" s="3">
        <f t="shared" si="38"/>
        <v>5.0391514080181388E-3</v>
      </c>
      <c r="M197" s="3">
        <f t="shared" si="39"/>
        <v>6.5149886785509148E-2</v>
      </c>
      <c r="N197" s="3">
        <f t="shared" si="48"/>
        <v>3.6374905576323613E-2</v>
      </c>
      <c r="O197" s="3">
        <f t="shared" si="48"/>
        <v>-2.7408812987559372E-3</v>
      </c>
      <c r="P197" s="3">
        <f t="shared" si="40"/>
        <v>2.8146010051800333E-6</v>
      </c>
      <c r="Q197" s="4">
        <f t="shared" si="41"/>
        <v>-2.6570187450588121E-3</v>
      </c>
      <c r="R197" s="3">
        <f t="shared" si="42"/>
        <v>2.5955765617773741E-2</v>
      </c>
      <c r="S197" s="16">
        <f t="shared" si="49"/>
        <v>97.596541874468684</v>
      </c>
      <c r="T197" s="16">
        <f t="shared" si="49"/>
        <v>83.145197664956484</v>
      </c>
      <c r="U197" s="16">
        <f t="shared" si="43"/>
        <v>14.4513442095122</v>
      </c>
      <c r="V197" s="16">
        <f t="shared" si="44"/>
        <v>101.09569090016261</v>
      </c>
      <c r="W197" s="16">
        <f t="shared" si="44"/>
        <v>69.975625996468196</v>
      </c>
      <c r="X197" s="16">
        <f t="shared" si="44"/>
        <v>50.903037520908619</v>
      </c>
      <c r="Y197" s="16">
        <f t="shared" si="37"/>
        <v>110.60643624228676</v>
      </c>
    </row>
    <row r="198" spans="1:25" x14ac:dyDescent="0.4">
      <c r="A198">
        <f t="shared" si="45"/>
        <v>185</v>
      </c>
      <c r="B198" s="1">
        <v>40368</v>
      </c>
      <c r="C198" s="2">
        <v>6.4499739438429E-3</v>
      </c>
      <c r="D198" s="2">
        <v>0</v>
      </c>
      <c r="E198" s="2">
        <v>0</v>
      </c>
      <c r="F198" s="2">
        <v>0.99355002605615705</v>
      </c>
      <c r="G198">
        <v>449.39800000000002</v>
      </c>
      <c r="H198">
        <v>1794.94</v>
      </c>
      <c r="I198">
        <v>1070.1400000000001</v>
      </c>
      <c r="J198">
        <v>141.9</v>
      </c>
      <c r="K198">
        <v>88.62</v>
      </c>
      <c r="L198" s="3">
        <f t="shared" si="38"/>
        <v>-1.1476963998767409E-2</v>
      </c>
      <c r="M198" s="3">
        <f t="shared" si="39"/>
        <v>-3.4838950856302398E-2</v>
      </c>
      <c r="N198" s="3">
        <f t="shared" si="48"/>
        <v>-2.3950137365204682E-2</v>
      </c>
      <c r="O198" s="3">
        <f t="shared" si="48"/>
        <v>3.2417195207894434E-3</v>
      </c>
      <c r="P198" s="3">
        <f t="shared" si="40"/>
        <v>4.7613140433305206E-6</v>
      </c>
      <c r="Q198" s="4">
        <f t="shared" si="41"/>
        <v>3.1420230815573011E-3</v>
      </c>
      <c r="R198" s="3">
        <f t="shared" si="42"/>
        <v>-1.6756083174871261E-2</v>
      </c>
      <c r="S198" s="16">
        <f t="shared" si="49"/>
        <v>97.910744182624413</v>
      </c>
      <c r="T198" s="16">
        <f t="shared" si="49"/>
        <v>81.469589347469352</v>
      </c>
      <c r="U198" s="16">
        <f t="shared" si="43"/>
        <v>16.441154835155061</v>
      </c>
      <c r="V198" s="16">
        <f t="shared" si="44"/>
        <v>99.947994500285873</v>
      </c>
      <c r="W198" s="16">
        <f t="shared" si="44"/>
        <v>66.491730910837958</v>
      </c>
      <c r="X198" s="16">
        <f t="shared" si="44"/>
        <v>48.508023784388151</v>
      </c>
      <c r="Y198" s="16">
        <f t="shared" si="37"/>
        <v>110.9306081943657</v>
      </c>
    </row>
    <row r="199" spans="1:25" x14ac:dyDescent="0.4">
      <c r="A199">
        <f t="shared" si="45"/>
        <v>186</v>
      </c>
      <c r="B199" s="1">
        <v>40375</v>
      </c>
      <c r="C199" s="2">
        <v>1.43854973493936E-2</v>
      </c>
      <c r="D199" s="2">
        <v>0</v>
      </c>
      <c r="E199" s="2">
        <v>0</v>
      </c>
      <c r="F199" s="2">
        <v>0.98561450265060602</v>
      </c>
      <c r="G199">
        <v>454.76</v>
      </c>
      <c r="H199">
        <v>1773.43</v>
      </c>
      <c r="I199">
        <v>1044.51</v>
      </c>
      <c r="J199">
        <v>142.36000000000001</v>
      </c>
      <c r="K199">
        <v>86.57</v>
      </c>
      <c r="L199" s="3">
        <f t="shared" si="38"/>
        <v>7.0594227174074486E-3</v>
      </c>
      <c r="M199" s="3">
        <f t="shared" si="39"/>
        <v>4.6352588770253167E-2</v>
      </c>
      <c r="N199" s="3">
        <f t="shared" si="48"/>
        <v>8.3292644397858773E-4</v>
      </c>
      <c r="O199" s="3">
        <f t="shared" si="48"/>
        <v>2.1073335206489574E-4</v>
      </c>
      <c r="P199" s="3">
        <f t="shared" si="40"/>
        <v>7.6665037732087047E-7</v>
      </c>
      <c r="Q199" s="4">
        <f t="shared" si="41"/>
        <v>3.0848850439953022E-4</v>
      </c>
      <c r="R199" s="3">
        <f t="shared" si="42"/>
        <v>1.3613917820926025E-2</v>
      </c>
      <c r="S199" s="16">
        <f t="shared" si="49"/>
        <v>97.941593033064365</v>
      </c>
      <c r="T199" s="16">
        <f t="shared" si="49"/>
        <v>82.830981129561948</v>
      </c>
      <c r="U199" s="16">
        <f t="shared" si="43"/>
        <v>15.110611903502416</v>
      </c>
      <c r="V199" s="16">
        <f t="shared" si="44"/>
        <v>100.65393677202661</v>
      </c>
      <c r="W199" s="16">
        <f t="shared" si="44"/>
        <v>71.12698978786328</v>
      </c>
      <c r="X199" s="16">
        <f t="shared" si="44"/>
        <v>48.591316428786008</v>
      </c>
      <c r="Y199" s="16">
        <f t="shared" si="37"/>
        <v>110.9516815295722</v>
      </c>
    </row>
    <row r="200" spans="1:25" x14ac:dyDescent="0.4">
      <c r="A200">
        <f t="shared" si="45"/>
        <v>187</v>
      </c>
      <c r="B200" s="1">
        <v>40382</v>
      </c>
      <c r="C200" s="2">
        <v>1.56632479782618E-2</v>
      </c>
      <c r="D200" s="2">
        <v>0</v>
      </c>
      <c r="E200" s="2">
        <v>0</v>
      </c>
      <c r="F200" s="2">
        <v>0.98433675202173798</v>
      </c>
      <c r="G200">
        <v>453.31</v>
      </c>
      <c r="H200">
        <v>1836.75</v>
      </c>
      <c r="I200">
        <v>1045.3800000000001</v>
      </c>
      <c r="J200">
        <v>142.38999999999999</v>
      </c>
      <c r="K200">
        <v>87.46</v>
      </c>
      <c r="L200" s="3">
        <f t="shared" si="38"/>
        <v>-2.7611173857028382E-3</v>
      </c>
      <c r="M200" s="3">
        <f t="shared" si="39"/>
        <v>-1.2046134465763303E-2</v>
      </c>
      <c r="N200" s="3">
        <f t="shared" si="48"/>
        <v>9.8146128680480782E-3</v>
      </c>
      <c r="O200" s="3">
        <f t="shared" si="48"/>
        <v>1.0534447643795186E-3</v>
      </c>
      <c r="P200" s="3">
        <f t="shared" si="40"/>
        <v>4.6555867189367806E-6</v>
      </c>
      <c r="Q200" s="4">
        <f t="shared" si="41"/>
        <v>9.8904074477535017E-4</v>
      </c>
      <c r="R200" s="3">
        <f t="shared" si="42"/>
        <v>-9.8479855475963607E-4</v>
      </c>
      <c r="S200" s="16">
        <f t="shared" ref="S200:T215" si="50">S199+100*Q200</f>
        <v>98.040497107541896</v>
      </c>
      <c r="T200" s="16">
        <f t="shared" si="50"/>
        <v>82.73250127408599</v>
      </c>
      <c r="U200" s="16">
        <f t="shared" si="43"/>
        <v>15.307995833455905</v>
      </c>
      <c r="V200" s="16">
        <f t="shared" si="44"/>
        <v>100.37782503345633</v>
      </c>
      <c r="W200" s="16">
        <f t="shared" si="44"/>
        <v>69.922376341286949</v>
      </c>
      <c r="X200" s="16">
        <f t="shared" si="44"/>
        <v>49.572777715590817</v>
      </c>
      <c r="Y200" s="16">
        <f t="shared" si="37"/>
        <v>111.05702600601015</v>
      </c>
    </row>
    <row r="201" spans="1:25" x14ac:dyDescent="0.4">
      <c r="A201">
        <f t="shared" si="45"/>
        <v>188</v>
      </c>
      <c r="B201" s="1">
        <v>40389</v>
      </c>
      <c r="C201" s="2">
        <v>2.34225591764897E-2</v>
      </c>
      <c r="D201" s="2">
        <v>0</v>
      </c>
      <c r="E201" s="2">
        <v>0</v>
      </c>
      <c r="F201" s="2">
        <v>0.97657744082350995</v>
      </c>
      <c r="G201">
        <v>457.23399999999998</v>
      </c>
      <c r="H201">
        <v>1835.4</v>
      </c>
      <c r="I201">
        <v>1055.6400000000001</v>
      </c>
      <c r="J201">
        <v>142.54</v>
      </c>
      <c r="K201">
        <v>86.47</v>
      </c>
      <c r="L201" s="3">
        <f t="shared" si="38"/>
        <v>-3.1928192183572346E-3</v>
      </c>
      <c r="M201" s="3">
        <f t="shared" si="39"/>
        <v>7.4161468503999295E-3</v>
      </c>
      <c r="N201" s="3">
        <f t="shared" si="48"/>
        <v>1.374521617217983E-2</v>
      </c>
      <c r="O201" s="3">
        <f t="shared" si="48"/>
        <v>2.8062298302256039E-4</v>
      </c>
      <c r="P201" s="3">
        <f t="shared" si="40"/>
        <v>2.1718132372157975E-6</v>
      </c>
      <c r="Q201" s="4">
        <f t="shared" si="41"/>
        <v>1.9709426427740959E-4</v>
      </c>
      <c r="R201" s="3">
        <f t="shared" si="42"/>
        <v>4.5622916968112714E-3</v>
      </c>
      <c r="S201" s="16">
        <f t="shared" si="50"/>
        <v>98.060206533969634</v>
      </c>
      <c r="T201" s="16">
        <f t="shared" si="50"/>
        <v>83.188730443767113</v>
      </c>
      <c r="U201" s="16">
        <f t="shared" si="43"/>
        <v>14.87147609020252</v>
      </c>
      <c r="V201" s="16">
        <f t="shared" si="44"/>
        <v>100.05854311162061</v>
      </c>
      <c r="W201" s="16">
        <f t="shared" si="44"/>
        <v>70.66399102632694</v>
      </c>
      <c r="X201" s="16">
        <f t="shared" si="44"/>
        <v>50.947299332808797</v>
      </c>
      <c r="Y201" s="16">
        <f t="shared" si="37"/>
        <v>111.08508830431241</v>
      </c>
    </row>
    <row r="202" spans="1:25" x14ac:dyDescent="0.4">
      <c r="A202">
        <f t="shared" si="45"/>
        <v>189</v>
      </c>
      <c r="B202" s="1">
        <v>40396</v>
      </c>
      <c r="C202" s="2">
        <v>2.7042247905182799E-2</v>
      </c>
      <c r="D202" s="2">
        <v>0</v>
      </c>
      <c r="E202" s="2">
        <v>0</v>
      </c>
      <c r="F202" s="2">
        <v>0.97295775209481705</v>
      </c>
      <c r="G202">
        <v>460.89100000000002</v>
      </c>
      <c r="H202">
        <v>1869.77</v>
      </c>
      <c r="I202">
        <v>1070.1500000000001</v>
      </c>
      <c r="J202">
        <v>142.58000000000001</v>
      </c>
      <c r="K202">
        <v>85.51</v>
      </c>
      <c r="L202" s="3">
        <f t="shared" si="38"/>
        <v>2.0435763963551512E-2</v>
      </c>
      <c r="M202" s="3">
        <f t="shared" si="39"/>
        <v>-2.9336354736566483E-2</v>
      </c>
      <c r="N202" s="3">
        <f t="shared" si="48"/>
        <v>-3.4761482035228775E-2</v>
      </c>
      <c r="O202" s="3">
        <f t="shared" si="48"/>
        <v>3.6470753261326205E-3</v>
      </c>
      <c r="P202" s="3">
        <f t="shared" si="40"/>
        <v>1.5518641019462906E-5</v>
      </c>
      <c r="Q202" s="4">
        <f t="shared" si="41"/>
        <v>4.0855605652491645E-3</v>
      </c>
      <c r="R202" s="3">
        <f t="shared" si="42"/>
        <v>-1.0003749370527781E-2</v>
      </c>
      <c r="S202" s="16">
        <f t="shared" si="50"/>
        <v>98.468762590494549</v>
      </c>
      <c r="T202" s="16">
        <f t="shared" si="50"/>
        <v>82.188355506714331</v>
      </c>
      <c r="U202" s="16">
        <f t="shared" si="43"/>
        <v>16.280407083780219</v>
      </c>
      <c r="V202" s="16">
        <f t="shared" si="44"/>
        <v>102.10211950797576</v>
      </c>
      <c r="W202" s="16">
        <f t="shared" si="44"/>
        <v>67.730355552670289</v>
      </c>
      <c r="X202" s="16">
        <f t="shared" si="44"/>
        <v>47.471151129285921</v>
      </c>
      <c r="Y202" s="16">
        <f t="shared" si="37"/>
        <v>111.44979583692567</v>
      </c>
    </row>
    <row r="203" spans="1:25" x14ac:dyDescent="0.4">
      <c r="A203">
        <f t="shared" si="45"/>
        <v>190</v>
      </c>
      <c r="B203" s="1">
        <v>40403</v>
      </c>
      <c r="C203" s="2">
        <v>5.2906649604287398E-2</v>
      </c>
      <c r="D203" s="2">
        <v>0</v>
      </c>
      <c r="E203" s="2">
        <v>0</v>
      </c>
      <c r="F203" s="2">
        <v>0.94709335039571196</v>
      </c>
      <c r="G203">
        <v>466.54500000000002</v>
      </c>
      <c r="H203">
        <v>1800.39</v>
      </c>
      <c r="I203">
        <v>1032.95</v>
      </c>
      <c r="J203">
        <v>143.1</v>
      </c>
      <c r="K203">
        <v>86.2</v>
      </c>
      <c r="L203" s="3">
        <f t="shared" si="38"/>
        <v>-3.0943456860981211E-3</v>
      </c>
      <c r="M203" s="3">
        <f t="shared" si="39"/>
        <v>-1.3194438188817825E-2</v>
      </c>
      <c r="N203" s="3">
        <f t="shared" si="48"/>
        <v>-1.9555641608983709E-3</v>
      </c>
      <c r="O203" s="3">
        <f t="shared" si="48"/>
        <v>3.3542976939204827E-3</v>
      </c>
      <c r="P203" s="3">
        <f t="shared" si="40"/>
        <v>9.7963897958296089E-6</v>
      </c>
      <c r="Q203" s="4">
        <f t="shared" si="41"/>
        <v>3.0033251883949995E-3</v>
      </c>
      <c r="R203" s="3">
        <f t="shared" si="42"/>
        <v>-3.7225125854734586E-3</v>
      </c>
      <c r="S203" s="16">
        <f t="shared" si="50"/>
        <v>98.769095109334046</v>
      </c>
      <c r="T203" s="16">
        <f t="shared" si="50"/>
        <v>81.81610424816698</v>
      </c>
      <c r="U203" s="16">
        <f t="shared" si="43"/>
        <v>16.952990861167066</v>
      </c>
      <c r="V203" s="16">
        <f t="shared" si="44"/>
        <v>101.79268493936594</v>
      </c>
      <c r="W203" s="16">
        <f t="shared" si="44"/>
        <v>66.41091173378851</v>
      </c>
      <c r="X203" s="16">
        <f t="shared" si="44"/>
        <v>47.275594713196085</v>
      </c>
      <c r="Y203" s="16">
        <f t="shared" si="37"/>
        <v>111.78522560631772</v>
      </c>
    </row>
    <row r="204" spans="1:25" x14ac:dyDescent="0.4">
      <c r="A204">
        <f t="shared" si="45"/>
        <v>191</v>
      </c>
      <c r="B204" s="1">
        <v>40410</v>
      </c>
      <c r="C204" s="2">
        <v>3.65793332779051E-2</v>
      </c>
      <c r="D204" s="2">
        <v>0</v>
      </c>
      <c r="E204" s="2">
        <v>0</v>
      </c>
      <c r="F204" s="2">
        <v>0.96342066672209503</v>
      </c>
      <c r="G204">
        <v>468.25200000000001</v>
      </c>
      <c r="H204">
        <v>1788.67</v>
      </c>
      <c r="I204">
        <v>1030.93</v>
      </c>
      <c r="J204">
        <v>143.58000000000001</v>
      </c>
      <c r="K204">
        <v>85.62</v>
      </c>
      <c r="L204" s="3">
        <f t="shared" si="38"/>
        <v>-7.9394027261514566E-3</v>
      </c>
      <c r="M204" s="3">
        <f t="shared" si="39"/>
        <v>-1.0715775791707793E-2</v>
      </c>
      <c r="N204" s="3">
        <f t="shared" si="48"/>
        <v>-1.1746675331981815E-2</v>
      </c>
      <c r="O204" s="3">
        <f t="shared" si="48"/>
        <v>-2.1590750800947189E-3</v>
      </c>
      <c r="P204" s="3">
        <f t="shared" si="40"/>
        <v>6.5436315102030114E-6</v>
      </c>
      <c r="Q204" s="4">
        <f t="shared" si="41"/>
        <v>-2.3770592430255207E-3</v>
      </c>
      <c r="R204" s="3">
        <f t="shared" si="42"/>
        <v>-8.140232232483946E-3</v>
      </c>
      <c r="S204" s="16">
        <f t="shared" si="50"/>
        <v>98.5313891850315</v>
      </c>
      <c r="T204" s="16">
        <f t="shared" si="50"/>
        <v>81.002081024918581</v>
      </c>
      <c r="U204" s="16">
        <f t="shared" si="43"/>
        <v>17.529308160112919</v>
      </c>
      <c r="V204" s="16">
        <f t="shared" si="44"/>
        <v>100.9987446667508</v>
      </c>
      <c r="W204" s="16">
        <f t="shared" si="44"/>
        <v>65.339334154617731</v>
      </c>
      <c r="X204" s="16">
        <f t="shared" si="44"/>
        <v>46.100927179997903</v>
      </c>
      <c r="Y204" s="16">
        <f t="shared" si="37"/>
        <v>111.56931809830826</v>
      </c>
    </row>
    <row r="205" spans="1:25" x14ac:dyDescent="0.4">
      <c r="A205">
        <f t="shared" si="45"/>
        <v>192</v>
      </c>
      <c r="B205" s="1">
        <v>40417</v>
      </c>
      <c r="C205" s="2">
        <v>2.5673280760899999E-2</v>
      </c>
      <c r="D205" s="2">
        <v>0</v>
      </c>
      <c r="E205" s="2">
        <v>0</v>
      </c>
      <c r="F205" s="2">
        <v>0.97432671923909997</v>
      </c>
      <c r="G205">
        <v>466.66</v>
      </c>
      <c r="H205">
        <v>1777.6</v>
      </c>
      <c r="I205">
        <v>1018.82</v>
      </c>
      <c r="J205">
        <v>143.27000000000001</v>
      </c>
      <c r="K205">
        <v>85.23</v>
      </c>
      <c r="L205" s="3">
        <f t="shared" si="38"/>
        <v>-1.4813380021183042E-2</v>
      </c>
      <c r="M205" s="3">
        <f t="shared" si="39"/>
        <v>2.6768338132651781E-2</v>
      </c>
      <c r="N205" s="3">
        <f t="shared" si="48"/>
        <v>4.97634518364376E-3</v>
      </c>
      <c r="O205" s="3">
        <f t="shared" si="48"/>
        <v>-4.5368883925456238E-3</v>
      </c>
      <c r="P205" s="3">
        <f t="shared" si="40"/>
        <v>2.3537410175849932E-6</v>
      </c>
      <c r="Q205" s="4">
        <f t="shared" si="41"/>
        <v>-4.8030733883822549E-3</v>
      </c>
      <c r="R205" s="3">
        <f t="shared" si="42"/>
        <v>3.0986037256417187E-3</v>
      </c>
      <c r="S205" s="16">
        <f t="shared" si="50"/>
        <v>98.05108184619327</v>
      </c>
      <c r="T205" s="16">
        <f t="shared" si="50"/>
        <v>81.311941397482755</v>
      </c>
      <c r="U205" s="16">
        <f t="shared" si="43"/>
        <v>16.739140448710515</v>
      </c>
      <c r="V205" s="16">
        <f t="shared" si="44"/>
        <v>99.517406664632489</v>
      </c>
      <c r="W205" s="16">
        <f t="shared" si="44"/>
        <v>68.016167967882907</v>
      </c>
      <c r="X205" s="16">
        <f t="shared" si="44"/>
        <v>46.598561698362282</v>
      </c>
      <c r="Y205" s="16">
        <f t="shared" si="37"/>
        <v>111.11562925905369</v>
      </c>
    </row>
    <row r="206" spans="1:25" x14ac:dyDescent="0.4">
      <c r="A206">
        <f t="shared" si="45"/>
        <v>193</v>
      </c>
      <c r="B206" s="1">
        <v>40424</v>
      </c>
      <c r="C206" s="2">
        <v>2.9596182456874998E-2</v>
      </c>
      <c r="D206" s="2">
        <v>0</v>
      </c>
      <c r="E206" s="2">
        <v>0</v>
      </c>
      <c r="F206" s="2">
        <v>0.97040381754312499</v>
      </c>
      <c r="G206">
        <v>464.76400000000001</v>
      </c>
      <c r="H206">
        <v>1845.1</v>
      </c>
      <c r="I206">
        <v>1023.89</v>
      </c>
      <c r="J206">
        <v>142.62</v>
      </c>
      <c r="K206">
        <v>84.31</v>
      </c>
      <c r="L206" s="3">
        <f t="shared" si="38"/>
        <v>-7.6853957437866827E-3</v>
      </c>
      <c r="M206" s="3">
        <f t="shared" si="39"/>
        <v>2.9707692731866242E-3</v>
      </c>
      <c r="N206" s="3">
        <f t="shared" si="48"/>
        <v>1.2198576018908502E-2</v>
      </c>
      <c r="O206" s="3">
        <f t="shared" si="48"/>
        <v>-3.0851213013602941E-3</v>
      </c>
      <c r="P206" s="3">
        <f t="shared" si="40"/>
        <v>1.2426087322013589E-5</v>
      </c>
      <c r="Q206" s="4">
        <f t="shared" si="41"/>
        <v>-3.2336979504320579E-3</v>
      </c>
      <c r="R206" s="3">
        <f t="shared" si="42"/>
        <v>1.0997070617370375E-3</v>
      </c>
      <c r="S206" s="16">
        <f t="shared" si="50"/>
        <v>97.727712051150064</v>
      </c>
      <c r="T206" s="16">
        <f t="shared" si="50"/>
        <v>81.421912103656453</v>
      </c>
      <c r="U206" s="16">
        <f t="shared" si="43"/>
        <v>16.305799947493611</v>
      </c>
      <c r="V206" s="16">
        <f t="shared" si="44"/>
        <v>98.748867090253825</v>
      </c>
      <c r="W206" s="16">
        <f t="shared" si="44"/>
        <v>68.313244895201564</v>
      </c>
      <c r="X206" s="16">
        <f t="shared" si="44"/>
        <v>47.818419300253133</v>
      </c>
      <c r="Y206" s="16">
        <f t="shared" si="44"/>
        <v>110.80711712891767</v>
      </c>
    </row>
    <row r="207" spans="1:25" x14ac:dyDescent="0.4">
      <c r="A207">
        <f t="shared" si="45"/>
        <v>194</v>
      </c>
      <c r="B207" s="1">
        <v>40431</v>
      </c>
      <c r="C207" s="2">
        <v>8.8860369201854E-3</v>
      </c>
      <c r="D207" s="2">
        <v>0</v>
      </c>
      <c r="E207" s="2">
        <v>0</v>
      </c>
      <c r="F207" s="2">
        <v>0.99111396307981403</v>
      </c>
      <c r="G207">
        <v>462.06900000000002</v>
      </c>
      <c r="H207">
        <v>1854.1</v>
      </c>
      <c r="I207">
        <v>1036.3800000000001</v>
      </c>
      <c r="J207">
        <v>142.18</v>
      </c>
      <c r="K207">
        <v>84.15</v>
      </c>
      <c r="L207" s="3">
        <f t="shared" ref="L207:L270" si="51">G208*K208/(G207*K207)-1</f>
        <v>2.5163343720350673E-2</v>
      </c>
      <c r="M207" s="3">
        <f t="shared" ref="M207:M270" si="52">H208*K208/(H207*K207)-1</f>
        <v>3.563584909524109E-2</v>
      </c>
      <c r="N207" s="3">
        <f t="shared" si="48"/>
        <v>2.203824851888303E-2</v>
      </c>
      <c r="O207" s="3">
        <f t="shared" si="48"/>
        <v>6.3300042200029605E-3</v>
      </c>
      <c r="P207" s="3">
        <f t="shared" ref="P207:P270" si="53">(ABS(C208-C207)+ABS(D208-D207)+ABS(E208-E207)+ABS(F208-F207))*$S$3</f>
        <v>3.9684863510394247E-6</v>
      </c>
      <c r="Q207" s="4">
        <f t="shared" ref="Q207:Q270" si="54">SUMPRODUCT(C207:F207,L207:O207)-P207</f>
        <v>6.4933894837823939E-3</v>
      </c>
      <c r="R207" s="3">
        <f t="shared" ref="R207:R270" si="55">SUMPRODUCT($C$7:$F$7,L207:O207)</f>
        <v>2.2291861388619438E-2</v>
      </c>
      <c r="S207" s="16">
        <f t="shared" si="50"/>
        <v>98.377050999528308</v>
      </c>
      <c r="T207" s="16">
        <f t="shared" si="50"/>
        <v>83.651098242518401</v>
      </c>
      <c r="U207" s="16">
        <f t="shared" ref="U207:U270" si="56">S207-T207</f>
        <v>14.725952757009907</v>
      </c>
      <c r="V207" s="16">
        <f t="shared" ref="V207:Y270" si="57">V206+100*L207</f>
        <v>101.26520146228889</v>
      </c>
      <c r="W207" s="16">
        <f t="shared" si="57"/>
        <v>71.876829804725674</v>
      </c>
      <c r="X207" s="16">
        <f t="shared" si="57"/>
        <v>50.02224415214144</v>
      </c>
      <c r="Y207" s="16">
        <f t="shared" si="57"/>
        <v>111.44011755091796</v>
      </c>
    </row>
    <row r="208" spans="1:25" x14ac:dyDescent="0.4">
      <c r="A208">
        <f t="shared" ref="A208:A271" si="58">A207+1</f>
        <v>195</v>
      </c>
      <c r="B208" s="1">
        <v>40438</v>
      </c>
      <c r="C208" s="2">
        <v>2.2718930017862999E-3</v>
      </c>
      <c r="D208" s="2">
        <v>0</v>
      </c>
      <c r="E208" s="2">
        <v>0</v>
      </c>
      <c r="F208" s="2">
        <v>0.99772810699821302</v>
      </c>
      <c r="G208">
        <v>464.262</v>
      </c>
      <c r="H208">
        <v>1881.93</v>
      </c>
      <c r="I208">
        <v>1059.22</v>
      </c>
      <c r="J208">
        <v>143.08000000000001</v>
      </c>
      <c r="K208">
        <v>85.86</v>
      </c>
      <c r="L208" s="3">
        <f t="shared" si="51"/>
        <v>-8.5467754130652551E-3</v>
      </c>
      <c r="M208" s="3">
        <f t="shared" si="52"/>
        <v>1.0609229935354403E-3</v>
      </c>
      <c r="N208" s="3">
        <f t="shared" si="48"/>
        <v>-1.6058986801608777E-2</v>
      </c>
      <c r="O208" s="3">
        <f t="shared" si="48"/>
        <v>5.3816046966730369E-3</v>
      </c>
      <c r="P208" s="3">
        <f t="shared" si="53"/>
        <v>1.2851873238366031E-5</v>
      </c>
      <c r="Q208" s="4">
        <f t="shared" si="54"/>
        <v>5.3371090341371337E-3</v>
      </c>
      <c r="R208" s="3">
        <f t="shared" si="55"/>
        <v>-4.5408086311163887E-3</v>
      </c>
      <c r="S208" s="16">
        <f t="shared" si="50"/>
        <v>98.910761902942028</v>
      </c>
      <c r="T208" s="16">
        <f t="shared" si="50"/>
        <v>83.197017379406759</v>
      </c>
      <c r="U208" s="16">
        <f t="shared" si="56"/>
        <v>15.713744523535269</v>
      </c>
      <c r="V208" s="16">
        <f t="shared" si="57"/>
        <v>100.41052392098236</v>
      </c>
      <c r="W208" s="16">
        <f t="shared" si="57"/>
        <v>71.982922104079222</v>
      </c>
      <c r="X208" s="16">
        <f t="shared" si="57"/>
        <v>48.416345471980563</v>
      </c>
      <c r="Y208" s="16">
        <f t="shared" si="57"/>
        <v>111.97827802058526</v>
      </c>
    </row>
    <row r="209" spans="1:25" x14ac:dyDescent="0.4">
      <c r="A209">
        <f t="shared" si="58"/>
        <v>196</v>
      </c>
      <c r="B209" s="1">
        <v>40445</v>
      </c>
      <c r="C209" s="2">
        <v>2.36916817323964E-2</v>
      </c>
      <c r="D209" s="2">
        <v>0</v>
      </c>
      <c r="E209" s="2">
        <v>0</v>
      </c>
      <c r="F209" s="2">
        <v>0.976308318267603</v>
      </c>
      <c r="G209">
        <v>469.31299999999999</v>
      </c>
      <c r="H209">
        <v>1920.84</v>
      </c>
      <c r="I209">
        <v>1042.21</v>
      </c>
      <c r="J209">
        <v>143.85</v>
      </c>
      <c r="K209">
        <v>84.21</v>
      </c>
      <c r="L209" s="3">
        <f t="shared" si="51"/>
        <v>-3.712457561699134E-3</v>
      </c>
      <c r="M209" s="3">
        <f t="shared" si="52"/>
        <v>-1.3515862727406125E-2</v>
      </c>
      <c r="N209" s="3">
        <f t="shared" si="48"/>
        <v>-2.1876589171088145E-3</v>
      </c>
      <c r="O209" s="3">
        <f t="shared" si="48"/>
        <v>3.0587417448730836E-3</v>
      </c>
      <c r="P209" s="3">
        <f t="shared" si="53"/>
        <v>1.4215005731333094E-5</v>
      </c>
      <c r="Q209" s="4">
        <f t="shared" si="54"/>
        <v>2.8841056402238163E-3</v>
      </c>
      <c r="R209" s="3">
        <f t="shared" si="55"/>
        <v>-4.0893093653352475E-3</v>
      </c>
      <c r="S209" s="16">
        <f t="shared" si="50"/>
        <v>99.199172466964413</v>
      </c>
      <c r="T209" s="16">
        <f t="shared" si="50"/>
        <v>82.788086442873237</v>
      </c>
      <c r="U209" s="16">
        <f t="shared" si="56"/>
        <v>16.411086024091176</v>
      </c>
      <c r="V209" s="16">
        <f t="shared" si="57"/>
        <v>100.03927816481244</v>
      </c>
      <c r="W209" s="16">
        <f t="shared" si="57"/>
        <v>70.631335831338603</v>
      </c>
      <c r="X209" s="16">
        <f t="shared" si="57"/>
        <v>48.197579580269682</v>
      </c>
      <c r="Y209" s="16">
        <f t="shared" si="57"/>
        <v>112.28415219507258</v>
      </c>
    </row>
    <row r="210" spans="1:25" x14ac:dyDescent="0.4">
      <c r="A210">
        <f t="shared" si="58"/>
        <v>197</v>
      </c>
      <c r="B210" s="1">
        <v>40452</v>
      </c>
      <c r="C210" s="2">
        <v>5.6122097999999999E-9</v>
      </c>
      <c r="D210" s="2">
        <v>8.2645914000000003E-9</v>
      </c>
      <c r="E210" s="2">
        <v>-1.9993700000000001E-10</v>
      </c>
      <c r="F210" s="2">
        <v>0.99999998612066499</v>
      </c>
      <c r="G210">
        <v>473.13299999999998</v>
      </c>
      <c r="H210">
        <v>1917.42</v>
      </c>
      <c r="I210">
        <v>1039.93</v>
      </c>
      <c r="J210">
        <v>144.29</v>
      </c>
      <c r="K210">
        <v>83.22</v>
      </c>
      <c r="L210" s="3">
        <f t="shared" si="51"/>
        <v>-4.064960853053079E-3</v>
      </c>
      <c r="M210" s="3">
        <f t="shared" si="52"/>
        <v>1.3195340286817903E-3</v>
      </c>
      <c r="N210" s="3">
        <f t="shared" si="48"/>
        <v>1.1404613772080685E-2</v>
      </c>
      <c r="O210" s="3">
        <f t="shared" si="48"/>
        <v>4.4355118164807195E-3</v>
      </c>
      <c r="P210" s="3">
        <f t="shared" si="53"/>
        <v>8.3868219643864709E-12</v>
      </c>
      <c r="Q210" s="4">
        <f t="shared" si="54"/>
        <v>4.4355117323437356E-3</v>
      </c>
      <c r="R210" s="3">
        <f t="shared" si="55"/>
        <v>3.273674691047529E-3</v>
      </c>
      <c r="S210" s="16">
        <f t="shared" si="50"/>
        <v>99.642723640198781</v>
      </c>
      <c r="T210" s="16">
        <f t="shared" si="50"/>
        <v>83.115453911977994</v>
      </c>
      <c r="U210" s="16">
        <f t="shared" si="56"/>
        <v>16.527269728220787</v>
      </c>
      <c r="V210" s="16">
        <f t="shared" si="57"/>
        <v>99.632782079507137</v>
      </c>
      <c r="W210" s="16">
        <f t="shared" si="57"/>
        <v>70.763289234206781</v>
      </c>
      <c r="X210" s="16">
        <f t="shared" si="57"/>
        <v>49.338040957477752</v>
      </c>
      <c r="Y210" s="16">
        <f t="shared" si="57"/>
        <v>112.72770337672065</v>
      </c>
    </row>
    <row r="211" spans="1:25" x14ac:dyDescent="0.4">
      <c r="A211">
        <f t="shared" si="58"/>
        <v>198</v>
      </c>
      <c r="B211" s="1">
        <v>40459</v>
      </c>
      <c r="C211" s="2">
        <v>0</v>
      </c>
      <c r="D211" s="2">
        <v>0</v>
      </c>
      <c r="E211" s="2">
        <v>0</v>
      </c>
      <c r="F211" s="2">
        <v>1</v>
      </c>
      <c r="G211">
        <v>478.62900000000002</v>
      </c>
      <c r="H211">
        <v>1950.18</v>
      </c>
      <c r="I211">
        <v>1051.79</v>
      </c>
      <c r="J211">
        <v>144.93</v>
      </c>
      <c r="K211">
        <v>81.93</v>
      </c>
      <c r="L211" s="3">
        <f t="shared" si="51"/>
        <v>-1.7544201618182598E-2</v>
      </c>
      <c r="M211" s="3">
        <f t="shared" si="52"/>
        <v>3.6689230827047226E-3</v>
      </c>
      <c r="N211" s="3">
        <f t="shared" si="48"/>
        <v>-1.5563943372726374E-2</v>
      </c>
      <c r="O211" s="3">
        <f t="shared" si="48"/>
        <v>-7.5898709721944346E-4</v>
      </c>
      <c r="P211" s="3">
        <f t="shared" si="53"/>
        <v>0</v>
      </c>
      <c r="Q211" s="4">
        <f t="shared" si="54"/>
        <v>-7.5898709721944346E-4</v>
      </c>
      <c r="R211" s="3">
        <f t="shared" si="55"/>
        <v>-7.5495522513559232E-3</v>
      </c>
      <c r="S211" s="16">
        <f t="shared" si="50"/>
        <v>99.566824930476841</v>
      </c>
      <c r="T211" s="16">
        <f t="shared" si="50"/>
        <v>82.360498686842405</v>
      </c>
      <c r="U211" s="16">
        <f t="shared" si="56"/>
        <v>17.206326243634436</v>
      </c>
      <c r="V211" s="16">
        <f t="shared" si="57"/>
        <v>97.878361917688878</v>
      </c>
      <c r="W211" s="16">
        <f t="shared" si="57"/>
        <v>71.13018154247726</v>
      </c>
      <c r="X211" s="16">
        <f t="shared" si="57"/>
        <v>47.781646620205116</v>
      </c>
      <c r="Y211" s="16">
        <f t="shared" si="57"/>
        <v>112.65180466699871</v>
      </c>
    </row>
    <row r="212" spans="1:25" x14ac:dyDescent="0.4">
      <c r="A212">
        <f t="shared" si="58"/>
        <v>199</v>
      </c>
      <c r="B212" s="1">
        <v>40466</v>
      </c>
      <c r="C212" s="2">
        <v>0</v>
      </c>
      <c r="D212" s="2">
        <v>0</v>
      </c>
      <c r="E212" s="2">
        <v>0</v>
      </c>
      <c r="F212" s="2">
        <v>1</v>
      </c>
      <c r="G212">
        <v>473.00299999999999</v>
      </c>
      <c r="H212">
        <v>1968.87</v>
      </c>
      <c r="I212">
        <v>1035.42</v>
      </c>
      <c r="J212">
        <v>144.82</v>
      </c>
      <c r="K212">
        <v>81.45</v>
      </c>
      <c r="L212" s="3">
        <f t="shared" si="51"/>
        <v>9.2972440119676314E-4</v>
      </c>
      <c r="M212" s="3">
        <f t="shared" si="52"/>
        <v>5.2099068096829182E-3</v>
      </c>
      <c r="N212" s="3">
        <f t="shared" si="48"/>
        <v>-1.8156883197157914E-3</v>
      </c>
      <c r="O212" s="3">
        <f t="shared" si="48"/>
        <v>-2.6239469686507588E-3</v>
      </c>
      <c r="P212" s="3">
        <f t="shared" si="53"/>
        <v>0</v>
      </c>
      <c r="Q212" s="4">
        <f t="shared" si="54"/>
        <v>-2.6239469686507588E-3</v>
      </c>
      <c r="R212" s="3">
        <f t="shared" si="55"/>
        <v>4.2499898062828279E-4</v>
      </c>
      <c r="S212" s="16">
        <f t="shared" si="50"/>
        <v>99.304430233611768</v>
      </c>
      <c r="T212" s="16">
        <f t="shared" si="50"/>
        <v>82.402998584905234</v>
      </c>
      <c r="U212" s="16">
        <f t="shared" si="56"/>
        <v>16.901431648706534</v>
      </c>
      <c r="V212" s="16">
        <f t="shared" si="57"/>
        <v>97.971334357808558</v>
      </c>
      <c r="W212" s="16">
        <f t="shared" si="57"/>
        <v>71.651172223445556</v>
      </c>
      <c r="X212" s="16">
        <f t="shared" si="57"/>
        <v>47.600077788233534</v>
      </c>
      <c r="Y212" s="16">
        <f t="shared" si="57"/>
        <v>112.38940997013364</v>
      </c>
    </row>
    <row r="213" spans="1:25" x14ac:dyDescent="0.4">
      <c r="A213">
        <f t="shared" si="58"/>
        <v>200</v>
      </c>
      <c r="B213" s="1">
        <v>40473</v>
      </c>
      <c r="C213" s="2">
        <v>0</v>
      </c>
      <c r="D213" s="2">
        <v>0</v>
      </c>
      <c r="E213" s="2">
        <v>0</v>
      </c>
      <c r="F213" s="2">
        <v>1</v>
      </c>
      <c r="G213">
        <v>473.85</v>
      </c>
      <c r="H213">
        <v>1980.83</v>
      </c>
      <c r="I213">
        <v>1033.54</v>
      </c>
      <c r="J213">
        <v>144.44</v>
      </c>
      <c r="K213">
        <v>81.38</v>
      </c>
      <c r="L213" s="3">
        <f t="shared" si="51"/>
        <v>-1.4754802231932929E-2</v>
      </c>
      <c r="M213" s="3">
        <f t="shared" si="52"/>
        <v>-1.1663213627862601E-2</v>
      </c>
      <c r="N213" s="3">
        <f t="shared" si="48"/>
        <v>-1.6903070998703362E-2</v>
      </c>
      <c r="O213" s="3">
        <f t="shared" si="48"/>
        <v>-1.8000553863195545E-3</v>
      </c>
      <c r="P213" s="3">
        <f t="shared" si="53"/>
        <v>0</v>
      </c>
      <c r="Q213" s="4">
        <f t="shared" si="54"/>
        <v>-1.8000553863195545E-3</v>
      </c>
      <c r="R213" s="3">
        <f t="shared" si="55"/>
        <v>-1.1280285561204612E-2</v>
      </c>
      <c r="S213" s="16">
        <f t="shared" si="50"/>
        <v>99.124424694979808</v>
      </c>
      <c r="T213" s="16">
        <f t="shared" si="50"/>
        <v>81.274970028784779</v>
      </c>
      <c r="U213" s="16">
        <f t="shared" si="56"/>
        <v>17.84945466619503</v>
      </c>
      <c r="V213" s="16">
        <f t="shared" si="57"/>
        <v>96.495854134615271</v>
      </c>
      <c r="W213" s="16">
        <f t="shared" si="57"/>
        <v>70.484850860659293</v>
      </c>
      <c r="X213" s="16">
        <f t="shared" si="57"/>
        <v>45.909770688363196</v>
      </c>
      <c r="Y213" s="16">
        <f t="shared" si="57"/>
        <v>112.20940443150168</v>
      </c>
    </row>
    <row r="214" spans="1:25" x14ac:dyDescent="0.4">
      <c r="A214">
        <f t="shared" si="58"/>
        <v>201</v>
      </c>
      <c r="B214" s="1">
        <v>40480</v>
      </c>
      <c r="C214" s="2">
        <v>0</v>
      </c>
      <c r="D214" s="2">
        <v>0</v>
      </c>
      <c r="E214" s="2">
        <v>0</v>
      </c>
      <c r="F214" s="2">
        <v>1</v>
      </c>
      <c r="G214">
        <v>472.54899999999998</v>
      </c>
      <c r="H214">
        <v>1981.59</v>
      </c>
      <c r="I214">
        <v>1016.07</v>
      </c>
      <c r="J214">
        <v>144.18</v>
      </c>
      <c r="K214">
        <v>80.400000000000006</v>
      </c>
      <c r="L214" s="3">
        <f t="shared" si="51"/>
        <v>2.0269868773197031E-2</v>
      </c>
      <c r="M214" s="3">
        <f t="shared" si="52"/>
        <v>4.75114360524449E-2</v>
      </c>
      <c r="N214" s="3">
        <f t="shared" si="48"/>
        <v>2.9682994281889918E-2</v>
      </c>
      <c r="O214" s="3">
        <f t="shared" si="48"/>
        <v>-5.5486197808307658E-4</v>
      </c>
      <c r="P214" s="3">
        <f t="shared" si="53"/>
        <v>2.9999999999999997E-20</v>
      </c>
      <c r="Q214" s="4">
        <f t="shared" si="54"/>
        <v>-5.5486197808307658E-4</v>
      </c>
      <c r="R214" s="3">
        <f t="shared" si="55"/>
        <v>2.4227359282362193E-2</v>
      </c>
      <c r="S214" s="16">
        <f t="shared" si="50"/>
        <v>99.068938497171501</v>
      </c>
      <c r="T214" s="16">
        <f t="shared" si="50"/>
        <v>83.697705957021</v>
      </c>
      <c r="U214" s="16">
        <f t="shared" si="56"/>
        <v>15.371232540150501</v>
      </c>
      <c r="V214" s="16">
        <f t="shared" si="57"/>
        <v>98.522841011934972</v>
      </c>
      <c r="W214" s="16">
        <f t="shared" si="57"/>
        <v>75.235994465903786</v>
      </c>
      <c r="X214" s="16">
        <f t="shared" si="57"/>
        <v>48.878070116552188</v>
      </c>
      <c r="Y214" s="16">
        <f t="shared" si="57"/>
        <v>112.15391823369337</v>
      </c>
    </row>
    <row r="215" spans="1:25" x14ac:dyDescent="0.4">
      <c r="A215">
        <f t="shared" si="58"/>
        <v>202</v>
      </c>
      <c r="B215" s="1">
        <v>40487</v>
      </c>
      <c r="C215" s="2">
        <v>0</v>
      </c>
      <c r="D215" s="2">
        <v>-9.9999999999999998E-17</v>
      </c>
      <c r="E215" s="2">
        <v>0</v>
      </c>
      <c r="F215" s="2">
        <v>1</v>
      </c>
      <c r="G215">
        <v>477.02499999999998</v>
      </c>
      <c r="H215">
        <v>2053.77</v>
      </c>
      <c r="I215">
        <v>1046.23</v>
      </c>
      <c r="J215">
        <v>144.1</v>
      </c>
      <c r="K215">
        <v>81.260000000000005</v>
      </c>
      <c r="L215" s="3">
        <f t="shared" si="51"/>
        <v>1.79402310470822E-3</v>
      </c>
      <c r="M215" s="3">
        <f t="shared" si="52"/>
        <v>-5.734386878810005E-3</v>
      </c>
      <c r="N215" s="3">
        <f t="shared" si="48"/>
        <v>1.4375424141918947E-2</v>
      </c>
      <c r="O215" s="3">
        <f t="shared" si="48"/>
        <v>-3.6086051353225734E-3</v>
      </c>
      <c r="P215" s="3">
        <f t="shared" si="53"/>
        <v>2.5349254678432067E-6</v>
      </c>
      <c r="Q215" s="4">
        <f t="shared" si="54"/>
        <v>-3.6111400607904162E-3</v>
      </c>
      <c r="R215" s="3">
        <f t="shared" si="55"/>
        <v>1.706613808123647E-3</v>
      </c>
      <c r="S215" s="16">
        <f t="shared" si="50"/>
        <v>98.707824491092467</v>
      </c>
      <c r="T215" s="16">
        <f t="shared" si="50"/>
        <v>83.868367337833362</v>
      </c>
      <c r="U215" s="16">
        <f t="shared" si="56"/>
        <v>14.839457153259104</v>
      </c>
      <c r="V215" s="16">
        <f t="shared" si="57"/>
        <v>98.702243322405792</v>
      </c>
      <c r="W215" s="16">
        <f t="shared" si="57"/>
        <v>74.662555778022792</v>
      </c>
      <c r="X215" s="16">
        <f t="shared" si="57"/>
        <v>50.315612530744083</v>
      </c>
      <c r="Y215" s="16">
        <f t="shared" si="57"/>
        <v>111.79305772016112</v>
      </c>
    </row>
    <row r="216" spans="1:25" x14ac:dyDescent="0.4">
      <c r="A216">
        <f t="shared" si="58"/>
        <v>203</v>
      </c>
      <c r="B216" s="1">
        <v>40494</v>
      </c>
      <c r="C216" s="2">
        <v>0</v>
      </c>
      <c r="D216" s="2">
        <v>4.2248757797383003E-3</v>
      </c>
      <c r="E216" s="2">
        <v>0</v>
      </c>
      <c r="F216" s="2">
        <v>0.99577512422026104</v>
      </c>
      <c r="G216">
        <v>470.52699999999999</v>
      </c>
      <c r="H216">
        <v>2010.57</v>
      </c>
      <c r="I216">
        <v>1061.27</v>
      </c>
      <c r="J216">
        <v>143.58000000000001</v>
      </c>
      <c r="K216">
        <v>82.53</v>
      </c>
      <c r="L216" s="3">
        <f t="shared" si="51"/>
        <v>2.5782269857888007E-3</v>
      </c>
      <c r="M216" s="3">
        <f t="shared" si="52"/>
        <v>1.3376249451492406E-2</v>
      </c>
      <c r="N216" s="3">
        <f t="shared" si="48"/>
        <v>2.6619050759938645E-2</v>
      </c>
      <c r="O216" s="3">
        <f t="shared" si="48"/>
        <v>-5.8503969912244713E-3</v>
      </c>
      <c r="P216" s="3">
        <f t="shared" si="53"/>
        <v>8.8620470610709546E-6</v>
      </c>
      <c r="Q216" s="4">
        <f t="shared" si="54"/>
        <v>-5.7780288454041123E-3</v>
      </c>
      <c r="R216" s="3">
        <f t="shared" si="55"/>
        <v>9.180782551498845E-3</v>
      </c>
      <c r="S216" s="16">
        <f t="shared" ref="S216:T231" si="59">S215+100*Q216</f>
        <v>98.130021606552049</v>
      </c>
      <c r="T216" s="16">
        <f t="shared" si="59"/>
        <v>84.786445592983242</v>
      </c>
      <c r="U216" s="16">
        <f t="shared" si="56"/>
        <v>13.343576013568807</v>
      </c>
      <c r="V216" s="16">
        <f t="shared" si="57"/>
        <v>98.960066020984669</v>
      </c>
      <c r="W216" s="16">
        <f t="shared" si="57"/>
        <v>76.000180723172036</v>
      </c>
      <c r="X216" s="16">
        <f t="shared" si="57"/>
        <v>52.977517606737948</v>
      </c>
      <c r="Y216" s="16">
        <f t="shared" si="57"/>
        <v>111.20801802103867</v>
      </c>
    </row>
    <row r="217" spans="1:25" x14ac:dyDescent="0.4">
      <c r="A217">
        <f t="shared" si="58"/>
        <v>204</v>
      </c>
      <c r="B217" s="1">
        <v>40501</v>
      </c>
      <c r="C217" s="2">
        <v>1.31385823462513E-2</v>
      </c>
      <c r="D217" s="2">
        <v>5.8563718686055E-3</v>
      </c>
      <c r="E217" s="2">
        <v>0</v>
      </c>
      <c r="F217" s="2">
        <v>0.98100504578514303</v>
      </c>
      <c r="G217">
        <v>465.98099999999999</v>
      </c>
      <c r="H217">
        <v>2012.59</v>
      </c>
      <c r="I217">
        <v>1089.52</v>
      </c>
      <c r="J217">
        <v>142.74</v>
      </c>
      <c r="K217">
        <v>83.55</v>
      </c>
      <c r="L217" s="3">
        <f t="shared" si="51"/>
        <v>7.0581146804784556E-3</v>
      </c>
      <c r="M217" s="3">
        <f t="shared" si="52"/>
        <v>-1.6994842719419978E-3</v>
      </c>
      <c r="N217" s="3">
        <f t="shared" si="48"/>
        <v>-3.0839268668770847E-3</v>
      </c>
      <c r="O217" s="3">
        <f t="shared" si="48"/>
        <v>-8.3368362056887024E-3</v>
      </c>
      <c r="P217" s="3">
        <f t="shared" si="53"/>
        <v>9.0757636343515725E-6</v>
      </c>
      <c r="Q217" s="4">
        <f t="shared" si="54"/>
        <v>-8.1047733382418226E-3</v>
      </c>
      <c r="R217" s="3">
        <f t="shared" si="55"/>
        <v>-1.5155331660073323E-3</v>
      </c>
      <c r="S217" s="16">
        <f t="shared" si="59"/>
        <v>97.319544272727867</v>
      </c>
      <c r="T217" s="16">
        <f t="shared" si="59"/>
        <v>84.634892276382502</v>
      </c>
      <c r="U217" s="16">
        <f t="shared" si="56"/>
        <v>12.684651996345366</v>
      </c>
      <c r="V217" s="16">
        <f t="shared" si="57"/>
        <v>99.665877489032511</v>
      </c>
      <c r="W217" s="16">
        <f t="shared" si="57"/>
        <v>75.830232295977837</v>
      </c>
      <c r="X217" s="16">
        <f t="shared" si="57"/>
        <v>52.669124920050237</v>
      </c>
      <c r="Y217" s="16">
        <f t="shared" si="57"/>
        <v>110.37433440046979</v>
      </c>
    </row>
    <row r="218" spans="1:25" x14ac:dyDescent="0.4">
      <c r="A218">
        <f t="shared" si="58"/>
        <v>205</v>
      </c>
      <c r="B218" s="1">
        <v>40508</v>
      </c>
      <c r="C218" s="2">
        <v>0</v>
      </c>
      <c r="D218" s="2">
        <v>3.8686814909371999E-3</v>
      </c>
      <c r="E218" s="2">
        <v>0</v>
      </c>
      <c r="F218" s="2">
        <v>0.996131318509062</v>
      </c>
      <c r="G218">
        <v>466.20100000000002</v>
      </c>
      <c r="H218">
        <v>1996.03</v>
      </c>
      <c r="I218">
        <v>1086.1600000000001</v>
      </c>
      <c r="J218">
        <v>141.55000000000001</v>
      </c>
      <c r="K218">
        <v>84.1</v>
      </c>
      <c r="L218" s="3">
        <f t="shared" si="51"/>
        <v>-2.9085670362781313E-2</v>
      </c>
      <c r="M218" s="3">
        <f t="shared" si="52"/>
        <v>1.1012162352733945E-2</v>
      </c>
      <c r="N218" s="3">
        <f t="shared" si="48"/>
        <v>1.431649112469624E-2</v>
      </c>
      <c r="O218" s="3">
        <f t="shared" si="48"/>
        <v>2.1900388555280426E-3</v>
      </c>
      <c r="P218" s="3">
        <f t="shared" si="53"/>
        <v>1.0717970846392324E-5</v>
      </c>
      <c r="Q218" s="4">
        <f t="shared" si="54"/>
        <v>2.2134508705660512E-3</v>
      </c>
      <c r="R218" s="3">
        <f t="shared" si="55"/>
        <v>-3.9174450745577127E-4</v>
      </c>
      <c r="S218" s="16">
        <f t="shared" si="59"/>
        <v>97.540889359784472</v>
      </c>
      <c r="T218" s="16">
        <f t="shared" si="59"/>
        <v>84.595717825636925</v>
      </c>
      <c r="U218" s="16">
        <f t="shared" si="56"/>
        <v>12.945171534147548</v>
      </c>
      <c r="V218" s="16">
        <f t="shared" si="57"/>
        <v>96.757310452754382</v>
      </c>
      <c r="W218" s="16">
        <f t="shared" si="57"/>
        <v>76.931448531251235</v>
      </c>
      <c r="X218" s="16">
        <f t="shared" si="57"/>
        <v>54.100774032519858</v>
      </c>
      <c r="Y218" s="16">
        <f t="shared" si="57"/>
        <v>110.5933382860226</v>
      </c>
    </row>
    <row r="219" spans="1:25" x14ac:dyDescent="0.4">
      <c r="A219">
        <f t="shared" si="58"/>
        <v>206</v>
      </c>
      <c r="B219" s="1">
        <v>40515</v>
      </c>
      <c r="C219" s="2">
        <v>1.7863284743987198E-2</v>
      </c>
      <c r="D219" s="2">
        <v>0</v>
      </c>
      <c r="E219" s="2">
        <v>0</v>
      </c>
      <c r="F219" s="2">
        <v>0.98213671525601198</v>
      </c>
      <c r="G219">
        <v>461.25200000000001</v>
      </c>
      <c r="H219">
        <v>2056.4</v>
      </c>
      <c r="I219">
        <v>1101.71</v>
      </c>
      <c r="J219">
        <v>141.86000000000001</v>
      </c>
      <c r="K219">
        <v>82.53</v>
      </c>
      <c r="L219" s="3">
        <f t="shared" si="51"/>
        <v>-7.4275018401204207E-3</v>
      </c>
      <c r="M219" s="3">
        <f t="shared" si="52"/>
        <v>3.064560550833173E-2</v>
      </c>
      <c r="N219" s="3">
        <f t="shared" si="48"/>
        <v>1.035662742463983E-2</v>
      </c>
      <c r="O219" s="3">
        <f t="shared" si="48"/>
        <v>-2.6082052728042537E-3</v>
      </c>
      <c r="P219" s="3">
        <f t="shared" si="53"/>
        <v>1.071797084639232E-5</v>
      </c>
      <c r="Q219" s="4">
        <f t="shared" si="54"/>
        <v>-2.7050117104983327E-3</v>
      </c>
      <c r="R219" s="3">
        <f t="shared" si="55"/>
        <v>7.7416314550117216E-3</v>
      </c>
      <c r="S219" s="16">
        <f t="shared" si="59"/>
        <v>97.270388188734643</v>
      </c>
      <c r="T219" s="16">
        <f t="shared" si="59"/>
        <v>85.369880971138102</v>
      </c>
      <c r="U219" s="16">
        <f t="shared" si="56"/>
        <v>11.900507217596541</v>
      </c>
      <c r="V219" s="16">
        <f t="shared" si="57"/>
        <v>96.014560268742343</v>
      </c>
      <c r="W219" s="16">
        <f t="shared" si="57"/>
        <v>79.996009082084413</v>
      </c>
      <c r="X219" s="16">
        <f t="shared" si="57"/>
        <v>55.136436774983842</v>
      </c>
      <c r="Y219" s="16">
        <f t="shared" si="57"/>
        <v>110.33251775874217</v>
      </c>
    </row>
    <row r="220" spans="1:25" x14ac:dyDescent="0.4">
      <c r="A220">
        <f t="shared" si="58"/>
        <v>207</v>
      </c>
      <c r="B220" s="1">
        <v>40522</v>
      </c>
      <c r="C220" s="2">
        <v>0</v>
      </c>
      <c r="D220" s="2">
        <v>4.0084680696981997E-3</v>
      </c>
      <c r="E220" s="2">
        <v>0</v>
      </c>
      <c r="F220" s="2">
        <v>0.99599153193030099</v>
      </c>
      <c r="G220">
        <v>450.08199999999999</v>
      </c>
      <c r="H220">
        <v>2083.5700000000002</v>
      </c>
      <c r="I220">
        <v>1113.1199999999999</v>
      </c>
      <c r="J220">
        <v>141.49</v>
      </c>
      <c r="K220">
        <v>83.95</v>
      </c>
      <c r="L220" s="3">
        <f t="shared" si="51"/>
        <v>2.4088258324097556E-3</v>
      </c>
      <c r="M220" s="3">
        <f t="shared" si="52"/>
        <v>3.4205019610544785E-3</v>
      </c>
      <c r="N220" s="3">
        <f t="shared" si="48"/>
        <v>1.6808610033060223E-2</v>
      </c>
      <c r="O220" s="3">
        <f t="shared" si="48"/>
        <v>7.0676372888534011E-4</v>
      </c>
      <c r="P220" s="3">
        <f t="shared" si="53"/>
        <v>1.1759235619166604E-6</v>
      </c>
      <c r="Q220" s="4">
        <f t="shared" si="54"/>
        <v>7.1646573837659208E-4</v>
      </c>
      <c r="R220" s="3">
        <f t="shared" si="55"/>
        <v>5.8361753888524492E-3</v>
      </c>
      <c r="S220" s="16">
        <f t="shared" si="59"/>
        <v>97.342034762572297</v>
      </c>
      <c r="T220" s="16">
        <f t="shared" si="59"/>
        <v>85.953498510023351</v>
      </c>
      <c r="U220" s="16">
        <f t="shared" si="56"/>
        <v>11.388536252548946</v>
      </c>
      <c r="V220" s="16">
        <f t="shared" si="57"/>
        <v>96.255442851983318</v>
      </c>
      <c r="W220" s="16">
        <f t="shared" si="57"/>
        <v>80.33805927818986</v>
      </c>
      <c r="X220" s="16">
        <f t="shared" si="57"/>
        <v>56.817297778289863</v>
      </c>
      <c r="Y220" s="16">
        <f t="shared" si="57"/>
        <v>110.4031941316307</v>
      </c>
    </row>
    <row r="221" spans="1:25" x14ac:dyDescent="0.4">
      <c r="A221">
        <f t="shared" si="58"/>
        <v>208</v>
      </c>
      <c r="B221" s="1">
        <v>40529</v>
      </c>
      <c r="C221" s="2">
        <v>0</v>
      </c>
      <c r="D221" s="2">
        <v>5.9683406728930997E-3</v>
      </c>
      <c r="E221" s="2">
        <v>0</v>
      </c>
      <c r="F221" s="2">
        <v>0.99403165932710702</v>
      </c>
      <c r="G221">
        <v>451.005</v>
      </c>
      <c r="H221">
        <v>2089.9499999999998</v>
      </c>
      <c r="I221">
        <v>1131.83</v>
      </c>
      <c r="J221">
        <v>141.59</v>
      </c>
      <c r="K221">
        <v>83.98</v>
      </c>
      <c r="L221" s="3">
        <f t="shared" si="51"/>
        <v>-1.5789876848270712E-2</v>
      </c>
      <c r="M221" s="3">
        <f t="shared" si="52"/>
        <v>-2.5113403915851817E-3</v>
      </c>
      <c r="N221" s="3">
        <f t="shared" si="48"/>
        <v>-1.6345210853219161E-3</v>
      </c>
      <c r="O221" s="3">
        <f t="shared" si="48"/>
        <v>-4.9438519669464664E-4</v>
      </c>
      <c r="P221" s="3">
        <f t="shared" si="53"/>
        <v>1.5641029900170178E-6</v>
      </c>
      <c r="Q221" s="4">
        <f t="shared" si="54"/>
        <v>-5.0798717540973199E-4</v>
      </c>
      <c r="R221" s="3">
        <f t="shared" si="55"/>
        <v>-5.1075308804681141E-3</v>
      </c>
      <c r="S221" s="16">
        <f t="shared" si="59"/>
        <v>97.291236045031326</v>
      </c>
      <c r="T221" s="16">
        <f t="shared" si="59"/>
        <v>85.442745421976539</v>
      </c>
      <c r="U221" s="16">
        <f t="shared" si="56"/>
        <v>11.848490623054786</v>
      </c>
      <c r="V221" s="16">
        <f t="shared" si="57"/>
        <v>94.676455167156249</v>
      </c>
      <c r="W221" s="16">
        <f t="shared" si="57"/>
        <v>80.086925239031345</v>
      </c>
      <c r="X221" s="16">
        <f t="shared" si="57"/>
        <v>56.653845669757672</v>
      </c>
      <c r="Y221" s="16">
        <f t="shared" si="57"/>
        <v>110.35375561196123</v>
      </c>
    </row>
    <row r="222" spans="1:25" x14ac:dyDescent="0.4">
      <c r="A222">
        <f t="shared" si="58"/>
        <v>209</v>
      </c>
      <c r="B222" s="1">
        <v>40536</v>
      </c>
      <c r="C222" s="2">
        <v>0</v>
      </c>
      <c r="D222" s="2">
        <v>8.5751789895881E-3</v>
      </c>
      <c r="E222" s="2">
        <v>0</v>
      </c>
      <c r="F222" s="2">
        <v>0.99142482101041196</v>
      </c>
      <c r="G222">
        <v>449.77499999999998</v>
      </c>
      <c r="H222">
        <v>2112.37</v>
      </c>
      <c r="I222">
        <v>1129.98</v>
      </c>
      <c r="J222">
        <v>141.52000000000001</v>
      </c>
      <c r="K222">
        <v>82.88</v>
      </c>
      <c r="L222" s="3">
        <f t="shared" si="51"/>
        <v>-1.4413384298326615E-2</v>
      </c>
      <c r="M222" s="3">
        <f t="shared" si="52"/>
        <v>-2.0345891199482047E-2</v>
      </c>
      <c r="N222" s="3">
        <f t="shared" si="48"/>
        <v>-2.3451742508717732E-3</v>
      </c>
      <c r="O222" s="3">
        <f t="shared" si="48"/>
        <v>6.2888637648388368E-3</v>
      </c>
      <c r="P222" s="3">
        <f t="shared" si="53"/>
        <v>4.9784101836189768E-6</v>
      </c>
      <c r="Q222" s="4">
        <f t="shared" si="54"/>
        <v>6.0554875634923466E-3</v>
      </c>
      <c r="R222" s="3">
        <f t="shared" si="55"/>
        <v>-7.7038964959603995E-3</v>
      </c>
      <c r="S222" s="16">
        <f t="shared" si="59"/>
        <v>97.896784801380562</v>
      </c>
      <c r="T222" s="16">
        <f t="shared" si="59"/>
        <v>84.672355772380499</v>
      </c>
      <c r="U222" s="16">
        <f t="shared" si="56"/>
        <v>13.224429029000063</v>
      </c>
      <c r="V222" s="16">
        <f t="shared" si="57"/>
        <v>93.235116737323594</v>
      </c>
      <c r="W222" s="16">
        <f t="shared" si="57"/>
        <v>78.052336119083137</v>
      </c>
      <c r="X222" s="16">
        <f t="shared" si="57"/>
        <v>56.419328244670496</v>
      </c>
      <c r="Y222" s="16">
        <f t="shared" si="57"/>
        <v>110.98264198844512</v>
      </c>
    </row>
    <row r="223" spans="1:25" x14ac:dyDescent="0.4">
      <c r="A223">
        <f t="shared" si="58"/>
        <v>210</v>
      </c>
      <c r="B223" s="1">
        <v>40543</v>
      </c>
      <c r="C223" s="2">
        <v>0</v>
      </c>
      <c r="D223" s="2">
        <v>1.6872529295619401E-2</v>
      </c>
      <c r="E223" s="2">
        <v>0</v>
      </c>
      <c r="F223" s="2">
        <v>0.98312747070438</v>
      </c>
      <c r="G223">
        <v>452.91</v>
      </c>
      <c r="H223">
        <v>2114.29</v>
      </c>
      <c r="I223">
        <v>1127.33</v>
      </c>
      <c r="J223">
        <v>142.41</v>
      </c>
      <c r="K223">
        <v>81.12</v>
      </c>
      <c r="L223" s="3">
        <f t="shared" si="51"/>
        <v>2.4409065187352752E-2</v>
      </c>
      <c r="M223" s="3">
        <f t="shared" si="52"/>
        <v>3.6912146395230661E-2</v>
      </c>
      <c r="N223" s="3">
        <f t="shared" si="48"/>
        <v>3.073634162135308E-2</v>
      </c>
      <c r="O223" s="3">
        <f t="shared" si="48"/>
        <v>-6.3900007021978622E-3</v>
      </c>
      <c r="P223" s="3">
        <f t="shared" si="53"/>
        <v>9.7139851003020437E-7</v>
      </c>
      <c r="Q223" s="4">
        <f t="shared" si="54"/>
        <v>-5.660355355243305E-3</v>
      </c>
      <c r="R223" s="3">
        <f t="shared" si="55"/>
        <v>2.1416888125434658E-2</v>
      </c>
      <c r="S223" s="16">
        <f t="shared" si="59"/>
        <v>97.330749265856227</v>
      </c>
      <c r="T223" s="16">
        <f t="shared" si="59"/>
        <v>86.814044584923963</v>
      </c>
      <c r="U223" s="16">
        <f t="shared" si="56"/>
        <v>10.516704680932264</v>
      </c>
      <c r="V223" s="16">
        <f t="shared" si="57"/>
        <v>95.676023256058869</v>
      </c>
      <c r="W223" s="16">
        <f t="shared" si="57"/>
        <v>81.743550758606204</v>
      </c>
      <c r="X223" s="16">
        <f t="shared" si="57"/>
        <v>59.492962406805802</v>
      </c>
      <c r="Y223" s="16">
        <f t="shared" si="57"/>
        <v>110.34364191822534</v>
      </c>
    </row>
    <row r="224" spans="1:25" x14ac:dyDescent="0.4">
      <c r="A224">
        <f t="shared" si="58"/>
        <v>211</v>
      </c>
      <c r="B224" s="1">
        <v>40550</v>
      </c>
      <c r="C224" s="2">
        <v>0</v>
      </c>
      <c r="D224" s="2">
        <v>1.52535317789024E-2</v>
      </c>
      <c r="E224" s="2">
        <v>0</v>
      </c>
      <c r="F224" s="2">
        <v>0.98474646822109702</v>
      </c>
      <c r="G224">
        <v>452.63799999999998</v>
      </c>
      <c r="H224">
        <v>2138.81</v>
      </c>
      <c r="I224">
        <v>1161.98</v>
      </c>
      <c r="J224">
        <v>141.5</v>
      </c>
      <c r="K224">
        <v>83.15</v>
      </c>
      <c r="L224" s="3">
        <f t="shared" si="51"/>
        <v>-2.1519973282991822E-3</v>
      </c>
      <c r="M224" s="3">
        <f t="shared" si="52"/>
        <v>1.3813100328523786E-2</v>
      </c>
      <c r="N224" s="3">
        <f t="shared" si="48"/>
        <v>4.1911220502932611E-3</v>
      </c>
      <c r="O224" s="3">
        <f t="shared" si="48"/>
        <v>2.4734982332155209E-3</v>
      </c>
      <c r="P224" s="3">
        <f t="shared" si="53"/>
        <v>8.4409655359531147E-6</v>
      </c>
      <c r="Q224" s="4">
        <f t="shared" si="54"/>
        <v>2.6380262486004591E-3</v>
      </c>
      <c r="R224" s="3">
        <f t="shared" si="55"/>
        <v>4.5814308209333465E-3</v>
      </c>
      <c r="S224" s="16">
        <f t="shared" si="59"/>
        <v>97.594551890716275</v>
      </c>
      <c r="T224" s="16">
        <f t="shared" si="59"/>
        <v>87.272187667017292</v>
      </c>
      <c r="U224" s="16">
        <f t="shared" si="56"/>
        <v>10.322364223698983</v>
      </c>
      <c r="V224" s="16">
        <f t="shared" si="57"/>
        <v>95.460823523228953</v>
      </c>
      <c r="W224" s="16">
        <f t="shared" si="57"/>
        <v>83.124860791458588</v>
      </c>
      <c r="X224" s="16">
        <f t="shared" si="57"/>
        <v>59.912074611835131</v>
      </c>
      <c r="Y224" s="16">
        <f t="shared" si="57"/>
        <v>110.5909917415469</v>
      </c>
    </row>
    <row r="225" spans="1:25" x14ac:dyDescent="0.4">
      <c r="A225">
        <f t="shared" si="58"/>
        <v>212</v>
      </c>
      <c r="B225" s="1">
        <v>40557</v>
      </c>
      <c r="C225" s="2">
        <v>0</v>
      </c>
      <c r="D225" s="2">
        <v>2.93218076721578E-2</v>
      </c>
      <c r="E225" s="2">
        <v>0</v>
      </c>
      <c r="F225" s="2">
        <v>0.97067819232784203</v>
      </c>
      <c r="G225">
        <v>453.19</v>
      </c>
      <c r="H225">
        <v>2175.6799999999998</v>
      </c>
      <c r="I225">
        <v>1166.8499999999999</v>
      </c>
      <c r="J225">
        <v>141.85</v>
      </c>
      <c r="K225">
        <v>82.87</v>
      </c>
      <c r="L225" s="3">
        <f t="shared" si="51"/>
        <v>-8.740648492167491E-3</v>
      </c>
      <c r="M225" s="3">
        <f t="shared" si="52"/>
        <v>-1.1062018686228137E-2</v>
      </c>
      <c r="N225" s="3">
        <f t="shared" si="48"/>
        <v>-2.0919569781891245E-2</v>
      </c>
      <c r="O225" s="3">
        <f t="shared" si="48"/>
        <v>-2.1854071201974357E-3</v>
      </c>
      <c r="P225" s="3">
        <f t="shared" si="53"/>
        <v>7.1920677878460271E-8</v>
      </c>
      <c r="Q225" s="4">
        <f t="shared" si="54"/>
        <v>-2.4457573379949174E-3</v>
      </c>
      <c r="R225" s="3">
        <f t="shared" si="55"/>
        <v>-1.0726911020121077E-2</v>
      </c>
      <c r="S225" s="16">
        <f t="shared" si="59"/>
        <v>97.349976156916782</v>
      </c>
      <c r="T225" s="16">
        <f t="shared" si="59"/>
        <v>86.199496565005191</v>
      </c>
      <c r="U225" s="16">
        <f t="shared" si="56"/>
        <v>11.150479591911591</v>
      </c>
      <c r="V225" s="16">
        <f t="shared" si="57"/>
        <v>94.586758674012202</v>
      </c>
      <c r="W225" s="16">
        <f t="shared" si="57"/>
        <v>82.018658922835769</v>
      </c>
      <c r="X225" s="16">
        <f t="shared" si="57"/>
        <v>57.820117633646007</v>
      </c>
      <c r="Y225" s="16">
        <f t="shared" si="57"/>
        <v>110.37245102952716</v>
      </c>
    </row>
    <row r="226" spans="1:25" x14ac:dyDescent="0.4">
      <c r="A226">
        <f t="shared" si="58"/>
        <v>213</v>
      </c>
      <c r="B226" s="1">
        <v>40564</v>
      </c>
      <c r="C226" s="2">
        <v>0</v>
      </c>
      <c r="D226" s="2">
        <v>2.9441675468621999E-2</v>
      </c>
      <c r="E226" s="2">
        <v>0</v>
      </c>
      <c r="F226" s="2">
        <v>0.97055832453137802</v>
      </c>
      <c r="G226">
        <v>450.86099999999999</v>
      </c>
      <c r="H226">
        <v>2159.4299999999998</v>
      </c>
      <c r="I226">
        <v>1142.44</v>
      </c>
      <c r="J226">
        <v>141.54</v>
      </c>
      <c r="K226">
        <v>82.57</v>
      </c>
      <c r="L226" s="3">
        <f t="shared" si="51"/>
        <v>1.8802534569577478E-3</v>
      </c>
      <c r="M226" s="3">
        <f t="shared" si="52"/>
        <v>-1.0737166016516086E-2</v>
      </c>
      <c r="N226" s="3">
        <f t="shared" si="48"/>
        <v>9.7423059416685831E-3</v>
      </c>
      <c r="O226" s="3">
        <f t="shared" si="48"/>
        <v>1.2717253073337709E-3</v>
      </c>
      <c r="P226" s="3">
        <f t="shared" si="53"/>
        <v>3.2744202851094499E-6</v>
      </c>
      <c r="Q226" s="4">
        <f t="shared" si="54"/>
        <v>9.1488900595392355E-4</v>
      </c>
      <c r="R226" s="3">
        <f t="shared" si="55"/>
        <v>5.3927967236100383E-4</v>
      </c>
      <c r="S226" s="16">
        <f t="shared" si="59"/>
        <v>97.441465057512175</v>
      </c>
      <c r="T226" s="16">
        <f t="shared" si="59"/>
        <v>86.253424532241297</v>
      </c>
      <c r="U226" s="16">
        <f t="shared" si="56"/>
        <v>11.188040525270878</v>
      </c>
      <c r="V226" s="16">
        <f t="shared" si="57"/>
        <v>94.77478401970798</v>
      </c>
      <c r="W226" s="16">
        <f t="shared" si="57"/>
        <v>80.944942321184158</v>
      </c>
      <c r="X226" s="16">
        <f t="shared" si="57"/>
        <v>58.794348227812861</v>
      </c>
      <c r="Y226" s="16">
        <f t="shared" si="57"/>
        <v>110.49962356026053</v>
      </c>
    </row>
    <row r="227" spans="1:25" x14ac:dyDescent="0.4">
      <c r="A227">
        <f t="shared" si="58"/>
        <v>214</v>
      </c>
      <c r="B227" s="1">
        <v>40571</v>
      </c>
      <c r="C227" s="2">
        <v>0</v>
      </c>
      <c r="D227" s="2">
        <v>2.3984308326772799E-2</v>
      </c>
      <c r="E227" s="2">
        <v>0</v>
      </c>
      <c r="F227" s="2">
        <v>0.97601569167322699</v>
      </c>
      <c r="G227">
        <v>454.18400000000003</v>
      </c>
      <c r="H227">
        <v>2147.9499999999998</v>
      </c>
      <c r="I227">
        <v>1153.57</v>
      </c>
      <c r="J227">
        <v>141.72</v>
      </c>
      <c r="K227">
        <v>82.12</v>
      </c>
      <c r="L227" s="3">
        <f t="shared" si="51"/>
        <v>-2.2030065702304036E-2</v>
      </c>
      <c r="M227" s="3">
        <f t="shared" si="52"/>
        <v>2.8148873175974698E-2</v>
      </c>
      <c r="N227" s="3">
        <f t="shared" si="48"/>
        <v>1.7042745563771611E-2</v>
      </c>
      <c r="O227" s="3">
        <f t="shared" si="48"/>
        <v>-6.0683036974314986E-3</v>
      </c>
      <c r="P227" s="3">
        <f t="shared" si="53"/>
        <v>1.8970906743389143E-6</v>
      </c>
      <c r="Q227" s="4">
        <f t="shared" si="54"/>
        <v>-5.2495254679023424E-3</v>
      </c>
      <c r="R227" s="3">
        <f t="shared" si="55"/>
        <v>4.2733123350026936E-3</v>
      </c>
      <c r="S227" s="16">
        <f t="shared" si="59"/>
        <v>96.916512510721944</v>
      </c>
      <c r="T227" s="16">
        <f t="shared" si="59"/>
        <v>86.680755765741566</v>
      </c>
      <c r="U227" s="16">
        <f t="shared" si="56"/>
        <v>10.235756744980378</v>
      </c>
      <c r="V227" s="16">
        <f t="shared" si="57"/>
        <v>92.57177744947758</v>
      </c>
      <c r="W227" s="16">
        <f t="shared" si="57"/>
        <v>83.759829638781625</v>
      </c>
      <c r="X227" s="16">
        <f t="shared" si="57"/>
        <v>60.498622784190019</v>
      </c>
      <c r="Y227" s="16">
        <f t="shared" si="57"/>
        <v>109.89279319051738</v>
      </c>
    </row>
    <row r="228" spans="1:25" x14ac:dyDescent="0.4">
      <c r="A228">
        <f t="shared" si="58"/>
        <v>215</v>
      </c>
      <c r="B228" s="1">
        <v>40578</v>
      </c>
      <c r="C228" s="2">
        <v>0</v>
      </c>
      <c r="D228" s="2">
        <v>2.71461261173375E-2</v>
      </c>
      <c r="E228" s="2">
        <v>0</v>
      </c>
      <c r="F228" s="2">
        <v>0.97285387388266198</v>
      </c>
      <c r="G228">
        <v>443.85399999999998</v>
      </c>
      <c r="H228">
        <v>2206.8000000000002</v>
      </c>
      <c r="I228">
        <v>1173.23</v>
      </c>
      <c r="J228">
        <v>140.86000000000001</v>
      </c>
      <c r="K228">
        <v>82.18</v>
      </c>
      <c r="L228" s="3">
        <f t="shared" si="51"/>
        <v>1.5183066359536035E-2</v>
      </c>
      <c r="M228" s="3">
        <f t="shared" si="52"/>
        <v>3.0060520474492591E-2</v>
      </c>
      <c r="N228" s="3">
        <f t="shared" si="48"/>
        <v>1.2052197778781526E-2</v>
      </c>
      <c r="O228" s="3">
        <f t="shared" si="48"/>
        <v>-1.7038193951441905E-3</v>
      </c>
      <c r="P228" s="3">
        <f t="shared" si="53"/>
        <v>9.7663777106220991E-7</v>
      </c>
      <c r="Q228" s="4">
        <f t="shared" si="54"/>
        <v>-8.4251725678011983E-4</v>
      </c>
      <c r="R228" s="3">
        <f t="shared" si="55"/>
        <v>1.389799130441649E-2</v>
      </c>
      <c r="S228" s="16">
        <f t="shared" si="59"/>
        <v>96.832260785043928</v>
      </c>
      <c r="T228" s="16">
        <f t="shared" si="59"/>
        <v>88.070554896183211</v>
      </c>
      <c r="U228" s="16">
        <f t="shared" si="56"/>
        <v>8.7617058888607176</v>
      </c>
      <c r="V228" s="16">
        <f t="shared" si="57"/>
        <v>94.090084085431187</v>
      </c>
      <c r="W228" s="16">
        <f t="shared" si="57"/>
        <v>86.765881686230884</v>
      </c>
      <c r="X228" s="16">
        <f t="shared" si="57"/>
        <v>61.703842562068175</v>
      </c>
      <c r="Y228" s="16">
        <f t="shared" si="57"/>
        <v>109.72241125100297</v>
      </c>
    </row>
    <row r="229" spans="1:25" x14ac:dyDescent="0.4">
      <c r="A229">
        <f t="shared" si="58"/>
        <v>216</v>
      </c>
      <c r="B229" s="1">
        <v>40585</v>
      </c>
      <c r="C229" s="2">
        <v>0</v>
      </c>
      <c r="D229" s="2">
        <v>2.8773855735774598E-2</v>
      </c>
      <c r="E229" s="2">
        <v>0</v>
      </c>
      <c r="F229" s="2">
        <v>0.97122614426422504</v>
      </c>
      <c r="G229">
        <v>443.84199999999998</v>
      </c>
      <c r="H229">
        <v>2239.08</v>
      </c>
      <c r="I229">
        <v>1187.3699999999999</v>
      </c>
      <c r="J229">
        <v>140.62</v>
      </c>
      <c r="K229">
        <v>83.43</v>
      </c>
      <c r="L229" s="3">
        <f t="shared" si="51"/>
        <v>1.4039829262566528E-3</v>
      </c>
      <c r="M229" s="3">
        <f t="shared" si="52"/>
        <v>8.0061895337910638E-3</v>
      </c>
      <c r="N229" s="3">
        <f t="shared" si="48"/>
        <v>2.8525228024962823E-2</v>
      </c>
      <c r="O229" s="3">
        <f t="shared" si="48"/>
        <v>1.4222727919213085E-3</v>
      </c>
      <c r="P229" s="3">
        <f t="shared" si="53"/>
        <v>2.491401673411769E-6</v>
      </c>
      <c r="Q229" s="4">
        <f t="shared" si="54"/>
        <v>1.6092260607548077E-3</v>
      </c>
      <c r="R229" s="3">
        <f t="shared" si="55"/>
        <v>9.8394183192329621E-3</v>
      </c>
      <c r="S229" s="16">
        <f t="shared" si="59"/>
        <v>96.993183391119416</v>
      </c>
      <c r="T229" s="16">
        <f t="shared" si="59"/>
        <v>89.0544967281065</v>
      </c>
      <c r="U229" s="16">
        <f t="shared" si="56"/>
        <v>7.9386866630129163</v>
      </c>
      <c r="V229" s="16">
        <f t="shared" si="57"/>
        <v>94.230482378056848</v>
      </c>
      <c r="W229" s="16">
        <f t="shared" si="57"/>
        <v>87.566500639609984</v>
      </c>
      <c r="X229" s="16">
        <f t="shared" si="57"/>
        <v>64.556365364564456</v>
      </c>
      <c r="Y229" s="16">
        <f t="shared" si="57"/>
        <v>109.86463853019509</v>
      </c>
    </row>
    <row r="230" spans="1:25" x14ac:dyDescent="0.4">
      <c r="A230">
        <f t="shared" si="58"/>
        <v>217</v>
      </c>
      <c r="B230" s="1">
        <v>40592</v>
      </c>
      <c r="C230" s="2">
        <v>0</v>
      </c>
      <c r="D230" s="2">
        <v>3.29261918581275E-2</v>
      </c>
      <c r="E230" s="2">
        <v>0</v>
      </c>
      <c r="F230" s="2">
        <v>0.96707380814187205</v>
      </c>
      <c r="G230">
        <v>445.80099999999999</v>
      </c>
      <c r="H230">
        <v>2263.79</v>
      </c>
      <c r="I230">
        <v>1221.24</v>
      </c>
      <c r="J230">
        <v>140.82</v>
      </c>
      <c r="K230">
        <v>83.18</v>
      </c>
      <c r="L230" s="3">
        <f t="shared" si="51"/>
        <v>-5.0901032490686671E-3</v>
      </c>
      <c r="M230" s="3">
        <f t="shared" si="52"/>
        <v>-3.4403704709066285E-2</v>
      </c>
      <c r="N230" s="3">
        <f t="shared" si="48"/>
        <v>-3.2229537191706736E-2</v>
      </c>
      <c r="O230" s="3">
        <f t="shared" si="48"/>
        <v>4.1187331344980649E-3</v>
      </c>
      <c r="P230" s="3">
        <f t="shared" si="53"/>
        <v>3.7903551060023956E-6</v>
      </c>
      <c r="Q230" s="4">
        <f t="shared" si="54"/>
        <v>2.8465456001120688E-3</v>
      </c>
      <c r="R230" s="3">
        <f t="shared" si="55"/>
        <v>-1.6901153003835906E-2</v>
      </c>
      <c r="S230" s="16">
        <f t="shared" si="59"/>
        <v>97.277837951130621</v>
      </c>
      <c r="T230" s="16">
        <f t="shared" si="59"/>
        <v>87.364381427722904</v>
      </c>
      <c r="U230" s="16">
        <f t="shared" si="56"/>
        <v>9.9134565234077172</v>
      </c>
      <c r="V230" s="16">
        <f t="shared" si="57"/>
        <v>93.721472053149981</v>
      </c>
      <c r="W230" s="16">
        <f t="shared" si="57"/>
        <v>84.126130168703355</v>
      </c>
      <c r="X230" s="16">
        <f t="shared" si="57"/>
        <v>61.333411645393781</v>
      </c>
      <c r="Y230" s="16">
        <f t="shared" si="57"/>
        <v>110.2765118436449</v>
      </c>
    </row>
    <row r="231" spans="1:25" x14ac:dyDescent="0.4">
      <c r="A231">
        <f t="shared" si="58"/>
        <v>218</v>
      </c>
      <c r="B231" s="1">
        <v>40599</v>
      </c>
      <c r="C231" s="2">
        <v>0</v>
      </c>
      <c r="D231" s="2">
        <v>3.92434503681314E-2</v>
      </c>
      <c r="E231" s="2">
        <v>0</v>
      </c>
      <c r="F231" s="2">
        <v>0.96075654963186796</v>
      </c>
      <c r="G231">
        <v>451.67700000000002</v>
      </c>
      <c r="H231">
        <v>2226.0500000000002</v>
      </c>
      <c r="I231">
        <v>1181.8800000000001</v>
      </c>
      <c r="J231">
        <v>141.4</v>
      </c>
      <c r="K231">
        <v>81.680000000000007</v>
      </c>
      <c r="L231" s="3">
        <f t="shared" si="51"/>
        <v>3.3438103625040849E-3</v>
      </c>
      <c r="M231" s="3">
        <f t="shared" si="52"/>
        <v>9.0714522882717752E-3</v>
      </c>
      <c r="N231" s="3">
        <f t="shared" si="48"/>
        <v>1.450231834027127E-2</v>
      </c>
      <c r="O231" s="3">
        <f t="shared" si="48"/>
        <v>-1.6973125884017781E-3</v>
      </c>
      <c r="P231" s="3">
        <f t="shared" si="53"/>
        <v>1.9962751591991871E-7</v>
      </c>
      <c r="Q231" s="4">
        <f t="shared" si="54"/>
        <v>-1.2749087259538816E-3</v>
      </c>
      <c r="R231" s="3">
        <f t="shared" si="55"/>
        <v>6.3050671006613379E-3</v>
      </c>
      <c r="S231" s="16">
        <f t="shared" si="59"/>
        <v>97.150347078535233</v>
      </c>
      <c r="T231" s="16">
        <f t="shared" si="59"/>
        <v>87.994888137789033</v>
      </c>
      <c r="U231" s="16">
        <f t="shared" si="56"/>
        <v>9.1554589407462004</v>
      </c>
      <c r="V231" s="16">
        <f t="shared" si="57"/>
        <v>94.055853089400387</v>
      </c>
      <c r="W231" s="16">
        <f t="shared" si="57"/>
        <v>85.033275397530531</v>
      </c>
      <c r="X231" s="16">
        <f t="shared" si="57"/>
        <v>62.78364347942091</v>
      </c>
      <c r="Y231" s="16">
        <f t="shared" si="57"/>
        <v>110.10678058480472</v>
      </c>
    </row>
    <row r="232" spans="1:25" x14ac:dyDescent="0.4">
      <c r="A232">
        <f t="shared" si="58"/>
        <v>219</v>
      </c>
      <c r="B232" s="1">
        <v>40606</v>
      </c>
      <c r="C232" s="2">
        <v>0</v>
      </c>
      <c r="D232" s="2">
        <v>3.9576162894664799E-2</v>
      </c>
      <c r="E232" s="2">
        <v>0</v>
      </c>
      <c r="F232" s="2">
        <v>0.96042383710533497</v>
      </c>
      <c r="G232">
        <v>449.66399999999999</v>
      </c>
      <c r="H232">
        <v>2228.7800000000002</v>
      </c>
      <c r="I232">
        <v>1199.02</v>
      </c>
      <c r="J232">
        <v>141.16</v>
      </c>
      <c r="K232">
        <v>82.32</v>
      </c>
      <c r="L232" s="3">
        <f t="shared" si="51"/>
        <v>2.1018609346874495E-3</v>
      </c>
      <c r="M232" s="3">
        <f t="shared" si="52"/>
        <v>-1.7861135811543694E-2</v>
      </c>
      <c r="N232" s="3">
        <f t="shared" si="48"/>
        <v>-4.1900885723340719E-2</v>
      </c>
      <c r="O232" s="3">
        <f t="shared" si="48"/>
        <v>4.9589118730519743E-3</v>
      </c>
      <c r="P232" s="3">
        <f t="shared" si="53"/>
        <v>3.5568653584955275E-6</v>
      </c>
      <c r="Q232" s="4">
        <f t="shared" si="54"/>
        <v>4.0522250832639014E-3</v>
      </c>
      <c r="R232" s="3">
        <f t="shared" si="55"/>
        <v>-1.3175312181786247E-2</v>
      </c>
      <c r="S232" s="16">
        <f t="shared" ref="S232:T247" si="60">S231+100*Q232</f>
        <v>97.555569586861623</v>
      </c>
      <c r="T232" s="16">
        <f t="shared" si="60"/>
        <v>86.677356919610403</v>
      </c>
      <c r="U232" s="16">
        <f t="shared" si="56"/>
        <v>10.878212667251219</v>
      </c>
      <c r="V232" s="16">
        <f t="shared" si="57"/>
        <v>94.266039182869136</v>
      </c>
      <c r="W232" s="16">
        <f t="shared" si="57"/>
        <v>83.247161816376163</v>
      </c>
      <c r="X232" s="16">
        <f t="shared" si="57"/>
        <v>58.59355490708684</v>
      </c>
      <c r="Y232" s="16">
        <f t="shared" si="57"/>
        <v>110.60267177210991</v>
      </c>
    </row>
    <row r="233" spans="1:25" x14ac:dyDescent="0.4">
      <c r="A233">
        <f t="shared" si="58"/>
        <v>220</v>
      </c>
      <c r="B233" s="1">
        <v>40613</v>
      </c>
      <c r="C233" s="2">
        <v>0</v>
      </c>
      <c r="D233" s="2">
        <v>4.5504271825490598E-2</v>
      </c>
      <c r="E233" s="2">
        <v>0</v>
      </c>
      <c r="F233" s="2">
        <v>0.95449572817450901</v>
      </c>
      <c r="G233">
        <v>453.25200000000001</v>
      </c>
      <c r="H233">
        <v>2201.81</v>
      </c>
      <c r="I233">
        <v>1148.78</v>
      </c>
      <c r="J233">
        <v>141.86000000000001</v>
      </c>
      <c r="K233">
        <v>81.84</v>
      </c>
      <c r="L233" s="3">
        <f t="shared" si="51"/>
        <v>-5.348958091920597E-3</v>
      </c>
      <c r="M233" s="3">
        <f t="shared" si="52"/>
        <v>-3.4231091346454412E-2</v>
      </c>
      <c r="N233" s="3">
        <f t="shared" si="48"/>
        <v>-9.2968192343181433E-2</v>
      </c>
      <c r="O233" s="3">
        <f t="shared" si="48"/>
        <v>3.8770618920060951E-3</v>
      </c>
      <c r="P233" s="3">
        <f t="shared" si="53"/>
        <v>3.4296326670085179E-6</v>
      </c>
      <c r="Q233" s="4">
        <f t="shared" si="54"/>
        <v>2.1395484956087279E-3</v>
      </c>
      <c r="R233" s="3">
        <f t="shared" si="55"/>
        <v>-3.2167794972387587E-2</v>
      </c>
      <c r="S233" s="16">
        <f t="shared" si="60"/>
        <v>97.7695244364225</v>
      </c>
      <c r="T233" s="16">
        <f t="shared" si="60"/>
        <v>83.460577422371642</v>
      </c>
      <c r="U233" s="16">
        <f t="shared" si="56"/>
        <v>14.308947014050858</v>
      </c>
      <c r="V233" s="16">
        <f t="shared" si="57"/>
        <v>93.731143373677071</v>
      </c>
      <c r="W233" s="16">
        <f t="shared" si="57"/>
        <v>79.82405268173072</v>
      </c>
      <c r="X233" s="16">
        <f t="shared" si="57"/>
        <v>49.296735672768698</v>
      </c>
      <c r="Y233" s="16">
        <f t="shared" si="57"/>
        <v>110.99037796131053</v>
      </c>
    </row>
    <row r="234" spans="1:25" x14ac:dyDescent="0.4">
      <c r="A234">
        <f t="shared" si="58"/>
        <v>221</v>
      </c>
      <c r="B234" s="1">
        <v>40620</v>
      </c>
      <c r="C234" s="2">
        <v>0</v>
      </c>
      <c r="D234" s="2">
        <v>3.97882173804762E-2</v>
      </c>
      <c r="E234" s="2">
        <v>0</v>
      </c>
      <c r="F234" s="2">
        <v>0.960211782619523</v>
      </c>
      <c r="G234">
        <v>457.87700000000001</v>
      </c>
      <c r="H234">
        <v>2159.69</v>
      </c>
      <c r="I234">
        <v>1041.98</v>
      </c>
      <c r="J234">
        <v>142.41</v>
      </c>
      <c r="K234">
        <v>80.58</v>
      </c>
      <c r="L234" s="3">
        <f t="shared" si="51"/>
        <v>-3.8069496145300974E-3</v>
      </c>
      <c r="M234" s="3">
        <f t="shared" si="52"/>
        <v>3.6881819197779109E-2</v>
      </c>
      <c r="N234" s="3">
        <f t="shared" si="48"/>
        <v>3.2505422368951375E-2</v>
      </c>
      <c r="O234" s="3">
        <f t="shared" si="48"/>
        <v>4.2131872761741462E-4</v>
      </c>
      <c r="P234" s="3">
        <f t="shared" si="53"/>
        <v>1.6143873311364359E-6</v>
      </c>
      <c r="Q234" s="4">
        <f t="shared" si="54"/>
        <v>1.870402658794026E-3</v>
      </c>
      <c r="R234" s="3">
        <f t="shared" si="55"/>
        <v>1.650040266995445E-2</v>
      </c>
      <c r="S234" s="16">
        <f t="shared" si="60"/>
        <v>97.956564702301904</v>
      </c>
      <c r="T234" s="16">
        <f t="shared" si="60"/>
        <v>85.110617689367089</v>
      </c>
      <c r="U234" s="16">
        <f t="shared" si="56"/>
        <v>12.845947012934815</v>
      </c>
      <c r="V234" s="16">
        <f t="shared" si="57"/>
        <v>93.350448412224068</v>
      </c>
      <c r="W234" s="16">
        <f t="shared" si="57"/>
        <v>83.512234601508624</v>
      </c>
      <c r="X234" s="16">
        <f t="shared" si="57"/>
        <v>52.547277909663833</v>
      </c>
      <c r="Y234" s="16">
        <f t="shared" si="57"/>
        <v>111.03250983407227</v>
      </c>
    </row>
    <row r="235" spans="1:25" x14ac:dyDescent="0.4">
      <c r="A235">
        <f t="shared" si="58"/>
        <v>222</v>
      </c>
      <c r="B235" s="1">
        <v>40627</v>
      </c>
      <c r="C235" s="2">
        <v>0</v>
      </c>
      <c r="D235" s="2">
        <v>3.7097571828582102E-2</v>
      </c>
      <c r="E235" s="2">
        <v>0</v>
      </c>
      <c r="F235" s="2">
        <v>0.96290242817141702</v>
      </c>
      <c r="G235">
        <v>451.87200000000001</v>
      </c>
      <c r="H235">
        <v>2218.42</v>
      </c>
      <c r="I235">
        <v>1075.8499999999999</v>
      </c>
      <c r="J235">
        <v>142.47</v>
      </c>
      <c r="K235">
        <v>81.34</v>
      </c>
      <c r="L235" s="3">
        <f t="shared" si="51"/>
        <v>3.3540510816042701E-2</v>
      </c>
      <c r="M235" s="3">
        <f t="shared" si="52"/>
        <v>4.8421457424447256E-2</v>
      </c>
      <c r="N235" s="3">
        <f t="shared" si="48"/>
        <v>1.7037691127945509E-2</v>
      </c>
      <c r="O235" s="3">
        <f t="shared" si="48"/>
        <v>-4.2816031445215286E-3</v>
      </c>
      <c r="P235" s="3">
        <f t="shared" si="53"/>
        <v>3.2685017274136978E-6</v>
      </c>
      <c r="Q235" s="4">
        <f t="shared" si="54"/>
        <v>-2.3297160712055062E-3</v>
      </c>
      <c r="R235" s="3">
        <f t="shared" si="55"/>
        <v>2.3679514055978484E-2</v>
      </c>
      <c r="S235" s="16">
        <f t="shared" si="60"/>
        <v>97.723593095181357</v>
      </c>
      <c r="T235" s="16">
        <f t="shared" si="60"/>
        <v>87.478569094964939</v>
      </c>
      <c r="U235" s="16">
        <f t="shared" si="56"/>
        <v>10.245024000216418</v>
      </c>
      <c r="V235" s="16">
        <f t="shared" si="57"/>
        <v>96.704499493828337</v>
      </c>
      <c r="W235" s="16">
        <f t="shared" si="57"/>
        <v>88.354380343953352</v>
      </c>
      <c r="X235" s="16">
        <f t="shared" si="57"/>
        <v>54.251047022458387</v>
      </c>
      <c r="Y235" s="16">
        <f t="shared" si="57"/>
        <v>110.60434951962011</v>
      </c>
    </row>
    <row r="236" spans="1:25" x14ac:dyDescent="0.4">
      <c r="A236">
        <f t="shared" si="58"/>
        <v>223</v>
      </c>
      <c r="B236" s="1">
        <v>40634</v>
      </c>
      <c r="C236" s="2">
        <v>0</v>
      </c>
      <c r="D236" s="2">
        <v>3.16500689495594E-2</v>
      </c>
      <c r="E236" s="2">
        <v>0</v>
      </c>
      <c r="F236" s="2">
        <v>0.96834993105043998</v>
      </c>
      <c r="G236">
        <v>451.916</v>
      </c>
      <c r="H236">
        <v>2250.58</v>
      </c>
      <c r="I236">
        <v>1094.18</v>
      </c>
      <c r="J236">
        <v>141.86000000000001</v>
      </c>
      <c r="K236">
        <v>84.06</v>
      </c>
      <c r="L236" s="3">
        <f t="shared" si="51"/>
        <v>-9.7460204636901082E-4</v>
      </c>
      <c r="M236" s="3">
        <f t="shared" si="52"/>
        <v>5.7108899289062265E-3</v>
      </c>
      <c r="N236" s="3">
        <f t="shared" si="48"/>
        <v>-1.1003673984170792E-2</v>
      </c>
      <c r="O236" s="3">
        <f t="shared" si="48"/>
        <v>-4.088537995206587E-3</v>
      </c>
      <c r="P236" s="3">
        <f t="shared" si="53"/>
        <v>6.2205318641303621E-6</v>
      </c>
      <c r="Q236" s="4">
        <f t="shared" si="54"/>
        <v>-3.7846059576063067E-3</v>
      </c>
      <c r="R236" s="3">
        <f t="shared" si="55"/>
        <v>-2.5889810242100408E-3</v>
      </c>
      <c r="S236" s="16">
        <f t="shared" si="60"/>
        <v>97.345132499420728</v>
      </c>
      <c r="T236" s="16">
        <f t="shared" si="60"/>
        <v>87.219670992543939</v>
      </c>
      <c r="U236" s="16">
        <f t="shared" si="56"/>
        <v>10.125461506876789</v>
      </c>
      <c r="V236" s="16">
        <f t="shared" si="57"/>
        <v>96.607039289191434</v>
      </c>
      <c r="W236" s="16">
        <f t="shared" si="57"/>
        <v>88.925469336843975</v>
      </c>
      <c r="X236" s="16">
        <f t="shared" si="57"/>
        <v>53.15067962404131</v>
      </c>
      <c r="Y236" s="16">
        <f t="shared" si="57"/>
        <v>110.19549572009946</v>
      </c>
    </row>
    <row r="237" spans="1:25" x14ac:dyDescent="0.4">
      <c r="A237">
        <f t="shared" si="58"/>
        <v>224</v>
      </c>
      <c r="B237" s="1">
        <v>40641</v>
      </c>
      <c r="C237" s="2">
        <v>0</v>
      </c>
      <c r="D237" s="2">
        <v>4.2017622056443299E-2</v>
      </c>
      <c r="E237" s="2">
        <v>0</v>
      </c>
      <c r="F237" s="2">
        <v>0.95798237794355601</v>
      </c>
      <c r="G237">
        <v>447.74700000000001</v>
      </c>
      <c r="H237">
        <v>2244.7399999999998</v>
      </c>
      <c r="I237">
        <v>1082.1400000000001</v>
      </c>
      <c r="J237">
        <v>141.28</v>
      </c>
      <c r="K237">
        <v>84.76</v>
      </c>
      <c r="L237" s="3">
        <f t="shared" si="51"/>
        <v>-5.419956428003414E-3</v>
      </c>
      <c r="M237" s="3">
        <f t="shared" si="52"/>
        <v>-2.5360740767647605E-2</v>
      </c>
      <c r="N237" s="3">
        <f t="shared" si="48"/>
        <v>-1.387990463341171E-2</v>
      </c>
      <c r="O237" s="3">
        <f t="shared" si="48"/>
        <v>3.4682899207247875E-3</v>
      </c>
      <c r="P237" s="3">
        <f t="shared" si="53"/>
        <v>4.9533560522248687E-6</v>
      </c>
      <c r="Q237" s="4">
        <f t="shared" si="54"/>
        <v>2.2520092489549236E-3</v>
      </c>
      <c r="R237" s="3">
        <f t="shared" si="55"/>
        <v>-1.0298077977084485E-2</v>
      </c>
      <c r="S237" s="16">
        <f t="shared" si="60"/>
        <v>97.570333424316217</v>
      </c>
      <c r="T237" s="16">
        <f t="shared" si="60"/>
        <v>86.189863194835496</v>
      </c>
      <c r="U237" s="16">
        <f t="shared" si="56"/>
        <v>11.380470229480721</v>
      </c>
      <c r="V237" s="16">
        <f t="shared" si="57"/>
        <v>96.065043646391089</v>
      </c>
      <c r="W237" s="16">
        <f t="shared" si="57"/>
        <v>86.389395260079212</v>
      </c>
      <c r="X237" s="16">
        <f t="shared" si="57"/>
        <v>51.762689160700141</v>
      </c>
      <c r="Y237" s="16">
        <f t="shared" si="57"/>
        <v>110.54232471217193</v>
      </c>
    </row>
    <row r="238" spans="1:25" x14ac:dyDescent="0.4">
      <c r="A238">
        <f t="shared" si="58"/>
        <v>225</v>
      </c>
      <c r="B238" s="1">
        <v>40648</v>
      </c>
      <c r="C238" s="2">
        <v>0</v>
      </c>
      <c r="D238" s="2">
        <v>3.3762028636068697E-2</v>
      </c>
      <c r="E238" s="2">
        <v>0</v>
      </c>
      <c r="F238" s="2">
        <v>0.96623797136393097</v>
      </c>
      <c r="G238">
        <v>454.05200000000002</v>
      </c>
      <c r="H238">
        <v>2230.71</v>
      </c>
      <c r="I238">
        <v>1067.1199999999999</v>
      </c>
      <c r="J238">
        <v>141.77000000000001</v>
      </c>
      <c r="K238">
        <v>83.13</v>
      </c>
      <c r="L238" s="3">
        <f t="shared" si="51"/>
        <v>-1.4385907248282814E-2</v>
      </c>
      <c r="M238" s="3">
        <f t="shared" si="52"/>
        <v>-1.7328783839680728E-3</v>
      </c>
      <c r="N238" s="3">
        <f t="shared" si="48"/>
        <v>1.0495539395758424E-3</v>
      </c>
      <c r="O238" s="3">
        <f t="shared" si="48"/>
        <v>4.725964590533982E-3</v>
      </c>
      <c r="P238" s="3">
        <f t="shared" si="53"/>
        <v>5.7011678368741113E-6</v>
      </c>
      <c r="Q238" s="4">
        <f t="shared" si="54"/>
        <v>4.5021997812360968E-3</v>
      </c>
      <c r="R238" s="3">
        <f t="shared" si="55"/>
        <v>-2.5858167755352657E-3</v>
      </c>
      <c r="S238" s="16">
        <f t="shared" si="60"/>
        <v>98.02055340243983</v>
      </c>
      <c r="T238" s="16">
        <f t="shared" si="60"/>
        <v>85.931281517281974</v>
      </c>
      <c r="U238" s="16">
        <f t="shared" si="56"/>
        <v>12.089271885157856</v>
      </c>
      <c r="V238" s="16">
        <f t="shared" si="57"/>
        <v>94.626452921562802</v>
      </c>
      <c r="W238" s="16">
        <f t="shared" si="57"/>
        <v>86.216107421682409</v>
      </c>
      <c r="X238" s="16">
        <f t="shared" si="57"/>
        <v>51.867644554657723</v>
      </c>
      <c r="Y238" s="16">
        <f t="shared" si="57"/>
        <v>111.01492117122532</v>
      </c>
    </row>
    <row r="239" spans="1:25" x14ac:dyDescent="0.4">
      <c r="A239">
        <f t="shared" si="58"/>
        <v>226</v>
      </c>
      <c r="B239" s="1">
        <v>40655</v>
      </c>
      <c r="C239" s="2">
        <v>0</v>
      </c>
      <c r="D239" s="2">
        <v>2.4260082241278399E-2</v>
      </c>
      <c r="E239" s="2">
        <v>0</v>
      </c>
      <c r="F239" s="2">
        <v>0.97573991775872104</v>
      </c>
      <c r="G239">
        <v>454.35199999999998</v>
      </c>
      <c r="H239">
        <v>2260.84</v>
      </c>
      <c r="I239">
        <v>1068.24</v>
      </c>
      <c r="J239">
        <v>142.44</v>
      </c>
      <c r="K239">
        <v>81.88</v>
      </c>
      <c r="L239" s="3">
        <f t="shared" si="51"/>
        <v>2.2318240216070429E-3</v>
      </c>
      <c r="M239" s="3">
        <f t="shared" si="52"/>
        <v>1.1274322022897243E-2</v>
      </c>
      <c r="N239" s="3">
        <f t="shared" si="48"/>
        <v>1.1514266456975841E-2</v>
      </c>
      <c r="O239" s="3">
        <f t="shared" si="48"/>
        <v>2.1061499578771681E-3</v>
      </c>
      <c r="P239" s="3">
        <f t="shared" si="53"/>
        <v>1.8019459833215749E-6</v>
      </c>
      <c r="Q239" s="4">
        <f t="shared" si="54"/>
        <v>2.3267686201934234E-3</v>
      </c>
      <c r="R239" s="3">
        <f t="shared" si="55"/>
        <v>6.7816406148393238E-3</v>
      </c>
      <c r="S239" s="16">
        <f t="shared" si="60"/>
        <v>98.253230264459177</v>
      </c>
      <c r="T239" s="16">
        <f t="shared" si="60"/>
        <v>86.6094455787659</v>
      </c>
      <c r="U239" s="16">
        <f t="shared" si="56"/>
        <v>11.643784685693277</v>
      </c>
      <c r="V239" s="16">
        <f t="shared" si="57"/>
        <v>94.849635323723504</v>
      </c>
      <c r="W239" s="16">
        <f t="shared" si="57"/>
        <v>87.343539623972134</v>
      </c>
      <c r="X239" s="16">
        <f t="shared" si="57"/>
        <v>53.019071200355306</v>
      </c>
      <c r="Y239" s="16">
        <f t="shared" si="57"/>
        <v>111.22553616701305</v>
      </c>
    </row>
    <row r="240" spans="1:25" x14ac:dyDescent="0.4">
      <c r="A240">
        <f t="shared" si="58"/>
        <v>227</v>
      </c>
      <c r="B240" s="1">
        <v>40662</v>
      </c>
      <c r="C240" s="2">
        <v>0</v>
      </c>
      <c r="D240" s="2">
        <v>2.12568389357424E-2</v>
      </c>
      <c r="E240" s="2">
        <v>0</v>
      </c>
      <c r="F240" s="2">
        <v>0.97874316106425696</v>
      </c>
      <c r="G240">
        <v>459.23599999999999</v>
      </c>
      <c r="H240">
        <v>2305.7600000000002</v>
      </c>
      <c r="I240">
        <v>1080.54</v>
      </c>
      <c r="J240">
        <v>142.74</v>
      </c>
      <c r="K240">
        <v>81.19</v>
      </c>
      <c r="L240" s="3">
        <f t="shared" si="51"/>
        <v>3.4545358433668572E-3</v>
      </c>
      <c r="M240" s="3">
        <f t="shared" si="52"/>
        <v>-2.3604452112383045E-2</v>
      </c>
      <c r="N240" s="3">
        <f t="shared" si="48"/>
        <v>5.4602328465398475E-3</v>
      </c>
      <c r="O240" s="3">
        <f t="shared" si="48"/>
        <v>5.0441361916770955E-3</v>
      </c>
      <c r="P240" s="3">
        <f t="shared" si="53"/>
        <v>3.6388410768365515E-6</v>
      </c>
      <c r="Q240" s="4">
        <f t="shared" si="54"/>
        <v>4.4315189232844556E-3</v>
      </c>
      <c r="R240" s="3">
        <f t="shared" si="55"/>
        <v>-2.4113868076998113E-3</v>
      </c>
      <c r="S240" s="16">
        <f t="shared" si="60"/>
        <v>98.696382156787621</v>
      </c>
      <c r="T240" s="16">
        <f t="shared" si="60"/>
        <v>86.368306897995922</v>
      </c>
      <c r="U240" s="16">
        <f t="shared" si="56"/>
        <v>12.328075258791699</v>
      </c>
      <c r="V240" s="16">
        <f t="shared" si="57"/>
        <v>95.195088908060185</v>
      </c>
      <c r="W240" s="16">
        <f t="shared" si="57"/>
        <v>84.983094412733834</v>
      </c>
      <c r="X240" s="16">
        <f t="shared" si="57"/>
        <v>53.56509448500929</v>
      </c>
      <c r="Y240" s="16">
        <f t="shared" si="57"/>
        <v>111.72994978618075</v>
      </c>
    </row>
    <row r="241" spans="1:25" x14ac:dyDescent="0.4">
      <c r="A241">
        <f t="shared" si="58"/>
        <v>228</v>
      </c>
      <c r="B241" s="1">
        <v>40669</v>
      </c>
      <c r="C241" s="2">
        <v>0</v>
      </c>
      <c r="D241" s="2">
        <v>2.7321574063803301E-2</v>
      </c>
      <c r="E241" s="2">
        <v>0</v>
      </c>
      <c r="F241" s="2">
        <v>0.97267842593619602</v>
      </c>
      <c r="G241">
        <v>464.02300000000002</v>
      </c>
      <c r="H241">
        <v>2266.9699999999998</v>
      </c>
      <c r="I241">
        <v>1086.44</v>
      </c>
      <c r="J241">
        <v>143.46</v>
      </c>
      <c r="K241">
        <v>80.63</v>
      </c>
      <c r="L241" s="3">
        <f t="shared" si="51"/>
        <v>3.9742988326454398E-3</v>
      </c>
      <c r="M241" s="3">
        <f t="shared" si="52"/>
        <v>1.0253800302095772E-3</v>
      </c>
      <c r="N241" s="3">
        <f t="shared" si="48"/>
        <v>-1.9338389602739259E-2</v>
      </c>
      <c r="O241" s="3">
        <f t="shared" si="48"/>
        <v>5.5764673079594651E-4</v>
      </c>
      <c r="P241" s="3">
        <f t="shared" si="53"/>
        <v>6.9498162047003631E-6</v>
      </c>
      <c r="Q241" s="4">
        <f t="shared" si="54"/>
        <v>5.6347612457328228E-4</v>
      </c>
      <c r="R241" s="3">
        <f t="shared" si="55"/>
        <v>-3.4452660022720738E-3</v>
      </c>
      <c r="S241" s="16">
        <f t="shared" si="60"/>
        <v>98.752729769244951</v>
      </c>
      <c r="T241" s="16">
        <f t="shared" si="60"/>
        <v>86.02378029776871</v>
      </c>
      <c r="U241" s="16">
        <f t="shared" si="56"/>
        <v>12.728949471476241</v>
      </c>
      <c r="V241" s="16">
        <f t="shared" si="57"/>
        <v>95.592518791324736</v>
      </c>
      <c r="W241" s="16">
        <f t="shared" si="57"/>
        <v>85.085632415754787</v>
      </c>
      <c r="X241" s="16">
        <f t="shared" si="57"/>
        <v>51.631255524735366</v>
      </c>
      <c r="Y241" s="16">
        <f t="shared" si="57"/>
        <v>111.78571445926035</v>
      </c>
    </row>
    <row r="242" spans="1:25" x14ac:dyDescent="0.4">
      <c r="A242">
        <f t="shared" si="58"/>
        <v>229</v>
      </c>
      <c r="B242" s="1">
        <v>40676</v>
      </c>
      <c r="C242" s="2">
        <v>0</v>
      </c>
      <c r="D242" s="2">
        <v>1.5738547055969401E-2</v>
      </c>
      <c r="E242" s="2">
        <v>0</v>
      </c>
      <c r="F242" s="2">
        <v>0.98426145294403</v>
      </c>
      <c r="G242">
        <v>464.887</v>
      </c>
      <c r="H242">
        <v>2264.52</v>
      </c>
      <c r="I242">
        <v>1065.43</v>
      </c>
      <c r="J242">
        <v>143.54</v>
      </c>
      <c r="K242">
        <v>80.8</v>
      </c>
      <c r="L242" s="3">
        <f t="shared" si="51"/>
        <v>1.4566445690294305E-2</v>
      </c>
      <c r="M242" s="3">
        <f t="shared" si="52"/>
        <v>8.3211140585737198E-3</v>
      </c>
      <c r="N242" s="3">
        <f t="shared" si="48"/>
        <v>-1.4473029668772286E-2</v>
      </c>
      <c r="O242" s="3">
        <f t="shared" si="48"/>
        <v>0</v>
      </c>
      <c r="P242" s="3">
        <f t="shared" si="53"/>
        <v>3.0522040195854442E-6</v>
      </c>
      <c r="Q242" s="4">
        <f t="shared" si="54"/>
        <v>1.2791004114936556E-4</v>
      </c>
      <c r="R242" s="3">
        <f t="shared" si="55"/>
        <v>2.1036325200239347E-3</v>
      </c>
      <c r="S242" s="16">
        <f t="shared" si="60"/>
        <v>98.765520773359881</v>
      </c>
      <c r="T242" s="16">
        <f t="shared" si="60"/>
        <v>86.234143549771105</v>
      </c>
      <c r="U242" s="16">
        <f t="shared" si="56"/>
        <v>12.531377223588777</v>
      </c>
      <c r="V242" s="16">
        <f t="shared" si="57"/>
        <v>97.049163360354171</v>
      </c>
      <c r="W242" s="16">
        <f t="shared" si="57"/>
        <v>85.917743821612163</v>
      </c>
      <c r="X242" s="16">
        <f t="shared" si="57"/>
        <v>50.183952557858134</v>
      </c>
      <c r="Y242" s="16">
        <f t="shared" si="57"/>
        <v>111.78571445926035</v>
      </c>
    </row>
    <row r="243" spans="1:25" x14ac:dyDescent="0.4">
      <c r="A243">
        <f t="shared" si="58"/>
        <v>230</v>
      </c>
      <c r="B243" s="1">
        <v>40683</v>
      </c>
      <c r="C243" s="2">
        <v>0</v>
      </c>
      <c r="D243" s="2">
        <v>2.08255537552786E-2</v>
      </c>
      <c r="E243" s="2">
        <v>0</v>
      </c>
      <c r="F243" s="2">
        <v>0.97917444624472105</v>
      </c>
      <c r="G243">
        <v>466.46300000000002</v>
      </c>
      <c r="H243">
        <v>2258.21</v>
      </c>
      <c r="I243">
        <v>1050.01</v>
      </c>
      <c r="J243">
        <v>143.54</v>
      </c>
      <c r="K243">
        <v>81.7</v>
      </c>
      <c r="L243" s="3">
        <f t="shared" si="51"/>
        <v>-3.3239099953304985E-3</v>
      </c>
      <c r="M243" s="3">
        <f t="shared" si="52"/>
        <v>-1.2097649486866091E-2</v>
      </c>
      <c r="N243" s="3">
        <f t="shared" si="48"/>
        <v>-3.428538775821055E-3</v>
      </c>
      <c r="O243" s="3">
        <f t="shared" si="48"/>
        <v>4.1800195067587254E-4</v>
      </c>
      <c r="P243" s="3">
        <f t="shared" si="53"/>
        <v>2.1155816773162398E-6</v>
      </c>
      <c r="Q243" s="4">
        <f t="shared" si="54"/>
        <v>1.5524099720369609E-4</v>
      </c>
      <c r="R243" s="3">
        <f t="shared" si="55"/>
        <v>-4.608024076835443E-3</v>
      </c>
      <c r="S243" s="16">
        <f t="shared" si="60"/>
        <v>98.781044873080248</v>
      </c>
      <c r="T243" s="16">
        <f t="shared" si="60"/>
        <v>85.77334114208756</v>
      </c>
      <c r="U243" s="16">
        <f t="shared" si="56"/>
        <v>13.007703730992688</v>
      </c>
      <c r="V243" s="16">
        <f t="shared" si="57"/>
        <v>96.716772360821125</v>
      </c>
      <c r="W243" s="16">
        <f t="shared" si="57"/>
        <v>84.707978872925551</v>
      </c>
      <c r="X243" s="16">
        <f t="shared" si="57"/>
        <v>49.841098680276026</v>
      </c>
      <c r="Y243" s="16">
        <f t="shared" si="57"/>
        <v>111.82751465432793</v>
      </c>
    </row>
    <row r="244" spans="1:25" x14ac:dyDescent="0.4">
      <c r="A244">
        <f t="shared" si="58"/>
        <v>231</v>
      </c>
      <c r="B244" s="1">
        <v>40690</v>
      </c>
      <c r="C244" s="2">
        <v>0</v>
      </c>
      <c r="D244" s="2">
        <v>1.7299584293085101E-2</v>
      </c>
      <c r="E244" s="2">
        <v>0</v>
      </c>
      <c r="F244" s="2">
        <v>0.98270041570691502</v>
      </c>
      <c r="G244">
        <v>470.09100000000001</v>
      </c>
      <c r="H244">
        <v>2255.7399999999998</v>
      </c>
      <c r="I244">
        <v>1046.4100000000001</v>
      </c>
      <c r="J244">
        <v>143.6</v>
      </c>
      <c r="K244">
        <v>80.8</v>
      </c>
      <c r="L244" s="3">
        <f t="shared" si="51"/>
        <v>2.4248270152706919E-3</v>
      </c>
      <c r="M244" s="3">
        <f t="shared" si="52"/>
        <v>-2.8583277802099016E-2</v>
      </c>
      <c r="N244" s="3">
        <f t="shared" si="48"/>
        <v>-1.0091646677688693E-2</v>
      </c>
      <c r="O244" s="3">
        <f t="shared" si="48"/>
        <v>1.323119777158821E-3</v>
      </c>
      <c r="P244" s="3">
        <f t="shared" si="53"/>
        <v>1.5524866661075938E-6</v>
      </c>
      <c r="Q244" s="4">
        <f t="shared" si="54"/>
        <v>8.0419904466782642E-4</v>
      </c>
      <c r="R244" s="3">
        <f t="shared" si="55"/>
        <v>-8.731744421839549E-3</v>
      </c>
      <c r="S244" s="16">
        <f t="shared" si="60"/>
        <v>98.861464777547027</v>
      </c>
      <c r="T244" s="16">
        <f t="shared" si="60"/>
        <v>84.900166699903608</v>
      </c>
      <c r="U244" s="16">
        <f t="shared" si="56"/>
        <v>13.96129807764342</v>
      </c>
      <c r="V244" s="16">
        <f t="shared" si="57"/>
        <v>96.959255062348191</v>
      </c>
      <c r="W244" s="16">
        <f t="shared" si="57"/>
        <v>81.849651092715646</v>
      </c>
      <c r="X244" s="16">
        <f t="shared" si="57"/>
        <v>48.831934012507155</v>
      </c>
      <c r="Y244" s="16">
        <f t="shared" si="57"/>
        <v>111.95982663204381</v>
      </c>
    </row>
    <row r="245" spans="1:25" x14ac:dyDescent="0.4">
      <c r="A245">
        <f t="shared" si="58"/>
        <v>232</v>
      </c>
      <c r="B245" s="1">
        <v>40697</v>
      </c>
      <c r="C245" s="2">
        <v>0</v>
      </c>
      <c r="D245" s="2">
        <v>1.98870620699311E-2</v>
      </c>
      <c r="E245" s="2">
        <v>0</v>
      </c>
      <c r="F245" s="2">
        <v>0.98011293793006904</v>
      </c>
      <c r="G245">
        <v>473.92899999999997</v>
      </c>
      <c r="H245">
        <v>2203.81</v>
      </c>
      <c r="I245">
        <v>1035.8499999999999</v>
      </c>
      <c r="J245">
        <v>143.79</v>
      </c>
      <c r="K245">
        <v>80.34</v>
      </c>
      <c r="L245" s="3">
        <f t="shared" si="51"/>
        <v>2.25081008393202E-3</v>
      </c>
      <c r="M245" s="3">
        <f t="shared" si="52"/>
        <v>-2.2391435741960342E-2</v>
      </c>
      <c r="N245" s="3">
        <f t="shared" si="48"/>
        <v>1.0908915383502915E-3</v>
      </c>
      <c r="O245" s="3">
        <f t="shared" si="48"/>
        <v>6.9545865498454873E-5</v>
      </c>
      <c r="P245" s="3">
        <f t="shared" si="53"/>
        <v>5.9468735821945032E-6</v>
      </c>
      <c r="Q245" s="4">
        <f t="shared" si="54"/>
        <v>-3.8308394346285351E-4</v>
      </c>
      <c r="R245" s="3">
        <f t="shared" si="55"/>
        <v>-4.7450470635448938E-3</v>
      </c>
      <c r="S245" s="16">
        <f t="shared" si="60"/>
        <v>98.82315638320074</v>
      </c>
      <c r="T245" s="16">
        <f t="shared" si="60"/>
        <v>84.425661993549113</v>
      </c>
      <c r="U245" s="16">
        <f t="shared" si="56"/>
        <v>14.397494389651627</v>
      </c>
      <c r="V245" s="16">
        <f t="shared" si="57"/>
        <v>97.184336070741395</v>
      </c>
      <c r="W245" s="16">
        <f t="shared" si="57"/>
        <v>79.610507518519611</v>
      </c>
      <c r="X245" s="16">
        <f t="shared" si="57"/>
        <v>48.941023166342184</v>
      </c>
      <c r="Y245" s="16">
        <f t="shared" si="57"/>
        <v>111.96678121859367</v>
      </c>
    </row>
    <row r="246" spans="1:25" x14ac:dyDescent="0.4">
      <c r="A246">
        <f t="shared" si="58"/>
        <v>233</v>
      </c>
      <c r="B246" s="1">
        <v>40704</v>
      </c>
      <c r="C246" s="2">
        <v>0</v>
      </c>
      <c r="D246" s="2">
        <v>9.9756060996066993E-3</v>
      </c>
      <c r="E246" s="2">
        <v>0</v>
      </c>
      <c r="F246" s="2">
        <v>0.99002439390039298</v>
      </c>
      <c r="G246">
        <v>475.11399999999998</v>
      </c>
      <c r="H246">
        <v>2155</v>
      </c>
      <c r="I246">
        <v>1036.98</v>
      </c>
      <c r="J246">
        <v>143.80000000000001</v>
      </c>
      <c r="K246">
        <v>80.319999999999993</v>
      </c>
      <c r="L246" s="3">
        <f t="shared" si="51"/>
        <v>-7.1637582614481055E-4</v>
      </c>
      <c r="M246" s="3">
        <f t="shared" si="52"/>
        <v>-2.3718524972038413E-3</v>
      </c>
      <c r="N246" s="3">
        <f t="shared" si="48"/>
        <v>-1.472545275704451E-2</v>
      </c>
      <c r="O246" s="3">
        <f t="shared" si="48"/>
        <v>1.9471488178024465E-3</v>
      </c>
      <c r="P246" s="3">
        <f t="shared" si="53"/>
        <v>1.1557064635498331E-6</v>
      </c>
      <c r="Q246" s="4">
        <f t="shared" si="54"/>
        <v>1.90290845547671E-3</v>
      </c>
      <c r="R246" s="3">
        <f t="shared" si="55"/>
        <v>-3.9666330656476789E-3</v>
      </c>
      <c r="S246" s="16">
        <f t="shared" si="60"/>
        <v>99.013447228748404</v>
      </c>
      <c r="T246" s="16">
        <f t="shared" si="60"/>
        <v>84.028998686984352</v>
      </c>
      <c r="U246" s="16">
        <f t="shared" si="56"/>
        <v>14.984448541764053</v>
      </c>
      <c r="V246" s="16">
        <f t="shared" si="57"/>
        <v>97.11269848812691</v>
      </c>
      <c r="W246" s="16">
        <f t="shared" si="57"/>
        <v>79.373322268799228</v>
      </c>
      <c r="X246" s="16">
        <f t="shared" si="57"/>
        <v>47.468477890637736</v>
      </c>
      <c r="Y246" s="16">
        <f t="shared" si="57"/>
        <v>112.16149610037391</v>
      </c>
    </row>
    <row r="247" spans="1:25" x14ac:dyDescent="0.4">
      <c r="A247">
        <f t="shared" si="58"/>
        <v>234</v>
      </c>
      <c r="B247" s="1">
        <v>40711</v>
      </c>
      <c r="C247" s="2">
        <v>0</v>
      </c>
      <c r="D247" s="2">
        <v>1.19017835388562E-2</v>
      </c>
      <c r="E247" s="2">
        <v>0</v>
      </c>
      <c r="F247" s="2">
        <v>0.98809821646114304</v>
      </c>
      <c r="G247">
        <v>476.375</v>
      </c>
      <c r="H247">
        <v>2157.14</v>
      </c>
      <c r="I247">
        <v>1021.71</v>
      </c>
      <c r="J247">
        <v>144.08000000000001</v>
      </c>
      <c r="K247">
        <v>80.05</v>
      </c>
      <c r="L247" s="3">
        <f t="shared" si="51"/>
        <v>1.1042850252179548E-2</v>
      </c>
      <c r="M247" s="3">
        <f t="shared" si="52"/>
        <v>2.4973283239555499E-3</v>
      </c>
      <c r="N247" s="3">
        <f t="shared" ref="N247:O310" si="61">I248/I247-1</f>
        <v>3.4598858775973573E-2</v>
      </c>
      <c r="O247" s="3">
        <f t="shared" si="61"/>
        <v>1.0410882842863955E-3</v>
      </c>
      <c r="P247" s="3">
        <f t="shared" si="53"/>
        <v>2.5463230090663464E-6</v>
      </c>
      <c r="Q247" s="4">
        <f t="shared" si="54"/>
        <v>1.055873815010086E-3</v>
      </c>
      <c r="R247" s="3">
        <f t="shared" si="55"/>
        <v>1.2295031409098767E-2</v>
      </c>
      <c r="S247" s="16">
        <f t="shared" si="60"/>
        <v>99.119034610249415</v>
      </c>
      <c r="T247" s="16">
        <f t="shared" si="60"/>
        <v>85.258501827894221</v>
      </c>
      <c r="U247" s="16">
        <f t="shared" si="56"/>
        <v>13.860532782355193</v>
      </c>
      <c r="V247" s="16">
        <f t="shared" si="57"/>
        <v>98.216983513344871</v>
      </c>
      <c r="W247" s="16">
        <f t="shared" si="57"/>
        <v>79.62305510119478</v>
      </c>
      <c r="X247" s="16">
        <f t="shared" si="57"/>
        <v>50.928363768235094</v>
      </c>
      <c r="Y247" s="16">
        <f t="shared" si="57"/>
        <v>112.26560492880255</v>
      </c>
    </row>
    <row r="248" spans="1:25" x14ac:dyDescent="0.4">
      <c r="A248">
        <f t="shared" si="58"/>
        <v>235</v>
      </c>
      <c r="B248" s="1">
        <v>40718</v>
      </c>
      <c r="C248" s="2">
        <v>0</v>
      </c>
      <c r="D248" s="2">
        <v>1.61456552206336E-2</v>
      </c>
      <c r="E248" s="2">
        <v>0</v>
      </c>
      <c r="F248" s="2">
        <v>0.98385434477936595</v>
      </c>
      <c r="G248">
        <v>479.36</v>
      </c>
      <c r="H248">
        <v>2152.31</v>
      </c>
      <c r="I248">
        <v>1057.06</v>
      </c>
      <c r="J248">
        <v>144.22999999999999</v>
      </c>
      <c r="K248">
        <v>80.430000000000007</v>
      </c>
      <c r="L248" s="3">
        <f t="shared" si="51"/>
        <v>-1.9849168529567751E-2</v>
      </c>
      <c r="M248" s="3">
        <f t="shared" si="52"/>
        <v>6.1915107967759342E-2</v>
      </c>
      <c r="N248" s="3">
        <f t="shared" si="61"/>
        <v>2.5580383327341805E-2</v>
      </c>
      <c r="O248" s="3">
        <f t="shared" si="61"/>
        <v>-2.5653470151839608E-3</v>
      </c>
      <c r="P248" s="3">
        <f t="shared" si="53"/>
        <v>5.1389878622472155E-7</v>
      </c>
      <c r="Q248" s="4">
        <f t="shared" si="54"/>
        <v>-1.524781719345996E-3</v>
      </c>
      <c r="R248" s="3">
        <f t="shared" si="55"/>
        <v>1.6270243937587359E-2</v>
      </c>
      <c r="S248" s="16">
        <f t="shared" ref="S248:T263" si="62">S247+100*Q248</f>
        <v>98.966556438314811</v>
      </c>
      <c r="T248" s="16">
        <f t="shared" si="62"/>
        <v>86.885526221652952</v>
      </c>
      <c r="U248" s="16">
        <f t="shared" si="56"/>
        <v>12.081030216661858</v>
      </c>
      <c r="V248" s="16">
        <f t="shared" si="57"/>
        <v>96.232066660388099</v>
      </c>
      <c r="W248" s="16">
        <f t="shared" si="57"/>
        <v>85.814565897970709</v>
      </c>
      <c r="X248" s="16">
        <f t="shared" si="57"/>
        <v>53.486402100969272</v>
      </c>
      <c r="Y248" s="16">
        <f t="shared" si="57"/>
        <v>112.00907022728416</v>
      </c>
    </row>
    <row r="249" spans="1:25" x14ac:dyDescent="0.4">
      <c r="A249">
        <f t="shared" si="58"/>
        <v>236</v>
      </c>
      <c r="B249" s="1">
        <v>40725</v>
      </c>
      <c r="C249" s="2">
        <v>0</v>
      </c>
      <c r="D249" s="2">
        <v>1.7002153197675101E-2</v>
      </c>
      <c r="E249" s="2">
        <v>0</v>
      </c>
      <c r="F249" s="2">
        <v>0.98299784680232505</v>
      </c>
      <c r="G249">
        <v>467.52</v>
      </c>
      <c r="H249">
        <v>2274.2600000000002</v>
      </c>
      <c r="I249">
        <v>1084.0999999999999</v>
      </c>
      <c r="J249">
        <v>143.86000000000001</v>
      </c>
      <c r="K249">
        <v>80.83</v>
      </c>
      <c r="L249" s="3">
        <f t="shared" si="51"/>
        <v>1.2273128306144132E-2</v>
      </c>
      <c r="M249" s="3">
        <f t="shared" si="52"/>
        <v>1.1850669296724625E-3</v>
      </c>
      <c r="N249" s="3">
        <f t="shared" si="61"/>
        <v>2.3992251637302786E-2</v>
      </c>
      <c r="O249" s="3">
        <f t="shared" si="61"/>
        <v>-2.5719449464757238E-3</v>
      </c>
      <c r="P249" s="3">
        <f t="shared" si="53"/>
        <v>6.866165966929207E-6</v>
      </c>
      <c r="Q249" s="4">
        <f t="shared" si="54"/>
        <v>-2.5149338209588972E-3</v>
      </c>
      <c r="R249" s="3">
        <f t="shared" si="55"/>
        <v>8.7196254816609142E-3</v>
      </c>
      <c r="S249" s="16">
        <f t="shared" si="62"/>
        <v>98.715063056218924</v>
      </c>
      <c r="T249" s="16">
        <f t="shared" si="62"/>
        <v>87.757488769819048</v>
      </c>
      <c r="U249" s="16">
        <f t="shared" si="56"/>
        <v>10.957574286399876</v>
      </c>
      <c r="V249" s="16">
        <f t="shared" si="57"/>
        <v>97.459379491002508</v>
      </c>
      <c r="W249" s="16">
        <f t="shared" si="57"/>
        <v>85.933072590937954</v>
      </c>
      <c r="X249" s="16">
        <f t="shared" si="57"/>
        <v>55.885627264699551</v>
      </c>
      <c r="Y249" s="16">
        <f t="shared" si="57"/>
        <v>111.75187573263658</v>
      </c>
    </row>
    <row r="250" spans="1:25" x14ac:dyDescent="0.4">
      <c r="A250">
        <f t="shared" si="58"/>
        <v>237</v>
      </c>
      <c r="B250" s="1">
        <v>40732</v>
      </c>
      <c r="C250" s="2">
        <v>0</v>
      </c>
      <c r="D250" s="2">
        <v>2.84457631425571E-2</v>
      </c>
      <c r="E250" s="2">
        <v>0</v>
      </c>
      <c r="F250" s="2">
        <v>0.97155423685744302</v>
      </c>
      <c r="G250">
        <v>474.37299999999999</v>
      </c>
      <c r="H250">
        <v>2282.3200000000002</v>
      </c>
      <c r="I250">
        <v>1110.1099999999999</v>
      </c>
      <c r="J250">
        <v>143.49</v>
      </c>
      <c r="K250">
        <v>80.64</v>
      </c>
      <c r="L250" s="3">
        <f t="shared" si="51"/>
        <v>-9.2283834293681588E-3</v>
      </c>
      <c r="M250" s="3">
        <f t="shared" si="52"/>
        <v>-3.87907873704606E-2</v>
      </c>
      <c r="N250" s="3">
        <f t="shared" si="61"/>
        <v>-1.7133437226941495E-2</v>
      </c>
      <c r="O250" s="3">
        <f t="shared" si="61"/>
        <v>7.3872743745209135E-3</v>
      </c>
      <c r="P250" s="3">
        <f t="shared" si="53"/>
        <v>9.9236340525623609E-7</v>
      </c>
      <c r="Q250" s="4">
        <f t="shared" si="54"/>
        <v>6.0727118043355371E-3</v>
      </c>
      <c r="R250" s="3">
        <f t="shared" si="55"/>
        <v>-1.4441333413062335E-2</v>
      </c>
      <c r="S250" s="16">
        <f t="shared" si="62"/>
        <v>99.32233423665248</v>
      </c>
      <c r="T250" s="16">
        <f t="shared" si="62"/>
        <v>86.313355428512821</v>
      </c>
      <c r="U250" s="16">
        <f t="shared" si="56"/>
        <v>13.008978808139659</v>
      </c>
      <c r="V250" s="16">
        <f t="shared" si="57"/>
        <v>96.536541148065695</v>
      </c>
      <c r="W250" s="16">
        <f t="shared" si="57"/>
        <v>82.053993853891896</v>
      </c>
      <c r="X250" s="16">
        <f t="shared" si="57"/>
        <v>54.172283542005403</v>
      </c>
      <c r="Y250" s="16">
        <f t="shared" si="57"/>
        <v>112.49060317008866</v>
      </c>
    </row>
    <row r="251" spans="1:25" x14ac:dyDescent="0.4">
      <c r="A251">
        <f t="shared" si="58"/>
        <v>238</v>
      </c>
      <c r="B251" s="1">
        <v>40739</v>
      </c>
      <c r="C251" s="2">
        <v>0</v>
      </c>
      <c r="D251" s="2">
        <v>2.6791824133796299E-2</v>
      </c>
      <c r="E251" s="2">
        <v>0</v>
      </c>
      <c r="F251" s="2">
        <v>0.97320817586620301</v>
      </c>
      <c r="G251">
        <v>478.964</v>
      </c>
      <c r="H251">
        <v>2235.65</v>
      </c>
      <c r="I251">
        <v>1091.0899999999999</v>
      </c>
      <c r="J251">
        <v>144.55000000000001</v>
      </c>
      <c r="K251">
        <v>79.13</v>
      </c>
      <c r="L251" s="3">
        <f t="shared" si="51"/>
        <v>-1.1376824451617917E-2</v>
      </c>
      <c r="M251" s="3">
        <f t="shared" si="52"/>
        <v>1.4604392852561654E-2</v>
      </c>
      <c r="N251" s="3">
        <f t="shared" si="61"/>
        <v>1.0998176135790905E-2</v>
      </c>
      <c r="O251" s="3">
        <f t="shared" si="61"/>
        <v>-1.3836042891733902E-3</v>
      </c>
      <c r="P251" s="3">
        <f t="shared" si="53"/>
        <v>3.7734673877829959E-6</v>
      </c>
      <c r="Q251" s="4">
        <f t="shared" si="54"/>
        <v>-9.5903014888816898E-4</v>
      </c>
      <c r="R251" s="3">
        <f t="shared" si="55"/>
        <v>3.2105350618903128E-3</v>
      </c>
      <c r="S251" s="16">
        <f t="shared" si="62"/>
        <v>99.226431221763661</v>
      </c>
      <c r="T251" s="16">
        <f t="shared" si="62"/>
        <v>86.634408934701852</v>
      </c>
      <c r="U251" s="16">
        <f t="shared" si="56"/>
        <v>12.592022287061809</v>
      </c>
      <c r="V251" s="16">
        <f t="shared" si="57"/>
        <v>95.398858702903908</v>
      </c>
      <c r="W251" s="16">
        <f t="shared" si="57"/>
        <v>83.514433139148068</v>
      </c>
      <c r="X251" s="16">
        <f t="shared" si="57"/>
        <v>55.272101155584494</v>
      </c>
      <c r="Y251" s="16">
        <f t="shared" si="57"/>
        <v>112.35224274117132</v>
      </c>
    </row>
    <row r="252" spans="1:25" x14ac:dyDescent="0.4">
      <c r="A252">
        <f t="shared" si="58"/>
        <v>239</v>
      </c>
      <c r="B252" s="1">
        <v>40746</v>
      </c>
      <c r="C252" s="2">
        <v>0</v>
      </c>
      <c r="D252" s="2">
        <v>2.0502711820825002E-2</v>
      </c>
      <c r="E252" s="2">
        <v>0</v>
      </c>
      <c r="F252" s="2">
        <v>0.97949728817917503</v>
      </c>
      <c r="G252">
        <v>477.072</v>
      </c>
      <c r="H252">
        <v>2285.34</v>
      </c>
      <c r="I252">
        <v>1103.0899999999999</v>
      </c>
      <c r="J252">
        <v>144.35</v>
      </c>
      <c r="K252">
        <v>78.540000000000006</v>
      </c>
      <c r="L252" s="3">
        <f t="shared" si="51"/>
        <v>-9.7511967129870758E-3</v>
      </c>
      <c r="M252" s="3">
        <f t="shared" si="52"/>
        <v>-6.0836069303852991E-2</v>
      </c>
      <c r="N252" s="3">
        <f t="shared" si="61"/>
        <v>-3.1538677714420316E-2</v>
      </c>
      <c r="O252" s="3">
        <f t="shared" si="61"/>
        <v>2.909594735019061E-3</v>
      </c>
      <c r="P252" s="3">
        <f t="shared" si="53"/>
        <v>1.5255940573659445E-6</v>
      </c>
      <c r="Q252" s="4">
        <f t="shared" si="54"/>
        <v>1.6011101613455738E-3</v>
      </c>
      <c r="R252" s="3">
        <f t="shared" si="55"/>
        <v>-2.480408724906033E-2</v>
      </c>
      <c r="S252" s="16">
        <f t="shared" si="62"/>
        <v>99.386542237898226</v>
      </c>
      <c r="T252" s="16">
        <f t="shared" si="62"/>
        <v>84.154000209795825</v>
      </c>
      <c r="U252" s="16">
        <f t="shared" si="56"/>
        <v>15.232542028102401</v>
      </c>
      <c r="V252" s="16">
        <f t="shared" si="57"/>
        <v>94.423739031605194</v>
      </c>
      <c r="W252" s="16">
        <f t="shared" si="57"/>
        <v>77.430826208762767</v>
      </c>
      <c r="X252" s="16">
        <f t="shared" si="57"/>
        <v>52.118233384142464</v>
      </c>
      <c r="Y252" s="16">
        <f t="shared" si="57"/>
        <v>112.64320221467322</v>
      </c>
    </row>
    <row r="253" spans="1:25" x14ac:dyDescent="0.4">
      <c r="A253">
        <f t="shared" si="58"/>
        <v>240</v>
      </c>
      <c r="B253" s="1">
        <v>40753</v>
      </c>
      <c r="C253" s="2">
        <v>0</v>
      </c>
      <c r="D253" s="2">
        <v>2.3045368583101099E-2</v>
      </c>
      <c r="E253" s="2">
        <v>0</v>
      </c>
      <c r="F253" s="2">
        <v>0.97695463141689798</v>
      </c>
      <c r="G253">
        <v>483.375</v>
      </c>
      <c r="H253">
        <v>2196.08</v>
      </c>
      <c r="I253">
        <v>1068.3</v>
      </c>
      <c r="J253">
        <v>144.77000000000001</v>
      </c>
      <c r="K253">
        <v>76.760000000000005</v>
      </c>
      <c r="L253" s="3">
        <f t="shared" si="51"/>
        <v>3.7757850833060047E-2</v>
      </c>
      <c r="M253" s="3">
        <f t="shared" si="52"/>
        <v>-5.1671756064133212E-2</v>
      </c>
      <c r="N253" s="3">
        <f t="shared" si="61"/>
        <v>-4.7992137040157257E-2</v>
      </c>
      <c r="O253" s="3">
        <f t="shared" si="61"/>
        <v>3.5919044000827238E-3</v>
      </c>
      <c r="P253" s="3">
        <f t="shared" si="53"/>
        <v>7.2442674451475343E-6</v>
      </c>
      <c r="Q253" s="4">
        <f t="shared" si="54"/>
        <v>2.3110887079883648E-3</v>
      </c>
      <c r="R253" s="3">
        <f t="shared" si="55"/>
        <v>-1.4578534467786924E-2</v>
      </c>
      <c r="S253" s="16">
        <f t="shared" si="62"/>
        <v>99.617651108697061</v>
      </c>
      <c r="T253" s="16">
        <f t="shared" si="62"/>
        <v>82.69614676301714</v>
      </c>
      <c r="U253" s="16">
        <f t="shared" si="56"/>
        <v>16.921504345679921</v>
      </c>
      <c r="V253" s="16">
        <f t="shared" si="57"/>
        <v>98.199524114911199</v>
      </c>
      <c r="W253" s="16">
        <f t="shared" si="57"/>
        <v>72.263650602349443</v>
      </c>
      <c r="X253" s="16">
        <f t="shared" si="57"/>
        <v>47.319019680126736</v>
      </c>
      <c r="Y253" s="16">
        <f t="shared" si="57"/>
        <v>113.0023926546815</v>
      </c>
    </row>
    <row r="254" spans="1:25" x14ac:dyDescent="0.4">
      <c r="A254">
        <f t="shared" si="58"/>
        <v>241</v>
      </c>
      <c r="B254" s="1">
        <v>40760</v>
      </c>
      <c r="C254" s="2">
        <v>0</v>
      </c>
      <c r="D254" s="2">
        <v>1.09715895078553E-2</v>
      </c>
      <c r="E254" s="2">
        <v>0</v>
      </c>
      <c r="F254" s="2">
        <v>0.98902841049214396</v>
      </c>
      <c r="G254">
        <v>491.13299999999998</v>
      </c>
      <c r="H254">
        <v>2039.04</v>
      </c>
      <c r="I254">
        <v>1017.03</v>
      </c>
      <c r="J254">
        <v>145.29</v>
      </c>
      <c r="K254">
        <v>78.400000000000006</v>
      </c>
      <c r="L254" s="3">
        <f t="shared" si="51"/>
        <v>4.5419300050772993E-3</v>
      </c>
      <c r="M254" s="3">
        <f t="shared" si="52"/>
        <v>-3.7568889336278444E-2</v>
      </c>
      <c r="N254" s="3">
        <f t="shared" si="61"/>
        <v>-4.0913247396831998E-2</v>
      </c>
      <c r="O254" s="3">
        <f t="shared" si="61"/>
        <v>-1.5142129534034821E-3</v>
      </c>
      <c r="P254" s="3">
        <f t="shared" si="53"/>
        <v>4.1444742741378592E-6</v>
      </c>
      <c r="Q254" s="4">
        <f t="shared" si="54"/>
        <v>-1.9139345367890882E-3</v>
      </c>
      <c r="R254" s="3">
        <f t="shared" si="55"/>
        <v>-1.8863604920359156E-2</v>
      </c>
      <c r="S254" s="16">
        <f t="shared" si="62"/>
        <v>99.426257655018148</v>
      </c>
      <c r="T254" s="16">
        <f t="shared" si="62"/>
        <v>80.80978627098122</v>
      </c>
      <c r="U254" s="16">
        <f t="shared" si="56"/>
        <v>18.616471384036927</v>
      </c>
      <c r="V254" s="16">
        <f t="shared" si="57"/>
        <v>98.653717115418928</v>
      </c>
      <c r="W254" s="16">
        <f t="shared" si="57"/>
        <v>68.506761668721595</v>
      </c>
      <c r="X254" s="16">
        <f t="shared" si="57"/>
        <v>43.227694940443534</v>
      </c>
      <c r="Y254" s="16">
        <f t="shared" si="57"/>
        <v>112.85097135934116</v>
      </c>
    </row>
    <row r="255" spans="1:25" x14ac:dyDescent="0.4">
      <c r="A255">
        <f t="shared" si="58"/>
        <v>242</v>
      </c>
      <c r="B255" s="1">
        <v>40767</v>
      </c>
      <c r="C255" s="2">
        <v>0</v>
      </c>
      <c r="D255" s="2">
        <v>4.0641323842920997E-3</v>
      </c>
      <c r="E255" s="2">
        <v>0</v>
      </c>
      <c r="F255" s="2">
        <v>0.99593586761570696</v>
      </c>
      <c r="G255">
        <v>504.233</v>
      </c>
      <c r="H255">
        <v>2005.67</v>
      </c>
      <c r="I255">
        <v>975.42</v>
      </c>
      <c r="J255">
        <v>145.07</v>
      </c>
      <c r="K255">
        <v>76.709999999999994</v>
      </c>
      <c r="L255" s="3">
        <f t="shared" si="51"/>
        <v>1.2452497117686256E-2</v>
      </c>
      <c r="M255" s="3">
        <f t="shared" si="52"/>
        <v>-4.8307853648672072E-2</v>
      </c>
      <c r="N255" s="3">
        <f t="shared" si="61"/>
        <v>-2.1436919480839034E-2</v>
      </c>
      <c r="O255" s="3">
        <f t="shared" si="61"/>
        <v>4.6184600537673148E-3</v>
      </c>
      <c r="P255" s="3">
        <f t="shared" si="53"/>
        <v>2.1158213634460152E-6</v>
      </c>
      <c r="Q255" s="4">
        <f t="shared" si="54"/>
        <v>4.4012446869045787E-3</v>
      </c>
      <c r="R255" s="3">
        <f t="shared" si="55"/>
        <v>-1.3168453989514384E-2</v>
      </c>
      <c r="S255" s="16">
        <f t="shared" si="62"/>
        <v>99.866382123708604</v>
      </c>
      <c r="T255" s="16">
        <f t="shared" si="62"/>
        <v>79.492940872029777</v>
      </c>
      <c r="U255" s="16">
        <f t="shared" si="56"/>
        <v>20.373441251678827</v>
      </c>
      <c r="V255" s="16">
        <f t="shared" si="57"/>
        <v>99.89896682718755</v>
      </c>
      <c r="W255" s="16">
        <f t="shared" si="57"/>
        <v>63.675976303854384</v>
      </c>
      <c r="X255" s="16">
        <f t="shared" si="57"/>
        <v>41.084002992359629</v>
      </c>
      <c r="Y255" s="16">
        <f t="shared" si="57"/>
        <v>113.31281736471789</v>
      </c>
    </row>
    <row r="256" spans="1:25" x14ac:dyDescent="0.4">
      <c r="A256">
        <f t="shared" si="58"/>
        <v>243</v>
      </c>
      <c r="B256" s="1">
        <v>40774</v>
      </c>
      <c r="C256" s="2">
        <v>0</v>
      </c>
      <c r="D256" s="2">
        <v>5.3776344521570005E-4</v>
      </c>
      <c r="E256" s="2">
        <v>0</v>
      </c>
      <c r="F256" s="2">
        <v>0.99946223655478394</v>
      </c>
      <c r="G256">
        <v>511.57900000000001</v>
      </c>
      <c r="H256">
        <v>1912.77</v>
      </c>
      <c r="I256">
        <v>954.51</v>
      </c>
      <c r="J256">
        <v>145.74</v>
      </c>
      <c r="K256">
        <v>76.55</v>
      </c>
      <c r="L256" s="3">
        <f t="shared" si="51"/>
        <v>-6.6015370204421941E-3</v>
      </c>
      <c r="M256" s="3">
        <f t="shared" si="52"/>
        <v>4.8984580711097792E-2</v>
      </c>
      <c r="N256" s="3">
        <f t="shared" si="61"/>
        <v>5.8249782610972911E-3</v>
      </c>
      <c r="O256" s="3">
        <f t="shared" si="61"/>
        <v>-3.224921092356281E-3</v>
      </c>
      <c r="P256" s="3">
        <f t="shared" si="53"/>
        <v>3.2265806712949655E-7</v>
      </c>
      <c r="Q256" s="4">
        <f t="shared" si="54"/>
        <v>-3.1971673888605886E-3</v>
      </c>
      <c r="R256" s="3">
        <f t="shared" si="55"/>
        <v>1.1245775214849152E-2</v>
      </c>
      <c r="S256" s="16">
        <f t="shared" si="62"/>
        <v>99.546665384822546</v>
      </c>
      <c r="T256" s="16">
        <f t="shared" si="62"/>
        <v>80.617518393514686</v>
      </c>
      <c r="U256" s="16">
        <f t="shared" si="56"/>
        <v>18.92914699130786</v>
      </c>
      <c r="V256" s="16">
        <f t="shared" si="57"/>
        <v>99.238813125143338</v>
      </c>
      <c r="W256" s="16">
        <f t="shared" si="57"/>
        <v>68.57443437496417</v>
      </c>
      <c r="X256" s="16">
        <f t="shared" si="57"/>
        <v>41.666500818469359</v>
      </c>
      <c r="Y256" s="16">
        <f t="shared" si="57"/>
        <v>112.99032525548226</v>
      </c>
    </row>
    <row r="257" spans="1:25" x14ac:dyDescent="0.4">
      <c r="A257">
        <f t="shared" si="58"/>
        <v>244</v>
      </c>
      <c r="B257" s="1">
        <v>40781</v>
      </c>
      <c r="C257" s="2">
        <v>0</v>
      </c>
      <c r="D257" s="2">
        <v>9.9999999999999998E-17</v>
      </c>
      <c r="E257" s="2">
        <v>0</v>
      </c>
      <c r="F257" s="2">
        <v>1</v>
      </c>
      <c r="G257">
        <v>507.60500000000002</v>
      </c>
      <c r="H257">
        <v>2004.11</v>
      </c>
      <c r="I257">
        <v>960.07</v>
      </c>
      <c r="J257">
        <v>145.27000000000001</v>
      </c>
      <c r="K257">
        <v>76.64</v>
      </c>
      <c r="L257" s="3">
        <f t="shared" si="51"/>
        <v>1.5843549877757823E-2</v>
      </c>
      <c r="M257" s="3">
        <f t="shared" si="52"/>
        <v>2.8262380099097761E-4</v>
      </c>
      <c r="N257" s="3">
        <f t="shared" si="61"/>
        <v>1.8425739789806883E-2</v>
      </c>
      <c r="O257" s="3">
        <f t="shared" si="61"/>
        <v>-6.8837337371951968E-5</v>
      </c>
      <c r="P257" s="3">
        <f t="shared" si="53"/>
        <v>5.4158220521805746E-6</v>
      </c>
      <c r="Q257" s="4">
        <f t="shared" si="54"/>
        <v>-7.4253159424132514E-5</v>
      </c>
      <c r="R257" s="3">
        <f t="shared" si="55"/>
        <v>8.620769032795933E-3</v>
      </c>
      <c r="S257" s="16">
        <f t="shared" si="62"/>
        <v>99.539240068880133</v>
      </c>
      <c r="T257" s="16">
        <f t="shared" si="62"/>
        <v>81.479595296794272</v>
      </c>
      <c r="U257" s="16">
        <f t="shared" si="56"/>
        <v>18.059644772085861</v>
      </c>
      <c r="V257" s="16">
        <f t="shared" si="57"/>
        <v>100.82316811291912</v>
      </c>
      <c r="W257" s="16">
        <f t="shared" si="57"/>
        <v>68.602696755063263</v>
      </c>
      <c r="X257" s="16">
        <f t="shared" si="57"/>
        <v>43.509074797450047</v>
      </c>
      <c r="Y257" s="16">
        <f t="shared" si="57"/>
        <v>112.98344152174506</v>
      </c>
    </row>
    <row r="258" spans="1:25" x14ac:dyDescent="0.4">
      <c r="A258">
        <f t="shared" si="58"/>
        <v>245</v>
      </c>
      <c r="B258" s="1">
        <v>40788</v>
      </c>
      <c r="C258" s="2">
        <v>0</v>
      </c>
      <c r="D258" s="2">
        <v>9.0263700869673003E-3</v>
      </c>
      <c r="E258" s="2">
        <v>0</v>
      </c>
      <c r="F258" s="2">
        <v>0.99097362991303195</v>
      </c>
      <c r="G258">
        <v>514.57299999999998</v>
      </c>
      <c r="H258">
        <v>2000.5</v>
      </c>
      <c r="I258">
        <v>977.76</v>
      </c>
      <c r="J258">
        <v>145.26</v>
      </c>
      <c r="K258">
        <v>76.8</v>
      </c>
      <c r="L258" s="3">
        <f t="shared" si="51"/>
        <v>1.6383452730467818E-2</v>
      </c>
      <c r="M258" s="3">
        <f t="shared" si="52"/>
        <v>-6.1381353880279876E-3</v>
      </c>
      <c r="N258" s="3">
        <f t="shared" si="61"/>
        <v>-1.8286696121747714E-2</v>
      </c>
      <c r="O258" s="3">
        <f t="shared" si="61"/>
        <v>3.6486300426821217E-3</v>
      </c>
      <c r="P258" s="3">
        <f t="shared" si="53"/>
        <v>1.6577592852070392E-6</v>
      </c>
      <c r="Q258" s="4">
        <f t="shared" si="54"/>
        <v>3.5586333166649844E-3</v>
      </c>
      <c r="R258" s="3">
        <f t="shared" si="55"/>
        <v>-1.0981871841564406E-3</v>
      </c>
      <c r="S258" s="16">
        <f t="shared" si="62"/>
        <v>99.895103400546631</v>
      </c>
      <c r="T258" s="16">
        <f t="shared" si="62"/>
        <v>81.369776578378634</v>
      </c>
      <c r="U258" s="16">
        <f t="shared" si="56"/>
        <v>18.525326822167997</v>
      </c>
      <c r="V258" s="16">
        <f t="shared" si="57"/>
        <v>102.4615133859659</v>
      </c>
      <c r="W258" s="16">
        <f t="shared" si="57"/>
        <v>67.988883216260461</v>
      </c>
      <c r="X258" s="16">
        <f t="shared" si="57"/>
        <v>41.680405185275276</v>
      </c>
      <c r="Y258" s="16">
        <f t="shared" si="57"/>
        <v>113.34830452601328</v>
      </c>
    </row>
    <row r="259" spans="1:25" x14ac:dyDescent="0.4">
      <c r="A259">
        <f t="shared" si="58"/>
        <v>246</v>
      </c>
      <c r="B259" s="1">
        <v>40795</v>
      </c>
      <c r="C259" s="2">
        <v>0</v>
      </c>
      <c r="D259" s="2">
        <v>6.2634379449559002E-3</v>
      </c>
      <c r="E259" s="2">
        <v>0</v>
      </c>
      <c r="F259" s="2">
        <v>0.99373656205504401</v>
      </c>
      <c r="G259">
        <v>517.54499999999996</v>
      </c>
      <c r="H259">
        <v>1967.47</v>
      </c>
      <c r="I259">
        <v>959.88</v>
      </c>
      <c r="J259">
        <v>145.79</v>
      </c>
      <c r="K259">
        <v>77.61</v>
      </c>
      <c r="L259" s="3">
        <f t="shared" si="51"/>
        <v>-2.1124432866037712E-2</v>
      </c>
      <c r="M259" s="3">
        <f t="shared" si="52"/>
        <v>4.3038120296563065E-2</v>
      </c>
      <c r="N259" s="3">
        <f t="shared" si="61"/>
        <v>1.6470808851106522E-2</v>
      </c>
      <c r="O259" s="3">
        <f t="shared" si="61"/>
        <v>6.8591810137963449E-5</v>
      </c>
      <c r="P259" s="3">
        <f t="shared" si="53"/>
        <v>7.165337041417676E-7</v>
      </c>
      <c r="Q259" s="4">
        <f t="shared" si="54"/>
        <v>3.3701225163256009E-4</v>
      </c>
      <c r="R259" s="3">
        <f t="shared" si="55"/>
        <v>9.6132720229424595E-3</v>
      </c>
      <c r="S259" s="16">
        <f t="shared" si="62"/>
        <v>99.928804625709887</v>
      </c>
      <c r="T259" s="16">
        <f t="shared" si="62"/>
        <v>82.331103780672876</v>
      </c>
      <c r="U259" s="16">
        <f t="shared" si="56"/>
        <v>17.597700845037011</v>
      </c>
      <c r="V259" s="16">
        <f t="shared" si="57"/>
        <v>100.34907009936212</v>
      </c>
      <c r="W259" s="16">
        <f t="shared" si="57"/>
        <v>72.292695245916775</v>
      </c>
      <c r="X259" s="16">
        <f t="shared" si="57"/>
        <v>43.32748607038593</v>
      </c>
      <c r="Y259" s="16">
        <f t="shared" si="57"/>
        <v>113.35516370702707</v>
      </c>
    </row>
    <row r="260" spans="1:25" x14ac:dyDescent="0.4">
      <c r="A260">
        <f t="shared" si="58"/>
        <v>247</v>
      </c>
      <c r="B260" s="1">
        <v>40802</v>
      </c>
      <c r="C260" s="2">
        <v>0</v>
      </c>
      <c r="D260" s="2">
        <v>5.0692151047193003E-3</v>
      </c>
      <c r="E260" s="2">
        <v>0</v>
      </c>
      <c r="F260" s="2">
        <v>0.99493078489527997</v>
      </c>
      <c r="G260">
        <v>512.02200000000005</v>
      </c>
      <c r="H260">
        <v>2074.06</v>
      </c>
      <c r="I260">
        <v>975.69</v>
      </c>
      <c r="J260">
        <v>145.80000000000001</v>
      </c>
      <c r="K260">
        <v>76.790000000000006</v>
      </c>
      <c r="L260" s="3">
        <f t="shared" si="51"/>
        <v>1.4204241418321883E-2</v>
      </c>
      <c r="M260" s="3">
        <f t="shared" si="52"/>
        <v>-6.7439943959186621E-2</v>
      </c>
      <c r="N260" s="3">
        <f t="shared" si="61"/>
        <v>-3.0716723549488067E-2</v>
      </c>
      <c r="O260" s="3">
        <f t="shared" si="61"/>
        <v>1.0288065843619965E-3</v>
      </c>
      <c r="P260" s="3">
        <f t="shared" si="53"/>
        <v>6.4451643364958098E-6</v>
      </c>
      <c r="Q260" s="4">
        <f t="shared" si="54"/>
        <v>6.7527859556888552E-4</v>
      </c>
      <c r="R260" s="3">
        <f t="shared" si="55"/>
        <v>-2.0730904876497702E-2</v>
      </c>
      <c r="S260" s="16">
        <f t="shared" si="62"/>
        <v>99.996332485266777</v>
      </c>
      <c r="T260" s="16">
        <f t="shared" si="62"/>
        <v>80.258013293023112</v>
      </c>
      <c r="U260" s="16">
        <f t="shared" si="56"/>
        <v>19.738319192243665</v>
      </c>
      <c r="V260" s="16">
        <f t="shared" si="57"/>
        <v>101.76949424119431</v>
      </c>
      <c r="W260" s="16">
        <f t="shared" si="57"/>
        <v>65.548700849998113</v>
      </c>
      <c r="X260" s="16">
        <f t="shared" si="57"/>
        <v>40.255813715437121</v>
      </c>
      <c r="Y260" s="16">
        <f t="shared" si="57"/>
        <v>113.45804436546328</v>
      </c>
    </row>
    <row r="261" spans="1:25" x14ac:dyDescent="0.4">
      <c r="A261">
        <f t="shared" si="58"/>
        <v>248</v>
      </c>
      <c r="B261" s="1">
        <v>40809</v>
      </c>
      <c r="C261" s="2">
        <v>0</v>
      </c>
      <c r="D261" s="2">
        <v>1.5811155665546001E-2</v>
      </c>
      <c r="E261" s="2">
        <v>0</v>
      </c>
      <c r="F261" s="2">
        <v>0.98418884433445397</v>
      </c>
      <c r="G261">
        <v>520.51499999999999</v>
      </c>
      <c r="H261">
        <v>1938.73</v>
      </c>
      <c r="I261">
        <v>945.72</v>
      </c>
      <c r="J261">
        <v>145.94999999999999</v>
      </c>
      <c r="K261">
        <v>76.61</v>
      </c>
      <c r="L261" s="3">
        <f t="shared" si="51"/>
        <v>-2.5778566981415896E-4</v>
      </c>
      <c r="M261" s="3">
        <f t="shared" si="52"/>
        <v>1.7543858668731538E-3</v>
      </c>
      <c r="N261" s="3">
        <f t="shared" si="61"/>
        <v>3.2430317641585216E-2</v>
      </c>
      <c r="O261" s="3">
        <f t="shared" si="61"/>
        <v>-3.014731072285004E-3</v>
      </c>
      <c r="P261" s="3">
        <f t="shared" si="53"/>
        <v>2.1722330825518924E-6</v>
      </c>
      <c r="Q261" s="4">
        <f t="shared" si="54"/>
        <v>-2.9414980550553338E-3</v>
      </c>
      <c r="R261" s="3">
        <f t="shared" si="55"/>
        <v>7.7280466915898016E-3</v>
      </c>
      <c r="S261" s="16">
        <f t="shared" si="62"/>
        <v>99.70218267976125</v>
      </c>
      <c r="T261" s="16">
        <f t="shared" si="62"/>
        <v>81.030817962182098</v>
      </c>
      <c r="U261" s="16">
        <f t="shared" si="56"/>
        <v>18.671364717579152</v>
      </c>
      <c r="V261" s="16">
        <f t="shared" si="57"/>
        <v>101.74371567421289</v>
      </c>
      <c r="W261" s="16">
        <f t="shared" si="57"/>
        <v>65.724139436685434</v>
      </c>
      <c r="X261" s="16">
        <f t="shared" si="57"/>
        <v>43.498845479595644</v>
      </c>
      <c r="Y261" s="16">
        <f t="shared" si="57"/>
        <v>113.15657125823478</v>
      </c>
    </row>
    <row r="262" spans="1:25" x14ac:dyDescent="0.4">
      <c r="A262">
        <f t="shared" si="58"/>
        <v>249</v>
      </c>
      <c r="B262" s="1">
        <v>40816</v>
      </c>
      <c r="C262" s="2">
        <v>0</v>
      </c>
      <c r="D262" s="2">
        <v>1.9431544136465698E-2</v>
      </c>
      <c r="E262" s="2">
        <v>0</v>
      </c>
      <c r="F262" s="2">
        <v>0.98056845586353403</v>
      </c>
      <c r="G262">
        <v>517.34199999999998</v>
      </c>
      <c r="H262">
        <v>1930.79</v>
      </c>
      <c r="I262">
        <v>976.39</v>
      </c>
      <c r="J262">
        <v>145.51</v>
      </c>
      <c r="K262">
        <v>77.06</v>
      </c>
      <c r="L262" s="3">
        <f t="shared" si="51"/>
        <v>-1.5682254971200127E-2</v>
      </c>
      <c r="M262" s="3">
        <f t="shared" si="52"/>
        <v>1.7702117192382349E-2</v>
      </c>
      <c r="N262" s="3">
        <f t="shared" si="61"/>
        <v>-2.5778633537828055E-2</v>
      </c>
      <c r="O262" s="3">
        <f t="shared" si="61"/>
        <v>2.886399560167785E-3</v>
      </c>
      <c r="P262" s="3">
        <f t="shared" si="53"/>
        <v>2.1673819345011089E-5</v>
      </c>
      <c r="Q262" s="4">
        <f t="shared" si="54"/>
        <v>3.1526180119065637E-3</v>
      </c>
      <c r="R262" s="3">
        <f t="shared" si="55"/>
        <v>-5.2180929391195119E-3</v>
      </c>
      <c r="S262" s="16">
        <f t="shared" si="62"/>
        <v>100.01744448095191</v>
      </c>
      <c r="T262" s="16">
        <f t="shared" si="62"/>
        <v>80.509008668270141</v>
      </c>
      <c r="U262" s="16">
        <f t="shared" si="56"/>
        <v>19.508435812681768</v>
      </c>
      <c r="V262" s="16">
        <f t="shared" si="57"/>
        <v>100.17549017709288</v>
      </c>
      <c r="W262" s="16">
        <f t="shared" si="57"/>
        <v>67.494351155923667</v>
      </c>
      <c r="X262" s="16">
        <f t="shared" si="57"/>
        <v>40.920982125812841</v>
      </c>
      <c r="Y262" s="16">
        <f t="shared" si="57"/>
        <v>113.44521121425156</v>
      </c>
    </row>
    <row r="263" spans="1:25" x14ac:dyDescent="0.4">
      <c r="A263">
        <f t="shared" si="58"/>
        <v>250</v>
      </c>
      <c r="B263" s="1">
        <v>40823</v>
      </c>
      <c r="C263" s="2">
        <v>0</v>
      </c>
      <c r="D263" s="2">
        <v>5.5554576378150998E-2</v>
      </c>
      <c r="E263" s="2">
        <v>0</v>
      </c>
      <c r="F263" s="2">
        <v>0.94444542362184902</v>
      </c>
      <c r="G263">
        <v>511.41899999999998</v>
      </c>
      <c r="H263">
        <v>1973.42</v>
      </c>
      <c r="I263">
        <v>951.22</v>
      </c>
      <c r="J263">
        <v>145.93</v>
      </c>
      <c r="K263">
        <v>76.73</v>
      </c>
      <c r="L263" s="3">
        <f t="shared" si="51"/>
        <v>-5.2399150759786517E-3</v>
      </c>
      <c r="M263" s="3">
        <f t="shared" si="52"/>
        <v>6.6853233810721058E-2</v>
      </c>
      <c r="N263" s="3">
        <f t="shared" si="61"/>
        <v>9.7874308782404107E-3</v>
      </c>
      <c r="O263" s="3">
        <f t="shared" si="61"/>
        <v>-3.0836702528610482E-3</v>
      </c>
      <c r="P263" s="3">
        <f t="shared" si="53"/>
        <v>5.8375318288152542E-6</v>
      </c>
      <c r="Q263" s="4">
        <f t="shared" si="54"/>
        <v>7.958072937618273E-4</v>
      </c>
      <c r="R263" s="3">
        <f t="shared" si="55"/>
        <v>1.7079269840030442E-2</v>
      </c>
      <c r="S263" s="16">
        <f t="shared" si="62"/>
        <v>100.0970252103281</v>
      </c>
      <c r="T263" s="16">
        <f t="shared" si="62"/>
        <v>82.216935652273179</v>
      </c>
      <c r="U263" s="16">
        <f t="shared" si="56"/>
        <v>17.88008955805492</v>
      </c>
      <c r="V263" s="16">
        <f t="shared" si="57"/>
        <v>99.651498669495012</v>
      </c>
      <c r="W263" s="16">
        <f t="shared" si="57"/>
        <v>74.179674536995776</v>
      </c>
      <c r="X263" s="16">
        <f t="shared" si="57"/>
        <v>41.899725213636884</v>
      </c>
      <c r="Y263" s="16">
        <f t="shared" si="57"/>
        <v>113.13684418896545</v>
      </c>
    </row>
    <row r="264" spans="1:25" x14ac:dyDescent="0.4">
      <c r="A264">
        <f t="shared" si="58"/>
        <v>251</v>
      </c>
      <c r="B264" s="1">
        <v>40830</v>
      </c>
      <c r="C264" s="2">
        <v>0</v>
      </c>
      <c r="D264" s="2">
        <v>4.5825356663458799E-2</v>
      </c>
      <c r="E264" s="2">
        <v>0</v>
      </c>
      <c r="F264" s="2">
        <v>0.95417464333654101</v>
      </c>
      <c r="G264">
        <v>505.51100000000002</v>
      </c>
      <c r="H264">
        <v>2091.9899999999998</v>
      </c>
      <c r="I264">
        <v>960.53</v>
      </c>
      <c r="J264">
        <v>145.47999999999999</v>
      </c>
      <c r="K264">
        <v>77.22</v>
      </c>
      <c r="L264" s="3">
        <f t="shared" si="51"/>
        <v>-8.9282432525208399E-3</v>
      </c>
      <c r="M264" s="3">
        <f t="shared" si="52"/>
        <v>-7.7074239952623635E-4</v>
      </c>
      <c r="N264" s="3">
        <f t="shared" si="61"/>
        <v>-6.1424421933723439E-3</v>
      </c>
      <c r="O264" s="3">
        <f t="shared" si="61"/>
        <v>8.2485565026124696E-4</v>
      </c>
      <c r="P264" s="3">
        <f t="shared" si="53"/>
        <v>2.0267853795860923E-5</v>
      </c>
      <c r="Q264" s="4">
        <f t="shared" si="54"/>
        <v>7.3146894674235507E-4</v>
      </c>
      <c r="R264" s="3">
        <f t="shared" si="55"/>
        <v>-3.7541430487895433E-3</v>
      </c>
      <c r="S264" s="16">
        <f t="shared" ref="S264:T279" si="63">S263+100*Q264</f>
        <v>100.17017210500234</v>
      </c>
      <c r="T264" s="16">
        <f t="shared" si="63"/>
        <v>81.84152134739422</v>
      </c>
      <c r="U264" s="16">
        <f t="shared" si="56"/>
        <v>18.328650757608116</v>
      </c>
      <c r="V264" s="16">
        <f t="shared" si="57"/>
        <v>98.758674344242934</v>
      </c>
      <c r="W264" s="16">
        <f t="shared" si="57"/>
        <v>74.102600297043153</v>
      </c>
      <c r="X264" s="16">
        <f t="shared" si="57"/>
        <v>41.285480994299647</v>
      </c>
      <c r="Y264" s="16">
        <f t="shared" si="57"/>
        <v>113.21932975399157</v>
      </c>
    </row>
    <row r="265" spans="1:25" x14ac:dyDescent="0.4">
      <c r="A265">
        <f t="shared" si="58"/>
        <v>252</v>
      </c>
      <c r="B265" s="1">
        <v>40837</v>
      </c>
      <c r="C265" s="2">
        <v>4.6117693193898001E-3</v>
      </c>
      <c r="D265" s="2">
        <v>7.4993343670503698E-2</v>
      </c>
      <c r="E265" s="2">
        <v>0</v>
      </c>
      <c r="F265" s="2">
        <v>0.92039488701010597</v>
      </c>
      <c r="G265">
        <v>507.10500000000002</v>
      </c>
      <c r="H265">
        <v>2115.86</v>
      </c>
      <c r="I265">
        <v>954.63</v>
      </c>
      <c r="J265">
        <v>145.6</v>
      </c>
      <c r="K265">
        <v>76.290000000000006</v>
      </c>
      <c r="L265" s="3">
        <f t="shared" si="51"/>
        <v>-1.2312607127847985E-2</v>
      </c>
      <c r="M265" s="3">
        <f t="shared" si="52"/>
        <v>3.1542869678541585E-2</v>
      </c>
      <c r="N265" s="3">
        <f t="shared" si="61"/>
        <v>3.6631993547238118E-2</v>
      </c>
      <c r="O265" s="3">
        <f t="shared" si="61"/>
        <v>-1.3049450549450503E-3</v>
      </c>
      <c r="P265" s="3">
        <f t="shared" si="53"/>
        <v>1.3024983019621693E-5</v>
      </c>
      <c r="Q265" s="4">
        <f t="shared" si="54"/>
        <v>1.0946326229427025E-3</v>
      </c>
      <c r="R265" s="3">
        <f t="shared" si="55"/>
        <v>1.3639327760746667E-2</v>
      </c>
      <c r="S265" s="16">
        <f t="shared" si="63"/>
        <v>100.27963536729661</v>
      </c>
      <c r="T265" s="16">
        <f t="shared" si="63"/>
        <v>83.205454123468883</v>
      </c>
      <c r="U265" s="16">
        <f t="shared" si="56"/>
        <v>17.074181243827724</v>
      </c>
      <c r="V265" s="16">
        <f t="shared" si="57"/>
        <v>97.527413631458131</v>
      </c>
      <c r="W265" s="16">
        <f t="shared" si="57"/>
        <v>77.256887264897316</v>
      </c>
      <c r="X265" s="16">
        <f t="shared" si="57"/>
        <v>44.948680349023462</v>
      </c>
      <c r="Y265" s="16">
        <f t="shared" si="57"/>
        <v>113.08883524849706</v>
      </c>
    </row>
    <row r="266" spans="1:25" x14ac:dyDescent="0.4">
      <c r="A266">
        <f t="shared" si="58"/>
        <v>253</v>
      </c>
      <c r="B266" s="1">
        <v>40844</v>
      </c>
      <c r="C266" s="2">
        <v>0</v>
      </c>
      <c r="D266" s="2">
        <v>5.7896807957190898E-2</v>
      </c>
      <c r="E266" s="2">
        <v>0</v>
      </c>
      <c r="F266" s="2">
        <v>0.94210319204280901</v>
      </c>
      <c r="G266">
        <v>503.96600000000001</v>
      </c>
      <c r="H266">
        <v>2196.13</v>
      </c>
      <c r="I266">
        <v>989.6</v>
      </c>
      <c r="J266">
        <v>145.41</v>
      </c>
      <c r="K266">
        <v>75.819999999999993</v>
      </c>
      <c r="L266" s="3">
        <f t="shared" si="51"/>
        <v>5.4291758196041373E-2</v>
      </c>
      <c r="M266" s="3">
        <f t="shared" si="52"/>
        <v>6.6428512986123067E-3</v>
      </c>
      <c r="N266" s="3">
        <f t="shared" si="61"/>
        <v>-2.5171786580436506E-2</v>
      </c>
      <c r="O266" s="3">
        <f t="shared" si="61"/>
        <v>3.9199504848359545E-3</v>
      </c>
      <c r="P266" s="3">
        <f t="shared" si="53"/>
        <v>7.4595605251859893E-6</v>
      </c>
      <c r="Q266" s="4">
        <f t="shared" si="54"/>
        <v>4.0701381898124566E-3</v>
      </c>
      <c r="R266" s="3">
        <f t="shared" si="55"/>
        <v>9.9206933497632821E-3</v>
      </c>
      <c r="S266" s="16">
        <f t="shared" si="63"/>
        <v>100.68664918627785</v>
      </c>
      <c r="T266" s="16">
        <f t="shared" si="63"/>
        <v>84.197523458445204</v>
      </c>
      <c r="U266" s="16">
        <f t="shared" si="56"/>
        <v>16.489125727832644</v>
      </c>
      <c r="V266" s="16">
        <f t="shared" si="57"/>
        <v>102.95658945106227</v>
      </c>
      <c r="W266" s="16">
        <f t="shared" si="57"/>
        <v>77.921172394758543</v>
      </c>
      <c r="X266" s="16">
        <f t="shared" si="57"/>
        <v>42.431501690979815</v>
      </c>
      <c r="Y266" s="16">
        <f t="shared" si="57"/>
        <v>113.48083029698066</v>
      </c>
    </row>
    <row r="267" spans="1:25" x14ac:dyDescent="0.4">
      <c r="A267">
        <f t="shared" si="58"/>
        <v>254</v>
      </c>
      <c r="B267" s="1">
        <v>40851</v>
      </c>
      <c r="C267" s="2">
        <v>0</v>
      </c>
      <c r="D267" s="2">
        <v>7.03294088325008E-2</v>
      </c>
      <c r="E267" s="2">
        <v>0</v>
      </c>
      <c r="F267" s="2">
        <v>0.92967059116749895</v>
      </c>
      <c r="G267">
        <v>514.89300000000003</v>
      </c>
      <c r="H267">
        <v>2142.34</v>
      </c>
      <c r="I267">
        <v>964.69</v>
      </c>
      <c r="J267">
        <v>145.97999999999999</v>
      </c>
      <c r="K267">
        <v>78.239999999999995</v>
      </c>
      <c r="L267" s="3">
        <f t="shared" si="51"/>
        <v>-1.2119636411682011E-2</v>
      </c>
      <c r="M267" s="3">
        <f t="shared" si="52"/>
        <v>-4.0164594214231464E-3</v>
      </c>
      <c r="N267" s="3">
        <f t="shared" si="61"/>
        <v>-3.0424281375364126E-2</v>
      </c>
      <c r="O267" s="3">
        <f t="shared" si="61"/>
        <v>1.4385532264693524E-3</v>
      </c>
      <c r="P267" s="3">
        <f t="shared" si="53"/>
        <v>8.1337025121928782E-6</v>
      </c>
      <c r="Q267" s="4">
        <f t="shared" si="54"/>
        <v>1.0467717092570647E-3</v>
      </c>
      <c r="R267" s="3">
        <f t="shared" si="55"/>
        <v>-1.1280455995499983E-2</v>
      </c>
      <c r="S267" s="16">
        <f t="shared" si="63"/>
        <v>100.79132635720356</v>
      </c>
      <c r="T267" s="16">
        <f t="shared" si="63"/>
        <v>83.069477858895212</v>
      </c>
      <c r="U267" s="16">
        <f t="shared" si="56"/>
        <v>17.721848498308347</v>
      </c>
      <c r="V267" s="16">
        <f t="shared" si="57"/>
        <v>101.74462580989407</v>
      </c>
      <c r="W267" s="16">
        <f t="shared" si="57"/>
        <v>77.519526452616233</v>
      </c>
      <c r="X267" s="16">
        <f t="shared" si="57"/>
        <v>39.389073553443403</v>
      </c>
      <c r="Y267" s="16">
        <f t="shared" si="57"/>
        <v>113.6246856196276</v>
      </c>
    </row>
    <row r="268" spans="1:25" x14ac:dyDescent="0.4">
      <c r="A268">
        <f t="shared" si="58"/>
        <v>255</v>
      </c>
      <c r="B268" s="1">
        <v>40858</v>
      </c>
      <c r="C268" s="2">
        <v>0</v>
      </c>
      <c r="D268" s="2">
        <v>8.3885579686155495E-2</v>
      </c>
      <c r="E268" s="2">
        <v>0</v>
      </c>
      <c r="F268" s="2">
        <v>0.91611442031384405</v>
      </c>
      <c r="G268">
        <v>515.505</v>
      </c>
      <c r="H268">
        <v>2162.48</v>
      </c>
      <c r="I268">
        <v>935.34</v>
      </c>
      <c r="J268">
        <v>146.19</v>
      </c>
      <c r="K268">
        <v>77.2</v>
      </c>
      <c r="L268" s="3">
        <f t="shared" si="51"/>
        <v>-1.8780299090994657E-3</v>
      </c>
      <c r="M268" s="3">
        <f t="shared" si="52"/>
        <v>-4.1100405876346557E-2</v>
      </c>
      <c r="N268" s="3">
        <f t="shared" si="61"/>
        <v>-1.2551585519704034E-2</v>
      </c>
      <c r="O268" s="3">
        <f t="shared" si="61"/>
        <v>1.5048908954100604E-3</v>
      </c>
      <c r="P268" s="3">
        <f t="shared" si="53"/>
        <v>1.0900772213557666E-5</v>
      </c>
      <c r="Q268" s="4">
        <f t="shared" si="54"/>
        <v>-2.0799798942029916E-3</v>
      </c>
      <c r="R268" s="3">
        <f t="shared" si="55"/>
        <v>-1.3506282602434999E-2</v>
      </c>
      <c r="S268" s="16">
        <f t="shared" si="63"/>
        <v>100.58332836778327</v>
      </c>
      <c r="T268" s="16">
        <f t="shared" si="63"/>
        <v>81.718849598651715</v>
      </c>
      <c r="U268" s="16">
        <f t="shared" si="56"/>
        <v>18.864478769131551</v>
      </c>
      <c r="V268" s="16">
        <f t="shared" si="57"/>
        <v>101.55682281898413</v>
      </c>
      <c r="W268" s="16">
        <f t="shared" si="57"/>
        <v>73.409485864981576</v>
      </c>
      <c r="X268" s="16">
        <f t="shared" si="57"/>
        <v>38.133915001473</v>
      </c>
      <c r="Y268" s="16">
        <f t="shared" si="57"/>
        <v>113.77517470916861</v>
      </c>
    </row>
    <row r="269" spans="1:25" x14ac:dyDescent="0.4">
      <c r="A269">
        <f t="shared" si="58"/>
        <v>256</v>
      </c>
      <c r="B269" s="1">
        <v>40865</v>
      </c>
      <c r="C269" s="2">
        <v>0</v>
      </c>
      <c r="D269" s="2">
        <v>0.102053533375418</v>
      </c>
      <c r="E269" s="2">
        <v>0</v>
      </c>
      <c r="F269" s="2">
        <v>0.897946466624581</v>
      </c>
      <c r="G269">
        <v>516.47699999999998</v>
      </c>
      <c r="H269">
        <v>2081.42</v>
      </c>
      <c r="I269">
        <v>923.6</v>
      </c>
      <c r="J269">
        <v>146.41</v>
      </c>
      <c r="K269">
        <v>76.91</v>
      </c>
      <c r="L269" s="3">
        <f t="shared" si="51"/>
        <v>1.3945386648676283E-2</v>
      </c>
      <c r="M269" s="3">
        <f t="shared" si="52"/>
        <v>-3.6399012730550906E-2</v>
      </c>
      <c r="N269" s="3">
        <f t="shared" si="61"/>
        <v>-1.8579471632741429E-2</v>
      </c>
      <c r="O269" s="3">
        <f t="shared" si="61"/>
        <v>-5.5324089884570826E-3</v>
      </c>
      <c r="P269" s="3">
        <f t="shared" si="53"/>
        <v>1.4512733018369737E-5</v>
      </c>
      <c r="Q269" s="4">
        <f t="shared" si="54"/>
        <v>-8.6969676966550218E-3</v>
      </c>
      <c r="R269" s="3">
        <f t="shared" si="55"/>
        <v>-1.1641376675768283E-2</v>
      </c>
      <c r="S269" s="16">
        <f t="shared" si="63"/>
        <v>99.713631598117772</v>
      </c>
      <c r="T269" s="16">
        <f t="shared" si="63"/>
        <v>80.554711931074891</v>
      </c>
      <c r="U269" s="16">
        <f t="shared" si="56"/>
        <v>19.158919667042881</v>
      </c>
      <c r="V269" s="16">
        <f t="shared" si="57"/>
        <v>102.95136148385176</v>
      </c>
      <c r="W269" s="16">
        <f t="shared" si="57"/>
        <v>69.769584591926488</v>
      </c>
      <c r="X269" s="16">
        <f t="shared" si="57"/>
        <v>36.275967838198859</v>
      </c>
      <c r="Y269" s="16">
        <f t="shared" si="57"/>
        <v>113.22193381032289</v>
      </c>
    </row>
    <row r="270" spans="1:25" x14ac:dyDescent="0.4">
      <c r="A270">
        <f t="shared" si="58"/>
        <v>257</v>
      </c>
      <c r="B270" s="1">
        <v>40872</v>
      </c>
      <c r="C270" s="2">
        <v>0</v>
      </c>
      <c r="D270" s="2">
        <v>7.7865645011468906E-2</v>
      </c>
      <c r="E270" s="2">
        <v>0</v>
      </c>
      <c r="F270" s="2">
        <v>0.92213435498853102</v>
      </c>
      <c r="G270">
        <v>518.15499999999997</v>
      </c>
      <c r="H270">
        <v>1984.5</v>
      </c>
      <c r="I270">
        <v>906.44</v>
      </c>
      <c r="J270">
        <v>145.6</v>
      </c>
      <c r="K270">
        <v>77.73</v>
      </c>
      <c r="L270" s="3">
        <f t="shared" si="51"/>
        <v>-2.5869106483467075E-4</v>
      </c>
      <c r="M270" s="3">
        <f t="shared" si="52"/>
        <v>7.8243130692819074E-2</v>
      </c>
      <c r="N270" s="3">
        <f t="shared" si="61"/>
        <v>5.3186090640306993E-2</v>
      </c>
      <c r="O270" s="3">
        <f t="shared" si="61"/>
        <v>-1.4423076923077982E-3</v>
      </c>
      <c r="P270" s="3">
        <f t="shared" si="53"/>
        <v>1.9496501356272785E-6</v>
      </c>
      <c r="Q270" s="4">
        <f t="shared" si="54"/>
        <v>4.7605007154361417E-3</v>
      </c>
      <c r="R270" s="3">
        <f t="shared" si="55"/>
        <v>3.24320556439959E-2</v>
      </c>
      <c r="S270" s="16">
        <f t="shared" si="63"/>
        <v>100.18968166966138</v>
      </c>
      <c r="T270" s="16">
        <f t="shared" si="63"/>
        <v>83.797917495474479</v>
      </c>
      <c r="U270" s="16">
        <f t="shared" si="56"/>
        <v>16.391764174186903</v>
      </c>
      <c r="V270" s="16">
        <f t="shared" si="57"/>
        <v>102.92549237736829</v>
      </c>
      <c r="W270" s="16">
        <f t="shared" si="57"/>
        <v>77.593897661208402</v>
      </c>
      <c r="X270" s="16">
        <f t="shared" si="57"/>
        <v>41.594576902229562</v>
      </c>
      <c r="Y270" s="16">
        <f t="shared" ref="Y270:Y333" si="64">Y269+100*O270</f>
        <v>113.07770304109212</v>
      </c>
    </row>
    <row r="271" spans="1:25" x14ac:dyDescent="0.4">
      <c r="A271">
        <f t="shared" si="58"/>
        <v>258</v>
      </c>
      <c r="B271" s="1">
        <v>40879</v>
      </c>
      <c r="C271" s="2">
        <v>0</v>
      </c>
      <c r="D271" s="2">
        <v>8.1115061904181093E-2</v>
      </c>
      <c r="E271" s="2">
        <v>0</v>
      </c>
      <c r="F271" s="2">
        <v>0.91888493809581895</v>
      </c>
      <c r="G271">
        <v>516.29399999999998</v>
      </c>
      <c r="H271">
        <v>2132.64</v>
      </c>
      <c r="I271">
        <v>954.65</v>
      </c>
      <c r="J271">
        <v>145.38999999999999</v>
      </c>
      <c r="K271">
        <v>77.989999999999995</v>
      </c>
      <c r="L271" s="3">
        <f t="shared" ref="L271:L334" si="65">G272*K272/(G271*K271)-1</f>
        <v>-4.7799325455127883E-3</v>
      </c>
      <c r="M271" s="3">
        <f t="shared" ref="M271:M334" si="66">H272*K272/(H271*K271)-1</f>
        <v>4.7488701634801345E-3</v>
      </c>
      <c r="N271" s="3">
        <f t="shared" si="61"/>
        <v>-8.1076834441942136E-3</v>
      </c>
      <c r="O271" s="3">
        <f t="shared" si="61"/>
        <v>3.3014650251050881E-3</v>
      </c>
      <c r="P271" s="3">
        <f t="shared" ref="P271:P334" si="67">(ABS(C272-C271)+ABS(D272-D271)+ABS(E272-E271)+ABS(F272-F271))*$S$3</f>
        <v>9.5026301835545586E-6</v>
      </c>
      <c r="Q271" s="4">
        <f t="shared" ref="Q271:Q334" si="68">SUMPRODUCT(C271:F271,L271:O271)-P271</f>
        <v>3.4093687523212555E-3</v>
      </c>
      <c r="R271" s="3">
        <f t="shared" ref="R271:R334" si="69">SUMPRODUCT($C$7:$F$7,L271:O271)</f>
        <v>-1.2093202002804448E-3</v>
      </c>
      <c r="S271" s="16">
        <f t="shared" si="63"/>
        <v>100.53061854489351</v>
      </c>
      <c r="T271" s="16">
        <f t="shared" si="63"/>
        <v>83.676985475446429</v>
      </c>
      <c r="U271" s="16">
        <f t="shared" ref="U271:U334" si="70">S271-T271</f>
        <v>16.853633069447085</v>
      </c>
      <c r="V271" s="16">
        <f t="shared" ref="V271:Y334" si="71">V270+100*L271</f>
        <v>102.44749912281701</v>
      </c>
      <c r="W271" s="16">
        <f t="shared" si="71"/>
        <v>78.068784677556408</v>
      </c>
      <c r="X271" s="16">
        <f t="shared" si="71"/>
        <v>40.78380855781014</v>
      </c>
      <c r="Y271" s="16">
        <f t="shared" si="64"/>
        <v>113.40784954360262</v>
      </c>
    </row>
    <row r="272" spans="1:25" x14ac:dyDescent="0.4">
      <c r="A272">
        <f t="shared" ref="A272:A335" si="72">A271+1</f>
        <v>259</v>
      </c>
      <c r="B272" s="1">
        <v>40886</v>
      </c>
      <c r="C272" s="2">
        <v>0</v>
      </c>
      <c r="D272" s="2">
        <v>9.6952778876772006E-2</v>
      </c>
      <c r="E272" s="2">
        <v>0</v>
      </c>
      <c r="F272" s="2">
        <v>0.90304722112322799</v>
      </c>
      <c r="G272">
        <v>516.07600000000002</v>
      </c>
      <c r="H272">
        <v>2152.15</v>
      </c>
      <c r="I272">
        <v>946.91</v>
      </c>
      <c r="J272">
        <v>145.87</v>
      </c>
      <c r="K272">
        <v>77.650000000000006</v>
      </c>
      <c r="L272" s="3">
        <f t="shared" si="65"/>
        <v>1.6982855323220081E-2</v>
      </c>
      <c r="M272" s="3">
        <f t="shared" si="66"/>
        <v>-2.6488019236038829E-2</v>
      </c>
      <c r="N272" s="3">
        <f t="shared" si="61"/>
        <v>-1.971676294473601E-2</v>
      </c>
      <c r="O272" s="3">
        <f t="shared" si="61"/>
        <v>2.0566257626652984E-3</v>
      </c>
      <c r="P272" s="3">
        <f t="shared" si="67"/>
        <v>1.6474965571606131E-6</v>
      </c>
      <c r="Q272" s="4">
        <f t="shared" si="68"/>
        <v>-7.1250438856717961E-4</v>
      </c>
      <c r="R272" s="3">
        <f t="shared" si="69"/>
        <v>-6.7913252737223651E-3</v>
      </c>
      <c r="S272" s="16">
        <f t="shared" si="63"/>
        <v>100.45936810603679</v>
      </c>
      <c r="T272" s="16">
        <f t="shared" si="63"/>
        <v>82.997852948074197</v>
      </c>
      <c r="U272" s="16">
        <f t="shared" si="70"/>
        <v>17.461515157962594</v>
      </c>
      <c r="V272" s="16">
        <f t="shared" si="71"/>
        <v>104.14578465513901</v>
      </c>
      <c r="W272" s="16">
        <f t="shared" si="71"/>
        <v>75.419982753952524</v>
      </c>
      <c r="X272" s="16">
        <f t="shared" si="71"/>
        <v>38.812132263336537</v>
      </c>
      <c r="Y272" s="16">
        <f t="shared" si="64"/>
        <v>113.61351211986916</v>
      </c>
    </row>
    <row r="273" spans="1:25" x14ac:dyDescent="0.4">
      <c r="A273">
        <f t="shared" si="72"/>
        <v>260</v>
      </c>
      <c r="B273" s="1">
        <v>40893</v>
      </c>
      <c r="C273" s="2">
        <v>0</v>
      </c>
      <c r="D273" s="2">
        <v>9.9698606472039403E-2</v>
      </c>
      <c r="E273" s="2">
        <v>0</v>
      </c>
      <c r="F273" s="2">
        <v>0.90030139352796001</v>
      </c>
      <c r="G273">
        <v>524.09799999999996</v>
      </c>
      <c r="H273">
        <v>2092.1799999999998</v>
      </c>
      <c r="I273">
        <v>928.24</v>
      </c>
      <c r="J273">
        <v>146.16999999999999</v>
      </c>
      <c r="K273">
        <v>77.760000000000005</v>
      </c>
      <c r="L273" s="3">
        <f t="shared" si="65"/>
        <v>-8.6057908593004662E-3</v>
      </c>
      <c r="M273" s="3">
        <f t="shared" si="66"/>
        <v>4.2317329617438393E-2</v>
      </c>
      <c r="N273" s="3">
        <f t="shared" si="61"/>
        <v>-6.1406532793251145E-4</v>
      </c>
      <c r="O273" s="3">
        <f t="shared" si="61"/>
        <v>6.1572142026400378E-4</v>
      </c>
      <c r="P273" s="3">
        <f t="shared" si="67"/>
        <v>3.4268451828821765E-6</v>
      </c>
      <c r="Q273" s="4">
        <f t="shared" si="68"/>
        <v>4.7698867999823834E-3</v>
      </c>
      <c r="R273" s="3">
        <f t="shared" si="69"/>
        <v>8.4282987126173547E-3</v>
      </c>
      <c r="S273" s="16">
        <f t="shared" si="63"/>
        <v>100.93635678603503</v>
      </c>
      <c r="T273" s="16">
        <f t="shared" si="63"/>
        <v>83.840682819335939</v>
      </c>
      <c r="U273" s="16">
        <f t="shared" si="70"/>
        <v>17.095673966699096</v>
      </c>
      <c r="V273" s="16">
        <f t="shared" si="71"/>
        <v>103.28520556920897</v>
      </c>
      <c r="W273" s="16">
        <f t="shared" si="71"/>
        <v>79.651715715696369</v>
      </c>
      <c r="X273" s="16">
        <f t="shared" si="71"/>
        <v>38.750725730543287</v>
      </c>
      <c r="Y273" s="16">
        <f t="shared" si="64"/>
        <v>113.67508426189556</v>
      </c>
    </row>
    <row r="274" spans="1:25" x14ac:dyDescent="0.4">
      <c r="A274">
        <f t="shared" si="72"/>
        <v>261</v>
      </c>
      <c r="B274" s="1">
        <v>40900</v>
      </c>
      <c r="C274" s="2">
        <v>0</v>
      </c>
      <c r="D274" s="2">
        <v>9.3987197833902497E-2</v>
      </c>
      <c r="E274" s="2">
        <v>0</v>
      </c>
      <c r="F274" s="2">
        <v>0.90601280216609703</v>
      </c>
      <c r="G274">
        <v>517.39200000000005</v>
      </c>
      <c r="H274">
        <v>2171.5</v>
      </c>
      <c r="I274">
        <v>927.67</v>
      </c>
      <c r="J274">
        <v>146.26</v>
      </c>
      <c r="K274">
        <v>78.09</v>
      </c>
      <c r="L274" s="3">
        <f t="shared" si="65"/>
        <v>-3.3695815643770555E-3</v>
      </c>
      <c r="M274" s="3">
        <f t="shared" si="66"/>
        <v>-2.080738888959166E-2</v>
      </c>
      <c r="N274" s="3">
        <f t="shared" si="61"/>
        <v>8.6668750741105693E-3</v>
      </c>
      <c r="O274" s="3">
        <f t="shared" si="61"/>
        <v>1.3674278681796714E-4</v>
      </c>
      <c r="P274" s="3">
        <f t="shared" si="67"/>
        <v>2.0143071298061338E-6</v>
      </c>
      <c r="Q274" s="4">
        <f t="shared" si="68"/>
        <v>-1.8337517676418548E-3</v>
      </c>
      <c r="R274" s="3">
        <f t="shared" si="69"/>
        <v>-3.8433381482600448E-3</v>
      </c>
      <c r="S274" s="16">
        <f t="shared" si="63"/>
        <v>100.75298160927085</v>
      </c>
      <c r="T274" s="16">
        <f t="shared" si="63"/>
        <v>83.456349004509931</v>
      </c>
      <c r="U274" s="16">
        <f t="shared" si="70"/>
        <v>17.296632604760916</v>
      </c>
      <c r="V274" s="16">
        <f t="shared" si="71"/>
        <v>102.94824741277127</v>
      </c>
      <c r="W274" s="16">
        <f t="shared" si="71"/>
        <v>77.570976826737208</v>
      </c>
      <c r="X274" s="16">
        <f t="shared" si="71"/>
        <v>39.617413237954345</v>
      </c>
      <c r="Y274" s="16">
        <f t="shared" si="64"/>
        <v>113.68875854057735</v>
      </c>
    </row>
    <row r="275" spans="1:25" x14ac:dyDescent="0.4">
      <c r="A275">
        <f t="shared" si="72"/>
        <v>262</v>
      </c>
      <c r="B275" s="1">
        <v>40907</v>
      </c>
      <c r="C275" s="2">
        <v>0</v>
      </c>
      <c r="D275" s="2">
        <v>9.0630019284225705E-2</v>
      </c>
      <c r="E275" s="2">
        <v>0</v>
      </c>
      <c r="F275" s="2">
        <v>0.90936998071577402</v>
      </c>
      <c r="G275">
        <v>523.55999999999995</v>
      </c>
      <c r="H275">
        <v>2158.94</v>
      </c>
      <c r="I275">
        <v>935.71</v>
      </c>
      <c r="J275">
        <v>146.28</v>
      </c>
      <c r="K275">
        <v>76.91</v>
      </c>
      <c r="L275" s="3">
        <f t="shared" si="65"/>
        <v>-3.750100615889651E-3</v>
      </c>
      <c r="M275" s="3">
        <f t="shared" si="66"/>
        <v>1.748653297629188E-2</v>
      </c>
      <c r="N275" s="3">
        <f t="shared" si="61"/>
        <v>1.3572581248464388E-3</v>
      </c>
      <c r="O275" s="3">
        <f t="shared" si="61"/>
        <v>2.0508613617731264E-4</v>
      </c>
      <c r="P275" s="3">
        <f t="shared" si="67"/>
        <v>5.1393786275351469E-6</v>
      </c>
      <c r="Q275" s="4">
        <f t="shared" si="68"/>
        <v>1.7661646179286822E-3</v>
      </c>
      <c r="R275" s="3">
        <f t="shared" si="69"/>
        <v>3.824694155356495E-3</v>
      </c>
      <c r="S275" s="16">
        <f t="shared" si="63"/>
        <v>100.92959807106372</v>
      </c>
      <c r="T275" s="16">
        <f t="shared" si="63"/>
        <v>83.838818420045584</v>
      </c>
      <c r="U275" s="16">
        <f t="shared" si="70"/>
        <v>17.090779651018138</v>
      </c>
      <c r="V275" s="16">
        <f t="shared" si="71"/>
        <v>102.5732373511823</v>
      </c>
      <c r="W275" s="16">
        <f t="shared" si="71"/>
        <v>79.319630124366398</v>
      </c>
      <c r="X275" s="16">
        <f t="shared" si="71"/>
        <v>39.753139050438989</v>
      </c>
      <c r="Y275" s="16">
        <f t="shared" si="64"/>
        <v>113.70926715419509</v>
      </c>
    </row>
    <row r="276" spans="1:25" x14ac:dyDescent="0.4">
      <c r="A276">
        <f t="shared" si="72"/>
        <v>263</v>
      </c>
      <c r="B276" s="1">
        <v>40914</v>
      </c>
      <c r="C276" s="2">
        <v>0</v>
      </c>
      <c r="D276" s="2">
        <v>9.9195650330117499E-2</v>
      </c>
      <c r="E276" s="2">
        <v>0</v>
      </c>
      <c r="F276" s="2">
        <v>0.90080434966988199</v>
      </c>
      <c r="G276">
        <v>521.19000000000005</v>
      </c>
      <c r="H276">
        <v>2194.98</v>
      </c>
      <c r="I276">
        <v>936.98</v>
      </c>
      <c r="J276">
        <v>146.31</v>
      </c>
      <c r="K276">
        <v>76.97</v>
      </c>
      <c r="L276" s="3">
        <f t="shared" si="65"/>
        <v>6.8113355973828948E-3</v>
      </c>
      <c r="M276" s="3">
        <f t="shared" si="66"/>
        <v>8.9978040802194403E-3</v>
      </c>
      <c r="N276" s="3">
        <f t="shared" si="61"/>
        <v>6.8624730517192756E-3</v>
      </c>
      <c r="O276" s="3">
        <f t="shared" si="61"/>
        <v>1.5720046476659366E-3</v>
      </c>
      <c r="P276" s="3">
        <f t="shared" si="67"/>
        <v>7.2718512131782561E-6</v>
      </c>
      <c r="Q276" s="4">
        <f t="shared" si="68"/>
        <v>2.3013398003859198E-3</v>
      </c>
      <c r="R276" s="3">
        <f t="shared" si="69"/>
        <v>6.0609043442468868E-3</v>
      </c>
      <c r="S276" s="16">
        <f t="shared" si="63"/>
        <v>101.15973205110231</v>
      </c>
      <c r="T276" s="16">
        <f t="shared" si="63"/>
        <v>84.44490885447027</v>
      </c>
      <c r="U276" s="16">
        <f t="shared" si="70"/>
        <v>16.71482319663204</v>
      </c>
      <c r="V276" s="16">
        <f t="shared" si="71"/>
        <v>103.25437091092058</v>
      </c>
      <c r="W276" s="16">
        <f t="shared" si="71"/>
        <v>80.219410532388338</v>
      </c>
      <c r="X276" s="16">
        <f t="shared" si="71"/>
        <v>40.439386355610914</v>
      </c>
      <c r="Y276" s="16">
        <f t="shared" si="64"/>
        <v>113.86646761896168</v>
      </c>
    </row>
    <row r="277" spans="1:25" x14ac:dyDescent="0.4">
      <c r="A277">
        <f t="shared" si="72"/>
        <v>264</v>
      </c>
      <c r="B277" s="1">
        <v>40921</v>
      </c>
      <c r="C277" s="2">
        <v>0</v>
      </c>
      <c r="D277" s="2">
        <v>0.111315402352081</v>
      </c>
      <c r="E277" s="2">
        <v>0</v>
      </c>
      <c r="F277" s="2">
        <v>0.88868459764791796</v>
      </c>
      <c r="G277">
        <v>524.74</v>
      </c>
      <c r="H277">
        <v>2214.73</v>
      </c>
      <c r="I277">
        <v>943.41</v>
      </c>
      <c r="J277">
        <v>146.54</v>
      </c>
      <c r="K277">
        <v>76.97</v>
      </c>
      <c r="L277" s="3">
        <f t="shared" si="65"/>
        <v>-1.0985320946066413E-2</v>
      </c>
      <c r="M277" s="3">
        <f t="shared" si="66"/>
        <v>2.1137870461741537E-2</v>
      </c>
      <c r="N277" s="3">
        <f t="shared" si="61"/>
        <v>2.8396985404013142E-2</v>
      </c>
      <c r="O277" s="3">
        <f t="shared" si="61"/>
        <v>-1.9107410945816694E-3</v>
      </c>
      <c r="P277" s="3">
        <f t="shared" si="67"/>
        <v>1.2487899022473749E-5</v>
      </c>
      <c r="Q277" s="4">
        <f t="shared" si="68"/>
        <v>6.4243647544480064E-4</v>
      </c>
      <c r="R277" s="3">
        <f t="shared" si="69"/>
        <v>9.1596984562766492E-3</v>
      </c>
      <c r="S277" s="16">
        <f t="shared" si="63"/>
        <v>101.2239756986468</v>
      </c>
      <c r="T277" s="16">
        <f t="shared" si="63"/>
        <v>85.360878700097942</v>
      </c>
      <c r="U277" s="16">
        <f t="shared" si="70"/>
        <v>15.863096998548855</v>
      </c>
      <c r="V277" s="16">
        <f t="shared" si="71"/>
        <v>102.15583881631395</v>
      </c>
      <c r="W277" s="16">
        <f t="shared" si="71"/>
        <v>82.333197578562491</v>
      </c>
      <c r="X277" s="16">
        <f t="shared" si="71"/>
        <v>43.279084896012229</v>
      </c>
      <c r="Y277" s="16">
        <f t="shared" si="64"/>
        <v>113.67539350950351</v>
      </c>
    </row>
    <row r="278" spans="1:25" x14ac:dyDescent="0.4">
      <c r="A278">
        <f t="shared" si="72"/>
        <v>265</v>
      </c>
      <c r="B278" s="1">
        <v>40928</v>
      </c>
      <c r="C278" s="2">
        <v>1.11764229489135E-2</v>
      </c>
      <c r="D278" s="2">
        <v>0.12095214444062399</v>
      </c>
      <c r="E278" s="2">
        <v>0</v>
      </c>
      <c r="F278" s="2">
        <v>0.86787143261046196</v>
      </c>
      <c r="G278">
        <v>518.70600000000002</v>
      </c>
      <c r="H278">
        <v>2260.37</v>
      </c>
      <c r="I278">
        <v>970.2</v>
      </c>
      <c r="J278">
        <v>146.26</v>
      </c>
      <c r="K278">
        <v>77.010000000000005</v>
      </c>
      <c r="L278" s="3">
        <f t="shared" si="65"/>
        <v>7.6488406641015416E-3</v>
      </c>
      <c r="M278" s="3">
        <f t="shared" si="66"/>
        <v>-3.1530146007234805E-3</v>
      </c>
      <c r="N278" s="3">
        <f t="shared" si="61"/>
        <v>7.5448361162646638E-3</v>
      </c>
      <c r="O278" s="3">
        <f t="shared" si="61"/>
        <v>1.6409134418160498E-3</v>
      </c>
      <c r="P278" s="3">
        <f t="shared" si="67"/>
        <v>6.7058537693479611E-6</v>
      </c>
      <c r="Q278" s="4">
        <f t="shared" si="68"/>
        <v>1.1215188466900555E-3</v>
      </c>
      <c r="R278" s="3">
        <f t="shared" si="69"/>
        <v>3.4203939053646937E-3</v>
      </c>
      <c r="S278" s="16">
        <f t="shared" si="63"/>
        <v>101.3361275833158</v>
      </c>
      <c r="T278" s="16">
        <f t="shared" si="63"/>
        <v>85.702918090634412</v>
      </c>
      <c r="U278" s="16">
        <f t="shared" si="70"/>
        <v>15.633209492681388</v>
      </c>
      <c r="V278" s="16">
        <f t="shared" si="71"/>
        <v>102.92072288272411</v>
      </c>
      <c r="W278" s="16">
        <f t="shared" si="71"/>
        <v>82.017896118490142</v>
      </c>
      <c r="X278" s="16">
        <f t="shared" si="71"/>
        <v>44.033568507638698</v>
      </c>
      <c r="Y278" s="16">
        <f t="shared" si="64"/>
        <v>113.83948485368511</v>
      </c>
    </row>
    <row r="279" spans="1:25" x14ac:dyDescent="0.4">
      <c r="A279">
        <f t="shared" si="72"/>
        <v>266</v>
      </c>
      <c r="B279" s="1">
        <v>40935</v>
      </c>
      <c r="C279" s="2">
        <v>0</v>
      </c>
      <c r="D279" s="2">
        <v>0.123768990533608</v>
      </c>
      <c r="E279" s="2">
        <v>0</v>
      </c>
      <c r="F279" s="2">
        <v>0.87623100946639099</v>
      </c>
      <c r="G279">
        <v>524.78599999999994</v>
      </c>
      <c r="H279">
        <v>2262.35</v>
      </c>
      <c r="I279">
        <v>977.52</v>
      </c>
      <c r="J279">
        <v>146.5</v>
      </c>
      <c r="K279">
        <v>76.7</v>
      </c>
      <c r="L279" s="3">
        <f t="shared" si="65"/>
        <v>-3.2905695846786598E-3</v>
      </c>
      <c r="M279" s="3">
        <f t="shared" si="66"/>
        <v>2.0830118927979369E-2</v>
      </c>
      <c r="N279" s="3">
        <f t="shared" si="61"/>
        <v>-5.831082739994331E-4</v>
      </c>
      <c r="O279" s="3">
        <f t="shared" si="61"/>
        <v>6.1433447098968585E-4</v>
      </c>
      <c r="P279" s="3">
        <f t="shared" si="67"/>
        <v>8.8883909685228122E-6</v>
      </c>
      <c r="Q279" s="4">
        <f t="shared" si="68"/>
        <v>3.1075333151077784E-3</v>
      </c>
      <c r="R279" s="3">
        <f t="shared" si="69"/>
        <v>4.3926938850727404E-3</v>
      </c>
      <c r="S279" s="16">
        <f t="shared" si="63"/>
        <v>101.64688091482658</v>
      </c>
      <c r="T279" s="16">
        <f t="shared" si="63"/>
        <v>86.142187479141683</v>
      </c>
      <c r="U279" s="16">
        <f t="shared" si="70"/>
        <v>15.504693435684899</v>
      </c>
      <c r="V279" s="16">
        <f t="shared" si="71"/>
        <v>102.59166592425625</v>
      </c>
      <c r="W279" s="16">
        <f t="shared" si="71"/>
        <v>84.100908011288084</v>
      </c>
      <c r="X279" s="16">
        <f t="shared" si="71"/>
        <v>43.975257680238755</v>
      </c>
      <c r="Y279" s="16">
        <f t="shared" si="64"/>
        <v>113.90091830078407</v>
      </c>
    </row>
    <row r="280" spans="1:25" x14ac:dyDescent="0.4">
      <c r="A280">
        <f t="shared" si="72"/>
        <v>267</v>
      </c>
      <c r="B280" s="1">
        <v>40942</v>
      </c>
      <c r="C280" s="2">
        <v>0</v>
      </c>
      <c r="D280" s="2">
        <v>0.10895500558607001</v>
      </c>
      <c r="E280" s="2">
        <v>0</v>
      </c>
      <c r="F280" s="2">
        <v>0.89104499441392904</v>
      </c>
      <c r="G280">
        <v>523.74199999999996</v>
      </c>
      <c r="H280">
        <v>2312.4899999999998</v>
      </c>
      <c r="I280">
        <v>976.95</v>
      </c>
      <c r="J280">
        <v>146.59</v>
      </c>
      <c r="K280">
        <v>76.599999999999994</v>
      </c>
      <c r="L280" s="3">
        <f t="shared" si="65"/>
        <v>1.2697881472404804E-2</v>
      </c>
      <c r="M280" s="3">
        <f t="shared" si="66"/>
        <v>1.1919165225209749E-2</v>
      </c>
      <c r="N280" s="3">
        <f t="shared" si="61"/>
        <v>2.4167050514355859E-2</v>
      </c>
      <c r="O280" s="3">
        <f t="shared" si="61"/>
        <v>-2.2511767514837855E-3</v>
      </c>
      <c r="P280" s="3">
        <f t="shared" si="67"/>
        <v>8.7264671988120226E-6</v>
      </c>
      <c r="Q280" s="4">
        <f t="shared" si="68"/>
        <v>-7.1597352945542878E-4</v>
      </c>
      <c r="R280" s="3">
        <f t="shared" si="69"/>
        <v>1.1633230115121657E-2</v>
      </c>
      <c r="S280" s="16">
        <f t="shared" ref="S280:T295" si="73">S279+100*Q280</f>
        <v>101.57528356188104</v>
      </c>
      <c r="T280" s="16">
        <f t="shared" si="73"/>
        <v>87.305510490653845</v>
      </c>
      <c r="U280" s="16">
        <f t="shared" si="70"/>
        <v>14.269773071227192</v>
      </c>
      <c r="V280" s="16">
        <f t="shared" si="71"/>
        <v>103.86145407149672</v>
      </c>
      <c r="W280" s="16">
        <f t="shared" si="71"/>
        <v>85.292824533809053</v>
      </c>
      <c r="X280" s="16">
        <f t="shared" si="71"/>
        <v>46.39196273167434</v>
      </c>
      <c r="Y280" s="16">
        <f t="shared" si="64"/>
        <v>113.67580062563569</v>
      </c>
    </row>
    <row r="281" spans="1:25" x14ac:dyDescent="0.4">
      <c r="A281">
        <f t="shared" si="72"/>
        <v>268</v>
      </c>
      <c r="B281" s="1">
        <v>40949</v>
      </c>
      <c r="C281" s="2">
        <v>0</v>
      </c>
      <c r="D281" s="2">
        <v>0.12349911758409</v>
      </c>
      <c r="E281" s="2">
        <v>0</v>
      </c>
      <c r="F281" s="2">
        <v>0.87650088241590896</v>
      </c>
      <c r="G281">
        <v>523.49</v>
      </c>
      <c r="H281">
        <v>2309.6</v>
      </c>
      <c r="I281">
        <v>1000.56</v>
      </c>
      <c r="J281">
        <v>146.26</v>
      </c>
      <c r="K281">
        <v>77.61</v>
      </c>
      <c r="L281" s="3">
        <f t="shared" si="65"/>
        <v>2.1903128628180557E-2</v>
      </c>
      <c r="M281" s="3">
        <f t="shared" si="66"/>
        <v>4.0116990166967348E-2</v>
      </c>
      <c r="N281" s="3">
        <f t="shared" si="61"/>
        <v>4.0317422243543843E-2</v>
      </c>
      <c r="O281" s="3">
        <f t="shared" si="61"/>
        <v>2.6664843429509144E-3</v>
      </c>
      <c r="P281" s="3">
        <f t="shared" si="67"/>
        <v>9.4663664073434993E-6</v>
      </c>
      <c r="Q281" s="4">
        <f t="shared" si="68"/>
        <v>7.2821223988874216E-3</v>
      </c>
      <c r="R281" s="3">
        <f t="shared" si="69"/>
        <v>2.6251006345410666E-2</v>
      </c>
      <c r="S281" s="16">
        <f t="shared" si="73"/>
        <v>102.30349580176978</v>
      </c>
      <c r="T281" s="16">
        <f t="shared" si="73"/>
        <v>89.930611125194915</v>
      </c>
      <c r="U281" s="16">
        <f t="shared" si="70"/>
        <v>12.37288467657487</v>
      </c>
      <c r="V281" s="16">
        <f t="shared" si="71"/>
        <v>106.05176693431478</v>
      </c>
      <c r="W281" s="16">
        <f t="shared" si="71"/>
        <v>89.304523550505792</v>
      </c>
      <c r="X281" s="16">
        <f t="shared" si="71"/>
        <v>50.423704956028722</v>
      </c>
      <c r="Y281" s="16">
        <f t="shared" si="64"/>
        <v>113.94244905993078</v>
      </c>
    </row>
    <row r="282" spans="1:25" x14ac:dyDescent="0.4">
      <c r="A282">
        <f t="shared" si="72"/>
        <v>269</v>
      </c>
      <c r="B282" s="1">
        <v>40956</v>
      </c>
      <c r="C282" s="2">
        <v>0</v>
      </c>
      <c r="D282" s="2">
        <v>0.13927639492966301</v>
      </c>
      <c r="E282" s="2">
        <v>0</v>
      </c>
      <c r="F282" s="2">
        <v>0.86072360507033696</v>
      </c>
      <c r="G282">
        <v>521.91</v>
      </c>
      <c r="H282">
        <v>2343.67</v>
      </c>
      <c r="I282">
        <v>1040.9000000000001</v>
      </c>
      <c r="J282">
        <v>146.65</v>
      </c>
      <c r="K282">
        <v>79.55</v>
      </c>
      <c r="L282" s="3">
        <f t="shared" si="65"/>
        <v>2.2971262266730186E-2</v>
      </c>
      <c r="M282" s="3">
        <f t="shared" si="66"/>
        <v>2.4517728386566295E-2</v>
      </c>
      <c r="N282" s="3">
        <f t="shared" si="61"/>
        <v>2.942645787299436E-2</v>
      </c>
      <c r="O282" s="3">
        <f t="shared" si="61"/>
        <v>-1.4319809069213152E-3</v>
      </c>
      <c r="P282" s="3">
        <f t="shared" si="67"/>
        <v>4.049522480535591E-6</v>
      </c>
      <c r="Q282" s="4">
        <f t="shared" si="68"/>
        <v>2.1781515304678764E-3</v>
      </c>
      <c r="R282" s="3">
        <f t="shared" si="69"/>
        <v>1.8870866904842382E-2</v>
      </c>
      <c r="S282" s="16">
        <f t="shared" si="73"/>
        <v>102.52131095481657</v>
      </c>
      <c r="T282" s="16">
        <f t="shared" si="73"/>
        <v>91.817697815679153</v>
      </c>
      <c r="U282" s="16">
        <f t="shared" si="70"/>
        <v>10.703613139137417</v>
      </c>
      <c r="V282" s="16">
        <f t="shared" si="71"/>
        <v>108.3488931609878</v>
      </c>
      <c r="W282" s="16">
        <f t="shared" si="71"/>
        <v>91.756296389162415</v>
      </c>
      <c r="X282" s="16">
        <f t="shared" si="71"/>
        <v>53.366350743328155</v>
      </c>
      <c r="Y282" s="16">
        <f t="shared" si="64"/>
        <v>113.79925096923864</v>
      </c>
    </row>
    <row r="283" spans="1:25" x14ac:dyDescent="0.4">
      <c r="A283">
        <f t="shared" si="72"/>
        <v>270</v>
      </c>
      <c r="B283" s="1">
        <v>40963</v>
      </c>
      <c r="C283" s="2">
        <v>0</v>
      </c>
      <c r="D283" s="2">
        <v>0.14602559906388901</v>
      </c>
      <c r="E283" s="2">
        <v>0</v>
      </c>
      <c r="F283" s="2">
        <v>0.85397440093611099</v>
      </c>
      <c r="G283">
        <v>523.04999999999995</v>
      </c>
      <c r="H283">
        <v>2352.34</v>
      </c>
      <c r="I283">
        <v>1071.53</v>
      </c>
      <c r="J283">
        <v>146.44</v>
      </c>
      <c r="K283">
        <v>81.2</v>
      </c>
      <c r="L283" s="3">
        <f t="shared" si="65"/>
        <v>8.1017403134231447E-3</v>
      </c>
      <c r="M283" s="3">
        <f t="shared" si="66"/>
        <v>1.0913034462571192E-2</v>
      </c>
      <c r="N283" s="3">
        <f t="shared" si="61"/>
        <v>4.6102302315380594E-3</v>
      </c>
      <c r="O283" s="3">
        <f t="shared" si="61"/>
        <v>0</v>
      </c>
      <c r="P283" s="3">
        <f t="shared" si="67"/>
        <v>1.294758048031948E-5</v>
      </c>
      <c r="Q283" s="4">
        <f t="shared" si="68"/>
        <v>1.5806348145215047E-3</v>
      </c>
      <c r="R283" s="3">
        <f t="shared" si="69"/>
        <v>5.906251251883099E-3</v>
      </c>
      <c r="S283" s="16">
        <f t="shared" si="73"/>
        <v>102.67937443626872</v>
      </c>
      <c r="T283" s="16">
        <f t="shared" si="73"/>
        <v>92.408322940867464</v>
      </c>
      <c r="U283" s="16">
        <f t="shared" si="70"/>
        <v>10.271051495401252</v>
      </c>
      <c r="V283" s="16">
        <f t="shared" si="71"/>
        <v>109.15906719233011</v>
      </c>
      <c r="W283" s="16">
        <f t="shared" si="71"/>
        <v>92.84759983541953</v>
      </c>
      <c r="X283" s="16">
        <f t="shared" si="71"/>
        <v>53.827373766481962</v>
      </c>
      <c r="Y283" s="16">
        <f t="shared" si="64"/>
        <v>113.79925096923864</v>
      </c>
    </row>
    <row r="284" spans="1:25" x14ac:dyDescent="0.4">
      <c r="A284">
        <f t="shared" si="72"/>
        <v>271</v>
      </c>
      <c r="B284" s="1">
        <v>40970</v>
      </c>
      <c r="C284" s="2">
        <v>0</v>
      </c>
      <c r="D284" s="2">
        <v>0.16760489986442101</v>
      </c>
      <c r="E284" s="2">
        <v>0</v>
      </c>
      <c r="F284" s="2">
        <v>0.83239510013557805</v>
      </c>
      <c r="G284">
        <v>523.35599999999999</v>
      </c>
      <c r="H284">
        <v>2360.2800000000002</v>
      </c>
      <c r="I284">
        <v>1076.47</v>
      </c>
      <c r="J284">
        <v>146.44</v>
      </c>
      <c r="K284">
        <v>81.81</v>
      </c>
      <c r="L284" s="3">
        <f t="shared" si="65"/>
        <v>5.0640527824628023E-3</v>
      </c>
      <c r="M284" s="3">
        <f t="shared" si="66"/>
        <v>9.3459458267715068E-3</v>
      </c>
      <c r="N284" s="3">
        <f t="shared" si="61"/>
        <v>1.3024050832814549E-2</v>
      </c>
      <c r="O284" s="3">
        <f t="shared" si="61"/>
        <v>8.8773559136834379E-4</v>
      </c>
      <c r="P284" s="3">
        <f t="shared" si="67"/>
        <v>7.1842178751173898E-6</v>
      </c>
      <c r="Q284" s="4">
        <f t="shared" si="68"/>
        <v>2.2981888530301934E-3</v>
      </c>
      <c r="R284" s="3">
        <f t="shared" si="69"/>
        <v>7.0804462583543004E-3</v>
      </c>
      <c r="S284" s="16">
        <f t="shared" si="73"/>
        <v>102.90919332157173</v>
      </c>
      <c r="T284" s="16">
        <f t="shared" si="73"/>
        <v>93.116367566702891</v>
      </c>
      <c r="U284" s="16">
        <f t="shared" si="70"/>
        <v>9.7928257548688435</v>
      </c>
      <c r="V284" s="16">
        <f t="shared" si="71"/>
        <v>109.66547247057639</v>
      </c>
      <c r="W284" s="16">
        <f t="shared" si="71"/>
        <v>93.78219441809668</v>
      </c>
      <c r="X284" s="16">
        <f t="shared" si="71"/>
        <v>55.129778849763419</v>
      </c>
      <c r="Y284" s="16">
        <f t="shared" si="64"/>
        <v>113.88802452837548</v>
      </c>
    </row>
    <row r="285" spans="1:25" x14ac:dyDescent="0.4">
      <c r="A285">
        <f t="shared" si="72"/>
        <v>272</v>
      </c>
      <c r="B285" s="1">
        <v>40977</v>
      </c>
      <c r="C285" s="2">
        <v>0</v>
      </c>
      <c r="D285" s="2">
        <v>0.15563120340589201</v>
      </c>
      <c r="E285" s="2">
        <v>0</v>
      </c>
      <c r="F285" s="2">
        <v>0.84436879659410702</v>
      </c>
      <c r="G285">
        <v>521.86</v>
      </c>
      <c r="H285">
        <v>2363.56</v>
      </c>
      <c r="I285">
        <v>1090.49</v>
      </c>
      <c r="J285">
        <v>146.57</v>
      </c>
      <c r="K285">
        <v>82.46</v>
      </c>
      <c r="L285" s="3">
        <f t="shared" si="65"/>
        <v>-8.1846616217875479E-3</v>
      </c>
      <c r="M285" s="3">
        <f t="shared" si="66"/>
        <v>3.6818071398375452E-2</v>
      </c>
      <c r="N285" s="3">
        <f t="shared" si="61"/>
        <v>2.1247329182294328E-2</v>
      </c>
      <c r="O285" s="3">
        <f t="shared" si="61"/>
        <v>-7.5049464419730816E-3</v>
      </c>
      <c r="P285" s="3">
        <f t="shared" si="67"/>
        <v>2.3898897541955923E-6</v>
      </c>
      <c r="Q285" s="4">
        <f t="shared" si="68"/>
        <v>-6.0929172665300706E-4</v>
      </c>
      <c r="R285" s="3">
        <f t="shared" si="69"/>
        <v>1.0593948129227287E-2</v>
      </c>
      <c r="S285" s="16">
        <f t="shared" si="73"/>
        <v>102.84826414890644</v>
      </c>
      <c r="T285" s="16">
        <f t="shared" si="73"/>
        <v>94.175762379625624</v>
      </c>
      <c r="U285" s="16">
        <f t="shared" si="70"/>
        <v>8.6725017692808137</v>
      </c>
      <c r="V285" s="16">
        <f t="shared" si="71"/>
        <v>108.84700630839764</v>
      </c>
      <c r="W285" s="16">
        <f t="shared" si="71"/>
        <v>97.464001557934225</v>
      </c>
      <c r="X285" s="16">
        <f t="shared" si="71"/>
        <v>57.254511767992852</v>
      </c>
      <c r="Y285" s="16">
        <f t="shared" si="64"/>
        <v>113.13752988417818</v>
      </c>
    </row>
    <row r="286" spans="1:25" x14ac:dyDescent="0.4">
      <c r="A286">
        <f t="shared" si="72"/>
        <v>273</v>
      </c>
      <c r="B286" s="1">
        <v>40984</v>
      </c>
      <c r="C286" s="2">
        <v>0</v>
      </c>
      <c r="D286" s="2">
        <v>0.15961435299621801</v>
      </c>
      <c r="E286" s="2">
        <v>0</v>
      </c>
      <c r="F286" s="2">
        <v>0.84038564700378104</v>
      </c>
      <c r="G286">
        <v>511.57100000000003</v>
      </c>
      <c r="H286">
        <v>2422.09</v>
      </c>
      <c r="I286">
        <v>1113.6600000000001</v>
      </c>
      <c r="J286">
        <v>145.47</v>
      </c>
      <c r="K286">
        <v>83.43</v>
      </c>
      <c r="L286" s="3">
        <f t="shared" si="65"/>
        <v>-8.6191378535411811E-3</v>
      </c>
      <c r="M286" s="3">
        <f t="shared" si="66"/>
        <v>-1.7806721550663984E-2</v>
      </c>
      <c r="N286" s="3">
        <f t="shared" si="61"/>
        <v>-1.6387407287682065E-2</v>
      </c>
      <c r="O286" s="3">
        <f t="shared" si="61"/>
        <v>2.8184505396300352E-3</v>
      </c>
      <c r="P286" s="3">
        <f t="shared" si="67"/>
        <v>5.1302924699874044E-6</v>
      </c>
      <c r="Q286" s="4">
        <f t="shared" si="68"/>
        <v>-4.787532514678884E-4</v>
      </c>
      <c r="R286" s="3">
        <f t="shared" si="69"/>
        <v>-9.9987040380642989E-3</v>
      </c>
      <c r="S286" s="16">
        <f t="shared" si="73"/>
        <v>102.80038882375965</v>
      </c>
      <c r="T286" s="16">
        <f t="shared" si="73"/>
        <v>93.175891975819198</v>
      </c>
      <c r="U286" s="16">
        <f t="shared" si="70"/>
        <v>9.6244968479404491</v>
      </c>
      <c r="V286" s="16">
        <f t="shared" si="71"/>
        <v>107.98509252304352</v>
      </c>
      <c r="W286" s="16">
        <f t="shared" si="71"/>
        <v>95.683329402867827</v>
      </c>
      <c r="X286" s="16">
        <f t="shared" si="71"/>
        <v>55.615771039224647</v>
      </c>
      <c r="Y286" s="16">
        <f t="shared" si="64"/>
        <v>113.41937493814117</v>
      </c>
    </row>
    <row r="287" spans="1:25" x14ac:dyDescent="0.4">
      <c r="A287">
        <f t="shared" si="72"/>
        <v>274</v>
      </c>
      <c r="B287" s="1">
        <v>40991</v>
      </c>
      <c r="C287" s="2">
        <v>0</v>
      </c>
      <c r="D287" s="2">
        <v>0.15106386554623899</v>
      </c>
      <c r="E287" s="2">
        <v>0</v>
      </c>
      <c r="F287" s="2">
        <v>0.84893613445376004</v>
      </c>
      <c r="G287">
        <v>513.81299999999999</v>
      </c>
      <c r="H287">
        <v>2410.16</v>
      </c>
      <c r="I287">
        <v>1095.4100000000001</v>
      </c>
      <c r="J287">
        <v>145.88</v>
      </c>
      <c r="K287">
        <v>82.35</v>
      </c>
      <c r="L287" s="3">
        <f t="shared" si="65"/>
        <v>8.513932415181058E-3</v>
      </c>
      <c r="M287" s="3">
        <f t="shared" si="66"/>
        <v>1.4878054991207312E-2</v>
      </c>
      <c r="N287" s="3">
        <f t="shared" si="61"/>
        <v>1.2661925671666241E-2</v>
      </c>
      <c r="O287" s="3">
        <f t="shared" si="61"/>
        <v>2.8105292020839112E-3</v>
      </c>
      <c r="P287" s="3">
        <f t="shared" si="67"/>
        <v>1.1126164169265594E-5</v>
      </c>
      <c r="Q287" s="4">
        <f t="shared" si="68"/>
        <v>4.6223701311985527E-3</v>
      </c>
      <c r="R287" s="3">
        <f t="shared" si="69"/>
        <v>9.7161105700346306E-3</v>
      </c>
      <c r="S287" s="16">
        <f t="shared" si="73"/>
        <v>103.26262583687951</v>
      </c>
      <c r="T287" s="16">
        <f t="shared" si="73"/>
        <v>94.147503032822655</v>
      </c>
      <c r="U287" s="16">
        <f t="shared" si="70"/>
        <v>9.1151228040568526</v>
      </c>
      <c r="V287" s="16">
        <f t="shared" si="71"/>
        <v>108.83648576456163</v>
      </c>
      <c r="W287" s="16">
        <f t="shared" si="71"/>
        <v>97.171134901988552</v>
      </c>
      <c r="X287" s="16">
        <f t="shared" si="71"/>
        <v>56.881963606391274</v>
      </c>
      <c r="Y287" s="16">
        <f t="shared" si="64"/>
        <v>113.70042785834957</v>
      </c>
    </row>
    <row r="288" spans="1:25" x14ac:dyDescent="0.4">
      <c r="A288">
        <f t="shared" si="72"/>
        <v>275</v>
      </c>
      <c r="B288" s="1">
        <v>40998</v>
      </c>
      <c r="C288" s="2">
        <v>0</v>
      </c>
      <c r="D288" s="2">
        <v>0.132520258597463</v>
      </c>
      <c r="E288" s="2">
        <v>0</v>
      </c>
      <c r="F288" s="2">
        <v>0.86747974140253603</v>
      </c>
      <c r="G288">
        <v>514.93600000000004</v>
      </c>
      <c r="H288">
        <v>2430.67</v>
      </c>
      <c r="I288">
        <v>1109.28</v>
      </c>
      <c r="J288">
        <v>146.29</v>
      </c>
      <c r="K288">
        <v>82.87</v>
      </c>
      <c r="L288" s="3">
        <f t="shared" si="65"/>
        <v>-1.2418352360689111E-3</v>
      </c>
      <c r="M288" s="3">
        <f t="shared" si="66"/>
        <v>-2.1436801786317683E-2</v>
      </c>
      <c r="N288" s="3">
        <f t="shared" si="61"/>
        <v>-3.3535266118563389E-2</v>
      </c>
      <c r="O288" s="3">
        <f t="shared" si="61"/>
        <v>2.0507211702791572E-4</v>
      </c>
      <c r="P288" s="3">
        <f t="shared" si="67"/>
        <v>1.6877831513897988E-6</v>
      </c>
      <c r="Q288" s="4">
        <f t="shared" si="68"/>
        <v>-2.6646023923285194E-3</v>
      </c>
      <c r="R288" s="3">
        <f t="shared" si="69"/>
        <v>-1.4002207755980517E-2</v>
      </c>
      <c r="S288" s="16">
        <f t="shared" si="73"/>
        <v>102.99616559764665</v>
      </c>
      <c r="T288" s="16">
        <f t="shared" si="73"/>
        <v>92.747282257224597</v>
      </c>
      <c r="U288" s="16">
        <f t="shared" si="70"/>
        <v>10.248883340422054</v>
      </c>
      <c r="V288" s="16">
        <f t="shared" si="71"/>
        <v>108.71230224095474</v>
      </c>
      <c r="W288" s="16">
        <f t="shared" si="71"/>
        <v>95.027454723356783</v>
      </c>
      <c r="X288" s="16">
        <f t="shared" si="71"/>
        <v>53.528436994534935</v>
      </c>
      <c r="Y288" s="16">
        <f t="shared" si="64"/>
        <v>113.72093507005236</v>
      </c>
    </row>
    <row r="289" spans="1:25" x14ac:dyDescent="0.4">
      <c r="A289">
        <f t="shared" si="72"/>
        <v>276</v>
      </c>
      <c r="B289" s="1">
        <v>41005</v>
      </c>
      <c r="C289" s="2">
        <v>0</v>
      </c>
      <c r="D289" s="2">
        <v>0.12970728667848</v>
      </c>
      <c r="E289" s="2">
        <v>0</v>
      </c>
      <c r="F289" s="2">
        <v>0.87029271332151903</v>
      </c>
      <c r="G289">
        <v>522.04499999999996</v>
      </c>
      <c r="H289">
        <v>2414.4</v>
      </c>
      <c r="I289">
        <v>1072.08</v>
      </c>
      <c r="J289">
        <v>146.32</v>
      </c>
      <c r="K289">
        <v>81.64</v>
      </c>
      <c r="L289" s="3">
        <f t="shared" si="65"/>
        <v>-3.495671999869554E-3</v>
      </c>
      <c r="M289" s="3">
        <f t="shared" si="66"/>
        <v>-2.8223881031952947E-2</v>
      </c>
      <c r="N289" s="3">
        <f t="shared" si="61"/>
        <v>-1.2387135288411288E-2</v>
      </c>
      <c r="O289" s="3">
        <f t="shared" si="61"/>
        <v>3.8955713504646994E-3</v>
      </c>
      <c r="P289" s="3">
        <f t="shared" si="67"/>
        <v>3.6969708607097955E-6</v>
      </c>
      <c r="Q289" s="4">
        <f t="shared" si="68"/>
        <v>-2.7425263851804719E-4</v>
      </c>
      <c r="R289" s="3">
        <f t="shared" si="69"/>
        <v>-1.0052779242442272E-2</v>
      </c>
      <c r="S289" s="16">
        <f t="shared" si="73"/>
        <v>102.96874033379484</v>
      </c>
      <c r="T289" s="16">
        <f t="shared" si="73"/>
        <v>91.742004332980372</v>
      </c>
      <c r="U289" s="16">
        <f t="shared" si="70"/>
        <v>11.226736000814469</v>
      </c>
      <c r="V289" s="16">
        <f t="shared" si="71"/>
        <v>108.36273504096779</v>
      </c>
      <c r="W289" s="16">
        <f t="shared" si="71"/>
        <v>92.205066620161489</v>
      </c>
      <c r="X289" s="16">
        <f t="shared" si="71"/>
        <v>52.289723465693804</v>
      </c>
      <c r="Y289" s="16">
        <f t="shared" si="64"/>
        <v>114.11049220509884</v>
      </c>
    </row>
    <row r="290" spans="1:25" x14ac:dyDescent="0.4">
      <c r="A290">
        <f t="shared" si="72"/>
        <v>277</v>
      </c>
      <c r="B290" s="1">
        <v>41012</v>
      </c>
      <c r="C290" s="2">
        <v>0</v>
      </c>
      <c r="D290" s="2">
        <v>0.123545668577297</v>
      </c>
      <c r="E290" s="2">
        <v>0</v>
      </c>
      <c r="F290" s="2">
        <v>0.87645433142270202</v>
      </c>
      <c r="G290">
        <v>524.78399999999999</v>
      </c>
      <c r="H290">
        <v>2366.84</v>
      </c>
      <c r="I290">
        <v>1058.8</v>
      </c>
      <c r="J290">
        <v>146.88999999999999</v>
      </c>
      <c r="K290">
        <v>80.930000000000007</v>
      </c>
      <c r="L290" s="3">
        <f t="shared" si="65"/>
        <v>9.5417513832862788E-3</v>
      </c>
      <c r="M290" s="3">
        <f t="shared" si="66"/>
        <v>1.3452713371478131E-2</v>
      </c>
      <c r="N290" s="3">
        <f t="shared" si="61"/>
        <v>-4.3350963354740202E-3</v>
      </c>
      <c r="O290" s="3">
        <f t="shared" si="61"/>
        <v>1.0211723058071165E-3</v>
      </c>
      <c r="P290" s="3">
        <f t="shared" si="67"/>
        <v>7.7454695413739364E-7</v>
      </c>
      <c r="Q290" s="4">
        <f t="shared" si="68"/>
        <v>2.556260811257427E-3</v>
      </c>
      <c r="R290" s="3">
        <f t="shared" si="69"/>
        <v>4.9201351812743765E-3</v>
      </c>
      <c r="S290" s="16">
        <f t="shared" si="73"/>
        <v>103.22436641492058</v>
      </c>
      <c r="T290" s="16">
        <f t="shared" si="73"/>
        <v>92.234017851107808</v>
      </c>
      <c r="U290" s="16">
        <f t="shared" si="70"/>
        <v>10.990348563812773</v>
      </c>
      <c r="V290" s="16">
        <f t="shared" si="71"/>
        <v>109.31691017929641</v>
      </c>
      <c r="W290" s="16">
        <f t="shared" si="71"/>
        <v>93.550337957309296</v>
      </c>
      <c r="X290" s="16">
        <f t="shared" si="71"/>
        <v>51.856213832146402</v>
      </c>
      <c r="Y290" s="16">
        <f t="shared" si="64"/>
        <v>114.21260943567955</v>
      </c>
    </row>
    <row r="291" spans="1:25" x14ac:dyDescent="0.4">
      <c r="A291">
        <f t="shared" si="72"/>
        <v>278</v>
      </c>
      <c r="B291" s="1">
        <v>41019</v>
      </c>
      <c r="C291" s="2">
        <v>0</v>
      </c>
      <c r="D291" s="2">
        <v>0.122254756987068</v>
      </c>
      <c r="E291" s="2">
        <v>0</v>
      </c>
      <c r="F291" s="2">
        <v>0.877745243012931</v>
      </c>
      <c r="G291">
        <v>525.95699999999999</v>
      </c>
      <c r="H291">
        <v>2381.3200000000002</v>
      </c>
      <c r="I291">
        <v>1054.21</v>
      </c>
      <c r="J291">
        <v>147.04</v>
      </c>
      <c r="K291">
        <v>81.52</v>
      </c>
      <c r="L291" s="3">
        <f t="shared" si="65"/>
        <v>-1.2609693427420576E-2</v>
      </c>
      <c r="M291" s="3">
        <f t="shared" si="66"/>
        <v>2.6368765267157368E-3</v>
      </c>
      <c r="N291" s="3">
        <f t="shared" si="61"/>
        <v>-9.4288614222972633E-3</v>
      </c>
      <c r="O291" s="3">
        <f t="shared" si="61"/>
        <v>2.7883569096844862E-3</v>
      </c>
      <c r="P291" s="3">
        <f t="shared" si="67"/>
        <v>2.1156984374999854E-6</v>
      </c>
      <c r="Q291" s="4">
        <f t="shared" si="68"/>
        <v>2.7677220138388309E-3</v>
      </c>
      <c r="R291" s="3">
        <f t="shared" si="69"/>
        <v>-4.1533303533294041E-3</v>
      </c>
      <c r="S291" s="16">
        <f t="shared" si="73"/>
        <v>103.50113861630446</v>
      </c>
      <c r="T291" s="16">
        <f t="shared" si="73"/>
        <v>91.818684815774873</v>
      </c>
      <c r="U291" s="16">
        <f t="shared" si="70"/>
        <v>11.682453800529586</v>
      </c>
      <c r="V291" s="16">
        <f t="shared" si="71"/>
        <v>108.05594083655436</v>
      </c>
      <c r="W291" s="16">
        <f t="shared" si="71"/>
        <v>93.814025609980874</v>
      </c>
      <c r="X291" s="16">
        <f t="shared" si="71"/>
        <v>50.913327689916677</v>
      </c>
      <c r="Y291" s="16">
        <f t="shared" si="64"/>
        <v>114.491445126648</v>
      </c>
    </row>
    <row r="292" spans="1:25" x14ac:dyDescent="0.4">
      <c r="A292">
        <f t="shared" si="72"/>
        <v>279</v>
      </c>
      <c r="B292" s="1">
        <v>41026</v>
      </c>
      <c r="C292" s="2">
        <v>0</v>
      </c>
      <c r="D292" s="2">
        <v>0.118728592924568</v>
      </c>
      <c r="E292" s="2">
        <v>0</v>
      </c>
      <c r="F292" s="2">
        <v>0.88127140707543095</v>
      </c>
      <c r="G292">
        <v>527.41200000000003</v>
      </c>
      <c r="H292">
        <v>2424.7800000000002</v>
      </c>
      <c r="I292">
        <v>1044.27</v>
      </c>
      <c r="J292">
        <v>147.44999999999999</v>
      </c>
      <c r="K292">
        <v>80.27</v>
      </c>
      <c r="L292" s="3">
        <f t="shared" si="65"/>
        <v>-7.3769277231283681E-4</v>
      </c>
      <c r="M292" s="3">
        <f t="shared" si="66"/>
        <v>-2.9186878423263951E-2</v>
      </c>
      <c r="N292" s="3">
        <f t="shared" si="61"/>
        <v>-1.4182155955835163E-2</v>
      </c>
      <c r="O292" s="3">
        <f t="shared" si="61"/>
        <v>-1.0172939979652407E-3</v>
      </c>
      <c r="P292" s="3">
        <f t="shared" si="67"/>
        <v>7.8744767588016281E-6</v>
      </c>
      <c r="Q292" s="4">
        <f t="shared" si="68"/>
        <v>-4.3697035968095826E-3</v>
      </c>
      <c r="R292" s="3">
        <f t="shared" si="69"/>
        <v>-1.1281005287344298E-2</v>
      </c>
      <c r="S292" s="16">
        <f t="shared" si="73"/>
        <v>103.0641682566235</v>
      </c>
      <c r="T292" s="16">
        <f t="shared" si="73"/>
        <v>90.690584287040437</v>
      </c>
      <c r="U292" s="16">
        <f t="shared" si="70"/>
        <v>12.373583969583066</v>
      </c>
      <c r="V292" s="16">
        <f t="shared" si="71"/>
        <v>107.98217155932308</v>
      </c>
      <c r="W292" s="16">
        <f t="shared" si="71"/>
        <v>90.895337767654482</v>
      </c>
      <c r="X292" s="16">
        <f t="shared" si="71"/>
        <v>49.495112094333159</v>
      </c>
      <c r="Y292" s="16">
        <f t="shared" si="64"/>
        <v>114.38971572685148</v>
      </c>
    </row>
    <row r="293" spans="1:25" x14ac:dyDescent="0.4">
      <c r="A293">
        <f t="shared" si="72"/>
        <v>280</v>
      </c>
      <c r="B293" s="1">
        <v>41033</v>
      </c>
      <c r="C293" s="2">
        <v>0</v>
      </c>
      <c r="D293" s="2">
        <v>0.10560446499323201</v>
      </c>
      <c r="E293" s="2">
        <v>0</v>
      </c>
      <c r="F293" s="2">
        <v>0.89439553500676705</v>
      </c>
      <c r="G293">
        <v>529.79499999999996</v>
      </c>
      <c r="H293">
        <v>2366.39</v>
      </c>
      <c r="I293">
        <v>1029.46</v>
      </c>
      <c r="J293">
        <v>147.30000000000001</v>
      </c>
      <c r="K293">
        <v>79.849999999999994</v>
      </c>
      <c r="L293" s="3">
        <f t="shared" si="65"/>
        <v>6.0099688964772024E-3</v>
      </c>
      <c r="M293" s="3">
        <f t="shared" si="66"/>
        <v>-9.5170992274419275E-3</v>
      </c>
      <c r="N293" s="3">
        <f t="shared" si="61"/>
        <v>-4.3479105550482733E-2</v>
      </c>
      <c r="O293" s="3">
        <f t="shared" si="61"/>
        <v>2.4439918533603056E-3</v>
      </c>
      <c r="P293" s="3">
        <f t="shared" si="67"/>
        <v>9.5378660747880059E-6</v>
      </c>
      <c r="Q293" s="4">
        <f t="shared" si="68"/>
        <v>1.1713093629620763E-3</v>
      </c>
      <c r="R293" s="3">
        <f t="shared" si="69"/>
        <v>-1.1135561007021788E-2</v>
      </c>
      <c r="S293" s="16">
        <f t="shared" si="73"/>
        <v>103.18129919291971</v>
      </c>
      <c r="T293" s="16">
        <f t="shared" si="73"/>
        <v>89.577028186338254</v>
      </c>
      <c r="U293" s="16">
        <f t="shared" si="70"/>
        <v>13.604271006581456</v>
      </c>
      <c r="V293" s="16">
        <f t="shared" si="71"/>
        <v>108.5831684489708</v>
      </c>
      <c r="W293" s="16">
        <f t="shared" si="71"/>
        <v>89.943627844910296</v>
      </c>
      <c r="X293" s="16">
        <f t="shared" si="71"/>
        <v>45.147201539284886</v>
      </c>
      <c r="Y293" s="16">
        <f t="shared" si="64"/>
        <v>114.63411491218751</v>
      </c>
    </row>
    <row r="294" spans="1:25" x14ac:dyDescent="0.4">
      <c r="A294">
        <f t="shared" si="72"/>
        <v>281</v>
      </c>
      <c r="B294" s="1">
        <v>41040</v>
      </c>
      <c r="C294" s="2">
        <v>0</v>
      </c>
      <c r="D294" s="2">
        <v>0.121500908451212</v>
      </c>
      <c r="E294" s="2">
        <v>0</v>
      </c>
      <c r="F294" s="2">
        <v>0.87849909154878703</v>
      </c>
      <c r="G294">
        <v>532.37900000000002</v>
      </c>
      <c r="H294">
        <v>2341.23</v>
      </c>
      <c r="I294">
        <v>984.7</v>
      </c>
      <c r="J294">
        <v>147.66</v>
      </c>
      <c r="K294">
        <v>79.94</v>
      </c>
      <c r="L294" s="3">
        <f t="shared" si="65"/>
        <v>-3.2145572460203775E-3</v>
      </c>
      <c r="M294" s="3">
        <f t="shared" si="66"/>
        <v>-5.3299004763176283E-2</v>
      </c>
      <c r="N294" s="3">
        <f t="shared" si="61"/>
        <v>-4.3302528688940911E-2</v>
      </c>
      <c r="O294" s="3">
        <f t="shared" si="61"/>
        <v>8.8040092103480738E-4</v>
      </c>
      <c r="P294" s="3">
        <f t="shared" si="67"/>
        <v>1.9850411810949069E-6</v>
      </c>
      <c r="Q294" s="4">
        <f t="shared" si="68"/>
        <v>-5.7044311301246951E-3</v>
      </c>
      <c r="R294" s="3">
        <f t="shared" si="69"/>
        <v>-2.4733922444275691E-2</v>
      </c>
      <c r="S294" s="16">
        <f t="shared" si="73"/>
        <v>102.61085607990724</v>
      </c>
      <c r="T294" s="16">
        <f t="shared" si="73"/>
        <v>87.103635941910682</v>
      </c>
      <c r="U294" s="16">
        <f t="shared" si="70"/>
        <v>15.507220137996555</v>
      </c>
      <c r="V294" s="16">
        <f t="shared" si="71"/>
        <v>108.26171272436876</v>
      </c>
      <c r="W294" s="16">
        <f t="shared" si="71"/>
        <v>84.613727368592663</v>
      </c>
      <c r="X294" s="16">
        <f t="shared" si="71"/>
        <v>40.816948670390794</v>
      </c>
      <c r="Y294" s="16">
        <f t="shared" si="64"/>
        <v>114.722155004291</v>
      </c>
    </row>
    <row r="295" spans="1:25" x14ac:dyDescent="0.4">
      <c r="A295">
        <f t="shared" si="72"/>
        <v>282</v>
      </c>
      <c r="B295" s="1">
        <v>41047</v>
      </c>
      <c r="C295" s="2">
        <v>0</v>
      </c>
      <c r="D295" s="2">
        <v>0.118192506482721</v>
      </c>
      <c r="E295" s="2">
        <v>0</v>
      </c>
      <c r="F295" s="2">
        <v>0.88180749351727905</v>
      </c>
      <c r="G295">
        <v>536.846</v>
      </c>
      <c r="H295">
        <v>2242.25</v>
      </c>
      <c r="I295">
        <v>942.06</v>
      </c>
      <c r="J295">
        <v>147.79</v>
      </c>
      <c r="K295">
        <v>79.02</v>
      </c>
      <c r="L295" s="3">
        <f t="shared" si="65"/>
        <v>6.6449505260330888E-3</v>
      </c>
      <c r="M295" s="3">
        <f t="shared" si="66"/>
        <v>2.6192135858491117E-2</v>
      </c>
      <c r="N295" s="3">
        <f t="shared" si="61"/>
        <v>-4.7236906354158892E-3</v>
      </c>
      <c r="O295" s="3">
        <f t="shared" si="61"/>
        <v>-2.6388794911698099E-3</v>
      </c>
      <c r="P295" s="3">
        <f t="shared" si="67"/>
        <v>1.5469102938660153E-5</v>
      </c>
      <c r="Q295" s="4">
        <f t="shared" si="68"/>
        <v>7.5326137450975749E-4</v>
      </c>
      <c r="R295" s="3">
        <f t="shared" si="69"/>
        <v>6.3686290644846266E-3</v>
      </c>
      <c r="S295" s="16">
        <f t="shared" si="73"/>
        <v>102.68618221735821</v>
      </c>
      <c r="T295" s="16">
        <f t="shared" si="73"/>
        <v>87.740498848359138</v>
      </c>
      <c r="U295" s="16">
        <f t="shared" si="70"/>
        <v>14.94568336899907</v>
      </c>
      <c r="V295" s="16">
        <f t="shared" si="71"/>
        <v>108.92620777697208</v>
      </c>
      <c r="W295" s="16">
        <f t="shared" si="71"/>
        <v>87.232940954441773</v>
      </c>
      <c r="X295" s="16">
        <f t="shared" si="71"/>
        <v>40.344579606849202</v>
      </c>
      <c r="Y295" s="16">
        <f t="shared" si="64"/>
        <v>114.45826705517402</v>
      </c>
    </row>
    <row r="296" spans="1:25" x14ac:dyDescent="0.4">
      <c r="A296">
        <f t="shared" si="72"/>
        <v>283</v>
      </c>
      <c r="B296" s="1">
        <v>41054</v>
      </c>
      <c r="C296" s="2">
        <v>0</v>
      </c>
      <c r="D296" s="2">
        <v>9.2410668251620406E-2</v>
      </c>
      <c r="E296" s="2">
        <v>0</v>
      </c>
      <c r="F296" s="2">
        <v>0.90758933174837897</v>
      </c>
      <c r="G296">
        <v>535.93700000000001</v>
      </c>
      <c r="H296">
        <v>2281.92</v>
      </c>
      <c r="I296">
        <v>937.61</v>
      </c>
      <c r="J296">
        <v>147.4</v>
      </c>
      <c r="K296">
        <v>79.680000000000007</v>
      </c>
      <c r="L296" s="3">
        <f t="shared" si="65"/>
        <v>5.4095288563127397E-4</v>
      </c>
      <c r="M296" s="3">
        <f t="shared" si="66"/>
        <v>-4.9801720334922694E-2</v>
      </c>
      <c r="N296" s="3">
        <f t="shared" si="61"/>
        <v>-1.8195198430050907E-2</v>
      </c>
      <c r="O296" s="3">
        <f t="shared" si="61"/>
        <v>5.2917232021709726E-3</v>
      </c>
      <c r="P296" s="3">
        <f t="shared" si="67"/>
        <v>2.4091070228684309E-6</v>
      </c>
      <c r="Q296" s="4">
        <f t="shared" si="68"/>
        <v>1.9809216160235742E-4</v>
      </c>
      <c r="R296" s="3">
        <f t="shared" si="69"/>
        <v>-1.5541060669292839E-2</v>
      </c>
      <c r="S296" s="16">
        <f t="shared" ref="S296:T311" si="74">S295+100*Q296</f>
        <v>102.70599143351845</v>
      </c>
      <c r="T296" s="16">
        <f t="shared" si="74"/>
        <v>86.186392781429859</v>
      </c>
      <c r="U296" s="16">
        <f t="shared" si="70"/>
        <v>16.51959865208859</v>
      </c>
      <c r="V296" s="16">
        <f t="shared" si="71"/>
        <v>108.98030306553521</v>
      </c>
      <c r="W296" s="16">
        <f t="shared" si="71"/>
        <v>82.252768920949507</v>
      </c>
      <c r="X296" s="16">
        <f t="shared" si="71"/>
        <v>38.525059763844112</v>
      </c>
      <c r="Y296" s="16">
        <f t="shared" si="64"/>
        <v>114.98743937539112</v>
      </c>
    </row>
    <row r="297" spans="1:25" x14ac:dyDescent="0.4">
      <c r="A297">
        <f t="shared" si="72"/>
        <v>284</v>
      </c>
      <c r="B297" s="1">
        <v>41061</v>
      </c>
      <c r="C297" s="2">
        <v>9.980019041756999E-4</v>
      </c>
      <c r="D297" s="2">
        <v>8.83954898801734E-2</v>
      </c>
      <c r="E297" s="2">
        <v>0</v>
      </c>
      <c r="F297" s="2">
        <v>0.91060650821565103</v>
      </c>
      <c r="G297">
        <v>547.63599999999997</v>
      </c>
      <c r="H297">
        <v>2214.41</v>
      </c>
      <c r="I297">
        <v>920.55</v>
      </c>
      <c r="J297">
        <v>148.18</v>
      </c>
      <c r="K297">
        <v>78.02</v>
      </c>
      <c r="L297" s="3">
        <f t="shared" si="65"/>
        <v>6.5810543900948204E-3</v>
      </c>
      <c r="M297" s="3">
        <f t="shared" si="66"/>
        <v>5.7217935347690263E-2</v>
      </c>
      <c r="N297" s="3">
        <f t="shared" si="61"/>
        <v>1.2796697626419107E-2</v>
      </c>
      <c r="O297" s="3">
        <f t="shared" si="61"/>
        <v>-4.7239843433655171E-4</v>
      </c>
      <c r="P297" s="3">
        <f t="shared" si="67"/>
        <v>9.3623982787183426E-6</v>
      </c>
      <c r="Q297" s="4">
        <f t="shared" si="68"/>
        <v>4.6248438427475029E-3</v>
      </c>
      <c r="R297" s="3">
        <f t="shared" si="69"/>
        <v>1.903082223246691E-2</v>
      </c>
      <c r="S297" s="16">
        <f t="shared" si="74"/>
        <v>103.16847581779319</v>
      </c>
      <c r="T297" s="16">
        <f t="shared" si="74"/>
        <v>88.089475004676544</v>
      </c>
      <c r="U297" s="16">
        <f t="shared" si="70"/>
        <v>15.07900081311665</v>
      </c>
      <c r="V297" s="16">
        <f t="shared" si="71"/>
        <v>109.63840850454469</v>
      </c>
      <c r="W297" s="16">
        <f t="shared" si="71"/>
        <v>87.974562455718527</v>
      </c>
      <c r="X297" s="16">
        <f t="shared" si="71"/>
        <v>39.804729526486021</v>
      </c>
      <c r="Y297" s="16">
        <f t="shared" si="64"/>
        <v>114.94019953195746</v>
      </c>
    </row>
    <row r="298" spans="1:25" x14ac:dyDescent="0.4">
      <c r="A298">
        <f t="shared" si="72"/>
        <v>285</v>
      </c>
      <c r="B298" s="1">
        <v>41068</v>
      </c>
      <c r="C298" s="2">
        <v>0</v>
      </c>
      <c r="D298" s="2">
        <v>7.3789494653151599E-2</v>
      </c>
      <c r="E298" s="2">
        <v>0</v>
      </c>
      <c r="F298" s="2">
        <v>0.92621050534684801</v>
      </c>
      <c r="G298">
        <v>541.04600000000005</v>
      </c>
      <c r="H298">
        <v>2297.8200000000002</v>
      </c>
      <c r="I298">
        <v>932.33</v>
      </c>
      <c r="J298">
        <v>148.11000000000001</v>
      </c>
      <c r="K298">
        <v>79.489999999999995</v>
      </c>
      <c r="L298" s="3">
        <f t="shared" si="65"/>
        <v>-5.4073186509249194E-3</v>
      </c>
      <c r="M298" s="3">
        <f t="shared" si="66"/>
        <v>3.7321442487106005E-3</v>
      </c>
      <c r="N298" s="3">
        <f t="shared" si="61"/>
        <v>1.230251091351775E-2</v>
      </c>
      <c r="O298" s="3">
        <f t="shared" si="61"/>
        <v>-1.3503477145371257E-4</v>
      </c>
      <c r="P298" s="3">
        <f t="shared" si="67"/>
        <v>3.5001389838628852E-5</v>
      </c>
      <c r="Q298" s="4">
        <f t="shared" si="68"/>
        <v>1.1532102433885324E-4</v>
      </c>
      <c r="R298" s="3">
        <f t="shared" si="69"/>
        <v>2.6230754349624297E-3</v>
      </c>
      <c r="S298" s="16">
        <f t="shared" si="74"/>
        <v>103.18000792022708</v>
      </c>
      <c r="T298" s="16">
        <f t="shared" si="74"/>
        <v>88.351782548172793</v>
      </c>
      <c r="U298" s="16">
        <f t="shared" si="70"/>
        <v>14.828225372054291</v>
      </c>
      <c r="V298" s="16">
        <f t="shared" si="71"/>
        <v>109.09767663945219</v>
      </c>
      <c r="W298" s="16">
        <f t="shared" si="71"/>
        <v>88.347776880589592</v>
      </c>
      <c r="X298" s="16">
        <f t="shared" si="71"/>
        <v>41.034980617837796</v>
      </c>
      <c r="Y298" s="16">
        <f t="shared" si="64"/>
        <v>114.92669605481208</v>
      </c>
    </row>
    <row r="299" spans="1:25" x14ac:dyDescent="0.4">
      <c r="A299">
        <f t="shared" si="72"/>
        <v>286</v>
      </c>
      <c r="B299" s="1">
        <v>41075</v>
      </c>
      <c r="C299" s="2">
        <v>3.6991298195851202E-2</v>
      </c>
      <c r="D299" s="2">
        <v>9.5133846188348595E-2</v>
      </c>
      <c r="E299" s="2">
        <v>0</v>
      </c>
      <c r="F299" s="2">
        <v>0.86787485561580002</v>
      </c>
      <c r="G299">
        <v>543.31500000000005</v>
      </c>
      <c r="H299">
        <v>2328.66</v>
      </c>
      <c r="I299">
        <v>943.8</v>
      </c>
      <c r="J299">
        <v>148.09</v>
      </c>
      <c r="K299">
        <v>78.73</v>
      </c>
      <c r="L299" s="3">
        <f t="shared" si="65"/>
        <v>1.3956905175589895E-2</v>
      </c>
      <c r="M299" s="3">
        <f t="shared" si="66"/>
        <v>1.5885244592187764E-2</v>
      </c>
      <c r="N299" s="3">
        <f t="shared" si="61"/>
        <v>3.3513456240728878E-2</v>
      </c>
      <c r="O299" s="3">
        <f t="shared" si="61"/>
        <v>1.0804240664461506E-3</v>
      </c>
      <c r="P299" s="3">
        <f t="shared" si="67"/>
        <v>1.2030262728636911E-5</v>
      </c>
      <c r="Q299" s="4">
        <f t="shared" si="68"/>
        <v>2.9531510748811037E-3</v>
      </c>
      <c r="R299" s="3">
        <f t="shared" si="69"/>
        <v>1.6109007518738172E-2</v>
      </c>
      <c r="S299" s="16">
        <f t="shared" si="74"/>
        <v>103.47532302771519</v>
      </c>
      <c r="T299" s="16">
        <f t="shared" si="74"/>
        <v>89.962683300046606</v>
      </c>
      <c r="U299" s="16">
        <f t="shared" si="70"/>
        <v>13.512639727668585</v>
      </c>
      <c r="V299" s="16">
        <f t="shared" si="71"/>
        <v>110.49336715701118</v>
      </c>
      <c r="W299" s="16">
        <f t="shared" si="71"/>
        <v>89.936301339808367</v>
      </c>
      <c r="X299" s="16">
        <f t="shared" si="71"/>
        <v>44.38632624191068</v>
      </c>
      <c r="Y299" s="16">
        <f t="shared" si="64"/>
        <v>115.0347384614567</v>
      </c>
    </row>
    <row r="300" spans="1:25" x14ac:dyDescent="0.4">
      <c r="A300">
        <f t="shared" si="72"/>
        <v>287</v>
      </c>
      <c r="B300" s="1">
        <v>41082</v>
      </c>
      <c r="C300" s="2">
        <v>1.6940860314789499E-2</v>
      </c>
      <c r="D300" s="2">
        <v>0.102157052559521</v>
      </c>
      <c r="E300" s="2">
        <v>0</v>
      </c>
      <c r="F300" s="2">
        <v>0.88090208712568896</v>
      </c>
      <c r="G300">
        <v>539.25400000000002</v>
      </c>
      <c r="H300">
        <v>2315.65</v>
      </c>
      <c r="I300">
        <v>975.43</v>
      </c>
      <c r="J300">
        <v>148.25</v>
      </c>
      <c r="K300">
        <v>80.430000000000007</v>
      </c>
      <c r="L300" s="3">
        <f t="shared" si="65"/>
        <v>-4.8941998288645205E-3</v>
      </c>
      <c r="M300" s="3">
        <f t="shared" si="66"/>
        <v>1.2666326759167346E-2</v>
      </c>
      <c r="N300" s="3">
        <f t="shared" si="61"/>
        <v>2.649088094481411E-2</v>
      </c>
      <c r="O300" s="3">
        <f t="shared" si="61"/>
        <v>-6.7453625632318825E-5</v>
      </c>
      <c r="P300" s="3">
        <f t="shared" si="67"/>
        <v>8.5521102913674192E-6</v>
      </c>
      <c r="Q300" s="4">
        <f t="shared" si="68"/>
        <v>1.1430705029237935E-3</v>
      </c>
      <c r="R300" s="3">
        <f t="shared" si="69"/>
        <v>8.5488885623711541E-3</v>
      </c>
      <c r="S300" s="16">
        <f t="shared" si="74"/>
        <v>103.58963007800757</v>
      </c>
      <c r="T300" s="16">
        <f t="shared" si="74"/>
        <v>90.817572156283717</v>
      </c>
      <c r="U300" s="16">
        <f t="shared" si="70"/>
        <v>12.772057921723857</v>
      </c>
      <c r="V300" s="16">
        <f t="shared" si="71"/>
        <v>110.00394717412473</v>
      </c>
      <c r="W300" s="16">
        <f t="shared" si="71"/>
        <v>91.202934015725106</v>
      </c>
      <c r="X300" s="16">
        <f t="shared" si="71"/>
        <v>47.035414336392094</v>
      </c>
      <c r="Y300" s="16">
        <f t="shared" si="64"/>
        <v>115.02799309889346</v>
      </c>
    </row>
    <row r="301" spans="1:25" x14ac:dyDescent="0.4">
      <c r="A301">
        <f t="shared" si="72"/>
        <v>288</v>
      </c>
      <c r="B301" s="1">
        <v>41089</v>
      </c>
      <c r="C301" s="2">
        <v>2.3835657164041599E-2</v>
      </c>
      <c r="D301" s="2">
        <v>0.109515772862548</v>
      </c>
      <c r="E301" s="2">
        <v>0</v>
      </c>
      <c r="F301" s="2">
        <v>0.86664856997341</v>
      </c>
      <c r="G301">
        <v>540.91899999999998</v>
      </c>
      <c r="H301">
        <v>2363.79</v>
      </c>
      <c r="I301">
        <v>1001.27</v>
      </c>
      <c r="J301">
        <v>148.24</v>
      </c>
      <c r="K301">
        <v>79.790000000000006</v>
      </c>
      <c r="L301" s="3">
        <f t="shared" si="65"/>
        <v>6.4456325409341098E-3</v>
      </c>
      <c r="M301" s="3">
        <f t="shared" si="66"/>
        <v>-6.4653006863606421E-3</v>
      </c>
      <c r="N301" s="3">
        <f t="shared" si="61"/>
        <v>2.2771080727475024E-3</v>
      </c>
      <c r="O301" s="3">
        <f t="shared" si="61"/>
        <v>1.8213707501348875E-3</v>
      </c>
      <c r="P301" s="3">
        <f t="shared" si="67"/>
        <v>2.5740446582440733E-5</v>
      </c>
      <c r="Q301" s="4">
        <f t="shared" si="68"/>
        <v>9.9833139540890449E-4</v>
      </c>
      <c r="R301" s="3">
        <f t="shared" si="69"/>
        <v>1.0197026693639644E-3</v>
      </c>
      <c r="S301" s="16">
        <f t="shared" si="74"/>
        <v>103.68946321754846</v>
      </c>
      <c r="T301" s="16">
        <f t="shared" si="74"/>
        <v>90.919542423220108</v>
      </c>
      <c r="U301" s="16">
        <f t="shared" si="70"/>
        <v>12.769920794328357</v>
      </c>
      <c r="V301" s="16">
        <f t="shared" si="71"/>
        <v>110.64851042821815</v>
      </c>
      <c r="W301" s="16">
        <f t="shared" si="71"/>
        <v>90.556403947089038</v>
      </c>
      <c r="X301" s="16">
        <f t="shared" si="71"/>
        <v>47.263125143666841</v>
      </c>
      <c r="Y301" s="16">
        <f t="shared" si="64"/>
        <v>115.21013017390695</v>
      </c>
    </row>
    <row r="302" spans="1:25" x14ac:dyDescent="0.4">
      <c r="A302">
        <f t="shared" si="72"/>
        <v>289</v>
      </c>
      <c r="B302" s="1">
        <v>41096</v>
      </c>
      <c r="C302" s="2">
        <v>5.0587184376246402E-2</v>
      </c>
      <c r="D302" s="2">
        <v>0.125664989954411</v>
      </c>
      <c r="E302" s="2">
        <v>0</v>
      </c>
      <c r="F302" s="2">
        <v>0.82374782566934202</v>
      </c>
      <c r="G302">
        <v>545.29399999999998</v>
      </c>
      <c r="H302">
        <v>2352.34</v>
      </c>
      <c r="I302">
        <v>1003.55</v>
      </c>
      <c r="J302">
        <v>148.51</v>
      </c>
      <c r="K302">
        <v>79.66</v>
      </c>
      <c r="L302" s="3">
        <f t="shared" si="65"/>
        <v>-2.0536777355429914E-3</v>
      </c>
      <c r="M302" s="3">
        <f t="shared" si="66"/>
        <v>-4.3100677048492075E-3</v>
      </c>
      <c r="N302" s="3">
        <f t="shared" si="61"/>
        <v>-3.3022769169448463E-2</v>
      </c>
      <c r="O302" s="3">
        <f t="shared" si="61"/>
        <v>2.2894081206652483E-3</v>
      </c>
      <c r="P302" s="3">
        <f t="shared" si="67"/>
        <v>1.7050874300495467E-5</v>
      </c>
      <c r="Q302" s="4">
        <f t="shared" si="68"/>
        <v>1.2233296980772249E-3</v>
      </c>
      <c r="R302" s="3">
        <f t="shared" si="69"/>
        <v>-9.2742766222938533E-3</v>
      </c>
      <c r="S302" s="16">
        <f t="shared" si="74"/>
        <v>103.81179618735619</v>
      </c>
      <c r="T302" s="16">
        <f t="shared" si="74"/>
        <v>89.992114760990717</v>
      </c>
      <c r="U302" s="16">
        <f t="shared" si="70"/>
        <v>13.819681426365477</v>
      </c>
      <c r="V302" s="16">
        <f t="shared" si="71"/>
        <v>110.44314265466384</v>
      </c>
      <c r="W302" s="16">
        <f t="shared" si="71"/>
        <v>90.12539717660411</v>
      </c>
      <c r="X302" s="16">
        <f t="shared" si="71"/>
        <v>43.960848226721993</v>
      </c>
      <c r="Y302" s="16">
        <f t="shared" si="64"/>
        <v>115.43907098597347</v>
      </c>
    </row>
    <row r="303" spans="1:25" x14ac:dyDescent="0.4">
      <c r="A303">
        <f t="shared" si="72"/>
        <v>290</v>
      </c>
      <c r="B303" s="1">
        <v>41103</v>
      </c>
      <c r="C303" s="2">
        <v>7.9005308210405606E-2</v>
      </c>
      <c r="D303" s="2">
        <v>0.102262642956311</v>
      </c>
      <c r="E303" s="2">
        <v>0</v>
      </c>
      <c r="F303" s="2">
        <v>0.81873204883328299</v>
      </c>
      <c r="G303">
        <v>547.47299999999996</v>
      </c>
      <c r="H303">
        <v>2356.4</v>
      </c>
      <c r="I303">
        <v>970.41</v>
      </c>
      <c r="J303">
        <v>148.85</v>
      </c>
      <c r="K303">
        <v>79.180000000000007</v>
      </c>
      <c r="L303" s="3">
        <f t="shared" si="65"/>
        <v>-5.755708682935512E-3</v>
      </c>
      <c r="M303" s="3">
        <f t="shared" si="66"/>
        <v>-4.1457585386865947E-3</v>
      </c>
      <c r="N303" s="3">
        <f t="shared" si="61"/>
        <v>-1.6766109170350707E-2</v>
      </c>
      <c r="O303" s="3">
        <f t="shared" si="61"/>
        <v>1.2764528048370138E-3</v>
      </c>
      <c r="P303" s="3">
        <f t="shared" si="67"/>
        <v>1.3518400007621485E-5</v>
      </c>
      <c r="Q303" s="4">
        <f t="shared" si="68"/>
        <v>1.5286665644616472E-4</v>
      </c>
      <c r="R303" s="3">
        <f t="shared" si="69"/>
        <v>-6.34778089678395E-3</v>
      </c>
      <c r="S303" s="16">
        <f t="shared" si="74"/>
        <v>103.82708285300082</v>
      </c>
      <c r="T303" s="16">
        <f t="shared" si="74"/>
        <v>89.357336671312325</v>
      </c>
      <c r="U303" s="16">
        <f t="shared" si="70"/>
        <v>14.469746181688492</v>
      </c>
      <c r="V303" s="16">
        <f t="shared" si="71"/>
        <v>109.86757178637029</v>
      </c>
      <c r="W303" s="16">
        <f t="shared" si="71"/>
        <v>89.710821322735455</v>
      </c>
      <c r="X303" s="16">
        <f t="shared" si="71"/>
        <v>42.284237309686922</v>
      </c>
      <c r="Y303" s="16">
        <f t="shared" si="64"/>
        <v>115.56671626645718</v>
      </c>
    </row>
    <row r="304" spans="1:25" x14ac:dyDescent="0.4">
      <c r="A304">
        <f t="shared" si="72"/>
        <v>291</v>
      </c>
      <c r="B304" s="1">
        <v>41110</v>
      </c>
      <c r="C304" s="2">
        <v>6.8846168604568103E-2</v>
      </c>
      <c r="D304" s="2">
        <v>8.9891115882779205E-2</v>
      </c>
      <c r="E304" s="2">
        <v>0</v>
      </c>
      <c r="F304" s="2">
        <v>0.84126271551265197</v>
      </c>
      <c r="G304">
        <v>549.10699999999997</v>
      </c>
      <c r="H304">
        <v>2367.2600000000002</v>
      </c>
      <c r="I304">
        <v>954.14</v>
      </c>
      <c r="J304">
        <v>149.04</v>
      </c>
      <c r="K304">
        <v>78.489999999999995</v>
      </c>
      <c r="L304" s="3">
        <f t="shared" si="65"/>
        <v>-6.5425921206780924E-3</v>
      </c>
      <c r="M304" s="3">
        <f t="shared" si="66"/>
        <v>1.685053657945712E-2</v>
      </c>
      <c r="N304" s="3">
        <f t="shared" si="61"/>
        <v>-1.000901335233817E-2</v>
      </c>
      <c r="O304" s="3">
        <f t="shared" si="61"/>
        <v>-7.3805689747707959E-4</v>
      </c>
      <c r="P304" s="3">
        <f t="shared" si="67"/>
        <v>2.040263169726576E-5</v>
      </c>
      <c r="Q304" s="4">
        <f t="shared" si="68"/>
        <v>4.2297875462819041E-4</v>
      </c>
      <c r="R304" s="3">
        <f t="shared" si="69"/>
        <v>-1.097814477590553E-4</v>
      </c>
      <c r="S304" s="16">
        <f t="shared" si="74"/>
        <v>103.86938072846364</v>
      </c>
      <c r="T304" s="16">
        <f t="shared" si="74"/>
        <v>89.34635852653642</v>
      </c>
      <c r="U304" s="16">
        <f t="shared" si="70"/>
        <v>14.523022201927219</v>
      </c>
      <c r="V304" s="16">
        <f t="shared" si="71"/>
        <v>109.21331257430248</v>
      </c>
      <c r="W304" s="16">
        <f t="shared" si="71"/>
        <v>91.395874980681171</v>
      </c>
      <c r="X304" s="16">
        <f t="shared" si="71"/>
        <v>41.283335974453102</v>
      </c>
      <c r="Y304" s="16">
        <f t="shared" si="64"/>
        <v>115.49291057670948</v>
      </c>
    </row>
    <row r="305" spans="1:25" x14ac:dyDescent="0.4">
      <c r="A305">
        <f t="shared" si="72"/>
        <v>292</v>
      </c>
      <c r="B305" s="1">
        <v>41117</v>
      </c>
      <c r="C305" s="2">
        <v>3.5404389470949697E-2</v>
      </c>
      <c r="D305" s="2">
        <v>8.9328508854288405E-2</v>
      </c>
      <c r="E305" s="2">
        <v>0</v>
      </c>
      <c r="F305" s="2">
        <v>0.87526710167476196</v>
      </c>
      <c r="G305">
        <v>545.72299999999996</v>
      </c>
      <c r="H305">
        <v>2408.0700000000002</v>
      </c>
      <c r="I305">
        <v>944.59</v>
      </c>
      <c r="J305">
        <v>148.93</v>
      </c>
      <c r="K305">
        <v>78.459999999999994</v>
      </c>
      <c r="L305" s="3">
        <f t="shared" si="65"/>
        <v>-1.8078407831298993E-3</v>
      </c>
      <c r="M305" s="3">
        <f t="shared" si="66"/>
        <v>4.1560889837430892E-3</v>
      </c>
      <c r="N305" s="3">
        <f t="shared" si="61"/>
        <v>-3.4300596025789165E-3</v>
      </c>
      <c r="O305" s="3">
        <f t="shared" si="61"/>
        <v>1.1414758611427711E-3</v>
      </c>
      <c r="P305" s="3">
        <f t="shared" si="67"/>
        <v>1.7919163891428202E-5</v>
      </c>
      <c r="Q305" s="4">
        <f t="shared" si="68"/>
        <v>1.2884288371188156E-3</v>
      </c>
      <c r="R305" s="3">
        <f t="shared" si="69"/>
        <v>1.4916114794261137E-5</v>
      </c>
      <c r="S305" s="16">
        <f t="shared" si="74"/>
        <v>103.99822361217552</v>
      </c>
      <c r="T305" s="16">
        <f t="shared" si="74"/>
        <v>89.347850138015843</v>
      </c>
      <c r="U305" s="16">
        <f t="shared" si="70"/>
        <v>14.650373474159679</v>
      </c>
      <c r="V305" s="16">
        <f t="shared" si="71"/>
        <v>109.03252849598948</v>
      </c>
      <c r="W305" s="16">
        <f t="shared" si="71"/>
        <v>91.811483879055487</v>
      </c>
      <c r="X305" s="16">
        <f t="shared" si="71"/>
        <v>40.940330014195212</v>
      </c>
      <c r="Y305" s="16">
        <f t="shared" si="64"/>
        <v>115.60705816282375</v>
      </c>
    </row>
    <row r="306" spans="1:25" x14ac:dyDescent="0.4">
      <c r="A306">
        <f t="shared" si="72"/>
        <v>293</v>
      </c>
      <c r="B306" s="1">
        <v>41124</v>
      </c>
      <c r="C306" s="2">
        <v>1.3922205382734001E-2</v>
      </c>
      <c r="D306" s="2">
        <v>8.0945419790123499E-2</v>
      </c>
      <c r="E306" s="2">
        <v>0</v>
      </c>
      <c r="F306" s="2">
        <v>0.90513237482714204</v>
      </c>
      <c r="G306">
        <v>544.66700000000003</v>
      </c>
      <c r="H306">
        <v>2417.77</v>
      </c>
      <c r="I306">
        <v>941.35</v>
      </c>
      <c r="J306">
        <v>149.1</v>
      </c>
      <c r="K306">
        <v>78.47</v>
      </c>
      <c r="L306" s="3">
        <f t="shared" si="65"/>
        <v>-6.0367649121069178E-3</v>
      </c>
      <c r="M306" s="3">
        <f t="shared" si="66"/>
        <v>9.0779327689962663E-3</v>
      </c>
      <c r="N306" s="3">
        <f t="shared" si="61"/>
        <v>3.1561055930312776E-2</v>
      </c>
      <c r="O306" s="3">
        <f t="shared" si="61"/>
        <v>-4.3594902749832798E-3</v>
      </c>
      <c r="P306" s="3">
        <f t="shared" si="67"/>
        <v>8.2357288932217688E-6</v>
      </c>
      <c r="Q306" s="4">
        <f t="shared" si="68"/>
        <v>-3.3033795166653823E-3</v>
      </c>
      <c r="R306" s="3">
        <f t="shared" si="69"/>
        <v>7.5606833780547111E-3</v>
      </c>
      <c r="S306" s="16">
        <f t="shared" si="74"/>
        <v>103.66788566050899</v>
      </c>
      <c r="T306" s="16">
        <f t="shared" si="74"/>
        <v>90.103918475821317</v>
      </c>
      <c r="U306" s="16">
        <f t="shared" si="70"/>
        <v>13.563967184687669</v>
      </c>
      <c r="V306" s="16">
        <f t="shared" si="71"/>
        <v>108.42885200477879</v>
      </c>
      <c r="W306" s="16">
        <f t="shared" si="71"/>
        <v>92.719277155955112</v>
      </c>
      <c r="X306" s="16">
        <f t="shared" si="71"/>
        <v>44.096435607226489</v>
      </c>
      <c r="Y306" s="16">
        <f t="shared" si="64"/>
        <v>115.17110913532542</v>
      </c>
    </row>
    <row r="307" spans="1:25" x14ac:dyDescent="0.4">
      <c r="A307">
        <f t="shared" si="72"/>
        <v>294</v>
      </c>
      <c r="B307" s="1">
        <v>41131</v>
      </c>
      <c r="C307" s="2">
        <v>1.7636157714440302E-2</v>
      </c>
      <c r="D307" s="2">
        <v>9.09576822804537E-2</v>
      </c>
      <c r="E307" s="2">
        <v>0</v>
      </c>
      <c r="F307" s="2">
        <v>0.89140616000510597</v>
      </c>
      <c r="G307">
        <v>542.69299999999998</v>
      </c>
      <c r="H307">
        <v>2445.64</v>
      </c>
      <c r="I307">
        <v>971.06</v>
      </c>
      <c r="J307">
        <v>148.44999999999999</v>
      </c>
      <c r="K307">
        <v>78.28</v>
      </c>
      <c r="L307" s="3">
        <f t="shared" si="65"/>
        <v>4.9668509031242092E-3</v>
      </c>
      <c r="M307" s="3">
        <f t="shared" si="66"/>
        <v>2.6059435548999588E-2</v>
      </c>
      <c r="N307" s="3">
        <f t="shared" si="61"/>
        <v>2.5508207525796633E-2</v>
      </c>
      <c r="O307" s="3">
        <f t="shared" si="61"/>
        <v>-1.953519703603801E-3</v>
      </c>
      <c r="P307" s="3">
        <f t="shared" si="67"/>
        <v>1.033320400726477E-5</v>
      </c>
      <c r="Q307" s="4">
        <f t="shared" si="68"/>
        <v>7.0618932345443194E-4</v>
      </c>
      <c r="R307" s="3">
        <f t="shared" si="69"/>
        <v>1.3645243568579157E-2</v>
      </c>
      <c r="S307" s="16">
        <f t="shared" si="74"/>
        <v>103.73850459285443</v>
      </c>
      <c r="T307" s="16">
        <f t="shared" si="74"/>
        <v>91.46844283267923</v>
      </c>
      <c r="U307" s="16">
        <f t="shared" si="70"/>
        <v>12.270061760175196</v>
      </c>
      <c r="V307" s="16">
        <f t="shared" si="71"/>
        <v>108.92553709509122</v>
      </c>
      <c r="W307" s="16">
        <f t="shared" si="71"/>
        <v>95.325220710855064</v>
      </c>
      <c r="X307" s="16">
        <f t="shared" si="71"/>
        <v>46.64725635980615</v>
      </c>
      <c r="Y307" s="16">
        <f t="shared" si="64"/>
        <v>114.97575716496505</v>
      </c>
    </row>
    <row r="308" spans="1:25" x14ac:dyDescent="0.4">
      <c r="A308">
        <f t="shared" si="72"/>
        <v>295</v>
      </c>
      <c r="B308" s="1">
        <v>41138</v>
      </c>
      <c r="C308" s="2">
        <v>3.4301440168552598E-2</v>
      </c>
      <c r="D308" s="2">
        <v>9.1514406505115706E-2</v>
      </c>
      <c r="E308" s="2">
        <v>0</v>
      </c>
      <c r="F308" s="2">
        <v>0.87418415332633104</v>
      </c>
      <c r="G308">
        <v>536.61400000000003</v>
      </c>
      <c r="H308">
        <v>2469</v>
      </c>
      <c r="I308">
        <v>995.83</v>
      </c>
      <c r="J308">
        <v>148.16</v>
      </c>
      <c r="K308">
        <v>79.56</v>
      </c>
      <c r="L308" s="3">
        <f t="shared" si="65"/>
        <v>-1.2857502950888167E-3</v>
      </c>
      <c r="M308" s="3">
        <f t="shared" si="66"/>
        <v>-1.5832227107332453E-2</v>
      </c>
      <c r="N308" s="3">
        <f t="shared" si="61"/>
        <v>-1.1206732072743475E-2</v>
      </c>
      <c r="O308" s="3">
        <f t="shared" si="61"/>
        <v>1.822354211663102E-3</v>
      </c>
      <c r="P308" s="3">
        <f t="shared" si="67"/>
        <v>7.7252208624762416E-6</v>
      </c>
      <c r="Q308" s="4">
        <f t="shared" si="68"/>
        <v>9.2367998520484008E-5</v>
      </c>
      <c r="R308" s="3">
        <f t="shared" si="69"/>
        <v>-6.6255888158754106E-3</v>
      </c>
      <c r="S308" s="16">
        <f t="shared" si="74"/>
        <v>103.74774139270647</v>
      </c>
      <c r="T308" s="16">
        <f t="shared" si="74"/>
        <v>90.805883951091687</v>
      </c>
      <c r="U308" s="16">
        <f t="shared" si="70"/>
        <v>12.941857441614786</v>
      </c>
      <c r="V308" s="16">
        <f t="shared" si="71"/>
        <v>108.79696206558233</v>
      </c>
      <c r="W308" s="16">
        <f t="shared" si="71"/>
        <v>93.741998000121825</v>
      </c>
      <c r="X308" s="16">
        <f t="shared" si="71"/>
        <v>45.526583152531799</v>
      </c>
      <c r="Y308" s="16">
        <f t="shared" si="64"/>
        <v>115.15799258613136</v>
      </c>
    </row>
    <row r="309" spans="1:25" x14ac:dyDescent="0.4">
      <c r="A309">
        <f t="shared" si="72"/>
        <v>296</v>
      </c>
      <c r="B309" s="1">
        <v>41145</v>
      </c>
      <c r="C309" s="2">
        <v>3.9119001623102098E-2</v>
      </c>
      <c r="D309" s="2">
        <v>9.9572213154693306E-2</v>
      </c>
      <c r="E309" s="2">
        <v>0</v>
      </c>
      <c r="F309" s="2">
        <v>0.861308785222204</v>
      </c>
      <c r="G309">
        <v>541.98699999999997</v>
      </c>
      <c r="H309">
        <v>2457.4</v>
      </c>
      <c r="I309">
        <v>984.67</v>
      </c>
      <c r="J309">
        <v>148.43</v>
      </c>
      <c r="K309">
        <v>78.67</v>
      </c>
      <c r="L309" s="3">
        <f t="shared" si="65"/>
        <v>6.7529517788424975E-3</v>
      </c>
      <c r="M309" s="3">
        <f t="shared" si="66"/>
        <v>-6.3164747275785693E-3</v>
      </c>
      <c r="N309" s="3">
        <f t="shared" si="61"/>
        <v>-3.3452831913229786E-2</v>
      </c>
      <c r="O309" s="3">
        <f t="shared" si="61"/>
        <v>1.0779492016439463E-3</v>
      </c>
      <c r="P309" s="3">
        <f t="shared" si="67"/>
        <v>1.9773554887321255E-6</v>
      </c>
      <c r="Q309" s="4">
        <f t="shared" si="68"/>
        <v>5.6169312554704297E-4</v>
      </c>
      <c r="R309" s="3">
        <f t="shared" si="69"/>
        <v>-7.9846014150804778E-3</v>
      </c>
      <c r="S309" s="16">
        <f t="shared" si="74"/>
        <v>103.80391070526117</v>
      </c>
      <c r="T309" s="16">
        <f t="shared" si="74"/>
        <v>90.007423809583642</v>
      </c>
      <c r="U309" s="16">
        <f t="shared" si="70"/>
        <v>13.796486895677532</v>
      </c>
      <c r="V309" s="16">
        <f t="shared" si="71"/>
        <v>109.47225724346659</v>
      </c>
      <c r="W309" s="16">
        <f t="shared" si="71"/>
        <v>93.110350527363963</v>
      </c>
      <c r="X309" s="16">
        <f t="shared" si="71"/>
        <v>42.181299961208822</v>
      </c>
      <c r="Y309" s="16">
        <f t="shared" si="64"/>
        <v>115.26578750629575</v>
      </c>
    </row>
    <row r="310" spans="1:25" x14ac:dyDescent="0.4">
      <c r="A310">
        <f t="shared" si="72"/>
        <v>297</v>
      </c>
      <c r="B310" s="1">
        <v>41152</v>
      </c>
      <c r="C310" s="2">
        <v>4.2328039813072801E-2</v>
      </c>
      <c r="D310" s="2">
        <v>9.9658767445943E-2</v>
      </c>
      <c r="E310" s="2">
        <v>0</v>
      </c>
      <c r="F310" s="2">
        <v>0.85801319274098398</v>
      </c>
      <c r="G310">
        <v>547.596</v>
      </c>
      <c r="H310">
        <v>2450.6</v>
      </c>
      <c r="I310">
        <v>951.73</v>
      </c>
      <c r="J310">
        <v>148.59</v>
      </c>
      <c r="K310">
        <v>78.39</v>
      </c>
      <c r="L310" s="3">
        <f t="shared" si="65"/>
        <v>-9.2570445202132534E-3</v>
      </c>
      <c r="M310" s="3">
        <f t="shared" si="66"/>
        <v>2.0800635560590752E-2</v>
      </c>
      <c r="N310" s="3">
        <f t="shared" si="61"/>
        <v>4.8333035629852805E-3</v>
      </c>
      <c r="O310" s="3">
        <f t="shared" si="61"/>
        <v>-5.3839423918167206E-4</v>
      </c>
      <c r="P310" s="3">
        <f t="shared" si="67"/>
        <v>2.6874614401650742E-5</v>
      </c>
      <c r="Q310" s="4">
        <f t="shared" si="68"/>
        <v>1.1923091785424817E-3</v>
      </c>
      <c r="R310" s="3">
        <f t="shared" si="69"/>
        <v>3.9596250910452768E-3</v>
      </c>
      <c r="S310" s="16">
        <f t="shared" si="74"/>
        <v>103.92314162311543</v>
      </c>
      <c r="T310" s="16">
        <f t="shared" si="74"/>
        <v>90.403386318688163</v>
      </c>
      <c r="U310" s="16">
        <f t="shared" si="70"/>
        <v>13.519755304427264</v>
      </c>
      <c r="V310" s="16">
        <f t="shared" si="71"/>
        <v>108.54655279144527</v>
      </c>
      <c r="W310" s="16">
        <f t="shared" si="71"/>
        <v>95.190414083423036</v>
      </c>
      <c r="X310" s="16">
        <f t="shared" si="71"/>
        <v>42.664630317507353</v>
      </c>
      <c r="Y310" s="16">
        <f t="shared" si="64"/>
        <v>115.21194808237759</v>
      </c>
    </row>
    <row r="311" spans="1:25" x14ac:dyDescent="0.4">
      <c r="A311">
        <f t="shared" si="72"/>
        <v>298</v>
      </c>
      <c r="B311" s="1">
        <v>41159</v>
      </c>
      <c r="C311" s="2">
        <v>8.7119063815824002E-2</v>
      </c>
      <c r="D311" s="2">
        <v>9.3737707285666702E-2</v>
      </c>
      <c r="E311" s="2">
        <v>0</v>
      </c>
      <c r="F311" s="2">
        <v>0.81914322889850899</v>
      </c>
      <c r="G311">
        <v>543.56700000000001</v>
      </c>
      <c r="H311">
        <v>2506.37</v>
      </c>
      <c r="I311">
        <v>956.33</v>
      </c>
      <c r="J311">
        <v>148.51</v>
      </c>
      <c r="K311">
        <v>78.239999999999995</v>
      </c>
      <c r="L311" s="3">
        <f t="shared" si="65"/>
        <v>-1.0817674978373049E-2</v>
      </c>
      <c r="M311" s="3">
        <f t="shared" si="66"/>
        <v>2.1808653942392953E-2</v>
      </c>
      <c r="N311" s="3">
        <f t="shared" ref="N311:O374" si="75">I312/I311-1</f>
        <v>2.9529555697301202E-2</v>
      </c>
      <c r="O311" s="3">
        <f t="shared" si="75"/>
        <v>1.0773685273719469E-3</v>
      </c>
      <c r="P311" s="3">
        <f t="shared" si="67"/>
        <v>1.1273881040847654E-5</v>
      </c>
      <c r="Q311" s="4">
        <f t="shared" si="68"/>
        <v>1.9731127559509485E-3</v>
      </c>
      <c r="R311" s="3">
        <f t="shared" si="69"/>
        <v>1.0399475797173263E-2</v>
      </c>
      <c r="S311" s="16">
        <f t="shared" si="74"/>
        <v>104.12045289871052</v>
      </c>
      <c r="T311" s="16">
        <f t="shared" si="74"/>
        <v>91.443333898405484</v>
      </c>
      <c r="U311" s="16">
        <f t="shared" si="70"/>
        <v>12.677119000305041</v>
      </c>
      <c r="V311" s="16">
        <f t="shared" si="71"/>
        <v>107.46478529360796</v>
      </c>
      <c r="W311" s="16">
        <f t="shared" si="71"/>
        <v>97.371279477662327</v>
      </c>
      <c r="X311" s="16">
        <f t="shared" si="71"/>
        <v>45.617585887237475</v>
      </c>
      <c r="Y311" s="16">
        <f t="shared" si="64"/>
        <v>115.31968493511478</v>
      </c>
    </row>
    <row r="312" spans="1:25" x14ac:dyDescent="0.4">
      <c r="A312">
        <f t="shared" si="72"/>
        <v>299</v>
      </c>
      <c r="B312" s="1">
        <v>41166</v>
      </c>
      <c r="C312" s="2">
        <v>7.0894371730423594E-2</v>
      </c>
      <c r="D312" s="2">
        <v>9.1172597636320907E-2</v>
      </c>
      <c r="E312" s="2">
        <v>0</v>
      </c>
      <c r="F312" s="2">
        <v>0.83793303063325497</v>
      </c>
      <c r="G312">
        <v>536.65800000000002</v>
      </c>
      <c r="H312">
        <v>2556.13</v>
      </c>
      <c r="I312">
        <v>984.57</v>
      </c>
      <c r="J312">
        <v>148.66999999999999</v>
      </c>
      <c r="K312">
        <v>78.39</v>
      </c>
      <c r="L312" s="3">
        <f t="shared" si="65"/>
        <v>6.0680658466523152E-3</v>
      </c>
      <c r="M312" s="3">
        <f t="shared" si="66"/>
        <v>-6.3994715086024279E-3</v>
      </c>
      <c r="N312" s="3">
        <f t="shared" si="75"/>
        <v>-6.3987324415737401E-4</v>
      </c>
      <c r="O312" s="3">
        <f t="shared" si="75"/>
        <v>-4.0357839510307691E-4</v>
      </c>
      <c r="P312" s="3">
        <f t="shared" si="67"/>
        <v>1.121417798237513E-5</v>
      </c>
      <c r="Q312" s="4">
        <f t="shared" si="68"/>
        <v>-5.0265057081085344E-4</v>
      </c>
      <c r="R312" s="3">
        <f t="shared" si="69"/>
        <v>-3.437143253026409E-4</v>
      </c>
      <c r="S312" s="16">
        <f t="shared" ref="S312:T327" si="76">S311+100*Q312</f>
        <v>104.07018784162943</v>
      </c>
      <c r="T312" s="16">
        <f t="shared" si="76"/>
        <v>91.40896246587522</v>
      </c>
      <c r="U312" s="16">
        <f t="shared" si="70"/>
        <v>12.661225375754213</v>
      </c>
      <c r="V312" s="16">
        <f t="shared" si="71"/>
        <v>108.0715918782732</v>
      </c>
      <c r="W312" s="16">
        <f t="shared" si="71"/>
        <v>96.731332326802089</v>
      </c>
      <c r="X312" s="16">
        <f t="shared" si="71"/>
        <v>45.55359856282174</v>
      </c>
      <c r="Y312" s="16">
        <f t="shared" si="64"/>
        <v>115.27932709560447</v>
      </c>
    </row>
    <row r="313" spans="1:25" x14ac:dyDescent="0.4">
      <c r="A313">
        <f t="shared" si="72"/>
        <v>300</v>
      </c>
      <c r="B313" s="1">
        <v>41173</v>
      </c>
      <c r="C313" s="2">
        <v>5.9531020281606901E-2</v>
      </c>
      <c r="D313" s="2">
        <v>0.109862894273613</v>
      </c>
      <c r="E313" s="2">
        <v>0</v>
      </c>
      <c r="F313" s="2">
        <v>0.83060608544477998</v>
      </c>
      <c r="G313">
        <v>541.43399999999997</v>
      </c>
      <c r="H313">
        <v>2546.92</v>
      </c>
      <c r="I313">
        <v>983.94</v>
      </c>
      <c r="J313">
        <v>148.61000000000001</v>
      </c>
      <c r="K313">
        <v>78.17</v>
      </c>
      <c r="L313" s="3">
        <f t="shared" si="65"/>
        <v>6.2453348192230695E-3</v>
      </c>
      <c r="M313" s="3">
        <f t="shared" si="66"/>
        <v>-1.560455522474824E-2</v>
      </c>
      <c r="N313" s="3">
        <f t="shared" si="75"/>
        <v>-1.5366790657966978E-2</v>
      </c>
      <c r="O313" s="3">
        <f t="shared" si="75"/>
        <v>2.6916089092252626E-3</v>
      </c>
      <c r="P313" s="3">
        <f t="shared" si="67"/>
        <v>2.2866211702765933E-6</v>
      </c>
      <c r="Q313" s="4">
        <f t="shared" si="68"/>
        <v>8.9080967141493613E-4</v>
      </c>
      <c r="R313" s="3">
        <f t="shared" si="69"/>
        <v>-5.5086005385667214E-3</v>
      </c>
      <c r="S313" s="16">
        <f t="shared" si="76"/>
        <v>104.15926880877093</v>
      </c>
      <c r="T313" s="16">
        <f t="shared" si="76"/>
        <v>90.858102412018553</v>
      </c>
      <c r="U313" s="16">
        <f t="shared" si="70"/>
        <v>13.301166396752379</v>
      </c>
      <c r="V313" s="16">
        <f t="shared" si="71"/>
        <v>108.69612536019551</v>
      </c>
      <c r="W313" s="16">
        <f t="shared" si="71"/>
        <v>95.170876804327264</v>
      </c>
      <c r="X313" s="16">
        <f t="shared" si="71"/>
        <v>44.016919497025043</v>
      </c>
      <c r="Y313" s="16">
        <f t="shared" si="64"/>
        <v>115.54848798652699</v>
      </c>
    </row>
    <row r="314" spans="1:25" x14ac:dyDescent="0.4">
      <c r="A314">
        <f t="shared" si="72"/>
        <v>301</v>
      </c>
      <c r="B314" s="1">
        <v>41180</v>
      </c>
      <c r="C314" s="2">
        <v>5.67406997862243E-2</v>
      </c>
      <c r="D314" s="2">
        <v>0.113673929557407</v>
      </c>
      <c r="E314" s="2">
        <v>0</v>
      </c>
      <c r="F314" s="2">
        <v>0.82958537065636795</v>
      </c>
      <c r="G314">
        <v>546.28300000000002</v>
      </c>
      <c r="H314">
        <v>2513.9299999999998</v>
      </c>
      <c r="I314">
        <v>968.82</v>
      </c>
      <c r="J314">
        <v>149.01</v>
      </c>
      <c r="K314">
        <v>77.959999999999994</v>
      </c>
      <c r="L314" s="3">
        <f t="shared" si="65"/>
        <v>2.6437966394141643E-3</v>
      </c>
      <c r="M314" s="3">
        <f t="shared" si="66"/>
        <v>2.3999406655525801E-2</v>
      </c>
      <c r="N314" s="3">
        <f t="shared" si="75"/>
        <v>-4.0255155756496741E-4</v>
      </c>
      <c r="O314" s="3">
        <f t="shared" si="75"/>
        <v>-6.0398630964364486E-4</v>
      </c>
      <c r="P314" s="3">
        <f t="shared" si="67"/>
        <v>1.8546827904969534E-5</v>
      </c>
      <c r="Q314" s="4">
        <f t="shared" si="68"/>
        <v>2.3585126985305681E-3</v>
      </c>
      <c r="R314" s="3">
        <f t="shared" si="69"/>
        <v>6.4091663569328383E-3</v>
      </c>
      <c r="S314" s="16">
        <f t="shared" si="76"/>
        <v>104.39512007862399</v>
      </c>
      <c r="T314" s="16">
        <f t="shared" si="76"/>
        <v>91.49901904771184</v>
      </c>
      <c r="U314" s="16">
        <f t="shared" si="70"/>
        <v>12.896101030912149</v>
      </c>
      <c r="V314" s="16">
        <f t="shared" si="71"/>
        <v>108.96050502413692</v>
      </c>
      <c r="W314" s="16">
        <f t="shared" si="71"/>
        <v>97.570817469879842</v>
      </c>
      <c r="X314" s="16">
        <f t="shared" si="71"/>
        <v>43.976664341268545</v>
      </c>
      <c r="Y314" s="16">
        <f t="shared" si="64"/>
        <v>115.48808935556264</v>
      </c>
    </row>
    <row r="315" spans="1:25" x14ac:dyDescent="0.4">
      <c r="A315">
        <f t="shared" si="72"/>
        <v>302</v>
      </c>
      <c r="B315" s="1">
        <v>41187</v>
      </c>
      <c r="C315" s="2">
        <v>8.7652079627840301E-2</v>
      </c>
      <c r="D315" s="2">
        <v>9.2677600033530205E-2</v>
      </c>
      <c r="E315" s="2">
        <v>0</v>
      </c>
      <c r="F315" s="2">
        <v>0.81967032033862897</v>
      </c>
      <c r="G315">
        <v>542.78399999999999</v>
      </c>
      <c r="H315">
        <v>2551.0300000000002</v>
      </c>
      <c r="I315">
        <v>968.43</v>
      </c>
      <c r="J315">
        <v>148.91999999999999</v>
      </c>
      <c r="K315">
        <v>78.67</v>
      </c>
      <c r="L315" s="3">
        <f t="shared" si="65"/>
        <v>1.8065855623827787E-3</v>
      </c>
      <c r="M315" s="3">
        <f t="shared" si="66"/>
        <v>-2.4713630539314413E-2</v>
      </c>
      <c r="N315" s="3">
        <f t="shared" si="75"/>
        <v>-2.5515525128300354E-2</v>
      </c>
      <c r="O315" s="3">
        <f t="shared" si="75"/>
        <v>8.7295192049441361E-4</v>
      </c>
      <c r="P315" s="3">
        <f t="shared" si="67"/>
        <v>1.009158759649032E-5</v>
      </c>
      <c r="Q315" s="4">
        <f t="shared" si="68"/>
        <v>-1.4266077922151497E-3</v>
      </c>
      <c r="R315" s="3">
        <f t="shared" si="69"/>
        <v>-1.1887404546184394E-2</v>
      </c>
      <c r="S315" s="16">
        <f t="shared" si="76"/>
        <v>104.25245929940247</v>
      </c>
      <c r="T315" s="16">
        <f t="shared" si="76"/>
        <v>90.3102785930934</v>
      </c>
      <c r="U315" s="16">
        <f t="shared" si="70"/>
        <v>13.942180706309074</v>
      </c>
      <c r="V315" s="16">
        <f t="shared" si="71"/>
        <v>109.14116358037521</v>
      </c>
      <c r="W315" s="16">
        <f t="shared" si="71"/>
        <v>95.099454415948401</v>
      </c>
      <c r="X315" s="16">
        <f t="shared" si="71"/>
        <v>41.42511182843851</v>
      </c>
      <c r="Y315" s="16">
        <f t="shared" si="64"/>
        <v>115.57538454761207</v>
      </c>
    </row>
    <row r="316" spans="1:25" x14ac:dyDescent="0.4">
      <c r="A316">
        <f t="shared" si="72"/>
        <v>303</v>
      </c>
      <c r="B316" s="1">
        <v>41194</v>
      </c>
      <c r="C316" s="2">
        <v>7.0832766967022898E-2</v>
      </c>
      <c r="D316" s="2">
        <v>9.2996036074081204E-2</v>
      </c>
      <c r="E316" s="2">
        <v>0</v>
      </c>
      <c r="F316" s="2">
        <v>0.83617119695889497</v>
      </c>
      <c r="G316">
        <v>545.35900000000004</v>
      </c>
      <c r="H316">
        <v>2495.2800000000002</v>
      </c>
      <c r="I316">
        <v>943.72</v>
      </c>
      <c r="J316">
        <v>149.05000000000001</v>
      </c>
      <c r="K316">
        <v>78.44</v>
      </c>
      <c r="L316" s="3">
        <f t="shared" si="65"/>
        <v>2.8265396506297336E-3</v>
      </c>
      <c r="M316" s="3">
        <f t="shared" si="66"/>
        <v>1.4671518286494267E-2</v>
      </c>
      <c r="N316" s="3">
        <f t="shared" si="75"/>
        <v>5.0216165811893365E-2</v>
      </c>
      <c r="O316" s="3">
        <f t="shared" si="75"/>
        <v>-1.7443810801746062E-3</v>
      </c>
      <c r="P316" s="3">
        <f t="shared" si="67"/>
        <v>1.5918483397811853E-5</v>
      </c>
      <c r="Q316" s="4">
        <f t="shared" si="68"/>
        <v>9.0084969068606556E-5</v>
      </c>
      <c r="R316" s="3">
        <f t="shared" si="69"/>
        <v>1.649246066721069E-2</v>
      </c>
      <c r="S316" s="16">
        <f t="shared" si="76"/>
        <v>104.26146779630933</v>
      </c>
      <c r="T316" s="16">
        <f t="shared" si="76"/>
        <v>91.959524659814463</v>
      </c>
      <c r="U316" s="16">
        <f t="shared" si="70"/>
        <v>12.30194313649487</v>
      </c>
      <c r="V316" s="16">
        <f t="shared" si="71"/>
        <v>109.42381754543818</v>
      </c>
      <c r="W316" s="16">
        <f t="shared" si="71"/>
        <v>96.566606244597821</v>
      </c>
      <c r="X316" s="16">
        <f t="shared" si="71"/>
        <v>46.446728409627845</v>
      </c>
      <c r="Y316" s="16">
        <f t="shared" si="64"/>
        <v>115.40094643959462</v>
      </c>
    </row>
    <row r="317" spans="1:25" x14ac:dyDescent="0.4">
      <c r="A317">
        <f t="shared" si="72"/>
        <v>304</v>
      </c>
      <c r="B317" s="1">
        <v>41201</v>
      </c>
      <c r="C317" s="2">
        <v>5.2764035439810099E-2</v>
      </c>
      <c r="D317" s="2">
        <v>8.4533961938274504E-2</v>
      </c>
      <c r="E317" s="2">
        <v>0</v>
      </c>
      <c r="F317" s="2">
        <v>0.86270200262191499</v>
      </c>
      <c r="G317">
        <v>540.83299999999997</v>
      </c>
      <c r="H317">
        <v>2503.8000000000002</v>
      </c>
      <c r="I317">
        <v>991.11</v>
      </c>
      <c r="J317">
        <v>148.79</v>
      </c>
      <c r="K317">
        <v>79.319999999999993</v>
      </c>
      <c r="L317" s="3">
        <f t="shared" si="65"/>
        <v>5.9854914288339778E-3</v>
      </c>
      <c r="M317" s="3">
        <f t="shared" si="66"/>
        <v>-1.0678654979982438E-2</v>
      </c>
      <c r="N317" s="3">
        <f t="shared" si="75"/>
        <v>-1.745517651925621E-2</v>
      </c>
      <c r="O317" s="3">
        <f t="shared" si="75"/>
        <v>1.9490557161101485E-3</v>
      </c>
      <c r="P317" s="3">
        <f t="shared" si="67"/>
        <v>2.5941423505758367E-5</v>
      </c>
      <c r="Q317" s="4">
        <f t="shared" si="68"/>
        <v>1.0686225142500321E-3</v>
      </c>
      <c r="R317" s="3">
        <f t="shared" si="69"/>
        <v>-5.0498210885736305E-3</v>
      </c>
      <c r="S317" s="16">
        <f t="shared" si="76"/>
        <v>104.36833004773433</v>
      </c>
      <c r="T317" s="16">
        <f t="shared" si="76"/>
        <v>91.4545425509571</v>
      </c>
      <c r="U317" s="16">
        <f t="shared" si="70"/>
        <v>12.913787496777232</v>
      </c>
      <c r="V317" s="16">
        <f t="shared" si="71"/>
        <v>110.02236668832158</v>
      </c>
      <c r="W317" s="16">
        <f t="shared" si="71"/>
        <v>95.49874074659958</v>
      </c>
      <c r="X317" s="16">
        <f t="shared" si="71"/>
        <v>44.701210757702221</v>
      </c>
      <c r="Y317" s="16">
        <f t="shared" si="64"/>
        <v>115.59585201120564</v>
      </c>
    </row>
    <row r="318" spans="1:25" x14ac:dyDescent="0.4">
      <c r="A318">
        <f t="shared" si="72"/>
        <v>305</v>
      </c>
      <c r="B318" s="1">
        <v>41208</v>
      </c>
      <c r="C318" s="2">
        <v>7.3534956560667802E-2</v>
      </c>
      <c r="D318" s="2">
        <v>0.106998746660347</v>
      </c>
      <c r="E318" s="2">
        <v>0</v>
      </c>
      <c r="F318" s="2">
        <v>0.81946629677898397</v>
      </c>
      <c r="G318">
        <v>541.81600000000003</v>
      </c>
      <c r="H318">
        <v>2466.8000000000002</v>
      </c>
      <c r="I318">
        <v>973.81</v>
      </c>
      <c r="J318">
        <v>149.08000000000001</v>
      </c>
      <c r="K318">
        <v>79.650000000000006</v>
      </c>
      <c r="L318" s="3">
        <f t="shared" si="65"/>
        <v>1.2562330317097414E-2</v>
      </c>
      <c r="M318" s="3">
        <f t="shared" si="66"/>
        <v>1.1634933765986677E-2</v>
      </c>
      <c r="N318" s="3">
        <f t="shared" si="75"/>
        <v>1.4694858339922678E-2</v>
      </c>
      <c r="O318" s="3">
        <f t="shared" si="75"/>
        <v>-1.2744834987927778E-3</v>
      </c>
      <c r="P318" s="3">
        <f t="shared" si="67"/>
        <v>1.4423767170746042E-5</v>
      </c>
      <c r="Q318" s="4">
        <f t="shared" si="68"/>
        <v>1.1098737043728577E-3</v>
      </c>
      <c r="R318" s="3">
        <f t="shared" si="69"/>
        <v>9.404409731053498E-3</v>
      </c>
      <c r="S318" s="16">
        <f t="shared" si="76"/>
        <v>104.47931741817162</v>
      </c>
      <c r="T318" s="16">
        <f t="shared" si="76"/>
        <v>92.394983524062454</v>
      </c>
      <c r="U318" s="16">
        <f t="shared" si="70"/>
        <v>12.084333894109164</v>
      </c>
      <c r="V318" s="16">
        <f t="shared" si="71"/>
        <v>111.27859972003132</v>
      </c>
      <c r="W318" s="16">
        <f t="shared" si="71"/>
        <v>96.662234123198246</v>
      </c>
      <c r="X318" s="16">
        <f t="shared" si="71"/>
        <v>46.170696591694487</v>
      </c>
      <c r="Y318" s="16">
        <f t="shared" si="64"/>
        <v>115.46840366132636</v>
      </c>
    </row>
    <row r="319" spans="1:25" x14ac:dyDescent="0.4">
      <c r="A319">
        <f t="shared" si="72"/>
        <v>306</v>
      </c>
      <c r="B319" s="1">
        <v>41215</v>
      </c>
      <c r="C319" s="2">
        <v>9.7574568511911805E-2</v>
      </c>
      <c r="D319" s="2">
        <v>9.1810220011058194E-2</v>
      </c>
      <c r="E319" s="2">
        <v>0</v>
      </c>
      <c r="F319" s="2">
        <v>0.81061521147702997</v>
      </c>
      <c r="G319">
        <v>543.30200000000002</v>
      </c>
      <c r="H319">
        <v>2471.3000000000002</v>
      </c>
      <c r="I319">
        <v>988.12</v>
      </c>
      <c r="J319">
        <v>148.88999999999999</v>
      </c>
      <c r="K319">
        <v>80.430000000000007</v>
      </c>
      <c r="L319" s="3">
        <f t="shared" si="65"/>
        <v>-1.3511372932254462E-3</v>
      </c>
      <c r="M319" s="3">
        <f t="shared" si="66"/>
        <v>-3.4634370948500304E-2</v>
      </c>
      <c r="N319" s="3">
        <f t="shared" si="75"/>
        <v>-2.8387240416143711E-2</v>
      </c>
      <c r="O319" s="3">
        <f t="shared" si="75"/>
        <v>3.4925112499160083E-3</v>
      </c>
      <c r="P319" s="3">
        <f t="shared" si="67"/>
        <v>1.9993855785618934E-5</v>
      </c>
      <c r="Q319" s="4">
        <f t="shared" si="68"/>
        <v>-5.0053696546228813E-4</v>
      </c>
      <c r="R319" s="3">
        <f t="shared" si="69"/>
        <v>-1.5220059351988363E-2</v>
      </c>
      <c r="S319" s="16">
        <f t="shared" si="76"/>
        <v>104.42926372162539</v>
      </c>
      <c r="T319" s="16">
        <f t="shared" si="76"/>
        <v>90.87297758886362</v>
      </c>
      <c r="U319" s="16">
        <f t="shared" si="70"/>
        <v>13.55628613276177</v>
      </c>
      <c r="V319" s="16">
        <f t="shared" si="71"/>
        <v>111.14348599070878</v>
      </c>
      <c r="W319" s="16">
        <f t="shared" si="71"/>
        <v>93.19879702834821</v>
      </c>
      <c r="X319" s="16">
        <f t="shared" si="71"/>
        <v>43.331972550080117</v>
      </c>
      <c r="Y319" s="16">
        <f t="shared" si="64"/>
        <v>115.81765478631796</v>
      </c>
    </row>
    <row r="320" spans="1:25" x14ac:dyDescent="0.4">
      <c r="A320">
        <f t="shared" si="72"/>
        <v>307</v>
      </c>
      <c r="B320" s="1">
        <v>41222</v>
      </c>
      <c r="C320" s="2">
        <v>0.13089766148794299</v>
      </c>
      <c r="D320" s="2">
        <v>8.9772094115167206E-2</v>
      </c>
      <c r="E320" s="2">
        <v>0</v>
      </c>
      <c r="F320" s="2">
        <v>0.77933024439688903</v>
      </c>
      <c r="G320">
        <v>548.98400000000004</v>
      </c>
      <c r="H320">
        <v>2413.92</v>
      </c>
      <c r="I320">
        <v>960.07</v>
      </c>
      <c r="J320">
        <v>149.41</v>
      </c>
      <c r="K320">
        <v>79.489999999999995</v>
      </c>
      <c r="L320" s="3">
        <f t="shared" si="65"/>
        <v>2.5433109361015394E-2</v>
      </c>
      <c r="M320" s="3">
        <f t="shared" si="66"/>
        <v>9.078710110286492E-3</v>
      </c>
      <c r="N320" s="3">
        <f t="shared" si="75"/>
        <v>2.8195860718489119E-2</v>
      </c>
      <c r="O320" s="3">
        <f t="shared" si="75"/>
        <v>1.0039488655377848E-3</v>
      </c>
      <c r="P320" s="3">
        <f t="shared" si="67"/>
        <v>4.7803097815739694E-6</v>
      </c>
      <c r="Q320" s="4">
        <f t="shared" si="68"/>
        <v>4.9217767631489539E-3</v>
      </c>
      <c r="R320" s="3">
        <f t="shared" si="69"/>
        <v>1.5927907263832197E-2</v>
      </c>
      <c r="S320" s="16">
        <f t="shared" si="76"/>
        <v>104.92144139794028</v>
      </c>
      <c r="T320" s="16">
        <f t="shared" si="76"/>
        <v>92.465768315246834</v>
      </c>
      <c r="U320" s="16">
        <f t="shared" si="70"/>
        <v>12.455673082693451</v>
      </c>
      <c r="V320" s="16">
        <f t="shared" si="71"/>
        <v>113.68679692681032</v>
      </c>
      <c r="W320" s="16">
        <f t="shared" si="71"/>
        <v>94.106668039376856</v>
      </c>
      <c r="X320" s="16">
        <f t="shared" si="71"/>
        <v>46.151558621929027</v>
      </c>
      <c r="Y320" s="16">
        <f t="shared" si="64"/>
        <v>115.91804967287173</v>
      </c>
    </row>
    <row r="321" spans="1:25" x14ac:dyDescent="0.4">
      <c r="A321">
        <f t="shared" si="72"/>
        <v>308</v>
      </c>
      <c r="B321" s="1">
        <v>41229</v>
      </c>
      <c r="C321" s="2">
        <v>0.13634396780250699</v>
      </c>
      <c r="D321" s="2">
        <v>8.1804911145877304E-2</v>
      </c>
      <c r="E321" s="2">
        <v>0</v>
      </c>
      <c r="F321" s="2">
        <v>0.78185112105161503</v>
      </c>
      <c r="G321">
        <v>550.27800000000002</v>
      </c>
      <c r="H321">
        <v>2381.02</v>
      </c>
      <c r="I321">
        <v>987.14</v>
      </c>
      <c r="J321">
        <v>149.56</v>
      </c>
      <c r="K321">
        <v>81.319999999999993</v>
      </c>
      <c r="L321" s="3">
        <f t="shared" si="65"/>
        <v>5.477020552150158E-3</v>
      </c>
      <c r="M321" s="3">
        <f t="shared" si="66"/>
        <v>5.0322119695873413E-2</v>
      </c>
      <c r="N321" s="3">
        <f t="shared" si="75"/>
        <v>3.3399517798893719E-2</v>
      </c>
      <c r="O321" s="3">
        <f t="shared" si="75"/>
        <v>-1.0698047606311212E-3</v>
      </c>
      <c r="P321" s="3">
        <f t="shared" si="67"/>
        <v>4.4134280994654351E-5</v>
      </c>
      <c r="Q321" s="4">
        <f t="shared" si="68"/>
        <v>3.9827929118087064E-3</v>
      </c>
      <c r="R321" s="3">
        <f t="shared" si="69"/>
        <v>2.2032213321571542E-2</v>
      </c>
      <c r="S321" s="16">
        <f t="shared" si="76"/>
        <v>105.31972068912116</v>
      </c>
      <c r="T321" s="16">
        <f t="shared" si="76"/>
        <v>94.66898964740399</v>
      </c>
      <c r="U321" s="16">
        <f t="shared" si="70"/>
        <v>10.650731041717165</v>
      </c>
      <c r="V321" s="16">
        <f t="shared" si="71"/>
        <v>114.23449898202533</v>
      </c>
      <c r="W321" s="16">
        <f t="shared" si="71"/>
        <v>99.138880008964193</v>
      </c>
      <c r="X321" s="16">
        <f t="shared" si="71"/>
        <v>49.491510401818402</v>
      </c>
      <c r="Y321" s="16">
        <f t="shared" si="64"/>
        <v>115.81106919680862</v>
      </c>
    </row>
    <row r="322" spans="1:25" x14ac:dyDescent="0.4">
      <c r="A322">
        <f t="shared" si="72"/>
        <v>309</v>
      </c>
      <c r="B322" s="1">
        <v>41236</v>
      </c>
      <c r="C322" s="2">
        <v>0.205381117996528</v>
      </c>
      <c r="D322" s="2">
        <v>8.63248959429464E-2</v>
      </c>
      <c r="E322" s="2">
        <v>0</v>
      </c>
      <c r="F322" s="2">
        <v>0.70829398606052396</v>
      </c>
      <c r="G322">
        <v>546.04</v>
      </c>
      <c r="H322">
        <v>2468.06</v>
      </c>
      <c r="I322">
        <v>1020.11</v>
      </c>
      <c r="J322">
        <v>149.4</v>
      </c>
      <c r="K322">
        <v>82.4</v>
      </c>
      <c r="L322" s="3">
        <f t="shared" si="65"/>
        <v>7.0624169216950694E-3</v>
      </c>
      <c r="M322" s="3">
        <f t="shared" si="66"/>
        <v>6.5515157575517513E-3</v>
      </c>
      <c r="N322" s="3">
        <f t="shared" si="75"/>
        <v>6.5189048239895353E-3</v>
      </c>
      <c r="O322" s="3">
        <f t="shared" si="75"/>
        <v>2.2088353413654005E-3</v>
      </c>
      <c r="P322" s="3">
        <f t="shared" si="67"/>
        <v>1.5782493931780231E-5</v>
      </c>
      <c r="Q322" s="4">
        <f t="shared" si="68"/>
        <v>3.5647682937298372E-3</v>
      </c>
      <c r="R322" s="3">
        <f t="shared" si="69"/>
        <v>5.5854182111504391E-3</v>
      </c>
      <c r="S322" s="16">
        <f t="shared" si="76"/>
        <v>105.67619751849413</v>
      </c>
      <c r="T322" s="16">
        <f t="shared" si="76"/>
        <v>95.227531468519032</v>
      </c>
      <c r="U322" s="16">
        <f t="shared" si="70"/>
        <v>10.448666049975103</v>
      </c>
      <c r="V322" s="16">
        <f t="shared" si="71"/>
        <v>114.94074067419484</v>
      </c>
      <c r="W322" s="16">
        <f t="shared" si="71"/>
        <v>99.794031584719363</v>
      </c>
      <c r="X322" s="16">
        <f t="shared" si="71"/>
        <v>50.143400884217357</v>
      </c>
      <c r="Y322" s="16">
        <f t="shared" si="64"/>
        <v>116.03195273094516</v>
      </c>
    </row>
    <row r="323" spans="1:25" x14ac:dyDescent="0.4">
      <c r="A323">
        <f t="shared" si="72"/>
        <v>310</v>
      </c>
      <c r="B323" s="1">
        <v>41243</v>
      </c>
      <c r="C323" s="2">
        <v>0.179076961443561</v>
      </c>
      <c r="D323" s="2">
        <v>8.8950541619885498E-2</v>
      </c>
      <c r="E323" s="2">
        <v>0</v>
      </c>
      <c r="F323" s="2">
        <v>0.73197249693655198</v>
      </c>
      <c r="G323">
        <v>549.36300000000006</v>
      </c>
      <c r="H323">
        <v>2481.8200000000002</v>
      </c>
      <c r="I323">
        <v>1026.76</v>
      </c>
      <c r="J323">
        <v>149.72999999999999</v>
      </c>
      <c r="K323">
        <v>82.48</v>
      </c>
      <c r="L323" s="3">
        <f t="shared" si="65"/>
        <v>3.203648684668714E-5</v>
      </c>
      <c r="M323" s="3">
        <f t="shared" si="66"/>
        <v>2.1441958902832514E-3</v>
      </c>
      <c r="N323" s="3">
        <f t="shared" si="75"/>
        <v>1.1151583622268202E-2</v>
      </c>
      <c r="O323" s="3">
        <f t="shared" si="75"/>
        <v>1.6028851933480581E-3</v>
      </c>
      <c r="P323" s="3">
        <f t="shared" si="67"/>
        <v>2.8992988494235538E-5</v>
      </c>
      <c r="Q323" s="4">
        <f t="shared" si="68"/>
        <v>1.3407392712830295E-3</v>
      </c>
      <c r="R323" s="3">
        <f t="shared" si="69"/>
        <v>3.7326752981865496E-3</v>
      </c>
      <c r="S323" s="16">
        <f t="shared" si="76"/>
        <v>105.81027144562243</v>
      </c>
      <c r="T323" s="16">
        <f t="shared" si="76"/>
        <v>95.600798998337694</v>
      </c>
      <c r="U323" s="16">
        <f t="shared" si="70"/>
        <v>10.209472447284739</v>
      </c>
      <c r="V323" s="16">
        <f t="shared" si="71"/>
        <v>114.94394432287952</v>
      </c>
      <c r="W323" s="16">
        <f t="shared" si="71"/>
        <v>100.00845117374769</v>
      </c>
      <c r="X323" s="16">
        <f t="shared" si="71"/>
        <v>51.258559246444179</v>
      </c>
      <c r="Y323" s="16">
        <f t="shared" si="64"/>
        <v>116.19224125027998</v>
      </c>
    </row>
    <row r="324" spans="1:25" x14ac:dyDescent="0.4">
      <c r="A324">
        <f t="shared" si="72"/>
        <v>311</v>
      </c>
      <c r="B324" s="1">
        <v>41250</v>
      </c>
      <c r="C324" s="2">
        <v>0.22489424578985001</v>
      </c>
      <c r="D324" s="2">
        <v>9.1454904763989597E-2</v>
      </c>
      <c r="E324" s="2">
        <v>0</v>
      </c>
      <c r="F324" s="2">
        <v>0.68365084944615995</v>
      </c>
      <c r="G324">
        <v>549.31399999999996</v>
      </c>
      <c r="H324">
        <v>2486.84</v>
      </c>
      <c r="I324">
        <v>1038.21</v>
      </c>
      <c r="J324">
        <v>149.97</v>
      </c>
      <c r="K324">
        <v>82.49</v>
      </c>
      <c r="L324" s="3">
        <f t="shared" si="65"/>
        <v>7.115326002357758E-3</v>
      </c>
      <c r="M324" s="3">
        <f t="shared" si="66"/>
        <v>9.8481095723186307E-3</v>
      </c>
      <c r="N324" s="3">
        <f t="shared" si="75"/>
        <v>1.3667755078452304E-2</v>
      </c>
      <c r="O324" s="3">
        <f t="shared" si="75"/>
        <v>-2.133760085350378E-3</v>
      </c>
      <c r="P324" s="3">
        <f t="shared" si="67"/>
        <v>1.237709320687748E-5</v>
      </c>
      <c r="Q324" s="4">
        <f t="shared" si="68"/>
        <v>1.0297298098199173E-3</v>
      </c>
      <c r="R324" s="3">
        <f t="shared" si="69"/>
        <v>7.1243576419445787E-3</v>
      </c>
      <c r="S324" s="16">
        <f t="shared" si="76"/>
        <v>105.91324442660442</v>
      </c>
      <c r="T324" s="16">
        <f t="shared" si="76"/>
        <v>96.313234762532147</v>
      </c>
      <c r="U324" s="16">
        <f t="shared" si="70"/>
        <v>9.6000096640722745</v>
      </c>
      <c r="V324" s="16">
        <f t="shared" si="71"/>
        <v>115.65547692311529</v>
      </c>
      <c r="W324" s="16">
        <f t="shared" si="71"/>
        <v>100.99326213097955</v>
      </c>
      <c r="X324" s="16">
        <f t="shared" si="71"/>
        <v>52.625334754289412</v>
      </c>
      <c r="Y324" s="16">
        <f t="shared" si="64"/>
        <v>115.97886524174494</v>
      </c>
    </row>
    <row r="325" spans="1:25" x14ac:dyDescent="0.4">
      <c r="A325">
        <f t="shared" si="72"/>
        <v>312</v>
      </c>
      <c r="B325" s="1">
        <v>41257</v>
      </c>
      <c r="C325" s="2">
        <v>0.20441501569571999</v>
      </c>
      <c r="D325" s="2">
        <v>9.1305646179990402E-2</v>
      </c>
      <c r="E325" s="2">
        <v>0</v>
      </c>
      <c r="F325" s="2">
        <v>0.704279338124289</v>
      </c>
      <c r="G325">
        <v>546.4</v>
      </c>
      <c r="H325">
        <v>2480.36</v>
      </c>
      <c r="I325">
        <v>1052.4000000000001</v>
      </c>
      <c r="J325">
        <v>149.65</v>
      </c>
      <c r="K325">
        <v>83.52</v>
      </c>
      <c r="L325" s="3">
        <f t="shared" si="65"/>
        <v>4.3694937395870603E-3</v>
      </c>
      <c r="M325" s="3">
        <f t="shared" si="66"/>
        <v>2.0803709806307413E-2</v>
      </c>
      <c r="N325" s="3">
        <f t="shared" si="75"/>
        <v>3.9557202584568518E-2</v>
      </c>
      <c r="O325" s="3">
        <f t="shared" si="75"/>
        <v>-1.737387236886212E-3</v>
      </c>
      <c r="P325" s="3">
        <f t="shared" si="67"/>
        <v>2.0811480464669414E-5</v>
      </c>
      <c r="Q325" s="4">
        <f t="shared" si="68"/>
        <v>1.5482688844414626E-3</v>
      </c>
      <c r="R325" s="3">
        <f t="shared" si="69"/>
        <v>1.5748254723394195E-2</v>
      </c>
      <c r="S325" s="16">
        <f t="shared" si="76"/>
        <v>106.06807131504857</v>
      </c>
      <c r="T325" s="16">
        <f t="shared" si="76"/>
        <v>97.88806023487156</v>
      </c>
      <c r="U325" s="16">
        <f t="shared" si="70"/>
        <v>8.1800110801770103</v>
      </c>
      <c r="V325" s="16">
        <f t="shared" si="71"/>
        <v>116.092426297074</v>
      </c>
      <c r="W325" s="16">
        <f t="shared" si="71"/>
        <v>103.07363311161029</v>
      </c>
      <c r="X325" s="16">
        <f t="shared" si="71"/>
        <v>56.581055012746262</v>
      </c>
      <c r="Y325" s="16">
        <f t="shared" si="64"/>
        <v>115.80512651805633</v>
      </c>
    </row>
    <row r="326" spans="1:25" x14ac:dyDescent="0.4">
      <c r="A326">
        <f t="shared" si="72"/>
        <v>313</v>
      </c>
      <c r="B326" s="1">
        <v>41264</v>
      </c>
      <c r="C326" s="2">
        <v>0.23910081647016901</v>
      </c>
      <c r="D326" s="2">
        <v>8.1953364805160397E-2</v>
      </c>
      <c r="E326" s="2">
        <v>0</v>
      </c>
      <c r="F326" s="2">
        <v>0.67894581872466997</v>
      </c>
      <c r="G326">
        <v>544.09699999999998</v>
      </c>
      <c r="H326">
        <v>2510.3200000000002</v>
      </c>
      <c r="I326">
        <v>1094.03</v>
      </c>
      <c r="J326">
        <v>149.38999999999999</v>
      </c>
      <c r="K326">
        <v>84.24</v>
      </c>
      <c r="L326" s="3">
        <f t="shared" si="65"/>
        <v>2.5215213174039297E-2</v>
      </c>
      <c r="M326" s="3">
        <f t="shared" si="66"/>
        <v>1.0649051163140744E-3</v>
      </c>
      <c r="N326" s="3">
        <f t="shared" si="75"/>
        <v>3.3673665255980145E-2</v>
      </c>
      <c r="O326" s="3">
        <f t="shared" si="75"/>
        <v>-2.6775553919270445E-3</v>
      </c>
      <c r="P326" s="3">
        <f t="shared" si="67"/>
        <v>1.2597492018242856E-5</v>
      </c>
      <c r="Q326" s="4">
        <f t="shared" si="68"/>
        <v>4.2857380850915222E-3</v>
      </c>
      <c r="R326" s="3">
        <f t="shared" si="69"/>
        <v>1.4319057038601618E-2</v>
      </c>
      <c r="S326" s="16">
        <f t="shared" si="76"/>
        <v>106.49664512355773</v>
      </c>
      <c r="T326" s="16">
        <f t="shared" si="76"/>
        <v>99.319965938731727</v>
      </c>
      <c r="U326" s="16">
        <f t="shared" si="70"/>
        <v>7.1766791848259999</v>
      </c>
      <c r="V326" s="16">
        <f t="shared" si="71"/>
        <v>118.61394761447792</v>
      </c>
      <c r="W326" s="16">
        <f t="shared" si="71"/>
        <v>103.1801236232417</v>
      </c>
      <c r="X326" s="16">
        <f t="shared" si="71"/>
        <v>59.948421538344277</v>
      </c>
      <c r="Y326" s="16">
        <f t="shared" si="64"/>
        <v>115.53737097886362</v>
      </c>
    </row>
    <row r="327" spans="1:25" x14ac:dyDescent="0.4">
      <c r="A327">
        <f t="shared" si="72"/>
        <v>314</v>
      </c>
      <c r="B327" s="1">
        <v>41271</v>
      </c>
      <c r="C327" s="2">
        <v>0.218104996439764</v>
      </c>
      <c r="D327" s="2">
        <v>8.7502257284197901E-2</v>
      </c>
      <c r="E327" s="2">
        <v>0</v>
      </c>
      <c r="F327" s="2">
        <v>0.69439274627603698</v>
      </c>
      <c r="G327">
        <v>546.65499999999997</v>
      </c>
      <c r="H327">
        <v>2462.71</v>
      </c>
      <c r="I327">
        <v>1130.8699999999999</v>
      </c>
      <c r="J327">
        <v>148.99</v>
      </c>
      <c r="K327">
        <v>85.96</v>
      </c>
      <c r="L327" s="3">
        <f t="shared" si="65"/>
        <v>1.1293191364500021E-2</v>
      </c>
      <c r="M327" s="3">
        <f t="shared" si="66"/>
        <v>7.2509553429621842E-2</v>
      </c>
      <c r="N327" s="3">
        <f t="shared" si="75"/>
        <v>3.3390221687727317E-2</v>
      </c>
      <c r="O327" s="3">
        <f t="shared" si="75"/>
        <v>-2.2820323511645313E-3</v>
      </c>
      <c r="P327" s="3">
        <f t="shared" si="67"/>
        <v>2.3408889855459355E-5</v>
      </c>
      <c r="Q327" s="4">
        <f t="shared" si="68"/>
        <v>7.1998154608375557E-3</v>
      </c>
      <c r="R327" s="3">
        <f t="shared" si="69"/>
        <v>2.8727733532671162E-2</v>
      </c>
      <c r="S327" s="16">
        <f t="shared" si="76"/>
        <v>107.21662666964149</v>
      </c>
      <c r="T327" s="16">
        <f t="shared" si="76"/>
        <v>102.19273929199885</v>
      </c>
      <c r="U327" s="16">
        <f t="shared" si="70"/>
        <v>5.0238873776426374</v>
      </c>
      <c r="V327" s="16">
        <f t="shared" si="71"/>
        <v>119.74326675092793</v>
      </c>
      <c r="W327" s="16">
        <f t="shared" si="71"/>
        <v>110.43107896620388</v>
      </c>
      <c r="X327" s="16">
        <f t="shared" si="71"/>
        <v>63.287443707117006</v>
      </c>
      <c r="Y327" s="16">
        <f t="shared" si="64"/>
        <v>115.30916774374717</v>
      </c>
    </row>
    <row r="328" spans="1:25" x14ac:dyDescent="0.4">
      <c r="A328">
        <f t="shared" si="72"/>
        <v>315</v>
      </c>
      <c r="B328" s="1">
        <v>41278</v>
      </c>
      <c r="C328" s="2">
        <v>0.25711981286552998</v>
      </c>
      <c r="D328" s="2">
        <v>7.5979065059751702E-2</v>
      </c>
      <c r="E328" s="2">
        <v>0</v>
      </c>
      <c r="F328" s="2">
        <v>0.66690112207471797</v>
      </c>
      <c r="G328">
        <v>539.09400000000005</v>
      </c>
      <c r="H328">
        <v>2575.66</v>
      </c>
      <c r="I328">
        <v>1168.6300000000001</v>
      </c>
      <c r="J328">
        <v>148.65</v>
      </c>
      <c r="K328">
        <v>88.15</v>
      </c>
      <c r="L328" s="3">
        <f t="shared" si="65"/>
        <v>1.5511094651628143E-2</v>
      </c>
      <c r="M328" s="3">
        <f t="shared" si="66"/>
        <v>1.6017064219620236E-2</v>
      </c>
      <c r="N328" s="3">
        <f t="shared" si="75"/>
        <v>1.1457860914061646E-2</v>
      </c>
      <c r="O328" s="3">
        <f t="shared" si="75"/>
        <v>3.0272452068615952E-3</v>
      </c>
      <c r="P328" s="3">
        <f t="shared" si="67"/>
        <v>3.363453205947849E-5</v>
      </c>
      <c r="Q328" s="4">
        <f t="shared" si="68"/>
        <v>7.1904100117667286E-3</v>
      </c>
      <c r="R328" s="3">
        <f t="shared" si="69"/>
        <v>1.1503316248042905E-2</v>
      </c>
      <c r="S328" s="16">
        <f t="shared" ref="S328:T343" si="77">S327+100*Q328</f>
        <v>107.93566767081816</v>
      </c>
      <c r="T328" s="16">
        <f t="shared" si="77"/>
        <v>103.34307091680314</v>
      </c>
      <c r="U328" s="16">
        <f t="shared" si="70"/>
        <v>4.5925967540150197</v>
      </c>
      <c r="V328" s="16">
        <f t="shared" si="71"/>
        <v>121.29437621609074</v>
      </c>
      <c r="W328" s="16">
        <f t="shared" si="71"/>
        <v>112.03278538816591</v>
      </c>
      <c r="X328" s="16">
        <f t="shared" si="71"/>
        <v>64.433229798523172</v>
      </c>
      <c r="Y328" s="16">
        <f t="shared" si="64"/>
        <v>115.61189226443332</v>
      </c>
    </row>
    <row r="329" spans="1:25" x14ac:dyDescent="0.4">
      <c r="A329">
        <f t="shared" si="72"/>
        <v>316</v>
      </c>
      <c r="B329" s="1">
        <v>41285</v>
      </c>
      <c r="C329" s="2">
        <v>0.28890663551693602</v>
      </c>
      <c r="D329" s="2">
        <v>0.10024979584080899</v>
      </c>
      <c r="E329" s="2">
        <v>0</v>
      </c>
      <c r="F329" s="2">
        <v>0.61084356864225298</v>
      </c>
      <c r="G329">
        <v>541.13300000000004</v>
      </c>
      <c r="H329">
        <v>2586.69</v>
      </c>
      <c r="I329">
        <v>1182.02</v>
      </c>
      <c r="J329">
        <v>149.1</v>
      </c>
      <c r="K329">
        <v>89.18</v>
      </c>
      <c r="L329" s="3">
        <f t="shared" si="65"/>
        <v>1.1841584957696272E-2</v>
      </c>
      <c r="M329" s="3">
        <f t="shared" si="66"/>
        <v>2.0022193053111481E-2</v>
      </c>
      <c r="N329" s="3">
        <f t="shared" si="75"/>
        <v>1.4196037292093067E-2</v>
      </c>
      <c r="O329" s="3">
        <f t="shared" si="75"/>
        <v>3.4875922199866238E-3</v>
      </c>
      <c r="P329" s="3">
        <f t="shared" si="67"/>
        <v>2.2064508005669084E-5</v>
      </c>
      <c r="Q329" s="4">
        <f t="shared" si="68"/>
        <v>7.5366420047955959E-3</v>
      </c>
      <c r="R329" s="3">
        <f t="shared" si="69"/>
        <v>1.2386851880721861E-2</v>
      </c>
      <c r="S329" s="16">
        <f t="shared" si="77"/>
        <v>108.68933187129772</v>
      </c>
      <c r="T329" s="16">
        <f t="shared" si="77"/>
        <v>104.58175610487532</v>
      </c>
      <c r="U329" s="16">
        <f t="shared" si="70"/>
        <v>4.1075757664224</v>
      </c>
      <c r="V329" s="16">
        <f t="shared" si="71"/>
        <v>122.47853471186036</v>
      </c>
      <c r="W329" s="16">
        <f t="shared" si="71"/>
        <v>114.03500469347705</v>
      </c>
      <c r="X329" s="16">
        <f t="shared" si="71"/>
        <v>65.852833527732486</v>
      </c>
      <c r="Y329" s="16">
        <f t="shared" si="64"/>
        <v>115.96065148643198</v>
      </c>
    </row>
    <row r="330" spans="1:25" x14ac:dyDescent="0.4">
      <c r="A330">
        <f t="shared" si="72"/>
        <v>317</v>
      </c>
      <c r="B330" s="1">
        <v>41292</v>
      </c>
      <c r="C330" s="2">
        <v>0.30787238883379198</v>
      </c>
      <c r="D330" s="2">
        <v>0.11805822253340199</v>
      </c>
      <c r="E330" s="2">
        <v>0</v>
      </c>
      <c r="F330" s="2">
        <v>0.57406938863280499</v>
      </c>
      <c r="G330">
        <v>541.95000000000005</v>
      </c>
      <c r="H330">
        <v>2611.54</v>
      </c>
      <c r="I330">
        <v>1198.8</v>
      </c>
      <c r="J330">
        <v>149.62</v>
      </c>
      <c r="K330">
        <v>90.1</v>
      </c>
      <c r="L330" s="3">
        <f t="shared" si="65"/>
        <v>2.1889399473005167E-3</v>
      </c>
      <c r="M330" s="3">
        <f t="shared" si="66"/>
        <v>2.0619394272719971E-2</v>
      </c>
      <c r="N330" s="3">
        <f t="shared" si="75"/>
        <v>6.1978645311979719E-3</v>
      </c>
      <c r="O330" s="3">
        <f t="shared" si="75"/>
        <v>2.0719155193156258E-3</v>
      </c>
      <c r="P330" s="3">
        <f t="shared" si="67"/>
        <v>5.9508392173494275E-6</v>
      </c>
      <c r="Q330" s="4">
        <f t="shared" si="68"/>
        <v>4.2916756443968458E-3</v>
      </c>
      <c r="R330" s="3">
        <f t="shared" si="69"/>
        <v>7.7695285676335213E-3</v>
      </c>
      <c r="S330" s="16">
        <f t="shared" si="77"/>
        <v>109.11849943573741</v>
      </c>
      <c r="T330" s="16">
        <f t="shared" si="77"/>
        <v>105.35870896163868</v>
      </c>
      <c r="U330" s="16">
        <f t="shared" si="70"/>
        <v>3.7597904740987218</v>
      </c>
      <c r="V330" s="16">
        <f t="shared" si="71"/>
        <v>122.69742870659042</v>
      </c>
      <c r="W330" s="16">
        <f t="shared" si="71"/>
        <v>116.09694412074904</v>
      </c>
      <c r="X330" s="16">
        <f t="shared" si="71"/>
        <v>66.472619980852286</v>
      </c>
      <c r="Y330" s="16">
        <f t="shared" si="64"/>
        <v>116.16784303836354</v>
      </c>
    </row>
    <row r="331" spans="1:25" x14ac:dyDescent="0.4">
      <c r="A331">
        <f t="shared" si="72"/>
        <v>318</v>
      </c>
      <c r="B331" s="1">
        <v>41299</v>
      </c>
      <c r="C331" s="2">
        <v>0.31031575564174502</v>
      </c>
      <c r="D331" s="2">
        <v>0.12553292108769801</v>
      </c>
      <c r="E331" s="2">
        <v>0</v>
      </c>
      <c r="F331" s="2">
        <v>0.56415132327055595</v>
      </c>
      <c r="G331">
        <v>538.29700000000003</v>
      </c>
      <c r="H331">
        <v>2641.64</v>
      </c>
      <c r="I331">
        <v>1206.23</v>
      </c>
      <c r="J331">
        <v>149.93</v>
      </c>
      <c r="K331">
        <v>90.91</v>
      </c>
      <c r="L331" s="3">
        <f t="shared" si="65"/>
        <v>1.4607711165265824E-2</v>
      </c>
      <c r="M331" s="3">
        <f t="shared" si="66"/>
        <v>2.7822632011259563E-2</v>
      </c>
      <c r="N331" s="3">
        <f t="shared" si="75"/>
        <v>2.7921706473889696E-2</v>
      </c>
      <c r="O331" s="3">
        <f t="shared" si="75"/>
        <v>-3.3348896151537133E-3</v>
      </c>
      <c r="P331" s="3">
        <f t="shared" si="67"/>
        <v>6.4758188451569827E-6</v>
      </c>
      <c r="Q331" s="4">
        <f t="shared" si="68"/>
        <v>6.1378009889719674E-3</v>
      </c>
      <c r="R331" s="3">
        <f t="shared" si="69"/>
        <v>1.6754290008815342E-2</v>
      </c>
      <c r="S331" s="16">
        <f t="shared" si="77"/>
        <v>109.7322795346346</v>
      </c>
      <c r="T331" s="16">
        <f t="shared" si="77"/>
        <v>107.03413796252022</v>
      </c>
      <c r="U331" s="16">
        <f t="shared" si="70"/>
        <v>2.6981415721143804</v>
      </c>
      <c r="V331" s="16">
        <f t="shared" si="71"/>
        <v>124.158199823117</v>
      </c>
      <c r="W331" s="16">
        <f t="shared" si="71"/>
        <v>118.879207321875</v>
      </c>
      <c r="X331" s="16">
        <f t="shared" si="71"/>
        <v>69.264790628241258</v>
      </c>
      <c r="Y331" s="16">
        <f t="shared" si="64"/>
        <v>115.83435407684817</v>
      </c>
    </row>
    <row r="332" spans="1:25" x14ac:dyDescent="0.4">
      <c r="A332">
        <f t="shared" si="72"/>
        <v>319</v>
      </c>
      <c r="B332" s="1">
        <v>41306</v>
      </c>
      <c r="C332" s="2">
        <v>0.31154978344447998</v>
      </c>
      <c r="D332" s="2">
        <v>0.13509192469355799</v>
      </c>
      <c r="E332" s="2">
        <v>0</v>
      </c>
      <c r="F332" s="2">
        <v>0.55335829186196095</v>
      </c>
      <c r="G332">
        <v>535.21</v>
      </c>
      <c r="H332">
        <v>2660.7</v>
      </c>
      <c r="I332">
        <v>1239.9100000000001</v>
      </c>
      <c r="J332">
        <v>149.43</v>
      </c>
      <c r="K332">
        <v>92.77</v>
      </c>
      <c r="L332" s="3">
        <f t="shared" si="65"/>
        <v>5.5648703479380668E-3</v>
      </c>
      <c r="M332" s="3">
        <f t="shared" si="66"/>
        <v>2.840943492599779E-3</v>
      </c>
      <c r="N332" s="3">
        <f t="shared" si="75"/>
        <v>1.5589841198151433E-2</v>
      </c>
      <c r="O332" s="3">
        <f t="shared" si="75"/>
        <v>1.1376564277587597E-3</v>
      </c>
      <c r="P332" s="3">
        <f t="shared" si="67"/>
        <v>1.9628198018049297E-5</v>
      </c>
      <c r="Q332" s="4">
        <f t="shared" si="68"/>
        <v>2.7274260957299741E-3</v>
      </c>
      <c r="R332" s="3">
        <f t="shared" si="69"/>
        <v>6.2833278666120096E-3</v>
      </c>
      <c r="S332" s="16">
        <f t="shared" si="77"/>
        <v>110.0050221442076</v>
      </c>
      <c r="T332" s="16">
        <f t="shared" si="77"/>
        <v>107.66247074918142</v>
      </c>
      <c r="U332" s="16">
        <f t="shared" si="70"/>
        <v>2.3425513950261774</v>
      </c>
      <c r="V332" s="16">
        <f t="shared" si="71"/>
        <v>124.71468685791081</v>
      </c>
      <c r="W332" s="16">
        <f t="shared" si="71"/>
        <v>119.16330167113497</v>
      </c>
      <c r="X332" s="16">
        <f t="shared" si="71"/>
        <v>70.823774748056394</v>
      </c>
      <c r="Y332" s="16">
        <f t="shared" si="64"/>
        <v>115.94811971962405</v>
      </c>
    </row>
    <row r="333" spans="1:25" x14ac:dyDescent="0.4">
      <c r="A333">
        <f t="shared" si="72"/>
        <v>320</v>
      </c>
      <c r="B333" s="1">
        <v>41313</v>
      </c>
      <c r="C333" s="2">
        <v>0.34315926620610199</v>
      </c>
      <c r="D333" s="2">
        <v>0.13619610529535101</v>
      </c>
      <c r="E333" s="2">
        <v>0</v>
      </c>
      <c r="F333" s="2">
        <v>0.52064462849854498</v>
      </c>
      <c r="G333">
        <v>538.71100000000001</v>
      </c>
      <c r="H333">
        <v>2670.85</v>
      </c>
      <c r="I333">
        <v>1259.24</v>
      </c>
      <c r="J333">
        <v>149.6</v>
      </c>
      <c r="K333">
        <v>92.68</v>
      </c>
      <c r="L333" s="3">
        <f t="shared" si="65"/>
        <v>6.7408528899697284E-3</v>
      </c>
      <c r="M333" s="3">
        <f t="shared" si="66"/>
        <v>1.0872255489296156E-2</v>
      </c>
      <c r="N333" s="3">
        <f t="shared" si="75"/>
        <v>-1.5612591721991143E-2</v>
      </c>
      <c r="O333" s="3">
        <f t="shared" si="75"/>
        <v>6.6844919786257506E-5</v>
      </c>
      <c r="P333" s="3">
        <f t="shared" si="67"/>
        <v>6.7548522864917884E-6</v>
      </c>
      <c r="Q333" s="4">
        <f t="shared" si="68"/>
        <v>3.8219925808860708E-3</v>
      </c>
      <c r="R333" s="3">
        <f t="shared" si="69"/>
        <v>5.1684039426524997E-4</v>
      </c>
      <c r="S333" s="16">
        <f t="shared" si="77"/>
        <v>110.38722140229621</v>
      </c>
      <c r="T333" s="16">
        <f t="shared" si="77"/>
        <v>107.71415478860794</v>
      </c>
      <c r="U333" s="16">
        <f t="shared" si="70"/>
        <v>2.6730666136882633</v>
      </c>
      <c r="V333" s="16">
        <f t="shared" si="71"/>
        <v>125.38877214690778</v>
      </c>
      <c r="W333" s="16">
        <f t="shared" si="71"/>
        <v>120.25052722006458</v>
      </c>
      <c r="X333" s="16">
        <f t="shared" si="71"/>
        <v>69.262515575857279</v>
      </c>
      <c r="Y333" s="16">
        <f t="shared" si="64"/>
        <v>115.95480421160268</v>
      </c>
    </row>
    <row r="334" spans="1:25" x14ac:dyDescent="0.4">
      <c r="A334">
        <f t="shared" si="72"/>
        <v>321</v>
      </c>
      <c r="B334" s="1">
        <v>41320</v>
      </c>
      <c r="C334" s="2">
        <v>0.34219356796656802</v>
      </c>
      <c r="D334" s="2">
        <v>0.125903716390732</v>
      </c>
      <c r="E334" s="2">
        <v>0</v>
      </c>
      <c r="F334" s="2">
        <v>0.53190271564269798</v>
      </c>
      <c r="G334">
        <v>537.58600000000001</v>
      </c>
      <c r="H334">
        <v>2676.21</v>
      </c>
      <c r="I334">
        <v>1239.58</v>
      </c>
      <c r="J334">
        <v>149.61000000000001</v>
      </c>
      <c r="K334">
        <v>93.5</v>
      </c>
      <c r="L334" s="3">
        <f t="shared" si="65"/>
        <v>2.6515177544230717E-3</v>
      </c>
      <c r="M334" s="3">
        <f t="shared" si="66"/>
        <v>-3.0396717746364876E-3</v>
      </c>
      <c r="N334" s="3">
        <f t="shared" si="75"/>
        <v>2.2394682069733385E-2</v>
      </c>
      <c r="O334" s="3">
        <f t="shared" si="75"/>
        <v>1.8715326515605923E-3</v>
      </c>
      <c r="P334" s="3">
        <f t="shared" si="67"/>
        <v>3.3801261762950085E-5</v>
      </c>
      <c r="Q334" s="4">
        <f t="shared" si="68"/>
        <v>1.486298385894096E-3</v>
      </c>
      <c r="R334" s="3">
        <f t="shared" si="69"/>
        <v>5.9695151752701403E-3</v>
      </c>
      <c r="S334" s="16">
        <f t="shared" si="77"/>
        <v>110.53585124088562</v>
      </c>
      <c r="T334" s="16">
        <f t="shared" si="77"/>
        <v>108.31110630613496</v>
      </c>
      <c r="U334" s="16">
        <f t="shared" si="70"/>
        <v>2.2247449347506603</v>
      </c>
      <c r="V334" s="16">
        <f t="shared" si="71"/>
        <v>125.65392392235009</v>
      </c>
      <c r="W334" s="16">
        <f t="shared" si="71"/>
        <v>119.94656004260094</v>
      </c>
      <c r="X334" s="16">
        <f t="shared" si="71"/>
        <v>71.501983782830621</v>
      </c>
      <c r="Y334" s="16">
        <f t="shared" si="71"/>
        <v>116.14195747675873</v>
      </c>
    </row>
    <row r="335" spans="1:25" x14ac:dyDescent="0.4">
      <c r="A335">
        <f t="shared" si="72"/>
        <v>322</v>
      </c>
      <c r="B335" s="1">
        <v>41327</v>
      </c>
      <c r="C335" s="2">
        <v>0.38711250094869698</v>
      </c>
      <c r="D335" s="2">
        <v>0.13732021968018701</v>
      </c>
      <c r="E335" s="2">
        <v>0</v>
      </c>
      <c r="F335" s="2">
        <v>0.47556727937111498</v>
      </c>
      <c r="G335">
        <v>539.47299999999996</v>
      </c>
      <c r="H335">
        <v>2670.36</v>
      </c>
      <c r="I335">
        <v>1267.3399999999999</v>
      </c>
      <c r="J335">
        <v>149.88999999999999</v>
      </c>
      <c r="K335">
        <v>93.42</v>
      </c>
      <c r="L335" s="3">
        <f t="shared" ref="L335:L398" si="78">G336*K336/(G335*K335)-1</f>
        <v>1.1338895437478902E-2</v>
      </c>
      <c r="M335" s="3">
        <f t="shared" ref="M335:M398" si="79">H336*K336/(H335*K335)-1</f>
        <v>4.0031863191252182E-3</v>
      </c>
      <c r="N335" s="3">
        <f t="shared" si="75"/>
        <v>2.1975160572537789E-2</v>
      </c>
      <c r="O335" s="3">
        <f t="shared" si="75"/>
        <v>3.8695043031558018E-3</v>
      </c>
      <c r="P335" s="3">
        <f t="shared" ref="P335:P398" si="80">(ABS(C336-C335)+ABS(D336-D335)+ABS(E336-E335)+ABS(F336-F335))*$S$3</f>
        <v>1.0149432055038604E-5</v>
      </c>
      <c r="Q335" s="4">
        <f t="shared" ref="Q335:Q398" si="81">SUMPRODUCT(C335:F335,L335:O335)-P335</f>
        <v>6.7692067974728098E-3</v>
      </c>
      <c r="R335" s="3">
        <f t="shared" ref="R335:R398" si="82">SUMPRODUCT($C$7:$F$7,L335:O335)</f>
        <v>1.0296686658074428E-2</v>
      </c>
      <c r="S335" s="16">
        <f t="shared" si="77"/>
        <v>111.2127719206329</v>
      </c>
      <c r="T335" s="16">
        <f t="shared" si="77"/>
        <v>109.34077497194241</v>
      </c>
      <c r="U335" s="16">
        <f t="shared" ref="U335:U398" si="83">S335-T335</f>
        <v>1.8719969486904944</v>
      </c>
      <c r="V335" s="16">
        <f t="shared" ref="V335:Y398" si="84">V334+100*L335</f>
        <v>126.78781346609797</v>
      </c>
      <c r="W335" s="16">
        <f t="shared" si="84"/>
        <v>120.34687867451346</v>
      </c>
      <c r="X335" s="16">
        <f t="shared" si="84"/>
        <v>73.6994998400844</v>
      </c>
      <c r="Y335" s="16">
        <f t="shared" si="84"/>
        <v>116.52890790707431</v>
      </c>
    </row>
    <row r="336" spans="1:25" x14ac:dyDescent="0.4">
      <c r="A336">
        <f t="shared" ref="A336:A399" si="85">A335+1</f>
        <v>323</v>
      </c>
      <c r="B336" s="1">
        <v>41334</v>
      </c>
      <c r="C336" s="2">
        <v>0.38079897916373801</v>
      </c>
      <c r="D336" s="2">
        <v>0.12671802137341501</v>
      </c>
      <c r="E336" s="2">
        <v>0</v>
      </c>
      <c r="F336" s="2">
        <v>0.49248299946284602</v>
      </c>
      <c r="G336">
        <v>544.59900000000005</v>
      </c>
      <c r="H336">
        <v>2676.18</v>
      </c>
      <c r="I336">
        <v>1295.19</v>
      </c>
      <c r="J336">
        <v>150.47</v>
      </c>
      <c r="K336">
        <v>93.59</v>
      </c>
      <c r="L336" s="3">
        <f t="shared" si="78"/>
        <v>1.0543259134220273E-2</v>
      </c>
      <c r="M336" s="3">
        <f t="shared" si="79"/>
        <v>4.8552482735120028E-2</v>
      </c>
      <c r="N336" s="3">
        <f t="shared" si="75"/>
        <v>3.6774527289432424E-2</v>
      </c>
      <c r="O336" s="3">
        <f t="shared" si="75"/>
        <v>7.3104273277069254E-4</v>
      </c>
      <c r="P336" s="3">
        <f t="shared" si="80"/>
        <v>3.1371173709917969E-6</v>
      </c>
      <c r="Q336" s="4">
        <f t="shared" si="81"/>
        <v>1.0524225860730574E-2</v>
      </c>
      <c r="R336" s="3">
        <f t="shared" si="82"/>
        <v>2.4150327972885854E-2</v>
      </c>
      <c r="S336" s="16">
        <f t="shared" si="77"/>
        <v>112.26519450670597</v>
      </c>
      <c r="T336" s="16">
        <f t="shared" si="77"/>
        <v>111.755807769231</v>
      </c>
      <c r="U336" s="16">
        <f t="shared" si="83"/>
        <v>0.50938673747496921</v>
      </c>
      <c r="V336" s="16">
        <f t="shared" si="84"/>
        <v>127.84213937952001</v>
      </c>
      <c r="W336" s="16">
        <f t="shared" si="84"/>
        <v>125.20212694802547</v>
      </c>
      <c r="X336" s="16">
        <f t="shared" si="84"/>
        <v>77.376952569027637</v>
      </c>
      <c r="Y336" s="16">
        <f t="shared" si="84"/>
        <v>116.60201218035138</v>
      </c>
    </row>
    <row r="337" spans="1:25" x14ac:dyDescent="0.4">
      <c r="A337">
        <f t="shared" si="85"/>
        <v>324</v>
      </c>
      <c r="B337" s="1">
        <v>41341</v>
      </c>
      <c r="C337" s="2">
        <v>0.385534272503539</v>
      </c>
      <c r="D337" s="2">
        <v>0.121489492421762</v>
      </c>
      <c r="E337" s="2">
        <v>0</v>
      </c>
      <c r="F337" s="2">
        <v>0.49297623507469801</v>
      </c>
      <c r="G337">
        <v>536.52499999999998</v>
      </c>
      <c r="H337">
        <v>2735.67</v>
      </c>
      <c r="I337">
        <v>1342.82</v>
      </c>
      <c r="J337">
        <v>150.58000000000001</v>
      </c>
      <c r="K337">
        <v>96</v>
      </c>
      <c r="L337" s="3">
        <f t="shared" si="78"/>
        <v>-1.819057825823478E-3</v>
      </c>
      <c r="M337" s="3">
        <f t="shared" si="79"/>
        <v>-9.1518713879956692E-4</v>
      </c>
      <c r="N337" s="3">
        <f t="shared" si="75"/>
        <v>3.0540206431241668E-2</v>
      </c>
      <c r="O337" s="3">
        <f t="shared" si="75"/>
        <v>1.1953778722273434E-3</v>
      </c>
      <c r="P337" s="3">
        <f t="shared" si="80"/>
        <v>7.2914504644217956E-6</v>
      </c>
      <c r="Q337" s="4">
        <f t="shared" si="81"/>
        <v>-2.3049332400659075E-4</v>
      </c>
      <c r="R337" s="3">
        <f t="shared" si="82"/>
        <v>7.2503348347114915E-3</v>
      </c>
      <c r="S337" s="16">
        <f t="shared" si="77"/>
        <v>112.24214517430531</v>
      </c>
      <c r="T337" s="16">
        <f t="shared" si="77"/>
        <v>112.48084125270215</v>
      </c>
      <c r="U337" s="16">
        <f t="shared" si="83"/>
        <v>-0.23869607839684193</v>
      </c>
      <c r="V337" s="16">
        <f t="shared" si="84"/>
        <v>127.66023359693766</v>
      </c>
      <c r="W337" s="16">
        <f t="shared" si="84"/>
        <v>125.1106082341455</v>
      </c>
      <c r="X337" s="16">
        <f t="shared" si="84"/>
        <v>80.430973212151798</v>
      </c>
      <c r="Y337" s="16">
        <f t="shared" si="84"/>
        <v>116.72154996757412</v>
      </c>
    </row>
    <row r="338" spans="1:25" x14ac:dyDescent="0.4">
      <c r="A338">
        <f t="shared" si="85"/>
        <v>325</v>
      </c>
      <c r="B338" s="1">
        <v>41348</v>
      </c>
      <c r="C338" s="2">
        <v>0.390129939131305</v>
      </c>
      <c r="D338" s="2">
        <v>0.12904624323469899</v>
      </c>
      <c r="E338" s="2">
        <v>0</v>
      </c>
      <c r="F338" s="2">
        <v>0.48082381763399501</v>
      </c>
      <c r="G338">
        <v>539.596</v>
      </c>
      <c r="H338">
        <v>2753.82</v>
      </c>
      <c r="I338">
        <v>1383.83</v>
      </c>
      <c r="J338">
        <v>150.76</v>
      </c>
      <c r="K338">
        <v>95.28</v>
      </c>
      <c r="L338" s="3">
        <f t="shared" si="78"/>
        <v>-3.0153428871552146E-3</v>
      </c>
      <c r="M338" s="3">
        <f t="shared" si="79"/>
        <v>-1.097145760996221E-2</v>
      </c>
      <c r="N338" s="3">
        <f t="shared" si="75"/>
        <v>-1.2436498702875332E-2</v>
      </c>
      <c r="O338" s="3">
        <f t="shared" si="75"/>
        <v>3.7145131334572756E-3</v>
      </c>
      <c r="P338" s="3">
        <f t="shared" si="80"/>
        <v>1.74851403101976E-5</v>
      </c>
      <c r="Q338" s="4">
        <f t="shared" si="81"/>
        <v>-8.2365967922990726E-4</v>
      </c>
      <c r="R338" s="3">
        <f t="shared" si="82"/>
        <v>-5.67719651663387E-3</v>
      </c>
      <c r="S338" s="16">
        <f t="shared" si="77"/>
        <v>112.15977920638231</v>
      </c>
      <c r="T338" s="16">
        <f t="shared" si="77"/>
        <v>111.91312160103877</v>
      </c>
      <c r="U338" s="16">
        <f t="shared" si="83"/>
        <v>0.2466576053435432</v>
      </c>
      <c r="V338" s="16">
        <f t="shared" si="84"/>
        <v>127.35869930822214</v>
      </c>
      <c r="W338" s="16">
        <f t="shared" si="84"/>
        <v>124.01346247314927</v>
      </c>
      <c r="X338" s="16">
        <f t="shared" si="84"/>
        <v>79.187323341864271</v>
      </c>
      <c r="Y338" s="16">
        <f t="shared" si="84"/>
        <v>117.09300128091985</v>
      </c>
    </row>
    <row r="339" spans="1:25" x14ac:dyDescent="0.4">
      <c r="A339">
        <f t="shared" si="85"/>
        <v>326</v>
      </c>
      <c r="B339" s="1">
        <v>41355</v>
      </c>
      <c r="C339" s="2">
        <v>0.36740849045170298</v>
      </c>
      <c r="D339" s="2">
        <v>0.12262579139730501</v>
      </c>
      <c r="E339" s="2">
        <v>0</v>
      </c>
      <c r="F339" s="2">
        <v>0.50996571815099101</v>
      </c>
      <c r="G339">
        <v>542.63900000000001</v>
      </c>
      <c r="H339">
        <v>2747.25</v>
      </c>
      <c r="I339">
        <v>1366.62</v>
      </c>
      <c r="J339">
        <v>151.32</v>
      </c>
      <c r="K339">
        <v>94.46</v>
      </c>
      <c r="L339" s="3">
        <f t="shared" si="78"/>
        <v>2.9002061773770738E-3</v>
      </c>
      <c r="M339" s="3">
        <f t="shared" si="79"/>
        <v>5.7373640265869774E-3</v>
      </c>
      <c r="N339" s="3">
        <f t="shared" si="75"/>
        <v>5.0562702141050408E-3</v>
      </c>
      <c r="O339" s="3">
        <f t="shared" si="75"/>
        <v>-1.8503832936822562E-3</v>
      </c>
      <c r="P339" s="3">
        <f t="shared" si="80"/>
        <v>2.2802858010721492E-5</v>
      </c>
      <c r="Q339" s="4">
        <f t="shared" si="81"/>
        <v>8.0267427469548171E-4</v>
      </c>
      <c r="R339" s="3">
        <f t="shared" si="82"/>
        <v>2.960864281096709E-3</v>
      </c>
      <c r="S339" s="16">
        <f t="shared" si="77"/>
        <v>112.24004663385186</v>
      </c>
      <c r="T339" s="16">
        <f t="shared" si="77"/>
        <v>112.20920802914844</v>
      </c>
      <c r="U339" s="16">
        <f t="shared" si="83"/>
        <v>3.0838604703419037E-2</v>
      </c>
      <c r="V339" s="16">
        <f t="shared" si="84"/>
        <v>127.64871992595985</v>
      </c>
      <c r="W339" s="16">
        <f t="shared" si="84"/>
        <v>124.58719887580797</v>
      </c>
      <c r="X339" s="16">
        <f t="shared" si="84"/>
        <v>79.692950363274775</v>
      </c>
      <c r="Y339" s="16">
        <f t="shared" si="84"/>
        <v>116.90796295155162</v>
      </c>
    </row>
    <row r="340" spans="1:25" x14ac:dyDescent="0.4">
      <c r="A340">
        <f t="shared" si="85"/>
        <v>327</v>
      </c>
      <c r="B340" s="1">
        <v>41362</v>
      </c>
      <c r="C340" s="2">
        <v>0.33823861615233197</v>
      </c>
      <c r="D340" s="2">
        <v>0.113790902345473</v>
      </c>
      <c r="E340" s="2">
        <v>0</v>
      </c>
      <c r="F340" s="2">
        <v>0.54797048150219296</v>
      </c>
      <c r="G340">
        <v>545.59900000000005</v>
      </c>
      <c r="H340">
        <v>2770.05</v>
      </c>
      <c r="I340">
        <v>1373.53</v>
      </c>
      <c r="J340">
        <v>151.04</v>
      </c>
      <c r="K340">
        <v>94.22</v>
      </c>
      <c r="L340" s="3">
        <f t="shared" si="78"/>
        <v>4.6983032137715375E-2</v>
      </c>
      <c r="M340" s="3">
        <f t="shared" si="79"/>
        <v>2.5390378252634127E-2</v>
      </c>
      <c r="N340" s="3">
        <f t="shared" si="75"/>
        <v>3.0490779233071086E-2</v>
      </c>
      <c r="O340" s="3">
        <f t="shared" si="75"/>
        <v>-9.8649364406778739E-3</v>
      </c>
      <c r="P340" s="3">
        <f t="shared" si="80"/>
        <v>1.327368576271529E-5</v>
      </c>
      <c r="Q340" s="4">
        <f t="shared" si="81"/>
        <v>1.3361702168012E-2</v>
      </c>
      <c r="R340" s="3">
        <f t="shared" si="82"/>
        <v>2.3249813295685678E-2</v>
      </c>
      <c r="S340" s="16">
        <f t="shared" si="77"/>
        <v>113.57621685065305</v>
      </c>
      <c r="T340" s="16">
        <f t="shared" si="77"/>
        <v>114.53418935871701</v>
      </c>
      <c r="U340" s="16">
        <f t="shared" si="83"/>
        <v>-0.9579725080639605</v>
      </c>
      <c r="V340" s="16">
        <f t="shared" si="84"/>
        <v>132.34702313973139</v>
      </c>
      <c r="W340" s="16">
        <f t="shared" si="84"/>
        <v>127.12623670107138</v>
      </c>
      <c r="X340" s="16">
        <f t="shared" si="84"/>
        <v>82.742028286581885</v>
      </c>
      <c r="Y340" s="16">
        <f t="shared" si="84"/>
        <v>115.92146930748383</v>
      </c>
    </row>
    <row r="341" spans="1:25" x14ac:dyDescent="0.4">
      <c r="A341">
        <f t="shared" si="85"/>
        <v>328</v>
      </c>
      <c r="B341" s="1">
        <v>41369</v>
      </c>
      <c r="C341" s="2">
        <v>0.36017694616279899</v>
      </c>
      <c r="D341" s="2">
        <v>0.11397538193953199</v>
      </c>
      <c r="E341" s="2">
        <v>0</v>
      </c>
      <c r="F341" s="2">
        <v>0.52584767189766801</v>
      </c>
      <c r="G341">
        <v>551.62</v>
      </c>
      <c r="H341">
        <v>2742.86</v>
      </c>
      <c r="I341">
        <v>1415.41</v>
      </c>
      <c r="J341">
        <v>149.55000000000001</v>
      </c>
      <c r="K341">
        <v>97.57</v>
      </c>
      <c r="L341" s="3">
        <f t="shared" si="78"/>
        <v>7.6856561546856383E-3</v>
      </c>
      <c r="M341" s="3">
        <f t="shared" si="79"/>
        <v>3.1812083377052325E-2</v>
      </c>
      <c r="N341" s="3">
        <f t="shared" si="75"/>
        <v>7.7214376046516486E-2</v>
      </c>
      <c r="O341" s="3">
        <f t="shared" si="75"/>
        <v>-2.0060180541625616E-3</v>
      </c>
      <c r="P341" s="3">
        <f t="shared" si="80"/>
        <v>4.4028828559956301E-5</v>
      </c>
      <c r="Q341" s="4">
        <f t="shared" si="81"/>
        <v>5.2951017641177395E-3</v>
      </c>
      <c r="R341" s="3">
        <f t="shared" si="82"/>
        <v>2.8676524381022972E-2</v>
      </c>
      <c r="S341" s="16">
        <f t="shared" si="77"/>
        <v>114.10572702706483</v>
      </c>
      <c r="T341" s="16">
        <f t="shared" si="77"/>
        <v>117.40184179681931</v>
      </c>
      <c r="U341" s="16">
        <f t="shared" si="83"/>
        <v>-3.2961147697544817</v>
      </c>
      <c r="V341" s="16">
        <f t="shared" si="84"/>
        <v>133.11558875519995</v>
      </c>
      <c r="W341" s="16">
        <f t="shared" si="84"/>
        <v>130.30744503877662</v>
      </c>
      <c r="X341" s="16">
        <f t="shared" si="84"/>
        <v>90.46346589123354</v>
      </c>
      <c r="Y341" s="16">
        <f t="shared" si="84"/>
        <v>115.72086750206758</v>
      </c>
    </row>
    <row r="342" spans="1:25" x14ac:dyDescent="0.4">
      <c r="A342">
        <f t="shared" si="85"/>
        <v>329</v>
      </c>
      <c r="B342" s="1">
        <v>41376</v>
      </c>
      <c r="C342" s="2">
        <v>0.42772824159939299</v>
      </c>
      <c r="D342" s="2">
        <v>0.11980546743619799</v>
      </c>
      <c r="E342" s="2">
        <v>0</v>
      </c>
      <c r="F342" s="2">
        <v>0.45246629096440699</v>
      </c>
      <c r="G342">
        <v>551.33900000000006</v>
      </c>
      <c r="H342">
        <v>2807.1</v>
      </c>
      <c r="I342">
        <v>1524.7</v>
      </c>
      <c r="J342">
        <v>149.25</v>
      </c>
      <c r="K342">
        <v>98.37</v>
      </c>
      <c r="L342" s="3">
        <f t="shared" si="78"/>
        <v>1.2971365163382709E-2</v>
      </c>
      <c r="M342" s="3">
        <f t="shared" si="79"/>
        <v>-9.6309548537387712E-3</v>
      </c>
      <c r="N342" s="3">
        <f t="shared" si="75"/>
        <v>-1.9072604446776498E-2</v>
      </c>
      <c r="O342" s="3">
        <f t="shared" si="75"/>
        <v>5.9631490787268593E-3</v>
      </c>
      <c r="P342" s="3">
        <f t="shared" si="80"/>
        <v>1.0972103513781083E-6</v>
      </c>
      <c r="Q342" s="4">
        <f t="shared" si="81"/>
        <v>7.0914049001362008E-3</v>
      </c>
      <c r="R342" s="3">
        <f t="shared" si="82"/>
        <v>-2.4422612646014252E-3</v>
      </c>
      <c r="S342" s="16">
        <f t="shared" si="77"/>
        <v>114.81486751707845</v>
      </c>
      <c r="T342" s="16">
        <f t="shared" si="77"/>
        <v>117.15761567035916</v>
      </c>
      <c r="U342" s="16">
        <f t="shared" si="83"/>
        <v>-2.3427481532807093</v>
      </c>
      <c r="V342" s="16">
        <f t="shared" si="84"/>
        <v>134.41272527153822</v>
      </c>
      <c r="W342" s="16">
        <f t="shared" si="84"/>
        <v>129.34434955340274</v>
      </c>
      <c r="X342" s="16">
        <f t="shared" si="84"/>
        <v>88.556205446555893</v>
      </c>
      <c r="Y342" s="16">
        <f t="shared" si="84"/>
        <v>116.31718240994026</v>
      </c>
    </row>
    <row r="343" spans="1:25" x14ac:dyDescent="0.4">
      <c r="A343">
        <f t="shared" si="85"/>
        <v>330</v>
      </c>
      <c r="B343" s="1">
        <v>41383</v>
      </c>
      <c r="C343" s="2">
        <v>0.42589955768042997</v>
      </c>
      <c r="D343" s="2">
        <v>0.120632433042593</v>
      </c>
      <c r="E343" s="2">
        <v>0</v>
      </c>
      <c r="F343" s="2">
        <v>0.453468009276976</v>
      </c>
      <c r="G343">
        <v>552.03700000000003</v>
      </c>
      <c r="H343">
        <v>2747.94</v>
      </c>
      <c r="I343">
        <v>1495.62</v>
      </c>
      <c r="J343">
        <v>150.13999999999999</v>
      </c>
      <c r="K343">
        <v>99.52</v>
      </c>
      <c r="L343" s="3">
        <f t="shared" si="78"/>
        <v>-1.173866835094417E-2</v>
      </c>
      <c r="M343" s="3">
        <f t="shared" si="79"/>
        <v>2.5462774605296001E-3</v>
      </c>
      <c r="N343" s="3">
        <f t="shared" si="75"/>
        <v>3.0656182720209868E-2</v>
      </c>
      <c r="O343" s="3">
        <f t="shared" si="75"/>
        <v>4.6623151725078138E-4</v>
      </c>
      <c r="P343" s="3">
        <f t="shared" si="80"/>
        <v>3.8917508596181921E-6</v>
      </c>
      <c r="Q343" s="4">
        <f t="shared" si="81"/>
        <v>-4.4848006860289061E-3</v>
      </c>
      <c r="R343" s="3">
        <f t="shared" si="82"/>
        <v>5.4825058367615198E-3</v>
      </c>
      <c r="S343" s="16">
        <f t="shared" si="77"/>
        <v>114.36638744847556</v>
      </c>
      <c r="T343" s="16">
        <f t="shared" si="77"/>
        <v>117.70586625403531</v>
      </c>
      <c r="U343" s="16">
        <f t="shared" si="83"/>
        <v>-3.3394788055597502</v>
      </c>
      <c r="V343" s="16">
        <f t="shared" si="84"/>
        <v>133.23885843644379</v>
      </c>
      <c r="W343" s="16">
        <f t="shared" si="84"/>
        <v>129.5989772994557</v>
      </c>
      <c r="X343" s="16">
        <f t="shared" si="84"/>
        <v>91.621823718576877</v>
      </c>
      <c r="Y343" s="16">
        <f t="shared" si="84"/>
        <v>116.36380556166533</v>
      </c>
    </row>
    <row r="344" spans="1:25" x14ac:dyDescent="0.4">
      <c r="A344">
        <f t="shared" si="85"/>
        <v>331</v>
      </c>
      <c r="B344" s="1">
        <v>41390</v>
      </c>
      <c r="C344" s="2">
        <v>0.41941330624773299</v>
      </c>
      <c r="D344" s="2">
        <v>0.12536479165742401</v>
      </c>
      <c r="E344" s="2">
        <v>0</v>
      </c>
      <c r="F344" s="2">
        <v>0.45522190209484198</v>
      </c>
      <c r="G344">
        <v>553.73599999999999</v>
      </c>
      <c r="H344">
        <v>2796.24</v>
      </c>
      <c r="I344">
        <v>1541.47</v>
      </c>
      <c r="J344">
        <v>150.21</v>
      </c>
      <c r="K344">
        <v>98.05</v>
      </c>
      <c r="L344" s="3">
        <f t="shared" si="78"/>
        <v>3.9604640195589624E-3</v>
      </c>
      <c r="M344" s="3">
        <f t="shared" si="79"/>
        <v>3.0397960060973839E-2</v>
      </c>
      <c r="N344" s="3">
        <f t="shared" si="75"/>
        <v>-6.8116797602288948E-3</v>
      </c>
      <c r="O344" s="3">
        <f t="shared" si="75"/>
        <v>3.2620997270487173E-3</v>
      </c>
      <c r="P344" s="3">
        <f t="shared" si="80"/>
        <v>2.3568964207565385E-5</v>
      </c>
      <c r="Q344" s="4">
        <f t="shared" si="81"/>
        <v>6.9333155169357084E-3</v>
      </c>
      <c r="R344" s="3">
        <f t="shared" si="82"/>
        <v>7.7022110118381559E-3</v>
      </c>
      <c r="S344" s="16">
        <f t="shared" ref="S344:T359" si="86">S343+100*Q344</f>
        <v>115.05971900016914</v>
      </c>
      <c r="T344" s="16">
        <f t="shared" si="86"/>
        <v>118.47608735521914</v>
      </c>
      <c r="U344" s="16">
        <f t="shared" si="83"/>
        <v>-3.4163683550499968</v>
      </c>
      <c r="V344" s="16">
        <f t="shared" si="84"/>
        <v>133.63490483839968</v>
      </c>
      <c r="W344" s="16">
        <f t="shared" si="84"/>
        <v>132.63877330555309</v>
      </c>
      <c r="X344" s="16">
        <f t="shared" si="84"/>
        <v>90.940655742553986</v>
      </c>
      <c r="Y344" s="16">
        <f t="shared" si="84"/>
        <v>116.6900155343702</v>
      </c>
    </row>
    <row r="345" spans="1:25" x14ac:dyDescent="0.4">
      <c r="A345">
        <f t="shared" si="85"/>
        <v>332</v>
      </c>
      <c r="B345" s="1">
        <v>41397</v>
      </c>
      <c r="C345" s="2">
        <v>0.401085717602575</v>
      </c>
      <c r="D345" s="2">
        <v>0.164646398670033</v>
      </c>
      <c r="E345" s="2">
        <v>0</v>
      </c>
      <c r="F345" s="2">
        <v>0.434267883727391</v>
      </c>
      <c r="G345">
        <v>550.65</v>
      </c>
      <c r="H345">
        <v>2853.88</v>
      </c>
      <c r="I345">
        <v>1530.97</v>
      </c>
      <c r="J345">
        <v>150.69999999999999</v>
      </c>
      <c r="K345">
        <v>98.99</v>
      </c>
      <c r="L345" s="3">
        <f t="shared" si="78"/>
        <v>1.8878166072263225E-2</v>
      </c>
      <c r="M345" s="3">
        <f t="shared" si="79"/>
        <v>3.9838031348599756E-2</v>
      </c>
      <c r="N345" s="3">
        <f t="shared" si="75"/>
        <v>4.9700516665904582E-2</v>
      </c>
      <c r="O345" s="3">
        <f t="shared" si="75"/>
        <v>-9.7544790975447881E-3</v>
      </c>
      <c r="P345" s="3">
        <f t="shared" si="80"/>
        <v>7.3389594404921895E-6</v>
      </c>
      <c r="Q345" s="4">
        <f t="shared" si="81"/>
        <v>9.8875552237707703E-3</v>
      </c>
      <c r="R345" s="3">
        <f t="shared" si="82"/>
        <v>2.4665558747305694E-2</v>
      </c>
      <c r="S345" s="16">
        <f t="shared" si="86"/>
        <v>116.04847452254621</v>
      </c>
      <c r="T345" s="16">
        <f t="shared" si="86"/>
        <v>120.94264322994971</v>
      </c>
      <c r="U345" s="16">
        <f t="shared" si="83"/>
        <v>-4.8941687074034945</v>
      </c>
      <c r="V345" s="16">
        <f t="shared" si="84"/>
        <v>135.52272144562599</v>
      </c>
      <c r="W345" s="16">
        <f t="shared" si="84"/>
        <v>136.62257644041307</v>
      </c>
      <c r="X345" s="16">
        <f t="shared" si="84"/>
        <v>95.91070740914445</v>
      </c>
      <c r="Y345" s="16">
        <f t="shared" si="84"/>
        <v>115.71456762461573</v>
      </c>
    </row>
    <row r="346" spans="1:25" x14ac:dyDescent="0.4">
      <c r="A346">
        <f t="shared" si="85"/>
        <v>333</v>
      </c>
      <c r="B346" s="1">
        <v>41404</v>
      </c>
      <c r="C346" s="2">
        <v>0.38918188418322902</v>
      </c>
      <c r="D346" s="2">
        <v>0.16431863302189201</v>
      </c>
      <c r="E346" s="2">
        <v>0</v>
      </c>
      <c r="F346" s="2">
        <v>0.446499482794878</v>
      </c>
      <c r="G346">
        <v>546.52499999999998</v>
      </c>
      <c r="H346">
        <v>2890.77</v>
      </c>
      <c r="I346">
        <v>1607.06</v>
      </c>
      <c r="J346">
        <v>149.22999999999999</v>
      </c>
      <c r="K346">
        <v>101.62</v>
      </c>
      <c r="L346" s="3">
        <f t="shared" si="78"/>
        <v>1.1966950551335787E-2</v>
      </c>
      <c r="M346" s="3">
        <f t="shared" si="79"/>
        <v>3.7355897430999541E-2</v>
      </c>
      <c r="N346" s="3">
        <f t="shared" si="75"/>
        <v>3.5225816086518424E-2</v>
      </c>
      <c r="O346" s="3">
        <f t="shared" si="75"/>
        <v>-6.9691080881859602E-3</v>
      </c>
      <c r="P346" s="3">
        <f t="shared" si="80"/>
        <v>5.4085059298611589E-5</v>
      </c>
      <c r="Q346" s="4">
        <f t="shared" si="81"/>
        <v>7.6298021484489994E-3</v>
      </c>
      <c r="R346" s="3">
        <f t="shared" si="82"/>
        <v>1.9394888995166948E-2</v>
      </c>
      <c r="S346" s="16">
        <f t="shared" si="86"/>
        <v>116.81145473739112</v>
      </c>
      <c r="T346" s="16">
        <f t="shared" si="86"/>
        <v>122.8821321294664</v>
      </c>
      <c r="U346" s="16">
        <f t="shared" si="83"/>
        <v>-6.0706773920752823</v>
      </c>
      <c r="V346" s="16">
        <f t="shared" si="84"/>
        <v>136.71941650075956</v>
      </c>
      <c r="W346" s="16">
        <f t="shared" si="84"/>
        <v>140.35816618351302</v>
      </c>
      <c r="X346" s="16">
        <f t="shared" si="84"/>
        <v>99.433289017796298</v>
      </c>
      <c r="Y346" s="16">
        <f t="shared" si="84"/>
        <v>115.01765681579712</v>
      </c>
    </row>
    <row r="347" spans="1:25" x14ac:dyDescent="0.4">
      <c r="A347">
        <f t="shared" si="85"/>
        <v>334</v>
      </c>
      <c r="B347" s="1">
        <v>41411</v>
      </c>
      <c r="C347" s="2">
        <v>0.43987171881232701</v>
      </c>
      <c r="D347" s="2">
        <v>0.20377056389048001</v>
      </c>
      <c r="E347" s="2">
        <v>0</v>
      </c>
      <c r="F347" s="2">
        <v>0.35635771729719201</v>
      </c>
      <c r="G347">
        <v>544.54499999999996</v>
      </c>
      <c r="H347">
        <v>2952.56</v>
      </c>
      <c r="I347">
        <v>1663.67</v>
      </c>
      <c r="J347">
        <v>148.19</v>
      </c>
      <c r="K347">
        <v>103.21</v>
      </c>
      <c r="L347" s="3">
        <f t="shared" si="78"/>
        <v>-2.2881292671992015E-2</v>
      </c>
      <c r="M347" s="3">
        <f t="shared" si="79"/>
        <v>-2.860876331198603E-2</v>
      </c>
      <c r="N347" s="3">
        <f t="shared" si="75"/>
        <v>-4.7202870761629434E-2</v>
      </c>
      <c r="O347" s="3">
        <f t="shared" si="75"/>
        <v>-2.766718402051449E-3</v>
      </c>
      <c r="P347" s="3">
        <f t="shared" si="80"/>
        <v>1.1072283110750484E-5</v>
      </c>
      <c r="Q347" s="4">
        <f t="shared" si="81"/>
        <v>-1.6891471105839641E-2</v>
      </c>
      <c r="R347" s="3">
        <f t="shared" si="82"/>
        <v>-2.5364911286914732E-2</v>
      </c>
      <c r="S347" s="16">
        <f t="shared" si="86"/>
        <v>115.12230762680716</v>
      </c>
      <c r="T347" s="16">
        <f t="shared" si="86"/>
        <v>120.34564100077492</v>
      </c>
      <c r="U347" s="16">
        <f t="shared" si="83"/>
        <v>-5.2233333739677619</v>
      </c>
      <c r="V347" s="16">
        <f t="shared" si="84"/>
        <v>134.43128723356037</v>
      </c>
      <c r="W347" s="16">
        <f t="shared" si="84"/>
        <v>137.49728985231442</v>
      </c>
      <c r="X347" s="16">
        <f t="shared" si="84"/>
        <v>94.713001941633351</v>
      </c>
      <c r="Y347" s="16">
        <f t="shared" si="84"/>
        <v>114.74098497559199</v>
      </c>
    </row>
    <row r="348" spans="1:25" x14ac:dyDescent="0.4">
      <c r="A348">
        <f t="shared" si="85"/>
        <v>335</v>
      </c>
      <c r="B348" s="1">
        <v>41418</v>
      </c>
      <c r="C348" s="2">
        <v>0.45166312208991799</v>
      </c>
      <c r="D348" s="2">
        <v>0.209207697974365</v>
      </c>
      <c r="E348" s="2">
        <v>1.2252678231083E-3</v>
      </c>
      <c r="F348" s="2">
        <v>0.33790391211260801</v>
      </c>
      <c r="G348">
        <v>542.06399999999996</v>
      </c>
      <c r="H348">
        <v>2921.88</v>
      </c>
      <c r="I348">
        <v>1585.14</v>
      </c>
      <c r="J348">
        <v>147.78</v>
      </c>
      <c r="K348">
        <v>101.31</v>
      </c>
      <c r="L348" s="3">
        <f t="shared" si="78"/>
        <v>-1.856918992824208E-2</v>
      </c>
      <c r="M348" s="3">
        <f t="shared" si="79"/>
        <v>-1.9490204489274077E-2</v>
      </c>
      <c r="N348" s="3">
        <f t="shared" si="75"/>
        <v>-4.8790643097770592E-2</v>
      </c>
      <c r="O348" s="3">
        <f t="shared" si="75"/>
        <v>2.0300446609833322E-4</v>
      </c>
      <c r="P348" s="3">
        <f t="shared" si="80"/>
        <v>4.306628215926037E-5</v>
      </c>
      <c r="Q348" s="4">
        <f t="shared" si="81"/>
        <v>-1.2498770995865905E-2</v>
      </c>
      <c r="R348" s="3">
        <f t="shared" si="82"/>
        <v>-2.1661758262297104E-2</v>
      </c>
      <c r="S348" s="16">
        <f t="shared" si="86"/>
        <v>113.87243052722057</v>
      </c>
      <c r="T348" s="16">
        <f t="shared" si="86"/>
        <v>118.17946517454521</v>
      </c>
      <c r="U348" s="16">
        <f t="shared" si="83"/>
        <v>-4.3070346473246417</v>
      </c>
      <c r="V348" s="16">
        <f t="shared" si="84"/>
        <v>132.57436824073616</v>
      </c>
      <c r="W348" s="16">
        <f t="shared" si="84"/>
        <v>135.54826940338702</v>
      </c>
      <c r="X348" s="16">
        <f t="shared" si="84"/>
        <v>89.833937631856287</v>
      </c>
      <c r="Y348" s="16">
        <f t="shared" si="84"/>
        <v>114.76128542220182</v>
      </c>
    </row>
    <row r="349" spans="1:25" x14ac:dyDescent="0.4">
      <c r="A349">
        <f t="shared" si="85"/>
        <v>336</v>
      </c>
      <c r="B349" s="1">
        <v>41425</v>
      </c>
      <c r="C349" s="2">
        <v>0.38173096058795603</v>
      </c>
      <c r="D349" s="2">
        <v>0.208587990367334</v>
      </c>
      <c r="E349" s="2">
        <v>0</v>
      </c>
      <c r="F349" s="2">
        <v>0.40968104904470798</v>
      </c>
      <c r="G349">
        <v>536.553</v>
      </c>
      <c r="H349">
        <v>2889.46</v>
      </c>
      <c r="I349">
        <v>1507.8</v>
      </c>
      <c r="J349">
        <v>147.81</v>
      </c>
      <c r="K349">
        <v>100.45</v>
      </c>
      <c r="L349" s="3">
        <f t="shared" si="78"/>
        <v>-3.1547268551060381E-2</v>
      </c>
      <c r="M349" s="3">
        <f t="shared" si="79"/>
        <v>-2.0703451827804087E-2</v>
      </c>
      <c r="N349" s="3">
        <f t="shared" si="75"/>
        <v>-6.8616527390900628E-2</v>
      </c>
      <c r="O349" s="3">
        <f t="shared" si="75"/>
        <v>5.0064271700156482E-3</v>
      </c>
      <c r="P349" s="3">
        <f t="shared" si="80"/>
        <v>2.253536718830581E-5</v>
      </c>
      <c r="Q349" s="4">
        <f t="shared" si="81"/>
        <v>-1.4332557570561425E-2</v>
      </c>
      <c r="R349" s="3">
        <f t="shared" si="82"/>
        <v>-2.8965205149937362E-2</v>
      </c>
      <c r="S349" s="16">
        <f t="shared" si="86"/>
        <v>112.43917477016443</v>
      </c>
      <c r="T349" s="16">
        <f t="shared" si="86"/>
        <v>115.28294465955148</v>
      </c>
      <c r="U349" s="16">
        <f t="shared" si="83"/>
        <v>-2.8437698893870476</v>
      </c>
      <c r="V349" s="16">
        <f t="shared" si="84"/>
        <v>129.41964138563011</v>
      </c>
      <c r="W349" s="16">
        <f t="shared" si="84"/>
        <v>133.47792422060661</v>
      </c>
      <c r="X349" s="16">
        <f t="shared" si="84"/>
        <v>82.972284892766226</v>
      </c>
      <c r="Y349" s="16">
        <f t="shared" si="84"/>
        <v>115.26192813920339</v>
      </c>
    </row>
    <row r="350" spans="1:25" x14ac:dyDescent="0.4">
      <c r="A350">
        <f t="shared" si="85"/>
        <v>337</v>
      </c>
      <c r="B350" s="1">
        <v>41432</v>
      </c>
      <c r="C350" s="2">
        <v>0.35662003396362701</v>
      </c>
      <c r="D350" s="2">
        <v>0.19613997167781999</v>
      </c>
      <c r="E350" s="2">
        <v>0</v>
      </c>
      <c r="F350" s="2">
        <v>0.447239994358551</v>
      </c>
      <c r="G350">
        <v>535.01900000000001</v>
      </c>
      <c r="H350">
        <v>2913.46</v>
      </c>
      <c r="I350">
        <v>1404.34</v>
      </c>
      <c r="J350">
        <v>148.55000000000001</v>
      </c>
      <c r="K350">
        <v>97.56</v>
      </c>
      <c r="L350" s="3">
        <f t="shared" si="78"/>
        <v>-2.9097504027287058E-2</v>
      </c>
      <c r="M350" s="3">
        <f t="shared" si="79"/>
        <v>-4.2676240159531087E-2</v>
      </c>
      <c r="N350" s="3">
        <f t="shared" si="75"/>
        <v>-4.6997165928464035E-4</v>
      </c>
      <c r="O350" s="3">
        <f t="shared" si="75"/>
        <v>0</v>
      </c>
      <c r="P350" s="3">
        <f t="shared" si="80"/>
        <v>3.6639437738572508E-5</v>
      </c>
      <c r="Q350" s="4">
        <f t="shared" si="81"/>
        <v>-1.8783908848412731E-2</v>
      </c>
      <c r="R350" s="3">
        <f t="shared" si="82"/>
        <v>-1.8060928961525696E-2</v>
      </c>
      <c r="S350" s="16">
        <f t="shared" si="86"/>
        <v>110.56078388532316</v>
      </c>
      <c r="T350" s="16">
        <f t="shared" si="86"/>
        <v>113.47685176339891</v>
      </c>
      <c r="U350" s="16">
        <f t="shared" si="83"/>
        <v>-2.9160678780757507</v>
      </c>
      <c r="V350" s="16">
        <f t="shared" si="84"/>
        <v>126.50989098290141</v>
      </c>
      <c r="W350" s="16">
        <f t="shared" si="84"/>
        <v>129.21030020465349</v>
      </c>
      <c r="X350" s="16">
        <f t="shared" si="84"/>
        <v>82.925287726837766</v>
      </c>
      <c r="Y350" s="16">
        <f t="shared" si="84"/>
        <v>115.26192813920339</v>
      </c>
    </row>
    <row r="351" spans="1:25" x14ac:dyDescent="0.4">
      <c r="A351">
        <f t="shared" si="85"/>
        <v>338</v>
      </c>
      <c r="B351" s="1">
        <v>41439</v>
      </c>
      <c r="C351" s="2">
        <v>0.30440030925980199</v>
      </c>
      <c r="D351" s="2">
        <v>0.18729396681735799</v>
      </c>
      <c r="E351" s="2">
        <v>0</v>
      </c>
      <c r="F351" s="2">
        <v>0.50830572392283901</v>
      </c>
      <c r="G351">
        <v>537.35199999999998</v>
      </c>
      <c r="H351">
        <v>2885.24</v>
      </c>
      <c r="I351">
        <v>1403.68</v>
      </c>
      <c r="J351">
        <v>148.55000000000001</v>
      </c>
      <c r="K351">
        <v>94.31</v>
      </c>
      <c r="L351" s="3">
        <f t="shared" si="78"/>
        <v>5.1844884528300383E-3</v>
      </c>
      <c r="M351" s="3">
        <f t="shared" si="79"/>
        <v>1.6381713280271271E-2</v>
      </c>
      <c r="N351" s="3">
        <f t="shared" si="75"/>
        <v>4.0650290664538957E-2</v>
      </c>
      <c r="O351" s="3">
        <f t="shared" si="75"/>
        <v>-4.8468529114775727E-3</v>
      </c>
      <c r="P351" s="3">
        <f t="shared" si="80"/>
        <v>2.7895422392747393E-5</v>
      </c>
      <c r="Q351" s="4">
        <f t="shared" si="81"/>
        <v>2.1547774516130617E-3</v>
      </c>
      <c r="R351" s="3">
        <f t="shared" si="82"/>
        <v>1.4342409871540673E-2</v>
      </c>
      <c r="S351" s="16">
        <f t="shared" si="86"/>
        <v>110.77626163048447</v>
      </c>
      <c r="T351" s="16">
        <f t="shared" si="86"/>
        <v>114.91109275055298</v>
      </c>
      <c r="U351" s="16">
        <f t="shared" si="83"/>
        <v>-4.1348311200685117</v>
      </c>
      <c r="V351" s="16">
        <f t="shared" si="84"/>
        <v>127.02833982818441</v>
      </c>
      <c r="W351" s="16">
        <f t="shared" si="84"/>
        <v>130.84847153268061</v>
      </c>
      <c r="X351" s="16">
        <f t="shared" si="84"/>
        <v>86.990316793291669</v>
      </c>
      <c r="Y351" s="16">
        <f t="shared" si="84"/>
        <v>114.77724284805564</v>
      </c>
    </row>
    <row r="352" spans="1:25" x14ac:dyDescent="0.4">
      <c r="A352">
        <f t="shared" si="85"/>
        <v>339</v>
      </c>
      <c r="B352" s="1">
        <v>41446</v>
      </c>
      <c r="C352" s="2">
        <v>0.25790793860522299</v>
      </c>
      <c r="D352" s="2">
        <v>0.19551915789756699</v>
      </c>
      <c r="E352" s="2">
        <v>0</v>
      </c>
      <c r="F352" s="2">
        <v>0.546572903497209</v>
      </c>
      <c r="G352">
        <v>520.33100000000002</v>
      </c>
      <c r="H352">
        <v>2824.97</v>
      </c>
      <c r="I352">
        <v>1460.74</v>
      </c>
      <c r="J352">
        <v>147.83000000000001</v>
      </c>
      <c r="K352">
        <v>97.9</v>
      </c>
      <c r="L352" s="3">
        <f t="shared" si="78"/>
        <v>1.8179558286157249E-2</v>
      </c>
      <c r="M352" s="3">
        <f t="shared" si="79"/>
        <v>2.1875070813031083E-2</v>
      </c>
      <c r="N352" s="3">
        <f t="shared" si="75"/>
        <v>3.2148089324588902E-2</v>
      </c>
      <c r="O352" s="3">
        <f t="shared" si="75"/>
        <v>4.19400662923608E-3</v>
      </c>
      <c r="P352" s="3">
        <f t="shared" si="80"/>
        <v>3.0994934051736308E-5</v>
      </c>
      <c r="Q352" s="4">
        <f t="shared" si="81"/>
        <v>1.1226983273226172E-2</v>
      </c>
      <c r="R352" s="3">
        <f t="shared" si="82"/>
        <v>1.9099181263253329E-2</v>
      </c>
      <c r="S352" s="16">
        <f t="shared" si="86"/>
        <v>111.89895995780709</v>
      </c>
      <c r="T352" s="16">
        <f t="shared" si="86"/>
        <v>116.82101087687832</v>
      </c>
      <c r="U352" s="16">
        <f t="shared" si="83"/>
        <v>-4.9220509190712249</v>
      </c>
      <c r="V352" s="16">
        <f t="shared" si="84"/>
        <v>128.84629565680015</v>
      </c>
      <c r="W352" s="16">
        <f t="shared" si="84"/>
        <v>133.0359786139837</v>
      </c>
      <c r="X352" s="16">
        <f t="shared" si="84"/>
        <v>90.205125725750563</v>
      </c>
      <c r="Y352" s="16">
        <f t="shared" si="84"/>
        <v>115.19664351097924</v>
      </c>
    </row>
    <row r="353" spans="1:25" x14ac:dyDescent="0.4">
      <c r="A353">
        <f t="shared" si="85"/>
        <v>340</v>
      </c>
      <c r="B353" s="1">
        <v>41453</v>
      </c>
      <c r="C353" s="2">
        <v>0.274110107411352</v>
      </c>
      <c r="D353" s="2">
        <v>0.23097521251099801</v>
      </c>
      <c r="E353" s="2">
        <v>0</v>
      </c>
      <c r="F353" s="2">
        <v>0.49491468007764799</v>
      </c>
      <c r="G353">
        <v>523.16399999999999</v>
      </c>
      <c r="H353">
        <v>2850.66</v>
      </c>
      <c r="I353">
        <v>1507.7</v>
      </c>
      <c r="J353">
        <v>148.44999999999999</v>
      </c>
      <c r="K353">
        <v>99.14</v>
      </c>
      <c r="L353" s="3">
        <f t="shared" si="78"/>
        <v>2.1587399462059675E-3</v>
      </c>
      <c r="M353" s="3">
        <f t="shared" si="79"/>
        <v>3.7415327696477485E-2</v>
      </c>
      <c r="N353" s="3">
        <f t="shared" si="75"/>
        <v>4.8278835312064672E-2</v>
      </c>
      <c r="O353" s="3">
        <f t="shared" si="75"/>
        <v>-1.0104412260019124E-3</v>
      </c>
      <c r="P353" s="3">
        <f t="shared" si="80"/>
        <v>8.1291356932277922E-6</v>
      </c>
      <c r="Q353" s="4">
        <f t="shared" si="81"/>
        <v>8.7255343725929791E-3</v>
      </c>
      <c r="R353" s="3">
        <f t="shared" si="82"/>
        <v>2.1710615432186553E-2</v>
      </c>
      <c r="S353" s="16">
        <f t="shared" si="86"/>
        <v>112.77151339506639</v>
      </c>
      <c r="T353" s="16">
        <f t="shared" si="86"/>
        <v>118.99207242009697</v>
      </c>
      <c r="U353" s="16">
        <f t="shared" si="83"/>
        <v>-6.2205590250305818</v>
      </c>
      <c r="V353" s="16">
        <f t="shared" si="84"/>
        <v>129.06216965142076</v>
      </c>
      <c r="W353" s="16">
        <f t="shared" si="84"/>
        <v>136.77751138363146</v>
      </c>
      <c r="X353" s="16">
        <f t="shared" si="84"/>
        <v>95.03300925695703</v>
      </c>
      <c r="Y353" s="16">
        <f t="shared" si="84"/>
        <v>115.09559938837906</v>
      </c>
    </row>
    <row r="354" spans="1:25" x14ac:dyDescent="0.4">
      <c r="A354">
        <f t="shared" si="85"/>
        <v>341</v>
      </c>
      <c r="B354" s="1">
        <v>41460</v>
      </c>
      <c r="C354" s="2">
        <v>0.28765866690006497</v>
      </c>
      <c r="D354" s="2">
        <v>0.21838849064739299</v>
      </c>
      <c r="E354" s="2">
        <v>0</v>
      </c>
      <c r="F354" s="2">
        <v>0.49395284245254001</v>
      </c>
      <c r="G354">
        <v>513.62099999999998</v>
      </c>
      <c r="H354">
        <v>2897.12</v>
      </c>
      <c r="I354">
        <v>1580.49</v>
      </c>
      <c r="J354">
        <v>148.30000000000001</v>
      </c>
      <c r="K354">
        <v>101.2</v>
      </c>
      <c r="L354" s="3">
        <f t="shared" si="78"/>
        <v>-7.6615154314004785E-3</v>
      </c>
      <c r="M354" s="3">
        <f t="shared" si="79"/>
        <v>9.917675364560008E-3</v>
      </c>
      <c r="N354" s="3">
        <f t="shared" si="75"/>
        <v>1.1287638643711739E-2</v>
      </c>
      <c r="O354" s="3">
        <f t="shared" si="75"/>
        <v>4.3155765340525676E-3</v>
      </c>
      <c r="P354" s="3">
        <f t="shared" si="80"/>
        <v>2.646225499013521E-5</v>
      </c>
      <c r="Q354" s="4">
        <f t="shared" si="81"/>
        <v>2.0672338789927674E-3</v>
      </c>
      <c r="R354" s="3">
        <f t="shared" si="82"/>
        <v>4.4648437777309591E-3</v>
      </c>
      <c r="S354" s="16">
        <f t="shared" si="86"/>
        <v>112.97823678296567</v>
      </c>
      <c r="T354" s="16">
        <f t="shared" si="86"/>
        <v>119.43855679787006</v>
      </c>
      <c r="U354" s="16">
        <f t="shared" si="83"/>
        <v>-6.4603200149043971</v>
      </c>
      <c r="V354" s="16">
        <f t="shared" si="84"/>
        <v>128.29601810828072</v>
      </c>
      <c r="W354" s="16">
        <f t="shared" si="84"/>
        <v>137.76927892008746</v>
      </c>
      <c r="X354" s="16">
        <f t="shared" si="84"/>
        <v>96.16177312132821</v>
      </c>
      <c r="Y354" s="16">
        <f t="shared" si="84"/>
        <v>115.52715704178431</v>
      </c>
    </row>
    <row r="355" spans="1:25" x14ac:dyDescent="0.4">
      <c r="A355">
        <f t="shared" si="85"/>
        <v>342</v>
      </c>
      <c r="B355" s="1">
        <v>41467</v>
      </c>
      <c r="C355" s="2">
        <v>0.30632592431178701</v>
      </c>
      <c r="D355" s="2">
        <v>0.24382499155256299</v>
      </c>
      <c r="E355" s="2">
        <v>0</v>
      </c>
      <c r="F355" s="2">
        <v>0.449849084135648</v>
      </c>
      <c r="G355">
        <v>519.85699999999997</v>
      </c>
      <c r="H355">
        <v>2984.24</v>
      </c>
      <c r="I355">
        <v>1598.33</v>
      </c>
      <c r="J355">
        <v>148.94</v>
      </c>
      <c r="K355">
        <v>99.22</v>
      </c>
      <c r="L355" s="3">
        <f t="shared" si="78"/>
        <v>2.351146735913523E-2</v>
      </c>
      <c r="M355" s="3">
        <f t="shared" si="79"/>
        <v>2.185333574699877E-2</v>
      </c>
      <c r="N355" s="3">
        <f t="shared" si="75"/>
        <v>8.3149287068378097E-3</v>
      </c>
      <c r="O355" s="3">
        <f t="shared" si="75"/>
        <v>1.9470927890425926E-3</v>
      </c>
      <c r="P355" s="3">
        <f t="shared" si="80"/>
        <v>1.686897790260059E-5</v>
      </c>
      <c r="Q355" s="4">
        <f t="shared" si="81"/>
        <v>1.338959030459614E-2</v>
      </c>
      <c r="R355" s="3">
        <f t="shared" si="82"/>
        <v>1.39067061505036E-2</v>
      </c>
      <c r="S355" s="16">
        <f t="shared" si="86"/>
        <v>114.31719581342529</v>
      </c>
      <c r="T355" s="16">
        <f t="shared" si="86"/>
        <v>120.82922741292042</v>
      </c>
      <c r="U355" s="16">
        <f t="shared" si="83"/>
        <v>-6.5120315994951312</v>
      </c>
      <c r="V355" s="16">
        <f t="shared" si="84"/>
        <v>130.64716484419424</v>
      </c>
      <c r="W355" s="16">
        <f t="shared" si="84"/>
        <v>139.95461249478734</v>
      </c>
      <c r="X355" s="16">
        <f t="shared" si="84"/>
        <v>96.993265992011985</v>
      </c>
      <c r="Y355" s="16">
        <f t="shared" si="84"/>
        <v>115.72186632068856</v>
      </c>
    </row>
    <row r="356" spans="1:25" x14ac:dyDescent="0.4">
      <c r="A356">
        <f t="shared" si="85"/>
        <v>343</v>
      </c>
      <c r="B356" s="1">
        <v>41474</v>
      </c>
      <c r="C356" s="2">
        <v>0.285504248687101</v>
      </c>
      <c r="D356" s="2">
        <v>0.23653170400624801</v>
      </c>
      <c r="E356" s="2">
        <v>0</v>
      </c>
      <c r="F356" s="2">
        <v>0.47796404730664899</v>
      </c>
      <c r="G356">
        <v>524.52</v>
      </c>
      <c r="H356">
        <v>3006.13</v>
      </c>
      <c r="I356">
        <v>1611.62</v>
      </c>
      <c r="J356">
        <v>149.22999999999999</v>
      </c>
      <c r="K356">
        <v>100.65</v>
      </c>
      <c r="L356" s="3">
        <f t="shared" si="78"/>
        <v>-2.9719108264063654E-2</v>
      </c>
      <c r="M356" s="3">
        <f t="shared" si="79"/>
        <v>-2.444366959674027E-2</v>
      </c>
      <c r="N356" s="3">
        <f t="shared" si="75"/>
        <v>-3.7068291532743269E-2</v>
      </c>
      <c r="O356" s="3">
        <f t="shared" si="75"/>
        <v>1.3402130938819923E-3</v>
      </c>
      <c r="P356" s="3">
        <f t="shared" si="80"/>
        <v>1.9589295717883481E-5</v>
      </c>
      <c r="Q356" s="4">
        <f t="shared" si="81"/>
        <v>-1.364565011957748E-2</v>
      </c>
      <c r="R356" s="3">
        <f t="shared" si="82"/>
        <v>-2.24727140749163E-2</v>
      </c>
      <c r="S356" s="16">
        <f t="shared" si="86"/>
        <v>112.95263080146754</v>
      </c>
      <c r="T356" s="16">
        <f t="shared" si="86"/>
        <v>118.58195600542879</v>
      </c>
      <c r="U356" s="16">
        <f t="shared" si="83"/>
        <v>-5.6293252039612582</v>
      </c>
      <c r="V356" s="16">
        <f t="shared" si="84"/>
        <v>127.67525401778786</v>
      </c>
      <c r="W356" s="16">
        <f t="shared" si="84"/>
        <v>137.51024553511331</v>
      </c>
      <c r="X356" s="16">
        <f t="shared" si="84"/>
        <v>93.286436838737657</v>
      </c>
      <c r="Y356" s="16">
        <f t="shared" si="84"/>
        <v>115.85588763007677</v>
      </c>
    </row>
    <row r="357" spans="1:25" x14ac:dyDescent="0.4">
      <c r="A357">
        <f t="shared" si="85"/>
        <v>344</v>
      </c>
      <c r="B357" s="1">
        <v>41481</v>
      </c>
      <c r="C357" s="2">
        <v>0.31061610726579197</v>
      </c>
      <c r="D357" s="2">
        <v>0.24406867162403001</v>
      </c>
      <c r="E357" s="2">
        <v>0</v>
      </c>
      <c r="F357" s="2">
        <v>0.44531522111017702</v>
      </c>
      <c r="G357">
        <v>521.57600000000002</v>
      </c>
      <c r="H357">
        <v>3005.51</v>
      </c>
      <c r="I357">
        <v>1551.88</v>
      </c>
      <c r="J357">
        <v>149.43</v>
      </c>
      <c r="K357">
        <v>98.21</v>
      </c>
      <c r="L357" s="3">
        <f t="shared" si="78"/>
        <v>5.4493833877677922E-3</v>
      </c>
      <c r="M357" s="3">
        <f t="shared" si="79"/>
        <v>1.8534722445259E-2</v>
      </c>
      <c r="N357" s="3">
        <f t="shared" si="75"/>
        <v>2.4989045544758559E-2</v>
      </c>
      <c r="O357" s="3">
        <f t="shared" si="75"/>
        <v>-1.8068660911464418E-3</v>
      </c>
      <c r="P357" s="3">
        <f t="shared" si="80"/>
        <v>3.5452411191727198E-5</v>
      </c>
      <c r="Q357" s="4">
        <f t="shared" si="81"/>
        <v>5.3763339569546757E-3</v>
      </c>
      <c r="R357" s="3">
        <f t="shared" si="82"/>
        <v>1.1791571321659727E-2</v>
      </c>
      <c r="S357" s="16">
        <f t="shared" si="86"/>
        <v>113.490264197163</v>
      </c>
      <c r="T357" s="16">
        <f t="shared" si="86"/>
        <v>119.76111313759476</v>
      </c>
      <c r="U357" s="16">
        <f t="shared" si="83"/>
        <v>-6.2708489404317618</v>
      </c>
      <c r="V357" s="16">
        <f t="shared" si="84"/>
        <v>128.22019235656464</v>
      </c>
      <c r="W357" s="16">
        <f t="shared" si="84"/>
        <v>139.36371777963922</v>
      </c>
      <c r="X357" s="16">
        <f t="shared" si="84"/>
        <v>95.785341393213514</v>
      </c>
      <c r="Y357" s="16">
        <f t="shared" si="84"/>
        <v>115.67520102096212</v>
      </c>
    </row>
    <row r="358" spans="1:25" x14ac:dyDescent="0.4">
      <c r="A358">
        <f t="shared" si="85"/>
        <v>345</v>
      </c>
      <c r="B358" s="1">
        <v>41488</v>
      </c>
      <c r="C358" s="2">
        <v>0.260463466397858</v>
      </c>
      <c r="D358" s="2">
        <v>0.235133960505752</v>
      </c>
      <c r="E358" s="2">
        <v>0</v>
      </c>
      <c r="F358" s="2">
        <v>0.50440257309638903</v>
      </c>
      <c r="G358">
        <v>520.54899999999998</v>
      </c>
      <c r="H358">
        <v>3038.63</v>
      </c>
      <c r="I358">
        <v>1590.66</v>
      </c>
      <c r="J358">
        <v>149.16</v>
      </c>
      <c r="K358">
        <v>98.94</v>
      </c>
      <c r="L358" s="3">
        <f t="shared" si="78"/>
        <v>-2.4670862228569179E-2</v>
      </c>
      <c r="M358" s="3">
        <f t="shared" si="79"/>
        <v>-3.7141731232501196E-2</v>
      </c>
      <c r="N358" s="3">
        <f t="shared" si="75"/>
        <v>-4.6188374636943141E-2</v>
      </c>
      <c r="O358" s="3">
        <f t="shared" si="75"/>
        <v>4.5588629659427671E-3</v>
      </c>
      <c r="P358" s="3">
        <f t="shared" si="80"/>
        <v>1.5351667010562603E-5</v>
      </c>
      <c r="Q358" s="4">
        <f t="shared" si="81"/>
        <v>-1.28749901164105E-2</v>
      </c>
      <c r="R358" s="3">
        <f t="shared" si="82"/>
        <v>-2.5860526283017687E-2</v>
      </c>
      <c r="S358" s="16">
        <f t="shared" si="86"/>
        <v>112.20276518552195</v>
      </c>
      <c r="T358" s="16">
        <f t="shared" si="86"/>
        <v>117.17506050929299</v>
      </c>
      <c r="U358" s="16">
        <f t="shared" si="83"/>
        <v>-4.9722953237710357</v>
      </c>
      <c r="V358" s="16">
        <f t="shared" si="84"/>
        <v>125.75310613370772</v>
      </c>
      <c r="W358" s="16">
        <f t="shared" si="84"/>
        <v>135.64954465638911</v>
      </c>
      <c r="X358" s="16">
        <f t="shared" si="84"/>
        <v>91.166503929519195</v>
      </c>
      <c r="Y358" s="16">
        <f t="shared" si="84"/>
        <v>116.13108731755639</v>
      </c>
    </row>
    <row r="359" spans="1:25" x14ac:dyDescent="0.4">
      <c r="A359">
        <f t="shared" si="85"/>
        <v>346</v>
      </c>
      <c r="B359" s="1">
        <v>41495</v>
      </c>
      <c r="C359" s="2">
        <v>0.23487735471358701</v>
      </c>
      <c r="D359" s="2">
        <v>0.256750868077949</v>
      </c>
      <c r="E359" s="2">
        <v>0</v>
      </c>
      <c r="F359" s="2">
        <v>0.50837177720846305</v>
      </c>
      <c r="G359">
        <v>522.11300000000006</v>
      </c>
      <c r="H359">
        <v>3008.79</v>
      </c>
      <c r="I359">
        <v>1517.19</v>
      </c>
      <c r="J359">
        <v>149.84</v>
      </c>
      <c r="K359">
        <v>96.21</v>
      </c>
      <c r="L359" s="3">
        <f t="shared" si="78"/>
        <v>-5.7831033260592468E-3</v>
      </c>
      <c r="M359" s="3">
        <f t="shared" si="79"/>
        <v>-6.9432846967820705E-3</v>
      </c>
      <c r="N359" s="3">
        <f t="shared" si="75"/>
        <v>1.5423249560040375E-3</v>
      </c>
      <c r="O359" s="3">
        <f t="shared" si="75"/>
        <v>-1.201281366791318E-3</v>
      </c>
      <c r="P359" s="3">
        <f t="shared" si="80"/>
        <v>2.8194492403853973E-5</v>
      </c>
      <c r="Q359" s="4">
        <f t="shared" si="81"/>
        <v>-3.7799064202382457E-3</v>
      </c>
      <c r="R359" s="3">
        <f t="shared" si="82"/>
        <v>-3.0963361084071495E-3</v>
      </c>
      <c r="S359" s="16">
        <f t="shared" si="86"/>
        <v>111.82477454349814</v>
      </c>
      <c r="T359" s="16">
        <f t="shared" si="86"/>
        <v>116.86542689845227</v>
      </c>
      <c r="U359" s="16">
        <f t="shared" si="83"/>
        <v>-5.0406523549541333</v>
      </c>
      <c r="V359" s="16">
        <f t="shared" si="84"/>
        <v>125.17479580110179</v>
      </c>
      <c r="W359" s="16">
        <f t="shared" si="84"/>
        <v>134.95521618671091</v>
      </c>
      <c r="X359" s="16">
        <f t="shared" si="84"/>
        <v>91.320736425119605</v>
      </c>
      <c r="Y359" s="16">
        <f t="shared" si="84"/>
        <v>116.01095918087726</v>
      </c>
    </row>
    <row r="360" spans="1:25" x14ac:dyDescent="0.4">
      <c r="A360">
        <f t="shared" si="85"/>
        <v>347</v>
      </c>
      <c r="B360" s="1">
        <v>41502</v>
      </c>
      <c r="C360" s="2">
        <v>0.19572398476768699</v>
      </c>
      <c r="D360" s="2">
        <v>0.248913417350759</v>
      </c>
      <c r="E360" s="2">
        <v>0</v>
      </c>
      <c r="F360" s="2">
        <v>0.55536259788155296</v>
      </c>
      <c r="G360">
        <v>512.06799999999998</v>
      </c>
      <c r="H360">
        <v>2947.46</v>
      </c>
      <c r="I360">
        <v>1519.53</v>
      </c>
      <c r="J360">
        <v>149.66</v>
      </c>
      <c r="K360">
        <v>97.53</v>
      </c>
      <c r="L360" s="3">
        <f t="shared" si="78"/>
        <v>1.1867312772091854E-2</v>
      </c>
      <c r="M360" s="3">
        <f t="shared" si="79"/>
        <v>1.7215229954446576E-2</v>
      </c>
      <c r="N360" s="3">
        <f t="shared" si="75"/>
        <v>-8.8185162517351312E-4</v>
      </c>
      <c r="O360" s="3">
        <f t="shared" si="75"/>
        <v>-8.6863557396765767E-4</v>
      </c>
      <c r="P360" s="3">
        <f t="shared" si="80"/>
        <v>1.6050010915700823E-6</v>
      </c>
      <c r="Q360" s="4">
        <f t="shared" si="81"/>
        <v>6.123806752616149E-3</v>
      </c>
      <c r="R360" s="3">
        <f t="shared" si="82"/>
        <v>6.8330138818493147E-3</v>
      </c>
      <c r="S360" s="16">
        <f t="shared" ref="S360:T375" si="87">S359+100*Q360</f>
        <v>112.43715521875976</v>
      </c>
      <c r="T360" s="16">
        <f t="shared" si="87"/>
        <v>117.5487282866372</v>
      </c>
      <c r="U360" s="16">
        <f t="shared" si="83"/>
        <v>-5.111573067877444</v>
      </c>
      <c r="V360" s="16">
        <f t="shared" si="84"/>
        <v>126.36152707831098</v>
      </c>
      <c r="W360" s="16">
        <f t="shared" si="84"/>
        <v>136.67673918215556</v>
      </c>
      <c r="X360" s="16">
        <f t="shared" si="84"/>
        <v>91.232551262602257</v>
      </c>
      <c r="Y360" s="16">
        <f t="shared" si="84"/>
        <v>115.9240956234805</v>
      </c>
    </row>
    <row r="361" spans="1:25" x14ac:dyDescent="0.4">
      <c r="A361">
        <f t="shared" si="85"/>
        <v>348</v>
      </c>
      <c r="B361" s="1">
        <v>41509</v>
      </c>
      <c r="C361" s="2">
        <v>0.19736207870671399</v>
      </c>
      <c r="D361" s="2">
        <v>0.24995032523101501</v>
      </c>
      <c r="E361" s="2">
        <v>0</v>
      </c>
      <c r="F361" s="2">
        <v>0.55268759606226903</v>
      </c>
      <c r="G361">
        <v>511.899</v>
      </c>
      <c r="H361">
        <v>2962.06</v>
      </c>
      <c r="I361">
        <v>1518.19</v>
      </c>
      <c r="J361">
        <v>149.53</v>
      </c>
      <c r="K361">
        <v>98.72</v>
      </c>
      <c r="L361" s="3">
        <f t="shared" si="78"/>
        <v>-1.583100100185364E-3</v>
      </c>
      <c r="M361" s="3">
        <f t="shared" si="79"/>
        <v>-2.3398150643134441E-2</v>
      </c>
      <c r="N361" s="3">
        <f t="shared" si="75"/>
        <v>-3.0918396248163948E-2</v>
      </c>
      <c r="O361" s="3">
        <f t="shared" si="75"/>
        <v>4.4807062128000563E-3</v>
      </c>
      <c r="P361" s="3">
        <f t="shared" si="80"/>
        <v>2.0705856067548625E-5</v>
      </c>
      <c r="Q361" s="4">
        <f t="shared" si="81"/>
        <v>-3.7050944002829395E-3</v>
      </c>
      <c r="R361" s="3">
        <f t="shared" si="82"/>
        <v>-1.2854735194670924E-2</v>
      </c>
      <c r="S361" s="16">
        <f t="shared" si="87"/>
        <v>112.06664577873146</v>
      </c>
      <c r="T361" s="16">
        <f t="shared" si="87"/>
        <v>116.26325476717011</v>
      </c>
      <c r="U361" s="16">
        <f t="shared" si="83"/>
        <v>-4.1966089884386548</v>
      </c>
      <c r="V361" s="16">
        <f t="shared" si="84"/>
        <v>126.20321706829245</v>
      </c>
      <c r="W361" s="16">
        <f t="shared" si="84"/>
        <v>134.3369241178421</v>
      </c>
      <c r="X361" s="16">
        <f t="shared" si="84"/>
        <v>88.140711637785856</v>
      </c>
      <c r="Y361" s="16">
        <f t="shared" si="84"/>
        <v>116.37216624476051</v>
      </c>
    </row>
    <row r="362" spans="1:25" x14ac:dyDescent="0.4">
      <c r="A362">
        <f t="shared" si="85"/>
        <v>349</v>
      </c>
      <c r="B362" s="1">
        <v>41516</v>
      </c>
      <c r="C362" s="2">
        <v>0.23187183881929499</v>
      </c>
      <c r="D362" s="2">
        <v>0.23986366183611699</v>
      </c>
      <c r="E362" s="2">
        <v>0</v>
      </c>
      <c r="F362" s="2">
        <v>0.52826449934458597</v>
      </c>
      <c r="G362">
        <v>513.952</v>
      </c>
      <c r="H362">
        <v>2908.96</v>
      </c>
      <c r="I362">
        <v>1471.25</v>
      </c>
      <c r="J362">
        <v>150.19999999999999</v>
      </c>
      <c r="K362">
        <v>98.17</v>
      </c>
      <c r="L362" s="3">
        <f t="shared" si="78"/>
        <v>-1.965256620347744E-3</v>
      </c>
      <c r="M362" s="3">
        <f t="shared" si="79"/>
        <v>2.3749038682293389E-2</v>
      </c>
      <c r="N362" s="3">
        <f t="shared" si="75"/>
        <v>3.779779099405256E-2</v>
      </c>
      <c r="O362" s="3">
        <f t="shared" si="75"/>
        <v>-3.4620505992009054E-3</v>
      </c>
      <c r="P362" s="3">
        <f t="shared" si="80"/>
        <v>8.1872132027523207E-6</v>
      </c>
      <c r="Q362" s="4">
        <f t="shared" si="81"/>
        <v>3.4037780774154153E-3</v>
      </c>
      <c r="R362" s="3">
        <f t="shared" si="82"/>
        <v>1.4029880614199325E-2</v>
      </c>
      <c r="S362" s="16">
        <f t="shared" si="87"/>
        <v>112.407023586473</v>
      </c>
      <c r="T362" s="16">
        <f t="shared" si="87"/>
        <v>117.66624282859004</v>
      </c>
      <c r="U362" s="16">
        <f t="shared" si="83"/>
        <v>-5.2592192421170409</v>
      </c>
      <c r="V362" s="16">
        <f t="shared" si="84"/>
        <v>126.00669140625767</v>
      </c>
      <c r="W362" s="16">
        <f t="shared" si="84"/>
        <v>136.71182798607146</v>
      </c>
      <c r="X362" s="16">
        <f t="shared" si="84"/>
        <v>91.920490737191116</v>
      </c>
      <c r="Y362" s="16">
        <f t="shared" si="84"/>
        <v>116.02596118484041</v>
      </c>
    </row>
    <row r="363" spans="1:25" x14ac:dyDescent="0.4">
      <c r="A363">
        <f t="shared" si="85"/>
        <v>350</v>
      </c>
      <c r="B363" s="1">
        <v>41523</v>
      </c>
      <c r="C363" s="2">
        <v>0.237321527826304</v>
      </c>
      <c r="D363" s="2">
        <v>0.22621830649819699</v>
      </c>
      <c r="E363" s="2">
        <v>0</v>
      </c>
      <c r="F363" s="2">
        <v>0.53646016567549804</v>
      </c>
      <c r="G363">
        <v>508.077</v>
      </c>
      <c r="H363">
        <v>2949.8</v>
      </c>
      <c r="I363">
        <v>1526.86</v>
      </c>
      <c r="J363">
        <v>149.68</v>
      </c>
      <c r="K363">
        <v>99.11</v>
      </c>
      <c r="L363" s="3">
        <f t="shared" si="78"/>
        <v>7.1549047856389603E-3</v>
      </c>
      <c r="M363" s="3">
        <f t="shared" si="79"/>
        <v>2.3116620695906809E-2</v>
      </c>
      <c r="N363" s="3">
        <f t="shared" si="75"/>
        <v>3.2635605098044529E-2</v>
      </c>
      <c r="O363" s="3">
        <f t="shared" si="75"/>
        <v>5.1443078567610101E-3</v>
      </c>
      <c r="P363" s="3">
        <f t="shared" si="80"/>
        <v>1.002885397290179E-5</v>
      </c>
      <c r="Q363" s="4">
        <f t="shared" si="81"/>
        <v>9.6771031121196584E-3</v>
      </c>
      <c r="R363" s="3">
        <f t="shared" si="82"/>
        <v>1.7012859609087827E-2</v>
      </c>
      <c r="S363" s="16">
        <f t="shared" si="87"/>
        <v>113.37473389768496</v>
      </c>
      <c r="T363" s="16">
        <f t="shared" si="87"/>
        <v>119.36752878949882</v>
      </c>
      <c r="U363" s="16">
        <f t="shared" si="83"/>
        <v>-5.9927948918138583</v>
      </c>
      <c r="V363" s="16">
        <f t="shared" si="84"/>
        <v>126.72218188482157</v>
      </c>
      <c r="W363" s="16">
        <f t="shared" si="84"/>
        <v>139.02349005566214</v>
      </c>
      <c r="X363" s="16">
        <f t="shared" si="84"/>
        <v>95.184051246995566</v>
      </c>
      <c r="Y363" s="16">
        <f t="shared" si="84"/>
        <v>116.54039197051651</v>
      </c>
    </row>
    <row r="364" spans="1:25" x14ac:dyDescent="0.4">
      <c r="A364">
        <f t="shared" si="85"/>
        <v>351</v>
      </c>
      <c r="B364" s="1">
        <v>41530</v>
      </c>
      <c r="C364" s="2">
        <v>0.22060677120480099</v>
      </c>
      <c r="D364" s="2">
        <v>0.23091694497264501</v>
      </c>
      <c r="E364" s="2">
        <v>0</v>
      </c>
      <c r="F364" s="2">
        <v>0.54847628382255298</v>
      </c>
      <c r="G364">
        <v>510.322</v>
      </c>
      <c r="H364">
        <v>3009.79</v>
      </c>
      <c r="I364">
        <v>1576.69</v>
      </c>
      <c r="J364">
        <v>150.44999999999999</v>
      </c>
      <c r="K364">
        <v>99.38</v>
      </c>
      <c r="L364" s="3">
        <f t="shared" si="78"/>
        <v>1.3879183114601235E-2</v>
      </c>
      <c r="M364" s="3">
        <f t="shared" si="79"/>
        <v>1.2979743127132792E-2</v>
      </c>
      <c r="N364" s="3">
        <f t="shared" si="75"/>
        <v>2.8439325422245254E-2</v>
      </c>
      <c r="O364" s="3">
        <f t="shared" si="75"/>
        <v>1.9275506812896914E-3</v>
      </c>
      <c r="P364" s="3">
        <f t="shared" si="80"/>
        <v>1.3794869118287984E-5</v>
      </c>
      <c r="Q364" s="4">
        <f t="shared" si="81"/>
        <v>7.1025053687546738E-3</v>
      </c>
      <c r="R364" s="3">
        <f t="shared" si="82"/>
        <v>1.4306450586317243E-2</v>
      </c>
      <c r="S364" s="16">
        <f t="shared" si="87"/>
        <v>114.08498443456043</v>
      </c>
      <c r="T364" s="16">
        <f t="shared" si="87"/>
        <v>120.79817384813055</v>
      </c>
      <c r="U364" s="16">
        <f t="shared" si="83"/>
        <v>-6.7131894135701202</v>
      </c>
      <c r="V364" s="16">
        <f t="shared" si="84"/>
        <v>128.11010019628168</v>
      </c>
      <c r="W364" s="16">
        <f t="shared" si="84"/>
        <v>140.32146436837542</v>
      </c>
      <c r="X364" s="16">
        <f t="shared" si="84"/>
        <v>98.027983789220087</v>
      </c>
      <c r="Y364" s="16">
        <f t="shared" si="84"/>
        <v>116.73314703864548</v>
      </c>
    </row>
    <row r="365" spans="1:25" x14ac:dyDescent="0.4">
      <c r="A365">
        <f t="shared" si="85"/>
        <v>352</v>
      </c>
      <c r="B365" s="1">
        <v>41537</v>
      </c>
      <c r="C365" s="2">
        <v>0.23973834560057899</v>
      </c>
      <c r="D365" s="2">
        <v>0.23477681910734699</v>
      </c>
      <c r="E365" s="2">
        <v>0</v>
      </c>
      <c r="F365" s="2">
        <v>0.52548483529207302</v>
      </c>
      <c r="G365">
        <v>517.50900000000001</v>
      </c>
      <c r="H365">
        <v>3049.47</v>
      </c>
      <c r="I365">
        <v>1621.53</v>
      </c>
      <c r="J365">
        <v>150.74</v>
      </c>
      <c r="K365">
        <v>99.36</v>
      </c>
      <c r="L365" s="3">
        <f t="shared" si="78"/>
        <v>-2.2237674044948141E-3</v>
      </c>
      <c r="M365" s="3">
        <f t="shared" si="79"/>
        <v>-2.1397826174878731E-2</v>
      </c>
      <c r="N365" s="3">
        <f t="shared" si="75"/>
        <v>5.4146392604514926E-3</v>
      </c>
      <c r="O365" s="3">
        <f t="shared" si="75"/>
        <v>1.9901817699348179E-3</v>
      </c>
      <c r="P365" s="3">
        <f t="shared" si="80"/>
        <v>1.6318283193022203E-5</v>
      </c>
      <c r="Q365" s="4">
        <f t="shared" si="81"/>
        <v>-4.5273438273215763E-3</v>
      </c>
      <c r="R365" s="3">
        <f t="shared" si="82"/>
        <v>-4.0541931372468087E-3</v>
      </c>
      <c r="S365" s="16">
        <f t="shared" si="87"/>
        <v>113.63225005182827</v>
      </c>
      <c r="T365" s="16">
        <f t="shared" si="87"/>
        <v>120.39275453440587</v>
      </c>
      <c r="U365" s="16">
        <f t="shared" si="83"/>
        <v>-6.7605044825776019</v>
      </c>
      <c r="V365" s="16">
        <f t="shared" si="84"/>
        <v>127.8877234558322</v>
      </c>
      <c r="W365" s="16">
        <f t="shared" si="84"/>
        <v>138.18168175088755</v>
      </c>
      <c r="X365" s="16">
        <f t="shared" si="84"/>
        <v>98.569447715265241</v>
      </c>
      <c r="Y365" s="16">
        <f t="shared" si="84"/>
        <v>116.93216521563896</v>
      </c>
    </row>
    <row r="366" spans="1:25" x14ac:dyDescent="0.4">
      <c r="A366">
        <f t="shared" si="85"/>
        <v>353</v>
      </c>
      <c r="B366" s="1">
        <v>41544</v>
      </c>
      <c r="C366" s="2">
        <v>0.26012978821869898</v>
      </c>
      <c r="D366" s="2">
        <v>0.24158251514426399</v>
      </c>
      <c r="E366" s="2">
        <v>0</v>
      </c>
      <c r="F366" s="2">
        <v>0.49828769663703598</v>
      </c>
      <c r="G366">
        <v>522.245</v>
      </c>
      <c r="H366">
        <v>3018.24</v>
      </c>
      <c r="I366">
        <v>1630.31</v>
      </c>
      <c r="J366">
        <v>151.04</v>
      </c>
      <c r="K366">
        <v>98.24</v>
      </c>
      <c r="L366" s="3">
        <f t="shared" si="78"/>
        <v>-8.3935552544182057E-3</v>
      </c>
      <c r="M366" s="3">
        <f t="shared" si="79"/>
        <v>-8.1273757292898985E-3</v>
      </c>
      <c r="N366" s="3">
        <f t="shared" si="75"/>
        <v>-4.4108175745717015E-2</v>
      </c>
      <c r="O366" s="3">
        <f t="shared" si="75"/>
        <v>1.5227754237290281E-3</v>
      </c>
      <c r="P366" s="3">
        <f t="shared" si="80"/>
        <v>6.0301182549156032E-6</v>
      </c>
      <c r="Q366" s="4">
        <f t="shared" si="81"/>
        <v>-3.3940954808075476E-3</v>
      </c>
      <c r="R366" s="3">
        <f t="shared" si="82"/>
        <v>-1.4776582826424023E-2</v>
      </c>
      <c r="S366" s="16">
        <f t="shared" si="87"/>
        <v>113.29284050374751</v>
      </c>
      <c r="T366" s="16">
        <f t="shared" si="87"/>
        <v>118.91509625176346</v>
      </c>
      <c r="U366" s="16">
        <f t="shared" si="83"/>
        <v>-5.6222557480159452</v>
      </c>
      <c r="V366" s="16">
        <f t="shared" si="84"/>
        <v>127.04836793039038</v>
      </c>
      <c r="W366" s="16">
        <f t="shared" si="84"/>
        <v>137.36894417795855</v>
      </c>
      <c r="X366" s="16">
        <f t="shared" si="84"/>
        <v>94.158630140693532</v>
      </c>
      <c r="Y366" s="16">
        <f t="shared" si="84"/>
        <v>117.08444275801186</v>
      </c>
    </row>
    <row r="367" spans="1:25" x14ac:dyDescent="0.4">
      <c r="A367">
        <f t="shared" si="85"/>
        <v>354</v>
      </c>
      <c r="B367" s="1">
        <v>41551</v>
      </c>
      <c r="C367" s="2">
        <v>0.27017998531022502</v>
      </c>
      <c r="D367" s="2">
        <v>0.23193598302455301</v>
      </c>
      <c r="E367" s="2">
        <v>0</v>
      </c>
      <c r="F367" s="2">
        <v>0.49788403166522099</v>
      </c>
      <c r="G367">
        <v>521.899</v>
      </c>
      <c r="H367">
        <v>3017.05</v>
      </c>
      <c r="I367">
        <v>1558.4</v>
      </c>
      <c r="J367">
        <v>151.27000000000001</v>
      </c>
      <c r="K367">
        <v>97.48</v>
      </c>
      <c r="L367" s="3">
        <f t="shared" si="78"/>
        <v>8.9862522927823818E-3</v>
      </c>
      <c r="M367" s="3">
        <f t="shared" si="79"/>
        <v>1.9456293185649676E-2</v>
      </c>
      <c r="N367" s="3">
        <f t="shared" si="75"/>
        <v>2.8664014373716462E-2</v>
      </c>
      <c r="O367" s="3">
        <f t="shared" si="75"/>
        <v>1.3221392212581229E-4</v>
      </c>
      <c r="P367" s="3">
        <f t="shared" si="80"/>
        <v>9.1348572190010854E-6</v>
      </c>
      <c r="Q367" s="4">
        <f t="shared" si="81"/>
        <v>6.99721234185676E-3</v>
      </c>
      <c r="R367" s="3">
        <f t="shared" si="82"/>
        <v>1.4309693443568583E-2</v>
      </c>
      <c r="S367" s="16">
        <f t="shared" si="87"/>
        <v>113.99256173793319</v>
      </c>
      <c r="T367" s="16">
        <f t="shared" si="87"/>
        <v>120.34606559612031</v>
      </c>
      <c r="U367" s="16">
        <f t="shared" si="83"/>
        <v>-6.3535038581871248</v>
      </c>
      <c r="V367" s="16">
        <f t="shared" si="84"/>
        <v>127.94699315966862</v>
      </c>
      <c r="W367" s="16">
        <f t="shared" si="84"/>
        <v>139.31457349652351</v>
      </c>
      <c r="X367" s="16">
        <f t="shared" si="84"/>
        <v>97.025031578065182</v>
      </c>
      <c r="Y367" s="16">
        <f t="shared" si="84"/>
        <v>117.09766415022445</v>
      </c>
    </row>
    <row r="368" spans="1:25" x14ac:dyDescent="0.4">
      <c r="A368">
        <f t="shared" si="85"/>
        <v>355</v>
      </c>
      <c r="B368" s="1">
        <v>41558</v>
      </c>
      <c r="C368" s="2">
        <v>0.28540474734189297</v>
      </c>
      <c r="D368" s="2">
        <v>0.22448282940347999</v>
      </c>
      <c r="E368" s="2">
        <v>0</v>
      </c>
      <c r="F368" s="2">
        <v>0.49011242325462501</v>
      </c>
      <c r="G368">
        <v>520.71299999999997</v>
      </c>
      <c r="H368">
        <v>3041.43</v>
      </c>
      <c r="I368">
        <v>1603.07</v>
      </c>
      <c r="J368">
        <v>151.29</v>
      </c>
      <c r="K368">
        <v>98.58</v>
      </c>
      <c r="L368" s="3">
        <f t="shared" si="78"/>
        <v>-7.5884020375527328E-4</v>
      </c>
      <c r="M368" s="3">
        <f t="shared" si="79"/>
        <v>1.5505337709442291E-2</v>
      </c>
      <c r="N368" s="3">
        <f t="shared" si="75"/>
        <v>6.9741184103002674E-3</v>
      </c>
      <c r="O368" s="3">
        <f t="shared" si="75"/>
        <v>2.6439288783131065E-3</v>
      </c>
      <c r="P368" s="3">
        <f t="shared" si="80"/>
        <v>4.1102676963993108E-6</v>
      </c>
      <c r="Q368" s="4">
        <f t="shared" si="81"/>
        <v>4.5558176050129549E-3</v>
      </c>
      <c r="R368" s="3">
        <f t="shared" si="82"/>
        <v>6.0911361985750978E-3</v>
      </c>
      <c r="S368" s="16">
        <f t="shared" si="87"/>
        <v>114.44814349843448</v>
      </c>
      <c r="T368" s="16">
        <f t="shared" si="87"/>
        <v>120.95517921597782</v>
      </c>
      <c r="U368" s="16">
        <f t="shared" si="83"/>
        <v>-6.5070357175433458</v>
      </c>
      <c r="V368" s="16">
        <f t="shared" si="84"/>
        <v>127.8711091392931</v>
      </c>
      <c r="W368" s="16">
        <f t="shared" si="84"/>
        <v>140.86510726746775</v>
      </c>
      <c r="X368" s="16">
        <f t="shared" si="84"/>
        <v>97.722443419095214</v>
      </c>
      <c r="Y368" s="16">
        <f t="shared" si="84"/>
        <v>117.36205703805575</v>
      </c>
    </row>
    <row r="369" spans="1:25" x14ac:dyDescent="0.4">
      <c r="A369">
        <f t="shared" si="85"/>
        <v>356</v>
      </c>
      <c r="B369" s="1">
        <v>41565</v>
      </c>
      <c r="C369" s="2">
        <v>0.28974692811390101</v>
      </c>
      <c r="D369" s="2">
        <v>0.226991094792138</v>
      </c>
      <c r="E369" s="2">
        <v>0</v>
      </c>
      <c r="F369" s="2">
        <v>0.48326197709396002</v>
      </c>
      <c r="G369">
        <v>524.89700000000005</v>
      </c>
      <c r="H369">
        <v>3115.77</v>
      </c>
      <c r="I369">
        <v>1614.25</v>
      </c>
      <c r="J369">
        <v>151.69</v>
      </c>
      <c r="K369">
        <v>97.72</v>
      </c>
      <c r="L369" s="3">
        <f t="shared" si="78"/>
        <v>4.1415965115398912E-3</v>
      </c>
      <c r="M369" s="3">
        <f t="shared" si="79"/>
        <v>5.6937808843349202E-3</v>
      </c>
      <c r="N369" s="3">
        <f t="shared" si="75"/>
        <v>-2.2598730060399586E-2</v>
      </c>
      <c r="O369" s="3">
        <f t="shared" si="75"/>
        <v>5.2739139033564086E-4</v>
      </c>
      <c r="P369" s="3">
        <f t="shared" si="80"/>
        <v>1.2503613938876703E-5</v>
      </c>
      <c r="Q369" s="4">
        <f t="shared" si="81"/>
        <v>2.7348170152047208E-3</v>
      </c>
      <c r="R369" s="3">
        <f t="shared" si="82"/>
        <v>-3.0589903185472833E-3</v>
      </c>
      <c r="S369" s="16">
        <f t="shared" si="87"/>
        <v>114.72162519995494</v>
      </c>
      <c r="T369" s="16">
        <f t="shared" si="87"/>
        <v>120.6492801841231</v>
      </c>
      <c r="U369" s="16">
        <f t="shared" si="83"/>
        <v>-5.9276549841681572</v>
      </c>
      <c r="V369" s="16">
        <f t="shared" si="84"/>
        <v>128.28526879044708</v>
      </c>
      <c r="W369" s="16">
        <f t="shared" si="84"/>
        <v>141.43448535590124</v>
      </c>
      <c r="X369" s="16">
        <f t="shared" si="84"/>
        <v>95.462570413055261</v>
      </c>
      <c r="Y369" s="16">
        <f t="shared" si="84"/>
        <v>117.41479617708931</v>
      </c>
    </row>
    <row r="370" spans="1:25" x14ac:dyDescent="0.4">
      <c r="A370">
        <f t="shared" si="85"/>
        <v>357</v>
      </c>
      <c r="B370" s="1">
        <v>41572</v>
      </c>
      <c r="C370" s="2">
        <v>0.304120082161281</v>
      </c>
      <c r="D370" s="2">
        <v>0.233457297309552</v>
      </c>
      <c r="E370" s="2">
        <v>0</v>
      </c>
      <c r="F370" s="2">
        <v>0.462422620529165</v>
      </c>
      <c r="G370">
        <v>528.69399999999996</v>
      </c>
      <c r="H370">
        <v>3143.16</v>
      </c>
      <c r="I370">
        <v>1577.77</v>
      </c>
      <c r="J370">
        <v>151.77000000000001</v>
      </c>
      <c r="K370">
        <v>97.42</v>
      </c>
      <c r="L370" s="3">
        <f t="shared" si="78"/>
        <v>4.334811151810225E-3</v>
      </c>
      <c r="M370" s="3">
        <f t="shared" si="79"/>
        <v>1.4136086004601811E-2</v>
      </c>
      <c r="N370" s="3">
        <f t="shared" si="75"/>
        <v>4.050019964887186E-3</v>
      </c>
      <c r="O370" s="3">
        <f t="shared" si="75"/>
        <v>1.647229360216107E-3</v>
      </c>
      <c r="P370" s="3">
        <f t="shared" si="80"/>
        <v>1.04519536873329E-5</v>
      </c>
      <c r="Q370" s="4">
        <f t="shared" si="81"/>
        <v>5.3697397204882646E-3</v>
      </c>
      <c r="R370" s="3">
        <f t="shared" si="82"/>
        <v>6.0420366203788323E-3</v>
      </c>
      <c r="S370" s="16">
        <f t="shared" si="87"/>
        <v>115.25859917200377</v>
      </c>
      <c r="T370" s="16">
        <f t="shared" si="87"/>
        <v>121.25348384616099</v>
      </c>
      <c r="U370" s="16">
        <f t="shared" si="83"/>
        <v>-5.9948846741572197</v>
      </c>
      <c r="V370" s="16">
        <f t="shared" si="84"/>
        <v>128.7187499056281</v>
      </c>
      <c r="W370" s="16">
        <f t="shared" si="84"/>
        <v>142.84809395636142</v>
      </c>
      <c r="X370" s="16">
        <f t="shared" si="84"/>
        <v>95.867572409543982</v>
      </c>
      <c r="Y370" s="16">
        <f t="shared" si="84"/>
        <v>117.57951911311092</v>
      </c>
    </row>
    <row r="371" spans="1:25" x14ac:dyDescent="0.4">
      <c r="A371">
        <f t="shared" si="85"/>
        <v>358</v>
      </c>
      <c r="B371" s="1">
        <v>41579</v>
      </c>
      <c r="C371" s="2">
        <v>0.294422441458499</v>
      </c>
      <c r="D371" s="2">
        <v>0.22573501520011299</v>
      </c>
      <c r="E371" s="2">
        <v>0</v>
      </c>
      <c r="F371" s="2">
        <v>0.47984254334138698</v>
      </c>
      <c r="G371">
        <v>524.25900000000001</v>
      </c>
      <c r="H371">
        <v>3147.21</v>
      </c>
      <c r="I371">
        <v>1584.16</v>
      </c>
      <c r="J371">
        <v>152.02000000000001</v>
      </c>
      <c r="K371">
        <v>98.67</v>
      </c>
      <c r="L371" s="3">
        <f t="shared" si="78"/>
        <v>-4.2273206660010665E-3</v>
      </c>
      <c r="M371" s="3">
        <f t="shared" si="79"/>
        <v>9.879668051440138E-3</v>
      </c>
      <c r="N371" s="3">
        <f t="shared" si="75"/>
        <v>-5.5802444197556866E-3</v>
      </c>
      <c r="O371" s="3">
        <f t="shared" si="75"/>
        <v>1.3156163662664255E-4</v>
      </c>
      <c r="P371" s="3">
        <f t="shared" si="80"/>
        <v>4.6201529243279993E-6</v>
      </c>
      <c r="Q371" s="4">
        <f t="shared" si="81"/>
        <v>1.0440776638526638E-3</v>
      </c>
      <c r="R371" s="3">
        <f t="shared" si="82"/>
        <v>5.0916150577506869E-5</v>
      </c>
      <c r="S371" s="16">
        <f t="shared" si="87"/>
        <v>115.36300693838903</v>
      </c>
      <c r="T371" s="16">
        <f t="shared" si="87"/>
        <v>121.25857546121874</v>
      </c>
      <c r="U371" s="16">
        <f t="shared" si="83"/>
        <v>-5.8955685228297057</v>
      </c>
      <c r="V371" s="16">
        <f t="shared" si="84"/>
        <v>128.296017839028</v>
      </c>
      <c r="W371" s="16">
        <f t="shared" si="84"/>
        <v>143.83606076150545</v>
      </c>
      <c r="X371" s="16">
        <f t="shared" si="84"/>
        <v>95.30954796756842</v>
      </c>
      <c r="Y371" s="16">
        <f t="shared" si="84"/>
        <v>117.59267527677358</v>
      </c>
    </row>
    <row r="372" spans="1:25" x14ac:dyDescent="0.4">
      <c r="A372">
        <f t="shared" si="85"/>
        <v>359</v>
      </c>
      <c r="B372" s="1">
        <v>41586</v>
      </c>
      <c r="C372" s="2">
        <v>0.28672218658461901</v>
      </c>
      <c r="D372" s="2">
        <v>0.23171100378711901</v>
      </c>
      <c r="E372" s="2">
        <v>0</v>
      </c>
      <c r="F372" s="2">
        <v>0.48156680962826098</v>
      </c>
      <c r="G372">
        <v>520.04</v>
      </c>
      <c r="H372">
        <v>3166.11</v>
      </c>
      <c r="I372">
        <v>1575.32</v>
      </c>
      <c r="J372">
        <v>152.04</v>
      </c>
      <c r="K372">
        <v>99.05</v>
      </c>
      <c r="L372" s="3">
        <f t="shared" si="78"/>
        <v>1.806030297595651E-2</v>
      </c>
      <c r="M372" s="3">
        <f t="shared" si="79"/>
        <v>2.7831580242937859E-2</v>
      </c>
      <c r="N372" s="3">
        <f t="shared" si="75"/>
        <v>5.3233628723053261E-2</v>
      </c>
      <c r="O372" s="3">
        <f t="shared" si="75"/>
        <v>-2.9597474348854735E-3</v>
      </c>
      <c r="P372" s="3">
        <f t="shared" si="80"/>
        <v>1.0988366515282798E-5</v>
      </c>
      <c r="Q372" s="4">
        <f t="shared" si="81"/>
        <v>1.0190868458681323E-2</v>
      </c>
      <c r="R372" s="3">
        <f t="shared" si="82"/>
        <v>2.4041441126765539E-2</v>
      </c>
      <c r="S372" s="16">
        <f t="shared" si="87"/>
        <v>116.38209378425717</v>
      </c>
      <c r="T372" s="16">
        <f t="shared" si="87"/>
        <v>123.66271957389529</v>
      </c>
      <c r="U372" s="16">
        <f t="shared" si="83"/>
        <v>-7.2806257896381226</v>
      </c>
      <c r="V372" s="16">
        <f t="shared" si="84"/>
        <v>130.10204813662364</v>
      </c>
      <c r="W372" s="16">
        <f t="shared" si="84"/>
        <v>146.61921878579923</v>
      </c>
      <c r="X372" s="16">
        <f t="shared" si="84"/>
        <v>100.63291083987374</v>
      </c>
      <c r="Y372" s="16">
        <f t="shared" si="84"/>
        <v>117.29670053328503</v>
      </c>
    </row>
    <row r="373" spans="1:25" x14ac:dyDescent="0.4">
      <c r="A373">
        <f t="shared" si="85"/>
        <v>360</v>
      </c>
      <c r="B373" s="1">
        <v>41593</v>
      </c>
      <c r="C373" s="2">
        <v>0.26934944660794702</v>
      </c>
      <c r="D373" s="2">
        <v>0.230769799571653</v>
      </c>
      <c r="E373" s="2">
        <v>0</v>
      </c>
      <c r="F373" s="2">
        <v>0.49988075382039898</v>
      </c>
      <c r="G373">
        <v>523.40800000000002</v>
      </c>
      <c r="H373">
        <v>3217.2</v>
      </c>
      <c r="I373">
        <v>1659.18</v>
      </c>
      <c r="J373">
        <v>151.59</v>
      </c>
      <c r="K373">
        <v>100.19</v>
      </c>
      <c r="L373" s="3">
        <f t="shared" si="78"/>
        <v>8.1763283027309619E-3</v>
      </c>
      <c r="M373" s="3">
        <f t="shared" si="79"/>
        <v>1.4970678550490613E-2</v>
      </c>
      <c r="N373" s="3">
        <f t="shared" si="75"/>
        <v>7.6965730059426196E-3</v>
      </c>
      <c r="O373" s="3">
        <f t="shared" si="75"/>
        <v>7.9160894518115477E-4</v>
      </c>
      <c r="P373" s="3">
        <f t="shared" si="80"/>
        <v>4.0613928196488011E-6</v>
      </c>
      <c r="Q373" s="4">
        <f t="shared" si="81"/>
        <v>6.0487186756023204E-3</v>
      </c>
      <c r="R373" s="3">
        <f t="shared" si="82"/>
        <v>7.9087972010863372E-3</v>
      </c>
      <c r="S373" s="16">
        <f t="shared" si="87"/>
        <v>116.9869656518174</v>
      </c>
      <c r="T373" s="16">
        <f t="shared" si="87"/>
        <v>124.45359929400392</v>
      </c>
      <c r="U373" s="16">
        <f t="shared" si="83"/>
        <v>-7.4666336421865225</v>
      </c>
      <c r="V373" s="16">
        <f t="shared" si="84"/>
        <v>130.91968096689672</v>
      </c>
      <c r="W373" s="16">
        <f t="shared" si="84"/>
        <v>148.1162866408483</v>
      </c>
      <c r="X373" s="16">
        <f t="shared" si="84"/>
        <v>101.40256814046801</v>
      </c>
      <c r="Y373" s="16">
        <f t="shared" si="84"/>
        <v>117.37586142780314</v>
      </c>
    </row>
    <row r="374" spans="1:25" x14ac:dyDescent="0.4">
      <c r="A374">
        <f t="shared" si="85"/>
        <v>361</v>
      </c>
      <c r="B374" s="1">
        <v>41600</v>
      </c>
      <c r="C374" s="2">
        <v>0.265970411187884</v>
      </c>
      <c r="D374" s="2">
        <v>0.237538787604401</v>
      </c>
      <c r="E374" s="2">
        <v>0</v>
      </c>
      <c r="F374" s="2">
        <v>0.49649080120771399</v>
      </c>
      <c r="G374">
        <v>522.05999999999995</v>
      </c>
      <c r="H374">
        <v>3230.54</v>
      </c>
      <c r="I374">
        <v>1671.95</v>
      </c>
      <c r="J374">
        <v>151.71</v>
      </c>
      <c r="K374">
        <v>101.27</v>
      </c>
      <c r="L374" s="3">
        <f t="shared" si="78"/>
        <v>1.1836165773026153E-2</v>
      </c>
      <c r="M374" s="3">
        <f t="shared" si="79"/>
        <v>1.2549001513023184E-2</v>
      </c>
      <c r="N374" s="3">
        <f t="shared" si="75"/>
        <v>8.0983282992912464E-3</v>
      </c>
      <c r="O374" s="3">
        <f t="shared" si="75"/>
        <v>2.2411179223518207E-3</v>
      </c>
      <c r="P374" s="3">
        <f t="shared" si="80"/>
        <v>3.9170532667479006E-5</v>
      </c>
      <c r="Q374" s="4">
        <f t="shared" si="81"/>
        <v>7.2024683827909891E-3</v>
      </c>
      <c r="R374" s="3">
        <f t="shared" si="82"/>
        <v>8.6811533769231009E-3</v>
      </c>
      <c r="S374" s="16">
        <f t="shared" si="87"/>
        <v>117.7072124900965</v>
      </c>
      <c r="T374" s="16">
        <f t="shared" si="87"/>
        <v>125.32171463169624</v>
      </c>
      <c r="U374" s="16">
        <f t="shared" si="83"/>
        <v>-7.6145021415997434</v>
      </c>
      <c r="V374" s="16">
        <f t="shared" si="84"/>
        <v>132.10329754419934</v>
      </c>
      <c r="W374" s="16">
        <f t="shared" si="84"/>
        <v>149.37118679215061</v>
      </c>
      <c r="X374" s="16">
        <f t="shared" si="84"/>
        <v>102.21240097039713</v>
      </c>
      <c r="Y374" s="16">
        <f t="shared" si="84"/>
        <v>117.59997322003832</v>
      </c>
    </row>
    <row r="375" spans="1:25" x14ac:dyDescent="0.4">
      <c r="A375">
        <f t="shared" si="85"/>
        <v>362</v>
      </c>
      <c r="B375" s="1">
        <v>41607</v>
      </c>
      <c r="C375" s="2">
        <v>0.33125463230034902</v>
      </c>
      <c r="D375" s="2">
        <v>0.22962938429793001</v>
      </c>
      <c r="E375" s="2">
        <v>0</v>
      </c>
      <c r="F375" s="2">
        <v>0.43911598340171998</v>
      </c>
      <c r="G375">
        <v>522.20600000000002</v>
      </c>
      <c r="H375">
        <v>3233.72</v>
      </c>
      <c r="I375">
        <v>1685.49</v>
      </c>
      <c r="J375">
        <v>152.05000000000001</v>
      </c>
      <c r="K375">
        <v>102.44</v>
      </c>
      <c r="L375" s="3">
        <f t="shared" si="78"/>
        <v>-3.5897629735652803E-3</v>
      </c>
      <c r="M375" s="3">
        <f t="shared" si="79"/>
        <v>4.6719297921578029E-3</v>
      </c>
      <c r="N375" s="3">
        <f t="shared" ref="N375:O390" si="88">I376/I375-1</f>
        <v>-1.7626921548036467E-2</v>
      </c>
      <c r="O375" s="3">
        <f t="shared" si="88"/>
        <v>-4.0118382111148376E-3</v>
      </c>
      <c r="P375" s="3">
        <f t="shared" si="80"/>
        <v>1.5175934552084978E-5</v>
      </c>
      <c r="Q375" s="4">
        <f t="shared" si="81"/>
        <v>-1.893151468071796E-3</v>
      </c>
      <c r="R375" s="3">
        <f t="shared" si="82"/>
        <v>-5.1391482351396955E-3</v>
      </c>
      <c r="S375" s="16">
        <f t="shared" si="87"/>
        <v>117.51789734328932</v>
      </c>
      <c r="T375" s="16">
        <f t="shared" si="87"/>
        <v>124.80779980818227</v>
      </c>
      <c r="U375" s="16">
        <f t="shared" si="83"/>
        <v>-7.2899024648929469</v>
      </c>
      <c r="V375" s="16">
        <f t="shared" si="84"/>
        <v>131.74432124684282</v>
      </c>
      <c r="W375" s="16">
        <f t="shared" si="84"/>
        <v>149.83837977136639</v>
      </c>
      <c r="X375" s="16">
        <f t="shared" si="84"/>
        <v>100.44970881559348</v>
      </c>
      <c r="Y375" s="16">
        <f t="shared" si="84"/>
        <v>117.19878939892683</v>
      </c>
    </row>
    <row r="376" spans="1:25" x14ac:dyDescent="0.4">
      <c r="A376">
        <f t="shared" si="85"/>
        <v>363</v>
      </c>
      <c r="B376" s="1">
        <v>41614</v>
      </c>
      <c r="C376" s="2">
        <v>0.35654785655382398</v>
      </c>
      <c r="D376" s="2">
        <v>0.21825340196558901</v>
      </c>
      <c r="E376" s="2">
        <v>0</v>
      </c>
      <c r="F376" s="2">
        <v>0.42519874148058601</v>
      </c>
      <c r="G376">
        <v>517.95500000000004</v>
      </c>
      <c r="H376">
        <v>3233.99</v>
      </c>
      <c r="I376">
        <v>1655.78</v>
      </c>
      <c r="J376">
        <v>151.44</v>
      </c>
      <c r="K376">
        <v>102.91</v>
      </c>
      <c r="L376" s="3">
        <f t="shared" si="78"/>
        <v>2.4872467623691108E-3</v>
      </c>
      <c r="M376" s="3">
        <f t="shared" si="79"/>
        <v>-1.3186104308409829E-2</v>
      </c>
      <c r="N376" s="3">
        <f t="shared" si="88"/>
        <v>2.4701349213058776E-3</v>
      </c>
      <c r="O376" s="3">
        <f t="shared" si="88"/>
        <v>0</v>
      </c>
      <c r="P376" s="3">
        <f t="shared" si="80"/>
        <v>2.1688231789058872E-6</v>
      </c>
      <c r="Q376" s="4">
        <f t="shared" si="81"/>
        <v>-1.9932584453193165E-3</v>
      </c>
      <c r="R376" s="3">
        <f t="shared" si="82"/>
        <v>-2.0571806561837103E-3</v>
      </c>
      <c r="S376" s="16">
        <f t="shared" ref="S376:T391" si="89">S375+100*Q376</f>
        <v>117.31857149875739</v>
      </c>
      <c r="T376" s="16">
        <f t="shared" si="89"/>
        <v>124.6020817425639</v>
      </c>
      <c r="U376" s="16">
        <f t="shared" si="83"/>
        <v>-7.2835102438065036</v>
      </c>
      <c r="V376" s="16">
        <f t="shared" si="84"/>
        <v>131.99304592307973</v>
      </c>
      <c r="W376" s="16">
        <f t="shared" si="84"/>
        <v>148.51976934052541</v>
      </c>
      <c r="X376" s="16">
        <f t="shared" si="84"/>
        <v>100.69672230772407</v>
      </c>
      <c r="Y376" s="16">
        <f t="shared" si="84"/>
        <v>117.19878939892683</v>
      </c>
    </row>
    <row r="377" spans="1:25" x14ac:dyDescent="0.4">
      <c r="A377">
        <f t="shared" si="85"/>
        <v>364</v>
      </c>
      <c r="B377" s="1">
        <v>41621</v>
      </c>
      <c r="C377" s="2">
        <v>0.352933151255647</v>
      </c>
      <c r="D377" s="2">
        <v>0.220955392042268</v>
      </c>
      <c r="E377" s="2">
        <v>0</v>
      </c>
      <c r="F377" s="2">
        <v>0.426111456702083</v>
      </c>
      <c r="G377">
        <v>517.73400000000004</v>
      </c>
      <c r="H377">
        <v>3182.07</v>
      </c>
      <c r="I377">
        <v>1659.87</v>
      </c>
      <c r="J377">
        <v>151.44</v>
      </c>
      <c r="K377">
        <v>103.21</v>
      </c>
      <c r="L377" s="3">
        <f t="shared" si="78"/>
        <v>6.4977644019672542E-3</v>
      </c>
      <c r="M377" s="3">
        <f t="shared" si="79"/>
        <v>3.3258164094544407E-2</v>
      </c>
      <c r="N377" s="3">
        <f t="shared" si="88"/>
        <v>1.8368908408489926E-2</v>
      </c>
      <c r="O377" s="3">
        <f t="shared" si="88"/>
        <v>2.6413100898037278E-4</v>
      </c>
      <c r="P377" s="3">
        <f t="shared" si="80"/>
        <v>2.1553679824962592E-5</v>
      </c>
      <c r="Q377" s="4">
        <f t="shared" si="81"/>
        <v>9.7328427217910629E-3</v>
      </c>
      <c r="R377" s="3">
        <f t="shared" si="82"/>
        <v>1.459724197849549E-2</v>
      </c>
      <c r="S377" s="16">
        <f t="shared" si="89"/>
        <v>118.29185577093649</v>
      </c>
      <c r="T377" s="16">
        <f t="shared" si="89"/>
        <v>126.06180594041345</v>
      </c>
      <c r="U377" s="16">
        <f t="shared" si="83"/>
        <v>-7.7699501694769566</v>
      </c>
      <c r="V377" s="16">
        <f t="shared" si="84"/>
        <v>132.64282236327645</v>
      </c>
      <c r="W377" s="16">
        <f t="shared" si="84"/>
        <v>151.84558574997985</v>
      </c>
      <c r="X377" s="16">
        <f t="shared" si="84"/>
        <v>102.53361314857307</v>
      </c>
      <c r="Y377" s="16">
        <f t="shared" si="84"/>
        <v>117.22520249982487</v>
      </c>
    </row>
    <row r="378" spans="1:25" x14ac:dyDescent="0.4">
      <c r="A378">
        <f t="shared" si="85"/>
        <v>365</v>
      </c>
      <c r="B378" s="1">
        <v>41628</v>
      </c>
      <c r="C378" s="2">
        <v>0.38885595096391801</v>
      </c>
      <c r="D378" s="2">
        <v>0.21191676768885501</v>
      </c>
      <c r="E378" s="2">
        <v>0</v>
      </c>
      <c r="F378" s="2">
        <v>0.39922728134722502</v>
      </c>
      <c r="G378">
        <v>516.64300000000003</v>
      </c>
      <c r="H378">
        <v>3259.79</v>
      </c>
      <c r="I378">
        <v>1690.36</v>
      </c>
      <c r="J378">
        <v>151.47999999999999</v>
      </c>
      <c r="K378">
        <v>104.1</v>
      </c>
      <c r="L378" s="3">
        <f t="shared" si="78"/>
        <v>1.9561087527215637E-3</v>
      </c>
      <c r="M378" s="3">
        <f t="shared" si="79"/>
        <v>2.3564907363848864E-2</v>
      </c>
      <c r="N378" s="3">
        <f t="shared" si="88"/>
        <v>2.3332307910741035E-2</v>
      </c>
      <c r="O378" s="3">
        <f t="shared" si="88"/>
        <v>-1.5843675732768459E-3</v>
      </c>
      <c r="P378" s="3">
        <f t="shared" si="80"/>
        <v>3.1409544491596799E-5</v>
      </c>
      <c r="Q378" s="4">
        <f t="shared" si="81"/>
        <v>5.0905112252369236E-3</v>
      </c>
      <c r="R378" s="3">
        <f t="shared" si="82"/>
        <v>1.1817239113508654E-2</v>
      </c>
      <c r="S378" s="16">
        <f t="shared" si="89"/>
        <v>118.80090689346018</v>
      </c>
      <c r="T378" s="16">
        <f t="shared" si="89"/>
        <v>127.24352985176432</v>
      </c>
      <c r="U378" s="16">
        <f t="shared" si="83"/>
        <v>-8.4426229583041419</v>
      </c>
      <c r="V378" s="16">
        <f t="shared" si="84"/>
        <v>132.83843323854862</v>
      </c>
      <c r="W378" s="16">
        <f t="shared" si="84"/>
        <v>154.20207648636475</v>
      </c>
      <c r="X378" s="16">
        <f t="shared" si="84"/>
        <v>104.86684393964717</v>
      </c>
      <c r="Y378" s="16">
        <f t="shared" si="84"/>
        <v>117.0667657424972</v>
      </c>
    </row>
    <row r="379" spans="1:25" x14ac:dyDescent="0.4">
      <c r="A379">
        <f t="shared" si="85"/>
        <v>366</v>
      </c>
      <c r="B379" s="1">
        <v>41635</v>
      </c>
      <c r="C379" s="2">
        <v>0.42531400930322699</v>
      </c>
      <c r="D379" s="2">
        <v>0.22780795016887501</v>
      </c>
      <c r="E379" s="2">
        <v>0</v>
      </c>
      <c r="F379" s="2">
        <v>0.346878040527898</v>
      </c>
      <c r="G379">
        <v>512.38699999999994</v>
      </c>
      <c r="H379">
        <v>3302.66</v>
      </c>
      <c r="I379">
        <v>1729.8</v>
      </c>
      <c r="J379">
        <v>151.24</v>
      </c>
      <c r="K379">
        <v>105.17</v>
      </c>
      <c r="L379" s="3">
        <f t="shared" si="78"/>
        <v>-1.5562921876205449E-3</v>
      </c>
      <c r="M379" s="3">
        <f t="shared" si="79"/>
        <v>-8.0737644006289022E-3</v>
      </c>
      <c r="N379" s="3">
        <f t="shared" si="88"/>
        <v>9.463521794427221E-3</v>
      </c>
      <c r="O379" s="3">
        <f t="shared" si="88"/>
        <v>-2.3142025919070663E-3</v>
      </c>
      <c r="P379" s="3">
        <f t="shared" si="80"/>
        <v>1.6060952091638383E-5</v>
      </c>
      <c r="Q379" s="4">
        <f t="shared" si="81"/>
        <v>-3.3199876007748339E-3</v>
      </c>
      <c r="R379" s="3">
        <f t="shared" si="82"/>
        <v>-6.2018434643232312E-4</v>
      </c>
      <c r="S379" s="16">
        <f t="shared" si="89"/>
        <v>118.4689081333827</v>
      </c>
      <c r="T379" s="16">
        <f t="shared" si="89"/>
        <v>127.18151141712109</v>
      </c>
      <c r="U379" s="16">
        <f t="shared" si="83"/>
        <v>-8.7126032837383889</v>
      </c>
      <c r="V379" s="16">
        <f t="shared" si="84"/>
        <v>132.68280401978657</v>
      </c>
      <c r="W379" s="16">
        <f t="shared" si="84"/>
        <v>153.39470004630186</v>
      </c>
      <c r="X379" s="16">
        <f t="shared" si="84"/>
        <v>105.81319611908989</v>
      </c>
      <c r="Y379" s="16">
        <f t="shared" si="84"/>
        <v>116.83534548330648</v>
      </c>
    </row>
    <row r="380" spans="1:25" x14ac:dyDescent="0.4">
      <c r="A380">
        <f t="shared" si="85"/>
        <v>367</v>
      </c>
      <c r="B380" s="1">
        <v>41642</v>
      </c>
      <c r="C380" s="2">
        <v>0.39854575581716301</v>
      </c>
      <c r="D380" s="2">
        <v>0.22911397947130999</v>
      </c>
      <c r="E380" s="2">
        <v>0</v>
      </c>
      <c r="F380" s="2">
        <v>0.37234026471152698</v>
      </c>
      <c r="G380">
        <v>513.10199999999998</v>
      </c>
      <c r="H380">
        <v>3285.68</v>
      </c>
      <c r="I380">
        <v>1746.17</v>
      </c>
      <c r="J380">
        <v>150.88999999999999</v>
      </c>
      <c r="K380">
        <v>104.86</v>
      </c>
      <c r="L380" s="3">
        <f t="shared" si="78"/>
        <v>4.0582715850494555E-3</v>
      </c>
      <c r="M380" s="3">
        <f t="shared" si="79"/>
        <v>-1.9236457766624859E-4</v>
      </c>
      <c r="N380" s="3">
        <f t="shared" si="88"/>
        <v>-2.914951007061295E-3</v>
      </c>
      <c r="O380" s="3">
        <f t="shared" si="88"/>
        <v>3.5124925442375776E-3</v>
      </c>
      <c r="P380" s="3">
        <f t="shared" si="80"/>
        <v>7.211442384464089E-6</v>
      </c>
      <c r="Q380" s="4">
        <f t="shared" si="81"/>
        <v>2.8739644636106396E-3</v>
      </c>
      <c r="R380" s="3">
        <f t="shared" si="82"/>
        <v>1.1158621361398724E-3</v>
      </c>
      <c r="S380" s="16">
        <f t="shared" si="89"/>
        <v>118.75630457974376</v>
      </c>
      <c r="T380" s="16">
        <f t="shared" si="89"/>
        <v>127.29309763073508</v>
      </c>
      <c r="U380" s="16">
        <f t="shared" si="83"/>
        <v>-8.5367930509913208</v>
      </c>
      <c r="V380" s="16">
        <f t="shared" si="84"/>
        <v>133.08863117829151</v>
      </c>
      <c r="W380" s="16">
        <f t="shared" si="84"/>
        <v>153.37546358853524</v>
      </c>
      <c r="X380" s="16">
        <f t="shared" si="84"/>
        <v>105.52170101838377</v>
      </c>
      <c r="Y380" s="16">
        <f t="shared" si="84"/>
        <v>117.18659473773025</v>
      </c>
    </row>
    <row r="381" spans="1:25" x14ac:dyDescent="0.4">
      <c r="A381">
        <f t="shared" si="85"/>
        <v>368</v>
      </c>
      <c r="B381" s="1">
        <v>41649</v>
      </c>
      <c r="C381" s="2">
        <v>0.41056482645793602</v>
      </c>
      <c r="D381" s="2">
        <v>0.221301189138807</v>
      </c>
      <c r="E381" s="2">
        <v>0</v>
      </c>
      <c r="F381" s="2">
        <v>0.36813398440325601</v>
      </c>
      <c r="G381">
        <v>518.54700000000003</v>
      </c>
      <c r="H381">
        <v>3306.49</v>
      </c>
      <c r="I381">
        <v>1741.08</v>
      </c>
      <c r="J381">
        <v>151.41999999999999</v>
      </c>
      <c r="K381">
        <v>104.18</v>
      </c>
      <c r="L381" s="3">
        <f t="shared" si="78"/>
        <v>4.5532447682827826E-3</v>
      </c>
      <c r="M381" s="3">
        <f t="shared" si="79"/>
        <v>-4.6716677826574848E-4</v>
      </c>
      <c r="N381" s="3">
        <f t="shared" si="88"/>
        <v>-8.3855997426884876E-4</v>
      </c>
      <c r="O381" s="3">
        <f t="shared" si="88"/>
        <v>2.6416589618281083E-3</v>
      </c>
      <c r="P381" s="3">
        <f t="shared" si="80"/>
        <v>8.4428341537659003E-6</v>
      </c>
      <c r="Q381" s="4">
        <f t="shared" si="81"/>
        <v>2.7300591894527547E-3</v>
      </c>
      <c r="R381" s="3">
        <f t="shared" si="82"/>
        <v>1.4722942443940734E-3</v>
      </c>
      <c r="S381" s="16">
        <f t="shared" si="89"/>
        <v>119.02931049868903</v>
      </c>
      <c r="T381" s="16">
        <f t="shared" si="89"/>
        <v>127.44032705517448</v>
      </c>
      <c r="U381" s="16">
        <f t="shared" si="83"/>
        <v>-8.4110165564854498</v>
      </c>
      <c r="V381" s="16">
        <f t="shared" si="84"/>
        <v>133.54395565511979</v>
      </c>
      <c r="W381" s="16">
        <f t="shared" si="84"/>
        <v>153.32874691070867</v>
      </c>
      <c r="X381" s="16">
        <f t="shared" si="84"/>
        <v>105.43784502095689</v>
      </c>
      <c r="Y381" s="16">
        <f t="shared" si="84"/>
        <v>117.45076063391306</v>
      </c>
    </row>
    <row r="382" spans="1:25" x14ac:dyDescent="0.4">
      <c r="A382">
        <f t="shared" si="85"/>
        <v>369</v>
      </c>
      <c r="B382" s="1">
        <v>41656</v>
      </c>
      <c r="C382" s="2">
        <v>0.423495901161208</v>
      </c>
      <c r="D382" s="2">
        <v>0.22244150469181101</v>
      </c>
      <c r="E382" s="2">
        <v>0</v>
      </c>
      <c r="F382" s="2">
        <v>0.35406259414697899</v>
      </c>
      <c r="G382">
        <v>520.20899999999995</v>
      </c>
      <c r="H382">
        <v>3300.51</v>
      </c>
      <c r="I382">
        <v>1739.62</v>
      </c>
      <c r="J382">
        <v>151.82</v>
      </c>
      <c r="K382">
        <v>104.32</v>
      </c>
      <c r="L382" s="3">
        <f t="shared" si="78"/>
        <v>-1.241092544540856E-2</v>
      </c>
      <c r="M382" s="3">
        <f t="shared" si="79"/>
        <v>-4.4935083803185338E-2</v>
      </c>
      <c r="N382" s="3">
        <f t="shared" si="88"/>
        <v>-2.5281383290603587E-2</v>
      </c>
      <c r="O382" s="3">
        <f t="shared" si="88"/>
        <v>2.8981688842049103E-3</v>
      </c>
      <c r="P382" s="3">
        <f t="shared" si="80"/>
        <v>2.2093230934542074E-6</v>
      </c>
      <c r="Q382" s="4">
        <f t="shared" si="81"/>
        <v>-1.4227479840056845E-2</v>
      </c>
      <c r="R382" s="3">
        <f t="shared" si="82"/>
        <v>-1.9932305913748144E-2</v>
      </c>
      <c r="S382" s="16">
        <f t="shared" si="89"/>
        <v>117.60656251468335</v>
      </c>
      <c r="T382" s="16">
        <f t="shared" si="89"/>
        <v>125.44709646379967</v>
      </c>
      <c r="U382" s="16">
        <f t="shared" si="83"/>
        <v>-7.8405339491163204</v>
      </c>
      <c r="V382" s="16">
        <f t="shared" si="84"/>
        <v>132.30286311057893</v>
      </c>
      <c r="W382" s="16">
        <f t="shared" si="84"/>
        <v>148.83523853039014</v>
      </c>
      <c r="X382" s="16">
        <f t="shared" si="84"/>
        <v>102.90970669189653</v>
      </c>
      <c r="Y382" s="16">
        <f t="shared" si="84"/>
        <v>117.74057752233355</v>
      </c>
    </row>
    <row r="383" spans="1:25" x14ac:dyDescent="0.4">
      <c r="A383">
        <f t="shared" si="85"/>
        <v>370</v>
      </c>
      <c r="B383" s="1">
        <v>41663</v>
      </c>
      <c r="C383" s="2">
        <v>0.42364665781413702</v>
      </c>
      <c r="D383" s="2">
        <v>0.225972953194639</v>
      </c>
      <c r="E383" s="2">
        <v>0</v>
      </c>
      <c r="F383" s="2">
        <v>0.35038038899122198</v>
      </c>
      <c r="G383">
        <v>523.846</v>
      </c>
      <c r="H383">
        <v>3214.13</v>
      </c>
      <c r="I383">
        <v>1695.64</v>
      </c>
      <c r="J383">
        <v>152.26</v>
      </c>
      <c r="K383">
        <v>102.31</v>
      </c>
      <c r="L383" s="3">
        <f t="shared" si="78"/>
        <v>3.2079006038350233E-3</v>
      </c>
      <c r="M383" s="3">
        <f t="shared" si="79"/>
        <v>-6.7288595611540991E-3</v>
      </c>
      <c r="N383" s="3">
        <f t="shared" si="88"/>
        <v>-3.470665943242679E-2</v>
      </c>
      <c r="O383" s="3">
        <f t="shared" si="88"/>
        <v>8.5380270589774376E-4</v>
      </c>
      <c r="P383" s="3">
        <f t="shared" si="80"/>
        <v>2.3683762698990305E-5</v>
      </c>
      <c r="Q383" s="4">
        <f t="shared" si="81"/>
        <v>1.1394806426390433E-4</v>
      </c>
      <c r="R383" s="3">
        <f t="shared" si="82"/>
        <v>-9.3434539209620304E-3</v>
      </c>
      <c r="S383" s="16">
        <f t="shared" si="89"/>
        <v>117.61795732110974</v>
      </c>
      <c r="T383" s="16">
        <f t="shared" si="89"/>
        <v>124.51275107170346</v>
      </c>
      <c r="U383" s="16">
        <f t="shared" si="83"/>
        <v>-6.8947937505937205</v>
      </c>
      <c r="V383" s="16">
        <f t="shared" si="84"/>
        <v>132.62365317096243</v>
      </c>
      <c r="W383" s="16">
        <f t="shared" si="84"/>
        <v>148.16235257427473</v>
      </c>
      <c r="X383" s="16">
        <f t="shared" si="84"/>
        <v>99.439040748653852</v>
      </c>
      <c r="Y383" s="16">
        <f t="shared" si="84"/>
        <v>117.82595779292333</v>
      </c>
    </row>
    <row r="384" spans="1:25" x14ac:dyDescent="0.4">
      <c r="A384">
        <f t="shared" si="85"/>
        <v>371</v>
      </c>
      <c r="B384" s="1">
        <v>41670</v>
      </c>
      <c r="C384" s="2">
        <v>0.44327308880819</v>
      </c>
      <c r="D384" s="2">
        <v>0.18650001536298899</v>
      </c>
      <c r="E384" s="2">
        <v>0</v>
      </c>
      <c r="F384" s="2">
        <v>0.37022689582882001</v>
      </c>
      <c r="G384">
        <v>526.91700000000003</v>
      </c>
      <c r="H384">
        <v>3200.95</v>
      </c>
      <c r="I384">
        <v>1636.79</v>
      </c>
      <c r="J384">
        <v>152.38999999999999</v>
      </c>
      <c r="K384">
        <v>102.04</v>
      </c>
      <c r="L384" s="3">
        <f t="shared" si="78"/>
        <v>2.3082842386821234E-3</v>
      </c>
      <c r="M384" s="3">
        <f t="shared" si="79"/>
        <v>1.1533822319470088E-2</v>
      </c>
      <c r="N384" s="3">
        <f t="shared" si="88"/>
        <v>-2.5806609277915893E-2</v>
      </c>
      <c r="O384" s="3">
        <f t="shared" si="88"/>
        <v>-2.6248441498777364E-4</v>
      </c>
      <c r="P384" s="3">
        <f t="shared" si="80"/>
        <v>1.2366950119404595E-5</v>
      </c>
      <c r="Q384" s="4">
        <f t="shared" si="81"/>
        <v>3.0647125838192705E-3</v>
      </c>
      <c r="R384" s="3">
        <f t="shared" si="82"/>
        <v>-3.0567467836878637E-3</v>
      </c>
      <c r="S384" s="16">
        <f t="shared" si="89"/>
        <v>117.92442857949167</v>
      </c>
      <c r="T384" s="16">
        <f t="shared" si="89"/>
        <v>124.20707639333467</v>
      </c>
      <c r="U384" s="16">
        <f t="shared" si="83"/>
        <v>-6.2826478138429991</v>
      </c>
      <c r="V384" s="16">
        <f t="shared" si="84"/>
        <v>132.85448159483065</v>
      </c>
      <c r="W384" s="16">
        <f t="shared" si="84"/>
        <v>149.31573480622174</v>
      </c>
      <c r="X384" s="16">
        <f t="shared" si="84"/>
        <v>96.858379820862268</v>
      </c>
      <c r="Y384" s="16">
        <f t="shared" si="84"/>
        <v>117.79970935142455</v>
      </c>
    </row>
    <row r="385" spans="1:25" x14ac:dyDescent="0.4">
      <c r="A385">
        <f t="shared" si="85"/>
        <v>372</v>
      </c>
      <c r="B385" s="1">
        <v>41677</v>
      </c>
      <c r="C385" s="2">
        <v>0.432485069216407</v>
      </c>
      <c r="D385" s="2">
        <v>0.17667645142243099</v>
      </c>
      <c r="E385" s="2">
        <v>0</v>
      </c>
      <c r="F385" s="2">
        <v>0.39083847936116101</v>
      </c>
      <c r="G385">
        <v>526.79100000000005</v>
      </c>
      <c r="H385">
        <v>3229.64</v>
      </c>
      <c r="I385">
        <v>1594.55</v>
      </c>
      <c r="J385">
        <v>152.35</v>
      </c>
      <c r="K385">
        <v>102.3</v>
      </c>
      <c r="L385" s="3">
        <f t="shared" si="78"/>
        <v>-6.9428262390998086E-3</v>
      </c>
      <c r="M385" s="3">
        <f t="shared" si="79"/>
        <v>1.892382607660581E-2</v>
      </c>
      <c r="N385" s="3">
        <f t="shared" si="88"/>
        <v>-4.4777523439214484E-3</v>
      </c>
      <c r="O385" s="3">
        <f t="shared" si="88"/>
        <v>2.1004266491631007E-3</v>
      </c>
      <c r="P385" s="3">
        <f t="shared" si="80"/>
        <v>2.629388954593503E-6</v>
      </c>
      <c r="Q385" s="4">
        <f t="shared" si="81"/>
        <v>1.1590239205893833E-3</v>
      </c>
      <c r="R385" s="3">
        <f t="shared" si="82"/>
        <v>2.4009185356869134E-3</v>
      </c>
      <c r="S385" s="16">
        <f t="shared" si="89"/>
        <v>118.04033097155062</v>
      </c>
      <c r="T385" s="16">
        <f t="shared" si="89"/>
        <v>124.44716824690336</v>
      </c>
      <c r="U385" s="16">
        <f t="shared" si="83"/>
        <v>-6.4068372753527427</v>
      </c>
      <c r="V385" s="16">
        <f t="shared" si="84"/>
        <v>132.16019897092067</v>
      </c>
      <c r="W385" s="16">
        <f t="shared" si="84"/>
        <v>151.20811741388232</v>
      </c>
      <c r="X385" s="16">
        <f t="shared" si="84"/>
        <v>96.410604586470129</v>
      </c>
      <c r="Y385" s="16">
        <f t="shared" si="84"/>
        <v>118.00975201634087</v>
      </c>
    </row>
    <row r="386" spans="1:25" x14ac:dyDescent="0.4">
      <c r="A386">
        <f t="shared" si="85"/>
        <v>373</v>
      </c>
      <c r="B386" s="1">
        <v>41684</v>
      </c>
      <c r="C386" s="2">
        <v>0.43556235377431701</v>
      </c>
      <c r="D386" s="2">
        <v>0.17798148178884299</v>
      </c>
      <c r="E386" s="2">
        <v>0</v>
      </c>
      <c r="F386" s="2">
        <v>0.386456164436838</v>
      </c>
      <c r="G386">
        <v>525.70299999999997</v>
      </c>
      <c r="H386">
        <v>3306.92</v>
      </c>
      <c r="I386">
        <v>1587.41</v>
      </c>
      <c r="J386">
        <v>152.66999999999999</v>
      </c>
      <c r="K386">
        <v>101.8</v>
      </c>
      <c r="L386" s="3">
        <f t="shared" si="78"/>
        <v>7.8000323241971259E-3</v>
      </c>
      <c r="M386" s="3">
        <f t="shared" si="79"/>
        <v>6.1949263171590108E-3</v>
      </c>
      <c r="N386" s="3">
        <f t="shared" si="88"/>
        <v>3.2537277703932777E-2</v>
      </c>
      <c r="O386" s="3">
        <f t="shared" si="88"/>
        <v>3.2750376629331335E-4</v>
      </c>
      <c r="P386" s="3">
        <f t="shared" si="80"/>
        <v>1.4204706559212622E-5</v>
      </c>
      <c r="Q386" s="4">
        <f t="shared" si="81"/>
        <v>4.6123437469448372E-3</v>
      </c>
      <c r="R386" s="3">
        <f t="shared" si="82"/>
        <v>1.1714935027895557E-2</v>
      </c>
      <c r="S386" s="16">
        <f t="shared" si="89"/>
        <v>118.5015653462451</v>
      </c>
      <c r="T386" s="16">
        <f t="shared" si="89"/>
        <v>125.61866174969292</v>
      </c>
      <c r="U386" s="16">
        <f t="shared" si="83"/>
        <v>-7.1170964034478175</v>
      </c>
      <c r="V386" s="16">
        <f t="shared" si="84"/>
        <v>132.94020220334039</v>
      </c>
      <c r="W386" s="16">
        <f t="shared" si="84"/>
        <v>151.82761004559822</v>
      </c>
      <c r="X386" s="16">
        <f t="shared" si="84"/>
        <v>99.664332356863412</v>
      </c>
      <c r="Y386" s="16">
        <f t="shared" si="84"/>
        <v>118.04250239297021</v>
      </c>
    </row>
    <row r="387" spans="1:25" x14ac:dyDescent="0.4">
      <c r="A387">
        <f t="shared" si="85"/>
        <v>374</v>
      </c>
      <c r="B387" s="1">
        <v>41691</v>
      </c>
      <c r="C387" s="2">
        <v>0.42524258446108298</v>
      </c>
      <c r="D387" s="2">
        <v>0.20165599272086401</v>
      </c>
      <c r="E387" s="2">
        <v>0</v>
      </c>
      <c r="F387" s="2">
        <v>0.37310142281805098</v>
      </c>
      <c r="G387">
        <v>526.13400000000001</v>
      </c>
      <c r="H387">
        <v>3304.36</v>
      </c>
      <c r="I387">
        <v>1639.06</v>
      </c>
      <c r="J387">
        <v>152.72</v>
      </c>
      <c r="K387">
        <v>102.51</v>
      </c>
      <c r="L387" s="3">
        <f t="shared" si="78"/>
        <v>-8.4654101491354883E-4</v>
      </c>
      <c r="M387" s="3">
        <f t="shared" si="79"/>
        <v>6.0028362960466985E-3</v>
      </c>
      <c r="N387" s="3">
        <f t="shared" si="88"/>
        <v>-8.4438641660463665E-3</v>
      </c>
      <c r="O387" s="3">
        <f t="shared" si="88"/>
        <v>8.5123101100048615E-4</v>
      </c>
      <c r="P387" s="3">
        <f t="shared" si="80"/>
        <v>2.749146839061292E-6</v>
      </c>
      <c r="Q387" s="4">
        <f t="shared" si="81"/>
        <v>1.1653689778980537E-3</v>
      </c>
      <c r="R387" s="3">
        <f t="shared" si="82"/>
        <v>-6.0908446847818265E-4</v>
      </c>
      <c r="S387" s="16">
        <f t="shared" si="89"/>
        <v>118.6181022440349</v>
      </c>
      <c r="T387" s="16">
        <f t="shared" si="89"/>
        <v>125.5577533028451</v>
      </c>
      <c r="U387" s="16">
        <f t="shared" si="83"/>
        <v>-6.9396510588101989</v>
      </c>
      <c r="V387" s="16">
        <f t="shared" si="84"/>
        <v>132.85554810184902</v>
      </c>
      <c r="W387" s="16">
        <f t="shared" si="84"/>
        <v>152.42789367520288</v>
      </c>
      <c r="X387" s="16">
        <f t="shared" si="84"/>
        <v>98.819945940258776</v>
      </c>
      <c r="Y387" s="16">
        <f t="shared" si="84"/>
        <v>118.12762549407026</v>
      </c>
    </row>
    <row r="388" spans="1:25" x14ac:dyDescent="0.4">
      <c r="A388">
        <f t="shared" si="85"/>
        <v>375</v>
      </c>
      <c r="B388" s="1">
        <v>41698</v>
      </c>
      <c r="C388" s="2">
        <v>0.42982449585951898</v>
      </c>
      <c r="D388" s="2">
        <v>0.19934045954134499</v>
      </c>
      <c r="E388" s="2">
        <v>0</v>
      </c>
      <c r="F388" s="2">
        <v>0.37083504459913502</v>
      </c>
      <c r="G388">
        <v>529.35500000000002</v>
      </c>
      <c r="H388">
        <v>3347.38</v>
      </c>
      <c r="I388">
        <v>1625.22</v>
      </c>
      <c r="J388">
        <v>152.85</v>
      </c>
      <c r="K388">
        <v>101.8</v>
      </c>
      <c r="L388" s="3">
        <f t="shared" si="78"/>
        <v>4.2943205208088031E-3</v>
      </c>
      <c r="M388" s="3">
        <f t="shared" si="79"/>
        <v>2.5203846785324391E-2</v>
      </c>
      <c r="N388" s="3">
        <f t="shared" si="88"/>
        <v>2.0963315735715637E-2</v>
      </c>
      <c r="O388" s="3">
        <f t="shared" si="88"/>
        <v>-6.542361792606366E-4</v>
      </c>
      <c r="P388" s="3">
        <f t="shared" si="80"/>
        <v>6.5677214183397138E-6</v>
      </c>
      <c r="Q388" s="4">
        <f t="shared" si="81"/>
        <v>6.6207691291792197E-3</v>
      </c>
      <c r="R388" s="3">
        <f t="shared" si="82"/>
        <v>1.2451811715647049E-2</v>
      </c>
      <c r="S388" s="16">
        <f t="shared" si="89"/>
        <v>119.28017915695283</v>
      </c>
      <c r="T388" s="16">
        <f t="shared" si="89"/>
        <v>126.80293447440981</v>
      </c>
      <c r="U388" s="16">
        <f t="shared" si="83"/>
        <v>-7.5227553174569834</v>
      </c>
      <c r="V388" s="16">
        <f t="shared" si="84"/>
        <v>133.28498015392989</v>
      </c>
      <c r="W388" s="16">
        <f t="shared" si="84"/>
        <v>154.94827835373533</v>
      </c>
      <c r="X388" s="16">
        <f t="shared" si="84"/>
        <v>100.91627751383034</v>
      </c>
      <c r="Y388" s="16">
        <f t="shared" si="84"/>
        <v>118.0622018761442</v>
      </c>
    </row>
    <row r="389" spans="1:25" x14ac:dyDescent="0.4">
      <c r="A389">
        <f t="shared" si="85"/>
        <v>376</v>
      </c>
      <c r="B389" s="1">
        <v>41705</v>
      </c>
      <c r="C389" s="2">
        <v>0.42563728346880197</v>
      </c>
      <c r="D389" s="2">
        <v>0.210286661905244</v>
      </c>
      <c r="E389" s="2">
        <v>0</v>
      </c>
      <c r="F389" s="2">
        <v>0.36407605462595199</v>
      </c>
      <c r="G389">
        <v>524.01</v>
      </c>
      <c r="H389">
        <v>3382.57</v>
      </c>
      <c r="I389">
        <v>1659.29</v>
      </c>
      <c r="J389">
        <v>152.75</v>
      </c>
      <c r="K389">
        <v>103.28</v>
      </c>
      <c r="L389" s="3">
        <f t="shared" si="78"/>
        <v>-7.3023703833325904E-3</v>
      </c>
      <c r="M389" s="3">
        <f t="shared" si="79"/>
        <v>-3.7379532304015139E-2</v>
      </c>
      <c r="N389" s="3">
        <f t="shared" si="88"/>
        <v>-5.842860500575553E-2</v>
      </c>
      <c r="O389" s="3">
        <f t="shared" si="88"/>
        <v>0</v>
      </c>
      <c r="P389" s="3">
        <f t="shared" si="80"/>
        <v>2.1447398168907899E-5</v>
      </c>
      <c r="Q389" s="4">
        <f t="shared" si="81"/>
        <v>-1.0990025562804205E-2</v>
      </c>
      <c r="R389" s="3">
        <f t="shared" si="82"/>
        <v>-2.5777626923275815E-2</v>
      </c>
      <c r="S389" s="16">
        <f t="shared" si="89"/>
        <v>118.1811766006724</v>
      </c>
      <c r="T389" s="16">
        <f t="shared" si="89"/>
        <v>124.22517178208223</v>
      </c>
      <c r="U389" s="16">
        <f t="shared" si="83"/>
        <v>-6.0439951814098265</v>
      </c>
      <c r="V389" s="16">
        <f t="shared" si="84"/>
        <v>132.55474311559664</v>
      </c>
      <c r="W389" s="16">
        <f t="shared" si="84"/>
        <v>151.21032512333383</v>
      </c>
      <c r="X389" s="16">
        <f t="shared" si="84"/>
        <v>95.073417013254783</v>
      </c>
      <c r="Y389" s="16">
        <f t="shared" si="84"/>
        <v>118.0622018761442</v>
      </c>
    </row>
    <row r="390" spans="1:25" x14ac:dyDescent="0.4">
      <c r="A390">
        <f t="shared" si="85"/>
        <v>377</v>
      </c>
      <c r="B390" s="1">
        <v>41712</v>
      </c>
      <c r="C390" s="2">
        <v>0.437622087350449</v>
      </c>
      <c r="D390" s="2">
        <v>0.234047521638444</v>
      </c>
      <c r="E390" s="2">
        <v>0</v>
      </c>
      <c r="F390" s="2">
        <v>0.328330391011106</v>
      </c>
      <c r="G390">
        <v>530.03700000000003</v>
      </c>
      <c r="H390">
        <v>3317.81</v>
      </c>
      <c r="I390">
        <v>1562.34</v>
      </c>
      <c r="J390">
        <v>152.75</v>
      </c>
      <c r="K390">
        <v>101.36</v>
      </c>
      <c r="L390" s="3">
        <f t="shared" si="78"/>
        <v>3.6832192884128645E-4</v>
      </c>
      <c r="M390" s="3">
        <f t="shared" si="79"/>
        <v>2.2739525832893071E-2</v>
      </c>
      <c r="N390" s="3">
        <f t="shared" si="88"/>
        <v>-1.6072045777487554E-2</v>
      </c>
      <c r="O390" s="3">
        <f t="shared" si="88"/>
        <v>2.1603927986908467E-3</v>
      </c>
      <c r="P390" s="3">
        <f t="shared" si="80"/>
        <v>1.8289514967439501E-5</v>
      </c>
      <c r="Q390" s="4">
        <f t="shared" si="81"/>
        <v>6.1743485731027689E-3</v>
      </c>
      <c r="R390" s="3">
        <f t="shared" si="82"/>
        <v>2.2990486957344125E-3</v>
      </c>
      <c r="S390" s="16">
        <f t="shared" si="89"/>
        <v>118.79861145798267</v>
      </c>
      <c r="T390" s="16">
        <f t="shared" si="89"/>
        <v>124.45507665165567</v>
      </c>
      <c r="U390" s="16">
        <f t="shared" si="83"/>
        <v>-5.6564651936730002</v>
      </c>
      <c r="V390" s="16">
        <f t="shared" si="84"/>
        <v>132.59157530848077</v>
      </c>
      <c r="W390" s="16">
        <f t="shared" si="84"/>
        <v>153.48427770662315</v>
      </c>
      <c r="X390" s="16">
        <f t="shared" si="84"/>
        <v>93.466212435506023</v>
      </c>
      <c r="Y390" s="16">
        <f t="shared" si="84"/>
        <v>118.27824115601328</v>
      </c>
    </row>
    <row r="391" spans="1:25" x14ac:dyDescent="0.4">
      <c r="A391">
        <f t="shared" si="85"/>
        <v>378</v>
      </c>
      <c r="B391" s="1">
        <v>41719</v>
      </c>
      <c r="C391" s="2">
        <v>0.444756824224948</v>
      </c>
      <c r="D391" s="2">
        <v>0.203564996692711</v>
      </c>
      <c r="E391" s="2">
        <v>0</v>
      </c>
      <c r="F391" s="2">
        <v>0.351678179082339</v>
      </c>
      <c r="G391">
        <v>525.61699999999996</v>
      </c>
      <c r="H391">
        <v>3363.72</v>
      </c>
      <c r="I391">
        <v>1537.23</v>
      </c>
      <c r="J391">
        <v>153.08000000000001</v>
      </c>
      <c r="K391">
        <v>102.25</v>
      </c>
      <c r="L391" s="3">
        <f t="shared" si="78"/>
        <v>7.1819793966856338E-3</v>
      </c>
      <c r="M391" s="3">
        <f t="shared" si="79"/>
        <v>1.220615364227351E-3</v>
      </c>
      <c r="N391" s="3">
        <f t="shared" ref="N391:O454" si="90">I392/I391-1</f>
        <v>4.4970498884356891E-2</v>
      </c>
      <c r="O391" s="3">
        <f t="shared" si="90"/>
        <v>-2.0904102430103766E-3</v>
      </c>
      <c r="P391" s="3">
        <f t="shared" si="80"/>
        <v>2.0337785866957794E-5</v>
      </c>
      <c r="Q391" s="4">
        <f t="shared" si="81"/>
        <v>2.6872194570370066E-3</v>
      </c>
      <c r="R391" s="3">
        <f t="shared" si="82"/>
        <v>1.2820670850564875E-2</v>
      </c>
      <c r="S391" s="16">
        <f t="shared" si="89"/>
        <v>119.06733340368638</v>
      </c>
      <c r="T391" s="16">
        <f t="shared" si="89"/>
        <v>125.73714373671216</v>
      </c>
      <c r="U391" s="16">
        <f t="shared" si="83"/>
        <v>-6.6698103330257794</v>
      </c>
      <c r="V391" s="16">
        <f t="shared" si="84"/>
        <v>133.30977324814933</v>
      </c>
      <c r="W391" s="16">
        <f t="shared" si="84"/>
        <v>153.60633924304588</v>
      </c>
      <c r="X391" s="16">
        <f t="shared" si="84"/>
        <v>97.963262323941706</v>
      </c>
      <c r="Y391" s="16">
        <f t="shared" si="84"/>
        <v>118.06920013171224</v>
      </c>
    </row>
    <row r="392" spans="1:25" x14ac:dyDescent="0.4">
      <c r="A392">
        <f t="shared" si="85"/>
        <v>379</v>
      </c>
      <c r="B392" s="1">
        <v>41726</v>
      </c>
      <c r="C392" s="2">
        <v>0.41086051444668498</v>
      </c>
      <c r="D392" s="2">
        <v>0.204726914081867</v>
      </c>
      <c r="E392" s="2">
        <v>0</v>
      </c>
      <c r="F392" s="2">
        <v>0.38441257147144597</v>
      </c>
      <c r="G392">
        <v>526.40599999999995</v>
      </c>
      <c r="H392">
        <v>3348.83</v>
      </c>
      <c r="I392">
        <v>1606.36</v>
      </c>
      <c r="J392">
        <v>152.76</v>
      </c>
      <c r="K392">
        <v>102.83</v>
      </c>
      <c r="L392" s="3">
        <f t="shared" si="78"/>
        <v>4.5840767029459162E-3</v>
      </c>
      <c r="M392" s="3">
        <f t="shared" si="79"/>
        <v>8.8466381951157746E-3</v>
      </c>
      <c r="N392" s="3">
        <f t="shared" si="90"/>
        <v>2.4757837595557719E-2</v>
      </c>
      <c r="O392" s="3">
        <f t="shared" si="90"/>
        <v>-1.4401675831369198E-3</v>
      </c>
      <c r="P392" s="3">
        <f t="shared" si="80"/>
        <v>7.0135703425478866E-6</v>
      </c>
      <c r="Q392" s="4">
        <f t="shared" si="81"/>
        <v>3.1339289557942239E-3</v>
      </c>
      <c r="R392" s="3">
        <f t="shared" si="82"/>
        <v>9.1870962276206225E-3</v>
      </c>
      <c r="S392" s="16">
        <f t="shared" ref="S392:T407" si="91">S391+100*Q392</f>
        <v>119.3807262992658</v>
      </c>
      <c r="T392" s="16">
        <f t="shared" si="91"/>
        <v>126.65585335947422</v>
      </c>
      <c r="U392" s="16">
        <f t="shared" si="83"/>
        <v>-7.275127060208419</v>
      </c>
      <c r="V392" s="16">
        <f t="shared" si="84"/>
        <v>133.76818091844393</v>
      </c>
      <c r="W392" s="16">
        <f t="shared" si="84"/>
        <v>154.49100306255747</v>
      </c>
      <c r="X392" s="16">
        <f t="shared" si="84"/>
        <v>100.43904608349747</v>
      </c>
      <c r="Y392" s="16">
        <f t="shared" si="84"/>
        <v>117.92518337339854</v>
      </c>
    </row>
    <row r="393" spans="1:25" x14ac:dyDescent="0.4">
      <c r="A393">
        <f t="shared" si="85"/>
        <v>380</v>
      </c>
      <c r="B393" s="1">
        <v>41733</v>
      </c>
      <c r="C393" s="2">
        <v>0.42254979835093198</v>
      </c>
      <c r="D393" s="2">
        <v>0.20085269740285</v>
      </c>
      <c r="E393" s="2">
        <v>0</v>
      </c>
      <c r="F393" s="2">
        <v>0.37659750424621702</v>
      </c>
      <c r="G393">
        <v>526.46400000000006</v>
      </c>
      <c r="H393">
        <v>3363.41</v>
      </c>
      <c r="I393">
        <v>1646.13</v>
      </c>
      <c r="J393">
        <v>152.54</v>
      </c>
      <c r="K393">
        <v>103.29</v>
      </c>
      <c r="L393" s="3">
        <f t="shared" si="78"/>
        <v>-6.2319032042967848E-3</v>
      </c>
      <c r="M393" s="3">
        <f t="shared" si="79"/>
        <v>-4.1724691791702684E-2</v>
      </c>
      <c r="N393" s="3">
        <f t="shared" si="90"/>
        <v>-6.7279011985687642E-2</v>
      </c>
      <c r="O393" s="3">
        <f t="shared" si="90"/>
        <v>3.2122721909007002E-3</v>
      </c>
      <c r="P393" s="3">
        <f t="shared" si="80"/>
        <v>2.0186831328087908E-5</v>
      </c>
      <c r="Q393" s="4">
        <f t="shared" si="81"/>
        <v>-9.8242594782595276E-3</v>
      </c>
      <c r="R393" s="3">
        <f t="shared" si="82"/>
        <v>-2.8005833697696603E-2</v>
      </c>
      <c r="S393" s="16">
        <f t="shared" si="91"/>
        <v>118.39830035143984</v>
      </c>
      <c r="T393" s="16">
        <f t="shared" si="91"/>
        <v>123.85526998970457</v>
      </c>
      <c r="U393" s="16">
        <f t="shared" si="83"/>
        <v>-5.4569696382647237</v>
      </c>
      <c r="V393" s="16">
        <f t="shared" si="84"/>
        <v>133.14499059801426</v>
      </c>
      <c r="W393" s="16">
        <f t="shared" si="84"/>
        <v>150.3185338833872</v>
      </c>
      <c r="X393" s="16">
        <f t="shared" si="84"/>
        <v>93.711144884928714</v>
      </c>
      <c r="Y393" s="16">
        <f t="shared" si="84"/>
        <v>118.24641059248862</v>
      </c>
    </row>
    <row r="394" spans="1:25" x14ac:dyDescent="0.4">
      <c r="A394">
        <f t="shared" si="85"/>
        <v>381</v>
      </c>
      <c r="B394" s="1">
        <v>41740</v>
      </c>
      <c r="C394" s="2">
        <v>0.44225565644708897</v>
      </c>
      <c r="D394" s="2">
        <v>0.21479155818683901</v>
      </c>
      <c r="E394" s="2">
        <v>0</v>
      </c>
      <c r="F394" s="2">
        <v>0.34295278536606999</v>
      </c>
      <c r="G394">
        <v>531.78099999999995</v>
      </c>
      <c r="H394">
        <v>3276.04</v>
      </c>
      <c r="I394">
        <v>1535.38</v>
      </c>
      <c r="J394">
        <v>153.03</v>
      </c>
      <c r="K394">
        <v>101.62</v>
      </c>
      <c r="L394" s="3">
        <f t="shared" si="78"/>
        <v>-1.2486570673200248E-3</v>
      </c>
      <c r="M394" s="3">
        <f t="shared" si="79"/>
        <v>3.5342054389276401E-2</v>
      </c>
      <c r="N394" s="3">
        <f t="shared" si="90"/>
        <v>3.4636376662454893E-2</v>
      </c>
      <c r="O394" s="3">
        <f t="shared" si="90"/>
        <v>3.267333202641165E-4</v>
      </c>
      <c r="P394" s="3">
        <f t="shared" si="80"/>
        <v>1.6770938511846312E-5</v>
      </c>
      <c r="Q394" s="4">
        <f t="shared" si="81"/>
        <v>7.1342324445564133E-3</v>
      </c>
      <c r="R394" s="3">
        <f t="shared" si="82"/>
        <v>1.7264126826168846E-2</v>
      </c>
      <c r="S394" s="16">
        <f t="shared" si="91"/>
        <v>119.11172359589548</v>
      </c>
      <c r="T394" s="16">
        <f t="shared" si="91"/>
        <v>125.58168267232145</v>
      </c>
      <c r="U394" s="16">
        <f t="shared" si="83"/>
        <v>-6.4699590764259653</v>
      </c>
      <c r="V394" s="16">
        <f t="shared" si="84"/>
        <v>133.02012489128225</v>
      </c>
      <c r="W394" s="16">
        <f t="shared" si="84"/>
        <v>153.85273932231485</v>
      </c>
      <c r="X394" s="16">
        <f t="shared" si="84"/>
        <v>97.174782551174204</v>
      </c>
      <c r="Y394" s="16">
        <f t="shared" si="84"/>
        <v>118.27908392451502</v>
      </c>
    </row>
    <row r="395" spans="1:25" x14ac:dyDescent="0.4">
      <c r="A395">
        <f t="shared" si="85"/>
        <v>382</v>
      </c>
      <c r="B395" s="1">
        <v>41747</v>
      </c>
      <c r="C395" s="2">
        <v>0.47020722063350001</v>
      </c>
      <c r="D395" s="2">
        <v>0.193189686041982</v>
      </c>
      <c r="E395" s="2">
        <v>0</v>
      </c>
      <c r="F395" s="2">
        <v>0.33660309332451699</v>
      </c>
      <c r="G395">
        <v>526.91700000000003</v>
      </c>
      <c r="H395">
        <v>3365</v>
      </c>
      <c r="I395">
        <v>1588.56</v>
      </c>
      <c r="J395">
        <v>153.08000000000001</v>
      </c>
      <c r="K395">
        <v>102.43</v>
      </c>
      <c r="L395" s="3">
        <f t="shared" si="78"/>
        <v>2.0279854433573608E-3</v>
      </c>
      <c r="M395" s="3">
        <f t="shared" si="79"/>
        <v>-3.2435531299672693E-3</v>
      </c>
      <c r="N395" s="3">
        <f t="shared" si="90"/>
        <v>-2.8705242483758608E-3</v>
      </c>
      <c r="O395" s="3">
        <f t="shared" si="90"/>
        <v>-1.3718317219755249E-3</v>
      </c>
      <c r="P395" s="3">
        <f t="shared" si="80"/>
        <v>5.2965369289907907E-6</v>
      </c>
      <c r="Q395" s="4">
        <f t="shared" si="81"/>
        <v>-1.4010695009925513E-4</v>
      </c>
      <c r="R395" s="3">
        <f t="shared" si="82"/>
        <v>-1.3644809142403236E-3</v>
      </c>
      <c r="S395" s="16">
        <f t="shared" si="91"/>
        <v>119.09771290088555</v>
      </c>
      <c r="T395" s="16">
        <f t="shared" si="91"/>
        <v>125.44523458089742</v>
      </c>
      <c r="U395" s="16">
        <f t="shared" si="83"/>
        <v>-6.3475216800118659</v>
      </c>
      <c r="V395" s="16">
        <f t="shared" si="84"/>
        <v>133.22292343561799</v>
      </c>
      <c r="W395" s="16">
        <f t="shared" si="84"/>
        <v>153.52838400931813</v>
      </c>
      <c r="X395" s="16">
        <f t="shared" si="84"/>
        <v>96.887730126336621</v>
      </c>
      <c r="Y395" s="16">
        <f t="shared" si="84"/>
        <v>118.14190075231747</v>
      </c>
    </row>
    <row r="396" spans="1:25" x14ac:dyDescent="0.4">
      <c r="A396">
        <f t="shared" si="85"/>
        <v>383</v>
      </c>
      <c r="B396" s="1">
        <v>41754</v>
      </c>
      <c r="C396" s="2">
        <v>0.46305761094702802</v>
      </c>
      <c r="D396" s="2">
        <v>0.20201724759029999</v>
      </c>
      <c r="E396" s="2">
        <v>0</v>
      </c>
      <c r="F396" s="2">
        <v>0.33492514146267099</v>
      </c>
      <c r="G396">
        <v>529.38099999999997</v>
      </c>
      <c r="H396">
        <v>3362.95</v>
      </c>
      <c r="I396">
        <v>1584</v>
      </c>
      <c r="J396">
        <v>152.87</v>
      </c>
      <c r="K396">
        <v>102.16</v>
      </c>
      <c r="L396" s="3">
        <f t="shared" si="78"/>
        <v>6.7939759853421489E-3</v>
      </c>
      <c r="M396" s="3">
        <f t="shared" si="79"/>
        <v>1.0107056671481818E-2</v>
      </c>
      <c r="N396" s="3">
        <f t="shared" si="90"/>
        <v>1.0681818181818237E-2</v>
      </c>
      <c r="O396" s="3">
        <f t="shared" si="90"/>
        <v>1.6353764636618529E-3</v>
      </c>
      <c r="P396" s="3">
        <f t="shared" si="80"/>
        <v>7.9572699155906804E-6</v>
      </c>
      <c r="Q396" s="4">
        <f t="shared" si="81"/>
        <v>5.7275734821370296E-3</v>
      </c>
      <c r="R396" s="3">
        <f t="shared" si="82"/>
        <v>7.304556825576014E-3</v>
      </c>
      <c r="S396" s="16">
        <f t="shared" si="91"/>
        <v>119.67047024909925</v>
      </c>
      <c r="T396" s="16">
        <f t="shared" si="91"/>
        <v>126.17569026345502</v>
      </c>
      <c r="U396" s="16">
        <f t="shared" si="83"/>
        <v>-6.5052200143557712</v>
      </c>
      <c r="V396" s="16">
        <f t="shared" si="84"/>
        <v>133.90232103415221</v>
      </c>
      <c r="W396" s="16">
        <f t="shared" si="84"/>
        <v>154.53908967646632</v>
      </c>
      <c r="X396" s="16">
        <f t="shared" si="84"/>
        <v>97.955911944518448</v>
      </c>
      <c r="Y396" s="16">
        <f t="shared" si="84"/>
        <v>118.30543839868365</v>
      </c>
    </row>
    <row r="397" spans="1:25" x14ac:dyDescent="0.4">
      <c r="A397">
        <f t="shared" si="85"/>
        <v>384</v>
      </c>
      <c r="B397" s="1">
        <v>41761</v>
      </c>
      <c r="C397" s="2">
        <v>0.46638311729917997</v>
      </c>
      <c r="D397" s="2">
        <v>0.211953857764132</v>
      </c>
      <c r="E397" s="2">
        <v>0</v>
      </c>
      <c r="F397" s="2">
        <v>0.32166302493668603</v>
      </c>
      <c r="G397">
        <v>532.76900000000001</v>
      </c>
      <c r="H397">
        <v>3395.61</v>
      </c>
      <c r="I397">
        <v>1600.92</v>
      </c>
      <c r="J397">
        <v>153.12</v>
      </c>
      <c r="K397">
        <v>102.2</v>
      </c>
      <c r="L397" s="3">
        <f t="shared" si="78"/>
        <v>-1.680557471773203E-3</v>
      </c>
      <c r="M397" s="3">
        <f t="shared" si="79"/>
        <v>-3.7846985013819667E-3</v>
      </c>
      <c r="N397" s="3">
        <f t="shared" si="90"/>
        <v>-1.4347999900057529E-2</v>
      </c>
      <c r="O397" s="3">
        <f t="shared" si="90"/>
        <v>2.6123301985370162E-4</v>
      </c>
      <c r="P397" s="3">
        <f t="shared" si="80"/>
        <v>2.1276781898433127E-6</v>
      </c>
      <c r="Q397" s="4">
        <f t="shared" si="81"/>
        <v>-1.5040637551384081E-3</v>
      </c>
      <c r="R397" s="3">
        <f t="shared" si="82"/>
        <v>-4.8880057133397492E-3</v>
      </c>
      <c r="S397" s="16">
        <f t="shared" si="91"/>
        <v>119.52006387358541</v>
      </c>
      <c r="T397" s="16">
        <f t="shared" si="91"/>
        <v>125.68688969212106</v>
      </c>
      <c r="U397" s="16">
        <f t="shared" si="83"/>
        <v>-6.1668258185356422</v>
      </c>
      <c r="V397" s="16">
        <f t="shared" si="84"/>
        <v>133.73426528697487</v>
      </c>
      <c r="W397" s="16">
        <f t="shared" si="84"/>
        <v>154.16061982632812</v>
      </c>
      <c r="X397" s="16">
        <f t="shared" si="84"/>
        <v>96.521111954512691</v>
      </c>
      <c r="Y397" s="16">
        <f t="shared" si="84"/>
        <v>118.33156170066901</v>
      </c>
    </row>
    <row r="398" spans="1:25" x14ac:dyDescent="0.4">
      <c r="A398">
        <f t="shared" si="85"/>
        <v>385</v>
      </c>
      <c r="B398" s="1">
        <v>41768</v>
      </c>
      <c r="C398" s="2">
        <v>0.46736616006278597</v>
      </c>
      <c r="D398" s="2">
        <v>0.214516945316932</v>
      </c>
      <c r="E398" s="2">
        <v>0</v>
      </c>
      <c r="F398" s="2">
        <v>0.31811689462028098</v>
      </c>
      <c r="G398">
        <v>533.649</v>
      </c>
      <c r="H398">
        <v>3394.05</v>
      </c>
      <c r="I398">
        <v>1577.95</v>
      </c>
      <c r="J398">
        <v>153.16</v>
      </c>
      <c r="K398">
        <v>101.86</v>
      </c>
      <c r="L398" s="3">
        <f t="shared" si="78"/>
        <v>3.7555518244289932E-3</v>
      </c>
      <c r="M398" s="3">
        <f t="shared" si="79"/>
        <v>-3.1936960585727814E-3</v>
      </c>
      <c r="N398" s="3">
        <f t="shared" si="90"/>
        <v>-5.5134826832282657E-3</v>
      </c>
      <c r="O398" s="3">
        <f t="shared" si="90"/>
        <v>1.0446591799424532E-3</v>
      </c>
      <c r="P398" s="3">
        <f t="shared" si="80"/>
        <v>1.5029496144890998E-5</v>
      </c>
      <c r="Q398" s="4">
        <f t="shared" si="81"/>
        <v>1.3874101504593819E-3</v>
      </c>
      <c r="R398" s="3">
        <f t="shared" si="82"/>
        <v>-9.767419343574002E-4</v>
      </c>
      <c r="S398" s="16">
        <f t="shared" si="91"/>
        <v>119.65880488863135</v>
      </c>
      <c r="T398" s="16">
        <f t="shared" si="91"/>
        <v>125.58921549868532</v>
      </c>
      <c r="U398" s="16">
        <f t="shared" si="83"/>
        <v>-5.9304106100539684</v>
      </c>
      <c r="V398" s="16">
        <f t="shared" si="84"/>
        <v>134.10982046941777</v>
      </c>
      <c r="W398" s="16">
        <f t="shared" si="84"/>
        <v>153.84125022047084</v>
      </c>
      <c r="X398" s="16">
        <f t="shared" si="84"/>
        <v>95.969763686189864</v>
      </c>
      <c r="Y398" s="16">
        <f t="shared" ref="Y398:Y461" si="92">Y397+100*O398</f>
        <v>118.43602761866326</v>
      </c>
    </row>
    <row r="399" spans="1:25" x14ac:dyDescent="0.4">
      <c r="A399">
        <f t="shared" si="85"/>
        <v>386</v>
      </c>
      <c r="B399" s="1">
        <v>41775</v>
      </c>
      <c r="C399" s="2">
        <v>0.44392005091388298</v>
      </c>
      <c r="D399" s="2">
        <v>0.21291389422435</v>
      </c>
      <c r="E399" s="2">
        <v>0</v>
      </c>
      <c r="F399" s="2">
        <v>0.34316605486176599</v>
      </c>
      <c r="G399">
        <v>537.553</v>
      </c>
      <c r="H399">
        <v>3395.21</v>
      </c>
      <c r="I399">
        <v>1569.25</v>
      </c>
      <c r="J399">
        <v>153.32</v>
      </c>
      <c r="K399">
        <v>101.5</v>
      </c>
      <c r="L399" s="3">
        <f t="shared" ref="L399:L462" si="93">G400*K400/(G399*K399)-1</f>
        <v>4.4772924166422978E-3</v>
      </c>
      <c r="M399" s="3">
        <f t="shared" ref="M399:M462" si="94">H400*K400/(H399*K399)-1</f>
        <v>1.7167673907675374E-2</v>
      </c>
      <c r="N399" s="3">
        <f t="shared" si="90"/>
        <v>1.8435558387764894E-2</v>
      </c>
      <c r="O399" s="3">
        <f t="shared" si="90"/>
        <v>-1.3044612574997227E-4</v>
      </c>
      <c r="P399" s="3">
        <f t="shared" ref="P399:P462" si="95">(ABS(C400-C399)+ABS(D400-D399)+ABS(E400-E399)+ABS(F400-F399))*$S$3</f>
        <v>7.8403809859646946E-6</v>
      </c>
      <c r="Q399" s="4">
        <f t="shared" ref="Q399:Q462" si="96">SUMPRODUCT(C399:F399,L399:O399)-P399</f>
        <v>5.5901911206775344E-3</v>
      </c>
      <c r="R399" s="3">
        <f t="shared" ref="R399:R462" si="97">SUMPRODUCT($C$7:$F$7,L399:O399)</f>
        <v>9.9875196465831484E-3</v>
      </c>
      <c r="S399" s="16">
        <f t="shared" si="91"/>
        <v>120.21782400069911</v>
      </c>
      <c r="T399" s="16">
        <f t="shared" si="91"/>
        <v>126.58796746334363</v>
      </c>
      <c r="U399" s="16">
        <f t="shared" ref="U399:U462" si="98">S399-T399</f>
        <v>-6.3701434626445206</v>
      </c>
      <c r="V399" s="16">
        <f t="shared" ref="V399:Y462" si="99">V398+100*L399</f>
        <v>134.557549711082</v>
      </c>
      <c r="W399" s="16">
        <f t="shared" si="99"/>
        <v>155.55801761123837</v>
      </c>
      <c r="X399" s="16">
        <f t="shared" si="99"/>
        <v>97.81331952496636</v>
      </c>
      <c r="Y399" s="16">
        <f t="shared" si="92"/>
        <v>118.42298300608826</v>
      </c>
    </row>
    <row r="400" spans="1:25" x14ac:dyDescent="0.4">
      <c r="A400">
        <f t="shared" ref="A400:A463" si="100">A399+1</f>
        <v>387</v>
      </c>
      <c r="B400" s="1">
        <v>41782</v>
      </c>
      <c r="C400" s="2">
        <v>0.454511036299939</v>
      </c>
      <c r="D400" s="2">
        <v>0.21539021048156801</v>
      </c>
      <c r="E400" s="2">
        <v>0</v>
      </c>
      <c r="F400" s="2">
        <v>0.33009875321849103</v>
      </c>
      <c r="G400">
        <v>537.471</v>
      </c>
      <c r="H400">
        <v>3437.58</v>
      </c>
      <c r="I400">
        <v>1598.18</v>
      </c>
      <c r="J400">
        <v>153.30000000000001</v>
      </c>
      <c r="K400">
        <v>101.97</v>
      </c>
      <c r="L400" s="3">
        <f t="shared" si="93"/>
        <v>3.1340170309241966E-3</v>
      </c>
      <c r="M400" s="3">
        <f t="shared" si="94"/>
        <v>1.043870812683112E-2</v>
      </c>
      <c r="N400" s="3">
        <f t="shared" si="90"/>
        <v>1.7795242087874863E-2</v>
      </c>
      <c r="O400" s="3">
        <f t="shared" si="90"/>
        <v>1.6960208741030325E-3</v>
      </c>
      <c r="P400" s="3">
        <f t="shared" si="95"/>
        <v>1.138595906487751E-5</v>
      </c>
      <c r="Q400" s="4">
        <f t="shared" si="96"/>
        <v>4.2213092860098932E-3</v>
      </c>
      <c r="R400" s="3">
        <f t="shared" si="97"/>
        <v>8.265997029933303E-3</v>
      </c>
      <c r="S400" s="16">
        <f t="shared" si="91"/>
        <v>120.6399549293001</v>
      </c>
      <c r="T400" s="16">
        <f t="shared" si="91"/>
        <v>127.41456716633697</v>
      </c>
      <c r="U400" s="16">
        <f t="shared" si="98"/>
        <v>-6.7746122370368624</v>
      </c>
      <c r="V400" s="16">
        <f t="shared" si="99"/>
        <v>134.87095141417441</v>
      </c>
      <c r="W400" s="16">
        <f t="shared" si="99"/>
        <v>156.60188842392148</v>
      </c>
      <c r="X400" s="16">
        <f t="shared" si="99"/>
        <v>99.592843733753853</v>
      </c>
      <c r="Y400" s="16">
        <f t="shared" si="92"/>
        <v>118.59258509349856</v>
      </c>
    </row>
    <row r="401" spans="1:25" x14ac:dyDescent="0.4">
      <c r="A401">
        <f t="shared" si="100"/>
        <v>388</v>
      </c>
      <c r="B401" s="1">
        <v>41789</v>
      </c>
      <c r="C401" s="2">
        <v>0.449783330731303</v>
      </c>
      <c r="D401" s="2">
        <v>0.23436680892303099</v>
      </c>
      <c r="E401" s="2">
        <v>0</v>
      </c>
      <c r="F401" s="2">
        <v>0.31584986034566498</v>
      </c>
      <c r="G401">
        <v>540.21500000000003</v>
      </c>
      <c r="H401">
        <v>3480.29</v>
      </c>
      <c r="I401">
        <v>1626.62</v>
      </c>
      <c r="J401">
        <v>153.56</v>
      </c>
      <c r="K401">
        <v>101.77</v>
      </c>
      <c r="L401" s="3">
        <f t="shared" si="93"/>
        <v>-2.5561294800749979E-3</v>
      </c>
      <c r="M401" s="3">
        <f t="shared" si="94"/>
        <v>2.106433207527969E-2</v>
      </c>
      <c r="N401" s="3">
        <f t="shared" si="90"/>
        <v>2.8556147102580809E-2</v>
      </c>
      <c r="O401" s="3">
        <f t="shared" si="90"/>
        <v>6.5121125292888493E-5</v>
      </c>
      <c r="P401" s="3">
        <f t="shared" si="95"/>
        <v>8.1987604507397948E-6</v>
      </c>
      <c r="Q401" s="4">
        <f t="shared" si="96"/>
        <v>3.7994455971283132E-3</v>
      </c>
      <c r="R401" s="3">
        <f t="shared" si="97"/>
        <v>1.1782367705769597E-2</v>
      </c>
      <c r="S401" s="16">
        <f t="shared" si="91"/>
        <v>121.01989948901293</v>
      </c>
      <c r="T401" s="16">
        <f t="shared" si="91"/>
        <v>128.59280393691392</v>
      </c>
      <c r="U401" s="16">
        <f t="shared" si="98"/>
        <v>-7.5729044479009957</v>
      </c>
      <c r="V401" s="16">
        <f t="shared" si="99"/>
        <v>134.61533846616692</v>
      </c>
      <c r="W401" s="16">
        <f t="shared" si="99"/>
        <v>158.70832163144945</v>
      </c>
      <c r="X401" s="16">
        <f t="shared" si="99"/>
        <v>102.44845844401193</v>
      </c>
      <c r="Y401" s="16">
        <f t="shared" si="92"/>
        <v>118.59909720602785</v>
      </c>
    </row>
    <row r="402" spans="1:25" x14ac:dyDescent="0.4">
      <c r="A402">
        <f t="shared" si="100"/>
        <v>389</v>
      </c>
      <c r="B402" s="1">
        <v>41796</v>
      </c>
      <c r="C402" s="2">
        <v>0.44112498167303399</v>
      </c>
      <c r="D402" s="2">
        <v>0.24803140967426399</v>
      </c>
      <c r="E402" s="2">
        <v>0</v>
      </c>
      <c r="F402" s="2">
        <v>0.310843608652701</v>
      </c>
      <c r="G402">
        <v>535.101</v>
      </c>
      <c r="H402">
        <v>3528.98</v>
      </c>
      <c r="I402">
        <v>1673.07</v>
      </c>
      <c r="J402">
        <v>153.57</v>
      </c>
      <c r="K402">
        <v>102.48</v>
      </c>
      <c r="L402" s="3">
        <f t="shared" si="93"/>
        <v>-4.1911776594559802E-3</v>
      </c>
      <c r="M402" s="3">
        <f t="shared" si="94"/>
        <v>-1.0613710978949142E-2</v>
      </c>
      <c r="N402" s="3">
        <f t="shared" si="90"/>
        <v>7.61474415296437E-3</v>
      </c>
      <c r="O402" s="3">
        <f t="shared" si="90"/>
        <v>-1.3023376961629474E-4</v>
      </c>
      <c r="P402" s="3">
        <f t="shared" si="95"/>
        <v>5.7133745595389831E-6</v>
      </c>
      <c r="Q402" s="4">
        <f t="shared" si="96"/>
        <v>-4.5275625736754298E-3</v>
      </c>
      <c r="R402" s="3">
        <f t="shared" si="97"/>
        <v>-1.8300945637642618E-3</v>
      </c>
      <c r="S402" s="16">
        <f t="shared" si="91"/>
        <v>120.56714323164539</v>
      </c>
      <c r="T402" s="16">
        <f t="shared" si="91"/>
        <v>128.4097944805375</v>
      </c>
      <c r="U402" s="16">
        <f t="shared" si="98"/>
        <v>-7.8426512488921105</v>
      </c>
      <c r="V402" s="16">
        <f t="shared" si="99"/>
        <v>134.19622070022132</v>
      </c>
      <c r="W402" s="16">
        <f t="shared" si="99"/>
        <v>157.64695053355453</v>
      </c>
      <c r="X402" s="16">
        <f t="shared" si="99"/>
        <v>103.20993285930837</v>
      </c>
      <c r="Y402" s="16">
        <f t="shared" si="92"/>
        <v>118.58607382906622</v>
      </c>
    </row>
    <row r="403" spans="1:25" x14ac:dyDescent="0.4">
      <c r="A403">
        <f t="shared" si="100"/>
        <v>390</v>
      </c>
      <c r="B403" s="1">
        <v>41803</v>
      </c>
      <c r="C403" s="2">
        <v>0.43686859914447002</v>
      </c>
      <c r="D403" s="2">
        <v>0.25755370060682897</v>
      </c>
      <c r="E403" s="2">
        <v>0</v>
      </c>
      <c r="F403" s="2">
        <v>0.30557770024870001</v>
      </c>
      <c r="G403">
        <v>535.15599999999995</v>
      </c>
      <c r="H403">
        <v>3506.58</v>
      </c>
      <c r="I403">
        <v>1685.81</v>
      </c>
      <c r="J403">
        <v>153.55000000000001</v>
      </c>
      <c r="K403">
        <v>102.04</v>
      </c>
      <c r="L403" s="3">
        <f t="shared" si="93"/>
        <v>7.344107217233109E-5</v>
      </c>
      <c r="M403" s="3">
        <f t="shared" si="94"/>
        <v>1.4277545289951288E-2</v>
      </c>
      <c r="N403" s="3">
        <f t="shared" si="90"/>
        <v>2.005564090852463E-2</v>
      </c>
      <c r="O403" s="3">
        <f t="shared" si="90"/>
        <v>1.6281341582546904E-3</v>
      </c>
      <c r="P403" s="3">
        <f t="shared" si="95"/>
        <v>1.4893897043590785E-5</v>
      </c>
      <c r="Q403" s="4">
        <f t="shared" si="96"/>
        <v>4.1919463180603803E-3</v>
      </c>
      <c r="R403" s="3">
        <f t="shared" si="97"/>
        <v>9.0086903572257349E-3</v>
      </c>
      <c r="S403" s="16">
        <f t="shared" si="91"/>
        <v>120.98633786345142</v>
      </c>
      <c r="T403" s="16">
        <f t="shared" si="91"/>
        <v>129.31066351626006</v>
      </c>
      <c r="U403" s="16">
        <f t="shared" si="98"/>
        <v>-8.3243256528086391</v>
      </c>
      <c r="V403" s="16">
        <f t="shared" si="99"/>
        <v>134.20356480743854</v>
      </c>
      <c r="W403" s="16">
        <f t="shared" si="99"/>
        <v>159.07470506254967</v>
      </c>
      <c r="X403" s="16">
        <f t="shared" si="99"/>
        <v>105.21549695016083</v>
      </c>
      <c r="Y403" s="16">
        <f t="shared" si="92"/>
        <v>118.74888724489169</v>
      </c>
    </row>
    <row r="404" spans="1:25" x14ac:dyDescent="0.4">
      <c r="A404">
        <f t="shared" si="100"/>
        <v>391</v>
      </c>
      <c r="B404" s="1">
        <v>41810</v>
      </c>
      <c r="C404" s="2">
        <v>0.41468747908300602</v>
      </c>
      <c r="D404" s="2">
        <v>0.25491165892897499</v>
      </c>
      <c r="E404" s="2">
        <v>0</v>
      </c>
      <c r="F404" s="2">
        <v>0.33040086198801799</v>
      </c>
      <c r="G404">
        <v>535.03800000000001</v>
      </c>
      <c r="H404">
        <v>3555.6</v>
      </c>
      <c r="I404">
        <v>1719.62</v>
      </c>
      <c r="J404">
        <v>153.80000000000001</v>
      </c>
      <c r="K404">
        <v>102.07</v>
      </c>
      <c r="L404" s="3">
        <f t="shared" si="93"/>
        <v>6.5360651124635183E-4</v>
      </c>
      <c r="M404" s="3">
        <f t="shared" si="94"/>
        <v>-6.9969534781225695E-3</v>
      </c>
      <c r="N404" s="3">
        <f t="shared" si="90"/>
        <v>-1.1688628883125274E-2</v>
      </c>
      <c r="O404" s="3">
        <f t="shared" si="90"/>
        <v>2.0806241872561859E-3</v>
      </c>
      <c r="P404" s="3">
        <f t="shared" si="95"/>
        <v>2.155968679609979E-5</v>
      </c>
      <c r="Q404" s="4">
        <f t="shared" si="96"/>
        <v>-8.4668224394963433E-4</v>
      </c>
      <c r="R404" s="3">
        <f t="shared" si="97"/>
        <v>-3.9878379156863264E-3</v>
      </c>
      <c r="S404" s="16">
        <f t="shared" si="91"/>
        <v>120.90166963905646</v>
      </c>
      <c r="T404" s="16">
        <f t="shared" si="91"/>
        <v>128.91187972469143</v>
      </c>
      <c r="U404" s="16">
        <f t="shared" si="98"/>
        <v>-8.0102100856349665</v>
      </c>
      <c r="V404" s="16">
        <f t="shared" si="99"/>
        <v>134.26892545856316</v>
      </c>
      <c r="W404" s="16">
        <f t="shared" si="99"/>
        <v>158.37500971473742</v>
      </c>
      <c r="X404" s="16">
        <f t="shared" si="99"/>
        <v>104.04663406184829</v>
      </c>
      <c r="Y404" s="16">
        <f t="shared" si="92"/>
        <v>118.95694966361731</v>
      </c>
    </row>
    <row r="405" spans="1:25" x14ac:dyDescent="0.4">
      <c r="A405">
        <f t="shared" si="100"/>
        <v>392</v>
      </c>
      <c r="B405" s="1">
        <v>41817</v>
      </c>
      <c r="C405" s="2">
        <v>0.45062029040983897</v>
      </c>
      <c r="D405" s="2">
        <v>0.23327334236414199</v>
      </c>
      <c r="E405" s="2">
        <v>0</v>
      </c>
      <c r="F405" s="2">
        <v>0.31610636722601798</v>
      </c>
      <c r="G405">
        <v>538.81899999999996</v>
      </c>
      <c r="H405">
        <v>3553.35</v>
      </c>
      <c r="I405">
        <v>1699.52</v>
      </c>
      <c r="J405">
        <v>154.12</v>
      </c>
      <c r="K405">
        <v>101.42</v>
      </c>
      <c r="L405" s="3">
        <f t="shared" si="93"/>
        <v>-2.0827022917907501E-3</v>
      </c>
      <c r="M405" s="3">
        <f t="shared" si="94"/>
        <v>1.9162029786179868E-2</v>
      </c>
      <c r="N405" s="3">
        <f t="shared" si="90"/>
        <v>2.561311429109403E-2</v>
      </c>
      <c r="O405" s="3">
        <f t="shared" si="90"/>
        <v>-1.2328056060212367E-3</v>
      </c>
      <c r="P405" s="3">
        <f t="shared" si="95"/>
        <v>1.6115150903770186E-5</v>
      </c>
      <c r="Q405" s="4">
        <f t="shared" si="96"/>
        <v>3.1256699706204258E-3</v>
      </c>
      <c r="R405" s="3">
        <f t="shared" si="97"/>
        <v>1.0364909044865478E-2</v>
      </c>
      <c r="S405" s="16">
        <f t="shared" si="91"/>
        <v>121.21423663611851</v>
      </c>
      <c r="T405" s="16">
        <f t="shared" si="91"/>
        <v>129.94837062917799</v>
      </c>
      <c r="U405" s="16">
        <f t="shared" si="98"/>
        <v>-8.7341339930594728</v>
      </c>
      <c r="V405" s="16">
        <f t="shared" si="99"/>
        <v>134.06065522938408</v>
      </c>
      <c r="W405" s="16">
        <f t="shared" si="99"/>
        <v>160.29121269335539</v>
      </c>
      <c r="X405" s="16">
        <f t="shared" si="99"/>
        <v>106.6079454909577</v>
      </c>
      <c r="Y405" s="16">
        <f t="shared" si="92"/>
        <v>118.83366910301518</v>
      </c>
    </row>
    <row r="406" spans="1:25" x14ac:dyDescent="0.4">
      <c r="A406">
        <f t="shared" si="100"/>
        <v>393</v>
      </c>
      <c r="B406" s="1">
        <v>41824</v>
      </c>
      <c r="C406" s="2">
        <v>0.42550276457826403</v>
      </c>
      <c r="D406" s="2">
        <v>0.23153228335609999</v>
      </c>
      <c r="E406" s="2">
        <v>0</v>
      </c>
      <c r="F406" s="2">
        <v>0.34296495206563499</v>
      </c>
      <c r="G406">
        <v>534.32500000000005</v>
      </c>
      <c r="H406">
        <v>3598.73</v>
      </c>
      <c r="I406">
        <v>1743.05</v>
      </c>
      <c r="J406">
        <v>153.93</v>
      </c>
      <c r="K406">
        <v>102.06</v>
      </c>
      <c r="L406" s="3">
        <f t="shared" si="93"/>
        <v>2.9094289783180294E-3</v>
      </c>
      <c r="M406" s="3">
        <f t="shared" si="94"/>
        <v>-1.590007159965956E-2</v>
      </c>
      <c r="N406" s="3">
        <f t="shared" si="90"/>
        <v>-2.3378560569117357E-2</v>
      </c>
      <c r="O406" s="3">
        <f t="shared" si="90"/>
        <v>2.7285129604364133E-3</v>
      </c>
      <c r="P406" s="3">
        <f t="shared" si="95"/>
        <v>2.9102191722873881E-5</v>
      </c>
      <c r="Q406" s="4">
        <f t="shared" si="96"/>
        <v>-1.5367276844125549E-3</v>
      </c>
      <c r="R406" s="3">
        <f t="shared" si="97"/>
        <v>-8.4101725575056185E-3</v>
      </c>
      <c r="S406" s="16">
        <f t="shared" si="91"/>
        <v>121.06056386767726</v>
      </c>
      <c r="T406" s="16">
        <f t="shared" si="91"/>
        <v>129.10735337342743</v>
      </c>
      <c r="U406" s="16">
        <f t="shared" si="98"/>
        <v>-8.0467895057501693</v>
      </c>
      <c r="V406" s="16">
        <f t="shared" si="99"/>
        <v>134.35159812721588</v>
      </c>
      <c r="W406" s="16">
        <f t="shared" si="99"/>
        <v>158.70120553338944</v>
      </c>
      <c r="X406" s="16">
        <f t="shared" si="99"/>
        <v>104.27008943404597</v>
      </c>
      <c r="Y406" s="16">
        <f t="shared" si="92"/>
        <v>119.10652039905882</v>
      </c>
    </row>
    <row r="407" spans="1:25" x14ac:dyDescent="0.4">
      <c r="A407">
        <f t="shared" si="100"/>
        <v>394</v>
      </c>
      <c r="B407" s="1">
        <v>41831</v>
      </c>
      <c r="C407" s="2">
        <v>0.445890641433424</v>
      </c>
      <c r="D407" s="2">
        <v>0.25964805937239699</v>
      </c>
      <c r="E407" s="2">
        <v>0</v>
      </c>
      <c r="F407" s="2">
        <v>0.29446129919417902</v>
      </c>
      <c r="G407">
        <v>539.9</v>
      </c>
      <c r="H407">
        <v>3568.08</v>
      </c>
      <c r="I407">
        <v>1702.3</v>
      </c>
      <c r="J407">
        <v>154.35</v>
      </c>
      <c r="K407">
        <v>101.3</v>
      </c>
      <c r="L407" s="3">
        <f t="shared" si="93"/>
        <v>2.5405552964270495E-3</v>
      </c>
      <c r="M407" s="3">
        <f t="shared" si="94"/>
        <v>6.0387840962492501E-3</v>
      </c>
      <c r="N407" s="3">
        <f t="shared" si="90"/>
        <v>6.4559713329026547E-3</v>
      </c>
      <c r="O407" s="3">
        <f t="shared" si="90"/>
        <v>-8.422416585681658E-4</v>
      </c>
      <c r="P407" s="3">
        <f t="shared" si="95"/>
        <v>1.7780743379799289E-5</v>
      </c>
      <c r="Q407" s="4">
        <f t="shared" si="96"/>
        <v>2.4349800858837101E-3</v>
      </c>
      <c r="R407" s="3">
        <f t="shared" si="97"/>
        <v>3.5482672667526971E-3</v>
      </c>
      <c r="S407" s="16">
        <f t="shared" si="91"/>
        <v>121.30406187626564</v>
      </c>
      <c r="T407" s="16">
        <f t="shared" si="91"/>
        <v>129.4621801001027</v>
      </c>
      <c r="U407" s="16">
        <f t="shared" si="98"/>
        <v>-8.1581182238370644</v>
      </c>
      <c r="V407" s="16">
        <f t="shared" si="99"/>
        <v>134.60565365685858</v>
      </c>
      <c r="W407" s="16">
        <f t="shared" si="99"/>
        <v>159.30508394301435</v>
      </c>
      <c r="X407" s="16">
        <f t="shared" si="99"/>
        <v>104.91568656733624</v>
      </c>
      <c r="Y407" s="16">
        <f t="shared" si="92"/>
        <v>119.02229623320201</v>
      </c>
    </row>
    <row r="408" spans="1:25" x14ac:dyDescent="0.4">
      <c r="A408">
        <f t="shared" si="100"/>
        <v>395</v>
      </c>
      <c r="B408" s="1">
        <v>41838</v>
      </c>
      <c r="C408" s="2">
        <v>0.47552521373308898</v>
      </c>
      <c r="D408" s="2">
        <v>0.241526327342929</v>
      </c>
      <c r="E408" s="2">
        <v>0</v>
      </c>
      <c r="F408" s="2">
        <v>0.28294845892398102</v>
      </c>
      <c r="G408">
        <v>541.05799999999999</v>
      </c>
      <c r="H408">
        <v>3588.21</v>
      </c>
      <c r="I408">
        <v>1713.29</v>
      </c>
      <c r="J408">
        <v>154.22</v>
      </c>
      <c r="K408">
        <v>101.34</v>
      </c>
      <c r="L408" s="3">
        <f t="shared" si="93"/>
        <v>5.8068402631876737E-3</v>
      </c>
      <c r="M408" s="3">
        <f t="shared" si="94"/>
        <v>5.0655167211770546E-3</v>
      </c>
      <c r="N408" s="3">
        <f t="shared" si="90"/>
        <v>1.42941358439026E-2</v>
      </c>
      <c r="O408" s="3">
        <f t="shared" si="90"/>
        <v>5.8358189599272414E-4</v>
      </c>
      <c r="P408" s="3">
        <f t="shared" si="95"/>
        <v>3.4940989570140011E-5</v>
      </c>
      <c r="Q408" s="4">
        <f t="shared" si="96"/>
        <v>4.1149372155832508E-3</v>
      </c>
      <c r="R408" s="3">
        <f t="shared" si="97"/>
        <v>6.4375186810650131E-3</v>
      </c>
      <c r="S408" s="16">
        <f t="shared" ref="S408:T423" si="101">S407+100*Q408</f>
        <v>121.71555559782396</v>
      </c>
      <c r="T408" s="16">
        <f t="shared" si="101"/>
        <v>130.10593196820921</v>
      </c>
      <c r="U408" s="16">
        <f t="shared" si="98"/>
        <v>-8.3903763703852405</v>
      </c>
      <c r="V408" s="16">
        <f t="shared" si="99"/>
        <v>135.18633768317736</v>
      </c>
      <c r="W408" s="16">
        <f t="shared" si="99"/>
        <v>159.81163561513205</v>
      </c>
      <c r="X408" s="16">
        <f t="shared" si="99"/>
        <v>106.3451001517265</v>
      </c>
      <c r="Y408" s="16">
        <f t="shared" si="92"/>
        <v>119.08065442280129</v>
      </c>
    </row>
    <row r="409" spans="1:25" x14ac:dyDescent="0.4">
      <c r="A409">
        <f t="shared" si="100"/>
        <v>396</v>
      </c>
      <c r="B409" s="1">
        <v>41845</v>
      </c>
      <c r="C409" s="2">
        <v>0.49489812340690098</v>
      </c>
      <c r="D409" s="2">
        <v>0.28038840028601703</v>
      </c>
      <c r="E409" s="2">
        <v>0</v>
      </c>
      <c r="F409" s="2">
        <v>0.22471347630708099</v>
      </c>
      <c r="G409">
        <v>541.52800000000002</v>
      </c>
      <c r="H409">
        <v>3588.68</v>
      </c>
      <c r="I409">
        <v>1737.78</v>
      </c>
      <c r="J409">
        <v>154.31</v>
      </c>
      <c r="K409">
        <v>101.84</v>
      </c>
      <c r="L409" s="3">
        <f t="shared" si="93"/>
        <v>6.4742960082122547E-3</v>
      </c>
      <c r="M409" s="3">
        <f t="shared" si="94"/>
        <v>-1.9251782231955117E-2</v>
      </c>
      <c r="N409" s="3">
        <f t="shared" si="90"/>
        <v>1.1508936689219595E-5</v>
      </c>
      <c r="O409" s="3">
        <f t="shared" si="90"/>
        <v>1.9441384226559499E-4</v>
      </c>
      <c r="P409" s="3">
        <f t="shared" si="95"/>
        <v>4.2590796092871878E-5</v>
      </c>
      <c r="Q409" s="4">
        <f t="shared" si="96"/>
        <v>-2.1927628635827799E-3</v>
      </c>
      <c r="R409" s="3">
        <f t="shared" si="97"/>
        <v>-3.1428908611970119E-3</v>
      </c>
      <c r="S409" s="16">
        <f t="shared" si="101"/>
        <v>121.49627931146568</v>
      </c>
      <c r="T409" s="16">
        <f t="shared" si="101"/>
        <v>129.79164288208949</v>
      </c>
      <c r="U409" s="16">
        <f t="shared" si="98"/>
        <v>-8.295363570623806</v>
      </c>
      <c r="V409" s="16">
        <f t="shared" si="99"/>
        <v>135.83376728399858</v>
      </c>
      <c r="W409" s="16">
        <f t="shared" si="99"/>
        <v>157.88645739193655</v>
      </c>
      <c r="X409" s="16">
        <f t="shared" si="99"/>
        <v>106.34625104539542</v>
      </c>
      <c r="Y409" s="16">
        <f t="shared" si="92"/>
        <v>119.10009580702784</v>
      </c>
    </row>
    <row r="410" spans="1:25" x14ac:dyDescent="0.4">
      <c r="A410">
        <f t="shared" si="100"/>
        <v>397</v>
      </c>
      <c r="B410" s="1">
        <v>41852</v>
      </c>
      <c r="C410" s="2">
        <v>0.42391346325211399</v>
      </c>
      <c r="D410" s="2">
        <v>0.31374709641506998</v>
      </c>
      <c r="E410" s="2">
        <v>0</v>
      </c>
      <c r="F410" s="2">
        <v>0.26233944033281398</v>
      </c>
      <c r="G410">
        <v>540.94399999999996</v>
      </c>
      <c r="H410">
        <v>3493.18</v>
      </c>
      <c r="I410">
        <v>1737.8</v>
      </c>
      <c r="J410">
        <v>154.34</v>
      </c>
      <c r="K410">
        <v>102.61</v>
      </c>
      <c r="L410" s="3">
        <f t="shared" si="93"/>
        <v>6.2919889727552913E-4</v>
      </c>
      <c r="M410" s="3">
        <f t="shared" si="94"/>
        <v>-1.5609276106592906E-3</v>
      </c>
      <c r="N410" s="3">
        <f t="shared" si="90"/>
        <v>-4.1385660029922833E-2</v>
      </c>
      <c r="O410" s="3">
        <f t="shared" si="90"/>
        <v>1.4902164053387512E-3</v>
      </c>
      <c r="P410" s="3">
        <f t="shared" si="95"/>
        <v>7.197989966975398E-6</v>
      </c>
      <c r="Q410" s="4">
        <f t="shared" si="96"/>
        <v>1.6073392584438589E-4</v>
      </c>
      <c r="R410" s="3">
        <f t="shared" si="97"/>
        <v>-1.0206793084491961E-2</v>
      </c>
      <c r="S410" s="16">
        <f t="shared" si="101"/>
        <v>121.51235270405013</v>
      </c>
      <c r="T410" s="16">
        <f t="shared" si="101"/>
        <v>128.7709635736403</v>
      </c>
      <c r="U410" s="16">
        <f t="shared" si="98"/>
        <v>-7.2586108695901714</v>
      </c>
      <c r="V410" s="16">
        <f t="shared" si="99"/>
        <v>135.89668717372615</v>
      </c>
      <c r="W410" s="16">
        <f t="shared" si="99"/>
        <v>157.73036463087061</v>
      </c>
      <c r="X410" s="16">
        <f t="shared" si="99"/>
        <v>102.20768504240314</v>
      </c>
      <c r="Y410" s="16">
        <f t="shared" si="92"/>
        <v>119.24911744756172</v>
      </c>
    </row>
    <row r="411" spans="1:25" x14ac:dyDescent="0.4">
      <c r="A411">
        <f t="shared" si="100"/>
        <v>398</v>
      </c>
      <c r="B411" s="1">
        <v>41859</v>
      </c>
      <c r="C411" s="2">
        <v>0.41523406290100401</v>
      </c>
      <c r="D411" s="2">
        <v>0.32574374636002901</v>
      </c>
      <c r="E411" s="2">
        <v>0</v>
      </c>
      <c r="F411" s="2">
        <v>0.25902219073896499</v>
      </c>
      <c r="G411">
        <v>544.30799999999999</v>
      </c>
      <c r="H411">
        <v>3507.21</v>
      </c>
      <c r="I411">
        <v>1665.88</v>
      </c>
      <c r="J411">
        <v>154.57</v>
      </c>
      <c r="K411">
        <v>102.04</v>
      </c>
      <c r="L411" s="3">
        <f t="shared" si="93"/>
        <v>1.0076599671859476E-2</v>
      </c>
      <c r="M411" s="3">
        <f t="shared" si="94"/>
        <v>1.5995533269337781E-2</v>
      </c>
      <c r="N411" s="3">
        <f t="shared" si="90"/>
        <v>3.45282973563521E-2</v>
      </c>
      <c r="O411" s="3">
        <f t="shared" si="90"/>
        <v>6.4695607168374636E-5</v>
      </c>
      <c r="P411" s="3">
        <f t="shared" si="95"/>
        <v>2.5700588568573911E-5</v>
      </c>
      <c r="Q411" s="4">
        <f t="shared" si="96"/>
        <v>9.385649363485073E-3</v>
      </c>
      <c r="R411" s="3">
        <f t="shared" si="97"/>
        <v>1.5166281476179433E-2</v>
      </c>
      <c r="S411" s="16">
        <f t="shared" si="101"/>
        <v>122.45091764039864</v>
      </c>
      <c r="T411" s="16">
        <f t="shared" si="101"/>
        <v>130.28759172125825</v>
      </c>
      <c r="U411" s="16">
        <f t="shared" si="98"/>
        <v>-7.8366740808596091</v>
      </c>
      <c r="V411" s="16">
        <f t="shared" si="99"/>
        <v>136.90434714091211</v>
      </c>
      <c r="W411" s="16">
        <f t="shared" si="99"/>
        <v>159.32991795780438</v>
      </c>
      <c r="X411" s="16">
        <f t="shared" si="99"/>
        <v>105.66051477803835</v>
      </c>
      <c r="Y411" s="16">
        <f t="shared" si="92"/>
        <v>119.25558700827855</v>
      </c>
    </row>
    <row r="412" spans="1:25" x14ac:dyDescent="0.4">
      <c r="A412">
        <f t="shared" si="100"/>
        <v>399</v>
      </c>
      <c r="B412" s="1">
        <v>41866</v>
      </c>
      <c r="C412" s="2">
        <v>0.37239974862004799</v>
      </c>
      <c r="D412" s="2">
        <v>0.36083265462085701</v>
      </c>
      <c r="E412" s="2">
        <v>0</v>
      </c>
      <c r="F412" s="2">
        <v>0.26676759675909401</v>
      </c>
      <c r="G412">
        <v>548.07399999999996</v>
      </c>
      <c r="H412">
        <v>3552.17</v>
      </c>
      <c r="I412">
        <v>1723.4</v>
      </c>
      <c r="J412">
        <v>154.58000000000001</v>
      </c>
      <c r="K412">
        <v>102.36</v>
      </c>
      <c r="L412" s="3">
        <f t="shared" si="93"/>
        <v>1.0482370790492412E-2</v>
      </c>
      <c r="M412" s="3">
        <f t="shared" si="94"/>
        <v>3.3352997133159423E-2</v>
      </c>
      <c r="N412" s="3">
        <f t="shared" si="90"/>
        <v>1.2132992920970143E-2</v>
      </c>
      <c r="O412" s="3">
        <f t="shared" si="90"/>
        <v>-6.4691421917473235E-4</v>
      </c>
      <c r="P412" s="3">
        <f t="shared" si="95"/>
        <v>1.8020414743966815E-5</v>
      </c>
      <c r="Q412" s="4">
        <f t="shared" si="96"/>
        <v>1.5747886576138764E-2</v>
      </c>
      <c r="R412" s="3">
        <f t="shared" si="97"/>
        <v>1.3830361656361811E-2</v>
      </c>
      <c r="S412" s="16">
        <f t="shared" si="101"/>
        <v>124.02570629801252</v>
      </c>
      <c r="T412" s="16">
        <f t="shared" si="101"/>
        <v>131.67062788689444</v>
      </c>
      <c r="U412" s="16">
        <f t="shared" si="98"/>
        <v>-7.644921588881914</v>
      </c>
      <c r="V412" s="16">
        <f t="shared" si="99"/>
        <v>137.95258421996135</v>
      </c>
      <c r="W412" s="16">
        <f t="shared" si="99"/>
        <v>162.66521767112033</v>
      </c>
      <c r="X412" s="16">
        <f t="shared" si="99"/>
        <v>106.87381407013537</v>
      </c>
      <c r="Y412" s="16">
        <f t="shared" si="92"/>
        <v>119.19089558636108</v>
      </c>
    </row>
    <row r="413" spans="1:25" x14ac:dyDescent="0.4">
      <c r="A413">
        <f t="shared" si="100"/>
        <v>400</v>
      </c>
      <c r="B413" s="1">
        <v>41873</v>
      </c>
      <c r="C413" s="2">
        <v>0.40243377319332602</v>
      </c>
      <c r="D413" s="2">
        <v>0.34499599081640198</v>
      </c>
      <c r="E413" s="2">
        <v>0</v>
      </c>
      <c r="F413" s="2">
        <v>0.25257023599027101</v>
      </c>
      <c r="G413">
        <v>545.34799999999996</v>
      </c>
      <c r="H413">
        <v>3614.5</v>
      </c>
      <c r="I413">
        <v>1744.31</v>
      </c>
      <c r="J413">
        <v>154.47999999999999</v>
      </c>
      <c r="K413">
        <v>103.95</v>
      </c>
      <c r="L413" s="3">
        <f t="shared" si="93"/>
        <v>6.1428542251797946E-3</v>
      </c>
      <c r="M413" s="3">
        <f t="shared" si="94"/>
        <v>9.3365210178046887E-3</v>
      </c>
      <c r="N413" s="3">
        <f t="shared" si="90"/>
        <v>-6.0482368386353125E-3</v>
      </c>
      <c r="O413" s="3">
        <f t="shared" si="90"/>
        <v>1.1004660797515609E-3</v>
      </c>
      <c r="P413" s="3">
        <f t="shared" si="95"/>
        <v>1.2941985898444213E-5</v>
      </c>
      <c r="Q413" s="4">
        <f t="shared" si="96"/>
        <v>5.9581573148950566E-3</v>
      </c>
      <c r="R413" s="3">
        <f t="shared" si="97"/>
        <v>2.6329011210251829E-3</v>
      </c>
      <c r="S413" s="16">
        <f t="shared" si="101"/>
        <v>124.62152202950203</v>
      </c>
      <c r="T413" s="16">
        <f t="shared" si="101"/>
        <v>131.93391799899695</v>
      </c>
      <c r="U413" s="16">
        <f t="shared" si="98"/>
        <v>-7.312395969494915</v>
      </c>
      <c r="V413" s="16">
        <f t="shared" si="99"/>
        <v>138.56686964247933</v>
      </c>
      <c r="W413" s="16">
        <f t="shared" si="99"/>
        <v>163.5988697729008</v>
      </c>
      <c r="X413" s="16">
        <f t="shared" si="99"/>
        <v>106.26899038627184</v>
      </c>
      <c r="Y413" s="16">
        <f t="shared" si="92"/>
        <v>119.30094219433623</v>
      </c>
    </row>
    <row r="414" spans="1:25" x14ac:dyDescent="0.4">
      <c r="A414">
        <f t="shared" si="100"/>
        <v>401</v>
      </c>
      <c r="B414" s="1">
        <v>41880</v>
      </c>
      <c r="C414" s="2">
        <v>0.38086379669591902</v>
      </c>
      <c r="D414" s="2">
        <v>0.35915657847295002</v>
      </c>
      <c r="E414" s="2">
        <v>0</v>
      </c>
      <c r="F414" s="2">
        <v>0.25997962483113002</v>
      </c>
      <c r="G414">
        <v>547.96</v>
      </c>
      <c r="H414">
        <v>3643.34</v>
      </c>
      <c r="I414">
        <v>1733.76</v>
      </c>
      <c r="J414">
        <v>154.65</v>
      </c>
      <c r="K414">
        <v>104.09</v>
      </c>
      <c r="L414" s="3">
        <f t="shared" si="93"/>
        <v>1.8539016787306739E-3</v>
      </c>
      <c r="M414" s="3">
        <f t="shared" si="94"/>
        <v>1.2078894754545377E-2</v>
      </c>
      <c r="N414" s="3">
        <f t="shared" si="90"/>
        <v>1.1933600959763702E-2</v>
      </c>
      <c r="O414" s="3">
        <f t="shared" si="90"/>
        <v>-1.2285806660200516E-3</v>
      </c>
      <c r="P414" s="3">
        <f t="shared" si="95"/>
        <v>1.2811286124492009E-5</v>
      </c>
      <c r="Q414" s="4">
        <f t="shared" si="96"/>
        <v>4.7120813170885185E-3</v>
      </c>
      <c r="R414" s="3">
        <f t="shared" si="97"/>
        <v>6.1594541817549253E-3</v>
      </c>
      <c r="S414" s="16">
        <f t="shared" si="101"/>
        <v>125.09273016121088</v>
      </c>
      <c r="T414" s="16">
        <f t="shared" si="101"/>
        <v>132.54986341717245</v>
      </c>
      <c r="U414" s="16">
        <f t="shared" si="98"/>
        <v>-7.4571332559615655</v>
      </c>
      <c r="V414" s="16">
        <f t="shared" si="99"/>
        <v>138.7522598103524</v>
      </c>
      <c r="W414" s="16">
        <f t="shared" si="99"/>
        <v>164.80675924835535</v>
      </c>
      <c r="X414" s="16">
        <f t="shared" si="99"/>
        <v>107.46235048224821</v>
      </c>
      <c r="Y414" s="16">
        <f t="shared" si="92"/>
        <v>119.17808412773422</v>
      </c>
    </row>
    <row r="415" spans="1:25" x14ac:dyDescent="0.4">
      <c r="A415">
        <f t="shared" si="100"/>
        <v>402</v>
      </c>
      <c r="B415" s="1">
        <v>41887</v>
      </c>
      <c r="C415" s="2">
        <v>0.35951165315509898</v>
      </c>
      <c r="D415" s="2">
        <v>0.37016589587309101</v>
      </c>
      <c r="E415" s="2">
        <v>0</v>
      </c>
      <c r="F415" s="2">
        <v>0.27032245097180901</v>
      </c>
      <c r="G415">
        <v>543.75199999999995</v>
      </c>
      <c r="H415">
        <v>3652.26</v>
      </c>
      <c r="I415">
        <v>1754.45</v>
      </c>
      <c r="J415">
        <v>154.46</v>
      </c>
      <c r="K415">
        <v>105.09</v>
      </c>
      <c r="L415" s="3">
        <f t="shared" si="93"/>
        <v>9.9385337996040768E-3</v>
      </c>
      <c r="M415" s="3">
        <f t="shared" si="94"/>
        <v>1.0727007116764664E-2</v>
      </c>
      <c r="N415" s="3">
        <f t="shared" si="90"/>
        <v>1.5856821226025275E-2</v>
      </c>
      <c r="O415" s="3">
        <f t="shared" si="90"/>
        <v>-1.6832836980449351E-3</v>
      </c>
      <c r="P415" s="3">
        <f t="shared" si="95"/>
        <v>3.3565039324596918E-5</v>
      </c>
      <c r="Q415" s="4">
        <f t="shared" si="96"/>
        <v>7.0551965013867096E-3</v>
      </c>
      <c r="R415" s="3">
        <f t="shared" si="97"/>
        <v>8.7097696110872702E-3</v>
      </c>
      <c r="S415" s="16">
        <f t="shared" si="101"/>
        <v>125.79824981134955</v>
      </c>
      <c r="T415" s="16">
        <f t="shared" si="101"/>
        <v>133.42084037828118</v>
      </c>
      <c r="U415" s="16">
        <f t="shared" si="98"/>
        <v>-7.6225905669316347</v>
      </c>
      <c r="V415" s="16">
        <f t="shared" si="99"/>
        <v>139.7461131903128</v>
      </c>
      <c r="W415" s="16">
        <f t="shared" si="99"/>
        <v>165.87945996003182</v>
      </c>
      <c r="X415" s="16">
        <f t="shared" si="99"/>
        <v>109.04803260485073</v>
      </c>
      <c r="Y415" s="16">
        <f t="shared" si="92"/>
        <v>119.00975575792972</v>
      </c>
    </row>
    <row r="416" spans="1:25" x14ac:dyDescent="0.4">
      <c r="A416">
        <f t="shared" si="100"/>
        <v>403</v>
      </c>
      <c r="B416" s="1">
        <v>41894</v>
      </c>
      <c r="C416" s="2">
        <v>0.41545338536276</v>
      </c>
      <c r="D416" s="2">
        <v>0.34898318951247198</v>
      </c>
      <c r="E416" s="2">
        <v>0</v>
      </c>
      <c r="F416" s="2">
        <v>0.235563425124766</v>
      </c>
      <c r="G416">
        <v>537.64499999999998</v>
      </c>
      <c r="H416">
        <v>3614.06</v>
      </c>
      <c r="I416">
        <v>1782.27</v>
      </c>
      <c r="J416">
        <v>154.19999999999999</v>
      </c>
      <c r="K416">
        <v>107.34</v>
      </c>
      <c r="L416" s="3">
        <f t="shared" si="93"/>
        <v>1.8042479431797043E-2</v>
      </c>
      <c r="M416" s="3">
        <f t="shared" si="94"/>
        <v>2.8758741939324928E-2</v>
      </c>
      <c r="N416" s="3">
        <f t="shared" si="90"/>
        <v>1.3853119897658583E-2</v>
      </c>
      <c r="O416" s="3">
        <f t="shared" si="90"/>
        <v>6.4850843060981767E-4</v>
      </c>
      <c r="P416" s="3">
        <f t="shared" si="95"/>
        <v>4.2747009165187817E-5</v>
      </c>
      <c r="Q416" s="4">
        <f t="shared" si="96"/>
        <v>1.7642144506601301E-2</v>
      </c>
      <c r="R416" s="3">
        <f t="shared" si="97"/>
        <v>1.5325712424847593E-2</v>
      </c>
      <c r="S416" s="16">
        <f t="shared" si="101"/>
        <v>127.56246426200968</v>
      </c>
      <c r="T416" s="16">
        <f t="shared" si="101"/>
        <v>134.95341162076593</v>
      </c>
      <c r="U416" s="16">
        <f t="shared" si="98"/>
        <v>-7.3909473587562502</v>
      </c>
      <c r="V416" s="16">
        <f t="shared" si="99"/>
        <v>141.55036113349252</v>
      </c>
      <c r="W416" s="16">
        <f t="shared" si="99"/>
        <v>168.75533415396433</v>
      </c>
      <c r="X416" s="16">
        <f t="shared" si="99"/>
        <v>110.43334459461659</v>
      </c>
      <c r="Y416" s="16">
        <f t="shared" si="92"/>
        <v>119.07460660099071</v>
      </c>
    </row>
    <row r="417" spans="1:25" x14ac:dyDescent="0.4">
      <c r="A417">
        <f t="shared" si="100"/>
        <v>404</v>
      </c>
      <c r="B417" s="1">
        <v>41901</v>
      </c>
      <c r="C417" s="2">
        <v>0.34420837008744698</v>
      </c>
      <c r="D417" s="2">
        <v>0.41786499094186502</v>
      </c>
      <c r="E417" s="2">
        <v>0</v>
      </c>
      <c r="F417" s="2">
        <v>0.237926638970686</v>
      </c>
      <c r="G417">
        <v>538.81200000000001</v>
      </c>
      <c r="H417">
        <v>3660.03</v>
      </c>
      <c r="I417">
        <v>1806.96</v>
      </c>
      <c r="J417">
        <v>154.30000000000001</v>
      </c>
      <c r="K417">
        <v>109.04</v>
      </c>
      <c r="L417" s="3">
        <f t="shared" si="93"/>
        <v>6.6009368323689532E-3</v>
      </c>
      <c r="M417" s="3">
        <f t="shared" si="94"/>
        <v>-1.1139519062552061E-2</v>
      </c>
      <c r="N417" s="3">
        <f t="shared" si="90"/>
        <v>7.0615840970469357E-3</v>
      </c>
      <c r="O417" s="3">
        <f t="shared" si="90"/>
        <v>2.6571613739467814E-3</v>
      </c>
      <c r="P417" s="3">
        <f t="shared" si="95"/>
        <v>1.0530748725282304E-5</v>
      </c>
      <c r="Q417" s="4">
        <f t="shared" si="96"/>
        <v>-1.7610385978695316E-3</v>
      </c>
      <c r="R417" s="3">
        <f t="shared" si="97"/>
        <v>1.2950408102026523E-3</v>
      </c>
      <c r="S417" s="16">
        <f t="shared" si="101"/>
        <v>127.38636040222273</v>
      </c>
      <c r="T417" s="16">
        <f t="shared" si="101"/>
        <v>135.08291570178619</v>
      </c>
      <c r="U417" s="16">
        <f t="shared" si="98"/>
        <v>-7.6965552995634567</v>
      </c>
      <c r="V417" s="16">
        <f t="shared" si="99"/>
        <v>142.21045481672942</v>
      </c>
      <c r="W417" s="16">
        <f t="shared" si="99"/>
        <v>167.64138224770912</v>
      </c>
      <c r="X417" s="16">
        <f t="shared" si="99"/>
        <v>111.13950300432128</v>
      </c>
      <c r="Y417" s="16">
        <f t="shared" si="92"/>
        <v>119.34032273838538</v>
      </c>
    </row>
    <row r="418" spans="1:25" x14ac:dyDescent="0.4">
      <c r="A418">
        <f t="shared" si="100"/>
        <v>405</v>
      </c>
      <c r="B418" s="1">
        <v>41908</v>
      </c>
      <c r="C418" s="2">
        <v>0.35726207317133901</v>
      </c>
      <c r="D418" s="2">
        <v>0.42236253573344401</v>
      </c>
      <c r="E418" s="2">
        <v>0</v>
      </c>
      <c r="F418" s="2">
        <v>0.22037539109521601</v>
      </c>
      <c r="G418">
        <v>541.12800000000004</v>
      </c>
      <c r="H418">
        <v>3610.98</v>
      </c>
      <c r="I418">
        <v>1819.72</v>
      </c>
      <c r="J418">
        <v>154.71</v>
      </c>
      <c r="K418">
        <v>109.29</v>
      </c>
      <c r="L418" s="3">
        <f t="shared" si="93"/>
        <v>1.1572053412746364E-2</v>
      </c>
      <c r="M418" s="3">
        <f t="shared" si="94"/>
        <v>-2.9418660555947662E-3</v>
      </c>
      <c r="N418" s="3">
        <f t="shared" si="90"/>
        <v>-3.7093618798496486E-2</v>
      </c>
      <c r="O418" s="3">
        <f t="shared" si="90"/>
        <v>6.4637062891859109E-4</v>
      </c>
      <c r="P418" s="3">
        <f t="shared" si="95"/>
        <v>4.0757191651892689E-5</v>
      </c>
      <c r="Q418" s="4">
        <f t="shared" si="96"/>
        <v>2.9934087745465865E-3</v>
      </c>
      <c r="R418" s="3">
        <f t="shared" si="97"/>
        <v>-6.9542652031065744E-3</v>
      </c>
      <c r="S418" s="16">
        <f t="shared" si="101"/>
        <v>127.68570127967739</v>
      </c>
      <c r="T418" s="16">
        <f t="shared" si="101"/>
        <v>134.38748918147553</v>
      </c>
      <c r="U418" s="16">
        <f t="shared" si="98"/>
        <v>-6.7017879017981414</v>
      </c>
      <c r="V418" s="16">
        <f t="shared" si="99"/>
        <v>143.36766015800407</v>
      </c>
      <c r="W418" s="16">
        <f t="shared" si="99"/>
        <v>167.34719564214964</v>
      </c>
      <c r="X418" s="16">
        <f t="shared" si="99"/>
        <v>107.43014112447163</v>
      </c>
      <c r="Y418" s="16">
        <f t="shared" si="92"/>
        <v>119.40495980127724</v>
      </c>
    </row>
    <row r="419" spans="1:25" x14ac:dyDescent="0.4">
      <c r="A419">
        <f t="shared" si="100"/>
        <v>406</v>
      </c>
      <c r="B419" s="1">
        <v>41915</v>
      </c>
      <c r="C419" s="2">
        <v>0.42519072592449297</v>
      </c>
      <c r="D419" s="2">
        <v>0.393850449482533</v>
      </c>
      <c r="E419" s="2">
        <v>0</v>
      </c>
      <c r="F419" s="2">
        <v>0.180958824592972</v>
      </c>
      <c r="G419">
        <v>545.04600000000005</v>
      </c>
      <c r="H419">
        <v>3584.94</v>
      </c>
      <c r="I419">
        <v>1752.22</v>
      </c>
      <c r="J419">
        <v>154.81</v>
      </c>
      <c r="K419">
        <v>109.76</v>
      </c>
      <c r="L419" s="3">
        <f t="shared" si="93"/>
        <v>-6.5300213005803354E-3</v>
      </c>
      <c r="M419" s="3">
        <f t="shared" si="94"/>
        <v>-4.9423766435393146E-2</v>
      </c>
      <c r="N419" s="3">
        <f t="shared" si="90"/>
        <v>-3.0760977502825027E-2</v>
      </c>
      <c r="O419" s="3">
        <f t="shared" si="90"/>
        <v>1.0335249660873291E-3</v>
      </c>
      <c r="P419" s="3">
        <f t="shared" si="95"/>
        <v>2.7778103987987702E-5</v>
      </c>
      <c r="Q419" s="4">
        <f t="shared" si="96"/>
        <v>-2.2082829763732808E-2</v>
      </c>
      <c r="R419" s="3">
        <f t="shared" si="97"/>
        <v>-2.1420310068177795E-2</v>
      </c>
      <c r="S419" s="16">
        <f t="shared" si="101"/>
        <v>125.47741830330411</v>
      </c>
      <c r="T419" s="16">
        <f t="shared" si="101"/>
        <v>132.24545817465776</v>
      </c>
      <c r="U419" s="16">
        <f t="shared" si="98"/>
        <v>-6.7680398713536505</v>
      </c>
      <c r="V419" s="16">
        <f t="shared" si="99"/>
        <v>142.71465802794603</v>
      </c>
      <c r="W419" s="16">
        <f t="shared" si="99"/>
        <v>162.40481899861032</v>
      </c>
      <c r="X419" s="16">
        <f t="shared" si="99"/>
        <v>104.35404337418913</v>
      </c>
      <c r="Y419" s="16">
        <f t="shared" si="92"/>
        <v>119.50831229788598</v>
      </c>
    </row>
    <row r="420" spans="1:25" x14ac:dyDescent="0.4">
      <c r="A420">
        <f t="shared" si="100"/>
        <v>407</v>
      </c>
      <c r="B420" s="1">
        <v>41922</v>
      </c>
      <c r="C420" s="2">
        <v>0.47148756590447299</v>
      </c>
      <c r="D420" s="2">
        <v>0.36334317480438</v>
      </c>
      <c r="E420" s="2">
        <v>0</v>
      </c>
      <c r="F420" s="2">
        <v>0.16516925929114601</v>
      </c>
      <c r="G420">
        <v>552.04899999999998</v>
      </c>
      <c r="H420">
        <v>3474.23</v>
      </c>
      <c r="I420">
        <v>1698.32</v>
      </c>
      <c r="J420">
        <v>154.97</v>
      </c>
      <c r="K420">
        <v>107.66</v>
      </c>
      <c r="L420" s="3">
        <f t="shared" si="93"/>
        <v>6.8731261782706277E-4</v>
      </c>
      <c r="M420" s="3">
        <f t="shared" si="94"/>
        <v>-1.7200497944685256E-2</v>
      </c>
      <c r="N420" s="3">
        <f t="shared" si="90"/>
        <v>-5.2987658391822512E-2</v>
      </c>
      <c r="O420" s="3">
        <f t="shared" si="90"/>
        <v>2.1939730270374991E-3</v>
      </c>
      <c r="P420" s="3">
        <f t="shared" si="95"/>
        <v>2.7272751004040693E-5</v>
      </c>
      <c r="Q420" s="4">
        <f t="shared" si="96"/>
        <v>-5.5905200294669444E-3</v>
      </c>
      <c r="R420" s="3">
        <f t="shared" si="97"/>
        <v>-1.6826717672910801E-2</v>
      </c>
      <c r="S420" s="16">
        <f t="shared" si="101"/>
        <v>124.91836630035741</v>
      </c>
      <c r="T420" s="16">
        <f t="shared" si="101"/>
        <v>130.56278640736667</v>
      </c>
      <c r="U420" s="16">
        <f t="shared" si="98"/>
        <v>-5.6444201070092674</v>
      </c>
      <c r="V420" s="16">
        <f t="shared" si="99"/>
        <v>142.78338928972875</v>
      </c>
      <c r="W420" s="16">
        <f t="shared" si="99"/>
        <v>160.68476920414179</v>
      </c>
      <c r="X420" s="16">
        <f t="shared" si="99"/>
        <v>99.05527753500688</v>
      </c>
      <c r="Y420" s="16">
        <f t="shared" si="92"/>
        <v>119.72770960058973</v>
      </c>
    </row>
    <row r="421" spans="1:25" x14ac:dyDescent="0.4">
      <c r="A421">
        <f t="shared" si="100"/>
        <v>408</v>
      </c>
      <c r="B421" s="1">
        <v>41929</v>
      </c>
      <c r="C421" s="2">
        <v>0.50866161354533701</v>
      </c>
      <c r="D421" s="2">
        <v>0.317888589797645</v>
      </c>
      <c r="E421" s="2">
        <v>0</v>
      </c>
      <c r="F421" s="2">
        <v>0.17344979665701599</v>
      </c>
      <c r="G421">
        <v>556.46</v>
      </c>
      <c r="H421">
        <v>3439.39</v>
      </c>
      <c r="I421">
        <v>1608.33</v>
      </c>
      <c r="J421">
        <v>155.31</v>
      </c>
      <c r="K421">
        <v>106.88</v>
      </c>
      <c r="L421" s="3">
        <f t="shared" si="93"/>
        <v>7.0603823442498825E-3</v>
      </c>
      <c r="M421" s="3">
        <f t="shared" si="94"/>
        <v>5.388340604124342E-2</v>
      </c>
      <c r="N421" s="3">
        <f t="shared" si="90"/>
        <v>5.529959647584759E-2</v>
      </c>
      <c r="O421" s="3">
        <f t="shared" si="90"/>
        <v>3.2193677161806988E-4</v>
      </c>
      <c r="P421" s="3">
        <f t="shared" si="95"/>
        <v>3.0179952536574299E-5</v>
      </c>
      <c r="Q421" s="4">
        <f t="shared" si="96"/>
        <v>2.0745925350454924E-2</v>
      </c>
      <c r="R421" s="3">
        <f t="shared" si="97"/>
        <v>2.9141330408239741E-2</v>
      </c>
      <c r="S421" s="16">
        <f t="shared" si="101"/>
        <v>126.9929588354029</v>
      </c>
      <c r="T421" s="16">
        <f t="shared" si="101"/>
        <v>133.47691944819064</v>
      </c>
      <c r="U421" s="16">
        <f t="shared" si="98"/>
        <v>-6.4839606127877403</v>
      </c>
      <c r="V421" s="16">
        <f t="shared" si="99"/>
        <v>143.48942752415374</v>
      </c>
      <c r="W421" s="16">
        <f t="shared" si="99"/>
        <v>166.07310980826614</v>
      </c>
      <c r="X421" s="16">
        <f t="shared" si="99"/>
        <v>104.58523718259164</v>
      </c>
      <c r="Y421" s="16">
        <f t="shared" si="92"/>
        <v>119.75990327775153</v>
      </c>
    </row>
    <row r="422" spans="1:25" x14ac:dyDescent="0.4">
      <c r="A422">
        <f t="shared" si="100"/>
        <v>409</v>
      </c>
      <c r="B422" s="1">
        <v>41936</v>
      </c>
      <c r="C422" s="2">
        <v>0.55896153443962804</v>
      </c>
      <c r="D422" s="2">
        <v>0.28031380354826502</v>
      </c>
      <c r="E422" s="2">
        <v>0</v>
      </c>
      <c r="F422" s="2">
        <v>0.160724662012106</v>
      </c>
      <c r="G422">
        <v>553.75699999999995</v>
      </c>
      <c r="H422">
        <v>3581.82</v>
      </c>
      <c r="I422">
        <v>1697.27</v>
      </c>
      <c r="J422">
        <v>155.36000000000001</v>
      </c>
      <c r="K422">
        <v>108.16</v>
      </c>
      <c r="L422" s="3">
        <f t="shared" si="93"/>
        <v>3.2935023846199618E-2</v>
      </c>
      <c r="M422" s="3">
        <f t="shared" si="94"/>
        <v>6.6923540804137538E-2</v>
      </c>
      <c r="N422" s="3">
        <f t="shared" si="90"/>
        <v>7.353573680086245E-2</v>
      </c>
      <c r="O422" s="3">
        <f t="shared" si="90"/>
        <v>2.5746652935110248E-4</v>
      </c>
      <c r="P422" s="3">
        <f t="shared" si="95"/>
        <v>2.8226136761183413E-5</v>
      </c>
      <c r="Q422" s="4">
        <f t="shared" si="96"/>
        <v>3.7182158819750989E-2</v>
      </c>
      <c r="R422" s="3">
        <f t="shared" si="97"/>
        <v>4.3412941995137677E-2</v>
      </c>
      <c r="S422" s="16">
        <f t="shared" si="101"/>
        <v>130.71117471737801</v>
      </c>
      <c r="T422" s="16">
        <f t="shared" si="101"/>
        <v>137.8182136477044</v>
      </c>
      <c r="U422" s="16">
        <f t="shared" si="98"/>
        <v>-7.1070389303263823</v>
      </c>
      <c r="V422" s="16">
        <f t="shared" si="99"/>
        <v>146.7829299087737</v>
      </c>
      <c r="W422" s="16">
        <f t="shared" si="99"/>
        <v>172.7654638886799</v>
      </c>
      <c r="X422" s="16">
        <f t="shared" si="99"/>
        <v>111.93881086267788</v>
      </c>
      <c r="Y422" s="16">
        <f t="shared" si="92"/>
        <v>119.78564993068665</v>
      </c>
    </row>
    <row r="423" spans="1:25" x14ac:dyDescent="0.4">
      <c r="A423">
        <f t="shared" si="100"/>
        <v>410</v>
      </c>
      <c r="B423" s="1">
        <v>41943</v>
      </c>
      <c r="C423" s="2">
        <v>0.51191797317098897</v>
      </c>
      <c r="D423" s="2">
        <v>0.30435635026635899</v>
      </c>
      <c r="E423" s="2">
        <v>0</v>
      </c>
      <c r="F423" s="2">
        <v>0.18372567656265101</v>
      </c>
      <c r="G423">
        <v>550.80999999999995</v>
      </c>
      <c r="H423">
        <v>3679.99</v>
      </c>
      <c r="I423">
        <v>1822.08</v>
      </c>
      <c r="J423">
        <v>155.4</v>
      </c>
      <c r="K423">
        <v>112.32</v>
      </c>
      <c r="L423" s="3">
        <f t="shared" si="93"/>
        <v>2.3514844571561166E-2</v>
      </c>
      <c r="M423" s="3">
        <f t="shared" si="94"/>
        <v>2.8192622364753506E-2</v>
      </c>
      <c r="N423" s="3">
        <f t="shared" si="90"/>
        <v>2.2518220934316879E-2</v>
      </c>
      <c r="O423" s="3">
        <f t="shared" si="90"/>
        <v>-9.6525096525101883E-4</v>
      </c>
      <c r="P423" s="3">
        <f t="shared" si="95"/>
        <v>3.1870051575367205E-5</v>
      </c>
      <c r="Q423" s="4">
        <f t="shared" si="96"/>
        <v>2.0409063781659666E-2</v>
      </c>
      <c r="R423" s="3">
        <f t="shared" si="97"/>
        <v>1.8315109226345133E-2</v>
      </c>
      <c r="S423" s="16">
        <f t="shared" si="101"/>
        <v>132.75208109554399</v>
      </c>
      <c r="T423" s="16">
        <f t="shared" si="101"/>
        <v>139.64972457033892</v>
      </c>
      <c r="U423" s="16">
        <f t="shared" si="98"/>
        <v>-6.8976434747949327</v>
      </c>
      <c r="V423" s="16">
        <f t="shared" si="99"/>
        <v>149.13441436592981</v>
      </c>
      <c r="W423" s="16">
        <f t="shared" si="99"/>
        <v>175.58472612515524</v>
      </c>
      <c r="X423" s="16">
        <f t="shared" si="99"/>
        <v>114.19063295610957</v>
      </c>
      <c r="Y423" s="16">
        <f t="shared" si="92"/>
        <v>119.68912483416155</v>
      </c>
    </row>
    <row r="424" spans="1:25" x14ac:dyDescent="0.4">
      <c r="A424">
        <f t="shared" si="100"/>
        <v>411</v>
      </c>
      <c r="B424" s="1">
        <v>41950</v>
      </c>
      <c r="C424" s="2">
        <v>0.56503472579660097</v>
      </c>
      <c r="D424" s="2">
        <v>0.30269671276639398</v>
      </c>
      <c r="E424" s="2">
        <v>0</v>
      </c>
      <c r="F424" s="2">
        <v>0.132268561437004</v>
      </c>
      <c r="G424">
        <v>552.54600000000005</v>
      </c>
      <c r="H424">
        <v>3708.46</v>
      </c>
      <c r="I424">
        <v>1863.11</v>
      </c>
      <c r="J424">
        <v>155.25</v>
      </c>
      <c r="K424">
        <v>114.6</v>
      </c>
      <c r="L424" s="3">
        <f t="shared" si="93"/>
        <v>1.4203343925393241E-2</v>
      </c>
      <c r="M424" s="3">
        <f t="shared" si="94"/>
        <v>1.9250900297502982E-2</v>
      </c>
      <c r="N424" s="3">
        <f t="shared" si="90"/>
        <v>2.6944195458131759E-2</v>
      </c>
      <c r="O424" s="3">
        <f t="shared" si="90"/>
        <v>-1.0950080515297334E-3</v>
      </c>
      <c r="P424" s="3">
        <f t="shared" si="95"/>
        <v>2.3447871284246327E-5</v>
      </c>
      <c r="Q424" s="4">
        <f t="shared" si="96"/>
        <v>1.3684283767105116E-2</v>
      </c>
      <c r="R424" s="3">
        <f t="shared" si="97"/>
        <v>1.4825857907374562E-2</v>
      </c>
      <c r="S424" s="16">
        <f t="shared" ref="S424:T439" si="102">S423+100*Q424</f>
        <v>134.1205094722545</v>
      </c>
      <c r="T424" s="16">
        <f t="shared" si="102"/>
        <v>141.13231036107638</v>
      </c>
      <c r="U424" s="16">
        <f t="shared" si="98"/>
        <v>-7.011800888821881</v>
      </c>
      <c r="V424" s="16">
        <f t="shared" si="99"/>
        <v>150.55474875846915</v>
      </c>
      <c r="W424" s="16">
        <f t="shared" si="99"/>
        <v>177.50981615490554</v>
      </c>
      <c r="X424" s="16">
        <f t="shared" si="99"/>
        <v>116.88505250192274</v>
      </c>
      <c r="Y424" s="16">
        <f t="shared" si="92"/>
        <v>119.57962402900857</v>
      </c>
    </row>
    <row r="425" spans="1:25" x14ac:dyDescent="0.4">
      <c r="A425">
        <f t="shared" si="100"/>
        <v>412</v>
      </c>
      <c r="B425" s="1">
        <v>41957</v>
      </c>
      <c r="C425" s="2">
        <v>0.56879903855971703</v>
      </c>
      <c r="D425" s="2">
        <v>0.338012185477022</v>
      </c>
      <c r="E425" s="2">
        <v>0</v>
      </c>
      <c r="F425" s="2">
        <v>9.3188775963260306E-2</v>
      </c>
      <c r="G425">
        <v>552.25</v>
      </c>
      <c r="H425">
        <v>3724.92</v>
      </c>
      <c r="I425">
        <v>1913.31</v>
      </c>
      <c r="J425">
        <v>155.08000000000001</v>
      </c>
      <c r="K425">
        <v>116.29</v>
      </c>
      <c r="L425" s="3">
        <f t="shared" si="93"/>
        <v>1.3773667951536561E-2</v>
      </c>
      <c r="M425" s="3">
        <f t="shared" si="94"/>
        <v>2.5165323252930749E-2</v>
      </c>
      <c r="N425" s="3">
        <f t="shared" si="90"/>
        <v>-1.6202288181210722E-4</v>
      </c>
      <c r="O425" s="3">
        <f t="shared" si="90"/>
        <v>1.4831054939385968E-3</v>
      </c>
      <c r="P425" s="3">
        <f t="shared" si="95"/>
        <v>4.1428557225993223E-5</v>
      </c>
      <c r="Q425" s="4">
        <f t="shared" si="96"/>
        <v>1.6437415227612155E-2</v>
      </c>
      <c r="R425" s="3">
        <f t="shared" si="97"/>
        <v>1.006501845414845E-2</v>
      </c>
      <c r="S425" s="16">
        <f t="shared" si="102"/>
        <v>135.76425099501571</v>
      </c>
      <c r="T425" s="16">
        <f t="shared" si="102"/>
        <v>142.13881220649122</v>
      </c>
      <c r="U425" s="16">
        <f t="shared" si="98"/>
        <v>-6.374561211475509</v>
      </c>
      <c r="V425" s="16">
        <f t="shared" si="99"/>
        <v>151.93211555362279</v>
      </c>
      <c r="W425" s="16">
        <f t="shared" si="99"/>
        <v>180.02634848019861</v>
      </c>
      <c r="X425" s="16">
        <f t="shared" si="99"/>
        <v>116.86885021374154</v>
      </c>
      <c r="Y425" s="16">
        <f t="shared" si="92"/>
        <v>119.72793457840243</v>
      </c>
    </row>
    <row r="426" spans="1:25" x14ac:dyDescent="0.4">
      <c r="A426">
        <f t="shared" si="100"/>
        <v>413</v>
      </c>
      <c r="B426" s="1">
        <v>41964</v>
      </c>
      <c r="C426" s="2">
        <v>0.49975144318306097</v>
      </c>
      <c r="D426" s="2">
        <v>0.38021013286394501</v>
      </c>
      <c r="E426" s="2">
        <v>0</v>
      </c>
      <c r="F426" s="2">
        <v>0.120038423952992</v>
      </c>
      <c r="G426">
        <v>552.72699999999998</v>
      </c>
      <c r="H426">
        <v>3770.03</v>
      </c>
      <c r="I426">
        <v>1913</v>
      </c>
      <c r="J426">
        <v>155.31</v>
      </c>
      <c r="K426">
        <v>117.79</v>
      </c>
      <c r="L426" s="3">
        <f t="shared" si="93"/>
        <v>1.8477636269836673E-2</v>
      </c>
      <c r="M426" s="3">
        <f t="shared" si="94"/>
        <v>9.5169087054842727E-3</v>
      </c>
      <c r="N426" s="3">
        <f t="shared" si="90"/>
        <v>7.2817564035545512E-3</v>
      </c>
      <c r="O426" s="3">
        <f t="shared" si="90"/>
        <v>3.1549803618569072E-3</v>
      </c>
      <c r="P426" s="3">
        <f t="shared" si="95"/>
        <v>1.9716430658318999E-5</v>
      </c>
      <c r="Q426" s="4">
        <f t="shared" si="96"/>
        <v>1.3211652955410382E-2</v>
      </c>
      <c r="R426" s="3">
        <f t="shared" si="97"/>
        <v>9.6078204351831009E-3</v>
      </c>
      <c r="S426" s="16">
        <f t="shared" si="102"/>
        <v>137.08541629055676</v>
      </c>
      <c r="T426" s="16">
        <f t="shared" si="102"/>
        <v>143.09959425000955</v>
      </c>
      <c r="U426" s="16">
        <f t="shared" si="98"/>
        <v>-6.0141779594527804</v>
      </c>
      <c r="V426" s="16">
        <f t="shared" si="99"/>
        <v>153.77987918060646</v>
      </c>
      <c r="W426" s="16">
        <f t="shared" si="99"/>
        <v>180.97803935074703</v>
      </c>
      <c r="X426" s="16">
        <f t="shared" si="99"/>
        <v>117.597025854097</v>
      </c>
      <c r="Y426" s="16">
        <f t="shared" si="92"/>
        <v>120.04343261458811</v>
      </c>
    </row>
    <row r="427" spans="1:25" x14ac:dyDescent="0.4">
      <c r="A427">
        <f t="shared" si="100"/>
        <v>414</v>
      </c>
      <c r="B427" s="1">
        <v>41971</v>
      </c>
      <c r="C427" s="2">
        <v>0.53261216094692598</v>
      </c>
      <c r="D427" s="2">
        <v>0.363817880123876</v>
      </c>
      <c r="E427" s="2">
        <v>0</v>
      </c>
      <c r="F427" s="2">
        <v>0.103569958929196</v>
      </c>
      <c r="G427">
        <v>558.95399999999995</v>
      </c>
      <c r="H427">
        <v>3778.96</v>
      </c>
      <c r="I427">
        <v>1926.93</v>
      </c>
      <c r="J427">
        <v>155.80000000000001</v>
      </c>
      <c r="K427">
        <v>118.63</v>
      </c>
      <c r="L427" s="3">
        <f t="shared" si="93"/>
        <v>1.3691387430882163E-2</v>
      </c>
      <c r="M427" s="3">
        <f t="shared" si="94"/>
        <v>2.8114797083085286E-2</v>
      </c>
      <c r="N427" s="3">
        <f t="shared" si="90"/>
        <v>2.5273362291313051E-2</v>
      </c>
      <c r="O427" s="3">
        <f t="shared" si="90"/>
        <v>2.8241335044929539E-3</v>
      </c>
      <c r="P427" s="3">
        <f t="shared" si="95"/>
        <v>3.4551335855907425E-5</v>
      </c>
      <c r="Q427" s="4">
        <f t="shared" si="96"/>
        <v>1.7778809376019746E-2</v>
      </c>
      <c r="R427" s="3">
        <f t="shared" si="97"/>
        <v>1.7475920077443363E-2</v>
      </c>
      <c r="S427" s="16">
        <f t="shared" si="102"/>
        <v>138.86329722815873</v>
      </c>
      <c r="T427" s="16">
        <f t="shared" si="102"/>
        <v>144.84718625775389</v>
      </c>
      <c r="U427" s="16">
        <f t="shared" si="98"/>
        <v>-5.9838890295951614</v>
      </c>
      <c r="V427" s="16">
        <f t="shared" si="99"/>
        <v>155.14901792369469</v>
      </c>
      <c r="W427" s="16">
        <f t="shared" si="99"/>
        <v>183.78951905905555</v>
      </c>
      <c r="X427" s="16">
        <f t="shared" si="99"/>
        <v>120.12436208322831</v>
      </c>
      <c r="Y427" s="16">
        <f t="shared" si="92"/>
        <v>120.3258459650374</v>
      </c>
    </row>
    <row r="428" spans="1:25" x14ac:dyDescent="0.4">
      <c r="A428">
        <f t="shared" si="100"/>
        <v>415</v>
      </c>
      <c r="B428" s="1">
        <v>41978</v>
      </c>
      <c r="C428" s="2">
        <v>0.59019772070677201</v>
      </c>
      <c r="D428" s="2">
        <v>0.35110043538432201</v>
      </c>
      <c r="E428" s="2">
        <v>0</v>
      </c>
      <c r="F428" s="2">
        <v>5.8701843908904601E-2</v>
      </c>
      <c r="G428">
        <v>553.40499999999997</v>
      </c>
      <c r="H428">
        <v>3794.68</v>
      </c>
      <c r="I428">
        <v>1975.63</v>
      </c>
      <c r="J428">
        <v>156.24</v>
      </c>
      <c r="K428">
        <v>121.46</v>
      </c>
      <c r="L428" s="3">
        <f t="shared" si="93"/>
        <v>-5.4577694592998771E-3</v>
      </c>
      <c r="M428" s="3">
        <f t="shared" si="94"/>
        <v>-5.6213071756741284E-2</v>
      </c>
      <c r="N428" s="3">
        <f t="shared" si="90"/>
        <v>-3.183288368773507E-2</v>
      </c>
      <c r="O428" s="3">
        <f t="shared" si="90"/>
        <v>1.3440860215052641E-3</v>
      </c>
      <c r="P428" s="3">
        <f t="shared" si="95"/>
        <v>3.8028461519349947E-5</v>
      </c>
      <c r="Q428" s="4">
        <f t="shared" si="96"/>
        <v>-2.2916725196788626E-2</v>
      </c>
      <c r="R428" s="3">
        <f t="shared" si="97"/>
        <v>-2.3039909720567742E-2</v>
      </c>
      <c r="S428" s="16">
        <f t="shared" si="102"/>
        <v>136.57162470847987</v>
      </c>
      <c r="T428" s="16">
        <f t="shared" si="102"/>
        <v>142.54319528569712</v>
      </c>
      <c r="U428" s="16">
        <f t="shared" si="98"/>
        <v>-5.9715705772172498</v>
      </c>
      <c r="V428" s="16">
        <f t="shared" si="99"/>
        <v>154.6032409777647</v>
      </c>
      <c r="W428" s="16">
        <f t="shared" si="99"/>
        <v>178.16821188338142</v>
      </c>
      <c r="X428" s="16">
        <f t="shared" si="99"/>
        <v>116.9410737144548</v>
      </c>
      <c r="Y428" s="16">
        <f t="shared" si="92"/>
        <v>120.46025456718793</v>
      </c>
    </row>
    <row r="429" spans="1:25" x14ac:dyDescent="0.4">
      <c r="A429">
        <f t="shared" si="100"/>
        <v>416</v>
      </c>
      <c r="B429" s="1">
        <v>41985</v>
      </c>
      <c r="C429" s="2">
        <v>0.52681695150785601</v>
      </c>
      <c r="D429" s="2">
        <v>0.39278545773886098</v>
      </c>
      <c r="E429" s="2">
        <v>0</v>
      </c>
      <c r="F429" s="2">
        <v>8.0397590753282802E-2</v>
      </c>
      <c r="G429">
        <v>562.94500000000005</v>
      </c>
      <c r="H429">
        <v>3663.1</v>
      </c>
      <c r="I429">
        <v>1912.74</v>
      </c>
      <c r="J429">
        <v>156.44999999999999</v>
      </c>
      <c r="K429">
        <v>118.75</v>
      </c>
      <c r="L429" s="3">
        <f t="shared" si="93"/>
        <v>-5.1459827570332628E-4</v>
      </c>
      <c r="M429" s="3">
        <f t="shared" si="94"/>
        <v>4.0894416434742453E-2</v>
      </c>
      <c r="N429" s="3">
        <f t="shared" si="90"/>
        <v>7.1154469504479678E-3</v>
      </c>
      <c r="O429" s="3">
        <f t="shared" si="90"/>
        <v>1.9814637264301549E-3</v>
      </c>
      <c r="P429" s="3">
        <f t="shared" si="95"/>
        <v>5.7228321010445014E-5</v>
      </c>
      <c r="Q429" s="4">
        <f t="shared" si="96"/>
        <v>1.5893709572186249E-2</v>
      </c>
      <c r="R429" s="3">
        <f t="shared" si="97"/>
        <v>1.2369182208979312E-2</v>
      </c>
      <c r="S429" s="16">
        <f t="shared" si="102"/>
        <v>138.16099566569849</v>
      </c>
      <c r="T429" s="16">
        <f t="shared" si="102"/>
        <v>143.78011350659506</v>
      </c>
      <c r="U429" s="16">
        <f t="shared" si="98"/>
        <v>-5.6191178408965641</v>
      </c>
      <c r="V429" s="16">
        <f t="shared" si="99"/>
        <v>154.55178115019436</v>
      </c>
      <c r="W429" s="16">
        <f t="shared" si="99"/>
        <v>182.25765352685568</v>
      </c>
      <c r="X429" s="16">
        <f t="shared" si="99"/>
        <v>117.6526184094996</v>
      </c>
      <c r="Y429" s="16">
        <f t="shared" si="92"/>
        <v>120.65840093983094</v>
      </c>
    </row>
    <row r="430" spans="1:25" x14ac:dyDescent="0.4">
      <c r="A430">
        <f t="shared" si="100"/>
        <v>417</v>
      </c>
      <c r="B430" s="1">
        <v>41992</v>
      </c>
      <c r="C430" s="2">
        <v>0.62219748652526397</v>
      </c>
      <c r="D430" s="2">
        <v>0.30205772766647199</v>
      </c>
      <c r="E430" s="2">
        <v>0</v>
      </c>
      <c r="F430" s="2">
        <v>7.5744785808262993E-2</v>
      </c>
      <c r="G430">
        <v>559.12400000000002</v>
      </c>
      <c r="H430">
        <v>3788.97</v>
      </c>
      <c r="I430">
        <v>1926.35</v>
      </c>
      <c r="J430">
        <v>156.76</v>
      </c>
      <c r="K430">
        <v>119.5</v>
      </c>
      <c r="L430" s="3">
        <f t="shared" si="93"/>
        <v>4.3820684951323408E-4</v>
      </c>
      <c r="M430" s="3">
        <f t="shared" si="94"/>
        <v>1.5820452987836298E-2</v>
      </c>
      <c r="N430" s="3">
        <f t="shared" si="90"/>
        <v>1.3777350948685374E-2</v>
      </c>
      <c r="O430" s="3">
        <f t="shared" si="90"/>
        <v>1.0206685378923996E-3</v>
      </c>
      <c r="P430" s="3">
        <f t="shared" si="95"/>
        <v>2.3350630357350307E-5</v>
      </c>
      <c r="Q430" s="4">
        <f t="shared" si="96"/>
        <v>5.1053009699319101E-3</v>
      </c>
      <c r="R430" s="3">
        <f t="shared" si="97"/>
        <v>7.7641698309818263E-3</v>
      </c>
      <c r="S430" s="16">
        <f t="shared" si="102"/>
        <v>138.67152576269169</v>
      </c>
      <c r="T430" s="16">
        <f t="shared" si="102"/>
        <v>144.55653048969324</v>
      </c>
      <c r="U430" s="16">
        <f t="shared" si="98"/>
        <v>-5.885004727001558</v>
      </c>
      <c r="V430" s="16">
        <f t="shared" si="99"/>
        <v>154.59560183514569</v>
      </c>
      <c r="W430" s="16">
        <f t="shared" si="99"/>
        <v>183.83969882563932</v>
      </c>
      <c r="X430" s="16">
        <f t="shared" si="99"/>
        <v>119.03035350436814</v>
      </c>
      <c r="Y430" s="16">
        <f t="shared" si="92"/>
        <v>120.76046779362018</v>
      </c>
    </row>
    <row r="431" spans="1:25" x14ac:dyDescent="0.4">
      <c r="A431">
        <f t="shared" si="100"/>
        <v>418</v>
      </c>
      <c r="B431" s="1">
        <v>41999</v>
      </c>
      <c r="C431" s="2">
        <v>0.58416006136381604</v>
      </c>
      <c r="D431" s="2">
        <v>0.340975444928723</v>
      </c>
      <c r="E431" s="2">
        <v>0</v>
      </c>
      <c r="F431" s="2">
        <v>7.48644937074609E-2</v>
      </c>
      <c r="G431">
        <v>555.60299999999995</v>
      </c>
      <c r="H431">
        <v>3823</v>
      </c>
      <c r="I431">
        <v>1952.89</v>
      </c>
      <c r="J431">
        <v>156.91999999999999</v>
      </c>
      <c r="K431">
        <v>120.31</v>
      </c>
      <c r="L431" s="3">
        <f t="shared" si="93"/>
        <v>1.2609905792126952E-2</v>
      </c>
      <c r="M431" s="3">
        <f t="shared" si="94"/>
        <v>-1.265192219776301E-2</v>
      </c>
      <c r="N431" s="3">
        <f t="shared" si="90"/>
        <v>-1.4004885067771422E-2</v>
      </c>
      <c r="O431" s="3">
        <f t="shared" si="90"/>
        <v>6.3726739739999871E-4</v>
      </c>
      <c r="P431" s="3">
        <f t="shared" si="95"/>
        <v>7.8347343437262269E-6</v>
      </c>
      <c r="Q431" s="4">
        <f t="shared" si="96"/>
        <v>3.0920825074538861E-3</v>
      </c>
      <c r="R431" s="3">
        <f t="shared" si="97"/>
        <v>-3.3524085190018704E-3</v>
      </c>
      <c r="S431" s="16">
        <f t="shared" si="102"/>
        <v>138.98073401343709</v>
      </c>
      <c r="T431" s="16">
        <f t="shared" si="102"/>
        <v>144.22128963779306</v>
      </c>
      <c r="U431" s="16">
        <f t="shared" si="98"/>
        <v>-5.2405556243559772</v>
      </c>
      <c r="V431" s="16">
        <f t="shared" si="99"/>
        <v>155.85659241435837</v>
      </c>
      <c r="W431" s="16">
        <f t="shared" si="99"/>
        <v>182.57450660586301</v>
      </c>
      <c r="X431" s="16">
        <f t="shared" si="99"/>
        <v>117.629864997591</v>
      </c>
      <c r="Y431" s="16">
        <f t="shared" si="92"/>
        <v>120.82419453336018</v>
      </c>
    </row>
    <row r="432" spans="1:25" x14ac:dyDescent="0.4">
      <c r="A432">
        <f t="shared" si="100"/>
        <v>419</v>
      </c>
      <c r="B432" s="1">
        <v>42006</v>
      </c>
      <c r="C432" s="2">
        <v>0.59721795193669303</v>
      </c>
      <c r="D432" s="2">
        <v>0.336050899897263</v>
      </c>
      <c r="E432" s="2">
        <v>0</v>
      </c>
      <c r="F432" s="2">
        <v>6.6731148166043794E-2</v>
      </c>
      <c r="G432">
        <v>561.72199999999998</v>
      </c>
      <c r="H432">
        <v>3768.68</v>
      </c>
      <c r="I432">
        <v>1925.54</v>
      </c>
      <c r="J432">
        <v>157.02000000000001</v>
      </c>
      <c r="K432">
        <v>120.5</v>
      </c>
      <c r="L432" s="3">
        <f t="shared" si="93"/>
        <v>-3.6441366035955269E-3</v>
      </c>
      <c r="M432" s="3">
        <f t="shared" si="94"/>
        <v>-2.2601758886532597E-2</v>
      </c>
      <c r="N432" s="3">
        <f t="shared" si="90"/>
        <v>-1.9132295356107831E-2</v>
      </c>
      <c r="O432" s="3">
        <f t="shared" si="90"/>
        <v>2.80219080371924E-3</v>
      </c>
      <c r="P432" s="3">
        <f t="shared" si="95"/>
        <v>2.261343815656843E-5</v>
      </c>
      <c r="Q432" s="4">
        <f t="shared" si="96"/>
        <v>-9.607305240501152E-3</v>
      </c>
      <c r="R432" s="3">
        <f t="shared" si="97"/>
        <v>-1.0644000010629179E-2</v>
      </c>
      <c r="S432" s="16">
        <f t="shared" si="102"/>
        <v>138.02000348938697</v>
      </c>
      <c r="T432" s="16">
        <f t="shared" si="102"/>
        <v>143.15688963673014</v>
      </c>
      <c r="U432" s="16">
        <f t="shared" si="98"/>
        <v>-5.1368861473431764</v>
      </c>
      <c r="V432" s="16">
        <f t="shared" si="99"/>
        <v>155.49217875399881</v>
      </c>
      <c r="W432" s="16">
        <f t="shared" si="99"/>
        <v>180.31433071720974</v>
      </c>
      <c r="X432" s="16">
        <f t="shared" si="99"/>
        <v>115.71663546198022</v>
      </c>
      <c r="Y432" s="16">
        <f t="shared" si="92"/>
        <v>121.10441361373211</v>
      </c>
    </row>
    <row r="433" spans="1:25" x14ac:dyDescent="0.4">
      <c r="A433">
        <f t="shared" si="100"/>
        <v>420</v>
      </c>
      <c r="B433" s="1">
        <v>42013</v>
      </c>
      <c r="C433" s="2">
        <v>0.63490701553097295</v>
      </c>
      <c r="D433" s="2">
        <v>0.31612234212427698</v>
      </c>
      <c r="E433" s="2">
        <v>0</v>
      </c>
      <c r="F433" s="2">
        <v>4.8970642344748301E-2</v>
      </c>
      <c r="G433">
        <v>569.12099999999998</v>
      </c>
      <c r="H433">
        <v>3745.67</v>
      </c>
      <c r="I433">
        <v>1888.7</v>
      </c>
      <c r="J433">
        <v>157.46</v>
      </c>
      <c r="K433">
        <v>118.5</v>
      </c>
      <c r="L433" s="3">
        <f t="shared" si="93"/>
        <v>2.0721873142190983E-3</v>
      </c>
      <c r="M433" s="3">
        <f t="shared" si="94"/>
        <v>-2.0500908508940596E-2</v>
      </c>
      <c r="N433" s="3">
        <f t="shared" si="90"/>
        <v>-1.2198866945518083E-2</v>
      </c>
      <c r="O433" s="3">
        <f t="shared" si="90"/>
        <v>1.3971802362504615E-3</v>
      </c>
      <c r="P433" s="3">
        <f t="shared" si="95"/>
        <v>3.1545973809131135E-5</v>
      </c>
      <c r="Q433" s="4">
        <f t="shared" si="96"/>
        <v>-5.1282741103983896E-3</v>
      </c>
      <c r="R433" s="3">
        <f t="shared" si="97"/>
        <v>-7.3076019759972799E-3</v>
      </c>
      <c r="S433" s="16">
        <f t="shared" si="102"/>
        <v>137.50717607834713</v>
      </c>
      <c r="T433" s="16">
        <f t="shared" si="102"/>
        <v>142.42612943913042</v>
      </c>
      <c r="U433" s="16">
        <f t="shared" si="98"/>
        <v>-4.9189533607832914</v>
      </c>
      <c r="V433" s="16">
        <f t="shared" si="99"/>
        <v>155.69939748542072</v>
      </c>
      <c r="W433" s="16">
        <f t="shared" si="99"/>
        <v>178.26423986631568</v>
      </c>
      <c r="X433" s="16">
        <f t="shared" si="99"/>
        <v>114.49674876742841</v>
      </c>
      <c r="Y433" s="16">
        <f t="shared" si="92"/>
        <v>121.24413163735716</v>
      </c>
    </row>
    <row r="434" spans="1:25" x14ac:dyDescent="0.4">
      <c r="A434">
        <f t="shared" si="100"/>
        <v>421</v>
      </c>
      <c r="B434" s="1">
        <v>42020</v>
      </c>
      <c r="C434" s="2">
        <v>0.68748363854619199</v>
      </c>
      <c r="D434" s="2">
        <v>0.273893148221591</v>
      </c>
      <c r="E434" s="2">
        <v>0</v>
      </c>
      <c r="F434" s="2">
        <v>3.8623213232216201E-2</v>
      </c>
      <c r="G434">
        <v>575.10500000000002</v>
      </c>
      <c r="H434">
        <v>3699.79</v>
      </c>
      <c r="I434">
        <v>1865.66</v>
      </c>
      <c r="J434">
        <v>157.68</v>
      </c>
      <c r="K434">
        <v>117.51</v>
      </c>
      <c r="L434" s="3">
        <f t="shared" si="93"/>
        <v>4.0092602892844997E-3</v>
      </c>
      <c r="M434" s="3">
        <f t="shared" si="94"/>
        <v>1.8457469466243825E-2</v>
      </c>
      <c r="N434" s="3">
        <f t="shared" si="90"/>
        <v>2.8954900678580309E-2</v>
      </c>
      <c r="O434" s="3">
        <f t="shared" si="90"/>
        <v>0</v>
      </c>
      <c r="P434" s="3">
        <f t="shared" si="95"/>
        <v>6.428919153610133E-6</v>
      </c>
      <c r="Q434" s="4">
        <f t="shared" si="96"/>
        <v>7.805246352715867E-3</v>
      </c>
      <c r="R434" s="3">
        <f t="shared" si="97"/>
        <v>1.2855407608527158E-2</v>
      </c>
      <c r="S434" s="16">
        <f t="shared" si="102"/>
        <v>138.2877007136187</v>
      </c>
      <c r="T434" s="16">
        <f t="shared" si="102"/>
        <v>143.71167019998313</v>
      </c>
      <c r="U434" s="16">
        <f t="shared" si="98"/>
        <v>-5.4239694863644274</v>
      </c>
      <c r="V434" s="16">
        <f t="shared" si="99"/>
        <v>156.10032351434916</v>
      </c>
      <c r="W434" s="16">
        <f t="shared" si="99"/>
        <v>180.10998681294006</v>
      </c>
      <c r="X434" s="16">
        <f t="shared" si="99"/>
        <v>117.39223883528645</v>
      </c>
      <c r="Y434" s="16">
        <f t="shared" si="92"/>
        <v>121.24413163735716</v>
      </c>
    </row>
    <row r="435" spans="1:25" x14ac:dyDescent="0.4">
      <c r="A435">
        <f t="shared" si="100"/>
        <v>422</v>
      </c>
      <c r="B435" s="1">
        <v>42027</v>
      </c>
      <c r="C435" s="2">
        <v>0.68884121707088897</v>
      </c>
      <c r="D435" s="2">
        <v>0.263178282965574</v>
      </c>
      <c r="E435" s="2">
        <v>0</v>
      </c>
      <c r="F435" s="2">
        <v>4.7980499963535997E-2</v>
      </c>
      <c r="G435">
        <v>576.13599999999997</v>
      </c>
      <c r="H435">
        <v>3759.76</v>
      </c>
      <c r="I435">
        <v>1919.68</v>
      </c>
      <c r="J435">
        <v>157.68</v>
      </c>
      <c r="K435">
        <v>117.77</v>
      </c>
      <c r="L435" s="3">
        <f t="shared" si="93"/>
        <v>9.4906970590424855E-3</v>
      </c>
      <c r="M435" s="3">
        <f t="shared" si="94"/>
        <v>-2.9835112443037604E-2</v>
      </c>
      <c r="N435" s="3">
        <f t="shared" si="90"/>
        <v>8.49099849974988E-3</v>
      </c>
      <c r="O435" s="3">
        <f t="shared" si="90"/>
        <v>-1.83916793505845E-3</v>
      </c>
      <c r="P435" s="3">
        <f t="shared" si="95"/>
        <v>1.6008509367617993E-5</v>
      </c>
      <c r="Q435" s="4">
        <f t="shared" si="96"/>
        <v>-1.4186230582501631E-3</v>
      </c>
      <c r="R435" s="3">
        <f t="shared" si="97"/>
        <v>-3.423146204825922E-3</v>
      </c>
      <c r="S435" s="16">
        <f t="shared" si="102"/>
        <v>138.14583840779369</v>
      </c>
      <c r="T435" s="16">
        <f t="shared" si="102"/>
        <v>143.36935557950054</v>
      </c>
      <c r="U435" s="16">
        <f t="shared" si="98"/>
        <v>-5.2235171717068454</v>
      </c>
      <c r="V435" s="16">
        <f t="shared" si="99"/>
        <v>157.04939322025339</v>
      </c>
      <c r="W435" s="16">
        <f t="shared" si="99"/>
        <v>177.12647556863629</v>
      </c>
      <c r="X435" s="16">
        <f t="shared" si="99"/>
        <v>118.24133868526144</v>
      </c>
      <c r="Y435" s="16">
        <f t="shared" si="92"/>
        <v>121.06021484385131</v>
      </c>
    </row>
    <row r="436" spans="1:25" x14ac:dyDescent="0.4">
      <c r="A436">
        <f t="shared" si="100"/>
        <v>423</v>
      </c>
      <c r="B436" s="1">
        <v>42034</v>
      </c>
      <c r="C436" s="2">
        <v>0.71552206601691903</v>
      </c>
      <c r="D436" s="2">
        <v>0.25442304191841397</v>
      </c>
      <c r="E436" s="2">
        <v>0</v>
      </c>
      <c r="F436" s="2">
        <v>3.0054892064666099E-2</v>
      </c>
      <c r="G436">
        <v>582.99</v>
      </c>
      <c r="H436">
        <v>3656.28</v>
      </c>
      <c r="I436">
        <v>1935.98</v>
      </c>
      <c r="J436">
        <v>157.38999999999999</v>
      </c>
      <c r="K436">
        <v>117.49</v>
      </c>
      <c r="L436" s="3">
        <f t="shared" si="93"/>
        <v>-8.7938101494209331E-3</v>
      </c>
      <c r="M436" s="3">
        <f t="shared" si="94"/>
        <v>4.5463134508983316E-2</v>
      </c>
      <c r="N436" s="3">
        <f t="shared" si="90"/>
        <v>1.5031147015982516E-3</v>
      </c>
      <c r="O436" s="3">
        <f t="shared" si="90"/>
        <v>-4.1934049177202448E-3</v>
      </c>
      <c r="P436" s="3">
        <f t="shared" si="95"/>
        <v>2.0743066549279286E-5</v>
      </c>
      <c r="Q436" s="4">
        <f t="shared" si="96"/>
        <v>5.1279283719125358E-3</v>
      </c>
      <c r="R436" s="3">
        <f t="shared" si="97"/>
        <v>8.4947585358600974E-3</v>
      </c>
      <c r="S436" s="16">
        <f t="shared" si="102"/>
        <v>138.65863124498495</v>
      </c>
      <c r="T436" s="16">
        <f t="shared" si="102"/>
        <v>144.21883143308654</v>
      </c>
      <c r="U436" s="16">
        <f t="shared" si="98"/>
        <v>-5.5602001881015894</v>
      </c>
      <c r="V436" s="16">
        <f t="shared" si="99"/>
        <v>156.17001220531131</v>
      </c>
      <c r="W436" s="16">
        <f t="shared" si="99"/>
        <v>181.67278901953463</v>
      </c>
      <c r="X436" s="16">
        <f t="shared" si="99"/>
        <v>118.39165015542126</v>
      </c>
      <c r="Y436" s="16">
        <f t="shared" si="92"/>
        <v>120.64087435207929</v>
      </c>
    </row>
    <row r="437" spans="1:25" x14ac:dyDescent="0.4">
      <c r="A437">
        <f t="shared" si="100"/>
        <v>424</v>
      </c>
      <c r="B437" s="1">
        <v>42041</v>
      </c>
      <c r="C437" s="2">
        <v>0.75009384359905096</v>
      </c>
      <c r="D437" s="2">
        <v>0.225192706585646</v>
      </c>
      <c r="E437" s="2">
        <v>0</v>
      </c>
      <c r="F437" s="2">
        <v>2.47134498153017E-2</v>
      </c>
      <c r="G437">
        <v>569.95600000000002</v>
      </c>
      <c r="H437">
        <v>3770.2</v>
      </c>
      <c r="I437">
        <v>1938.89</v>
      </c>
      <c r="J437">
        <v>156.72999999999999</v>
      </c>
      <c r="K437">
        <v>119.12</v>
      </c>
      <c r="L437" s="3">
        <f t="shared" si="93"/>
        <v>-9.3747843228940697E-3</v>
      </c>
      <c r="M437" s="3">
        <f t="shared" si="94"/>
        <v>1.7806396510772871E-2</v>
      </c>
      <c r="N437" s="3">
        <f t="shared" si="90"/>
        <v>2.2719184688146266E-2</v>
      </c>
      <c r="O437" s="3">
        <f t="shared" si="90"/>
        <v>-3.7006316595418198E-3</v>
      </c>
      <c r="P437" s="3">
        <f t="shared" si="95"/>
        <v>3.9829789869462616E-5</v>
      </c>
      <c r="Q437" s="4">
        <f t="shared" si="96"/>
        <v>-3.1533825455460599E-3</v>
      </c>
      <c r="R437" s="3">
        <f t="shared" si="97"/>
        <v>6.8625413041208116E-3</v>
      </c>
      <c r="S437" s="16">
        <f t="shared" si="102"/>
        <v>138.34329299043034</v>
      </c>
      <c r="T437" s="16">
        <f t="shared" si="102"/>
        <v>144.90508556349863</v>
      </c>
      <c r="U437" s="16">
        <f t="shared" si="98"/>
        <v>-6.5617925730682884</v>
      </c>
      <c r="V437" s="16">
        <f t="shared" si="99"/>
        <v>155.23253377302191</v>
      </c>
      <c r="W437" s="16">
        <f t="shared" si="99"/>
        <v>183.45342867061191</v>
      </c>
      <c r="X437" s="16">
        <f t="shared" si="99"/>
        <v>120.66356862423589</v>
      </c>
      <c r="Y437" s="16">
        <f t="shared" si="92"/>
        <v>120.27081118612512</v>
      </c>
    </row>
    <row r="438" spans="1:25" x14ac:dyDescent="0.4">
      <c r="A438">
        <f t="shared" si="100"/>
        <v>425</v>
      </c>
      <c r="B438" s="1">
        <v>42048</v>
      </c>
      <c r="C438" s="2">
        <v>0.68371086048328</v>
      </c>
      <c r="D438" s="2">
        <v>0.25523168107455602</v>
      </c>
      <c r="E438" s="2">
        <v>0</v>
      </c>
      <c r="F438" s="2">
        <v>6.1057458442162801E-2</v>
      </c>
      <c r="G438">
        <v>566.37199999999996</v>
      </c>
      <c r="H438">
        <v>3849.29</v>
      </c>
      <c r="I438">
        <v>1982.94</v>
      </c>
      <c r="J438">
        <v>156.15</v>
      </c>
      <c r="K438">
        <v>118.75</v>
      </c>
      <c r="L438" s="3">
        <f t="shared" si="93"/>
        <v>-3.5832807672991907E-3</v>
      </c>
      <c r="M438" s="3">
        <f t="shared" si="94"/>
        <v>9.209037729582592E-3</v>
      </c>
      <c r="N438" s="3">
        <f t="shared" si="90"/>
        <v>3.5164957083925863E-2</v>
      </c>
      <c r="O438" s="3">
        <f t="shared" si="90"/>
        <v>2.4975984630162262E-3</v>
      </c>
      <c r="P438" s="3">
        <f t="shared" si="95"/>
        <v>4.1208490492378256E-5</v>
      </c>
      <c r="Q438" s="4">
        <f t="shared" si="96"/>
        <v>1.1798727905504655E-5</v>
      </c>
      <c r="R438" s="3">
        <f t="shared" si="97"/>
        <v>1.0822078127306373E-2</v>
      </c>
      <c r="S438" s="16">
        <f t="shared" si="102"/>
        <v>138.34447286322089</v>
      </c>
      <c r="T438" s="16">
        <f t="shared" si="102"/>
        <v>145.98729337622927</v>
      </c>
      <c r="U438" s="16">
        <f t="shared" si="98"/>
        <v>-7.6428205130083882</v>
      </c>
      <c r="V438" s="16">
        <f t="shared" si="99"/>
        <v>154.87420569629199</v>
      </c>
      <c r="W438" s="16">
        <f t="shared" si="99"/>
        <v>184.37433244357018</v>
      </c>
      <c r="X438" s="16">
        <f t="shared" si="99"/>
        <v>124.18006433262848</v>
      </c>
      <c r="Y438" s="16">
        <f t="shared" si="92"/>
        <v>120.52057103242674</v>
      </c>
    </row>
    <row r="439" spans="1:25" x14ac:dyDescent="0.4">
      <c r="A439">
        <f t="shared" si="100"/>
        <v>426</v>
      </c>
      <c r="B439" s="1">
        <v>42055</v>
      </c>
      <c r="C439" s="2">
        <v>0.61503004299598296</v>
      </c>
      <c r="D439" s="2">
        <v>0.27541915613426599</v>
      </c>
      <c r="E439" s="2">
        <v>0</v>
      </c>
      <c r="F439" s="2">
        <v>0.10955080086975</v>
      </c>
      <c r="G439">
        <v>563.01499999999999</v>
      </c>
      <c r="H439">
        <v>3875.6</v>
      </c>
      <c r="I439">
        <v>2052.67</v>
      </c>
      <c r="J439">
        <v>156.54</v>
      </c>
      <c r="K439">
        <v>119.03</v>
      </c>
      <c r="L439" s="3">
        <f t="shared" si="93"/>
        <v>1.5246189837515134E-2</v>
      </c>
      <c r="M439" s="3">
        <f t="shared" si="94"/>
        <v>2.6601406922559523E-3</v>
      </c>
      <c r="N439" s="3">
        <f t="shared" si="90"/>
        <v>1.5910984230295133E-2</v>
      </c>
      <c r="O439" s="3">
        <f t="shared" si="90"/>
        <v>3.8967675993357709E-3</v>
      </c>
      <c r="P439" s="3">
        <f t="shared" si="95"/>
        <v>2.3398479675459884E-5</v>
      </c>
      <c r="Q439" s="4">
        <f t="shared" si="96"/>
        <v>1.0513014027586474E-2</v>
      </c>
      <c r="R439" s="3">
        <f t="shared" si="97"/>
        <v>9.4285205898504976E-3</v>
      </c>
      <c r="S439" s="16">
        <f t="shared" si="102"/>
        <v>139.39577426597953</v>
      </c>
      <c r="T439" s="16">
        <f t="shared" si="102"/>
        <v>146.93014543521431</v>
      </c>
      <c r="U439" s="16">
        <f t="shared" si="98"/>
        <v>-7.5343711692347881</v>
      </c>
      <c r="V439" s="16">
        <f t="shared" si="99"/>
        <v>156.3988246800435</v>
      </c>
      <c r="W439" s="16">
        <f t="shared" si="99"/>
        <v>184.64034651279579</v>
      </c>
      <c r="X439" s="16">
        <f t="shared" si="99"/>
        <v>125.77116275565798</v>
      </c>
      <c r="Y439" s="16">
        <f t="shared" si="92"/>
        <v>120.91024779236032</v>
      </c>
    </row>
    <row r="440" spans="1:25" x14ac:dyDescent="0.4">
      <c r="A440">
        <f t="shared" si="100"/>
        <v>427</v>
      </c>
      <c r="B440" s="1">
        <v>42062</v>
      </c>
      <c r="C440" s="2">
        <v>0.57603257687021603</v>
      </c>
      <c r="D440" s="2">
        <v>0.28355546971131701</v>
      </c>
      <c r="E440" s="2">
        <v>0</v>
      </c>
      <c r="F440" s="2">
        <v>0.14041195341846499</v>
      </c>
      <c r="G440">
        <v>568.73199999999997</v>
      </c>
      <c r="H440">
        <v>3866.42</v>
      </c>
      <c r="I440">
        <v>2085.33</v>
      </c>
      <c r="J440">
        <v>157.15</v>
      </c>
      <c r="K440">
        <v>119.63</v>
      </c>
      <c r="L440" s="3">
        <f t="shared" si="93"/>
        <v>-8.3890666479927711E-3</v>
      </c>
      <c r="M440" s="3">
        <f t="shared" si="94"/>
        <v>-5.4810013433813642E-3</v>
      </c>
      <c r="N440" s="3">
        <f t="shared" si="90"/>
        <v>1.1283585811358465E-2</v>
      </c>
      <c r="O440" s="3">
        <f t="shared" si="90"/>
        <v>-1.5272033089405168E-3</v>
      </c>
      <c r="P440" s="3">
        <f t="shared" si="95"/>
        <v>1.3835525119045471E-5</v>
      </c>
      <c r="Q440" s="4">
        <f t="shared" si="96"/>
        <v>-6.6148167141846514E-3</v>
      </c>
      <c r="R440" s="3">
        <f t="shared" si="97"/>
        <v>-1.0284213722390467E-3</v>
      </c>
      <c r="S440" s="16">
        <f t="shared" ref="S440:T455" si="103">S439+100*Q440</f>
        <v>138.73429259456105</v>
      </c>
      <c r="T440" s="16">
        <f t="shared" si="103"/>
        <v>146.8273032979904</v>
      </c>
      <c r="U440" s="16">
        <f t="shared" si="98"/>
        <v>-8.0930107034293428</v>
      </c>
      <c r="V440" s="16">
        <f t="shared" si="99"/>
        <v>155.55991801524422</v>
      </c>
      <c r="W440" s="16">
        <f t="shared" si="99"/>
        <v>184.09224637845765</v>
      </c>
      <c r="X440" s="16">
        <f t="shared" si="99"/>
        <v>126.89952133679382</v>
      </c>
      <c r="Y440" s="16">
        <f t="shared" si="92"/>
        <v>120.75752746146627</v>
      </c>
    </row>
    <row r="441" spans="1:25" x14ac:dyDescent="0.4">
      <c r="A441">
        <f t="shared" si="100"/>
        <v>428</v>
      </c>
      <c r="B441" s="1">
        <v>42069</v>
      </c>
      <c r="C441" s="2">
        <v>0.59909178540195895</v>
      </c>
      <c r="D441" s="2">
        <v>0.27406688854428202</v>
      </c>
      <c r="E441" s="2">
        <v>0</v>
      </c>
      <c r="F441" s="2">
        <v>0.126841326053758</v>
      </c>
      <c r="G441">
        <v>558.36</v>
      </c>
      <c r="H441">
        <v>3807.04</v>
      </c>
      <c r="I441">
        <v>2108.86</v>
      </c>
      <c r="J441">
        <v>156.91</v>
      </c>
      <c r="K441">
        <v>120.83</v>
      </c>
      <c r="L441" s="3">
        <f t="shared" si="93"/>
        <v>1.4993789789925049E-2</v>
      </c>
      <c r="M441" s="3">
        <f t="shared" si="94"/>
        <v>-3.3582861017520393E-3</v>
      </c>
      <c r="N441" s="3">
        <f t="shared" si="90"/>
        <v>1.2641901311609027E-2</v>
      </c>
      <c r="O441" s="3">
        <f t="shared" si="90"/>
        <v>-1.7844624306927459E-3</v>
      </c>
      <c r="P441" s="3">
        <f t="shared" si="95"/>
        <v>1.5364561323349808E-5</v>
      </c>
      <c r="Q441" s="4">
        <f t="shared" si="96"/>
        <v>7.820553130113643E-3</v>
      </c>
      <c r="R441" s="3">
        <f t="shared" si="97"/>
        <v>5.6232356422723229E-3</v>
      </c>
      <c r="S441" s="16">
        <f t="shared" si="103"/>
        <v>139.51634790757242</v>
      </c>
      <c r="T441" s="16">
        <f t="shared" si="103"/>
        <v>147.38962686221763</v>
      </c>
      <c r="U441" s="16">
        <f t="shared" si="98"/>
        <v>-7.8732789546452011</v>
      </c>
      <c r="V441" s="16">
        <f t="shared" si="99"/>
        <v>157.05929699423672</v>
      </c>
      <c r="W441" s="16">
        <f t="shared" si="99"/>
        <v>183.75641776828243</v>
      </c>
      <c r="X441" s="16">
        <f t="shared" si="99"/>
        <v>128.16371146795473</v>
      </c>
      <c r="Y441" s="16">
        <f t="shared" si="92"/>
        <v>120.57908121839699</v>
      </c>
    </row>
    <row r="442" spans="1:25" x14ac:dyDescent="0.4">
      <c r="A442">
        <f t="shared" si="100"/>
        <v>429</v>
      </c>
      <c r="B442" s="1">
        <v>42076</v>
      </c>
      <c r="C442" s="2">
        <v>0.61109524746782995</v>
      </c>
      <c r="D442" s="2">
        <v>0.24845928633869899</v>
      </c>
      <c r="E442" s="2">
        <v>0</v>
      </c>
      <c r="F442" s="2">
        <v>0.14044546619347001</v>
      </c>
      <c r="G442">
        <v>564.07100000000003</v>
      </c>
      <c r="H442">
        <v>3776.44</v>
      </c>
      <c r="I442">
        <v>2135.52</v>
      </c>
      <c r="J442">
        <v>156.63</v>
      </c>
      <c r="K442">
        <v>121.4</v>
      </c>
      <c r="L442" s="3">
        <f t="shared" si="93"/>
        <v>4.5284822344549003E-3</v>
      </c>
      <c r="M442" s="3">
        <f t="shared" si="94"/>
        <v>1.51953871568975E-2</v>
      </c>
      <c r="N442" s="3">
        <f t="shared" si="90"/>
        <v>1.2952348842436345E-2</v>
      </c>
      <c r="O442" s="3">
        <f t="shared" si="90"/>
        <v>5.2352678286406995E-3</v>
      </c>
      <c r="P442" s="3">
        <f t="shared" si="95"/>
        <v>4.1535348489778452E-5</v>
      </c>
      <c r="Q442" s="4">
        <f t="shared" si="96"/>
        <v>7.236503302712213E-3</v>
      </c>
      <c r="R442" s="3">
        <f t="shared" si="97"/>
        <v>9.4778715156073612E-3</v>
      </c>
      <c r="S442" s="16">
        <f t="shared" si="103"/>
        <v>140.23999823784365</v>
      </c>
      <c r="T442" s="16">
        <f t="shared" si="103"/>
        <v>148.33741401377836</v>
      </c>
      <c r="U442" s="16">
        <f t="shared" si="98"/>
        <v>-8.0974157759347065</v>
      </c>
      <c r="V442" s="16">
        <f t="shared" si="99"/>
        <v>157.51214521768222</v>
      </c>
      <c r="W442" s="16">
        <f t="shared" si="99"/>
        <v>185.27595648397218</v>
      </c>
      <c r="X442" s="16">
        <f t="shared" si="99"/>
        <v>129.45894635219835</v>
      </c>
      <c r="Y442" s="16">
        <f t="shared" si="92"/>
        <v>121.10260800126106</v>
      </c>
    </row>
    <row r="443" spans="1:25" x14ac:dyDescent="0.4">
      <c r="A443">
        <f t="shared" si="100"/>
        <v>430</v>
      </c>
      <c r="B443" s="1">
        <v>42083</v>
      </c>
      <c r="C443" s="2">
        <v>0.68032082828412699</v>
      </c>
      <c r="D443" s="2">
        <v>0.243747473408541</v>
      </c>
      <c r="E443" s="2">
        <v>0</v>
      </c>
      <c r="F443" s="2">
        <v>7.5931698307330195E-2</v>
      </c>
      <c r="G443">
        <v>573.04499999999996</v>
      </c>
      <c r="H443">
        <v>3877.26</v>
      </c>
      <c r="I443">
        <v>2163.1799999999998</v>
      </c>
      <c r="J443">
        <v>157.44999999999999</v>
      </c>
      <c r="K443">
        <v>120.04</v>
      </c>
      <c r="L443" s="3">
        <f t="shared" si="93"/>
        <v>-9.3109092247108949E-3</v>
      </c>
      <c r="M443" s="3">
        <f t="shared" si="94"/>
        <v>-2.9429457859435182E-2</v>
      </c>
      <c r="N443" s="3">
        <f t="shared" si="90"/>
        <v>-9.9621853012693551E-3</v>
      </c>
      <c r="O443" s="3">
        <f t="shared" si="90"/>
        <v>-3.1120990790726166E-3</v>
      </c>
      <c r="P443" s="3">
        <f t="shared" si="95"/>
        <v>9.1559463196251102E-6</v>
      </c>
      <c r="Q443" s="4">
        <f t="shared" si="96"/>
        <v>-1.3753224387548377E-2</v>
      </c>
      <c r="R443" s="3">
        <f t="shared" si="97"/>
        <v>-1.2953662866122012E-2</v>
      </c>
      <c r="S443" s="16">
        <f t="shared" si="103"/>
        <v>138.86467579908881</v>
      </c>
      <c r="T443" s="16">
        <f t="shared" si="103"/>
        <v>147.04204772716616</v>
      </c>
      <c r="U443" s="16">
        <f t="shared" si="98"/>
        <v>-8.1773719280773491</v>
      </c>
      <c r="V443" s="16">
        <f t="shared" si="99"/>
        <v>156.58105429521112</v>
      </c>
      <c r="W443" s="16">
        <f t="shared" si="99"/>
        <v>182.33301069802866</v>
      </c>
      <c r="X443" s="16">
        <f t="shared" si="99"/>
        <v>128.46272782207143</v>
      </c>
      <c r="Y443" s="16">
        <f t="shared" si="92"/>
        <v>120.79139809335381</v>
      </c>
    </row>
    <row r="444" spans="1:25" x14ac:dyDescent="0.4">
      <c r="A444">
        <f t="shared" si="100"/>
        <v>431</v>
      </c>
      <c r="B444" s="1">
        <v>42090</v>
      </c>
      <c r="C444" s="2">
        <v>0.66506091775141896</v>
      </c>
      <c r="D444" s="2">
        <v>0.24688411641496699</v>
      </c>
      <c r="E444" s="2">
        <v>0</v>
      </c>
      <c r="F444" s="2">
        <v>8.8054965833613205E-2</v>
      </c>
      <c r="G444">
        <v>572.04600000000005</v>
      </c>
      <c r="H444">
        <v>3791.9</v>
      </c>
      <c r="I444">
        <v>2141.63</v>
      </c>
      <c r="J444">
        <v>156.96</v>
      </c>
      <c r="K444">
        <v>119.13</v>
      </c>
      <c r="L444" s="3">
        <f t="shared" si="93"/>
        <v>9.0634246101013449E-3</v>
      </c>
      <c r="M444" s="3">
        <f t="shared" si="94"/>
        <v>1.8805272887398861E-3</v>
      </c>
      <c r="N444" s="3">
        <f t="shared" si="90"/>
        <v>7.3308648085803618E-3</v>
      </c>
      <c r="O444" s="3">
        <f t="shared" si="90"/>
        <v>1.4653414882772609E-3</v>
      </c>
      <c r="P444" s="3">
        <f t="shared" si="95"/>
        <v>9.1154015355419107E-6</v>
      </c>
      <c r="Q444" s="4">
        <f t="shared" si="96"/>
        <v>6.6119170003888653E-3</v>
      </c>
      <c r="R444" s="3">
        <f t="shared" si="97"/>
        <v>4.9350395489247134E-3</v>
      </c>
      <c r="S444" s="16">
        <f t="shared" si="103"/>
        <v>139.52586749912771</v>
      </c>
      <c r="T444" s="16">
        <f t="shared" si="103"/>
        <v>147.53555168205864</v>
      </c>
      <c r="U444" s="16">
        <f t="shared" si="98"/>
        <v>-8.0096841829309255</v>
      </c>
      <c r="V444" s="16">
        <f t="shared" si="99"/>
        <v>157.48739675622124</v>
      </c>
      <c r="W444" s="16">
        <f t="shared" si="99"/>
        <v>182.52106342690266</v>
      </c>
      <c r="X444" s="16">
        <f t="shared" si="99"/>
        <v>129.19581430292948</v>
      </c>
      <c r="Y444" s="16">
        <f t="shared" si="92"/>
        <v>120.93793224218153</v>
      </c>
    </row>
    <row r="445" spans="1:25" x14ac:dyDescent="0.4">
      <c r="A445">
        <f t="shared" si="100"/>
        <v>432</v>
      </c>
      <c r="B445" s="1">
        <v>42097</v>
      </c>
      <c r="C445" s="2">
        <v>0.65182749847228105</v>
      </c>
      <c r="D445" s="2">
        <v>0.24492519980153499</v>
      </c>
      <c r="E445" s="2">
        <v>0</v>
      </c>
      <c r="F445" s="2">
        <v>0.103247301726183</v>
      </c>
      <c r="G445">
        <v>578.00699999999995</v>
      </c>
      <c r="H445">
        <v>3804.14</v>
      </c>
      <c r="I445">
        <v>2157.33</v>
      </c>
      <c r="J445">
        <v>157.19</v>
      </c>
      <c r="K445">
        <v>118.97</v>
      </c>
      <c r="L445" s="3">
        <f t="shared" si="93"/>
        <v>2.0330314570264907E-3</v>
      </c>
      <c r="M445" s="3">
        <f t="shared" si="94"/>
        <v>2.8083816165813014E-2</v>
      </c>
      <c r="N445" s="3">
        <f t="shared" si="90"/>
        <v>1.6228393430768762E-2</v>
      </c>
      <c r="O445" s="3">
        <f t="shared" si="90"/>
        <v>5.0893822762265728E-4</v>
      </c>
      <c r="P445" s="3">
        <f t="shared" si="95"/>
        <v>2.0712939627907217E-5</v>
      </c>
      <c r="Q445" s="4">
        <f t="shared" si="96"/>
        <v>8.2354536536698043E-3</v>
      </c>
      <c r="R445" s="3">
        <f t="shared" si="97"/>
        <v>1.1713544820307731E-2</v>
      </c>
      <c r="S445" s="16">
        <f t="shared" si="103"/>
        <v>140.3494128644947</v>
      </c>
      <c r="T445" s="16">
        <f t="shared" si="103"/>
        <v>148.70690616408942</v>
      </c>
      <c r="U445" s="16">
        <f t="shared" si="98"/>
        <v>-8.3574932995947222</v>
      </c>
      <c r="V445" s="16">
        <f t="shared" si="99"/>
        <v>157.69069990192389</v>
      </c>
      <c r="W445" s="16">
        <f t="shared" si="99"/>
        <v>185.32944504348396</v>
      </c>
      <c r="X445" s="16">
        <f t="shared" si="99"/>
        <v>130.81865364600634</v>
      </c>
      <c r="Y445" s="16">
        <f t="shared" si="92"/>
        <v>120.98882606494379</v>
      </c>
    </row>
    <row r="446" spans="1:25" x14ac:dyDescent="0.4">
      <c r="A446">
        <f t="shared" si="100"/>
        <v>433</v>
      </c>
      <c r="B446" s="1">
        <v>42104</v>
      </c>
      <c r="C446" s="2">
        <v>0.67073546993182698</v>
      </c>
      <c r="D446" s="2">
        <v>0.26053879438850103</v>
      </c>
      <c r="E446" s="2">
        <v>0</v>
      </c>
      <c r="F446" s="2">
        <v>6.8725735679670899E-2</v>
      </c>
      <c r="G446">
        <v>573.16</v>
      </c>
      <c r="H446">
        <v>3870.31</v>
      </c>
      <c r="I446">
        <v>2192.34</v>
      </c>
      <c r="J446">
        <v>157.27000000000001</v>
      </c>
      <c r="K446">
        <v>120.22</v>
      </c>
      <c r="L446" s="3">
        <f t="shared" si="93"/>
        <v>-3.7773961963954994E-3</v>
      </c>
      <c r="M446" s="3">
        <f t="shared" si="94"/>
        <v>-2.0685290353692709E-2</v>
      </c>
      <c r="N446" s="3">
        <f t="shared" si="90"/>
        <v>-5.3823768211147538E-4</v>
      </c>
      <c r="O446" s="3">
        <f t="shared" si="90"/>
        <v>1.8439626120683172E-3</v>
      </c>
      <c r="P446" s="3">
        <f t="shared" si="95"/>
        <v>1.6078912716098017E-5</v>
      </c>
      <c r="Q446" s="4">
        <f t="shared" si="96"/>
        <v>-7.812305448871115E-3</v>
      </c>
      <c r="R446" s="3">
        <f t="shared" si="97"/>
        <v>-5.7892404050328417E-3</v>
      </c>
      <c r="S446" s="16">
        <f t="shared" si="103"/>
        <v>139.56818231960759</v>
      </c>
      <c r="T446" s="16">
        <f t="shared" si="103"/>
        <v>148.12798212358612</v>
      </c>
      <c r="U446" s="16">
        <f t="shared" si="98"/>
        <v>-8.5597998039785352</v>
      </c>
      <c r="V446" s="16">
        <f t="shared" si="99"/>
        <v>157.31296028228434</v>
      </c>
      <c r="W446" s="16">
        <f t="shared" si="99"/>
        <v>183.26091600811469</v>
      </c>
      <c r="X446" s="16">
        <f t="shared" si="99"/>
        <v>130.76482987779519</v>
      </c>
      <c r="Y446" s="16">
        <f t="shared" si="92"/>
        <v>121.17322232615062</v>
      </c>
    </row>
    <row r="447" spans="1:25" x14ac:dyDescent="0.4">
      <c r="A447">
        <f t="shared" si="100"/>
        <v>434</v>
      </c>
      <c r="B447" s="1">
        <v>42111</v>
      </c>
      <c r="C447" s="2">
        <v>0.64393728207166401</v>
      </c>
      <c r="D447" s="2">
        <v>0.27342016954360299</v>
      </c>
      <c r="E447" s="2">
        <v>0</v>
      </c>
      <c r="F447" s="2">
        <v>8.26425483847327E-2</v>
      </c>
      <c r="G447">
        <v>577.33399999999995</v>
      </c>
      <c r="H447">
        <v>3832.33</v>
      </c>
      <c r="I447">
        <v>2191.16</v>
      </c>
      <c r="J447">
        <v>157.56</v>
      </c>
      <c r="K447">
        <v>118.9</v>
      </c>
      <c r="L447" s="3">
        <f t="shared" si="93"/>
        <v>-2.0147851207474865E-3</v>
      </c>
      <c r="M447" s="3">
        <f t="shared" si="94"/>
        <v>1.8490642042922278E-2</v>
      </c>
      <c r="N447" s="3">
        <f t="shared" si="90"/>
        <v>1.8976250022818997E-2</v>
      </c>
      <c r="O447" s="3">
        <f t="shared" si="90"/>
        <v>1.3328255902513853E-3</v>
      </c>
      <c r="P447" s="3">
        <f t="shared" si="95"/>
        <v>3.4073804334999081E-5</v>
      </c>
      <c r="Q447" s="4">
        <f t="shared" si="96"/>
        <v>3.8343935267290781E-3</v>
      </c>
      <c r="R447" s="3">
        <f t="shared" si="97"/>
        <v>9.1962331338112935E-3</v>
      </c>
      <c r="S447" s="16">
        <f t="shared" si="103"/>
        <v>139.95162167228048</v>
      </c>
      <c r="T447" s="16">
        <f t="shared" si="103"/>
        <v>149.04760543696725</v>
      </c>
      <c r="U447" s="16">
        <f t="shared" si="98"/>
        <v>-9.0959837646867641</v>
      </c>
      <c r="V447" s="16">
        <f t="shared" si="99"/>
        <v>157.11148177020959</v>
      </c>
      <c r="W447" s="16">
        <f t="shared" si="99"/>
        <v>185.10998021240692</v>
      </c>
      <c r="X447" s="16">
        <f t="shared" si="99"/>
        <v>132.66245488007709</v>
      </c>
      <c r="Y447" s="16">
        <f t="shared" si="92"/>
        <v>121.30650488517576</v>
      </c>
    </row>
    <row r="448" spans="1:25" x14ac:dyDescent="0.4">
      <c r="A448">
        <f t="shared" si="100"/>
        <v>435</v>
      </c>
      <c r="B448" s="1">
        <v>42118</v>
      </c>
      <c r="C448" s="2">
        <v>0.70072695596332901</v>
      </c>
      <c r="D448" s="2">
        <v>0.246169127228098</v>
      </c>
      <c r="E448" s="2">
        <v>0</v>
      </c>
      <c r="F448" s="2">
        <v>5.3103916808572398E-2</v>
      </c>
      <c r="G448">
        <v>575.73500000000001</v>
      </c>
      <c r="H448">
        <v>3900.24</v>
      </c>
      <c r="I448">
        <v>2232.7399999999998</v>
      </c>
      <c r="J448">
        <v>157.77000000000001</v>
      </c>
      <c r="K448">
        <v>118.99</v>
      </c>
      <c r="L448" s="3">
        <f t="shared" si="93"/>
        <v>-5.4623607357079385E-3</v>
      </c>
      <c r="M448" s="3">
        <f t="shared" si="94"/>
        <v>5.4795563881053777E-3</v>
      </c>
      <c r="N448" s="3">
        <f t="shared" si="90"/>
        <v>-2.0512912385678428E-2</v>
      </c>
      <c r="O448" s="3">
        <f t="shared" si="90"/>
        <v>-4.6903720605946386E-3</v>
      </c>
      <c r="P448" s="3">
        <f t="shared" si="95"/>
        <v>2.9315974616399151E-5</v>
      </c>
      <c r="Q448" s="4">
        <f t="shared" si="96"/>
        <v>-2.7571188993726539E-3</v>
      </c>
      <c r="R448" s="3">
        <f t="shared" si="97"/>
        <v>-6.2965221984689068E-3</v>
      </c>
      <c r="S448" s="16">
        <f t="shared" si="103"/>
        <v>139.67590978234321</v>
      </c>
      <c r="T448" s="16">
        <f t="shared" si="103"/>
        <v>148.41795321712036</v>
      </c>
      <c r="U448" s="16">
        <f t="shared" si="98"/>
        <v>-8.7420434347771447</v>
      </c>
      <c r="V448" s="16">
        <f t="shared" si="99"/>
        <v>156.56524569663881</v>
      </c>
      <c r="W448" s="16">
        <f t="shared" si="99"/>
        <v>185.65793585121747</v>
      </c>
      <c r="X448" s="16">
        <f t="shared" si="99"/>
        <v>130.61116364150925</v>
      </c>
      <c r="Y448" s="16">
        <f t="shared" si="92"/>
        <v>120.83746767911629</v>
      </c>
    </row>
    <row r="449" spans="1:25" x14ac:dyDescent="0.4">
      <c r="A449">
        <f t="shared" si="100"/>
        <v>436</v>
      </c>
      <c r="B449" s="1">
        <v>42125</v>
      </c>
      <c r="C449" s="2">
        <v>0.65186699826933003</v>
      </c>
      <c r="D449" s="2">
        <v>0.283658382118334</v>
      </c>
      <c r="E449" s="2">
        <v>0</v>
      </c>
      <c r="F449" s="2">
        <v>6.4474619612334597E-2</v>
      </c>
      <c r="G449">
        <v>567.06200000000001</v>
      </c>
      <c r="H449">
        <v>3883.75</v>
      </c>
      <c r="I449">
        <v>2186.94</v>
      </c>
      <c r="J449">
        <v>157.03</v>
      </c>
      <c r="K449">
        <v>120.15</v>
      </c>
      <c r="L449" s="3">
        <f t="shared" si="93"/>
        <v>-4.0334152250892652E-3</v>
      </c>
      <c r="M449" s="3">
        <f t="shared" si="94"/>
        <v>1.1837902975320169E-3</v>
      </c>
      <c r="N449" s="3">
        <f t="shared" si="90"/>
        <v>1.3626345487300906E-3</v>
      </c>
      <c r="O449" s="3">
        <f t="shared" si="90"/>
        <v>-3.5661975418710412E-3</v>
      </c>
      <c r="P449" s="3">
        <f t="shared" si="95"/>
        <v>1.9091794285070442E-5</v>
      </c>
      <c r="Q449" s="4">
        <f t="shared" si="96"/>
        <v>-2.5424792592470889E-3</v>
      </c>
      <c r="R449" s="3">
        <f t="shared" si="97"/>
        <v>-1.2632969801745497E-3</v>
      </c>
      <c r="S449" s="16">
        <f t="shared" si="103"/>
        <v>139.4216618564185</v>
      </c>
      <c r="T449" s="16">
        <f t="shared" si="103"/>
        <v>148.2916235191029</v>
      </c>
      <c r="U449" s="16">
        <f t="shared" si="98"/>
        <v>-8.8699616626844033</v>
      </c>
      <c r="V449" s="16">
        <f t="shared" si="99"/>
        <v>156.16190417412989</v>
      </c>
      <c r="W449" s="16">
        <f t="shared" si="99"/>
        <v>185.77631488097069</v>
      </c>
      <c r="X449" s="16">
        <f t="shared" si="99"/>
        <v>130.74742709638227</v>
      </c>
      <c r="Y449" s="16">
        <f t="shared" si="92"/>
        <v>120.48084792492918</v>
      </c>
    </row>
    <row r="450" spans="1:25" x14ac:dyDescent="0.4">
      <c r="A450">
        <f t="shared" si="100"/>
        <v>437</v>
      </c>
      <c r="B450" s="1">
        <v>42132</v>
      </c>
      <c r="C450" s="2">
        <v>0.620047341127546</v>
      </c>
      <c r="D450" s="2">
        <v>0.302654659342106</v>
      </c>
      <c r="E450" s="2">
        <v>0</v>
      </c>
      <c r="F450" s="2">
        <v>7.7297999530346703E-2</v>
      </c>
      <c r="G450">
        <v>566.61400000000003</v>
      </c>
      <c r="H450">
        <v>3901.01</v>
      </c>
      <c r="I450">
        <v>2189.92</v>
      </c>
      <c r="J450">
        <v>156.47</v>
      </c>
      <c r="K450">
        <v>119.76</v>
      </c>
      <c r="L450" s="3">
        <f t="shared" si="93"/>
        <v>-4.3270538471996689E-3</v>
      </c>
      <c r="M450" s="3">
        <f t="shared" si="94"/>
        <v>-4.3483870080840425E-4</v>
      </c>
      <c r="N450" s="3">
        <f t="shared" si="90"/>
        <v>1.2187659823189811E-2</v>
      </c>
      <c r="O450" s="3">
        <f t="shared" si="90"/>
        <v>2.0451204703777481E-3</v>
      </c>
      <c r="P450" s="3">
        <f t="shared" si="95"/>
        <v>3.3759788793088843E-5</v>
      </c>
      <c r="Q450" s="4">
        <f t="shared" si="96"/>
        <v>-2.6902602593681327E-3</v>
      </c>
      <c r="R450" s="3">
        <f t="shared" si="97"/>
        <v>2.3677219363898716E-3</v>
      </c>
      <c r="S450" s="16">
        <f t="shared" si="103"/>
        <v>139.15263583048167</v>
      </c>
      <c r="T450" s="16">
        <f t="shared" si="103"/>
        <v>148.52839571274188</v>
      </c>
      <c r="U450" s="16">
        <f t="shared" si="98"/>
        <v>-9.375759882260212</v>
      </c>
      <c r="V450" s="16">
        <f t="shared" si="99"/>
        <v>155.72919878940991</v>
      </c>
      <c r="W450" s="16">
        <f t="shared" si="99"/>
        <v>185.73283101088984</v>
      </c>
      <c r="X450" s="16">
        <f t="shared" si="99"/>
        <v>131.96619307870125</v>
      </c>
      <c r="Y450" s="16">
        <f t="shared" si="92"/>
        <v>120.68535997196696</v>
      </c>
    </row>
    <row r="451" spans="1:25" x14ac:dyDescent="0.4">
      <c r="A451">
        <f t="shared" si="100"/>
        <v>438</v>
      </c>
      <c r="B451" s="1">
        <v>42139</v>
      </c>
      <c r="C451" s="2">
        <v>0.57149131315566704</v>
      </c>
      <c r="D451" s="2">
        <v>0.35892097399725398</v>
      </c>
      <c r="E451" s="2">
        <v>0</v>
      </c>
      <c r="F451" s="2">
        <v>6.9587712847077501E-2</v>
      </c>
      <c r="G451">
        <v>566.57500000000005</v>
      </c>
      <c r="H451">
        <v>3915.99</v>
      </c>
      <c r="I451">
        <v>2216.61</v>
      </c>
      <c r="J451">
        <v>156.79</v>
      </c>
      <c r="K451">
        <v>119.25</v>
      </c>
      <c r="L451" s="3">
        <f t="shared" si="93"/>
        <v>1.3925425265333802E-2</v>
      </c>
      <c r="M451" s="3">
        <f t="shared" si="94"/>
        <v>2.1329736490858897E-2</v>
      </c>
      <c r="N451" s="3">
        <f t="shared" si="90"/>
        <v>2.5358543000347344E-2</v>
      </c>
      <c r="O451" s="3">
        <f t="shared" si="90"/>
        <v>-7.015753555710269E-4</v>
      </c>
      <c r="P451" s="3">
        <f t="shared" si="95"/>
        <v>2.4708467422631279E-5</v>
      </c>
      <c r="Q451" s="4">
        <f t="shared" si="96"/>
        <v>1.5540419875733867E-2</v>
      </c>
      <c r="R451" s="3">
        <f t="shared" si="97"/>
        <v>1.4978032350242254E-2</v>
      </c>
      <c r="S451" s="16">
        <f t="shared" si="103"/>
        <v>140.70667781805506</v>
      </c>
      <c r="T451" s="16">
        <f t="shared" si="103"/>
        <v>150.02619894776612</v>
      </c>
      <c r="U451" s="16">
        <f t="shared" si="98"/>
        <v>-9.3195211297110632</v>
      </c>
      <c r="V451" s="16">
        <f t="shared" si="99"/>
        <v>157.1217413159433</v>
      </c>
      <c r="W451" s="16">
        <f t="shared" si="99"/>
        <v>187.86580465997574</v>
      </c>
      <c r="X451" s="16">
        <f t="shared" si="99"/>
        <v>134.50204737873599</v>
      </c>
      <c r="Y451" s="16">
        <f t="shared" si="92"/>
        <v>120.61520243640986</v>
      </c>
    </row>
    <row r="452" spans="1:25" x14ac:dyDescent="0.4">
      <c r="A452">
        <f t="shared" si="100"/>
        <v>439</v>
      </c>
      <c r="B452" s="1">
        <v>42146</v>
      </c>
      <c r="C452" s="2">
        <v>0.542179781559333</v>
      </c>
      <c r="D452" s="2">
        <v>0.34705172655586902</v>
      </c>
      <c r="E452" s="2">
        <v>7.1430596276851003E-3</v>
      </c>
      <c r="F452" s="2">
        <v>0.103625432257111</v>
      </c>
      <c r="G452">
        <v>563.64099999999996</v>
      </c>
      <c r="H452">
        <v>3924.16</v>
      </c>
      <c r="I452">
        <v>2272.8200000000002</v>
      </c>
      <c r="J452">
        <v>156.68</v>
      </c>
      <c r="K452">
        <v>121.54</v>
      </c>
      <c r="L452" s="3">
        <f t="shared" si="93"/>
        <v>2.9027988102754643E-2</v>
      </c>
      <c r="M452" s="3">
        <f t="shared" si="94"/>
        <v>1.2889586913444218E-2</v>
      </c>
      <c r="N452" s="3">
        <f t="shared" si="90"/>
        <v>1.5680960216823081E-2</v>
      </c>
      <c r="O452" s="3">
        <f t="shared" si="90"/>
        <v>3.1273934133264625E-3</v>
      </c>
      <c r="P452" s="3">
        <f t="shared" si="95"/>
        <v>3.7936745024437031E-5</v>
      </c>
      <c r="Q452" s="4">
        <f t="shared" si="96"/>
        <v>2.0609892424678866E-2</v>
      </c>
      <c r="R452" s="3">
        <f t="shared" si="97"/>
        <v>1.5181482161587101E-2</v>
      </c>
      <c r="S452" s="16">
        <f t="shared" si="103"/>
        <v>142.76766706052294</v>
      </c>
      <c r="T452" s="16">
        <f t="shared" si="103"/>
        <v>151.54434716392484</v>
      </c>
      <c r="U452" s="16">
        <f t="shared" si="98"/>
        <v>-8.7766801034019011</v>
      </c>
      <c r="V452" s="16">
        <f t="shared" si="99"/>
        <v>160.02454012621877</v>
      </c>
      <c r="W452" s="16">
        <f t="shared" si="99"/>
        <v>189.15476335132016</v>
      </c>
      <c r="X452" s="16">
        <f t="shared" si="99"/>
        <v>136.07014340041832</v>
      </c>
      <c r="Y452" s="16">
        <f t="shared" si="92"/>
        <v>120.9279417777425</v>
      </c>
    </row>
    <row r="453" spans="1:25" x14ac:dyDescent="0.4">
      <c r="A453">
        <f t="shared" si="100"/>
        <v>440</v>
      </c>
      <c r="B453" s="1">
        <v>42153</v>
      </c>
      <c r="C453" s="2">
        <v>0.52430822709038905</v>
      </c>
      <c r="D453" s="2">
        <v>0.41027963492993103</v>
      </c>
      <c r="E453" s="2">
        <v>0</v>
      </c>
      <c r="F453" s="2">
        <v>6.5412137979678597E-2</v>
      </c>
      <c r="G453">
        <v>567.80899999999997</v>
      </c>
      <c r="H453">
        <v>3891.18</v>
      </c>
      <c r="I453">
        <v>2308.46</v>
      </c>
      <c r="J453">
        <v>157.16999999999999</v>
      </c>
      <c r="K453">
        <v>124.15</v>
      </c>
      <c r="L453" s="3">
        <f t="shared" si="93"/>
        <v>-1.0325520801461652E-2</v>
      </c>
      <c r="M453" s="3">
        <f t="shared" si="94"/>
        <v>5.3286673621601999E-3</v>
      </c>
      <c r="N453" s="3">
        <f t="shared" si="90"/>
        <v>-3.1276262096809893E-3</v>
      </c>
      <c r="O453" s="3">
        <f t="shared" si="90"/>
        <v>-4.1992746707386619E-3</v>
      </c>
      <c r="P453" s="3">
        <f t="shared" si="95"/>
        <v>3.0337825826304921E-5</v>
      </c>
      <c r="Q453" s="4">
        <f t="shared" si="96"/>
        <v>-3.5325331651923975E-3</v>
      </c>
      <c r="R453" s="3">
        <f t="shared" si="97"/>
        <v>-3.0809385799302758E-3</v>
      </c>
      <c r="S453" s="16">
        <f t="shared" si="103"/>
        <v>142.4144137440037</v>
      </c>
      <c r="T453" s="16">
        <f t="shared" si="103"/>
        <v>151.23625330593183</v>
      </c>
      <c r="U453" s="16">
        <f t="shared" si="98"/>
        <v>-8.8218395619281296</v>
      </c>
      <c r="V453" s="16">
        <f t="shared" si="99"/>
        <v>158.99198804607261</v>
      </c>
      <c r="W453" s="16">
        <f t="shared" si="99"/>
        <v>189.68763008753618</v>
      </c>
      <c r="X453" s="16">
        <f t="shared" si="99"/>
        <v>135.75738077945022</v>
      </c>
      <c r="Y453" s="16">
        <f t="shared" si="92"/>
        <v>120.50801431066864</v>
      </c>
    </row>
    <row r="454" spans="1:25" x14ac:dyDescent="0.4">
      <c r="A454">
        <f t="shared" si="100"/>
        <v>441</v>
      </c>
      <c r="B454" s="1">
        <v>42160</v>
      </c>
      <c r="C454" s="2">
        <v>0.574871270134231</v>
      </c>
      <c r="D454" s="2">
        <v>0.38548939924919701</v>
      </c>
      <c r="E454" s="2">
        <v>0</v>
      </c>
      <c r="F454" s="2">
        <v>3.9639330616571503E-2</v>
      </c>
      <c r="G454">
        <v>555.32600000000002</v>
      </c>
      <c r="H454">
        <v>3865.83</v>
      </c>
      <c r="I454">
        <v>2301.2399999999998</v>
      </c>
      <c r="J454">
        <v>156.51</v>
      </c>
      <c r="K454">
        <v>125.63</v>
      </c>
      <c r="L454" s="3">
        <f t="shared" si="93"/>
        <v>-1.5939463636028051E-2</v>
      </c>
      <c r="M454" s="3">
        <f t="shared" si="94"/>
        <v>-1.662841139867699E-2</v>
      </c>
      <c r="N454" s="3">
        <f t="shared" si="90"/>
        <v>-9.3471345883088253E-3</v>
      </c>
      <c r="O454" s="3">
        <f t="shared" si="90"/>
        <v>-2.4279598747684039E-3</v>
      </c>
      <c r="P454" s="3">
        <f t="shared" si="95"/>
        <v>5.6505217061532216E-6</v>
      </c>
      <c r="Q454" s="4">
        <f t="shared" si="96"/>
        <v>-1.5675109252152195E-2</v>
      </c>
      <c r="R454" s="3">
        <f t="shared" si="97"/>
        <v>-1.1085742374445567E-2</v>
      </c>
      <c r="S454" s="16">
        <f t="shared" si="103"/>
        <v>140.84690281878846</v>
      </c>
      <c r="T454" s="16">
        <f t="shared" si="103"/>
        <v>150.12767906848728</v>
      </c>
      <c r="U454" s="16">
        <f t="shared" si="98"/>
        <v>-9.2807762496988175</v>
      </c>
      <c r="V454" s="16">
        <f t="shared" si="99"/>
        <v>157.3980416824698</v>
      </c>
      <c r="W454" s="16">
        <f t="shared" si="99"/>
        <v>188.02478894766847</v>
      </c>
      <c r="X454" s="16">
        <f t="shared" si="99"/>
        <v>134.82266732061933</v>
      </c>
      <c r="Y454" s="16">
        <f t="shared" si="92"/>
        <v>120.2652183231918</v>
      </c>
    </row>
    <row r="455" spans="1:25" x14ac:dyDescent="0.4">
      <c r="A455">
        <f t="shared" si="100"/>
        <v>442</v>
      </c>
      <c r="B455" s="1">
        <v>42167</v>
      </c>
      <c r="C455" s="2">
        <v>0.56545373395730902</v>
      </c>
      <c r="D455" s="2">
        <v>0.391539712631159</v>
      </c>
      <c r="E455" s="2">
        <v>0</v>
      </c>
      <c r="F455" s="2">
        <v>4.3006553411531603E-2</v>
      </c>
      <c r="G455">
        <v>556.39499999999998</v>
      </c>
      <c r="H455">
        <v>3870.56</v>
      </c>
      <c r="I455">
        <v>2279.73</v>
      </c>
      <c r="J455">
        <v>156.13</v>
      </c>
      <c r="K455">
        <v>123.39</v>
      </c>
      <c r="L455" s="3">
        <f t="shared" si="93"/>
        <v>5.2240198539217353E-3</v>
      </c>
      <c r="M455" s="3">
        <f t="shared" si="94"/>
        <v>2.2176753111009528E-3</v>
      </c>
      <c r="N455" s="3">
        <f t="shared" ref="N455:O518" si="104">I456/I455-1</f>
        <v>-1.2383045360634837E-2</v>
      </c>
      <c r="O455" s="3">
        <f t="shared" si="104"/>
        <v>6.0846730288863782E-3</v>
      </c>
      <c r="P455" s="3">
        <f t="shared" si="95"/>
        <v>3.8416561768641424E-5</v>
      </c>
      <c r="Q455" s="4">
        <f t="shared" si="96"/>
        <v>4.0455137405247107E-3</v>
      </c>
      <c r="R455" s="3">
        <f t="shared" si="97"/>
        <v>2.8583070831855739E-4</v>
      </c>
      <c r="S455" s="16">
        <f t="shared" si="103"/>
        <v>141.25145419284092</v>
      </c>
      <c r="T455" s="16">
        <f t="shared" si="103"/>
        <v>150.15626213931913</v>
      </c>
      <c r="U455" s="16">
        <f t="shared" si="98"/>
        <v>-8.9048079464782006</v>
      </c>
      <c r="V455" s="16">
        <f t="shared" si="99"/>
        <v>157.92044366786197</v>
      </c>
      <c r="W455" s="16">
        <f t="shared" si="99"/>
        <v>188.24655647877856</v>
      </c>
      <c r="X455" s="16">
        <f t="shared" si="99"/>
        <v>133.58436278455585</v>
      </c>
      <c r="Y455" s="16">
        <f t="shared" si="92"/>
        <v>120.87368562608044</v>
      </c>
    </row>
    <row r="456" spans="1:25" x14ac:dyDescent="0.4">
      <c r="A456">
        <f t="shared" si="100"/>
        <v>443</v>
      </c>
      <c r="B456" s="1">
        <v>42174</v>
      </c>
      <c r="C456" s="2">
        <v>0.50368082461331698</v>
      </c>
      <c r="D456" s="2">
        <v>0.38928501902741502</v>
      </c>
      <c r="E456" s="2">
        <v>0</v>
      </c>
      <c r="F456" s="2">
        <v>0.107034156359267</v>
      </c>
      <c r="G456">
        <v>562.40099999999995</v>
      </c>
      <c r="H456">
        <v>3900.64</v>
      </c>
      <c r="I456">
        <v>2251.5</v>
      </c>
      <c r="J456">
        <v>157.08000000000001</v>
      </c>
      <c r="K456">
        <v>122.71</v>
      </c>
      <c r="L456" s="3">
        <f t="shared" si="93"/>
        <v>-6.3175227171277104E-3</v>
      </c>
      <c r="M456" s="3">
        <f t="shared" si="94"/>
        <v>5.5564353910939612E-3</v>
      </c>
      <c r="N456" s="3">
        <f t="shared" si="104"/>
        <v>2.2940262047523863E-2</v>
      </c>
      <c r="O456" s="3">
        <f t="shared" si="104"/>
        <v>-3.1830914183855752E-3</v>
      </c>
      <c r="P456" s="3">
        <f t="shared" si="95"/>
        <v>1.5161514676163934E-5</v>
      </c>
      <c r="Q456" s="4">
        <f t="shared" si="96"/>
        <v>-1.3748390139871197E-3</v>
      </c>
      <c r="R456" s="3">
        <f t="shared" si="97"/>
        <v>4.7490208257761346E-3</v>
      </c>
      <c r="S456" s="16">
        <f t="shared" ref="S456:T471" si="105">S455+100*Q456</f>
        <v>141.1139702914422</v>
      </c>
      <c r="T456" s="16">
        <f t="shared" si="105"/>
        <v>150.63116422189674</v>
      </c>
      <c r="U456" s="16">
        <f t="shared" si="98"/>
        <v>-9.517193930454539</v>
      </c>
      <c r="V456" s="16">
        <f t="shared" si="99"/>
        <v>157.2886913961492</v>
      </c>
      <c r="W456" s="16">
        <f t="shared" si="99"/>
        <v>188.80220001788794</v>
      </c>
      <c r="X456" s="16">
        <f t="shared" si="99"/>
        <v>135.87838898930823</v>
      </c>
      <c r="Y456" s="16">
        <f t="shared" si="92"/>
        <v>120.55537648424189</v>
      </c>
    </row>
    <row r="457" spans="1:25" x14ac:dyDescent="0.4">
      <c r="A457">
        <f t="shared" si="100"/>
        <v>444</v>
      </c>
      <c r="B457" s="1">
        <v>42181</v>
      </c>
      <c r="C457" s="2">
        <v>0.52895001574025702</v>
      </c>
      <c r="D457" s="2">
        <v>0.37361050147145097</v>
      </c>
      <c r="E457" s="2">
        <v>0</v>
      </c>
      <c r="F457" s="2">
        <v>9.7439482788291301E-2</v>
      </c>
      <c r="G457">
        <v>553.70399999999995</v>
      </c>
      <c r="H457">
        <v>3886.21</v>
      </c>
      <c r="I457">
        <v>2303.15</v>
      </c>
      <c r="J457">
        <v>156.58000000000001</v>
      </c>
      <c r="K457">
        <v>123.85</v>
      </c>
      <c r="L457" s="3">
        <f t="shared" si="93"/>
        <v>-1.5970359319960048E-3</v>
      </c>
      <c r="M457" s="3">
        <f t="shared" si="94"/>
        <v>-1.9822190305340048E-2</v>
      </c>
      <c r="N457" s="3">
        <f t="shared" si="104"/>
        <v>-8.9616394937367394E-3</v>
      </c>
      <c r="O457" s="3">
        <f t="shared" si="104"/>
        <v>-7.6638140247797804E-4</v>
      </c>
      <c r="P457" s="3">
        <f t="shared" si="95"/>
        <v>2.3449113756103419E-5</v>
      </c>
      <c r="Q457" s="4">
        <f t="shared" si="96"/>
        <v>-8.3486555628397956E-3</v>
      </c>
      <c r="R457" s="3">
        <f t="shared" si="97"/>
        <v>-7.7868117833876926E-3</v>
      </c>
      <c r="S457" s="16">
        <f t="shared" si="105"/>
        <v>140.27910473515823</v>
      </c>
      <c r="T457" s="16">
        <f t="shared" si="105"/>
        <v>149.85248304355798</v>
      </c>
      <c r="U457" s="16">
        <f t="shared" si="98"/>
        <v>-9.5733783083997537</v>
      </c>
      <c r="V457" s="16">
        <f t="shared" si="99"/>
        <v>157.12898780294961</v>
      </c>
      <c r="W457" s="16">
        <f t="shared" si="99"/>
        <v>186.81998098735394</v>
      </c>
      <c r="X457" s="16">
        <f t="shared" si="99"/>
        <v>134.98222503993455</v>
      </c>
      <c r="Y457" s="16">
        <f t="shared" si="92"/>
        <v>120.4787383439941</v>
      </c>
    </row>
    <row r="458" spans="1:25" x14ac:dyDescent="0.4">
      <c r="A458">
        <f t="shared" si="100"/>
        <v>445</v>
      </c>
      <c r="B458" s="1">
        <v>42188</v>
      </c>
      <c r="C458" s="2">
        <v>0.489868159480084</v>
      </c>
      <c r="D458" s="2">
        <v>0.39393443447061299</v>
      </c>
      <c r="E458" s="2">
        <v>0</v>
      </c>
      <c r="F458" s="2">
        <v>0.116197406049301</v>
      </c>
      <c r="G458">
        <v>557.59199999999998</v>
      </c>
      <c r="H458">
        <v>3842.06</v>
      </c>
      <c r="I458">
        <v>2282.5100000000002</v>
      </c>
      <c r="J458">
        <v>156.46</v>
      </c>
      <c r="K458">
        <v>122.79</v>
      </c>
      <c r="L458" s="3">
        <f t="shared" si="93"/>
        <v>-6.2480368491923954E-4</v>
      </c>
      <c r="M458" s="3">
        <f t="shared" si="94"/>
        <v>1.8922621896755309E-4</v>
      </c>
      <c r="N458" s="3">
        <f t="shared" si="104"/>
        <v>-4.1485031828995322E-2</v>
      </c>
      <c r="O458" s="3">
        <f t="shared" si="104"/>
        <v>4.2183305637222279E-3</v>
      </c>
      <c r="P458" s="3">
        <f t="shared" si="95"/>
        <v>1.5752256578432587E-5</v>
      </c>
      <c r="Q458" s="4">
        <f t="shared" si="96"/>
        <v>2.4287810517280916E-4</v>
      </c>
      <c r="R458" s="3">
        <f t="shared" si="97"/>
        <v>-9.4255696828061952E-3</v>
      </c>
      <c r="S458" s="16">
        <f t="shared" si="105"/>
        <v>140.30339254567551</v>
      </c>
      <c r="T458" s="16">
        <f t="shared" si="105"/>
        <v>148.90992607527735</v>
      </c>
      <c r="U458" s="16">
        <f t="shared" si="98"/>
        <v>-8.6065335296018475</v>
      </c>
      <c r="V458" s="16">
        <f t="shared" si="99"/>
        <v>157.06650743445769</v>
      </c>
      <c r="W458" s="16">
        <f t="shared" si="99"/>
        <v>186.83890360925071</v>
      </c>
      <c r="X458" s="16">
        <f t="shared" si="99"/>
        <v>130.83372185703502</v>
      </c>
      <c r="Y458" s="16">
        <f t="shared" si="92"/>
        <v>120.90057140036632</v>
      </c>
    </row>
    <row r="459" spans="1:25" x14ac:dyDescent="0.4">
      <c r="A459">
        <f t="shared" si="100"/>
        <v>446</v>
      </c>
      <c r="B459" s="1">
        <v>42195</v>
      </c>
      <c r="C459" s="2">
        <v>0.51159804301873102</v>
      </c>
      <c r="D459" s="2">
        <v>0.37462782595918298</v>
      </c>
      <c r="E459" s="2">
        <v>4.5238774254075997E-3</v>
      </c>
      <c r="F459" s="2">
        <v>0.109250253596677</v>
      </c>
      <c r="G459">
        <v>557.28899999999999</v>
      </c>
      <c r="H459">
        <v>3843.1</v>
      </c>
      <c r="I459">
        <v>2187.8200000000002</v>
      </c>
      <c r="J459">
        <v>157.12</v>
      </c>
      <c r="K459">
        <v>122.78</v>
      </c>
      <c r="L459" s="3">
        <f t="shared" si="93"/>
        <v>1.5138068609142019E-2</v>
      </c>
      <c r="M459" s="3">
        <f t="shared" si="94"/>
        <v>3.5158455543299105E-2</v>
      </c>
      <c r="N459" s="3">
        <f t="shared" si="104"/>
        <v>5.0132094962108242E-2</v>
      </c>
      <c r="O459" s="3">
        <f t="shared" si="104"/>
        <v>6.3645621181263046E-4</v>
      </c>
      <c r="P459" s="3">
        <f t="shared" si="95"/>
        <v>7.6825736517496667E-6</v>
      </c>
      <c r="Q459" s="4">
        <f t="shared" si="96"/>
        <v>2.1204583921368501E-2</v>
      </c>
      <c r="R459" s="3">
        <f t="shared" si="97"/>
        <v>2.5266268831590499E-2</v>
      </c>
      <c r="S459" s="16">
        <f t="shared" si="105"/>
        <v>142.42385093781235</v>
      </c>
      <c r="T459" s="16">
        <f t="shared" si="105"/>
        <v>151.43655295843641</v>
      </c>
      <c r="U459" s="16">
        <f t="shared" si="98"/>
        <v>-9.0127020206240616</v>
      </c>
      <c r="V459" s="16">
        <f t="shared" si="99"/>
        <v>158.58031429537189</v>
      </c>
      <c r="W459" s="16">
        <f t="shared" si="99"/>
        <v>190.35474916358061</v>
      </c>
      <c r="X459" s="16">
        <f t="shared" si="99"/>
        <v>135.84693135324585</v>
      </c>
      <c r="Y459" s="16">
        <f t="shared" si="92"/>
        <v>120.96421702154758</v>
      </c>
    </row>
    <row r="460" spans="1:25" x14ac:dyDescent="0.4">
      <c r="A460">
        <f t="shared" si="100"/>
        <v>447</v>
      </c>
      <c r="B460" s="1">
        <v>42202</v>
      </c>
      <c r="C460" s="2">
        <v>0.52181020807588696</v>
      </c>
      <c r="D460" s="2">
        <v>0.37721995032160999</v>
      </c>
      <c r="E460" s="2">
        <v>0</v>
      </c>
      <c r="F460" s="2">
        <v>0.100969841602502</v>
      </c>
      <c r="G460">
        <v>559.75300000000004</v>
      </c>
      <c r="H460">
        <v>3936.22</v>
      </c>
      <c r="I460">
        <v>2297.5</v>
      </c>
      <c r="J460">
        <v>157.22</v>
      </c>
      <c r="K460">
        <v>124.09</v>
      </c>
      <c r="L460" s="3">
        <f t="shared" si="93"/>
        <v>4.4991388686943523E-3</v>
      </c>
      <c r="M460" s="3">
        <f t="shared" si="94"/>
        <v>-2.4073243262318633E-2</v>
      </c>
      <c r="N460" s="3">
        <f t="shared" si="104"/>
        <v>-4.2611534276387752E-3</v>
      </c>
      <c r="O460" s="3">
        <f t="shared" si="104"/>
        <v>1.1448925073145322E-3</v>
      </c>
      <c r="P460" s="3">
        <f t="shared" si="95"/>
        <v>2.5371545797479696E-5</v>
      </c>
      <c r="Q460" s="4">
        <f t="shared" si="96"/>
        <v>-6.6429829689381966E-3</v>
      </c>
      <c r="R460" s="3">
        <f t="shared" si="97"/>
        <v>-5.672591328487131E-3</v>
      </c>
      <c r="S460" s="16">
        <f t="shared" si="105"/>
        <v>141.75955264091851</v>
      </c>
      <c r="T460" s="16">
        <f t="shared" si="105"/>
        <v>150.8692938255877</v>
      </c>
      <c r="U460" s="16">
        <f t="shared" si="98"/>
        <v>-9.1097411846691898</v>
      </c>
      <c r="V460" s="16">
        <f t="shared" si="99"/>
        <v>159.03022818224133</v>
      </c>
      <c r="W460" s="16">
        <f t="shared" si="99"/>
        <v>187.94742483734873</v>
      </c>
      <c r="X460" s="16">
        <f t="shared" si="99"/>
        <v>135.42081601048199</v>
      </c>
      <c r="Y460" s="16">
        <f t="shared" si="92"/>
        <v>121.07870627227904</v>
      </c>
    </row>
    <row r="461" spans="1:25" x14ac:dyDescent="0.4">
      <c r="A461">
        <f t="shared" si="100"/>
        <v>448</v>
      </c>
      <c r="B461" s="1">
        <v>42209</v>
      </c>
      <c r="C461" s="2">
        <v>0.56182909184621499</v>
      </c>
      <c r="D461" s="2">
        <v>0.366557305172795</v>
      </c>
      <c r="E461" s="2">
        <v>2.267025892138E-3</v>
      </c>
      <c r="F461" s="2">
        <v>6.9346577088850697E-2</v>
      </c>
      <c r="G461">
        <v>563.54300000000001</v>
      </c>
      <c r="H461">
        <v>3850.15</v>
      </c>
      <c r="I461">
        <v>2287.71</v>
      </c>
      <c r="J461">
        <v>157.4</v>
      </c>
      <c r="K461">
        <v>123.81</v>
      </c>
      <c r="L461" s="3">
        <f t="shared" si="93"/>
        <v>7.0402096511856804E-3</v>
      </c>
      <c r="M461" s="3">
        <f t="shared" si="94"/>
        <v>1.2510493479997775E-2</v>
      </c>
      <c r="N461" s="3">
        <f t="shared" si="104"/>
        <v>2.2642730066311234E-3</v>
      </c>
      <c r="O461" s="3">
        <f t="shared" si="104"/>
        <v>3.8119440914874403E-4</v>
      </c>
      <c r="P461" s="3">
        <f t="shared" si="95"/>
        <v>3.2944789272357041E-5</v>
      </c>
      <c r="Q461" s="4">
        <f t="shared" si="96"/>
        <v>8.5398302748828335E-3</v>
      </c>
      <c r="R461" s="3">
        <f t="shared" si="97"/>
        <v>5.5490426367408308E-3</v>
      </c>
      <c r="S461" s="16">
        <f t="shared" si="105"/>
        <v>142.6135356684068</v>
      </c>
      <c r="T461" s="16">
        <f t="shared" si="105"/>
        <v>151.42419808926178</v>
      </c>
      <c r="U461" s="16">
        <f t="shared" si="98"/>
        <v>-8.8106624208549817</v>
      </c>
      <c r="V461" s="16">
        <f t="shared" si="99"/>
        <v>159.73424914735989</v>
      </c>
      <c r="W461" s="16">
        <f t="shared" si="99"/>
        <v>189.19847418534852</v>
      </c>
      <c r="X461" s="16">
        <f t="shared" si="99"/>
        <v>135.6472433111451</v>
      </c>
      <c r="Y461" s="16">
        <f t="shared" si="92"/>
        <v>121.1168257131939</v>
      </c>
    </row>
    <row r="462" spans="1:25" x14ac:dyDescent="0.4">
      <c r="A462">
        <f t="shared" si="100"/>
        <v>449</v>
      </c>
      <c r="B462" s="1">
        <v>42216</v>
      </c>
      <c r="C462" s="2">
        <v>0.600954706637012</v>
      </c>
      <c r="D462" s="2">
        <v>0.32386230759253598</v>
      </c>
      <c r="E462" s="2">
        <v>1.8049393221935901E-2</v>
      </c>
      <c r="F462" s="2">
        <v>5.7133592548514502E-2</v>
      </c>
      <c r="G462">
        <v>567.14400000000001</v>
      </c>
      <c r="H462">
        <v>3895.8</v>
      </c>
      <c r="I462">
        <v>2292.89</v>
      </c>
      <c r="J462">
        <v>157.46</v>
      </c>
      <c r="K462">
        <v>123.89</v>
      </c>
      <c r="L462" s="3">
        <f t="shared" si="93"/>
        <v>3.947894964031029E-3</v>
      </c>
      <c r="M462" s="3">
        <f t="shared" si="94"/>
        <v>-8.9746724516044374E-3</v>
      </c>
      <c r="N462" s="3">
        <f t="shared" si="104"/>
        <v>1.1858397044777647E-2</v>
      </c>
      <c r="O462" s="3">
        <f t="shared" si="104"/>
        <v>-3.1754096278424626E-4</v>
      </c>
      <c r="P462" s="3">
        <f t="shared" si="95"/>
        <v>2.4554545261556754E-5</v>
      </c>
      <c r="Q462" s="4">
        <f t="shared" si="96"/>
        <v>-3.6271200012447184E-4</v>
      </c>
      <c r="R462" s="3">
        <f t="shared" si="97"/>
        <v>1.628519648604998E-3</v>
      </c>
      <c r="S462" s="16">
        <f t="shared" si="105"/>
        <v>142.57726446839436</v>
      </c>
      <c r="T462" s="16">
        <f t="shared" si="105"/>
        <v>151.58705005412227</v>
      </c>
      <c r="U462" s="16">
        <f t="shared" si="98"/>
        <v>-9.0097855857279114</v>
      </c>
      <c r="V462" s="16">
        <f t="shared" si="99"/>
        <v>160.12903864376298</v>
      </c>
      <c r="W462" s="16">
        <f t="shared" si="99"/>
        <v>188.30100694018807</v>
      </c>
      <c r="X462" s="16">
        <f t="shared" si="99"/>
        <v>136.83308301562286</v>
      </c>
      <c r="Y462" s="16">
        <f t="shared" si="99"/>
        <v>121.08507161691549</v>
      </c>
    </row>
    <row r="463" spans="1:25" x14ac:dyDescent="0.4">
      <c r="A463">
        <f t="shared" si="100"/>
        <v>450</v>
      </c>
      <c r="B463" s="1">
        <v>42223</v>
      </c>
      <c r="C463" s="2">
        <v>0.63750460116292296</v>
      </c>
      <c r="D463" s="2">
        <v>0.32823665516922002</v>
      </c>
      <c r="E463" s="2">
        <v>0</v>
      </c>
      <c r="F463" s="2">
        <v>3.4258743667856202E-2</v>
      </c>
      <c r="G463">
        <v>567.779</v>
      </c>
      <c r="H463">
        <v>3849.96</v>
      </c>
      <c r="I463">
        <v>2320.08</v>
      </c>
      <c r="J463">
        <v>157.41</v>
      </c>
      <c r="K463">
        <v>124.24</v>
      </c>
      <c r="L463" s="3">
        <f t="shared" ref="L463:L526" si="106">G464*K464/(G463*K463)-1</f>
        <v>-1.0366891888105023E-3</v>
      </c>
      <c r="M463" s="3">
        <f t="shared" ref="M463:M526" si="107">H464*K464/(H463*K463)-1</f>
        <v>7.8923040064766692E-3</v>
      </c>
      <c r="N463" s="3">
        <f t="shared" si="104"/>
        <v>-8.7669390710666262E-3</v>
      </c>
      <c r="O463" s="3">
        <f t="shared" si="104"/>
        <v>2.3505495203608451E-3</v>
      </c>
      <c r="P463" s="3">
        <f t="shared" ref="P463:P526" si="108">(ABS(C464-C463)+ABS(D464-D463)+ABS(E464-E463)+ABS(F464-F463))*$S$3</f>
        <v>1.3992307059358179E-5</v>
      </c>
      <c r="Q463" s="4">
        <f t="shared" ref="Q463:Q526" si="109">SUMPRODUCT(C463:F463,L463:O463)-P463</f>
        <v>1.9961839072592689E-3</v>
      </c>
      <c r="R463" s="3">
        <f t="shared" ref="R463:R526" si="110">SUMPRODUCT($C$7:$F$7,L463:O463)</f>
        <v>1.0980631674009644E-4</v>
      </c>
      <c r="S463" s="16">
        <f t="shared" si="105"/>
        <v>142.77688285912029</v>
      </c>
      <c r="T463" s="16">
        <f t="shared" si="105"/>
        <v>151.59803068579629</v>
      </c>
      <c r="U463" s="16">
        <f t="shared" ref="U463:U526" si="111">S463-T463</f>
        <v>-8.8211478266759968</v>
      </c>
      <c r="V463" s="16">
        <f t="shared" ref="V463:Y526" si="112">V462+100*L463</f>
        <v>160.02536972488193</v>
      </c>
      <c r="W463" s="16">
        <f t="shared" si="112"/>
        <v>189.09023734083573</v>
      </c>
      <c r="X463" s="16">
        <f t="shared" si="112"/>
        <v>135.95638910851619</v>
      </c>
      <c r="Y463" s="16">
        <f t="shared" si="112"/>
        <v>121.32012656895157</v>
      </c>
    </row>
    <row r="464" spans="1:25" x14ac:dyDescent="0.4">
      <c r="A464">
        <f t="shared" ref="A464:A527" si="113">A463+1</f>
        <v>451</v>
      </c>
      <c r="B464" s="1">
        <v>42230</v>
      </c>
      <c r="C464" s="2">
        <v>0.65914281703238597</v>
      </c>
      <c r="D464" s="2">
        <v>0.304916143403623</v>
      </c>
      <c r="E464" s="2">
        <v>0</v>
      </c>
      <c r="F464" s="2">
        <v>3.5941039563990099E-2</v>
      </c>
      <c r="G464">
        <v>566.87099999999998</v>
      </c>
      <c r="H464">
        <v>3878.16</v>
      </c>
      <c r="I464">
        <v>2299.7399999999998</v>
      </c>
      <c r="J464">
        <v>157.78</v>
      </c>
      <c r="K464">
        <v>124.31</v>
      </c>
      <c r="L464" s="3">
        <f t="shared" si="106"/>
        <v>-5.8918808137221612E-3</v>
      </c>
      <c r="M464" s="3">
        <f t="shared" si="107"/>
        <v>-7.4330022001166673E-2</v>
      </c>
      <c r="N464" s="3">
        <f t="shared" si="104"/>
        <v>-5.493664501204476E-2</v>
      </c>
      <c r="O464" s="3">
        <f t="shared" si="104"/>
        <v>1.457725947521693E-3</v>
      </c>
      <c r="P464" s="3">
        <f t="shared" si="108"/>
        <v>1.2119487503852711E-5</v>
      </c>
      <c r="Q464" s="4">
        <f t="shared" si="109"/>
        <v>-2.6507741866428604E-2</v>
      </c>
      <c r="R464" s="3">
        <f t="shared" si="110"/>
        <v>-3.3425205469852975E-2</v>
      </c>
      <c r="S464" s="16">
        <f t="shared" si="105"/>
        <v>140.12610867247744</v>
      </c>
      <c r="T464" s="16">
        <f t="shared" si="105"/>
        <v>148.25551013881099</v>
      </c>
      <c r="U464" s="16">
        <f t="shared" si="111"/>
        <v>-8.1294014663335474</v>
      </c>
      <c r="V464" s="16">
        <f t="shared" si="112"/>
        <v>159.43618164350971</v>
      </c>
      <c r="W464" s="16">
        <f t="shared" si="112"/>
        <v>181.65723514071905</v>
      </c>
      <c r="X464" s="16">
        <f t="shared" si="112"/>
        <v>130.46272460731171</v>
      </c>
      <c r="Y464" s="16">
        <f t="shared" si="112"/>
        <v>121.46589916370374</v>
      </c>
    </row>
    <row r="465" spans="1:25" x14ac:dyDescent="0.4">
      <c r="A465">
        <f t="shared" si="113"/>
        <v>452</v>
      </c>
      <c r="B465" s="1">
        <v>42237</v>
      </c>
      <c r="C465" s="2">
        <v>0.63904919804151805</v>
      </c>
      <c r="D465" s="2">
        <v>0.32511528924337801</v>
      </c>
      <c r="E465" s="2">
        <v>0</v>
      </c>
      <c r="F465" s="2">
        <v>3.5835512715103997E-2</v>
      </c>
      <c r="G465">
        <v>574.01300000000003</v>
      </c>
      <c r="H465">
        <v>3656.67</v>
      </c>
      <c r="I465">
        <v>2173.4</v>
      </c>
      <c r="J465">
        <v>158.01</v>
      </c>
      <c r="K465">
        <v>122.04</v>
      </c>
      <c r="L465" s="3">
        <f t="shared" si="106"/>
        <v>-1.2664603416618458E-2</v>
      </c>
      <c r="M465" s="3">
        <f t="shared" si="107"/>
        <v>6.7407254832676511E-3</v>
      </c>
      <c r="N465" s="3">
        <f t="shared" si="104"/>
        <v>-1.4521026962363126E-2</v>
      </c>
      <c r="O465" s="3">
        <f t="shared" si="104"/>
        <v>-1.1391684070627406E-3</v>
      </c>
      <c r="P465" s="3">
        <f t="shared" si="108"/>
        <v>4.9633217208165649E-5</v>
      </c>
      <c r="Q465" s="4">
        <f t="shared" si="109"/>
        <v>-5.9922476428452319E-3</v>
      </c>
      <c r="R465" s="3">
        <f t="shared" si="110"/>
        <v>-5.3960183256941685E-3</v>
      </c>
      <c r="S465" s="16">
        <f t="shared" si="105"/>
        <v>139.52688390819293</v>
      </c>
      <c r="T465" s="16">
        <f t="shared" si="105"/>
        <v>147.71590830624157</v>
      </c>
      <c r="U465" s="16">
        <f t="shared" si="111"/>
        <v>-8.1890243980486446</v>
      </c>
      <c r="V465" s="16">
        <f t="shared" si="112"/>
        <v>158.16972130184786</v>
      </c>
      <c r="W465" s="16">
        <f t="shared" si="112"/>
        <v>182.33130768904581</v>
      </c>
      <c r="X465" s="16">
        <f t="shared" si="112"/>
        <v>129.01062191107539</v>
      </c>
      <c r="Y465" s="16">
        <f t="shared" si="112"/>
        <v>121.35198232299746</v>
      </c>
    </row>
    <row r="466" spans="1:25" x14ac:dyDescent="0.4">
      <c r="A466">
        <f t="shared" si="113"/>
        <v>453</v>
      </c>
      <c r="B466" s="1">
        <v>42244</v>
      </c>
      <c r="C466" s="2">
        <v>0.66808032048287103</v>
      </c>
      <c r="D466" s="2">
        <v>0.24239326056310101</v>
      </c>
      <c r="E466" s="2">
        <v>1.49762503311059E-2</v>
      </c>
      <c r="F466" s="2">
        <v>7.4550168622920299E-2</v>
      </c>
      <c r="G466">
        <v>568.28</v>
      </c>
      <c r="H466">
        <v>3691.3</v>
      </c>
      <c r="I466">
        <v>2141.84</v>
      </c>
      <c r="J466">
        <v>157.83000000000001</v>
      </c>
      <c r="K466">
        <v>121.71</v>
      </c>
      <c r="L466" s="3">
        <f t="shared" si="106"/>
        <v>-1.69187174085762E-2</v>
      </c>
      <c r="M466" s="3">
        <f t="shared" si="107"/>
        <v>-5.5160840111507459E-2</v>
      </c>
      <c r="N466" s="3">
        <f t="shared" si="104"/>
        <v>-6.7927576289545488E-2</v>
      </c>
      <c r="O466" s="3">
        <f t="shared" si="104"/>
        <v>1.8374200088702164E-3</v>
      </c>
      <c r="P466" s="3">
        <f t="shared" si="108"/>
        <v>5.1032556972331412E-6</v>
      </c>
      <c r="Q466" s="4">
        <f t="shared" si="109"/>
        <v>-2.5559101709611256E-2</v>
      </c>
      <c r="R466" s="3">
        <f t="shared" si="110"/>
        <v>-3.4542428450189733E-2</v>
      </c>
      <c r="S466" s="16">
        <f t="shared" si="105"/>
        <v>136.97097373723182</v>
      </c>
      <c r="T466" s="16">
        <f t="shared" si="105"/>
        <v>144.26166546122261</v>
      </c>
      <c r="U466" s="16">
        <f t="shared" si="111"/>
        <v>-7.2906917239907898</v>
      </c>
      <c r="V466" s="16">
        <f t="shared" si="112"/>
        <v>156.47784956099025</v>
      </c>
      <c r="W466" s="16">
        <f t="shared" si="112"/>
        <v>176.81522367789506</v>
      </c>
      <c r="X466" s="16">
        <f t="shared" si="112"/>
        <v>122.21786428212084</v>
      </c>
      <c r="Y466" s="16">
        <f t="shared" si="112"/>
        <v>121.53572432388448</v>
      </c>
    </row>
    <row r="467" spans="1:25" x14ac:dyDescent="0.4">
      <c r="A467">
        <f t="shared" si="113"/>
        <v>454</v>
      </c>
      <c r="B467" s="1">
        <v>42251</v>
      </c>
      <c r="C467" s="2">
        <v>0.669285779080385</v>
      </c>
      <c r="D467" s="2">
        <v>0.242414173429289</v>
      </c>
      <c r="E467" s="2">
        <v>6.4708241690511004E-3</v>
      </c>
      <c r="F467" s="2">
        <v>8.1829223321274E-2</v>
      </c>
      <c r="G467">
        <v>571.43600000000004</v>
      </c>
      <c r="H467">
        <v>3567.41</v>
      </c>
      <c r="I467">
        <v>1996.35</v>
      </c>
      <c r="J467">
        <v>158.12</v>
      </c>
      <c r="K467">
        <v>118.99</v>
      </c>
      <c r="L467" s="3">
        <f t="shared" si="106"/>
        <v>1.0000581417771492E-2</v>
      </c>
      <c r="M467" s="3">
        <f t="shared" si="107"/>
        <v>3.5073874367913094E-2</v>
      </c>
      <c r="N467" s="3">
        <f t="shared" si="104"/>
        <v>2.4765196483582663E-2</v>
      </c>
      <c r="O467" s="3">
        <f t="shared" si="104"/>
        <v>2.0870225145457333E-3</v>
      </c>
      <c r="P467" s="3">
        <f t="shared" si="108"/>
        <v>4.1195311063143032E-5</v>
      </c>
      <c r="Q467" s="4">
        <f t="shared" si="109"/>
        <v>1.5485486541623808E-2</v>
      </c>
      <c r="R467" s="3">
        <f t="shared" si="110"/>
        <v>1.7981668695953246E-2</v>
      </c>
      <c r="S467" s="16">
        <f t="shared" si="105"/>
        <v>138.51952239139419</v>
      </c>
      <c r="T467" s="16">
        <f t="shared" si="105"/>
        <v>146.05983233081793</v>
      </c>
      <c r="U467" s="16">
        <f t="shared" si="111"/>
        <v>-7.5403099394237358</v>
      </c>
      <c r="V467" s="16">
        <f t="shared" si="112"/>
        <v>157.4779077027674</v>
      </c>
      <c r="W467" s="16">
        <f t="shared" si="112"/>
        <v>180.32261111468637</v>
      </c>
      <c r="X467" s="16">
        <f t="shared" si="112"/>
        <v>124.69438393047911</v>
      </c>
      <c r="Y467" s="16">
        <f t="shared" si="112"/>
        <v>121.74442657533905</v>
      </c>
    </row>
    <row r="468" spans="1:25" x14ac:dyDescent="0.4">
      <c r="A468">
        <f t="shared" si="113"/>
        <v>455</v>
      </c>
      <c r="B468" s="1">
        <v>42258</v>
      </c>
      <c r="C468" s="2">
        <v>0.712375033758608</v>
      </c>
      <c r="D468" s="2">
        <v>0.18022614582643501</v>
      </c>
      <c r="E468" s="2">
        <v>0</v>
      </c>
      <c r="F468" s="2">
        <v>0.10739882041495601</v>
      </c>
      <c r="G468">
        <v>569.49300000000005</v>
      </c>
      <c r="H468">
        <v>3643.54</v>
      </c>
      <c r="I468">
        <v>2045.79</v>
      </c>
      <c r="J468">
        <v>158.44999999999999</v>
      </c>
      <c r="K468">
        <v>120.59</v>
      </c>
      <c r="L468" s="3">
        <f t="shared" si="106"/>
        <v>-4.2022471641312009E-6</v>
      </c>
      <c r="M468" s="3">
        <f t="shared" si="107"/>
        <v>-6.3009311460511253E-3</v>
      </c>
      <c r="N468" s="3">
        <f t="shared" si="104"/>
        <v>-1.2058911227447622E-2</v>
      </c>
      <c r="O468" s="3">
        <f t="shared" si="104"/>
        <v>9.4667087409283646E-4</v>
      </c>
      <c r="P468" s="3">
        <f t="shared" si="108"/>
        <v>1.4957730404013894E-5</v>
      </c>
      <c r="Q468" s="4">
        <f t="shared" si="109"/>
        <v>-1.0518725067411943E-3</v>
      </c>
      <c r="R468" s="3">
        <f t="shared" si="110"/>
        <v>-4.3543434366425104E-3</v>
      </c>
      <c r="S468" s="16">
        <f t="shared" si="105"/>
        <v>138.41433514072008</v>
      </c>
      <c r="T468" s="16">
        <f t="shared" si="105"/>
        <v>145.62439798715369</v>
      </c>
      <c r="U468" s="16">
        <f t="shared" si="111"/>
        <v>-7.2100628464336012</v>
      </c>
      <c r="V468" s="16">
        <f t="shared" si="112"/>
        <v>157.47748747805099</v>
      </c>
      <c r="W468" s="16">
        <f t="shared" si="112"/>
        <v>179.69251800008126</v>
      </c>
      <c r="X468" s="16">
        <f t="shared" si="112"/>
        <v>123.48849280773435</v>
      </c>
      <c r="Y468" s="16">
        <f t="shared" si="112"/>
        <v>121.83909366274833</v>
      </c>
    </row>
    <row r="469" spans="1:25" x14ac:dyDescent="0.4">
      <c r="A469">
        <f t="shared" si="113"/>
        <v>456</v>
      </c>
      <c r="B469" s="1">
        <v>42265</v>
      </c>
      <c r="C469" s="2">
        <v>0.687445483085251</v>
      </c>
      <c r="D469" s="2">
        <v>0.20146246733144799</v>
      </c>
      <c r="E469" s="2">
        <v>0</v>
      </c>
      <c r="F469" s="2">
        <v>0.111092049583299</v>
      </c>
      <c r="G469">
        <v>572.38599999999997</v>
      </c>
      <c r="H469">
        <v>3638.99</v>
      </c>
      <c r="I469">
        <v>2021.12</v>
      </c>
      <c r="J469">
        <v>158.6</v>
      </c>
      <c r="K469">
        <v>119.98</v>
      </c>
      <c r="L469" s="3">
        <f t="shared" si="106"/>
        <v>2.8716771280759001E-3</v>
      </c>
      <c r="M469" s="3">
        <f t="shared" si="107"/>
        <v>-8.5268895245526055E-3</v>
      </c>
      <c r="N469" s="3">
        <f t="shared" si="104"/>
        <v>-5.8630858138061237E-3</v>
      </c>
      <c r="O469" s="3">
        <f t="shared" si="104"/>
        <v>5.6746532156370932E-4</v>
      </c>
      <c r="P469" s="3">
        <f t="shared" si="108"/>
        <v>1.3876039846656913E-5</v>
      </c>
      <c r="Q469" s="4">
        <f t="shared" si="109"/>
        <v>3.0543811408925952E-4</v>
      </c>
      <c r="R469" s="3">
        <f t="shared" si="110"/>
        <v>-2.7377082221797799E-3</v>
      </c>
      <c r="S469" s="16">
        <f t="shared" si="105"/>
        <v>138.44487895212902</v>
      </c>
      <c r="T469" s="16">
        <f t="shared" si="105"/>
        <v>145.3506271649357</v>
      </c>
      <c r="U469" s="16">
        <f t="shared" si="111"/>
        <v>-6.9057482128066852</v>
      </c>
      <c r="V469" s="16">
        <f t="shared" si="112"/>
        <v>157.76465519085858</v>
      </c>
      <c r="W469" s="16">
        <f t="shared" si="112"/>
        <v>178.83982904762601</v>
      </c>
      <c r="X469" s="16">
        <f t="shared" si="112"/>
        <v>122.90218422635374</v>
      </c>
      <c r="Y469" s="16">
        <f t="shared" si="112"/>
        <v>121.89584019490469</v>
      </c>
    </row>
    <row r="470" spans="1:25" x14ac:dyDescent="0.4">
      <c r="A470">
        <f t="shared" si="113"/>
        <v>457</v>
      </c>
      <c r="B470" s="1">
        <v>42272</v>
      </c>
      <c r="C470" s="2">
        <v>0.66431875000748997</v>
      </c>
      <c r="D470" s="2">
        <v>0.21270093674348001</v>
      </c>
      <c r="E470" s="2">
        <v>0</v>
      </c>
      <c r="F470" s="2">
        <v>0.122980313249029</v>
      </c>
      <c r="G470">
        <v>571.12599999999998</v>
      </c>
      <c r="H470">
        <v>3589.71</v>
      </c>
      <c r="I470">
        <v>2009.27</v>
      </c>
      <c r="J470">
        <v>158.69</v>
      </c>
      <c r="K470">
        <v>120.59</v>
      </c>
      <c r="L470" s="3">
        <f t="shared" si="106"/>
        <v>9.2279160140196215E-3</v>
      </c>
      <c r="M470" s="3">
        <f t="shared" si="107"/>
        <v>5.2555929028261783E-3</v>
      </c>
      <c r="N470" s="3">
        <f t="shared" si="104"/>
        <v>1.1646020694082715E-3</v>
      </c>
      <c r="O470" s="3">
        <f t="shared" si="104"/>
        <v>1.8904782910067475E-4</v>
      </c>
      <c r="P470" s="3">
        <f t="shared" si="108"/>
        <v>1.4321585093599796E-5</v>
      </c>
      <c r="Q470" s="4">
        <f t="shared" si="109"/>
        <v>7.2570747413293777E-3</v>
      </c>
      <c r="R470" s="3">
        <f t="shared" si="110"/>
        <v>3.9592897038386865E-3</v>
      </c>
      <c r="S470" s="16">
        <f t="shared" si="105"/>
        <v>139.17058642626196</v>
      </c>
      <c r="T470" s="16">
        <f t="shared" si="105"/>
        <v>145.74655613531957</v>
      </c>
      <c r="U470" s="16">
        <f t="shared" si="111"/>
        <v>-6.5759697090576026</v>
      </c>
      <c r="V470" s="16">
        <f t="shared" si="112"/>
        <v>158.68744679226054</v>
      </c>
      <c r="W470" s="16">
        <f t="shared" si="112"/>
        <v>179.36538833790863</v>
      </c>
      <c r="X470" s="16">
        <f t="shared" si="112"/>
        <v>123.01864443329457</v>
      </c>
      <c r="Y470" s="16">
        <f t="shared" si="112"/>
        <v>121.91474497781476</v>
      </c>
    </row>
    <row r="471" spans="1:25" x14ac:dyDescent="0.4">
      <c r="A471">
        <f t="shared" si="113"/>
        <v>458</v>
      </c>
      <c r="B471" s="1">
        <v>42279</v>
      </c>
      <c r="C471" s="2">
        <v>0.68818805849682296</v>
      </c>
      <c r="D471" s="2">
        <v>0.19104706936053301</v>
      </c>
      <c r="E471" s="2">
        <v>0</v>
      </c>
      <c r="F471" s="2">
        <v>0.120764872142643</v>
      </c>
      <c r="G471">
        <v>579.66499999999996</v>
      </c>
      <c r="H471">
        <v>3629.04</v>
      </c>
      <c r="I471">
        <v>2011.61</v>
      </c>
      <c r="J471">
        <v>158.72</v>
      </c>
      <c r="K471">
        <v>119.91</v>
      </c>
      <c r="L471" s="3">
        <f t="shared" si="106"/>
        <v>-4.9087422382794177E-3</v>
      </c>
      <c r="M471" s="3">
        <f t="shared" si="107"/>
        <v>3.6146011477172557E-2</v>
      </c>
      <c r="N471" s="3">
        <f t="shared" si="104"/>
        <v>4.8597889252886883E-2</v>
      </c>
      <c r="O471" s="3">
        <f t="shared" si="104"/>
        <v>-7.5604838709675271E-4</v>
      </c>
      <c r="P471" s="3">
        <f t="shared" si="108"/>
        <v>1.085424915884399E-5</v>
      </c>
      <c r="Q471" s="4">
        <f t="shared" si="109"/>
        <v>3.4252934352029113E-3</v>
      </c>
      <c r="R471" s="3">
        <f t="shared" si="110"/>
        <v>1.9769777526170818E-2</v>
      </c>
      <c r="S471" s="16">
        <f t="shared" si="105"/>
        <v>139.51311576978225</v>
      </c>
      <c r="T471" s="16">
        <f t="shared" si="105"/>
        <v>147.72353388793664</v>
      </c>
      <c r="U471" s="16">
        <f t="shared" si="111"/>
        <v>-8.2104181181543936</v>
      </c>
      <c r="V471" s="16">
        <f t="shared" si="112"/>
        <v>158.1965725684326</v>
      </c>
      <c r="W471" s="16">
        <f t="shared" si="112"/>
        <v>182.97998948562588</v>
      </c>
      <c r="X471" s="16">
        <f t="shared" si="112"/>
        <v>127.87843335858325</v>
      </c>
      <c r="Y471" s="16">
        <f t="shared" si="112"/>
        <v>121.83914013910508</v>
      </c>
    </row>
    <row r="472" spans="1:25" x14ac:dyDescent="0.4">
      <c r="A472">
        <f t="shared" si="113"/>
        <v>459</v>
      </c>
      <c r="B472" s="1">
        <v>42286</v>
      </c>
      <c r="C472" s="2">
        <v>0.68212462112923</v>
      </c>
      <c r="D472" s="2">
        <v>0.20913748462527301</v>
      </c>
      <c r="E472" s="2">
        <v>0</v>
      </c>
      <c r="F472" s="2">
        <v>0.108737894245496</v>
      </c>
      <c r="G472">
        <v>575.09299999999996</v>
      </c>
      <c r="H472">
        <v>3748.96</v>
      </c>
      <c r="I472">
        <v>2109.37</v>
      </c>
      <c r="J472">
        <v>158.6</v>
      </c>
      <c r="K472">
        <v>120.27</v>
      </c>
      <c r="L472" s="3">
        <f t="shared" si="106"/>
        <v>-1.4356615292094865E-3</v>
      </c>
      <c r="M472" s="3">
        <f t="shared" si="107"/>
        <v>2.2855869472437895E-3</v>
      </c>
      <c r="N472" s="3">
        <f t="shared" si="104"/>
        <v>-6.139273811611945E-3</v>
      </c>
      <c r="O472" s="3">
        <f t="shared" si="104"/>
        <v>5.0441361916786498E-4</v>
      </c>
      <c r="P472" s="3">
        <f t="shared" si="108"/>
        <v>2.427112956524609E-5</v>
      </c>
      <c r="Q472" s="4">
        <f t="shared" si="109"/>
        <v>-4.7072042643109204E-4</v>
      </c>
      <c r="R472" s="3">
        <f t="shared" si="110"/>
        <v>-1.1962336936024442E-3</v>
      </c>
      <c r="S472" s="16">
        <f t="shared" ref="S472:T487" si="114">S471+100*Q472</f>
        <v>139.46604372713912</v>
      </c>
      <c r="T472" s="16">
        <f t="shared" si="114"/>
        <v>147.60391051857638</v>
      </c>
      <c r="U472" s="16">
        <f t="shared" si="111"/>
        <v>-8.1378667914372613</v>
      </c>
      <c r="V472" s="16">
        <f t="shared" si="112"/>
        <v>158.05300641551165</v>
      </c>
      <c r="W472" s="16">
        <f t="shared" si="112"/>
        <v>183.20854818035025</v>
      </c>
      <c r="X472" s="16">
        <f t="shared" si="112"/>
        <v>127.26450597742206</v>
      </c>
      <c r="Y472" s="16">
        <f t="shared" si="112"/>
        <v>121.88958150102187</v>
      </c>
    </row>
    <row r="473" spans="1:25" x14ac:dyDescent="0.4">
      <c r="A473">
        <f t="shared" si="113"/>
        <v>460</v>
      </c>
      <c r="B473" s="1">
        <v>42293</v>
      </c>
      <c r="C473" s="2">
        <v>0.64167273852048601</v>
      </c>
      <c r="D473" s="2">
        <v>0.22937545214777699</v>
      </c>
      <c r="E473" s="2">
        <v>0</v>
      </c>
      <c r="F473" s="2">
        <v>0.128951809331735</v>
      </c>
      <c r="G473">
        <v>578.25800000000004</v>
      </c>
      <c r="H473">
        <v>3783.64</v>
      </c>
      <c r="I473">
        <v>2096.42</v>
      </c>
      <c r="J473">
        <v>158.68</v>
      </c>
      <c r="K473">
        <v>119.44</v>
      </c>
      <c r="L473" s="3">
        <f t="shared" si="106"/>
        <v>1.2032863296601359E-2</v>
      </c>
      <c r="M473" s="3">
        <f t="shared" si="107"/>
        <v>3.8232899260802533E-2</v>
      </c>
      <c r="N473" s="3">
        <f t="shared" si="104"/>
        <v>2.7895173677030316E-2</v>
      </c>
      <c r="O473" s="3">
        <f t="shared" si="104"/>
        <v>1.071338542979472E-3</v>
      </c>
      <c r="P473" s="3">
        <f t="shared" si="108"/>
        <v>1.818236361795991E-5</v>
      </c>
      <c r="Q473" s="4">
        <f t="shared" si="109"/>
        <v>1.6610817578545895E-2</v>
      </c>
      <c r="R473" s="3">
        <f t="shared" si="110"/>
        <v>1.980806869435342E-2</v>
      </c>
      <c r="S473" s="16">
        <f t="shared" si="114"/>
        <v>141.12712548499371</v>
      </c>
      <c r="T473" s="16">
        <f t="shared" si="114"/>
        <v>149.58471738801174</v>
      </c>
      <c r="U473" s="16">
        <f t="shared" si="111"/>
        <v>-8.4575919030180273</v>
      </c>
      <c r="V473" s="16">
        <f t="shared" si="112"/>
        <v>159.25629274517178</v>
      </c>
      <c r="W473" s="16">
        <f t="shared" si="112"/>
        <v>187.03183810643051</v>
      </c>
      <c r="X473" s="16">
        <f t="shared" si="112"/>
        <v>130.0540233451251</v>
      </c>
      <c r="Y473" s="16">
        <f t="shared" si="112"/>
        <v>121.99671535531981</v>
      </c>
    </row>
    <row r="474" spans="1:25" x14ac:dyDescent="0.4">
      <c r="A474">
        <f t="shared" si="113"/>
        <v>461</v>
      </c>
      <c r="B474" s="1">
        <v>42300</v>
      </c>
      <c r="C474" s="2">
        <v>0.61136879915721998</v>
      </c>
      <c r="D474" s="2">
        <v>0.24443807355032299</v>
      </c>
      <c r="E474" s="2">
        <v>0</v>
      </c>
      <c r="F474" s="2">
        <v>0.14419312729245601</v>
      </c>
      <c r="G474">
        <v>575.43600000000004</v>
      </c>
      <c r="H474">
        <v>3862.65</v>
      </c>
      <c r="I474">
        <v>2154.9</v>
      </c>
      <c r="J474">
        <v>158.85</v>
      </c>
      <c r="K474">
        <v>121.47</v>
      </c>
      <c r="L474" s="3">
        <f t="shared" si="106"/>
        <v>-1.1368689549285937E-2</v>
      </c>
      <c r="M474" s="3">
        <f t="shared" si="107"/>
        <v>-4.766175425259922E-3</v>
      </c>
      <c r="N474" s="3">
        <f t="shared" si="104"/>
        <v>6.7195693535662127E-3</v>
      </c>
      <c r="O474" s="3">
        <f t="shared" si="104"/>
        <v>4.4066729619141043E-4</v>
      </c>
      <c r="P474" s="3">
        <f t="shared" si="108"/>
        <v>1.3581367639628981E-5</v>
      </c>
      <c r="Q474" s="4">
        <f t="shared" si="109"/>
        <v>-8.0655369889978852E-3</v>
      </c>
      <c r="R474" s="3">
        <f t="shared" si="110"/>
        <v>-2.2436570811970591E-3</v>
      </c>
      <c r="S474" s="16">
        <f t="shared" si="114"/>
        <v>140.32057178609392</v>
      </c>
      <c r="T474" s="16">
        <f t="shared" si="114"/>
        <v>149.36035167989203</v>
      </c>
      <c r="U474" s="16">
        <f t="shared" si="111"/>
        <v>-9.0397798937981122</v>
      </c>
      <c r="V474" s="16">
        <f t="shared" si="112"/>
        <v>158.11942379024319</v>
      </c>
      <c r="W474" s="16">
        <f t="shared" si="112"/>
        <v>186.55522056390453</v>
      </c>
      <c r="X474" s="16">
        <f t="shared" si="112"/>
        <v>130.72598028048174</v>
      </c>
      <c r="Y474" s="16">
        <f t="shared" si="112"/>
        <v>122.04078208493895</v>
      </c>
    </row>
    <row r="475" spans="1:25" x14ac:dyDescent="0.4">
      <c r="A475">
        <f t="shared" si="113"/>
        <v>462</v>
      </c>
      <c r="B475" s="1">
        <v>42307</v>
      </c>
      <c r="C475" s="2">
        <v>0.58873318642450501</v>
      </c>
      <c r="D475" s="2">
        <v>0.25741903328466498</v>
      </c>
      <c r="E475" s="2">
        <v>0</v>
      </c>
      <c r="F475" s="2">
        <v>0.15384778029082899</v>
      </c>
      <c r="G475">
        <v>572.90300000000002</v>
      </c>
      <c r="H475">
        <v>3871.33</v>
      </c>
      <c r="I475">
        <v>2169.38</v>
      </c>
      <c r="J475">
        <v>158.91999999999999</v>
      </c>
      <c r="K475">
        <v>120.62</v>
      </c>
      <c r="L475" s="3">
        <f t="shared" si="106"/>
        <v>6.7078412593952752E-3</v>
      </c>
      <c r="M475" s="3">
        <f t="shared" si="107"/>
        <v>3.1264237373109571E-2</v>
      </c>
      <c r="N475" s="3">
        <f t="shared" si="104"/>
        <v>3.4618185841115423E-3</v>
      </c>
      <c r="O475" s="3">
        <f t="shared" si="104"/>
        <v>-1.2584948401710427E-3</v>
      </c>
      <c r="P475" s="3">
        <f t="shared" si="108"/>
        <v>3.55542275429622E-5</v>
      </c>
      <c r="Q475" s="4">
        <f t="shared" si="109"/>
        <v>1.1767967654430967E-2</v>
      </c>
      <c r="R475" s="3">
        <f t="shared" si="110"/>
        <v>1.0043850594111337E-2</v>
      </c>
      <c r="S475" s="16">
        <f t="shared" si="114"/>
        <v>141.49736855153702</v>
      </c>
      <c r="T475" s="16">
        <f t="shared" si="114"/>
        <v>150.36473673930317</v>
      </c>
      <c r="U475" s="16">
        <f t="shared" si="111"/>
        <v>-8.8673681877661465</v>
      </c>
      <c r="V475" s="16">
        <f t="shared" si="112"/>
        <v>158.79020791618271</v>
      </c>
      <c r="W475" s="16">
        <f t="shared" si="112"/>
        <v>189.68164430121547</v>
      </c>
      <c r="X475" s="16">
        <f t="shared" si="112"/>
        <v>131.07216213889288</v>
      </c>
      <c r="Y475" s="16">
        <f t="shared" si="112"/>
        <v>121.91493260092184</v>
      </c>
    </row>
    <row r="476" spans="1:25" x14ac:dyDescent="0.4">
      <c r="A476">
        <f t="shared" si="113"/>
        <v>463</v>
      </c>
      <c r="B476" s="1">
        <v>42314</v>
      </c>
      <c r="C476" s="2">
        <v>0.52947614051956804</v>
      </c>
      <c r="D476" s="2">
        <v>0.29378696674011001</v>
      </c>
      <c r="E476" s="2">
        <v>0</v>
      </c>
      <c r="F476" s="2">
        <v>0.17673689274032101</v>
      </c>
      <c r="G476">
        <v>564.98900000000003</v>
      </c>
      <c r="H476">
        <v>3910.98</v>
      </c>
      <c r="I476">
        <v>2176.89</v>
      </c>
      <c r="J476">
        <v>158.72</v>
      </c>
      <c r="K476">
        <v>123.13</v>
      </c>
      <c r="L476" s="3">
        <f t="shared" si="106"/>
        <v>-6.5509275077091367E-5</v>
      </c>
      <c r="M476" s="3">
        <f t="shared" si="107"/>
        <v>-3.9713345186477622E-2</v>
      </c>
      <c r="N476" s="3">
        <f t="shared" si="104"/>
        <v>1.4231311641837774E-2</v>
      </c>
      <c r="O476" s="3">
        <f t="shared" si="104"/>
        <v>7.5604838709675271E-4</v>
      </c>
      <c r="P476" s="3">
        <f t="shared" si="108"/>
        <v>2.8680696521009397E-5</v>
      </c>
      <c r="Q476" s="4">
        <f t="shared" si="109"/>
        <v>-1.1597007873398459E-2</v>
      </c>
      <c r="R476" s="3">
        <f t="shared" si="110"/>
        <v>-6.1978736081550467E-3</v>
      </c>
      <c r="S476" s="16">
        <f t="shared" si="114"/>
        <v>140.33766776419716</v>
      </c>
      <c r="T476" s="16">
        <f t="shared" si="114"/>
        <v>149.74494937848766</v>
      </c>
      <c r="U476" s="16">
        <f t="shared" si="111"/>
        <v>-9.4072816142904969</v>
      </c>
      <c r="V476" s="16">
        <f t="shared" si="112"/>
        <v>158.78365698867501</v>
      </c>
      <c r="W476" s="16">
        <f t="shared" si="112"/>
        <v>185.71030978256772</v>
      </c>
      <c r="X476" s="16">
        <f t="shared" si="112"/>
        <v>132.49529330307666</v>
      </c>
      <c r="Y476" s="16">
        <f t="shared" si="112"/>
        <v>121.99053743963152</v>
      </c>
    </row>
    <row r="477" spans="1:25" x14ac:dyDescent="0.4">
      <c r="A477">
        <f t="shared" si="113"/>
        <v>464</v>
      </c>
      <c r="B477" s="1">
        <v>42321</v>
      </c>
      <c r="C477" s="2">
        <v>0.48167497965121903</v>
      </c>
      <c r="D477" s="2">
        <v>0.31572264485592499</v>
      </c>
      <c r="E477" s="2">
        <v>0</v>
      </c>
      <c r="F477" s="2">
        <v>0.20260237549285501</v>
      </c>
      <c r="G477">
        <v>567.34799999999996</v>
      </c>
      <c r="H477">
        <v>3771.59</v>
      </c>
      <c r="I477">
        <v>2207.87</v>
      </c>
      <c r="J477">
        <v>158.84</v>
      </c>
      <c r="K477">
        <v>122.61</v>
      </c>
      <c r="L477" s="3">
        <f t="shared" si="106"/>
        <v>3.2201038883656885E-3</v>
      </c>
      <c r="M477" s="3">
        <f t="shared" si="107"/>
        <v>3.5056163294652665E-2</v>
      </c>
      <c r="N477" s="3">
        <f t="shared" si="104"/>
        <v>1.0938144003043604E-2</v>
      </c>
      <c r="O477" s="3">
        <f t="shared" si="104"/>
        <v>-6.2956434147565243E-4</v>
      </c>
      <c r="P477" s="3">
        <f t="shared" si="108"/>
        <v>4.1697097183981529E-5</v>
      </c>
      <c r="Q477" s="4">
        <f t="shared" si="109"/>
        <v>1.2449819740499747E-2</v>
      </c>
      <c r="R477" s="3">
        <f t="shared" si="110"/>
        <v>1.2146211711146576E-2</v>
      </c>
      <c r="S477" s="16">
        <f t="shared" si="114"/>
        <v>141.58264973824714</v>
      </c>
      <c r="T477" s="16">
        <f t="shared" si="114"/>
        <v>150.95957054960232</v>
      </c>
      <c r="U477" s="16">
        <f t="shared" si="111"/>
        <v>-9.376920811355177</v>
      </c>
      <c r="V477" s="16">
        <f t="shared" si="112"/>
        <v>159.10566737751157</v>
      </c>
      <c r="W477" s="16">
        <f t="shared" si="112"/>
        <v>189.21592611203297</v>
      </c>
      <c r="X477" s="16">
        <f t="shared" si="112"/>
        <v>133.58910770338102</v>
      </c>
      <c r="Y477" s="16">
        <f t="shared" si="112"/>
        <v>121.92758100548396</v>
      </c>
    </row>
    <row r="478" spans="1:25" x14ac:dyDescent="0.4">
      <c r="A478">
        <f t="shared" si="113"/>
        <v>465</v>
      </c>
      <c r="B478" s="1">
        <v>42328</v>
      </c>
      <c r="C478" s="2">
        <v>0.52474685202819005</v>
      </c>
      <c r="D478" s="2">
        <v>0.246227482882622</v>
      </c>
      <c r="E478" s="2">
        <v>1.7948590722048099E-2</v>
      </c>
      <c r="F478" s="2">
        <v>0.21107707436713799</v>
      </c>
      <c r="G478">
        <v>568.24800000000005</v>
      </c>
      <c r="H478">
        <v>3897.45</v>
      </c>
      <c r="I478">
        <v>2232.02</v>
      </c>
      <c r="J478">
        <v>158.74</v>
      </c>
      <c r="K478">
        <v>122.81</v>
      </c>
      <c r="L478" s="3">
        <f t="shared" si="106"/>
        <v>3.4466751146227104E-3</v>
      </c>
      <c r="M478" s="3">
        <f t="shared" si="107"/>
        <v>7.6264635287448534E-4</v>
      </c>
      <c r="N478" s="3">
        <f t="shared" si="104"/>
        <v>-5.421098377254685E-3</v>
      </c>
      <c r="O478" s="3">
        <f t="shared" si="104"/>
        <v>9.4494141363221651E-4</v>
      </c>
      <c r="P478" s="3">
        <f t="shared" si="108"/>
        <v>1.6329765587495949E-5</v>
      </c>
      <c r="Q478" s="4">
        <f t="shared" si="109"/>
        <v>2.0822410355731012E-3</v>
      </c>
      <c r="R478" s="3">
        <f t="shared" si="110"/>
        <v>-6.6708874031318199E-5</v>
      </c>
      <c r="S478" s="16">
        <f t="shared" si="114"/>
        <v>141.79087384180445</v>
      </c>
      <c r="T478" s="16">
        <f t="shared" si="114"/>
        <v>150.9528996621992</v>
      </c>
      <c r="U478" s="16">
        <f t="shared" si="111"/>
        <v>-9.1620258203947458</v>
      </c>
      <c r="V478" s="16">
        <f t="shared" si="112"/>
        <v>159.45033488897383</v>
      </c>
      <c r="W478" s="16">
        <f t="shared" si="112"/>
        <v>189.29219074732043</v>
      </c>
      <c r="X478" s="16">
        <f t="shared" si="112"/>
        <v>133.04699786565556</v>
      </c>
      <c r="Y478" s="16">
        <f t="shared" si="112"/>
        <v>122.02207514684719</v>
      </c>
    </row>
    <row r="479" spans="1:25" x14ac:dyDescent="0.4">
      <c r="A479">
        <f t="shared" si="113"/>
        <v>466</v>
      </c>
      <c r="B479" s="1">
        <v>42335</v>
      </c>
      <c r="C479" s="2">
        <v>0.506038978054413</v>
      </c>
      <c r="D479" s="2">
        <v>0.27017599819549198</v>
      </c>
      <c r="E479" s="2">
        <v>9.4401887166653004E-3</v>
      </c>
      <c r="F479" s="2">
        <v>0.21434483503342799</v>
      </c>
      <c r="G479">
        <v>570.25300000000004</v>
      </c>
      <c r="H479">
        <v>3900.74</v>
      </c>
      <c r="I479">
        <v>2219.92</v>
      </c>
      <c r="J479">
        <v>158.88999999999999</v>
      </c>
      <c r="K479">
        <v>122.8</v>
      </c>
      <c r="L479" s="3">
        <f t="shared" si="106"/>
        <v>-1.3239074848948595E-3</v>
      </c>
      <c r="M479" s="3">
        <f t="shared" si="107"/>
        <v>3.6989600937491485E-3</v>
      </c>
      <c r="N479" s="3">
        <f t="shared" si="104"/>
        <v>-1.2811272478287505E-2</v>
      </c>
      <c r="O479" s="3">
        <f t="shared" si="104"/>
        <v>-7.5523947384970036E-4</v>
      </c>
      <c r="P479" s="3">
        <f t="shared" si="108"/>
        <v>1.2920507222275598E-5</v>
      </c>
      <c r="Q479" s="4">
        <f t="shared" si="109"/>
        <v>3.3678427368206842E-5</v>
      </c>
      <c r="R479" s="3">
        <f t="shared" si="110"/>
        <v>-2.7978648358207292E-3</v>
      </c>
      <c r="S479" s="16">
        <f t="shared" si="114"/>
        <v>141.79424168454128</v>
      </c>
      <c r="T479" s="16">
        <f t="shared" si="114"/>
        <v>150.67311317861711</v>
      </c>
      <c r="U479" s="16">
        <f t="shared" si="111"/>
        <v>-8.8788714940758382</v>
      </c>
      <c r="V479" s="16">
        <f t="shared" si="112"/>
        <v>159.31794414048434</v>
      </c>
      <c r="W479" s="16">
        <f t="shared" si="112"/>
        <v>189.66208675669535</v>
      </c>
      <c r="X479" s="16">
        <f t="shared" si="112"/>
        <v>131.76587061782681</v>
      </c>
      <c r="Y479" s="16">
        <f t="shared" si="112"/>
        <v>121.94655119946222</v>
      </c>
    </row>
    <row r="480" spans="1:25" x14ac:dyDescent="0.4">
      <c r="A480">
        <f t="shared" si="113"/>
        <v>467</v>
      </c>
      <c r="B480" s="1">
        <v>42342</v>
      </c>
      <c r="C480" s="2">
        <v>0.52511209799251102</v>
      </c>
      <c r="D480" s="2">
        <v>0.27263705696118701</v>
      </c>
      <c r="E480" s="2">
        <v>0</v>
      </c>
      <c r="F480" s="2">
        <v>0.202250845046301</v>
      </c>
      <c r="G480">
        <v>568.06399999999996</v>
      </c>
      <c r="H480">
        <v>3905.31</v>
      </c>
      <c r="I480">
        <v>2191.48</v>
      </c>
      <c r="J480">
        <v>158.77000000000001</v>
      </c>
      <c r="K480">
        <v>123.11</v>
      </c>
      <c r="L480" s="3">
        <f t="shared" si="106"/>
        <v>-6.9250629683041964E-3</v>
      </c>
      <c r="M480" s="3">
        <f t="shared" si="107"/>
        <v>-5.386057451852122E-2</v>
      </c>
      <c r="N480" s="3">
        <f t="shared" si="104"/>
        <v>-1.5158705532334227E-2</v>
      </c>
      <c r="O480" s="3">
        <f t="shared" si="104"/>
        <v>8.8177867355287987E-4</v>
      </c>
      <c r="P480" s="3">
        <f t="shared" si="108"/>
        <v>1.3595973511490404E-5</v>
      </c>
      <c r="Q480" s="4">
        <f t="shared" si="109"/>
        <v>-1.8156078358626405E-2</v>
      </c>
      <c r="R480" s="3">
        <f t="shared" si="110"/>
        <v>-1.8765641086401691E-2</v>
      </c>
      <c r="S480" s="16">
        <f t="shared" si="114"/>
        <v>139.97863384867864</v>
      </c>
      <c r="T480" s="16">
        <f t="shared" si="114"/>
        <v>148.79654906997695</v>
      </c>
      <c r="U480" s="16">
        <f t="shared" si="111"/>
        <v>-8.817915221298307</v>
      </c>
      <c r="V480" s="16">
        <f t="shared" si="112"/>
        <v>158.62543784365391</v>
      </c>
      <c r="W480" s="16">
        <f t="shared" si="112"/>
        <v>184.27602930484323</v>
      </c>
      <c r="X480" s="16">
        <f t="shared" si="112"/>
        <v>130.25000006459339</v>
      </c>
      <c r="Y480" s="16">
        <f t="shared" si="112"/>
        <v>122.0347290668175</v>
      </c>
    </row>
    <row r="481" spans="1:25" x14ac:dyDescent="0.4">
      <c r="A481">
        <f t="shared" si="113"/>
        <v>468</v>
      </c>
      <c r="B481" s="1">
        <v>42349</v>
      </c>
      <c r="C481" s="2">
        <v>0.50245214214002698</v>
      </c>
      <c r="D481" s="2">
        <v>0.275529430925673</v>
      </c>
      <c r="E481" s="2">
        <v>0</v>
      </c>
      <c r="F481" s="2">
        <v>0.22201842693429899</v>
      </c>
      <c r="G481">
        <v>573.91999999999996</v>
      </c>
      <c r="H481">
        <v>3759.09</v>
      </c>
      <c r="I481">
        <v>2158.2600000000002</v>
      </c>
      <c r="J481">
        <v>158.91</v>
      </c>
      <c r="K481">
        <v>121.01</v>
      </c>
      <c r="L481" s="3">
        <f t="shared" si="106"/>
        <v>-3.0572915623952035E-3</v>
      </c>
      <c r="M481" s="3">
        <f t="shared" si="107"/>
        <v>-1.8314667582227662E-3</v>
      </c>
      <c r="N481" s="3">
        <f t="shared" si="104"/>
        <v>-8.0064496399878671E-3</v>
      </c>
      <c r="O481" s="3">
        <f t="shared" si="104"/>
        <v>2.6430054747972331E-3</v>
      </c>
      <c r="P481" s="3">
        <f t="shared" si="108"/>
        <v>3.2493250371269705E-5</v>
      </c>
      <c r="Q481" s="4">
        <f t="shared" si="109"/>
        <v>-1.4864630208025538E-3</v>
      </c>
      <c r="R481" s="3">
        <f t="shared" si="110"/>
        <v>-2.5630506214521509E-3</v>
      </c>
      <c r="S481" s="16">
        <f t="shared" si="114"/>
        <v>139.82998754659837</v>
      </c>
      <c r="T481" s="16">
        <f t="shared" si="114"/>
        <v>148.54024400783175</v>
      </c>
      <c r="U481" s="16">
        <f t="shared" si="111"/>
        <v>-8.7102564612333708</v>
      </c>
      <c r="V481" s="16">
        <f t="shared" si="112"/>
        <v>158.31970868741439</v>
      </c>
      <c r="W481" s="16">
        <f t="shared" si="112"/>
        <v>184.09288262902095</v>
      </c>
      <c r="X481" s="16">
        <f t="shared" si="112"/>
        <v>129.4493551005946</v>
      </c>
      <c r="Y481" s="16">
        <f t="shared" si="112"/>
        <v>122.29902961429723</v>
      </c>
    </row>
    <row r="482" spans="1:25" x14ac:dyDescent="0.4">
      <c r="A482">
        <f t="shared" si="113"/>
        <v>469</v>
      </c>
      <c r="B482" s="1">
        <v>42356</v>
      </c>
      <c r="C482" s="2">
        <v>0.53087638352792099</v>
      </c>
      <c r="D482" s="2">
        <v>0.22137401364022299</v>
      </c>
      <c r="E482" s="2">
        <v>0</v>
      </c>
      <c r="F482" s="2">
        <v>0.24774960283185399</v>
      </c>
      <c r="G482">
        <v>571.45699999999999</v>
      </c>
      <c r="H482">
        <v>3747.56</v>
      </c>
      <c r="I482">
        <v>2140.98</v>
      </c>
      <c r="J482">
        <v>159.33000000000001</v>
      </c>
      <c r="K482">
        <v>121.16</v>
      </c>
      <c r="L482" s="3">
        <f t="shared" si="106"/>
        <v>-1.0142076130788102E-2</v>
      </c>
      <c r="M482" s="3">
        <f t="shared" si="107"/>
        <v>2.0909594391446795E-2</v>
      </c>
      <c r="N482" s="3">
        <f t="shared" si="104"/>
        <v>-1.3610589543106344E-2</v>
      </c>
      <c r="O482" s="3">
        <f t="shared" si="104"/>
        <v>-8.7867947028186233E-4</v>
      </c>
      <c r="P482" s="3">
        <f t="shared" si="108"/>
        <v>4.73564947333416E-5</v>
      </c>
      <c r="Q482" s="4">
        <f t="shared" si="109"/>
        <v>-1.0203968482661409E-3</v>
      </c>
      <c r="R482" s="3">
        <f t="shared" si="110"/>
        <v>-9.3043768818237838E-4</v>
      </c>
      <c r="S482" s="16">
        <f t="shared" si="114"/>
        <v>139.72794786177175</v>
      </c>
      <c r="T482" s="16">
        <f t="shared" si="114"/>
        <v>148.44720023901351</v>
      </c>
      <c r="U482" s="16">
        <f t="shared" si="111"/>
        <v>-8.7192523772417587</v>
      </c>
      <c r="V482" s="16">
        <f t="shared" si="112"/>
        <v>157.30550107433558</v>
      </c>
      <c r="W482" s="16">
        <f t="shared" si="112"/>
        <v>186.18384206816563</v>
      </c>
      <c r="X482" s="16">
        <f t="shared" si="112"/>
        <v>128.08829614628397</v>
      </c>
      <c r="Y482" s="16">
        <f t="shared" si="112"/>
        <v>122.21116166726904</v>
      </c>
    </row>
    <row r="483" spans="1:25" x14ac:dyDescent="0.4">
      <c r="A483">
        <f t="shared" si="113"/>
        <v>470</v>
      </c>
      <c r="B483" s="1">
        <v>42363</v>
      </c>
      <c r="C483" s="2">
        <v>0.45194889230568502</v>
      </c>
      <c r="D483" s="2">
        <v>0.23839897419964801</v>
      </c>
      <c r="E483" s="2">
        <v>0</v>
      </c>
      <c r="F483" s="2">
        <v>0.30965213349466503</v>
      </c>
      <c r="G483">
        <v>569.56299999999999</v>
      </c>
      <c r="H483">
        <v>3852.31</v>
      </c>
      <c r="I483">
        <v>2111.84</v>
      </c>
      <c r="J483">
        <v>159.19</v>
      </c>
      <c r="K483">
        <v>120.33</v>
      </c>
      <c r="L483" s="3">
        <f t="shared" si="106"/>
        <v>1.256495978874117E-4</v>
      </c>
      <c r="M483" s="3">
        <f t="shared" si="107"/>
        <v>-6.1581097385942085E-3</v>
      </c>
      <c r="N483" s="3">
        <f t="shared" si="104"/>
        <v>2.1753541934995013E-2</v>
      </c>
      <c r="O483" s="3">
        <f t="shared" si="104"/>
        <v>6.9099817827766863E-4</v>
      </c>
      <c r="P483" s="3">
        <f t="shared" si="108"/>
        <v>2.3686870055535586E-5</v>
      </c>
      <c r="Q483" s="4">
        <f t="shared" si="109"/>
        <v>-1.22101765801678E-3</v>
      </c>
      <c r="R483" s="3">
        <f t="shared" si="110"/>
        <v>4.1030199931414713E-3</v>
      </c>
      <c r="S483" s="16">
        <f t="shared" si="114"/>
        <v>139.60584609597007</v>
      </c>
      <c r="T483" s="16">
        <f t="shared" si="114"/>
        <v>148.85750223832767</v>
      </c>
      <c r="U483" s="16">
        <f t="shared" si="111"/>
        <v>-9.2516561423576036</v>
      </c>
      <c r="V483" s="16">
        <f t="shared" si="112"/>
        <v>157.31806603412431</v>
      </c>
      <c r="W483" s="16">
        <f t="shared" si="112"/>
        <v>185.56803109430621</v>
      </c>
      <c r="X483" s="16">
        <f t="shared" si="112"/>
        <v>130.26365033978345</v>
      </c>
      <c r="Y483" s="16">
        <f t="shared" si="112"/>
        <v>122.2802614850968</v>
      </c>
    </row>
    <row r="484" spans="1:25" x14ac:dyDescent="0.4">
      <c r="A484">
        <f t="shared" si="113"/>
        <v>471</v>
      </c>
      <c r="B484" s="1">
        <v>42370</v>
      </c>
      <c r="C484" s="2">
        <v>0.412470775546459</v>
      </c>
      <c r="D484" s="2">
        <v>0.240258293190699</v>
      </c>
      <c r="E484" s="2">
        <v>0</v>
      </c>
      <c r="F484" s="2">
        <v>0.34727093126283998</v>
      </c>
      <c r="G484">
        <v>568.59500000000003</v>
      </c>
      <c r="H484">
        <v>3821.6</v>
      </c>
      <c r="I484">
        <v>2157.7800000000002</v>
      </c>
      <c r="J484">
        <v>159.30000000000001</v>
      </c>
      <c r="K484">
        <v>120.55</v>
      </c>
      <c r="L484" s="3">
        <f t="shared" si="106"/>
        <v>-1.3985578465440129E-2</v>
      </c>
      <c r="M484" s="3">
        <f t="shared" si="107"/>
        <v>-8.4736253496573544E-2</v>
      </c>
      <c r="N484" s="3">
        <f t="shared" si="104"/>
        <v>-6.461733819017712E-2</v>
      </c>
      <c r="O484" s="3">
        <f t="shared" si="104"/>
        <v>1.9460138104205882E-3</v>
      </c>
      <c r="P484" s="3">
        <f t="shared" si="108"/>
        <v>1.3100610136041012E-5</v>
      </c>
      <c r="Q484" s="4">
        <f t="shared" si="109"/>
        <v>-2.5464536614508038E-2</v>
      </c>
      <c r="R484" s="3">
        <f t="shared" si="110"/>
        <v>-4.0348289085442551E-2</v>
      </c>
      <c r="S484" s="16">
        <f t="shared" si="114"/>
        <v>137.05939243451925</v>
      </c>
      <c r="T484" s="16">
        <f t="shared" si="114"/>
        <v>144.82267332978341</v>
      </c>
      <c r="U484" s="16">
        <f t="shared" si="111"/>
        <v>-7.7632808952641597</v>
      </c>
      <c r="V484" s="16">
        <f t="shared" si="112"/>
        <v>155.91950818758031</v>
      </c>
      <c r="W484" s="16">
        <f t="shared" si="112"/>
        <v>177.09440574464884</v>
      </c>
      <c r="X484" s="16">
        <f t="shared" si="112"/>
        <v>123.80191652076574</v>
      </c>
      <c r="Y484" s="16">
        <f t="shared" si="112"/>
        <v>122.47486286613886</v>
      </c>
    </row>
    <row r="485" spans="1:25" x14ac:dyDescent="0.4">
      <c r="A485">
        <f t="shared" si="113"/>
        <v>472</v>
      </c>
      <c r="B485" s="1">
        <v>42377</v>
      </c>
      <c r="C485" s="2">
        <v>0.39449646695989599</v>
      </c>
      <c r="D485" s="2">
        <v>0.23639825155052699</v>
      </c>
      <c r="E485" s="2">
        <v>0</v>
      </c>
      <c r="F485" s="2">
        <v>0.369105281489575</v>
      </c>
      <c r="G485">
        <v>576.37300000000005</v>
      </c>
      <c r="H485">
        <v>3595.91</v>
      </c>
      <c r="I485">
        <v>2018.35</v>
      </c>
      <c r="J485">
        <v>159.61000000000001</v>
      </c>
      <c r="K485">
        <v>117.26</v>
      </c>
      <c r="L485" s="3">
        <f t="shared" si="106"/>
        <v>5.480563894189272E-3</v>
      </c>
      <c r="M485" s="3">
        <f t="shared" si="107"/>
        <v>-2.3860912919898558E-2</v>
      </c>
      <c r="N485" s="3">
        <f t="shared" si="104"/>
        <v>-3.1000569772338782E-2</v>
      </c>
      <c r="O485" s="3">
        <f t="shared" si="104"/>
        <v>1.3783597518952639E-3</v>
      </c>
      <c r="P485" s="3">
        <f t="shared" si="108"/>
        <v>4.540104551735709E-5</v>
      </c>
      <c r="Q485" s="4">
        <f t="shared" si="109"/>
        <v>-3.0152561827579173E-3</v>
      </c>
      <c r="R485" s="3">
        <f t="shared" si="110"/>
        <v>-1.2000639761538201E-2</v>
      </c>
      <c r="S485" s="16">
        <f t="shared" si="114"/>
        <v>136.75786681624345</v>
      </c>
      <c r="T485" s="16">
        <f t="shared" si="114"/>
        <v>143.6226093536296</v>
      </c>
      <c r="U485" s="16">
        <f t="shared" si="111"/>
        <v>-6.8647425373861495</v>
      </c>
      <c r="V485" s="16">
        <f t="shared" si="112"/>
        <v>156.46756457699922</v>
      </c>
      <c r="W485" s="16">
        <f t="shared" si="112"/>
        <v>174.70831445265898</v>
      </c>
      <c r="X485" s="16">
        <f t="shared" si="112"/>
        <v>120.70185954353187</v>
      </c>
      <c r="Y485" s="16">
        <f t="shared" si="112"/>
        <v>122.6126988413284</v>
      </c>
    </row>
    <row r="486" spans="1:25" x14ac:dyDescent="0.4">
      <c r="A486">
        <f t="shared" si="113"/>
        <v>473</v>
      </c>
      <c r="B486" s="1">
        <v>42384</v>
      </c>
      <c r="C486" s="2">
        <v>0.41578869664847101</v>
      </c>
      <c r="D486" s="2">
        <v>0.16072984235493201</v>
      </c>
      <c r="E486" s="2">
        <v>2.9558339815203001E-3</v>
      </c>
      <c r="F486" s="2">
        <v>0.42052562701507501</v>
      </c>
      <c r="G486">
        <v>580.91899999999998</v>
      </c>
      <c r="H486">
        <v>3518.51</v>
      </c>
      <c r="I486">
        <v>1955.78</v>
      </c>
      <c r="J486">
        <v>159.83000000000001</v>
      </c>
      <c r="K486">
        <v>116.98</v>
      </c>
      <c r="L486" s="3">
        <f t="shared" si="106"/>
        <v>1.4172456468434014E-2</v>
      </c>
      <c r="M486" s="3">
        <f t="shared" si="107"/>
        <v>2.9929015724877717E-2</v>
      </c>
      <c r="N486" s="3">
        <f t="shared" si="104"/>
        <v>-2.0150528178015992E-2</v>
      </c>
      <c r="O486" s="3">
        <f t="shared" si="104"/>
        <v>-5.0053181505360644E-4</v>
      </c>
      <c r="P486" s="3">
        <f t="shared" si="108"/>
        <v>2.9691430148200598E-5</v>
      </c>
      <c r="Q486" s="4">
        <f t="shared" si="109"/>
        <v>1.0403493681166475E-2</v>
      </c>
      <c r="R486" s="3">
        <f t="shared" si="110"/>
        <v>5.8626030500605331E-3</v>
      </c>
      <c r="S486" s="16">
        <f t="shared" si="114"/>
        <v>137.79821618436009</v>
      </c>
      <c r="T486" s="16">
        <f t="shared" si="114"/>
        <v>144.20886965863565</v>
      </c>
      <c r="U486" s="16">
        <f t="shared" si="111"/>
        <v>-6.4106534742755628</v>
      </c>
      <c r="V486" s="16">
        <f t="shared" si="112"/>
        <v>157.88481022384263</v>
      </c>
      <c r="W486" s="16">
        <f t="shared" si="112"/>
        <v>177.70121602514675</v>
      </c>
      <c r="X486" s="16">
        <f t="shared" si="112"/>
        <v>118.68680672573026</v>
      </c>
      <c r="Y486" s="16">
        <f t="shared" si="112"/>
        <v>122.56264565982303</v>
      </c>
    </row>
    <row r="487" spans="1:25" x14ac:dyDescent="0.4">
      <c r="A487">
        <f t="shared" si="113"/>
        <v>474</v>
      </c>
      <c r="B487" s="1">
        <v>42391</v>
      </c>
      <c r="C487" s="2">
        <v>0.465274413562139</v>
      </c>
      <c r="D487" s="2">
        <v>0.13157973676936599</v>
      </c>
      <c r="E487" s="2">
        <v>0</v>
      </c>
      <c r="F487" s="2">
        <v>0.40314584966849398</v>
      </c>
      <c r="G487">
        <v>580.22400000000005</v>
      </c>
      <c r="H487">
        <v>3568.9</v>
      </c>
      <c r="I487">
        <v>1916.37</v>
      </c>
      <c r="J487">
        <v>159.75</v>
      </c>
      <c r="K487">
        <v>118.78</v>
      </c>
      <c r="L487" s="3">
        <f t="shared" si="106"/>
        <v>3.1227021723391424E-2</v>
      </c>
      <c r="M487" s="3">
        <f t="shared" si="107"/>
        <v>3.7889040224112103E-2</v>
      </c>
      <c r="N487" s="3">
        <f t="shared" si="104"/>
        <v>4.2189138840620588E-2</v>
      </c>
      <c r="O487" s="3">
        <f t="shared" si="104"/>
        <v>6.4475743348981762E-3</v>
      </c>
      <c r="P487" s="3">
        <f t="shared" si="108"/>
        <v>4.9551007967505077E-6</v>
      </c>
      <c r="Q487" s="4">
        <f t="shared" si="109"/>
        <v>2.2108921891522262E-2</v>
      </c>
      <c r="R487" s="3">
        <f t="shared" si="110"/>
        <v>2.9438193780755573E-2</v>
      </c>
      <c r="S487" s="16">
        <f t="shared" si="114"/>
        <v>140.0091083735123</v>
      </c>
      <c r="T487" s="16">
        <f t="shared" si="114"/>
        <v>147.15268903671119</v>
      </c>
      <c r="U487" s="16">
        <f t="shared" si="111"/>
        <v>-7.1435806631988896</v>
      </c>
      <c r="V487" s="16">
        <f t="shared" si="112"/>
        <v>161.00751239618177</v>
      </c>
      <c r="W487" s="16">
        <f t="shared" si="112"/>
        <v>181.49012004755795</v>
      </c>
      <c r="X487" s="16">
        <f t="shared" si="112"/>
        <v>122.90572060979233</v>
      </c>
      <c r="Y487" s="16">
        <f t="shared" si="112"/>
        <v>123.20740309331285</v>
      </c>
    </row>
    <row r="488" spans="1:25" x14ac:dyDescent="0.4">
      <c r="A488">
        <f t="shared" si="113"/>
        <v>475</v>
      </c>
      <c r="B488" s="1">
        <v>42398</v>
      </c>
      <c r="C488" s="2">
        <v>0.457015912234221</v>
      </c>
      <c r="D488" s="2">
        <v>0.133139469845313</v>
      </c>
      <c r="E488" s="2">
        <v>0</v>
      </c>
      <c r="F488" s="2">
        <v>0.409844617920464</v>
      </c>
      <c r="G488">
        <v>586.68600000000004</v>
      </c>
      <c r="H488">
        <v>3631.96</v>
      </c>
      <c r="I488">
        <v>1997.22</v>
      </c>
      <c r="J488">
        <v>160.78</v>
      </c>
      <c r="K488">
        <v>121.14</v>
      </c>
      <c r="L488" s="3">
        <f t="shared" si="106"/>
        <v>-2.8572173764382591E-2</v>
      </c>
      <c r="M488" s="3">
        <f t="shared" si="107"/>
        <v>-6.4563217094369185E-2</v>
      </c>
      <c r="N488" s="3">
        <f t="shared" si="104"/>
        <v>-4.4066252090405711E-2</v>
      </c>
      <c r="O488" s="3">
        <f t="shared" si="104"/>
        <v>6.4684662271425886E-3</v>
      </c>
      <c r="P488" s="3">
        <f t="shared" si="108"/>
        <v>1.0516010284499098E-5</v>
      </c>
      <c r="Q488" s="4">
        <f t="shared" si="109"/>
        <v>-1.9013300493785967E-2</v>
      </c>
      <c r="R488" s="3">
        <f t="shared" si="110"/>
        <v>-3.2683294180503725E-2</v>
      </c>
      <c r="S488" s="16">
        <f t="shared" ref="S488:T503" si="115">S487+100*Q488</f>
        <v>138.1077783241337</v>
      </c>
      <c r="T488" s="16">
        <f t="shared" si="115"/>
        <v>143.88435961866082</v>
      </c>
      <c r="U488" s="16">
        <f t="shared" si="111"/>
        <v>-5.7765812945271193</v>
      </c>
      <c r="V488" s="16">
        <f t="shared" si="112"/>
        <v>158.15029501974351</v>
      </c>
      <c r="W488" s="16">
        <f t="shared" si="112"/>
        <v>175.03379833812104</v>
      </c>
      <c r="X488" s="16">
        <f t="shared" si="112"/>
        <v>118.49909540075176</v>
      </c>
      <c r="Y488" s="16">
        <f t="shared" si="112"/>
        <v>123.85424971602711</v>
      </c>
    </row>
    <row r="489" spans="1:25" x14ac:dyDescent="0.4">
      <c r="A489">
        <f t="shared" si="113"/>
        <v>476</v>
      </c>
      <c r="B489" s="1">
        <v>42405</v>
      </c>
      <c r="C489" s="2">
        <v>0.47185670441491301</v>
      </c>
      <c r="D489" s="2">
        <v>0.13582536147211999</v>
      </c>
      <c r="E489" s="2">
        <v>0</v>
      </c>
      <c r="F489" s="2">
        <v>0.392317934112966</v>
      </c>
      <c r="G489">
        <v>590.74599999999998</v>
      </c>
      <c r="H489">
        <v>3521.6</v>
      </c>
      <c r="I489">
        <v>1909.21</v>
      </c>
      <c r="J489">
        <v>161.82</v>
      </c>
      <c r="K489">
        <v>116.87</v>
      </c>
      <c r="L489" s="3">
        <f t="shared" si="106"/>
        <v>-2.2977920412066255E-2</v>
      </c>
      <c r="M489" s="3">
        <f t="shared" si="107"/>
        <v>-3.7941796215982926E-2</v>
      </c>
      <c r="N489" s="3">
        <f t="shared" si="104"/>
        <v>-0.12614641658068004</v>
      </c>
      <c r="O489" s="3">
        <f t="shared" si="104"/>
        <v>-1.9157088122605526E-3</v>
      </c>
      <c r="P489" s="3">
        <f t="shared" si="108"/>
        <v>6.3533456789914802E-5</v>
      </c>
      <c r="Q489" s="4">
        <f t="shared" si="109"/>
        <v>-1.6810844366261117E-2</v>
      </c>
      <c r="R489" s="3">
        <f t="shared" si="110"/>
        <v>-4.7245460505247444E-2</v>
      </c>
      <c r="S489" s="16">
        <f t="shared" si="115"/>
        <v>136.42669388750758</v>
      </c>
      <c r="T489" s="16">
        <f t="shared" si="115"/>
        <v>139.15981356813609</v>
      </c>
      <c r="U489" s="16">
        <f t="shared" si="111"/>
        <v>-2.733119680628505</v>
      </c>
      <c r="V489" s="16">
        <f t="shared" si="112"/>
        <v>155.85250297853688</v>
      </c>
      <c r="W489" s="16">
        <f t="shared" si="112"/>
        <v>171.23961871652276</v>
      </c>
      <c r="X489" s="16">
        <f t="shared" si="112"/>
        <v>105.88445374268375</v>
      </c>
      <c r="Y489" s="16">
        <f t="shared" si="112"/>
        <v>123.66267883480106</v>
      </c>
    </row>
    <row r="490" spans="1:25" x14ac:dyDescent="0.4">
      <c r="A490">
        <f t="shared" si="113"/>
        <v>477</v>
      </c>
      <c r="B490" s="1">
        <v>42412</v>
      </c>
      <c r="C490" s="2">
        <v>0.391086655117377</v>
      </c>
      <c r="D490" s="2">
        <v>0.110706316119798</v>
      </c>
      <c r="E490" s="2">
        <v>0</v>
      </c>
      <c r="F490" s="2">
        <v>0.49820702876282402</v>
      </c>
      <c r="G490">
        <v>595.62099999999998</v>
      </c>
      <c r="H490">
        <v>3496.28</v>
      </c>
      <c r="I490">
        <v>1668.37</v>
      </c>
      <c r="J490">
        <v>161.51</v>
      </c>
      <c r="K490">
        <v>113.25</v>
      </c>
      <c r="L490" s="3">
        <f t="shared" si="106"/>
        <v>-6.6968549822263856E-3</v>
      </c>
      <c r="M490" s="3">
        <f t="shared" si="107"/>
        <v>2.3437132588049137E-2</v>
      </c>
      <c r="N490" s="3">
        <f t="shared" si="104"/>
        <v>7.9886356144020843E-2</v>
      </c>
      <c r="O490" s="3">
        <f t="shared" si="104"/>
        <v>2.4766268342517606E-3</v>
      </c>
      <c r="P490" s="3">
        <f t="shared" si="108"/>
        <v>3.2805890294433284E-5</v>
      </c>
      <c r="Q490" s="4">
        <f t="shared" si="109"/>
        <v>1.1766550005815441E-3</v>
      </c>
      <c r="R490" s="3">
        <f t="shared" si="110"/>
        <v>2.4775815146023838E-2</v>
      </c>
      <c r="S490" s="16">
        <f t="shared" si="115"/>
        <v>136.54435938756575</v>
      </c>
      <c r="T490" s="16">
        <f t="shared" si="115"/>
        <v>141.63739508273846</v>
      </c>
      <c r="U490" s="16">
        <f t="shared" si="111"/>
        <v>-5.0930356951727163</v>
      </c>
      <c r="V490" s="16">
        <f t="shared" si="112"/>
        <v>155.18281748031424</v>
      </c>
      <c r="W490" s="16">
        <f t="shared" si="112"/>
        <v>173.58333197532767</v>
      </c>
      <c r="X490" s="16">
        <f t="shared" si="112"/>
        <v>113.87308935708583</v>
      </c>
      <c r="Y490" s="16">
        <f t="shared" si="112"/>
        <v>123.91034151822623</v>
      </c>
    </row>
    <row r="491" spans="1:25" x14ac:dyDescent="0.4">
      <c r="A491">
        <f t="shared" si="113"/>
        <v>478</v>
      </c>
      <c r="B491" s="1">
        <v>42419</v>
      </c>
      <c r="C491" s="2">
        <v>0.33991118863415198</v>
      </c>
      <c r="D491" s="2">
        <v>0.10720529877896701</v>
      </c>
      <c r="E491" s="2">
        <v>0</v>
      </c>
      <c r="F491" s="2">
        <v>0.55288351258687896</v>
      </c>
      <c r="G491">
        <v>594.88900000000001</v>
      </c>
      <c r="H491">
        <v>3597.92</v>
      </c>
      <c r="I491">
        <v>1801.65</v>
      </c>
      <c r="J491">
        <v>161.91</v>
      </c>
      <c r="K491">
        <v>112.63</v>
      </c>
      <c r="L491" s="3">
        <f t="shared" si="106"/>
        <v>1.1643083451120084E-2</v>
      </c>
      <c r="M491" s="3">
        <f t="shared" si="107"/>
        <v>2.8620890989129455E-2</v>
      </c>
      <c r="N491" s="3">
        <f t="shared" si="104"/>
        <v>1.5374795326506208E-2</v>
      </c>
      <c r="O491" s="3">
        <f t="shared" si="104"/>
        <v>3.9528132913346781E-3</v>
      </c>
      <c r="P491" s="3">
        <f t="shared" si="108"/>
        <v>3.7107926820835521E-5</v>
      </c>
      <c r="Q491" s="4">
        <f t="shared" si="109"/>
        <v>9.174262875339104E-3</v>
      </c>
      <c r="R491" s="3">
        <f t="shared" si="110"/>
        <v>1.4897895764522606E-2</v>
      </c>
      <c r="S491" s="16">
        <f t="shared" si="115"/>
        <v>137.46178567509966</v>
      </c>
      <c r="T491" s="16">
        <f t="shared" si="115"/>
        <v>143.12718465919073</v>
      </c>
      <c r="U491" s="16">
        <f t="shared" si="111"/>
        <v>-5.6653989840910697</v>
      </c>
      <c r="V491" s="16">
        <f t="shared" si="112"/>
        <v>156.34712582542625</v>
      </c>
      <c r="W491" s="16">
        <f t="shared" si="112"/>
        <v>176.44542107424061</v>
      </c>
      <c r="X491" s="16">
        <f t="shared" si="112"/>
        <v>115.41056888973645</v>
      </c>
      <c r="Y491" s="16">
        <f t="shared" si="112"/>
        <v>124.3056228473597</v>
      </c>
    </row>
    <row r="492" spans="1:25" x14ac:dyDescent="0.4">
      <c r="A492">
        <f t="shared" si="113"/>
        <v>479</v>
      </c>
      <c r="B492" s="1">
        <v>42426</v>
      </c>
      <c r="C492" s="2">
        <v>0.27806464393275998</v>
      </c>
      <c r="D492" s="2">
        <v>0.132327050498421</v>
      </c>
      <c r="E492" s="2">
        <v>0</v>
      </c>
      <c r="F492" s="2">
        <v>0.58960830556881805</v>
      </c>
      <c r="G492">
        <v>594.58299999999997</v>
      </c>
      <c r="H492">
        <v>3656.42</v>
      </c>
      <c r="I492">
        <v>1829.35</v>
      </c>
      <c r="J492">
        <v>162.55000000000001</v>
      </c>
      <c r="K492">
        <v>114</v>
      </c>
      <c r="L492" s="3">
        <f t="shared" si="106"/>
        <v>-1.2342080758294238E-2</v>
      </c>
      <c r="M492" s="3">
        <f t="shared" si="107"/>
        <v>2.4746854295309539E-2</v>
      </c>
      <c r="N492" s="3">
        <f t="shared" si="104"/>
        <v>4.8869817148167405E-2</v>
      </c>
      <c r="O492" s="3">
        <f t="shared" si="104"/>
        <v>-1.4149492463858548E-3</v>
      </c>
      <c r="P492" s="3">
        <f t="shared" si="108"/>
        <v>5.9935524575253276E-6</v>
      </c>
      <c r="Q492" s="4">
        <f t="shared" si="109"/>
        <v>-9.9747743351692882E-4</v>
      </c>
      <c r="R492" s="3">
        <f t="shared" si="110"/>
        <v>1.4964910359699213E-2</v>
      </c>
      <c r="S492" s="16">
        <f t="shared" si="115"/>
        <v>137.36203793174798</v>
      </c>
      <c r="T492" s="16">
        <f t="shared" si="115"/>
        <v>144.62367569516064</v>
      </c>
      <c r="U492" s="16">
        <f t="shared" si="111"/>
        <v>-7.261637763412665</v>
      </c>
      <c r="V492" s="16">
        <f t="shared" si="112"/>
        <v>155.11291774959682</v>
      </c>
      <c r="W492" s="16">
        <f t="shared" si="112"/>
        <v>178.92010650377156</v>
      </c>
      <c r="X492" s="16">
        <f t="shared" si="112"/>
        <v>120.29755060455319</v>
      </c>
      <c r="Y492" s="16">
        <f t="shared" si="112"/>
        <v>124.16412792272112</v>
      </c>
    </row>
    <row r="493" spans="1:25" x14ac:dyDescent="0.4">
      <c r="A493">
        <f t="shared" si="113"/>
        <v>480</v>
      </c>
      <c r="B493" s="1">
        <v>42433</v>
      </c>
      <c r="C493" s="2">
        <v>0.28805389802863501</v>
      </c>
      <c r="D493" s="2">
        <v>0.122396412422065</v>
      </c>
      <c r="E493" s="2">
        <v>0</v>
      </c>
      <c r="F493" s="2">
        <v>0.58954968954929798</v>
      </c>
      <c r="G493">
        <v>588.58699999999999</v>
      </c>
      <c r="H493">
        <v>3755.47</v>
      </c>
      <c r="I493">
        <v>1918.75</v>
      </c>
      <c r="J493">
        <v>162.32</v>
      </c>
      <c r="K493">
        <v>113.74</v>
      </c>
      <c r="L493" s="3">
        <f t="shared" si="106"/>
        <v>-5.9130442110524317E-3</v>
      </c>
      <c r="M493" s="3">
        <f t="shared" si="107"/>
        <v>1.2943577638385717E-2</v>
      </c>
      <c r="N493" s="3">
        <f t="shared" si="104"/>
        <v>-1.160651465798046E-2</v>
      </c>
      <c r="O493" s="3">
        <f t="shared" si="104"/>
        <v>-2.46426811237066E-3</v>
      </c>
      <c r="P493" s="3">
        <f t="shared" si="108"/>
        <v>2.8421521543088997E-5</v>
      </c>
      <c r="Q493" s="4">
        <f t="shared" si="109"/>
        <v>-1.6002579895218775E-3</v>
      </c>
      <c r="R493" s="3">
        <f t="shared" si="110"/>
        <v>-1.7600623357544587E-3</v>
      </c>
      <c r="S493" s="16">
        <f t="shared" si="115"/>
        <v>137.2020121327958</v>
      </c>
      <c r="T493" s="16">
        <f t="shared" si="115"/>
        <v>144.44766946158521</v>
      </c>
      <c r="U493" s="16">
        <f t="shared" si="111"/>
        <v>-7.2456573287894059</v>
      </c>
      <c r="V493" s="16">
        <f t="shared" si="112"/>
        <v>154.52161332849158</v>
      </c>
      <c r="W493" s="16">
        <f t="shared" si="112"/>
        <v>180.21446426761014</v>
      </c>
      <c r="X493" s="16">
        <f t="shared" si="112"/>
        <v>119.13689913875515</v>
      </c>
      <c r="Y493" s="16">
        <f t="shared" si="112"/>
        <v>123.91770111148405</v>
      </c>
    </row>
    <row r="494" spans="1:25" x14ac:dyDescent="0.4">
      <c r="A494">
        <f t="shared" si="113"/>
        <v>481</v>
      </c>
      <c r="B494" s="1">
        <v>42440</v>
      </c>
      <c r="C494" s="2">
        <v>0.24068469545682</v>
      </c>
      <c r="D494" s="2">
        <v>0.14718606032561199</v>
      </c>
      <c r="E494" s="2">
        <v>0</v>
      </c>
      <c r="F494" s="2">
        <v>0.61212924421756598</v>
      </c>
      <c r="G494">
        <v>584.49</v>
      </c>
      <c r="H494">
        <v>3800.07</v>
      </c>
      <c r="I494">
        <v>1896.48</v>
      </c>
      <c r="J494">
        <v>161.91999999999999</v>
      </c>
      <c r="K494">
        <v>113.86</v>
      </c>
      <c r="L494" s="3">
        <f t="shared" si="106"/>
        <v>-1.1191430482180187E-2</v>
      </c>
      <c r="M494" s="3">
        <f t="shared" si="107"/>
        <v>-6.8611106335020322E-3</v>
      </c>
      <c r="N494" s="3">
        <f t="shared" si="104"/>
        <v>-1.0472032396861675E-2</v>
      </c>
      <c r="O494" s="3">
        <f t="shared" si="104"/>
        <v>4.8789525691701474E-3</v>
      </c>
      <c r="P494" s="3">
        <f t="shared" si="108"/>
        <v>9.845415337145083E-6</v>
      </c>
      <c r="Q494" s="4">
        <f t="shared" si="109"/>
        <v>-7.2676174753070913E-4</v>
      </c>
      <c r="R494" s="3">
        <f t="shared" si="110"/>
        <v>-5.9114052358434366E-3</v>
      </c>
      <c r="S494" s="16">
        <f t="shared" si="115"/>
        <v>137.12933595804273</v>
      </c>
      <c r="T494" s="16">
        <f t="shared" si="115"/>
        <v>143.85652893800085</v>
      </c>
      <c r="U494" s="16">
        <f t="shared" si="111"/>
        <v>-6.7271929799581187</v>
      </c>
      <c r="V494" s="16">
        <f t="shared" si="112"/>
        <v>153.40247028027358</v>
      </c>
      <c r="W494" s="16">
        <f t="shared" si="112"/>
        <v>179.52835320425993</v>
      </c>
      <c r="X494" s="16">
        <f t="shared" si="112"/>
        <v>118.08969589906899</v>
      </c>
      <c r="Y494" s="16">
        <f t="shared" si="112"/>
        <v>124.40559636840106</v>
      </c>
    </row>
    <row r="495" spans="1:25" x14ac:dyDescent="0.4">
      <c r="A495">
        <f t="shared" si="113"/>
        <v>482</v>
      </c>
      <c r="B495" s="1">
        <v>42447</v>
      </c>
      <c r="C495" s="2">
        <v>0.22572435923857301</v>
      </c>
      <c r="D495" s="2">
        <v>0.163595085887521</v>
      </c>
      <c r="E495" s="2">
        <v>0</v>
      </c>
      <c r="F495" s="2">
        <v>0.61068055487390505</v>
      </c>
      <c r="G495">
        <v>589.91700000000003</v>
      </c>
      <c r="H495">
        <v>3852.15</v>
      </c>
      <c r="I495">
        <v>1876.62</v>
      </c>
      <c r="J495">
        <v>162.71</v>
      </c>
      <c r="K495">
        <v>111.55</v>
      </c>
      <c r="L495" s="3">
        <f t="shared" si="106"/>
        <v>1.1829014741543631E-2</v>
      </c>
      <c r="M495" s="3">
        <f t="shared" si="107"/>
        <v>7.1342945957291182E-3</v>
      </c>
      <c r="N495" s="3">
        <f t="shared" si="104"/>
        <v>1.5613176881840829E-2</v>
      </c>
      <c r="O495" s="3">
        <f t="shared" si="104"/>
        <v>1.1677217134780093E-3</v>
      </c>
      <c r="P495" s="3">
        <f t="shared" si="108"/>
        <v>2.6873973566985867E-5</v>
      </c>
      <c r="Q495" s="4">
        <f t="shared" si="109"/>
        <v>4.5234632804518242E-3</v>
      </c>
      <c r="R495" s="3">
        <f t="shared" si="110"/>
        <v>8.9360519831478968E-3</v>
      </c>
      <c r="S495" s="16">
        <f t="shared" si="115"/>
        <v>137.58168228608793</v>
      </c>
      <c r="T495" s="16">
        <f t="shared" si="115"/>
        <v>144.75013413631564</v>
      </c>
      <c r="U495" s="16">
        <f t="shared" si="111"/>
        <v>-7.1684518502277115</v>
      </c>
      <c r="V495" s="16">
        <f t="shared" si="112"/>
        <v>154.58537175442794</v>
      </c>
      <c r="W495" s="16">
        <f t="shared" si="112"/>
        <v>180.24178266383285</v>
      </c>
      <c r="X495" s="16">
        <f t="shared" si="112"/>
        <v>119.65101358725306</v>
      </c>
      <c r="Y495" s="16">
        <f t="shared" si="112"/>
        <v>124.52236853974887</v>
      </c>
    </row>
    <row r="496" spans="1:25" x14ac:dyDescent="0.4">
      <c r="A496">
        <f t="shared" si="113"/>
        <v>483</v>
      </c>
      <c r="B496" s="1">
        <v>42454</v>
      </c>
      <c r="C496" s="2">
        <v>0.180934403293596</v>
      </c>
      <c r="D496" s="2">
        <v>0.16809318343967999</v>
      </c>
      <c r="E496" s="2">
        <v>0</v>
      </c>
      <c r="F496" s="2">
        <v>0.65097241326672195</v>
      </c>
      <c r="G496">
        <v>588.81899999999996</v>
      </c>
      <c r="H496">
        <v>3827.14</v>
      </c>
      <c r="I496">
        <v>1905.92</v>
      </c>
      <c r="J496">
        <v>162.9</v>
      </c>
      <c r="K496">
        <v>113.08</v>
      </c>
      <c r="L496" s="3">
        <f t="shared" si="106"/>
        <v>-1.6438012313475525E-3</v>
      </c>
      <c r="M496" s="3">
        <f t="shared" si="107"/>
        <v>5.9076103453472584E-3</v>
      </c>
      <c r="N496" s="3">
        <f t="shared" si="104"/>
        <v>-3.8002644392209572E-2</v>
      </c>
      <c r="O496" s="3">
        <f t="shared" si="104"/>
        <v>-2.7010435850214343E-3</v>
      </c>
      <c r="P496" s="3">
        <f t="shared" si="108"/>
        <v>6.4640378369438216E-5</v>
      </c>
      <c r="Q496" s="4">
        <f t="shared" si="109"/>
        <v>-1.1273364047059795E-3</v>
      </c>
      <c r="R496" s="3">
        <f t="shared" si="110"/>
        <v>-9.1099697158078252E-3</v>
      </c>
      <c r="S496" s="16">
        <f t="shared" si="115"/>
        <v>137.46894864561733</v>
      </c>
      <c r="T496" s="16">
        <f t="shared" si="115"/>
        <v>143.83913716473486</v>
      </c>
      <c r="U496" s="16">
        <f t="shared" si="111"/>
        <v>-6.3701885191175336</v>
      </c>
      <c r="V496" s="16">
        <f t="shared" si="112"/>
        <v>154.42099163129319</v>
      </c>
      <c r="W496" s="16">
        <f t="shared" si="112"/>
        <v>180.83254369836757</v>
      </c>
      <c r="X496" s="16">
        <f t="shared" si="112"/>
        <v>115.85074914803211</v>
      </c>
      <c r="Y496" s="16">
        <f t="shared" si="112"/>
        <v>124.25226418124673</v>
      </c>
    </row>
    <row r="497" spans="1:25" x14ac:dyDescent="0.4">
      <c r="A497">
        <f t="shared" si="113"/>
        <v>484</v>
      </c>
      <c r="B497" s="1">
        <v>42461</v>
      </c>
      <c r="C497" s="2">
        <v>7.32004393445327E-2</v>
      </c>
      <c r="D497" s="2">
        <v>0.18624811592562401</v>
      </c>
      <c r="E497" s="2">
        <v>0</v>
      </c>
      <c r="F497" s="2">
        <v>0.74055144472984202</v>
      </c>
      <c r="G497">
        <v>595.16700000000003</v>
      </c>
      <c r="H497">
        <v>3897.66</v>
      </c>
      <c r="I497">
        <v>1833.49</v>
      </c>
      <c r="J497">
        <v>162.46</v>
      </c>
      <c r="K497">
        <v>111.69</v>
      </c>
      <c r="L497" s="3">
        <f t="shared" si="106"/>
        <v>-2.6626742715555207E-2</v>
      </c>
      <c r="M497" s="3">
        <f t="shared" si="107"/>
        <v>-4.356743263503926E-2</v>
      </c>
      <c r="N497" s="3">
        <f t="shared" si="104"/>
        <v>-1.0531827280214179E-2</v>
      </c>
      <c r="O497" s="3">
        <f t="shared" si="104"/>
        <v>1.1079650375476202E-3</v>
      </c>
      <c r="P497" s="3">
        <f t="shared" si="108"/>
        <v>8.1952952933895656E-6</v>
      </c>
      <c r="Q497" s="4">
        <f t="shared" si="109"/>
        <v>-9.2511316951124304E-3</v>
      </c>
      <c r="R497" s="3">
        <f t="shared" si="110"/>
        <v>-1.9904509398315257E-2</v>
      </c>
      <c r="S497" s="16">
        <f t="shared" si="115"/>
        <v>136.5438354761061</v>
      </c>
      <c r="T497" s="16">
        <f t="shared" si="115"/>
        <v>141.84868622490333</v>
      </c>
      <c r="U497" s="16">
        <f t="shared" si="111"/>
        <v>-5.3048507487972358</v>
      </c>
      <c r="V497" s="16">
        <f t="shared" si="112"/>
        <v>151.75831735973767</v>
      </c>
      <c r="W497" s="16">
        <f t="shared" si="112"/>
        <v>176.47580043486366</v>
      </c>
      <c r="X497" s="16">
        <f t="shared" si="112"/>
        <v>114.7975664200107</v>
      </c>
      <c r="Y497" s="16">
        <f t="shared" si="112"/>
        <v>124.36306068500149</v>
      </c>
    </row>
    <row r="498" spans="1:25" x14ac:dyDescent="0.4">
      <c r="A498">
        <f t="shared" si="113"/>
        <v>485</v>
      </c>
      <c r="B498" s="1">
        <v>42468</v>
      </c>
      <c r="C498" s="2">
        <v>6.65870802264735E-2</v>
      </c>
      <c r="D498" s="2">
        <v>0.179202649554701</v>
      </c>
      <c r="E498" s="2">
        <v>0</v>
      </c>
      <c r="F498" s="2">
        <v>0.75421027021882503</v>
      </c>
      <c r="G498">
        <v>598.72500000000002</v>
      </c>
      <c r="H498">
        <v>3852.72</v>
      </c>
      <c r="I498">
        <v>1814.18</v>
      </c>
      <c r="J498">
        <v>162.63999999999999</v>
      </c>
      <c r="K498">
        <v>108.07</v>
      </c>
      <c r="L498" s="3">
        <f t="shared" si="106"/>
        <v>3.8533456649885167E-3</v>
      </c>
      <c r="M498" s="3">
        <f t="shared" si="107"/>
        <v>2.2958784664735887E-2</v>
      </c>
      <c r="N498" s="3">
        <f t="shared" si="104"/>
        <v>5.723798079573128E-2</v>
      </c>
      <c r="O498" s="3">
        <f t="shared" si="104"/>
        <v>1.5371372356123292E-3</v>
      </c>
      <c r="P498" s="3">
        <f t="shared" si="108"/>
        <v>3.9952248135883958E-5</v>
      </c>
      <c r="Q498" s="4">
        <f t="shared" si="109"/>
        <v>5.4902305211101425E-3</v>
      </c>
      <c r="R498" s="3">
        <f t="shared" si="110"/>
        <v>2.1396812090267003E-2</v>
      </c>
      <c r="S498" s="16">
        <f t="shared" si="115"/>
        <v>137.09285852821711</v>
      </c>
      <c r="T498" s="16">
        <f t="shared" si="115"/>
        <v>143.98836743393002</v>
      </c>
      <c r="U498" s="16">
        <f t="shared" si="111"/>
        <v>-6.8955089057129157</v>
      </c>
      <c r="V498" s="16">
        <f t="shared" si="112"/>
        <v>152.14365192623652</v>
      </c>
      <c r="W498" s="16">
        <f t="shared" si="112"/>
        <v>178.77167890133725</v>
      </c>
      <c r="X498" s="16">
        <f t="shared" si="112"/>
        <v>120.52136449958383</v>
      </c>
      <c r="Y498" s="16">
        <f t="shared" si="112"/>
        <v>124.51677440856272</v>
      </c>
    </row>
    <row r="499" spans="1:25" x14ac:dyDescent="0.4">
      <c r="A499">
        <f t="shared" si="113"/>
        <v>486</v>
      </c>
      <c r="B499" s="1">
        <v>42475</v>
      </c>
      <c r="C499" s="2">
        <v>0</v>
      </c>
      <c r="D499" s="2">
        <v>0.18096084313985</v>
      </c>
      <c r="E499" s="2">
        <v>0</v>
      </c>
      <c r="F499" s="2">
        <v>0.81903915686014905</v>
      </c>
      <c r="G499">
        <v>597.21900000000005</v>
      </c>
      <c r="H499">
        <v>3916.17</v>
      </c>
      <c r="I499">
        <v>1918.02</v>
      </c>
      <c r="J499">
        <v>162.88999999999999</v>
      </c>
      <c r="K499">
        <v>108.76</v>
      </c>
      <c r="L499" s="3">
        <f t="shared" si="106"/>
        <v>1.7620823861000945E-2</v>
      </c>
      <c r="M499" s="3">
        <f t="shared" si="107"/>
        <v>3.3326663483760122E-2</v>
      </c>
      <c r="N499" s="3">
        <f t="shared" si="104"/>
        <v>3.3863046266462415E-2</v>
      </c>
      <c r="O499" s="3">
        <f t="shared" si="104"/>
        <v>1.3506047025602097E-3</v>
      </c>
      <c r="P499" s="3">
        <f t="shared" si="108"/>
        <v>4.8326820016278883E-6</v>
      </c>
      <c r="Q499" s="4">
        <f t="shared" si="109"/>
        <v>7.1321865778939215E-3</v>
      </c>
      <c r="R499" s="3">
        <f t="shared" si="110"/>
        <v>2.1540284578445923E-2</v>
      </c>
      <c r="S499" s="16">
        <f t="shared" si="115"/>
        <v>137.80607718600649</v>
      </c>
      <c r="T499" s="16">
        <f t="shared" si="115"/>
        <v>146.14239589177461</v>
      </c>
      <c r="U499" s="16">
        <f t="shared" si="111"/>
        <v>-8.3363187057681216</v>
      </c>
      <c r="V499" s="16">
        <f t="shared" si="112"/>
        <v>153.90573431233662</v>
      </c>
      <c r="W499" s="16">
        <f t="shared" si="112"/>
        <v>182.10434524971328</v>
      </c>
      <c r="X499" s="16">
        <f t="shared" si="112"/>
        <v>123.90766912623006</v>
      </c>
      <c r="Y499" s="16">
        <f t="shared" si="112"/>
        <v>124.65183487881875</v>
      </c>
    </row>
    <row r="500" spans="1:25" x14ac:dyDescent="0.4">
      <c r="A500">
        <f t="shared" si="113"/>
        <v>487</v>
      </c>
      <c r="B500" s="1">
        <v>42482</v>
      </c>
      <c r="C500" s="2">
        <v>1.7681652486982E-3</v>
      </c>
      <c r="D500" s="2">
        <v>0.18724714789386501</v>
      </c>
      <c r="E500" s="2">
        <v>0</v>
      </c>
      <c r="F500" s="2">
        <v>0.81098468685743597</v>
      </c>
      <c r="G500">
        <v>591.27</v>
      </c>
      <c r="H500">
        <v>3937</v>
      </c>
      <c r="I500">
        <v>1982.97</v>
      </c>
      <c r="J500">
        <v>163.11000000000001</v>
      </c>
      <c r="K500">
        <v>111.79</v>
      </c>
      <c r="L500" s="3">
        <f t="shared" si="106"/>
        <v>-4.2598318822706149E-2</v>
      </c>
      <c r="M500" s="3">
        <f t="shared" si="107"/>
        <v>-5.914648013212298E-2</v>
      </c>
      <c r="N500" s="3">
        <f t="shared" si="104"/>
        <v>-4.7549887290276649E-2</v>
      </c>
      <c r="O500" s="3">
        <f t="shared" si="104"/>
        <v>-4.1076574091105655E-3</v>
      </c>
      <c r="P500" s="3">
        <f t="shared" si="108"/>
        <v>2.31496439273479E-5</v>
      </c>
      <c r="Q500" s="4">
        <f t="shared" si="109"/>
        <v>-1.4504727481268962E-2</v>
      </c>
      <c r="R500" s="3">
        <f t="shared" si="110"/>
        <v>-3.8350585913554086E-2</v>
      </c>
      <c r="S500" s="16">
        <f t="shared" si="115"/>
        <v>136.35560443787961</v>
      </c>
      <c r="T500" s="16">
        <f t="shared" si="115"/>
        <v>142.30733730041919</v>
      </c>
      <c r="U500" s="16">
        <f t="shared" si="111"/>
        <v>-5.9517328625395862</v>
      </c>
      <c r="V500" s="16">
        <f t="shared" si="112"/>
        <v>149.645902430066</v>
      </c>
      <c r="W500" s="16">
        <f t="shared" si="112"/>
        <v>176.18969723650099</v>
      </c>
      <c r="X500" s="16">
        <f t="shared" si="112"/>
        <v>119.1526803972024</v>
      </c>
      <c r="Y500" s="16">
        <f t="shared" si="112"/>
        <v>124.24106913790769</v>
      </c>
    </row>
    <row r="501" spans="1:25" x14ac:dyDescent="0.4">
      <c r="A501">
        <f t="shared" si="113"/>
        <v>488</v>
      </c>
      <c r="B501" s="1">
        <v>42489</v>
      </c>
      <c r="C501" s="2">
        <v>4.0350905127611601E-2</v>
      </c>
      <c r="D501" s="2">
        <v>0.17850122846701599</v>
      </c>
      <c r="E501" s="2">
        <v>0</v>
      </c>
      <c r="F501" s="2">
        <v>0.78114786640537204</v>
      </c>
      <c r="G501">
        <v>594.20100000000002</v>
      </c>
      <c r="H501">
        <v>3888.13</v>
      </c>
      <c r="I501">
        <v>1888.68</v>
      </c>
      <c r="J501">
        <v>162.44</v>
      </c>
      <c r="K501">
        <v>106.5</v>
      </c>
      <c r="L501" s="3">
        <f t="shared" si="106"/>
        <v>1.0376731485393309E-2</v>
      </c>
      <c r="M501" s="3">
        <f t="shared" si="107"/>
        <v>2.4715565923292271E-3</v>
      </c>
      <c r="N501" s="3">
        <f t="shared" si="104"/>
        <v>-3.1498189211512817E-2</v>
      </c>
      <c r="O501" s="3">
        <f t="shared" si="104"/>
        <v>2.6471312484610543E-3</v>
      </c>
      <c r="P501" s="3">
        <f t="shared" si="108"/>
        <v>4.7186295302408562E-5</v>
      </c>
      <c r="Q501" s="4">
        <f t="shared" si="109"/>
        <v>2.8805010271862573E-3</v>
      </c>
      <c r="R501" s="3">
        <f t="shared" si="110"/>
        <v>-4.0006924713323067E-3</v>
      </c>
      <c r="S501" s="16">
        <f t="shared" si="115"/>
        <v>136.64365454059822</v>
      </c>
      <c r="T501" s="16">
        <f t="shared" si="115"/>
        <v>141.90726805328597</v>
      </c>
      <c r="U501" s="16">
        <f t="shared" si="111"/>
        <v>-5.2636135126877548</v>
      </c>
      <c r="V501" s="16">
        <f t="shared" si="112"/>
        <v>150.68357557860534</v>
      </c>
      <c r="W501" s="16">
        <f t="shared" si="112"/>
        <v>176.43685289573392</v>
      </c>
      <c r="X501" s="16">
        <f t="shared" si="112"/>
        <v>116.00286147605112</v>
      </c>
      <c r="Y501" s="16">
        <f t="shared" si="112"/>
        <v>124.5057822627538</v>
      </c>
    </row>
    <row r="502" spans="1:25" x14ac:dyDescent="0.4">
      <c r="A502">
        <f t="shared" si="113"/>
        <v>489</v>
      </c>
      <c r="B502" s="1">
        <v>42496</v>
      </c>
      <c r="C502" s="2">
        <v>0</v>
      </c>
      <c r="D502" s="2">
        <v>0.14020830809061299</v>
      </c>
      <c r="E502" s="2">
        <v>0</v>
      </c>
      <c r="F502" s="2">
        <v>0.85979169190938598</v>
      </c>
      <c r="G502">
        <v>596.89200000000005</v>
      </c>
      <c r="H502">
        <v>3875.18</v>
      </c>
      <c r="I502">
        <v>1829.19</v>
      </c>
      <c r="J502">
        <v>162.87</v>
      </c>
      <c r="K502">
        <v>107.12</v>
      </c>
      <c r="L502" s="3">
        <f t="shared" si="106"/>
        <v>1.9036919683091735E-2</v>
      </c>
      <c r="M502" s="3">
        <f t="shared" si="107"/>
        <v>9.6449915178191681E-3</v>
      </c>
      <c r="N502" s="3">
        <f t="shared" si="104"/>
        <v>1.6843520902694697E-2</v>
      </c>
      <c r="O502" s="3">
        <f t="shared" si="104"/>
        <v>1.8419598452745767E-4</v>
      </c>
      <c r="P502" s="3">
        <f t="shared" si="108"/>
        <v>1.0849186556303397E-5</v>
      </c>
      <c r="Q502" s="4">
        <f t="shared" si="109"/>
        <v>1.4998289328852134E-3</v>
      </c>
      <c r="R502" s="3">
        <f t="shared" si="110"/>
        <v>1.1427407022033265E-2</v>
      </c>
      <c r="S502" s="16">
        <f t="shared" si="115"/>
        <v>136.79363743388674</v>
      </c>
      <c r="T502" s="16">
        <f t="shared" si="115"/>
        <v>143.0500087554893</v>
      </c>
      <c r="U502" s="16">
        <f t="shared" si="111"/>
        <v>-6.2563713216025576</v>
      </c>
      <c r="V502" s="16">
        <f t="shared" si="112"/>
        <v>152.58726754691452</v>
      </c>
      <c r="W502" s="16">
        <f t="shared" si="112"/>
        <v>177.40135204751584</v>
      </c>
      <c r="X502" s="16">
        <f t="shared" si="112"/>
        <v>117.68721356632059</v>
      </c>
      <c r="Y502" s="16">
        <f t="shared" si="112"/>
        <v>124.52420186120655</v>
      </c>
    </row>
    <row r="503" spans="1:25" x14ac:dyDescent="0.4">
      <c r="A503">
        <f t="shared" si="113"/>
        <v>490</v>
      </c>
      <c r="B503" s="1">
        <v>42503</v>
      </c>
      <c r="C503" s="2">
        <v>0</v>
      </c>
      <c r="D503" s="2">
        <v>0.122126330496774</v>
      </c>
      <c r="E503" s="2">
        <v>0</v>
      </c>
      <c r="F503" s="2">
        <v>0.87787366950322498</v>
      </c>
      <c r="G503">
        <v>599.79999999999995</v>
      </c>
      <c r="H503">
        <v>3858.17</v>
      </c>
      <c r="I503">
        <v>1860</v>
      </c>
      <c r="J503">
        <v>162.9</v>
      </c>
      <c r="K503">
        <v>108.63</v>
      </c>
      <c r="L503" s="3">
        <f t="shared" si="106"/>
        <v>2.6708318219670346E-3</v>
      </c>
      <c r="M503" s="3">
        <f t="shared" si="107"/>
        <v>1.7561505549370526E-2</v>
      </c>
      <c r="N503" s="3">
        <f t="shared" si="104"/>
        <v>1.758602150537647E-2</v>
      </c>
      <c r="O503" s="3">
        <f t="shared" si="104"/>
        <v>-8.594229588705371E-4</v>
      </c>
      <c r="P503" s="3">
        <f t="shared" si="108"/>
        <v>9.4323171915137811E-6</v>
      </c>
      <c r="Q503" s="4">
        <f t="shared" si="109"/>
        <v>1.3808251269928446E-3</v>
      </c>
      <c r="R503" s="3">
        <f t="shared" si="110"/>
        <v>9.2397339794608735E-3</v>
      </c>
      <c r="S503" s="16">
        <f t="shared" si="115"/>
        <v>136.93171994658601</v>
      </c>
      <c r="T503" s="16">
        <f t="shared" si="115"/>
        <v>143.9739821534354</v>
      </c>
      <c r="U503" s="16">
        <f t="shared" si="111"/>
        <v>-7.0422622068493865</v>
      </c>
      <c r="V503" s="16">
        <f t="shared" si="112"/>
        <v>152.85435072911122</v>
      </c>
      <c r="W503" s="16">
        <f t="shared" si="112"/>
        <v>179.15750260245289</v>
      </c>
      <c r="X503" s="16">
        <f t="shared" si="112"/>
        <v>119.44581571685823</v>
      </c>
      <c r="Y503" s="16">
        <f t="shared" si="112"/>
        <v>124.4382595653195</v>
      </c>
    </row>
    <row r="504" spans="1:25" x14ac:dyDescent="0.4">
      <c r="A504">
        <f t="shared" si="113"/>
        <v>491</v>
      </c>
      <c r="B504" s="1">
        <v>42510</v>
      </c>
      <c r="C504" s="2">
        <v>0</v>
      </c>
      <c r="D504" s="2">
        <v>0.13784685914929701</v>
      </c>
      <c r="E504" s="2">
        <v>0</v>
      </c>
      <c r="F504" s="2">
        <v>0.86215314085070205</v>
      </c>
      <c r="G504">
        <v>593.10299999999995</v>
      </c>
      <c r="H504">
        <v>3871.75</v>
      </c>
      <c r="I504">
        <v>1892.71</v>
      </c>
      <c r="J504">
        <v>162.76</v>
      </c>
      <c r="K504">
        <v>110.15</v>
      </c>
      <c r="L504" s="3">
        <f t="shared" si="106"/>
        <v>1.5285470440957738E-3</v>
      </c>
      <c r="M504" s="3">
        <f t="shared" si="107"/>
        <v>2.4710939997088399E-2</v>
      </c>
      <c r="N504" s="3">
        <f t="shared" si="104"/>
        <v>4.8977392204827552E-3</v>
      </c>
      <c r="O504" s="3">
        <f t="shared" si="104"/>
        <v>1.4131236175964901E-3</v>
      </c>
      <c r="P504" s="3">
        <f t="shared" si="108"/>
        <v>2.36097897835476E-5</v>
      </c>
      <c r="Q504" s="4">
        <f t="shared" si="109"/>
        <v>4.6010446407629474E-3</v>
      </c>
      <c r="R504" s="3">
        <f t="shared" si="110"/>
        <v>8.1375874698158546E-3</v>
      </c>
      <c r="S504" s="16">
        <f t="shared" ref="S504:T519" si="116">S503+100*Q504</f>
        <v>137.39182441066231</v>
      </c>
      <c r="T504" s="16">
        <f t="shared" si="116"/>
        <v>144.78774090041699</v>
      </c>
      <c r="U504" s="16">
        <f t="shared" si="111"/>
        <v>-7.3959164897546827</v>
      </c>
      <c r="V504" s="16">
        <f t="shared" si="112"/>
        <v>153.0072054335208</v>
      </c>
      <c r="W504" s="16">
        <f t="shared" si="112"/>
        <v>181.62859660216174</v>
      </c>
      <c r="X504" s="16">
        <f t="shared" si="112"/>
        <v>119.93558963890651</v>
      </c>
      <c r="Y504" s="16">
        <f t="shared" si="112"/>
        <v>124.57957192707914</v>
      </c>
    </row>
    <row r="505" spans="1:25" x14ac:dyDescent="0.4">
      <c r="A505">
        <f t="shared" si="113"/>
        <v>492</v>
      </c>
      <c r="B505" s="1">
        <v>42517</v>
      </c>
      <c r="C505" s="2">
        <v>3.2480065988860003E-2</v>
      </c>
      <c r="D505" s="2">
        <v>0.14471644279968299</v>
      </c>
      <c r="E505" s="2">
        <v>0</v>
      </c>
      <c r="F505" s="2">
        <v>0.82280349121145602</v>
      </c>
      <c r="G505">
        <v>593.14800000000002</v>
      </c>
      <c r="H505">
        <v>3961.67</v>
      </c>
      <c r="I505">
        <v>1901.98</v>
      </c>
      <c r="J505">
        <v>162.99</v>
      </c>
      <c r="K505">
        <v>110.31</v>
      </c>
      <c r="L505" s="3">
        <f t="shared" si="106"/>
        <v>-2.1946867017000882E-2</v>
      </c>
      <c r="M505" s="3">
        <f t="shared" si="107"/>
        <v>-3.3886785666208397E-2</v>
      </c>
      <c r="N505" s="3">
        <f t="shared" si="104"/>
        <v>-9.4112451235028871E-3</v>
      </c>
      <c r="O505" s="3">
        <f t="shared" si="104"/>
        <v>-3.0676728633660666E-4</v>
      </c>
      <c r="P505" s="3">
        <f t="shared" si="108"/>
        <v>5.1219479202098377E-5</v>
      </c>
      <c r="Q505" s="4">
        <f t="shared" si="109"/>
        <v>-5.9204394418792116E-3</v>
      </c>
      <c r="R505" s="3">
        <f t="shared" si="110"/>
        <v>-1.6387916273262193E-2</v>
      </c>
      <c r="S505" s="16">
        <f t="shared" si="116"/>
        <v>136.79978046647437</v>
      </c>
      <c r="T505" s="16">
        <f t="shared" si="116"/>
        <v>143.14894927309078</v>
      </c>
      <c r="U505" s="16">
        <f t="shared" si="111"/>
        <v>-6.3491688066164045</v>
      </c>
      <c r="V505" s="16">
        <f t="shared" si="112"/>
        <v>150.81251873182072</v>
      </c>
      <c r="W505" s="16">
        <f t="shared" si="112"/>
        <v>178.23991803554088</v>
      </c>
      <c r="X505" s="16">
        <f t="shared" si="112"/>
        <v>118.99446512655622</v>
      </c>
      <c r="Y505" s="16">
        <f t="shared" si="112"/>
        <v>124.54889519844548</v>
      </c>
    </row>
    <row r="506" spans="1:25" x14ac:dyDescent="0.4">
      <c r="A506">
        <f t="shared" si="113"/>
        <v>493</v>
      </c>
      <c r="B506" s="1">
        <v>42524</v>
      </c>
      <c r="C506" s="2">
        <v>0.117845864659024</v>
      </c>
      <c r="D506" s="2">
        <v>0.14126937133280601</v>
      </c>
      <c r="E506" s="2">
        <v>0</v>
      </c>
      <c r="F506" s="2">
        <v>0.74088476400816905</v>
      </c>
      <c r="G506">
        <v>600.71500000000003</v>
      </c>
      <c r="H506">
        <v>3963.23</v>
      </c>
      <c r="I506">
        <v>1884.08</v>
      </c>
      <c r="J506">
        <v>162.94</v>
      </c>
      <c r="K506">
        <v>106.53</v>
      </c>
      <c r="L506" s="3">
        <f t="shared" si="106"/>
        <v>9.1198941962351565E-3</v>
      </c>
      <c r="M506" s="3">
        <f t="shared" si="107"/>
        <v>2.9774966588758112E-3</v>
      </c>
      <c r="N506" s="3">
        <f t="shared" si="104"/>
        <v>-4.888327459555919E-3</v>
      </c>
      <c r="O506" s="3">
        <f t="shared" si="104"/>
        <v>2.7003805081624588E-3</v>
      </c>
      <c r="P506" s="3">
        <f t="shared" si="108"/>
        <v>1.4540364649740916E-5</v>
      </c>
      <c r="Q506" s="4">
        <f t="shared" si="109"/>
        <v>3.4815013091715244E-3</v>
      </c>
      <c r="R506" s="3">
        <f t="shared" si="110"/>
        <v>2.4773609759293769E-3</v>
      </c>
      <c r="S506" s="16">
        <f t="shared" si="116"/>
        <v>137.14793059739154</v>
      </c>
      <c r="T506" s="16">
        <f t="shared" si="116"/>
        <v>143.39668537068371</v>
      </c>
      <c r="U506" s="16">
        <f t="shared" si="111"/>
        <v>-6.2487547732921769</v>
      </c>
      <c r="V506" s="16">
        <f t="shared" si="112"/>
        <v>151.72450815144424</v>
      </c>
      <c r="W506" s="16">
        <f t="shared" si="112"/>
        <v>178.53766770142846</v>
      </c>
      <c r="X506" s="16">
        <f t="shared" si="112"/>
        <v>118.50563238060063</v>
      </c>
      <c r="Y506" s="16">
        <f t="shared" si="112"/>
        <v>124.81893324926172</v>
      </c>
    </row>
    <row r="507" spans="1:25" x14ac:dyDescent="0.4">
      <c r="A507">
        <f t="shared" si="113"/>
        <v>494</v>
      </c>
      <c r="B507" s="1">
        <v>42531</v>
      </c>
      <c r="C507" s="2">
        <v>0.142079805741925</v>
      </c>
      <c r="D507" s="2">
        <v>0.140226584019471</v>
      </c>
      <c r="E507" s="2">
        <v>0</v>
      </c>
      <c r="F507" s="2">
        <v>0.71769361023860201</v>
      </c>
      <c r="G507">
        <v>603.70000000000005</v>
      </c>
      <c r="H507">
        <v>3958.68</v>
      </c>
      <c r="I507">
        <v>1874.87</v>
      </c>
      <c r="J507">
        <v>163.38</v>
      </c>
      <c r="K507">
        <v>106.97</v>
      </c>
      <c r="L507" s="3">
        <f t="shared" si="106"/>
        <v>-2.3509309679215162E-2</v>
      </c>
      <c r="M507" s="3">
        <f t="shared" si="107"/>
        <v>-3.7222253848979592E-2</v>
      </c>
      <c r="N507" s="3">
        <f t="shared" si="104"/>
        <v>-6.0025495100993642E-2</v>
      </c>
      <c r="O507" s="3">
        <f t="shared" si="104"/>
        <v>-4.2844901456717821E-4</v>
      </c>
      <c r="P507" s="3">
        <f t="shared" si="108"/>
        <v>5.8569294413072783E-6</v>
      </c>
      <c r="Q507" s="4">
        <f t="shared" si="109"/>
        <v>-8.8730997086068578E-3</v>
      </c>
      <c r="R507" s="3">
        <f t="shared" si="110"/>
        <v>-3.0296376910938894E-2</v>
      </c>
      <c r="S507" s="16">
        <f t="shared" si="116"/>
        <v>136.26062062653085</v>
      </c>
      <c r="T507" s="16">
        <f t="shared" si="116"/>
        <v>140.36704767958983</v>
      </c>
      <c r="U507" s="16">
        <f t="shared" si="111"/>
        <v>-4.1064270530589795</v>
      </c>
      <c r="V507" s="16">
        <f t="shared" si="112"/>
        <v>149.37357718352271</v>
      </c>
      <c r="W507" s="16">
        <f t="shared" si="112"/>
        <v>174.81544231653049</v>
      </c>
      <c r="X507" s="16">
        <f t="shared" si="112"/>
        <v>112.50308287050126</v>
      </c>
      <c r="Y507" s="16">
        <f t="shared" si="112"/>
        <v>124.776088347805</v>
      </c>
    </row>
    <row r="508" spans="1:25" x14ac:dyDescent="0.4">
      <c r="A508">
        <f t="shared" si="113"/>
        <v>495</v>
      </c>
      <c r="B508" s="1">
        <v>42538</v>
      </c>
      <c r="C508" s="2">
        <v>0.14641661808431899</v>
      </c>
      <c r="D508" s="2">
        <v>0.130465034950626</v>
      </c>
      <c r="E508" s="2">
        <v>0</v>
      </c>
      <c r="F508" s="2">
        <v>0.72311834696505395</v>
      </c>
      <c r="G508">
        <v>605.41099999999994</v>
      </c>
      <c r="H508">
        <v>3914.15</v>
      </c>
      <c r="I508">
        <v>1762.33</v>
      </c>
      <c r="J508">
        <v>163.31</v>
      </c>
      <c r="K508">
        <v>104.16</v>
      </c>
      <c r="L508" s="3">
        <f t="shared" si="106"/>
        <v>-1.467480061360904E-2</v>
      </c>
      <c r="M508" s="3">
        <f t="shared" si="107"/>
        <v>-3.4533685955244531E-2</v>
      </c>
      <c r="N508" s="3">
        <f t="shared" si="104"/>
        <v>-3.7053219317607966E-2</v>
      </c>
      <c r="O508" s="3">
        <f t="shared" si="104"/>
        <v>2.7554956830566635E-3</v>
      </c>
      <c r="P508" s="3">
        <f t="shared" si="108"/>
        <v>5.1379432723879404E-5</v>
      </c>
      <c r="Q508" s="4">
        <f t="shared" si="109"/>
        <v>-4.7129031713538461E-3</v>
      </c>
      <c r="R508" s="3">
        <f t="shared" si="110"/>
        <v>-2.0876552550851218E-2</v>
      </c>
      <c r="S508" s="16">
        <f t="shared" si="116"/>
        <v>135.78933030939547</v>
      </c>
      <c r="T508" s="16">
        <f t="shared" si="116"/>
        <v>138.27939242450472</v>
      </c>
      <c r="U508" s="16">
        <f t="shared" si="111"/>
        <v>-2.4900621151092537</v>
      </c>
      <c r="V508" s="16">
        <f t="shared" si="112"/>
        <v>147.90609712216181</v>
      </c>
      <c r="W508" s="16">
        <f t="shared" si="112"/>
        <v>171.36207372100603</v>
      </c>
      <c r="X508" s="16">
        <f t="shared" si="112"/>
        <v>108.79776093874047</v>
      </c>
      <c r="Y508" s="16">
        <f t="shared" si="112"/>
        <v>125.05163791611066</v>
      </c>
    </row>
    <row r="509" spans="1:25" x14ac:dyDescent="0.4">
      <c r="A509">
        <f t="shared" si="113"/>
        <v>496</v>
      </c>
      <c r="B509" s="1">
        <v>42545</v>
      </c>
      <c r="C509" s="2">
        <v>6.3105448008252393E-2</v>
      </c>
      <c r="D509" s="2">
        <v>0.12814381715355999</v>
      </c>
      <c r="E509" s="2">
        <v>0</v>
      </c>
      <c r="F509" s="2">
        <v>0.80875073483818605</v>
      </c>
      <c r="G509">
        <v>607.84799999999996</v>
      </c>
      <c r="H509">
        <v>3850.7</v>
      </c>
      <c r="I509">
        <v>1697.03</v>
      </c>
      <c r="J509">
        <v>163.76</v>
      </c>
      <c r="K509">
        <v>102.22</v>
      </c>
      <c r="L509" s="3">
        <f t="shared" si="106"/>
        <v>1.1161628671386259E-2</v>
      </c>
      <c r="M509" s="3">
        <f t="shared" si="107"/>
        <v>3.5746992759899232E-2</v>
      </c>
      <c r="N509" s="3">
        <f t="shared" si="104"/>
        <v>4.290436821977206E-2</v>
      </c>
      <c r="O509" s="3">
        <f t="shared" si="104"/>
        <v>4.1524181729359899E-3</v>
      </c>
      <c r="P509" s="3">
        <f t="shared" si="108"/>
        <v>2.0742707948762031E-5</v>
      </c>
      <c r="Q509" s="4">
        <f t="shared" si="109"/>
        <v>8.6226442225924016E-3</v>
      </c>
      <c r="R509" s="3">
        <f t="shared" si="110"/>
        <v>2.3491351955998385E-2</v>
      </c>
      <c r="S509" s="16">
        <f t="shared" si="116"/>
        <v>136.65159473165471</v>
      </c>
      <c r="T509" s="16">
        <f t="shared" si="116"/>
        <v>140.62852762010456</v>
      </c>
      <c r="U509" s="16">
        <f t="shared" si="111"/>
        <v>-3.976932888449852</v>
      </c>
      <c r="V509" s="16">
        <f t="shared" si="112"/>
        <v>149.02225998930044</v>
      </c>
      <c r="W509" s="16">
        <f t="shared" si="112"/>
        <v>174.93677299699596</v>
      </c>
      <c r="X509" s="16">
        <f t="shared" si="112"/>
        <v>113.08819776071768</v>
      </c>
      <c r="Y509" s="16">
        <f t="shared" si="112"/>
        <v>125.46687973340427</v>
      </c>
    </row>
    <row r="510" spans="1:25" x14ac:dyDescent="0.4">
      <c r="A510">
        <f t="shared" si="113"/>
        <v>497</v>
      </c>
      <c r="B510" s="1">
        <v>42552</v>
      </c>
      <c r="C510" s="2">
        <v>5.7355659455086201E-2</v>
      </c>
      <c r="D510" s="2">
        <v>9.9322425792123303E-2</v>
      </c>
      <c r="E510" s="2">
        <v>0</v>
      </c>
      <c r="F510" s="2">
        <v>0.84332191475278995</v>
      </c>
      <c r="G510">
        <v>612.83399999999995</v>
      </c>
      <c r="H510">
        <v>3976.68</v>
      </c>
      <c r="I510">
        <v>1769.84</v>
      </c>
      <c r="J510">
        <v>164.44</v>
      </c>
      <c r="K510">
        <v>102.52</v>
      </c>
      <c r="L510" s="3">
        <f t="shared" si="106"/>
        <v>-1.172332603886117E-2</v>
      </c>
      <c r="M510" s="3">
        <f t="shared" si="107"/>
        <v>-6.2257435095532943E-3</v>
      </c>
      <c r="N510" s="3">
        <f t="shared" si="104"/>
        <v>-3.5517334900329933E-2</v>
      </c>
      <c r="O510" s="3">
        <f t="shared" si="104"/>
        <v>2.2500608124544907E-3</v>
      </c>
      <c r="P510" s="3">
        <f t="shared" si="108"/>
        <v>2.3317346343746773E-5</v>
      </c>
      <c r="Q510" s="4">
        <f t="shared" si="109"/>
        <v>5.8345320263132627E-4</v>
      </c>
      <c r="R510" s="3">
        <f t="shared" si="110"/>
        <v>-1.2804085909072477E-2</v>
      </c>
      <c r="S510" s="16">
        <f t="shared" si="116"/>
        <v>136.70994005191784</v>
      </c>
      <c r="T510" s="16">
        <f t="shared" si="116"/>
        <v>139.34811902919731</v>
      </c>
      <c r="U510" s="16">
        <f t="shared" si="111"/>
        <v>-2.6381789772794662</v>
      </c>
      <c r="V510" s="16">
        <f t="shared" si="112"/>
        <v>147.84992738541433</v>
      </c>
      <c r="W510" s="16">
        <f t="shared" si="112"/>
        <v>174.31419864604064</v>
      </c>
      <c r="X510" s="16">
        <f t="shared" si="112"/>
        <v>109.53646427068469</v>
      </c>
      <c r="Y510" s="16">
        <f t="shared" si="112"/>
        <v>125.69188581464972</v>
      </c>
    </row>
    <row r="511" spans="1:25" x14ac:dyDescent="0.4">
      <c r="A511">
        <f t="shared" si="113"/>
        <v>498</v>
      </c>
      <c r="B511" s="1">
        <v>42559</v>
      </c>
      <c r="C511" s="2">
        <v>9.6217903361330806E-2</v>
      </c>
      <c r="D511" s="2">
        <v>9.7301848807904601E-2</v>
      </c>
      <c r="E511" s="2">
        <v>0</v>
      </c>
      <c r="F511" s="2">
        <v>0.806480247830764</v>
      </c>
      <c r="G511">
        <v>617.577</v>
      </c>
      <c r="H511">
        <v>4029.75</v>
      </c>
      <c r="I511">
        <v>1706.98</v>
      </c>
      <c r="J511">
        <v>164.81</v>
      </c>
      <c r="K511">
        <v>100.54</v>
      </c>
      <c r="L511" s="3">
        <f t="shared" si="106"/>
        <v>2.5257069482704786E-2</v>
      </c>
      <c r="M511" s="3">
        <f t="shared" si="107"/>
        <v>5.8890444234670714E-2</v>
      </c>
      <c r="N511" s="3">
        <f t="shared" si="104"/>
        <v>8.8618495823032495E-2</v>
      </c>
      <c r="O511" s="3">
        <f t="shared" si="104"/>
        <v>-3.7619076512347416E-3</v>
      </c>
      <c r="P511" s="3">
        <f t="shared" si="108"/>
        <v>5.5154736139753071E-5</v>
      </c>
      <c r="Q511" s="4">
        <f t="shared" si="109"/>
        <v>5.0712724208055796E-3</v>
      </c>
      <c r="R511" s="3">
        <f t="shared" si="110"/>
        <v>4.2251025472293313E-2</v>
      </c>
      <c r="S511" s="16">
        <f t="shared" si="116"/>
        <v>137.21706729399841</v>
      </c>
      <c r="T511" s="16">
        <f t="shared" si="116"/>
        <v>143.57322157642665</v>
      </c>
      <c r="U511" s="16">
        <f t="shared" si="111"/>
        <v>-6.3561542824282355</v>
      </c>
      <c r="V511" s="16">
        <f t="shared" si="112"/>
        <v>150.37563433368481</v>
      </c>
      <c r="W511" s="16">
        <f t="shared" si="112"/>
        <v>180.20324306950772</v>
      </c>
      <c r="X511" s="16">
        <f t="shared" si="112"/>
        <v>118.39831385298794</v>
      </c>
      <c r="Y511" s="16">
        <f t="shared" si="112"/>
        <v>125.31569504952625</v>
      </c>
    </row>
    <row r="512" spans="1:25" x14ac:dyDescent="0.4">
      <c r="A512">
        <f t="shared" si="113"/>
        <v>499</v>
      </c>
      <c r="B512" s="1">
        <v>42566</v>
      </c>
      <c r="C512" s="2">
        <v>4.2933431284086004E-3</v>
      </c>
      <c r="D512" s="2">
        <v>0.111369253769652</v>
      </c>
      <c r="E512" s="2">
        <v>0</v>
      </c>
      <c r="F512" s="2">
        <v>0.88433740310193798</v>
      </c>
      <c r="G512">
        <v>606.97400000000005</v>
      </c>
      <c r="H512">
        <v>4090.49</v>
      </c>
      <c r="I512">
        <v>1858.25</v>
      </c>
      <c r="J512">
        <v>164.19</v>
      </c>
      <c r="K512">
        <v>104.88</v>
      </c>
      <c r="L512" s="3">
        <f t="shared" si="106"/>
        <v>1.4097351578803874E-2</v>
      </c>
      <c r="M512" s="3">
        <f t="shared" si="107"/>
        <v>1.8352819164619172E-2</v>
      </c>
      <c r="N512" s="3">
        <f t="shared" si="104"/>
        <v>7.9106686398493498E-3</v>
      </c>
      <c r="O512" s="3">
        <f t="shared" si="104"/>
        <v>4.8724039222869386E-4</v>
      </c>
      <c r="P512" s="3">
        <f t="shared" si="108"/>
        <v>8.1519774211774893E-5</v>
      </c>
      <c r="Q512" s="4">
        <f t="shared" si="109"/>
        <v>2.4538296714007408E-3</v>
      </c>
      <c r="R512" s="3">
        <f t="shared" si="110"/>
        <v>1.0212019943875272E-2</v>
      </c>
      <c r="S512" s="16">
        <f t="shared" si="116"/>
        <v>137.46245026113849</v>
      </c>
      <c r="T512" s="16">
        <f t="shared" si="116"/>
        <v>144.59442357081417</v>
      </c>
      <c r="U512" s="16">
        <f t="shared" si="111"/>
        <v>-7.1319733096756863</v>
      </c>
      <c r="V512" s="16">
        <f t="shared" si="112"/>
        <v>151.78536949156521</v>
      </c>
      <c r="W512" s="16">
        <f t="shared" si="112"/>
        <v>182.03852498596964</v>
      </c>
      <c r="X512" s="16">
        <f t="shared" si="112"/>
        <v>119.18938071697288</v>
      </c>
      <c r="Y512" s="16">
        <f t="shared" si="112"/>
        <v>125.36441908874913</v>
      </c>
    </row>
    <row r="513" spans="1:25" x14ac:dyDescent="0.4">
      <c r="A513">
        <f t="shared" si="113"/>
        <v>500</v>
      </c>
      <c r="B513" s="1">
        <v>42573</v>
      </c>
      <c r="C513" s="2">
        <v>0.14015963348136701</v>
      </c>
      <c r="D513" s="2">
        <v>0.108256427898045</v>
      </c>
      <c r="E513" s="2">
        <v>0</v>
      </c>
      <c r="F513" s="2">
        <v>0.75158393862058703</v>
      </c>
      <c r="G513">
        <v>608.28099999999995</v>
      </c>
      <c r="H513">
        <v>4116.5</v>
      </c>
      <c r="I513">
        <v>1872.95</v>
      </c>
      <c r="J513">
        <v>164.27</v>
      </c>
      <c r="K513">
        <v>106.13</v>
      </c>
      <c r="L513" s="3">
        <f t="shared" si="106"/>
        <v>-2.9894370859537389E-2</v>
      </c>
      <c r="M513" s="3">
        <f t="shared" si="107"/>
        <v>-3.8814075983462204E-2</v>
      </c>
      <c r="N513" s="3">
        <f t="shared" si="104"/>
        <v>-3.5185135748418972E-3</v>
      </c>
      <c r="O513" s="3">
        <f t="shared" si="104"/>
        <v>-3.8351494490779237E-3</v>
      </c>
      <c r="P513" s="3">
        <f t="shared" si="108"/>
        <v>1.3764034974555592E-5</v>
      </c>
      <c r="Q513" s="4">
        <f t="shared" si="109"/>
        <v>-1.1288058044072851E-2</v>
      </c>
      <c r="R513" s="3">
        <f t="shared" si="110"/>
        <v>-1.9015527466729854E-2</v>
      </c>
      <c r="S513" s="16">
        <f t="shared" si="116"/>
        <v>136.33364445673121</v>
      </c>
      <c r="T513" s="16">
        <f t="shared" si="116"/>
        <v>142.69287082414118</v>
      </c>
      <c r="U513" s="16">
        <f t="shared" si="111"/>
        <v>-6.359226367409974</v>
      </c>
      <c r="V513" s="16">
        <f t="shared" si="112"/>
        <v>148.79593240561147</v>
      </c>
      <c r="W513" s="16">
        <f t="shared" si="112"/>
        <v>178.15711738762343</v>
      </c>
      <c r="X513" s="16">
        <f t="shared" si="112"/>
        <v>118.83752935948868</v>
      </c>
      <c r="Y513" s="16">
        <f t="shared" si="112"/>
        <v>124.98090414384134</v>
      </c>
    </row>
    <row r="514" spans="1:25" x14ac:dyDescent="0.4">
      <c r="A514">
        <f t="shared" si="113"/>
        <v>501</v>
      </c>
      <c r="B514" s="1">
        <v>42580</v>
      </c>
      <c r="C514" s="2">
        <v>0.163099691772293</v>
      </c>
      <c r="D514" s="2">
        <v>0.100759785078452</v>
      </c>
      <c r="E514" s="2">
        <v>0</v>
      </c>
      <c r="F514" s="2">
        <v>0.73614052314925404</v>
      </c>
      <c r="G514">
        <v>613.62900000000002</v>
      </c>
      <c r="H514">
        <v>4114.51</v>
      </c>
      <c r="I514">
        <v>1866.36</v>
      </c>
      <c r="J514">
        <v>163.63999999999999</v>
      </c>
      <c r="K514">
        <v>102.06</v>
      </c>
      <c r="L514" s="3">
        <f t="shared" si="106"/>
        <v>-1.1028543081298081E-2</v>
      </c>
      <c r="M514" s="3">
        <f t="shared" si="107"/>
        <v>2.5099811981412756E-3</v>
      </c>
      <c r="N514" s="3">
        <f t="shared" si="104"/>
        <v>-3.2346385477614148E-2</v>
      </c>
      <c r="O514" s="3">
        <f t="shared" si="104"/>
        <v>-6.5387435834758367E-3</v>
      </c>
      <c r="P514" s="3">
        <f t="shared" si="108"/>
        <v>3.1351904184575895E-6</v>
      </c>
      <c r="Q514" s="4">
        <f t="shared" si="109"/>
        <v>-6.3624161238786895E-3</v>
      </c>
      <c r="R514" s="3">
        <f t="shared" si="110"/>
        <v>-1.1850922736061698E-2</v>
      </c>
      <c r="S514" s="16">
        <f t="shared" si="116"/>
        <v>135.69740284434334</v>
      </c>
      <c r="T514" s="16">
        <f t="shared" si="116"/>
        <v>141.50777855053502</v>
      </c>
      <c r="U514" s="16">
        <f t="shared" si="111"/>
        <v>-5.8103757061916781</v>
      </c>
      <c r="V514" s="16">
        <f t="shared" si="112"/>
        <v>147.69307809748165</v>
      </c>
      <c r="W514" s="16">
        <f t="shared" si="112"/>
        <v>178.40811550743757</v>
      </c>
      <c r="X514" s="16">
        <f t="shared" si="112"/>
        <v>115.60289081172726</v>
      </c>
      <c r="Y514" s="16">
        <f t="shared" si="112"/>
        <v>124.32702978549376</v>
      </c>
    </row>
    <row r="515" spans="1:25" x14ac:dyDescent="0.4">
      <c r="A515">
        <f t="shared" si="113"/>
        <v>502</v>
      </c>
      <c r="B515" s="1">
        <v>42587</v>
      </c>
      <c r="C515" s="2">
        <v>0.15787437440819699</v>
      </c>
      <c r="D515" s="2">
        <v>0.102564439591541</v>
      </c>
      <c r="E515" s="2">
        <v>0</v>
      </c>
      <c r="F515" s="2">
        <v>0.73956118600026099</v>
      </c>
      <c r="G515">
        <v>608.29200000000003</v>
      </c>
      <c r="H515">
        <v>4134.5600000000004</v>
      </c>
      <c r="I515">
        <v>1805.99</v>
      </c>
      <c r="J515">
        <v>162.57</v>
      </c>
      <c r="K515">
        <v>101.82</v>
      </c>
      <c r="L515" s="3">
        <f t="shared" si="106"/>
        <v>-1.0639681270526724E-3</v>
      </c>
      <c r="M515" s="3">
        <f t="shared" si="107"/>
        <v>-3.8870651925293487E-3</v>
      </c>
      <c r="N515" s="3">
        <f t="shared" si="104"/>
        <v>3.3842933792545882E-2</v>
      </c>
      <c r="O515" s="3">
        <f t="shared" si="104"/>
        <v>-6.1511964076998993E-5</v>
      </c>
      <c r="P515" s="3">
        <f t="shared" si="108"/>
        <v>1.0475027219028908E-5</v>
      </c>
      <c r="Q515" s="4">
        <f t="shared" si="109"/>
        <v>-6.226148539012795E-4</v>
      </c>
      <c r="R515" s="3">
        <f t="shared" si="110"/>
        <v>7.2075971272217154E-3</v>
      </c>
      <c r="S515" s="16">
        <f t="shared" si="116"/>
        <v>135.63514135895321</v>
      </c>
      <c r="T515" s="16">
        <f t="shared" si="116"/>
        <v>142.22853826325721</v>
      </c>
      <c r="U515" s="16">
        <f t="shared" si="111"/>
        <v>-6.5933969043040008</v>
      </c>
      <c r="V515" s="16">
        <f t="shared" si="112"/>
        <v>147.58668128477638</v>
      </c>
      <c r="W515" s="16">
        <f t="shared" si="112"/>
        <v>178.01940898818464</v>
      </c>
      <c r="X515" s="16">
        <f t="shared" si="112"/>
        <v>118.98718419098185</v>
      </c>
      <c r="Y515" s="16">
        <f t="shared" si="112"/>
        <v>124.32087858908606</v>
      </c>
    </row>
    <row r="516" spans="1:25" x14ac:dyDescent="0.4">
      <c r="A516">
        <f t="shared" si="113"/>
        <v>503</v>
      </c>
      <c r="B516" s="1">
        <v>42594</v>
      </c>
      <c r="C516" s="2">
        <v>0.140415995709815</v>
      </c>
      <c r="D516" s="2">
        <v>0.113603464639267</v>
      </c>
      <c r="E516" s="2">
        <v>0</v>
      </c>
      <c r="F516" s="2">
        <v>0.74598053965091604</v>
      </c>
      <c r="G516">
        <v>610.76400000000001</v>
      </c>
      <c r="H516">
        <v>4139.63</v>
      </c>
      <c r="I516">
        <v>1867.11</v>
      </c>
      <c r="J516">
        <v>162.56</v>
      </c>
      <c r="K516">
        <v>101.3</v>
      </c>
      <c r="L516" s="3">
        <f t="shared" si="106"/>
        <v>-1.5473939803569925E-2</v>
      </c>
      <c r="M516" s="3">
        <f t="shared" si="107"/>
        <v>-1.0040022485664157E-2</v>
      </c>
      <c r="N516" s="3">
        <f t="shared" si="104"/>
        <v>-2.0802202334088471E-2</v>
      </c>
      <c r="O516" s="3">
        <f t="shared" si="104"/>
        <v>-1.1072834645670104E-3</v>
      </c>
      <c r="P516" s="3">
        <f t="shared" si="108"/>
        <v>1.7146056106676096E-5</v>
      </c>
      <c r="Q516" s="4">
        <f t="shared" si="109"/>
        <v>-4.1565279770505144E-3</v>
      </c>
      <c r="R516" s="3">
        <f t="shared" si="110"/>
        <v>-1.1855862021972391E-2</v>
      </c>
      <c r="S516" s="16">
        <f t="shared" si="116"/>
        <v>135.21948856124814</v>
      </c>
      <c r="T516" s="16">
        <f t="shared" si="116"/>
        <v>141.04295206105996</v>
      </c>
      <c r="U516" s="16">
        <f t="shared" si="111"/>
        <v>-5.8234634998118224</v>
      </c>
      <c r="V516" s="16">
        <f t="shared" si="112"/>
        <v>146.03928730441939</v>
      </c>
      <c r="W516" s="16">
        <f t="shared" si="112"/>
        <v>177.01540673961821</v>
      </c>
      <c r="X516" s="16">
        <f t="shared" si="112"/>
        <v>116.906963957573</v>
      </c>
      <c r="Y516" s="16">
        <f t="shared" si="112"/>
        <v>124.21015024262937</v>
      </c>
    </row>
    <row r="517" spans="1:25" x14ac:dyDescent="0.4">
      <c r="A517">
        <f t="shared" si="113"/>
        <v>504</v>
      </c>
      <c r="B517" s="1">
        <v>42601</v>
      </c>
      <c r="C517" s="2">
        <v>0.11277993394633</v>
      </c>
      <c r="D517" s="2">
        <v>0.11266276622495899</v>
      </c>
      <c r="E517" s="2">
        <v>0</v>
      </c>
      <c r="F517" s="2">
        <v>0.77455729982871002</v>
      </c>
      <c r="G517">
        <v>607.79300000000001</v>
      </c>
      <c r="H517">
        <v>4142.2299999999996</v>
      </c>
      <c r="I517">
        <v>1828.27</v>
      </c>
      <c r="J517">
        <v>162.38</v>
      </c>
      <c r="K517">
        <v>100.22</v>
      </c>
      <c r="L517" s="3">
        <f t="shared" si="106"/>
        <v>1.1946253956580222E-2</v>
      </c>
      <c r="M517" s="3">
        <f t="shared" si="107"/>
        <v>9.4059216220288011E-3</v>
      </c>
      <c r="N517" s="3">
        <f t="shared" si="104"/>
        <v>-5.9947381951244161E-3</v>
      </c>
      <c r="O517" s="3">
        <f t="shared" si="104"/>
        <v>1.2316787781752048E-4</v>
      </c>
      <c r="P517" s="3">
        <f t="shared" si="108"/>
        <v>3.172956150785329E-5</v>
      </c>
      <c r="Q517" s="4">
        <f t="shared" si="109"/>
        <v>2.4706658983222368E-3</v>
      </c>
      <c r="R517" s="3">
        <f t="shared" si="110"/>
        <v>3.8701513153255318E-3</v>
      </c>
      <c r="S517" s="16">
        <f t="shared" si="116"/>
        <v>135.46655515108037</v>
      </c>
      <c r="T517" s="16">
        <f t="shared" si="116"/>
        <v>141.42996719259253</v>
      </c>
      <c r="U517" s="16">
        <f t="shared" si="111"/>
        <v>-5.9634120415121572</v>
      </c>
      <c r="V517" s="16">
        <f t="shared" si="112"/>
        <v>147.23391270007741</v>
      </c>
      <c r="W517" s="16">
        <f t="shared" si="112"/>
        <v>177.95599890182109</v>
      </c>
      <c r="X517" s="16">
        <f t="shared" si="112"/>
        <v>116.30749013806056</v>
      </c>
      <c r="Y517" s="16">
        <f t="shared" si="112"/>
        <v>124.22246703041112</v>
      </c>
    </row>
    <row r="518" spans="1:25" x14ac:dyDescent="0.4">
      <c r="A518">
        <f t="shared" si="113"/>
        <v>505</v>
      </c>
      <c r="B518" s="1">
        <v>42608</v>
      </c>
      <c r="C518" s="2">
        <v>5.9897331433241399E-2</v>
      </c>
      <c r="D518" s="2">
        <v>0.13363036780600701</v>
      </c>
      <c r="E518" s="2">
        <v>0</v>
      </c>
      <c r="F518" s="2">
        <v>0.80647230076075105</v>
      </c>
      <c r="G518">
        <v>605.27</v>
      </c>
      <c r="H518">
        <v>4114.68</v>
      </c>
      <c r="I518">
        <v>1817.31</v>
      </c>
      <c r="J518">
        <v>162.4</v>
      </c>
      <c r="K518">
        <v>101.84</v>
      </c>
      <c r="L518" s="3">
        <f t="shared" si="106"/>
        <v>2.3382947870894233E-2</v>
      </c>
      <c r="M518" s="3">
        <f t="shared" si="107"/>
        <v>2.6133062811121599E-2</v>
      </c>
      <c r="N518" s="3">
        <f t="shared" si="104"/>
        <v>4.1346825802972553E-2</v>
      </c>
      <c r="O518" s="3">
        <f t="shared" si="104"/>
        <v>-2.5246305418719084E-3</v>
      </c>
      <c r="P518" s="3">
        <f t="shared" si="108"/>
        <v>3.2097364582647188E-5</v>
      </c>
      <c r="Q518" s="4">
        <f t="shared" si="109"/>
        <v>2.8246050075998747E-3</v>
      </c>
      <c r="R518" s="3">
        <f t="shared" si="110"/>
        <v>2.2084551485779119E-2</v>
      </c>
      <c r="S518" s="16">
        <f t="shared" si="116"/>
        <v>135.74901565184035</v>
      </c>
      <c r="T518" s="16">
        <f t="shared" si="116"/>
        <v>143.63842234117044</v>
      </c>
      <c r="U518" s="16">
        <f t="shared" si="111"/>
        <v>-7.8894066893300874</v>
      </c>
      <c r="V518" s="16">
        <f t="shared" si="112"/>
        <v>149.57220748716682</v>
      </c>
      <c r="W518" s="16">
        <f t="shared" si="112"/>
        <v>180.56930518293325</v>
      </c>
      <c r="X518" s="16">
        <f t="shared" si="112"/>
        <v>120.44217271835781</v>
      </c>
      <c r="Y518" s="16">
        <f t="shared" si="112"/>
        <v>123.97000397622394</v>
      </c>
    </row>
    <row r="519" spans="1:25" x14ac:dyDescent="0.4">
      <c r="A519">
        <f t="shared" si="113"/>
        <v>506</v>
      </c>
      <c r="B519" s="1">
        <v>42615</v>
      </c>
      <c r="C519" s="2">
        <v>0.11339293907098701</v>
      </c>
      <c r="D519" s="2">
        <v>0.112098896962234</v>
      </c>
      <c r="E519" s="2">
        <v>0</v>
      </c>
      <c r="F519" s="2">
        <v>0.77450816396677902</v>
      </c>
      <c r="G519">
        <v>607.02499999999998</v>
      </c>
      <c r="H519">
        <v>4137.7</v>
      </c>
      <c r="I519">
        <v>1892.45</v>
      </c>
      <c r="J519">
        <v>161.99</v>
      </c>
      <c r="K519">
        <v>103.92</v>
      </c>
      <c r="L519" s="3">
        <f t="shared" si="106"/>
        <v>-1.6322465517046303E-2</v>
      </c>
      <c r="M519" s="3">
        <f t="shared" si="107"/>
        <v>-3.5180646291819828E-2</v>
      </c>
      <c r="N519" s="3">
        <f t="shared" ref="N519:O582" si="117">I520/I519-1</f>
        <v>2.303891780496059E-3</v>
      </c>
      <c r="O519" s="3">
        <f t="shared" si="117"/>
        <v>1.8519661707516732E-4</v>
      </c>
      <c r="P519" s="3">
        <f t="shared" si="108"/>
        <v>4.0327053971651389E-5</v>
      </c>
      <c r="Q519" s="4">
        <f t="shared" si="109"/>
        <v>-5.691454743702134E-3</v>
      </c>
      <c r="R519" s="3">
        <f t="shared" si="110"/>
        <v>-1.2253505852823726E-2</v>
      </c>
      <c r="S519" s="16">
        <f t="shared" si="116"/>
        <v>135.17987017747015</v>
      </c>
      <c r="T519" s="16">
        <f t="shared" si="116"/>
        <v>142.41307175588807</v>
      </c>
      <c r="U519" s="16">
        <f t="shared" si="111"/>
        <v>-7.2332015784179191</v>
      </c>
      <c r="V519" s="16">
        <f t="shared" si="112"/>
        <v>147.93996093546218</v>
      </c>
      <c r="W519" s="16">
        <f t="shared" si="112"/>
        <v>177.05124055375126</v>
      </c>
      <c r="X519" s="16">
        <f t="shared" si="112"/>
        <v>120.67256189640742</v>
      </c>
      <c r="Y519" s="16">
        <f t="shared" si="112"/>
        <v>123.98852363793145</v>
      </c>
    </row>
    <row r="520" spans="1:25" x14ac:dyDescent="0.4">
      <c r="A520">
        <f t="shared" si="113"/>
        <v>507</v>
      </c>
      <c r="B520" s="1">
        <v>42622</v>
      </c>
      <c r="C520" s="2">
        <v>0.18060469569040599</v>
      </c>
      <c r="D520" s="2">
        <v>9.8233275411261006E-2</v>
      </c>
      <c r="E520" s="2">
        <v>0</v>
      </c>
      <c r="F520" s="2">
        <v>0.72116202889833303</v>
      </c>
      <c r="G520">
        <v>604.26900000000001</v>
      </c>
      <c r="H520">
        <v>4039.95</v>
      </c>
      <c r="I520">
        <v>1896.81</v>
      </c>
      <c r="J520">
        <v>162.02000000000001</v>
      </c>
      <c r="K520">
        <v>102.69</v>
      </c>
      <c r="L520" s="3">
        <f t="shared" si="106"/>
        <v>-3.420466187632254E-3</v>
      </c>
      <c r="M520" s="3">
        <f t="shared" si="107"/>
        <v>2.0272400372165489E-3</v>
      </c>
      <c r="N520" s="3">
        <f t="shared" si="117"/>
        <v>-2.4071994559286325E-2</v>
      </c>
      <c r="O520" s="3">
        <f t="shared" si="117"/>
        <v>2.0985063572398488E-3</v>
      </c>
      <c r="P520" s="3">
        <f t="shared" si="108"/>
        <v>3.642496133536805E-5</v>
      </c>
      <c r="Q520" s="4">
        <f t="shared" si="109"/>
        <v>1.0583283148717533E-3</v>
      </c>
      <c r="R520" s="3">
        <f t="shared" si="110"/>
        <v>-5.8416785881155453E-3</v>
      </c>
      <c r="S520" s="16">
        <f t="shared" ref="S520:T535" si="118">S519+100*Q520</f>
        <v>135.28570300895731</v>
      </c>
      <c r="T520" s="16">
        <f t="shared" si="118"/>
        <v>141.82890389707651</v>
      </c>
      <c r="U520" s="16">
        <f t="shared" si="111"/>
        <v>-6.5432008881192019</v>
      </c>
      <c r="V520" s="16">
        <f t="shared" si="112"/>
        <v>147.59791431669896</v>
      </c>
      <c r="W520" s="16">
        <f t="shared" si="112"/>
        <v>177.2539645574729</v>
      </c>
      <c r="X520" s="16">
        <f t="shared" si="112"/>
        <v>118.26536244047878</v>
      </c>
      <c r="Y520" s="16">
        <f t="shared" si="112"/>
        <v>124.19837427365543</v>
      </c>
    </row>
    <row r="521" spans="1:25" x14ac:dyDescent="0.4">
      <c r="A521">
        <f t="shared" si="113"/>
        <v>508</v>
      </c>
      <c r="B521" s="1">
        <v>42629</v>
      </c>
      <c r="C521" s="2">
        <v>0.12446605728820601</v>
      </c>
      <c r="D521" s="2">
        <v>9.3663644921180803E-2</v>
      </c>
      <c r="E521" s="2">
        <v>0</v>
      </c>
      <c r="F521" s="2">
        <v>0.78187029779061301</v>
      </c>
      <c r="G521">
        <v>604.55700000000002</v>
      </c>
      <c r="H521">
        <v>4063.97</v>
      </c>
      <c r="I521">
        <v>1851.15</v>
      </c>
      <c r="J521">
        <v>162.36000000000001</v>
      </c>
      <c r="K521">
        <v>102.29</v>
      </c>
      <c r="L521" s="3">
        <f t="shared" si="106"/>
        <v>-7.6701689919470573E-3</v>
      </c>
      <c r="M521" s="3">
        <f t="shared" si="107"/>
        <v>-5.7624606243000809E-4</v>
      </c>
      <c r="N521" s="3">
        <f t="shared" si="117"/>
        <v>2.9019798503632677E-2</v>
      </c>
      <c r="O521" s="3">
        <f t="shared" si="117"/>
        <v>3.6954915003684086E-4</v>
      </c>
      <c r="P521" s="3">
        <f t="shared" si="108"/>
        <v>1.6080427964667921E-5</v>
      </c>
      <c r="Q521" s="4">
        <f t="shared" si="109"/>
        <v>-7.3578992371767184E-4</v>
      </c>
      <c r="R521" s="3">
        <f t="shared" si="110"/>
        <v>5.285733149823113E-3</v>
      </c>
      <c r="S521" s="16">
        <f t="shared" si="118"/>
        <v>135.21212401658553</v>
      </c>
      <c r="T521" s="16">
        <f t="shared" si="118"/>
        <v>142.35747721205882</v>
      </c>
      <c r="U521" s="16">
        <f t="shared" si="111"/>
        <v>-7.145353195473291</v>
      </c>
      <c r="V521" s="16">
        <f t="shared" si="112"/>
        <v>146.83089741750425</v>
      </c>
      <c r="W521" s="16">
        <f t="shared" si="112"/>
        <v>177.1963399512299</v>
      </c>
      <c r="X521" s="16">
        <f t="shared" si="112"/>
        <v>121.16734229084204</v>
      </c>
      <c r="Y521" s="16">
        <f t="shared" si="112"/>
        <v>124.23532918865912</v>
      </c>
    </row>
    <row r="522" spans="1:25" x14ac:dyDescent="0.4">
      <c r="A522">
        <f t="shared" si="113"/>
        <v>509</v>
      </c>
      <c r="B522" s="1">
        <v>42636</v>
      </c>
      <c r="C522" s="2">
        <v>9.7665344013759106E-2</v>
      </c>
      <c r="D522" s="2">
        <v>0.110404869386901</v>
      </c>
      <c r="E522" s="2">
        <v>0</v>
      </c>
      <c r="F522" s="2">
        <v>0.79192978659933899</v>
      </c>
      <c r="G522">
        <v>607.46199999999999</v>
      </c>
      <c r="H522">
        <v>4112.6899999999996</v>
      </c>
      <c r="I522">
        <v>1904.87</v>
      </c>
      <c r="J522">
        <v>162.41999999999999</v>
      </c>
      <c r="K522">
        <v>101.02</v>
      </c>
      <c r="L522" s="3">
        <f t="shared" si="106"/>
        <v>4.817505122580279E-3</v>
      </c>
      <c r="M522" s="3">
        <f t="shared" si="107"/>
        <v>5.3084924285553559E-3</v>
      </c>
      <c r="N522" s="3">
        <f t="shared" si="117"/>
        <v>-1.1465349341424846E-2</v>
      </c>
      <c r="O522" s="3">
        <f t="shared" si="117"/>
        <v>3.7556951114394721E-3</v>
      </c>
      <c r="P522" s="3">
        <f t="shared" si="108"/>
        <v>2.3862254940796563E-6</v>
      </c>
      <c r="Q522" s="4">
        <f t="shared" si="109"/>
        <v>4.0284473109412182E-3</v>
      </c>
      <c r="R522" s="3">
        <f t="shared" si="110"/>
        <v>6.0408583028756513E-4</v>
      </c>
      <c r="S522" s="16">
        <f t="shared" si="118"/>
        <v>135.61496874767965</v>
      </c>
      <c r="T522" s="16">
        <f t="shared" si="118"/>
        <v>142.41788579508759</v>
      </c>
      <c r="U522" s="16">
        <f t="shared" si="111"/>
        <v>-6.8029170474079308</v>
      </c>
      <c r="V522" s="16">
        <f t="shared" si="112"/>
        <v>147.31264792976228</v>
      </c>
      <c r="W522" s="16">
        <f t="shared" si="112"/>
        <v>177.72718919408544</v>
      </c>
      <c r="X522" s="16">
        <f t="shared" si="112"/>
        <v>120.02080735669956</v>
      </c>
      <c r="Y522" s="16">
        <f t="shared" si="112"/>
        <v>124.61089869980307</v>
      </c>
    </row>
    <row r="523" spans="1:25" x14ac:dyDescent="0.4">
      <c r="A523">
        <f t="shared" si="113"/>
        <v>510</v>
      </c>
      <c r="B523" s="1">
        <v>42643</v>
      </c>
      <c r="C523" s="2">
        <v>9.5829129227658599E-2</v>
      </c>
      <c r="D523" s="2">
        <v>0.114381911877034</v>
      </c>
      <c r="E523" s="2">
        <v>0</v>
      </c>
      <c r="F523" s="2">
        <v>0.78978895889530698</v>
      </c>
      <c r="G523">
        <v>608.40099999999995</v>
      </c>
      <c r="H523">
        <v>4121.0600000000004</v>
      </c>
      <c r="I523">
        <v>1883.03</v>
      </c>
      <c r="J523">
        <v>163.03</v>
      </c>
      <c r="K523">
        <v>101.35</v>
      </c>
      <c r="L523" s="3">
        <f t="shared" si="106"/>
        <v>7.1495832784325142E-3</v>
      </c>
      <c r="M523" s="3">
        <f t="shared" si="107"/>
        <v>9.9657616551784844E-3</v>
      </c>
      <c r="N523" s="3">
        <f t="shared" si="117"/>
        <v>2.1040556974663227E-2</v>
      </c>
      <c r="O523" s="3">
        <f t="shared" si="117"/>
        <v>-2.3308593510396047E-3</v>
      </c>
      <c r="P523" s="3">
        <f t="shared" si="108"/>
        <v>8.0964732456788966E-6</v>
      </c>
      <c r="Q523" s="4">
        <f t="shared" si="109"/>
        <v>-2.394224209167272E-5</v>
      </c>
      <c r="R523" s="3">
        <f t="shared" si="110"/>
        <v>8.9562606393086552E-3</v>
      </c>
      <c r="S523" s="16">
        <f t="shared" si="118"/>
        <v>135.6125745234705</v>
      </c>
      <c r="T523" s="16">
        <f t="shared" si="118"/>
        <v>143.31351185901846</v>
      </c>
      <c r="U523" s="16">
        <f t="shared" si="111"/>
        <v>-7.7009373355479624</v>
      </c>
      <c r="V523" s="16">
        <f t="shared" si="112"/>
        <v>148.02760625760553</v>
      </c>
      <c r="W523" s="16">
        <f t="shared" si="112"/>
        <v>178.72376535960328</v>
      </c>
      <c r="X523" s="16">
        <f t="shared" si="112"/>
        <v>122.12486305416589</v>
      </c>
      <c r="Y523" s="16">
        <f t="shared" si="112"/>
        <v>124.37781276469912</v>
      </c>
    </row>
    <row r="524" spans="1:25" x14ac:dyDescent="0.4">
      <c r="A524">
        <f t="shared" si="113"/>
        <v>511</v>
      </c>
      <c r="B524" s="1">
        <v>42650</v>
      </c>
      <c r="C524" s="2">
        <v>8.6183795149954598E-2</v>
      </c>
      <c r="D524" s="2">
        <v>0.110533123878606</v>
      </c>
      <c r="E524" s="2">
        <v>0</v>
      </c>
      <c r="F524" s="2">
        <v>0.80328308097143797</v>
      </c>
      <c r="G524">
        <v>603.05200000000002</v>
      </c>
      <c r="H524">
        <v>4096.25</v>
      </c>
      <c r="I524">
        <v>1922.65</v>
      </c>
      <c r="J524">
        <v>162.65</v>
      </c>
      <c r="K524">
        <v>102.98</v>
      </c>
      <c r="L524" s="3">
        <f t="shared" si="106"/>
        <v>7.5242858625590436E-3</v>
      </c>
      <c r="M524" s="3">
        <f t="shared" si="107"/>
        <v>2.028309267561923E-3</v>
      </c>
      <c r="N524" s="3">
        <f t="shared" si="117"/>
        <v>-2.5381634722908553E-3</v>
      </c>
      <c r="O524" s="3">
        <f t="shared" si="117"/>
        <v>-1.0451890562558352E-3</v>
      </c>
      <c r="P524" s="3">
        <f t="shared" si="108"/>
        <v>2.647794997276249E-5</v>
      </c>
      <c r="Q524" s="4">
        <f t="shared" si="109"/>
        <v>6.6062356844553647E-6</v>
      </c>
      <c r="R524" s="3">
        <f t="shared" si="110"/>
        <v>1.492310650393569E-3</v>
      </c>
      <c r="S524" s="16">
        <f t="shared" si="118"/>
        <v>135.61323514703895</v>
      </c>
      <c r="T524" s="16">
        <f t="shared" si="118"/>
        <v>143.46274292405781</v>
      </c>
      <c r="U524" s="16">
        <f t="shared" si="111"/>
        <v>-7.8495077770188573</v>
      </c>
      <c r="V524" s="16">
        <f t="shared" si="112"/>
        <v>148.78003484386144</v>
      </c>
      <c r="W524" s="16">
        <f t="shared" si="112"/>
        <v>178.92659628635948</v>
      </c>
      <c r="X524" s="16">
        <f t="shared" si="112"/>
        <v>121.8710467069368</v>
      </c>
      <c r="Y524" s="16">
        <f t="shared" si="112"/>
        <v>124.27329385907353</v>
      </c>
    </row>
    <row r="525" spans="1:25" x14ac:dyDescent="0.4">
      <c r="A525">
        <f t="shared" si="113"/>
        <v>512</v>
      </c>
      <c r="B525" s="1">
        <v>42657</v>
      </c>
      <c r="C525" s="2">
        <v>0.130313711771226</v>
      </c>
      <c r="D525" s="2">
        <v>9.8582176786440698E-2</v>
      </c>
      <c r="E525" s="2">
        <v>0</v>
      </c>
      <c r="F525" s="2">
        <v>0.77110411144233304</v>
      </c>
      <c r="G525">
        <v>600.59100000000001</v>
      </c>
      <c r="H525">
        <v>4057.28</v>
      </c>
      <c r="I525">
        <v>1917.77</v>
      </c>
      <c r="J525">
        <v>162.47999999999999</v>
      </c>
      <c r="K525">
        <v>104.18</v>
      </c>
      <c r="L525" s="3">
        <f t="shared" si="106"/>
        <v>1.3625060789492771E-3</v>
      </c>
      <c r="M525" s="3">
        <f t="shared" si="107"/>
        <v>4.2158717573248516E-4</v>
      </c>
      <c r="N525" s="3">
        <f t="shared" si="117"/>
        <v>1.3442696465165271E-2</v>
      </c>
      <c r="O525" s="3">
        <f t="shared" si="117"/>
        <v>-1.8463810930580138E-4</v>
      </c>
      <c r="P525" s="3">
        <f t="shared" si="108"/>
        <v>1.1750753772007903E-5</v>
      </c>
      <c r="Q525" s="4">
        <f t="shared" si="109"/>
        <v>6.4988246961045237E-5</v>
      </c>
      <c r="R525" s="3">
        <f t="shared" si="110"/>
        <v>3.7605379026353081E-3</v>
      </c>
      <c r="S525" s="16">
        <f t="shared" si="118"/>
        <v>135.61973397173506</v>
      </c>
      <c r="T525" s="16">
        <f t="shared" si="118"/>
        <v>143.83879671432135</v>
      </c>
      <c r="U525" s="16">
        <f t="shared" si="111"/>
        <v>-8.2190627425862886</v>
      </c>
      <c r="V525" s="16">
        <f t="shared" si="112"/>
        <v>148.91628545175638</v>
      </c>
      <c r="W525" s="16">
        <f t="shared" si="112"/>
        <v>178.96875500393273</v>
      </c>
      <c r="X525" s="16">
        <f t="shared" si="112"/>
        <v>123.21531635345332</v>
      </c>
      <c r="Y525" s="16">
        <f t="shared" si="112"/>
        <v>124.25483004814295</v>
      </c>
    </row>
    <row r="526" spans="1:25" x14ac:dyDescent="0.4">
      <c r="A526">
        <f t="shared" si="113"/>
        <v>513</v>
      </c>
      <c r="B526" s="1">
        <v>42664</v>
      </c>
      <c r="C526" s="2">
        <v>0.149898301391239</v>
      </c>
      <c r="D526" s="2">
        <v>9.2412419876629404E-2</v>
      </c>
      <c r="E526" s="2">
        <v>0</v>
      </c>
      <c r="F526" s="2">
        <v>0.75768927873213099</v>
      </c>
      <c r="G526">
        <v>603.61099999999999</v>
      </c>
      <c r="H526">
        <v>4073.85</v>
      </c>
      <c r="I526">
        <v>1943.55</v>
      </c>
      <c r="J526">
        <v>162.44999999999999</v>
      </c>
      <c r="K526">
        <v>103.8</v>
      </c>
      <c r="L526" s="3">
        <f t="shared" si="106"/>
        <v>1.6318616359067839E-3</v>
      </c>
      <c r="M526" s="3">
        <f t="shared" si="107"/>
        <v>2.2468517954510325E-3</v>
      </c>
      <c r="N526" s="3">
        <f t="shared" si="117"/>
        <v>1.9891435774742172E-2</v>
      </c>
      <c r="O526" s="3">
        <f t="shared" si="117"/>
        <v>-1.2927054478300004E-3</v>
      </c>
      <c r="P526" s="3">
        <f t="shared" si="108"/>
        <v>4.3348731218988544E-6</v>
      </c>
      <c r="Q526" s="4">
        <f t="shared" si="109"/>
        <v>-5.3155363265157331E-4</v>
      </c>
      <c r="R526" s="3">
        <f t="shared" si="110"/>
        <v>5.619360939567497E-3</v>
      </c>
      <c r="S526" s="16">
        <f t="shared" si="118"/>
        <v>135.56657860846991</v>
      </c>
      <c r="T526" s="16">
        <f t="shared" si="118"/>
        <v>144.40073280827809</v>
      </c>
      <c r="U526" s="16">
        <f t="shared" si="111"/>
        <v>-8.8341541998081823</v>
      </c>
      <c r="V526" s="16">
        <f t="shared" si="112"/>
        <v>149.07947161534705</v>
      </c>
      <c r="W526" s="16">
        <f t="shared" si="112"/>
        <v>179.19344018347783</v>
      </c>
      <c r="X526" s="16">
        <f t="shared" si="112"/>
        <v>125.20445993092754</v>
      </c>
      <c r="Y526" s="16">
        <f t="shared" ref="Y526:Y589" si="119">Y525+100*O526</f>
        <v>124.12555950335995</v>
      </c>
    </row>
    <row r="527" spans="1:25" x14ac:dyDescent="0.4">
      <c r="A527">
        <f t="shared" si="113"/>
        <v>514</v>
      </c>
      <c r="B527" s="1">
        <v>42671</v>
      </c>
      <c r="C527" s="2">
        <v>0.15712308992773699</v>
      </c>
      <c r="D527" s="2">
        <v>8.6046116935299205E-2</v>
      </c>
      <c r="E527" s="2">
        <v>0</v>
      </c>
      <c r="F527" s="2">
        <v>0.756830793136963</v>
      </c>
      <c r="G527">
        <v>599.16999999999996</v>
      </c>
      <c r="H527">
        <v>4046.36</v>
      </c>
      <c r="I527">
        <v>1982.21</v>
      </c>
      <c r="J527">
        <v>162.24</v>
      </c>
      <c r="K527">
        <v>104.74</v>
      </c>
      <c r="L527" s="3">
        <f t="shared" ref="L527:L590" si="120">G528*K528/(G527*K527)-1</f>
        <v>-8.9139419262010966E-3</v>
      </c>
      <c r="M527" s="3">
        <f t="shared" ref="M527:M590" si="121">H528*K528/(H527*K527)-1</f>
        <v>-3.4041406253894624E-2</v>
      </c>
      <c r="N527" s="3">
        <f t="shared" si="117"/>
        <v>-3.2584842171112127E-2</v>
      </c>
      <c r="O527" s="3">
        <f t="shared" si="117"/>
        <v>1.4792899408282434E-3</v>
      </c>
      <c r="P527" s="3">
        <f t="shared" ref="P527:P590" si="122">(ABS(C528-C527)+ABS(D528-D527)+ABS(E528-E527)+ABS(F528-F527))*$S$3</f>
        <v>1.9113241562329257E-5</v>
      </c>
      <c r="Q527" s="4">
        <f t="shared" ref="Q527:Q590" si="123">SUMPRODUCT(C527:F527,L527:O527)-P527</f>
        <v>-3.2292579844115216E-3</v>
      </c>
      <c r="R527" s="3">
        <f t="shared" ref="R527:R590" si="124">SUMPRODUCT($C$7:$F$7,L527:O527)</f>
        <v>-1.8515225102594901E-2</v>
      </c>
      <c r="S527" s="16">
        <f t="shared" si="118"/>
        <v>135.24365281002875</v>
      </c>
      <c r="T527" s="16">
        <f t="shared" si="118"/>
        <v>142.54921029801861</v>
      </c>
      <c r="U527" s="16">
        <f t="shared" ref="U527:U590" si="125">S527-T527</f>
        <v>-7.3055574879898586</v>
      </c>
      <c r="V527" s="16">
        <f t="shared" ref="V527:Y590" si="126">V526+100*L527</f>
        <v>148.18807742272693</v>
      </c>
      <c r="W527" s="16">
        <f t="shared" si="126"/>
        <v>175.78929955808837</v>
      </c>
      <c r="X527" s="16">
        <f t="shared" si="126"/>
        <v>121.94597571381632</v>
      </c>
      <c r="Y527" s="16">
        <f t="shared" si="119"/>
        <v>124.27348849744277</v>
      </c>
    </row>
    <row r="528" spans="1:25" x14ac:dyDescent="0.4">
      <c r="A528">
        <f t="shared" ref="A528:A591" si="127">A527+1</f>
        <v>515</v>
      </c>
      <c r="B528" s="1">
        <v>42678</v>
      </c>
      <c r="C528" s="2">
        <v>0.188978492531619</v>
      </c>
      <c r="D528" s="2">
        <v>7.4840316919958003E-2</v>
      </c>
      <c r="E528" s="2">
        <v>0</v>
      </c>
      <c r="F528" s="2">
        <v>0.73618119054842202</v>
      </c>
      <c r="G528">
        <v>603.15800000000002</v>
      </c>
      <c r="H528">
        <v>3970.02</v>
      </c>
      <c r="I528">
        <v>1917.62</v>
      </c>
      <c r="J528">
        <v>162.47999999999999</v>
      </c>
      <c r="K528">
        <v>103.12</v>
      </c>
      <c r="L528" s="3">
        <f t="shared" si="120"/>
        <v>4.8420917135520991E-3</v>
      </c>
      <c r="M528" s="3">
        <f t="shared" si="121"/>
        <v>7.4264613911600996E-2</v>
      </c>
      <c r="N528" s="3">
        <f t="shared" si="117"/>
        <v>2.3200634119377117E-2</v>
      </c>
      <c r="O528" s="3">
        <f t="shared" si="117"/>
        <v>-3.6927621861151394E-3</v>
      </c>
      <c r="P528" s="3">
        <f t="shared" si="122"/>
        <v>3.531509689538156E-5</v>
      </c>
      <c r="Q528" s="4">
        <f t="shared" si="123"/>
        <v>3.7191812743276416E-3</v>
      </c>
      <c r="R528" s="3">
        <f t="shared" si="124"/>
        <v>2.4653644389603768E-2</v>
      </c>
      <c r="S528" s="16">
        <f t="shared" si="118"/>
        <v>135.61557093746151</v>
      </c>
      <c r="T528" s="16">
        <f t="shared" si="118"/>
        <v>145.01457473697897</v>
      </c>
      <c r="U528" s="16">
        <f t="shared" si="125"/>
        <v>-9.3990037995174589</v>
      </c>
      <c r="V528" s="16">
        <f t="shared" si="126"/>
        <v>148.67228659408215</v>
      </c>
      <c r="W528" s="16">
        <f t="shared" si="126"/>
        <v>183.21576094924848</v>
      </c>
      <c r="X528" s="16">
        <f t="shared" si="126"/>
        <v>124.26603912575403</v>
      </c>
      <c r="Y528" s="16">
        <f t="shared" si="119"/>
        <v>123.90421227883125</v>
      </c>
    </row>
    <row r="529" spans="1:25" x14ac:dyDescent="0.4">
      <c r="A529">
        <f t="shared" si="127"/>
        <v>516</v>
      </c>
      <c r="B529" s="1">
        <v>42685</v>
      </c>
      <c r="C529" s="2">
        <v>0.14420192317345601</v>
      </c>
      <c r="D529" s="2">
        <v>6.07583914524851E-2</v>
      </c>
      <c r="E529" s="2">
        <v>0</v>
      </c>
      <c r="F529" s="2">
        <v>0.795039685374058</v>
      </c>
      <c r="G529">
        <v>586.01800000000003</v>
      </c>
      <c r="H529">
        <v>4123.6899999999996</v>
      </c>
      <c r="I529">
        <v>1962.11</v>
      </c>
      <c r="J529">
        <v>161.88</v>
      </c>
      <c r="K529">
        <v>106.65</v>
      </c>
      <c r="L529" s="3">
        <f t="shared" si="120"/>
        <v>2.3413402637425973E-2</v>
      </c>
      <c r="M529" s="3">
        <f t="shared" si="121"/>
        <v>4.9246944072344867E-2</v>
      </c>
      <c r="N529" s="3">
        <f t="shared" si="117"/>
        <v>3.6409783345480173E-2</v>
      </c>
      <c r="O529" s="3">
        <f t="shared" si="117"/>
        <v>-6.7951569063503525E-3</v>
      </c>
      <c r="P529" s="3">
        <f t="shared" si="122"/>
        <v>3.1392945106124506E-5</v>
      </c>
      <c r="Q529" s="4">
        <f t="shared" si="123"/>
        <v>9.3461044013919635E-4</v>
      </c>
      <c r="R529" s="3">
        <f t="shared" si="124"/>
        <v>2.5568743287225165E-2</v>
      </c>
      <c r="S529" s="16">
        <f t="shared" si="118"/>
        <v>135.70903198147542</v>
      </c>
      <c r="T529" s="16">
        <f t="shared" si="118"/>
        <v>147.5714490657015</v>
      </c>
      <c r="U529" s="16">
        <f t="shared" si="125"/>
        <v>-11.862417084226081</v>
      </c>
      <c r="V529" s="16">
        <f t="shared" si="126"/>
        <v>151.01362685782476</v>
      </c>
      <c r="W529" s="16">
        <f t="shared" si="126"/>
        <v>188.14045535648296</v>
      </c>
      <c r="X529" s="16">
        <f t="shared" si="126"/>
        <v>127.90701746030206</v>
      </c>
      <c r="Y529" s="16">
        <f t="shared" si="119"/>
        <v>123.22469658819622</v>
      </c>
    </row>
    <row r="530" spans="1:25" x14ac:dyDescent="0.4">
      <c r="A530">
        <f t="shared" si="127"/>
        <v>517</v>
      </c>
      <c r="B530" s="1">
        <v>42692</v>
      </c>
      <c r="C530" s="2">
        <v>9.1880347996581999E-2</v>
      </c>
      <c r="D530" s="2">
        <v>9.7070723521821403E-2</v>
      </c>
      <c r="E530" s="2">
        <v>0</v>
      </c>
      <c r="F530" s="2">
        <v>0.81104892848159604</v>
      </c>
      <c r="G530">
        <v>576.70299999999997</v>
      </c>
      <c r="H530">
        <v>4160.58</v>
      </c>
      <c r="I530">
        <v>2033.55</v>
      </c>
      <c r="J530">
        <v>160.78</v>
      </c>
      <c r="K530">
        <v>110.91</v>
      </c>
      <c r="L530" s="3">
        <f t="shared" si="120"/>
        <v>1.9353196574682041E-2</v>
      </c>
      <c r="M530" s="3">
        <f t="shared" si="121"/>
        <v>3.5657079151459881E-2</v>
      </c>
      <c r="N530" s="3">
        <f t="shared" si="117"/>
        <v>2.5251407636891265E-2</v>
      </c>
      <c r="O530" s="3">
        <f t="shared" si="117"/>
        <v>4.3537753451916572E-4</v>
      </c>
      <c r="P530" s="3">
        <f t="shared" si="122"/>
        <v>2.2625539395180171E-5</v>
      </c>
      <c r="Q530" s="4">
        <f t="shared" si="123"/>
        <v>5.5699238514966571E-3</v>
      </c>
      <c r="R530" s="3">
        <f t="shared" si="124"/>
        <v>2.0174265224388088E-2</v>
      </c>
      <c r="S530" s="16">
        <f t="shared" si="118"/>
        <v>136.26602436662509</v>
      </c>
      <c r="T530" s="16">
        <f t="shared" si="118"/>
        <v>149.5888755881403</v>
      </c>
      <c r="U530" s="16">
        <f t="shared" si="125"/>
        <v>-13.322851221515208</v>
      </c>
      <c r="V530" s="16">
        <f t="shared" si="126"/>
        <v>152.94894651529296</v>
      </c>
      <c r="W530" s="16">
        <f t="shared" si="126"/>
        <v>191.70616327162895</v>
      </c>
      <c r="X530" s="16">
        <f t="shared" si="126"/>
        <v>130.43215822399119</v>
      </c>
      <c r="Y530" s="16">
        <f t="shared" si="119"/>
        <v>123.26823434164814</v>
      </c>
    </row>
    <row r="531" spans="1:25" x14ac:dyDescent="0.4">
      <c r="A531">
        <f t="shared" si="127"/>
        <v>518</v>
      </c>
      <c r="B531" s="1">
        <v>42699</v>
      </c>
      <c r="C531" s="2">
        <v>0.121254925536172</v>
      </c>
      <c r="D531" s="2">
        <v>0.10540537830753099</v>
      </c>
      <c r="E531" s="2">
        <v>0</v>
      </c>
      <c r="F531" s="2">
        <v>0.77333969615629505</v>
      </c>
      <c r="G531">
        <v>575.87</v>
      </c>
      <c r="H531">
        <v>4221.0200000000004</v>
      </c>
      <c r="I531">
        <v>2084.9</v>
      </c>
      <c r="J531">
        <v>160.85</v>
      </c>
      <c r="K531">
        <v>113.22</v>
      </c>
      <c r="L531" s="3">
        <f t="shared" si="120"/>
        <v>8.2217498234604669E-4</v>
      </c>
      <c r="M531" s="3">
        <f t="shared" si="121"/>
        <v>-6.5141159166522966E-3</v>
      </c>
      <c r="N531" s="3">
        <f t="shared" si="117"/>
        <v>9.2186675619931879E-3</v>
      </c>
      <c r="O531" s="3">
        <f t="shared" si="117"/>
        <v>6.8386695679212295E-4</v>
      </c>
      <c r="P531" s="3">
        <f t="shared" si="122"/>
        <v>2.0928678006854121E-5</v>
      </c>
      <c r="Q531" s="4">
        <f t="shared" si="123"/>
        <v>-7.8997299701674518E-5</v>
      </c>
      <c r="R531" s="3">
        <f t="shared" si="124"/>
        <v>1.0526483961197652E-3</v>
      </c>
      <c r="S531" s="16">
        <f t="shared" si="118"/>
        <v>136.25812463665491</v>
      </c>
      <c r="T531" s="16">
        <f t="shared" si="118"/>
        <v>149.69414042775227</v>
      </c>
      <c r="U531" s="16">
        <f t="shared" si="125"/>
        <v>-13.436015791097361</v>
      </c>
      <c r="V531" s="16">
        <f t="shared" si="126"/>
        <v>153.03116401352756</v>
      </c>
      <c r="W531" s="16">
        <f t="shared" si="126"/>
        <v>191.05475167996372</v>
      </c>
      <c r="X531" s="16">
        <f t="shared" si="126"/>
        <v>131.3540249801905</v>
      </c>
      <c r="Y531" s="16">
        <f t="shared" si="119"/>
        <v>123.33662103732735</v>
      </c>
    </row>
    <row r="532" spans="1:25" x14ac:dyDescent="0.4">
      <c r="A532">
        <f t="shared" si="127"/>
        <v>519</v>
      </c>
      <c r="B532" s="1">
        <v>42706</v>
      </c>
      <c r="C532" s="2">
        <v>0.15613605554759599</v>
      </c>
      <c r="D532" s="2">
        <v>0.103463807348097</v>
      </c>
      <c r="E532" s="2">
        <v>0</v>
      </c>
      <c r="F532" s="2">
        <v>0.74040013710430597</v>
      </c>
      <c r="G532">
        <v>574.87099999999998</v>
      </c>
      <c r="H532">
        <v>4182.8100000000004</v>
      </c>
      <c r="I532">
        <v>2104.12</v>
      </c>
      <c r="J532">
        <v>160.96</v>
      </c>
      <c r="K532">
        <v>113.51</v>
      </c>
      <c r="L532" s="3">
        <f t="shared" si="120"/>
        <v>1.0560894630425421E-2</v>
      </c>
      <c r="M532" s="3">
        <f t="shared" si="121"/>
        <v>4.7715212385520678E-2</v>
      </c>
      <c r="N532" s="3">
        <f t="shared" si="117"/>
        <v>3.1994372944508909E-2</v>
      </c>
      <c r="O532" s="3">
        <f t="shared" si="117"/>
        <v>-6.2127236580611367E-5</v>
      </c>
      <c r="P532" s="3">
        <f t="shared" si="122"/>
        <v>8.6264069547077999E-6</v>
      </c>
      <c r="Q532" s="4">
        <f t="shared" si="123"/>
        <v>6.5311085510405507E-3</v>
      </c>
      <c r="R532" s="3">
        <f t="shared" si="124"/>
        <v>2.2552088180968599E-2</v>
      </c>
      <c r="S532" s="16">
        <f t="shared" si="118"/>
        <v>136.91123549175896</v>
      </c>
      <c r="T532" s="16">
        <f t="shared" si="118"/>
        <v>151.94934924584913</v>
      </c>
      <c r="U532" s="16">
        <f t="shared" si="125"/>
        <v>-15.038113754090176</v>
      </c>
      <c r="V532" s="16">
        <f t="shared" si="126"/>
        <v>154.08725347657011</v>
      </c>
      <c r="W532" s="16">
        <f t="shared" si="126"/>
        <v>195.82627291851577</v>
      </c>
      <c r="X532" s="16">
        <f t="shared" si="126"/>
        <v>134.55346227464139</v>
      </c>
      <c r="Y532" s="16">
        <f t="shared" si="119"/>
        <v>123.33040831366928</v>
      </c>
    </row>
    <row r="533" spans="1:25" x14ac:dyDescent="0.4">
      <c r="A533">
        <f t="shared" si="127"/>
        <v>520</v>
      </c>
      <c r="B533" s="1">
        <v>42713</v>
      </c>
      <c r="C533" s="2">
        <v>0.14175871062308301</v>
      </c>
      <c r="D533" s="2">
        <v>0.10969019290528501</v>
      </c>
      <c r="E533" s="2">
        <v>0</v>
      </c>
      <c r="F533" s="2">
        <v>0.74855109647163098</v>
      </c>
      <c r="G533">
        <v>571.82399999999996</v>
      </c>
      <c r="H533">
        <v>4313.6099999999997</v>
      </c>
      <c r="I533">
        <v>2171.44</v>
      </c>
      <c r="J533">
        <v>160.94999999999999</v>
      </c>
      <c r="K533">
        <v>115.32</v>
      </c>
      <c r="L533" s="3">
        <f t="shared" si="120"/>
        <v>1.3252675597497987E-2</v>
      </c>
      <c r="M533" s="3">
        <f t="shared" si="121"/>
        <v>2.2345818152544883E-2</v>
      </c>
      <c r="N533" s="3">
        <f t="shared" si="117"/>
        <v>1.6597281066941694E-2</v>
      </c>
      <c r="O533" s="3">
        <f t="shared" si="117"/>
        <v>-4.162783473128262E-3</v>
      </c>
      <c r="P533" s="3">
        <f t="shared" si="122"/>
        <v>3.0372469547882931E-6</v>
      </c>
      <c r="Q533" s="4">
        <f t="shared" si="123"/>
        <v>1.2107059286474453E-3</v>
      </c>
      <c r="R533" s="3">
        <f t="shared" si="124"/>
        <v>1.2008247835964075E-2</v>
      </c>
      <c r="S533" s="16">
        <f t="shared" si="118"/>
        <v>137.03230608462371</v>
      </c>
      <c r="T533" s="16">
        <f t="shared" si="118"/>
        <v>153.15017402944554</v>
      </c>
      <c r="U533" s="16">
        <f t="shared" si="125"/>
        <v>-16.117867944821825</v>
      </c>
      <c r="V533" s="16">
        <f t="shared" si="126"/>
        <v>155.4125210363199</v>
      </c>
      <c r="W533" s="16">
        <f t="shared" si="126"/>
        <v>198.06085473377027</v>
      </c>
      <c r="X533" s="16">
        <f t="shared" si="126"/>
        <v>136.21319038133555</v>
      </c>
      <c r="Y533" s="16">
        <f t="shared" si="119"/>
        <v>122.91412996635646</v>
      </c>
    </row>
    <row r="534" spans="1:25" x14ac:dyDescent="0.4">
      <c r="A534">
        <f t="shared" si="127"/>
        <v>521</v>
      </c>
      <c r="B534" s="1">
        <v>42720</v>
      </c>
      <c r="C534" s="2">
        <v>0.143287448019391</v>
      </c>
      <c r="D534" s="2">
        <v>0.113223533766957</v>
      </c>
      <c r="E534" s="2">
        <v>0</v>
      </c>
      <c r="F534" s="2">
        <v>0.74348901821364999</v>
      </c>
      <c r="G534">
        <v>566.57899999999995</v>
      </c>
      <c r="H534">
        <v>4312.3999999999996</v>
      </c>
      <c r="I534">
        <v>2207.48</v>
      </c>
      <c r="J534">
        <v>160.28</v>
      </c>
      <c r="K534">
        <v>117.93</v>
      </c>
      <c r="L534" s="3">
        <f t="shared" si="120"/>
        <v>-5.27434164243612E-4</v>
      </c>
      <c r="M534" s="3">
        <f t="shared" si="121"/>
        <v>-2.1416018707454132E-3</v>
      </c>
      <c r="N534" s="3">
        <f t="shared" si="117"/>
        <v>-4.4168010582202877E-3</v>
      </c>
      <c r="O534" s="3">
        <f t="shared" si="117"/>
        <v>1.9965061142999119E-3</v>
      </c>
      <c r="P534" s="3">
        <f t="shared" si="122"/>
        <v>2.7126304109505299E-5</v>
      </c>
      <c r="Q534" s="4">
        <f t="shared" si="123"/>
        <v>1.1391996395484565E-3</v>
      </c>
      <c r="R534" s="3">
        <f t="shared" si="124"/>
        <v>-1.2723327447273503E-3</v>
      </c>
      <c r="S534" s="16">
        <f t="shared" si="118"/>
        <v>137.14622604857857</v>
      </c>
      <c r="T534" s="16">
        <f t="shared" si="118"/>
        <v>153.02294075497281</v>
      </c>
      <c r="U534" s="16">
        <f t="shared" si="125"/>
        <v>-15.876714706394239</v>
      </c>
      <c r="V534" s="16">
        <f t="shared" si="126"/>
        <v>155.35977761989554</v>
      </c>
      <c r="W534" s="16">
        <f t="shared" si="126"/>
        <v>197.84669454669572</v>
      </c>
      <c r="X534" s="16">
        <f t="shared" si="126"/>
        <v>135.77151027551352</v>
      </c>
      <c r="Y534" s="16">
        <f t="shared" si="119"/>
        <v>123.11378057778644</v>
      </c>
    </row>
    <row r="535" spans="1:25" x14ac:dyDescent="0.4">
      <c r="A535">
        <f t="shared" si="127"/>
        <v>522</v>
      </c>
      <c r="B535" s="1">
        <v>42727</v>
      </c>
      <c r="C535" s="2">
        <v>0.18849795486856699</v>
      </c>
      <c r="D535" s="2">
        <v>0.10130884344847001</v>
      </c>
      <c r="E535" s="2">
        <v>0</v>
      </c>
      <c r="F535" s="2">
        <v>0.71019320168296196</v>
      </c>
      <c r="G535">
        <v>569.17600000000004</v>
      </c>
      <c r="H535">
        <v>4325.17</v>
      </c>
      <c r="I535">
        <v>2197.73</v>
      </c>
      <c r="J535">
        <v>160.6</v>
      </c>
      <c r="K535">
        <v>117.33</v>
      </c>
      <c r="L535" s="3">
        <f t="shared" si="120"/>
        <v>5.0132111536254076E-3</v>
      </c>
      <c r="M535" s="3">
        <f t="shared" si="121"/>
        <v>-1.3872922603650917E-2</v>
      </c>
      <c r="N535" s="3">
        <f t="shared" si="117"/>
        <v>-1.5088295650512062E-2</v>
      </c>
      <c r="O535" s="3">
        <f t="shared" si="117"/>
        <v>2.3038605230385478E-3</v>
      </c>
      <c r="P535" s="3">
        <f t="shared" si="122"/>
        <v>7.9417287909095933E-6</v>
      </c>
      <c r="Q535" s="4">
        <f t="shared" si="123"/>
        <v>1.1677746578534873E-3</v>
      </c>
      <c r="R535" s="3">
        <f t="shared" si="124"/>
        <v>-5.411036644374756E-3</v>
      </c>
      <c r="S535" s="16">
        <f t="shared" si="118"/>
        <v>137.26300351436393</v>
      </c>
      <c r="T535" s="16">
        <f t="shared" si="118"/>
        <v>152.48183709053532</v>
      </c>
      <c r="U535" s="16">
        <f t="shared" si="125"/>
        <v>-15.218833576171392</v>
      </c>
      <c r="V535" s="16">
        <f t="shared" si="126"/>
        <v>155.86109873525808</v>
      </c>
      <c r="W535" s="16">
        <f t="shared" si="126"/>
        <v>196.45940228633063</v>
      </c>
      <c r="X535" s="16">
        <f t="shared" si="126"/>
        <v>134.26268071046232</v>
      </c>
      <c r="Y535" s="16">
        <f t="shared" si="119"/>
        <v>123.3441666300903</v>
      </c>
    </row>
    <row r="536" spans="1:25" x14ac:dyDescent="0.4">
      <c r="A536">
        <f t="shared" si="127"/>
        <v>523</v>
      </c>
      <c r="B536" s="1">
        <v>42734</v>
      </c>
      <c r="C536" s="2">
        <v>0.17526174021705099</v>
      </c>
      <c r="D536" s="2">
        <v>0.105801754052178</v>
      </c>
      <c r="E536" s="2">
        <v>0</v>
      </c>
      <c r="F536" s="2">
        <v>0.71893650573076995</v>
      </c>
      <c r="G536">
        <v>573.83900000000006</v>
      </c>
      <c r="H536">
        <v>4278.66</v>
      </c>
      <c r="I536">
        <v>2164.5700000000002</v>
      </c>
      <c r="J536">
        <v>160.97</v>
      </c>
      <c r="K536">
        <v>116.96</v>
      </c>
      <c r="L536" s="3">
        <f t="shared" si="120"/>
        <v>3.3811242007470987E-3</v>
      </c>
      <c r="M536" s="3">
        <f t="shared" si="121"/>
        <v>1.8142037409170753E-2</v>
      </c>
      <c r="N536" s="3">
        <f t="shared" si="117"/>
        <v>2.2854423742359797E-2</v>
      </c>
      <c r="O536" s="3">
        <f t="shared" si="117"/>
        <v>-5.5911039324096912E-4</v>
      </c>
      <c r="P536" s="3">
        <f t="shared" si="122"/>
        <v>1.1441541865352487E-5</v>
      </c>
      <c r="Q536" s="4">
        <f t="shared" si="123"/>
        <v>2.0986346769836474E-3</v>
      </c>
      <c r="R536" s="3">
        <f t="shared" si="124"/>
        <v>1.095461873975917E-2</v>
      </c>
      <c r="S536" s="16">
        <f t="shared" ref="S536:T551" si="128">S535+100*Q536</f>
        <v>137.4728669820623</v>
      </c>
      <c r="T536" s="16">
        <f t="shared" si="128"/>
        <v>153.57729896451124</v>
      </c>
      <c r="U536" s="16">
        <f t="shared" si="125"/>
        <v>-16.104431982448943</v>
      </c>
      <c r="V536" s="16">
        <f t="shared" si="126"/>
        <v>156.19921115533279</v>
      </c>
      <c r="W536" s="16">
        <f t="shared" si="126"/>
        <v>198.27360602724769</v>
      </c>
      <c r="X536" s="16">
        <f t="shared" si="126"/>
        <v>136.54812308469829</v>
      </c>
      <c r="Y536" s="16">
        <f t="shared" si="119"/>
        <v>123.2882555907662</v>
      </c>
    </row>
    <row r="537" spans="1:25" x14ac:dyDescent="0.4">
      <c r="A537">
        <f t="shared" si="127"/>
        <v>524</v>
      </c>
      <c r="B537" s="1">
        <v>42741</v>
      </c>
      <c r="C537" s="2">
        <v>0.19433097665930499</v>
      </c>
      <c r="D537" s="2">
        <v>9.6092441959355707E-2</v>
      </c>
      <c r="E537" s="2">
        <v>0</v>
      </c>
      <c r="F537" s="2">
        <v>0.70957658138133795</v>
      </c>
      <c r="G537">
        <v>575.48400000000004</v>
      </c>
      <c r="H537">
        <v>4354.05</v>
      </c>
      <c r="I537">
        <v>2214.04</v>
      </c>
      <c r="J537">
        <v>160.88</v>
      </c>
      <c r="K537">
        <v>117.02</v>
      </c>
      <c r="L537" s="3">
        <f t="shared" si="120"/>
        <v>-1.9202695100796641E-2</v>
      </c>
      <c r="M537" s="3">
        <f t="shared" si="121"/>
        <v>-2.250557623463445E-2</v>
      </c>
      <c r="N537" s="3">
        <f t="shared" si="117"/>
        <v>-5.4289895394843413E-3</v>
      </c>
      <c r="O537" s="3">
        <f t="shared" si="117"/>
        <v>6.8373943311783592E-4</v>
      </c>
      <c r="P537" s="3">
        <f t="shared" si="122"/>
        <v>7.7598316262694945E-6</v>
      </c>
      <c r="Q537" s="4">
        <f t="shared" si="123"/>
        <v>-5.4168886136360291E-3</v>
      </c>
      <c r="R537" s="3">
        <f t="shared" si="124"/>
        <v>-1.1613380360449399E-2</v>
      </c>
      <c r="S537" s="16">
        <f t="shared" si="128"/>
        <v>136.93117812069869</v>
      </c>
      <c r="T537" s="16">
        <f t="shared" si="128"/>
        <v>152.41596092846629</v>
      </c>
      <c r="U537" s="16">
        <f t="shared" si="125"/>
        <v>-15.484782807767601</v>
      </c>
      <c r="V537" s="16">
        <f t="shared" si="126"/>
        <v>154.27894164525313</v>
      </c>
      <c r="W537" s="16">
        <f t="shared" si="126"/>
        <v>196.02304840378426</v>
      </c>
      <c r="X537" s="16">
        <f t="shared" si="126"/>
        <v>136.00522413074987</v>
      </c>
      <c r="Y537" s="16">
        <f t="shared" si="119"/>
        <v>123.35662953407798</v>
      </c>
    </row>
    <row r="538" spans="1:25" x14ac:dyDescent="0.4">
      <c r="A538">
        <f t="shared" si="127"/>
        <v>525</v>
      </c>
      <c r="B538" s="1">
        <v>42748</v>
      </c>
      <c r="C538" s="2">
        <v>0.18139792394885601</v>
      </c>
      <c r="D538" s="2">
        <v>0.10703209392558399</v>
      </c>
      <c r="E538" s="2">
        <v>0</v>
      </c>
      <c r="F538" s="2">
        <v>0.711569982125559</v>
      </c>
      <c r="G538">
        <v>576.90599999999995</v>
      </c>
      <c r="H538">
        <v>4350.1099999999997</v>
      </c>
      <c r="I538">
        <v>2202.02</v>
      </c>
      <c r="J538">
        <v>160.99</v>
      </c>
      <c r="K538">
        <v>114.49</v>
      </c>
      <c r="L538" s="3">
        <f t="shared" si="120"/>
        <v>-3.7998731540335173E-3</v>
      </c>
      <c r="M538" s="3">
        <f t="shared" si="121"/>
        <v>-1.1649269755531488E-4</v>
      </c>
      <c r="N538" s="3">
        <f t="shared" si="117"/>
        <v>-7.3932116874506626E-3</v>
      </c>
      <c r="O538" s="3">
        <f t="shared" si="117"/>
        <v>-6.8327225293507432E-4</v>
      </c>
      <c r="P538" s="3">
        <f t="shared" si="122"/>
        <v>2.6379074377788311E-5</v>
      </c>
      <c r="Q538" s="4">
        <f t="shared" si="123"/>
        <v>-1.2143326579427461E-3</v>
      </c>
      <c r="R538" s="3">
        <f t="shared" si="124"/>
        <v>-2.9982124479936423E-3</v>
      </c>
      <c r="S538" s="16">
        <f t="shared" si="128"/>
        <v>136.80974485490441</v>
      </c>
      <c r="T538" s="16">
        <f t="shared" si="128"/>
        <v>152.11613968366692</v>
      </c>
      <c r="U538" s="16">
        <f t="shared" si="125"/>
        <v>-15.306394828762507</v>
      </c>
      <c r="V538" s="16">
        <f t="shared" si="126"/>
        <v>153.89895432984977</v>
      </c>
      <c r="W538" s="16">
        <f t="shared" si="126"/>
        <v>196.01139913402872</v>
      </c>
      <c r="X538" s="16">
        <f t="shared" si="126"/>
        <v>135.26590296200479</v>
      </c>
      <c r="Y538" s="16">
        <f t="shared" si="119"/>
        <v>123.28830230878448</v>
      </c>
    </row>
    <row r="539" spans="1:25" x14ac:dyDescent="0.4">
      <c r="A539">
        <f t="shared" si="127"/>
        <v>526</v>
      </c>
      <c r="B539" s="1">
        <v>42755</v>
      </c>
      <c r="C539" s="2">
        <v>0.13743279998587499</v>
      </c>
      <c r="D539" s="2">
        <v>0.129135116712916</v>
      </c>
      <c r="E539" s="2">
        <v>0</v>
      </c>
      <c r="F539" s="2">
        <v>0.73343208330120702</v>
      </c>
      <c r="G539">
        <v>574.06200000000001</v>
      </c>
      <c r="H539">
        <v>4344.67</v>
      </c>
      <c r="I539">
        <v>2185.7399999999998</v>
      </c>
      <c r="J539">
        <v>160.88</v>
      </c>
      <c r="K539">
        <v>114.62</v>
      </c>
      <c r="L539" s="3">
        <f t="shared" si="120"/>
        <v>3.3218636308218752E-3</v>
      </c>
      <c r="M539" s="3">
        <f t="shared" si="121"/>
        <v>1.463024763121723E-2</v>
      </c>
      <c r="N539" s="3">
        <f t="shared" si="117"/>
        <v>1.0431249828433575E-2</v>
      </c>
      <c r="O539" s="3">
        <f t="shared" si="117"/>
        <v>-1.2431626056687017E-3</v>
      </c>
      <c r="P539" s="3">
        <f t="shared" si="122"/>
        <v>1.5959857121282079E-5</v>
      </c>
      <c r="Q539" s="4">
        <f t="shared" si="123"/>
        <v>1.4180765584721601E-3</v>
      </c>
      <c r="R539" s="3">
        <f t="shared" si="124"/>
        <v>6.7850496212009948E-3</v>
      </c>
      <c r="S539" s="16">
        <f t="shared" si="128"/>
        <v>136.95155251075161</v>
      </c>
      <c r="T539" s="16">
        <f t="shared" si="128"/>
        <v>152.794644645787</v>
      </c>
      <c r="U539" s="16">
        <f t="shared" si="125"/>
        <v>-15.843092135035391</v>
      </c>
      <c r="V539" s="16">
        <f t="shared" si="126"/>
        <v>154.23114069293197</v>
      </c>
      <c r="W539" s="16">
        <f t="shared" si="126"/>
        <v>197.47442389715044</v>
      </c>
      <c r="X539" s="16">
        <f t="shared" si="126"/>
        <v>136.30902794484814</v>
      </c>
      <c r="Y539" s="16">
        <f t="shared" si="119"/>
        <v>123.16398604821761</v>
      </c>
    </row>
    <row r="540" spans="1:25" x14ac:dyDescent="0.4">
      <c r="A540">
        <f t="shared" si="127"/>
        <v>527</v>
      </c>
      <c r="B540" s="1">
        <v>42762</v>
      </c>
      <c r="C540" s="2">
        <v>0.110833038117072</v>
      </c>
      <c r="D540" s="2">
        <v>0.139439288231023</v>
      </c>
      <c r="E540" s="2">
        <v>0</v>
      </c>
      <c r="F540" s="2">
        <v>0.74972767365190396</v>
      </c>
      <c r="G540">
        <v>573.56700000000001</v>
      </c>
      <c r="H540">
        <v>4389.8500000000004</v>
      </c>
      <c r="I540">
        <v>2208.54</v>
      </c>
      <c r="J540">
        <v>160.68</v>
      </c>
      <c r="K540">
        <v>115.1</v>
      </c>
      <c r="L540" s="3">
        <f t="shared" si="120"/>
        <v>-1.9531868139261999E-2</v>
      </c>
      <c r="M540" s="3">
        <f t="shared" si="121"/>
        <v>-2.0050984051185994E-2</v>
      </c>
      <c r="N540" s="3">
        <f t="shared" si="117"/>
        <v>-2.2109628985664709E-2</v>
      </c>
      <c r="O540" s="3">
        <f t="shared" si="117"/>
        <v>-1.6803584764750745E-3</v>
      </c>
      <c r="P540" s="3">
        <f t="shared" si="122"/>
        <v>2.0903544158630811E-6</v>
      </c>
      <c r="Q540" s="4">
        <f t="shared" si="123"/>
        <v>-6.2225728362901959E-3</v>
      </c>
      <c r="R540" s="3">
        <f t="shared" si="124"/>
        <v>-1.5843209913146944E-2</v>
      </c>
      <c r="S540" s="16">
        <f t="shared" si="128"/>
        <v>136.3292952271226</v>
      </c>
      <c r="T540" s="16">
        <f t="shared" si="128"/>
        <v>151.21032365447232</v>
      </c>
      <c r="U540" s="16">
        <f t="shared" si="125"/>
        <v>-14.881028427349719</v>
      </c>
      <c r="V540" s="16">
        <f t="shared" si="126"/>
        <v>152.27795387900576</v>
      </c>
      <c r="W540" s="16">
        <f t="shared" si="126"/>
        <v>195.46932549203186</v>
      </c>
      <c r="X540" s="16">
        <f t="shared" si="126"/>
        <v>134.09806504628168</v>
      </c>
      <c r="Y540" s="16">
        <f t="shared" si="119"/>
        <v>122.99595020057011</v>
      </c>
    </row>
    <row r="541" spans="1:25" x14ac:dyDescent="0.4">
      <c r="A541">
        <f t="shared" si="127"/>
        <v>528</v>
      </c>
      <c r="B541" s="1">
        <v>42769</v>
      </c>
      <c r="C541" s="2">
        <v>0.11365709131150301</v>
      </c>
      <c r="D541" s="2">
        <v>0.14009915906303</v>
      </c>
      <c r="E541" s="2">
        <v>0</v>
      </c>
      <c r="F541" s="2">
        <v>0.74624374962546502</v>
      </c>
      <c r="G541">
        <v>574.79899999999998</v>
      </c>
      <c r="H541">
        <v>4396.95</v>
      </c>
      <c r="I541">
        <v>2159.71</v>
      </c>
      <c r="J541">
        <v>160.41</v>
      </c>
      <c r="K541">
        <v>112.61</v>
      </c>
      <c r="L541" s="3">
        <f t="shared" si="120"/>
        <v>9.5746852239690927E-3</v>
      </c>
      <c r="M541" s="3">
        <f t="shared" si="121"/>
        <v>1.4213566328272753E-2</v>
      </c>
      <c r="N541" s="3">
        <f t="shared" si="117"/>
        <v>2.083613077681723E-2</v>
      </c>
      <c r="O541" s="3">
        <f t="shared" si="117"/>
        <v>1.0597843027244647E-3</v>
      </c>
      <c r="P541" s="3">
        <f t="shared" si="122"/>
        <v>1.5481753464354097E-5</v>
      </c>
      <c r="Q541" s="4">
        <f t="shared" si="123"/>
        <v>3.8549152210521249E-3</v>
      </c>
      <c r="R541" s="3">
        <f t="shared" si="124"/>
        <v>1.1421041657945885E-2</v>
      </c>
      <c r="S541" s="16">
        <f t="shared" si="128"/>
        <v>136.71478674922781</v>
      </c>
      <c r="T541" s="16">
        <f t="shared" si="128"/>
        <v>152.35242782026691</v>
      </c>
      <c r="U541" s="16">
        <f t="shared" si="125"/>
        <v>-15.637641071039099</v>
      </c>
      <c r="V541" s="16">
        <f t="shared" si="126"/>
        <v>153.23542240140267</v>
      </c>
      <c r="W541" s="16">
        <f t="shared" si="126"/>
        <v>196.89068212485913</v>
      </c>
      <c r="X541" s="16">
        <f t="shared" si="126"/>
        <v>136.18167812396339</v>
      </c>
      <c r="Y541" s="16">
        <f t="shared" si="119"/>
        <v>123.10192863084255</v>
      </c>
    </row>
    <row r="542" spans="1:25" x14ac:dyDescent="0.4">
      <c r="A542">
        <f t="shared" si="127"/>
        <v>529</v>
      </c>
      <c r="B542" s="1">
        <v>42776</v>
      </c>
      <c r="C542" s="2">
        <v>0.104184188444907</v>
      </c>
      <c r="D542" s="2">
        <v>0.12376913948903601</v>
      </c>
      <c r="E542" s="2">
        <v>7.0191676218184004E-3</v>
      </c>
      <c r="F542" s="2">
        <v>0.76502750444423695</v>
      </c>
      <c r="G542">
        <v>577.17600000000004</v>
      </c>
      <c r="H542">
        <v>4435.42</v>
      </c>
      <c r="I542">
        <v>2204.71</v>
      </c>
      <c r="J542">
        <v>160.58000000000001</v>
      </c>
      <c r="K542">
        <v>113.22</v>
      </c>
      <c r="L542" s="3">
        <f t="shared" si="120"/>
        <v>-3.8294293687082259E-3</v>
      </c>
      <c r="M542" s="3">
        <f t="shared" si="121"/>
        <v>1.2548045579203526E-2</v>
      </c>
      <c r="N542" s="3">
        <f t="shared" si="117"/>
        <v>-1.1157930067899891E-3</v>
      </c>
      <c r="O542" s="3">
        <f t="shared" si="117"/>
        <v>-1.2454851164533931E-4</v>
      </c>
      <c r="P542" s="3">
        <f t="shared" si="122"/>
        <v>4.9891197272488476E-6</v>
      </c>
      <c r="Q542" s="4">
        <f t="shared" si="123"/>
        <v>1.0459907177018252E-3</v>
      </c>
      <c r="R542" s="3">
        <f t="shared" si="124"/>
        <v>1.869568673014993E-3</v>
      </c>
      <c r="S542" s="16">
        <f t="shared" si="128"/>
        <v>136.81938582099801</v>
      </c>
      <c r="T542" s="16">
        <f t="shared" si="128"/>
        <v>152.5393846875684</v>
      </c>
      <c r="U542" s="16">
        <f t="shared" si="125"/>
        <v>-15.719998866570393</v>
      </c>
      <c r="V542" s="16">
        <f t="shared" si="126"/>
        <v>152.85247946453185</v>
      </c>
      <c r="W542" s="16">
        <f t="shared" si="126"/>
        <v>198.14548668277948</v>
      </c>
      <c r="X542" s="16">
        <f t="shared" si="126"/>
        <v>136.07009882328438</v>
      </c>
      <c r="Y542" s="16">
        <f t="shared" si="119"/>
        <v>123.08947377967802</v>
      </c>
    </row>
    <row r="543" spans="1:25" x14ac:dyDescent="0.4">
      <c r="A543">
        <f t="shared" si="127"/>
        <v>530</v>
      </c>
      <c r="B543" s="1">
        <v>42783</v>
      </c>
      <c r="C543" s="2">
        <v>0.102888156521311</v>
      </c>
      <c r="D543" s="2">
        <v>0.13201420456632701</v>
      </c>
      <c r="E543" s="2">
        <v>0</v>
      </c>
      <c r="F543" s="2">
        <v>0.76509763891236104</v>
      </c>
      <c r="G543">
        <v>576.90200000000004</v>
      </c>
      <c r="H543">
        <v>4506.2</v>
      </c>
      <c r="I543">
        <v>2202.25</v>
      </c>
      <c r="J543">
        <v>160.56</v>
      </c>
      <c r="K543">
        <v>112.84</v>
      </c>
      <c r="L543" s="3">
        <f t="shared" si="120"/>
        <v>2.1207361565163119E-3</v>
      </c>
      <c r="M543" s="3">
        <f t="shared" si="121"/>
        <v>9.0682495963534393E-4</v>
      </c>
      <c r="N543" s="3">
        <f t="shared" si="117"/>
        <v>3.8960154387557289E-3</v>
      </c>
      <c r="O543" s="3">
        <f t="shared" si="117"/>
        <v>3.1763826606874268E-3</v>
      </c>
      <c r="P543" s="3">
        <f t="shared" si="122"/>
        <v>8.2103159621904266E-6</v>
      </c>
      <c r="Q543" s="4">
        <f t="shared" si="123"/>
        <v>2.7599449673511287E-3</v>
      </c>
      <c r="R543" s="3">
        <f t="shared" si="124"/>
        <v>2.5249898038987029E-3</v>
      </c>
      <c r="S543" s="16">
        <f t="shared" si="128"/>
        <v>137.09538031773312</v>
      </c>
      <c r="T543" s="16">
        <f t="shared" si="128"/>
        <v>152.79188366795827</v>
      </c>
      <c r="U543" s="16">
        <f t="shared" si="125"/>
        <v>-15.696503350225157</v>
      </c>
      <c r="V543" s="16">
        <f t="shared" si="126"/>
        <v>153.06455308018349</v>
      </c>
      <c r="W543" s="16">
        <f t="shared" si="126"/>
        <v>198.23616917874301</v>
      </c>
      <c r="X543" s="16">
        <f t="shared" si="126"/>
        <v>136.45970036715997</v>
      </c>
      <c r="Y543" s="16">
        <f t="shared" si="119"/>
        <v>123.40711204574676</v>
      </c>
    </row>
    <row r="544" spans="1:25" x14ac:dyDescent="0.4">
      <c r="A544">
        <f t="shared" si="127"/>
        <v>531</v>
      </c>
      <c r="B544" s="1">
        <v>42790</v>
      </c>
      <c r="C544" s="2">
        <v>8.9204296584326895E-2</v>
      </c>
      <c r="D544" s="2">
        <v>0.138506870073654</v>
      </c>
      <c r="E544" s="2">
        <v>0</v>
      </c>
      <c r="F544" s="2">
        <v>0.77228883334201803</v>
      </c>
      <c r="G544">
        <v>581.83799999999997</v>
      </c>
      <c r="H544">
        <v>4539.25</v>
      </c>
      <c r="I544">
        <v>2210.83</v>
      </c>
      <c r="J544">
        <v>161.07</v>
      </c>
      <c r="K544">
        <v>112.12</v>
      </c>
      <c r="L544" s="3">
        <f t="shared" si="120"/>
        <v>4.1307096700708978E-3</v>
      </c>
      <c r="M544" s="3">
        <f t="shared" si="121"/>
        <v>2.4373279158588224E-2</v>
      </c>
      <c r="N544" s="3">
        <f t="shared" si="117"/>
        <v>5.1066793919025688E-3</v>
      </c>
      <c r="O544" s="3">
        <f t="shared" si="117"/>
        <v>1.3037809647979959E-3</v>
      </c>
      <c r="P544" s="3">
        <f t="shared" si="122"/>
        <v>6.6548182090011948E-6</v>
      </c>
      <c r="Q544" s="4">
        <f t="shared" si="123"/>
        <v>4.7445843222286028E-3</v>
      </c>
      <c r="R544" s="3">
        <f t="shared" si="124"/>
        <v>8.7286122963399215E-3</v>
      </c>
      <c r="S544" s="16">
        <f t="shared" si="128"/>
        <v>137.56983874995598</v>
      </c>
      <c r="T544" s="16">
        <f t="shared" si="128"/>
        <v>153.66474489759227</v>
      </c>
      <c r="U544" s="16">
        <f t="shared" si="125"/>
        <v>-16.094906147636294</v>
      </c>
      <c r="V544" s="16">
        <f t="shared" si="126"/>
        <v>153.47762404719057</v>
      </c>
      <c r="W544" s="16">
        <f t="shared" si="126"/>
        <v>200.67349709460183</v>
      </c>
      <c r="X544" s="16">
        <f t="shared" si="126"/>
        <v>136.97036830635022</v>
      </c>
      <c r="Y544" s="16">
        <f t="shared" si="119"/>
        <v>123.53749014222656</v>
      </c>
    </row>
    <row r="545" spans="1:25" x14ac:dyDescent="0.4">
      <c r="A545">
        <f t="shared" si="127"/>
        <v>532</v>
      </c>
      <c r="B545" s="1">
        <v>42797</v>
      </c>
      <c r="C545" s="2">
        <v>9.5185698390328297E-2</v>
      </c>
      <c r="D545" s="2">
        <v>0.12741550639198501</v>
      </c>
      <c r="E545" s="2">
        <v>0</v>
      </c>
      <c r="F545" s="2">
        <v>0.77739879521768496</v>
      </c>
      <c r="G545">
        <v>574.40499999999997</v>
      </c>
      <c r="H545">
        <v>4571.6000000000004</v>
      </c>
      <c r="I545">
        <v>2222.12</v>
      </c>
      <c r="J545">
        <v>161.28</v>
      </c>
      <c r="K545">
        <v>114.04</v>
      </c>
      <c r="L545" s="3">
        <f t="shared" si="120"/>
        <v>3.6444770197308074E-4</v>
      </c>
      <c r="M545" s="3">
        <f t="shared" si="121"/>
        <v>2.5429351555401603E-3</v>
      </c>
      <c r="N545" s="3">
        <f t="shared" si="117"/>
        <v>1.0296473637787296E-2</v>
      </c>
      <c r="O545" s="3">
        <f t="shared" si="117"/>
        <v>-1.6741071428572063E-3</v>
      </c>
      <c r="P545" s="3">
        <f t="shared" si="122"/>
        <v>2.0737371471537793E-5</v>
      </c>
      <c r="Q545" s="4">
        <f t="shared" si="123"/>
        <v>-9.6348666778986209E-4</v>
      </c>
      <c r="R545" s="3">
        <f t="shared" si="124"/>
        <v>2.8824373381108326E-3</v>
      </c>
      <c r="S545" s="16">
        <f t="shared" si="128"/>
        <v>137.47349008317698</v>
      </c>
      <c r="T545" s="16">
        <f t="shared" si="128"/>
        <v>153.95298863140334</v>
      </c>
      <c r="U545" s="16">
        <f t="shared" si="125"/>
        <v>-16.47949854822636</v>
      </c>
      <c r="V545" s="16">
        <f t="shared" si="126"/>
        <v>153.51406881738788</v>
      </c>
      <c r="W545" s="16">
        <f t="shared" si="126"/>
        <v>200.92779061015585</v>
      </c>
      <c r="X545" s="16">
        <f t="shared" si="126"/>
        <v>138.00001567012896</v>
      </c>
      <c r="Y545" s="16">
        <f t="shared" si="119"/>
        <v>123.37007942794084</v>
      </c>
    </row>
    <row r="546" spans="1:25" x14ac:dyDescent="0.4">
      <c r="A546">
        <f t="shared" si="127"/>
        <v>533</v>
      </c>
      <c r="B546" s="1">
        <v>42804</v>
      </c>
      <c r="C546" s="2">
        <v>6.6347214804626201E-2</v>
      </c>
      <c r="D546" s="2">
        <v>0.14802141555689</v>
      </c>
      <c r="E546" s="2">
        <v>1.39563766209916E-2</v>
      </c>
      <c r="F546" s="2">
        <v>0.77167499301749098</v>
      </c>
      <c r="G546">
        <v>570.86</v>
      </c>
      <c r="H546">
        <v>4553.28</v>
      </c>
      <c r="I546">
        <v>2245</v>
      </c>
      <c r="J546">
        <v>161.01</v>
      </c>
      <c r="K546">
        <v>114.79</v>
      </c>
      <c r="L546" s="3">
        <f t="shared" si="120"/>
        <v>-1.0863406877106518E-2</v>
      </c>
      <c r="M546" s="3">
        <f t="shared" si="121"/>
        <v>-1.5427777755431027E-2</v>
      </c>
      <c r="N546" s="3">
        <f t="shared" si="117"/>
        <v>-5.1670378619153023E-3</v>
      </c>
      <c r="O546" s="3">
        <f t="shared" si="117"/>
        <v>1.1800509285138094E-3</v>
      </c>
      <c r="P546" s="3">
        <f t="shared" si="122"/>
        <v>2.471449487579417E-5</v>
      </c>
      <c r="Q546" s="4">
        <f t="shared" si="123"/>
        <v>-2.1906101211118688E-3</v>
      </c>
      <c r="R546" s="3">
        <f t="shared" si="124"/>
        <v>-7.5695428914847596E-3</v>
      </c>
      <c r="S546" s="16">
        <f t="shared" si="128"/>
        <v>137.2544290710658</v>
      </c>
      <c r="T546" s="16">
        <f t="shared" si="128"/>
        <v>153.19603434225488</v>
      </c>
      <c r="U546" s="16">
        <f t="shared" si="125"/>
        <v>-15.941605271189076</v>
      </c>
      <c r="V546" s="16">
        <f t="shared" si="126"/>
        <v>152.42772812967723</v>
      </c>
      <c r="W546" s="16">
        <f t="shared" si="126"/>
        <v>199.38501283461275</v>
      </c>
      <c r="X546" s="16">
        <f t="shared" si="126"/>
        <v>137.48331188393743</v>
      </c>
      <c r="Y546" s="16">
        <f t="shared" si="119"/>
        <v>123.48808452079221</v>
      </c>
    </row>
    <row r="547" spans="1:25" x14ac:dyDescent="0.4">
      <c r="A547">
        <f t="shared" si="127"/>
        <v>534</v>
      </c>
      <c r="B547" s="1">
        <v>42811</v>
      </c>
      <c r="C547" s="2">
        <v>8.3553735884695293E-2</v>
      </c>
      <c r="D547" s="2">
        <v>0.119193924629347</v>
      </c>
      <c r="E547" s="2">
        <v>3.7940680333913103E-2</v>
      </c>
      <c r="F547" s="2">
        <v>0.75931165915204402</v>
      </c>
      <c r="G547">
        <v>575.13</v>
      </c>
      <c r="H547">
        <v>4566.17</v>
      </c>
      <c r="I547">
        <v>2233.4</v>
      </c>
      <c r="J547">
        <v>161.19999999999999</v>
      </c>
      <c r="K547">
        <v>112.7</v>
      </c>
      <c r="L547" s="3">
        <f t="shared" si="120"/>
        <v>-5.0658653602346781E-3</v>
      </c>
      <c r="M547" s="3">
        <f t="shared" si="121"/>
        <v>-2.6143760606423871E-2</v>
      </c>
      <c r="N547" s="3">
        <f t="shared" si="117"/>
        <v>-1.4001074594788165E-2</v>
      </c>
      <c r="O547" s="3">
        <f t="shared" si="117"/>
        <v>1.6749379652605256E-3</v>
      </c>
      <c r="P547" s="3">
        <f t="shared" si="122"/>
        <v>4.1113652405446253E-5</v>
      </c>
      <c r="Q547" s="4">
        <f t="shared" si="123"/>
        <v>-2.8399734301451105E-3</v>
      </c>
      <c r="R547" s="3">
        <f t="shared" si="124"/>
        <v>-1.0883940649046547E-2</v>
      </c>
      <c r="S547" s="16">
        <f t="shared" si="128"/>
        <v>136.9704317280513</v>
      </c>
      <c r="T547" s="16">
        <f t="shared" si="128"/>
        <v>152.10764027735021</v>
      </c>
      <c r="U547" s="16">
        <f t="shared" si="125"/>
        <v>-15.137208549298919</v>
      </c>
      <c r="V547" s="16">
        <f t="shared" si="126"/>
        <v>151.92114159365377</v>
      </c>
      <c r="W547" s="16">
        <f t="shared" si="126"/>
        <v>196.77063677397035</v>
      </c>
      <c r="X547" s="16">
        <f t="shared" si="126"/>
        <v>136.08320442445861</v>
      </c>
      <c r="Y547" s="16">
        <f t="shared" si="119"/>
        <v>123.65557831731826</v>
      </c>
    </row>
    <row r="548" spans="1:25" x14ac:dyDescent="0.4">
      <c r="A548">
        <f t="shared" si="127"/>
        <v>535</v>
      </c>
      <c r="B548" s="1">
        <v>42818</v>
      </c>
      <c r="C548" s="2">
        <v>3.63059736348307E-2</v>
      </c>
      <c r="D548" s="2">
        <v>0.14154441842509999</v>
      </c>
      <c r="E548" s="2">
        <v>1.66656885747005E-2</v>
      </c>
      <c r="F548" s="2">
        <v>0.80548391936536801</v>
      </c>
      <c r="G548">
        <v>579.20600000000002</v>
      </c>
      <c r="H548">
        <v>4501.1099999999997</v>
      </c>
      <c r="I548">
        <v>2202.13</v>
      </c>
      <c r="J548">
        <v>161.47</v>
      </c>
      <c r="K548">
        <v>111.34</v>
      </c>
      <c r="L548" s="3">
        <f t="shared" si="120"/>
        <v>1.7877144105542531E-3</v>
      </c>
      <c r="M548" s="3">
        <f t="shared" si="121"/>
        <v>8.6951876820986485E-3</v>
      </c>
      <c r="N548" s="3">
        <f t="shared" si="117"/>
        <v>-1.1470712446585929E-2</v>
      </c>
      <c r="O548" s="3">
        <f t="shared" si="117"/>
        <v>-8.0510311512971278E-4</v>
      </c>
      <c r="P548" s="3">
        <f t="shared" si="122"/>
        <v>1.1362673484444104E-5</v>
      </c>
      <c r="Q548" s="4">
        <f t="shared" si="123"/>
        <v>4.4463238829880178E-4</v>
      </c>
      <c r="R548" s="3">
        <f t="shared" si="124"/>
        <v>-4.4822836726568505E-4</v>
      </c>
      <c r="S548" s="16">
        <f t="shared" si="128"/>
        <v>137.01489496688117</v>
      </c>
      <c r="T548" s="16">
        <f t="shared" si="128"/>
        <v>152.06281744062363</v>
      </c>
      <c r="U548" s="16">
        <f t="shared" si="125"/>
        <v>-15.04792247374246</v>
      </c>
      <c r="V548" s="16">
        <f t="shared" si="126"/>
        <v>152.0999130347092</v>
      </c>
      <c r="W548" s="16">
        <f t="shared" si="126"/>
        <v>197.64015554218022</v>
      </c>
      <c r="X548" s="16">
        <f t="shared" si="126"/>
        <v>134.93613317980001</v>
      </c>
      <c r="Y548" s="16">
        <f t="shared" si="119"/>
        <v>123.57506800580529</v>
      </c>
    </row>
    <row r="549" spans="1:25" x14ac:dyDescent="0.4">
      <c r="A549">
        <f t="shared" si="127"/>
        <v>536</v>
      </c>
      <c r="B549" s="1">
        <v>42825</v>
      </c>
      <c r="C549" s="2">
        <v>3.25243330812265E-2</v>
      </c>
      <c r="D549" s="2">
        <v>0.13389784154178699</v>
      </c>
      <c r="E549" s="2">
        <v>9.1561168708772997E-3</v>
      </c>
      <c r="F549" s="2">
        <v>0.82442170850610796</v>
      </c>
      <c r="G549">
        <v>579.98099999999999</v>
      </c>
      <c r="H549">
        <v>4538.21</v>
      </c>
      <c r="I549">
        <v>2176.87</v>
      </c>
      <c r="J549">
        <v>161.34</v>
      </c>
      <c r="K549">
        <v>111.39</v>
      </c>
      <c r="L549" s="3">
        <f t="shared" si="120"/>
        <v>-1.0751427176152184E-3</v>
      </c>
      <c r="M549" s="3">
        <f t="shared" si="121"/>
        <v>-5.1127726530253437E-3</v>
      </c>
      <c r="N549" s="3">
        <f t="shared" si="117"/>
        <v>-1.5104255192087801E-2</v>
      </c>
      <c r="O549" s="3">
        <f t="shared" si="117"/>
        <v>2.1073509359117448E-3</v>
      </c>
      <c r="P549" s="3">
        <f t="shared" si="122"/>
        <v>1.8511729090300109E-5</v>
      </c>
      <c r="Q549" s="4">
        <f t="shared" si="123"/>
        <v>8.6098028173815344E-4</v>
      </c>
      <c r="R549" s="3">
        <f t="shared" si="124"/>
        <v>-4.7962049067041546E-3</v>
      </c>
      <c r="S549" s="16">
        <f t="shared" si="128"/>
        <v>137.10099299505498</v>
      </c>
      <c r="T549" s="16">
        <f t="shared" si="128"/>
        <v>151.58319694995322</v>
      </c>
      <c r="U549" s="16">
        <f t="shared" si="125"/>
        <v>-14.482203954898239</v>
      </c>
      <c r="V549" s="16">
        <f t="shared" si="126"/>
        <v>151.99239876294769</v>
      </c>
      <c r="W549" s="16">
        <f t="shared" si="126"/>
        <v>197.12887827687769</v>
      </c>
      <c r="X549" s="16">
        <f t="shared" si="126"/>
        <v>133.42570766059123</v>
      </c>
      <c r="Y549" s="16">
        <f t="shared" si="119"/>
        <v>123.78580309939646</v>
      </c>
    </row>
    <row r="550" spans="1:25" x14ac:dyDescent="0.4">
      <c r="A550">
        <f t="shared" si="127"/>
        <v>537</v>
      </c>
      <c r="B550" s="1">
        <v>42832</v>
      </c>
      <c r="C550" s="2">
        <v>1.4104630895611101E-2</v>
      </c>
      <c r="D550" s="2">
        <v>0.148687674546707</v>
      </c>
      <c r="E550" s="2">
        <v>2.52191656831246E-2</v>
      </c>
      <c r="F550" s="2">
        <v>0.81198852887455697</v>
      </c>
      <c r="G550">
        <v>580.92200000000003</v>
      </c>
      <c r="H550">
        <v>4527.2</v>
      </c>
      <c r="I550">
        <v>2143.9899999999998</v>
      </c>
      <c r="J550">
        <v>161.68</v>
      </c>
      <c r="K550">
        <v>111.09</v>
      </c>
      <c r="L550" s="3">
        <f t="shared" si="120"/>
        <v>-9.8206508552025618E-3</v>
      </c>
      <c r="M550" s="3">
        <f t="shared" si="121"/>
        <v>-3.2883052162310578E-2</v>
      </c>
      <c r="N550" s="3">
        <f t="shared" si="117"/>
        <v>-2.061110359656515E-2</v>
      </c>
      <c r="O550" s="3">
        <f t="shared" si="117"/>
        <v>3.216229589312114E-3</v>
      </c>
      <c r="P550" s="3">
        <f t="shared" si="122"/>
        <v>2.1424382227025943E-5</v>
      </c>
      <c r="Q550" s="4">
        <f t="shared" si="123"/>
        <v>-2.9574988994718089E-3</v>
      </c>
      <c r="R550" s="3">
        <f t="shared" si="124"/>
        <v>-1.5024644256191544E-2</v>
      </c>
      <c r="S550" s="16">
        <f t="shared" si="128"/>
        <v>136.80524310510779</v>
      </c>
      <c r="T550" s="16">
        <f t="shared" si="128"/>
        <v>150.08073252433405</v>
      </c>
      <c r="U550" s="16">
        <f t="shared" si="125"/>
        <v>-13.275489419226261</v>
      </c>
      <c r="V550" s="16">
        <f t="shared" si="126"/>
        <v>151.01033367742744</v>
      </c>
      <c r="W550" s="16">
        <f t="shared" si="126"/>
        <v>193.84057306064662</v>
      </c>
      <c r="X550" s="16">
        <f t="shared" si="126"/>
        <v>131.36459730093472</v>
      </c>
      <c r="Y550" s="16">
        <f t="shared" si="119"/>
        <v>124.10742605832768</v>
      </c>
    </row>
    <row r="551" spans="1:25" x14ac:dyDescent="0.4">
      <c r="A551">
        <f t="shared" si="127"/>
        <v>538</v>
      </c>
      <c r="B551" s="1">
        <v>42839</v>
      </c>
      <c r="C551" s="2">
        <v>4.9811934607320599E-2</v>
      </c>
      <c r="D551" s="2">
        <v>0.135612933713575</v>
      </c>
      <c r="E551" s="2">
        <v>1.05112454169162E-2</v>
      </c>
      <c r="F551" s="2">
        <v>0.80406388626218706</v>
      </c>
      <c r="G551">
        <v>588.18899999999996</v>
      </c>
      <c r="H551">
        <v>4477.07</v>
      </c>
      <c r="I551">
        <v>2099.8000000000002</v>
      </c>
      <c r="J551">
        <v>162.19999999999999</v>
      </c>
      <c r="K551">
        <v>108.64</v>
      </c>
      <c r="L551" s="3">
        <f t="shared" si="120"/>
        <v>4.1352920619919242E-3</v>
      </c>
      <c r="M551" s="3">
        <f t="shared" si="121"/>
        <v>1.2851128788788468E-2</v>
      </c>
      <c r="N551" s="3">
        <f t="shared" si="117"/>
        <v>2.0230498142680187E-2</v>
      </c>
      <c r="O551" s="3">
        <f t="shared" si="117"/>
        <v>-6.1652281134305653E-5</v>
      </c>
      <c r="P551" s="3">
        <f t="shared" si="122"/>
        <v>2.0689391509074971E-5</v>
      </c>
      <c r="Q551" s="4">
        <f t="shared" si="123"/>
        <v>2.0911521409620248E-3</v>
      </c>
      <c r="R551" s="3">
        <f t="shared" si="124"/>
        <v>9.2888166780815684E-3</v>
      </c>
      <c r="S551" s="16">
        <f t="shared" si="128"/>
        <v>137.01435831920401</v>
      </c>
      <c r="T551" s="16">
        <f t="shared" si="128"/>
        <v>151.00961419214221</v>
      </c>
      <c r="U551" s="16">
        <f t="shared" si="125"/>
        <v>-13.995255872938202</v>
      </c>
      <c r="V551" s="16">
        <f t="shared" si="126"/>
        <v>151.42386288362664</v>
      </c>
      <c r="W551" s="16">
        <f t="shared" si="126"/>
        <v>195.12568593952545</v>
      </c>
      <c r="X551" s="16">
        <f t="shared" si="126"/>
        <v>133.38764711520272</v>
      </c>
      <c r="Y551" s="16">
        <f t="shared" si="119"/>
        <v>124.10126083021424</v>
      </c>
    </row>
    <row r="552" spans="1:25" x14ac:dyDescent="0.4">
      <c r="A552">
        <f t="shared" si="127"/>
        <v>539</v>
      </c>
      <c r="B552" s="1">
        <v>42846</v>
      </c>
      <c r="C552" s="2">
        <v>2.4719979217841699E-2</v>
      </c>
      <c r="D552" s="2">
        <v>0.12622256992126199</v>
      </c>
      <c r="E552" s="2">
        <v>1.4767699533870599E-2</v>
      </c>
      <c r="F552" s="2">
        <v>0.83428975132702399</v>
      </c>
      <c r="G552">
        <v>588.18499999999995</v>
      </c>
      <c r="H552">
        <v>4515.8999999999996</v>
      </c>
      <c r="I552">
        <v>2142.2800000000002</v>
      </c>
      <c r="J552">
        <v>162.19</v>
      </c>
      <c r="K552">
        <v>109.09</v>
      </c>
      <c r="L552" s="3">
        <f t="shared" si="120"/>
        <v>1.9079363680864603E-2</v>
      </c>
      <c r="M552" s="3">
        <f t="shared" si="121"/>
        <v>3.7597573143191232E-2</v>
      </c>
      <c r="N552" s="3">
        <f t="shared" si="117"/>
        <v>2.9048490393412729E-2</v>
      </c>
      <c r="O552" s="3">
        <f t="shared" si="117"/>
        <v>-4.3159257660763117E-4</v>
      </c>
      <c r="P552" s="3">
        <f t="shared" si="122"/>
        <v>5.5491998169602121E-6</v>
      </c>
      <c r="Q552" s="4">
        <f t="shared" si="123"/>
        <v>5.2806606934297489E-3</v>
      </c>
      <c r="R552" s="3">
        <f t="shared" si="124"/>
        <v>2.1323458660215233E-2</v>
      </c>
      <c r="S552" s="16">
        <f t="shared" ref="S552:T567" si="129">S551+100*Q552</f>
        <v>137.54242438854698</v>
      </c>
      <c r="T552" s="16">
        <f t="shared" si="129"/>
        <v>153.14196005816373</v>
      </c>
      <c r="U552" s="16">
        <f t="shared" si="125"/>
        <v>-15.599535669616756</v>
      </c>
      <c r="V552" s="16">
        <f t="shared" si="126"/>
        <v>153.33179925171311</v>
      </c>
      <c r="W552" s="16">
        <f t="shared" si="126"/>
        <v>198.88544325384458</v>
      </c>
      <c r="X552" s="16">
        <f t="shared" si="126"/>
        <v>136.29249615454401</v>
      </c>
      <c r="Y552" s="16">
        <f t="shared" si="119"/>
        <v>124.05810157255348</v>
      </c>
    </row>
    <row r="553" spans="1:25" x14ac:dyDescent="0.4">
      <c r="A553">
        <f t="shared" si="127"/>
        <v>540</v>
      </c>
      <c r="B553" s="1">
        <v>42853</v>
      </c>
      <c r="C553" s="2">
        <v>1.5513317441843699E-2</v>
      </c>
      <c r="D553" s="2">
        <v>0.12618056533565999</v>
      </c>
      <c r="E553" s="2">
        <v>2.0476061694434299E-2</v>
      </c>
      <c r="F553" s="2">
        <v>0.837830055528061</v>
      </c>
      <c r="G553">
        <v>586.50400000000002</v>
      </c>
      <c r="H553">
        <v>4584.82</v>
      </c>
      <c r="I553">
        <v>2204.5100000000002</v>
      </c>
      <c r="J553">
        <v>162.12</v>
      </c>
      <c r="K553">
        <v>111.49</v>
      </c>
      <c r="L553" s="3">
        <f t="shared" si="120"/>
        <v>6.5197336284230634E-3</v>
      </c>
      <c r="M553" s="3">
        <f t="shared" si="121"/>
        <v>1.7617153598064261E-2</v>
      </c>
      <c r="N553" s="3">
        <f t="shared" si="117"/>
        <v>1.2084318057073773E-2</v>
      </c>
      <c r="O553" s="3">
        <f t="shared" si="117"/>
        <v>-6.1682704169752078E-4</v>
      </c>
      <c r="P553" s="3">
        <f t="shared" si="122"/>
        <v>2.0099158365308506E-5</v>
      </c>
      <c r="Q553" s="4">
        <f t="shared" si="123"/>
        <v>2.0346289471327526E-3</v>
      </c>
      <c r="R553" s="3">
        <f t="shared" si="124"/>
        <v>8.9010945604658942E-3</v>
      </c>
      <c r="S553" s="16">
        <f t="shared" si="129"/>
        <v>137.74588728326026</v>
      </c>
      <c r="T553" s="16">
        <f t="shared" si="129"/>
        <v>154.03206951421032</v>
      </c>
      <c r="U553" s="16">
        <f t="shared" si="125"/>
        <v>-16.286182230950061</v>
      </c>
      <c r="V553" s="16">
        <f t="shared" si="126"/>
        <v>153.98377261455542</v>
      </c>
      <c r="W553" s="16">
        <f t="shared" si="126"/>
        <v>200.64715861365102</v>
      </c>
      <c r="X553" s="16">
        <f t="shared" si="126"/>
        <v>137.50092796025137</v>
      </c>
      <c r="Y553" s="16">
        <f t="shared" si="119"/>
        <v>123.99641886838373</v>
      </c>
    </row>
    <row r="554" spans="1:25" x14ac:dyDescent="0.4">
      <c r="A554">
        <f t="shared" si="127"/>
        <v>541</v>
      </c>
      <c r="B554" s="1">
        <v>42860</v>
      </c>
      <c r="C554" s="2">
        <v>4.1200471713046097E-2</v>
      </c>
      <c r="D554" s="2">
        <v>0.12741836973609499</v>
      </c>
      <c r="E554" s="2">
        <v>2.7049700298311299E-2</v>
      </c>
      <c r="F554" s="2">
        <v>0.80433145825254704</v>
      </c>
      <c r="G554">
        <v>583.93799999999999</v>
      </c>
      <c r="H554">
        <v>4615.09</v>
      </c>
      <c r="I554">
        <v>2231.15</v>
      </c>
      <c r="J554">
        <v>162.02000000000001</v>
      </c>
      <c r="K554">
        <v>112.71</v>
      </c>
      <c r="L554" s="3">
        <f t="shared" si="120"/>
        <v>8.0185786226107947E-3</v>
      </c>
      <c r="M554" s="3">
        <f t="shared" si="121"/>
        <v>3.3005007627036065E-3</v>
      </c>
      <c r="N554" s="3">
        <f t="shared" si="117"/>
        <v>1.9631131927481116E-2</v>
      </c>
      <c r="O554" s="3">
        <f t="shared" si="117"/>
        <v>-1.8516232563882129E-3</v>
      </c>
      <c r="P554" s="3">
        <f t="shared" si="122"/>
        <v>6.4877855561528052E-6</v>
      </c>
      <c r="Q554" s="4">
        <f t="shared" si="123"/>
        <v>-2.1387673613009568E-4</v>
      </c>
      <c r="R554" s="3">
        <f t="shared" si="124"/>
        <v>7.274647014101826E-3</v>
      </c>
      <c r="S554" s="16">
        <f t="shared" si="129"/>
        <v>137.72449960964724</v>
      </c>
      <c r="T554" s="16">
        <f t="shared" si="129"/>
        <v>154.7595342156205</v>
      </c>
      <c r="U554" s="16">
        <f t="shared" si="125"/>
        <v>-17.035034605973266</v>
      </c>
      <c r="V554" s="16">
        <f t="shared" si="126"/>
        <v>154.78563047681649</v>
      </c>
      <c r="W554" s="16">
        <f t="shared" si="126"/>
        <v>200.97720868992138</v>
      </c>
      <c r="X554" s="16">
        <f t="shared" si="126"/>
        <v>139.4640411529995</v>
      </c>
      <c r="Y554" s="16">
        <f t="shared" si="119"/>
        <v>123.8112565427449</v>
      </c>
    </row>
    <row r="555" spans="1:25" x14ac:dyDescent="0.4">
      <c r="A555">
        <f t="shared" si="127"/>
        <v>542</v>
      </c>
      <c r="B555" s="1">
        <v>42867</v>
      </c>
      <c r="C555" s="2">
        <v>3.2826990490644803E-2</v>
      </c>
      <c r="D555" s="2">
        <v>0.13611202949831</v>
      </c>
      <c r="E555" s="2">
        <v>2.91690164630177E-2</v>
      </c>
      <c r="F555" s="2">
        <v>0.80189196354802705</v>
      </c>
      <c r="G555">
        <v>585.14200000000005</v>
      </c>
      <c r="H555">
        <v>4602.96</v>
      </c>
      <c r="I555">
        <v>2274.9499999999998</v>
      </c>
      <c r="J555">
        <v>161.72</v>
      </c>
      <c r="K555">
        <v>113.38</v>
      </c>
      <c r="L555" s="3">
        <f t="shared" si="120"/>
        <v>-1.1208558506925481E-2</v>
      </c>
      <c r="M555" s="3">
        <f t="shared" si="121"/>
        <v>-2.1812878763191823E-2</v>
      </c>
      <c r="N555" s="3">
        <f t="shared" si="117"/>
        <v>-1.3270621332336807E-2</v>
      </c>
      <c r="O555" s="3">
        <f t="shared" si="117"/>
        <v>-1.8550581251541853E-4</v>
      </c>
      <c r="P555" s="3">
        <f t="shared" si="122"/>
        <v>2.0680008213884866E-5</v>
      </c>
      <c r="Q555" s="4">
        <f t="shared" si="123"/>
        <v>-3.893465041758156E-3</v>
      </c>
      <c r="R555" s="3">
        <f t="shared" si="124"/>
        <v>-1.1619391103742382E-2</v>
      </c>
      <c r="S555" s="16">
        <f t="shared" si="129"/>
        <v>137.33515310547142</v>
      </c>
      <c r="T555" s="16">
        <f t="shared" si="129"/>
        <v>153.59759510524626</v>
      </c>
      <c r="U555" s="16">
        <f t="shared" si="125"/>
        <v>-16.262441999774836</v>
      </c>
      <c r="V555" s="16">
        <f t="shared" si="126"/>
        <v>153.66477462612394</v>
      </c>
      <c r="W555" s="16">
        <f t="shared" si="126"/>
        <v>198.79592081360221</v>
      </c>
      <c r="X555" s="16">
        <f t="shared" si="126"/>
        <v>138.13697901976582</v>
      </c>
      <c r="Y555" s="16">
        <f t="shared" si="119"/>
        <v>123.79270596149335</v>
      </c>
    </row>
    <row r="556" spans="1:25" x14ac:dyDescent="0.4">
      <c r="A556">
        <f t="shared" si="127"/>
        <v>543</v>
      </c>
      <c r="B556" s="1">
        <v>42874</v>
      </c>
      <c r="C556" s="2">
        <v>6.0823630812533697E-2</v>
      </c>
      <c r="D556" s="2">
        <v>0.118951618478307</v>
      </c>
      <c r="E556" s="2">
        <v>3.5639056497603301E-2</v>
      </c>
      <c r="F556" s="2">
        <v>0.784585694211555</v>
      </c>
      <c r="G556">
        <v>589.60799999999995</v>
      </c>
      <c r="H556">
        <v>4588.3500000000004</v>
      </c>
      <c r="I556">
        <v>2244.7600000000002</v>
      </c>
      <c r="J556">
        <v>161.69</v>
      </c>
      <c r="K556">
        <v>111.26</v>
      </c>
      <c r="L556" s="3">
        <f t="shared" si="120"/>
        <v>2.3033626941382224E-4</v>
      </c>
      <c r="M556" s="3">
        <f t="shared" si="121"/>
        <v>1.5305967168987245E-2</v>
      </c>
      <c r="N556" s="3">
        <f t="shared" si="117"/>
        <v>6.2100179974695635E-3</v>
      </c>
      <c r="O556" s="3">
        <f t="shared" si="117"/>
        <v>6.1846743768945167E-4</v>
      </c>
      <c r="P556" s="3">
        <f t="shared" si="122"/>
        <v>1.2912675071194319E-5</v>
      </c>
      <c r="Q556" s="4">
        <f t="shared" si="123"/>
        <v>2.5283266664790031E-3</v>
      </c>
      <c r="R556" s="3">
        <f t="shared" si="124"/>
        <v>5.5911972183900205E-3</v>
      </c>
      <c r="S556" s="16">
        <f t="shared" si="129"/>
        <v>137.58798577211931</v>
      </c>
      <c r="T556" s="16">
        <f t="shared" si="129"/>
        <v>154.15671482708527</v>
      </c>
      <c r="U556" s="16">
        <f t="shared" si="125"/>
        <v>-16.568729054965956</v>
      </c>
      <c r="V556" s="16">
        <f t="shared" si="126"/>
        <v>153.68780825306533</v>
      </c>
      <c r="W556" s="16">
        <f t="shared" si="126"/>
        <v>200.32651753050092</v>
      </c>
      <c r="X556" s="16">
        <f t="shared" si="126"/>
        <v>138.75798081951277</v>
      </c>
      <c r="Y556" s="16">
        <f t="shared" si="119"/>
        <v>123.85455270526229</v>
      </c>
    </row>
    <row r="557" spans="1:25" x14ac:dyDescent="0.4">
      <c r="A557">
        <f t="shared" si="127"/>
        <v>544</v>
      </c>
      <c r="B557" s="1">
        <v>42881</v>
      </c>
      <c r="C557" s="2">
        <v>4.77580356319139E-2</v>
      </c>
      <c r="D557" s="2">
        <v>0.113101010411314</v>
      </c>
      <c r="E557" s="2">
        <v>3.30341346265587E-2</v>
      </c>
      <c r="F557" s="2">
        <v>0.806106819330212</v>
      </c>
      <c r="G557">
        <v>589.37300000000005</v>
      </c>
      <c r="H557">
        <v>4655.6499999999996</v>
      </c>
      <c r="I557">
        <v>2258.6999999999998</v>
      </c>
      <c r="J557">
        <v>161.79</v>
      </c>
      <c r="K557">
        <v>111.33</v>
      </c>
      <c r="L557" s="3">
        <f t="shared" si="120"/>
        <v>-1.0126007044021224E-3</v>
      </c>
      <c r="M557" s="3">
        <f t="shared" si="121"/>
        <v>1.638216014527849E-3</v>
      </c>
      <c r="N557" s="3">
        <f t="shared" si="117"/>
        <v>2.729003409040609E-2</v>
      </c>
      <c r="O557" s="3">
        <f t="shared" si="117"/>
        <v>-2.4723406885462929E-4</v>
      </c>
      <c r="P557" s="3">
        <f t="shared" si="122"/>
        <v>1.1798079205926887E-5</v>
      </c>
      <c r="Q557" s="4">
        <f t="shared" si="123"/>
        <v>8.2733157801881028E-4</v>
      </c>
      <c r="R557" s="3">
        <f t="shared" si="124"/>
        <v>6.9171038329192969E-3</v>
      </c>
      <c r="S557" s="16">
        <f t="shared" si="129"/>
        <v>137.67071892992118</v>
      </c>
      <c r="T557" s="16">
        <f t="shared" si="129"/>
        <v>154.8484252103772</v>
      </c>
      <c r="U557" s="16">
        <f t="shared" si="125"/>
        <v>-17.177706280456022</v>
      </c>
      <c r="V557" s="16">
        <f t="shared" si="126"/>
        <v>153.58654818262511</v>
      </c>
      <c r="W557" s="16">
        <f t="shared" si="126"/>
        <v>200.4903391319537</v>
      </c>
      <c r="X557" s="16">
        <f t="shared" si="126"/>
        <v>141.48698422855338</v>
      </c>
      <c r="Y557" s="16">
        <f t="shared" si="119"/>
        <v>123.82982929837684</v>
      </c>
    </row>
    <row r="558" spans="1:25" x14ac:dyDescent="0.4">
      <c r="A558">
        <f t="shared" si="127"/>
        <v>545</v>
      </c>
      <c r="B558" s="1">
        <v>42888</v>
      </c>
      <c r="C558" s="2">
        <v>6.5090321363943507E-2</v>
      </c>
      <c r="D558" s="2">
        <v>0.115432190022496</v>
      </c>
      <c r="E558" s="2">
        <v>2.0444153446019301E-2</v>
      </c>
      <c r="F558" s="2">
        <v>0.79903333516754005</v>
      </c>
      <c r="G558">
        <v>593.73599999999999</v>
      </c>
      <c r="H558">
        <v>4702.5600000000004</v>
      </c>
      <c r="I558">
        <v>2320.34</v>
      </c>
      <c r="J558">
        <v>161.75</v>
      </c>
      <c r="K558">
        <v>110.4</v>
      </c>
      <c r="L558" s="3">
        <f t="shared" si="120"/>
        <v>-4.1849468841177462E-3</v>
      </c>
      <c r="M558" s="3">
        <f t="shared" si="121"/>
        <v>-3.4382120697504792E-3</v>
      </c>
      <c r="N558" s="3">
        <f t="shared" si="117"/>
        <v>-1.2071506761940132E-2</v>
      </c>
      <c r="O558" s="3">
        <f t="shared" si="117"/>
        <v>-4.9459041731070297E-4</v>
      </c>
      <c r="P558" s="3">
        <f t="shared" si="122"/>
        <v>4.4020257864917032E-6</v>
      </c>
      <c r="Q558" s="4">
        <f t="shared" si="123"/>
        <v>-1.3156678795892666E-3</v>
      </c>
      <c r="R558" s="3">
        <f t="shared" si="124"/>
        <v>-5.047314033279765E-3</v>
      </c>
      <c r="S558" s="16">
        <f t="shared" si="129"/>
        <v>137.53915214196226</v>
      </c>
      <c r="T558" s="16">
        <f t="shared" si="129"/>
        <v>154.34369380704922</v>
      </c>
      <c r="U558" s="16">
        <f t="shared" si="125"/>
        <v>-16.804541665086958</v>
      </c>
      <c r="V558" s="16">
        <f t="shared" si="126"/>
        <v>153.16805349421332</v>
      </c>
      <c r="W558" s="16">
        <f t="shared" si="126"/>
        <v>200.14651792497867</v>
      </c>
      <c r="X558" s="16">
        <f t="shared" si="126"/>
        <v>140.27983355235938</v>
      </c>
      <c r="Y558" s="16">
        <f t="shared" si="119"/>
        <v>123.78037025664577</v>
      </c>
    </row>
    <row r="559" spans="1:25" x14ac:dyDescent="0.4">
      <c r="A559">
        <f t="shared" si="127"/>
        <v>546</v>
      </c>
      <c r="B559" s="1">
        <v>42895</v>
      </c>
      <c r="C559" s="2">
        <v>6.1603982097102203E-2</v>
      </c>
      <c r="D559" s="2">
        <v>0.11608464631311401</v>
      </c>
      <c r="E559" s="2">
        <v>2.71284067995546E-2</v>
      </c>
      <c r="F559" s="2">
        <v>0.79518296479022899</v>
      </c>
      <c r="G559">
        <v>591.67999999999995</v>
      </c>
      <c r="H559">
        <v>4689.79</v>
      </c>
      <c r="I559">
        <v>2292.33</v>
      </c>
      <c r="J559">
        <v>161.66999999999999</v>
      </c>
      <c r="K559">
        <v>110.32</v>
      </c>
      <c r="L559" s="3">
        <f t="shared" si="120"/>
        <v>9.608225601436482E-3</v>
      </c>
      <c r="M559" s="3">
        <f t="shared" si="121"/>
        <v>6.2419969385270058E-3</v>
      </c>
      <c r="N559" s="3">
        <f t="shared" si="117"/>
        <v>2.7570201498039459E-3</v>
      </c>
      <c r="O559" s="3">
        <f t="shared" si="117"/>
        <v>-7.4225273705685879E-4</v>
      </c>
      <c r="P559" s="3">
        <f t="shared" si="122"/>
        <v>7.648485182825057E-6</v>
      </c>
      <c r="Q559" s="4">
        <f t="shared" si="123"/>
        <v>7.9342331175134991E-4</v>
      </c>
      <c r="R559" s="3">
        <f t="shared" si="124"/>
        <v>4.4662474881776437E-3</v>
      </c>
      <c r="S559" s="16">
        <f t="shared" si="129"/>
        <v>137.61849447313739</v>
      </c>
      <c r="T559" s="16">
        <f t="shared" si="129"/>
        <v>154.79031855586697</v>
      </c>
      <c r="U559" s="16">
        <f t="shared" si="125"/>
        <v>-17.171824082729586</v>
      </c>
      <c r="V559" s="16">
        <f t="shared" si="126"/>
        <v>154.12887605435697</v>
      </c>
      <c r="W559" s="16">
        <f t="shared" si="126"/>
        <v>200.77071761883136</v>
      </c>
      <c r="X559" s="16">
        <f t="shared" si="126"/>
        <v>140.55553556733977</v>
      </c>
      <c r="Y559" s="16">
        <f t="shared" si="119"/>
        <v>123.70614498294009</v>
      </c>
    </row>
    <row r="560" spans="1:25" x14ac:dyDescent="0.4">
      <c r="A560">
        <f t="shared" si="127"/>
        <v>547</v>
      </c>
      <c r="B560" s="1">
        <v>42902</v>
      </c>
      <c r="C560" s="2">
        <v>7.2993855095183205E-2</v>
      </c>
      <c r="D560" s="2">
        <v>0.116898534968519</v>
      </c>
      <c r="E560" s="2">
        <v>1.43809314948457E-2</v>
      </c>
      <c r="F560" s="2">
        <v>0.79572667844145095</v>
      </c>
      <c r="G560">
        <v>594.34799999999996</v>
      </c>
      <c r="H560">
        <v>4695.2299999999996</v>
      </c>
      <c r="I560">
        <v>2298.65</v>
      </c>
      <c r="J560">
        <v>161.55000000000001</v>
      </c>
      <c r="K560">
        <v>110.88</v>
      </c>
      <c r="L560" s="3">
        <f t="shared" si="120"/>
        <v>4.6628696384394264E-3</v>
      </c>
      <c r="M560" s="3">
        <f t="shared" si="121"/>
        <v>5.8518832838729828E-3</v>
      </c>
      <c r="N560" s="3">
        <f t="shared" si="117"/>
        <v>9.5838861940702458E-3</v>
      </c>
      <c r="O560" s="3">
        <f t="shared" si="117"/>
        <v>1.2380068090367402E-4</v>
      </c>
      <c r="P560" s="3">
        <f t="shared" si="122"/>
        <v>1.4769510015625244E-5</v>
      </c>
      <c r="Q560" s="4">
        <f t="shared" si="123"/>
        <v>1.2460046188074616E-3</v>
      </c>
      <c r="R560" s="3">
        <f t="shared" si="124"/>
        <v>5.0556099493215823E-3</v>
      </c>
      <c r="S560" s="16">
        <f t="shared" si="129"/>
        <v>137.74309493501815</v>
      </c>
      <c r="T560" s="16">
        <f t="shared" si="129"/>
        <v>155.29587955079913</v>
      </c>
      <c r="U560" s="16">
        <f t="shared" si="125"/>
        <v>-17.552784615780979</v>
      </c>
      <c r="V560" s="16">
        <f t="shared" si="126"/>
        <v>154.59516301820091</v>
      </c>
      <c r="W560" s="16">
        <f t="shared" si="126"/>
        <v>201.35590594721864</v>
      </c>
      <c r="X560" s="16">
        <f t="shared" si="126"/>
        <v>141.51392418674681</v>
      </c>
      <c r="Y560" s="16">
        <f t="shared" si="119"/>
        <v>123.71852505103045</v>
      </c>
    </row>
    <row r="561" spans="1:25" x14ac:dyDescent="0.4">
      <c r="A561">
        <f t="shared" si="127"/>
        <v>548</v>
      </c>
      <c r="B561" s="1">
        <v>42909</v>
      </c>
      <c r="C561" s="2">
        <v>9.5874427675115004E-2</v>
      </c>
      <c r="D561" s="2">
        <v>0.1145586519806</v>
      </c>
      <c r="E561" s="2">
        <v>1.6116208940956101E-2</v>
      </c>
      <c r="F561" s="2">
        <v>0.773450711403328</v>
      </c>
      <c r="G561">
        <v>594.97299999999996</v>
      </c>
      <c r="H561">
        <v>4705.7299999999996</v>
      </c>
      <c r="I561">
        <v>2320.6799999999998</v>
      </c>
      <c r="J561">
        <v>161.57</v>
      </c>
      <c r="K561">
        <v>111.28</v>
      </c>
      <c r="L561" s="3">
        <f t="shared" si="120"/>
        <v>-1.5597675696591429E-3</v>
      </c>
      <c r="M561" s="3">
        <f t="shared" si="121"/>
        <v>4.1005081583369574E-3</v>
      </c>
      <c r="N561" s="3">
        <f t="shared" si="117"/>
        <v>1.456469655445769E-3</v>
      </c>
      <c r="O561" s="3">
        <f t="shared" si="117"/>
        <v>-2.290029089558776E-3</v>
      </c>
      <c r="P561" s="3">
        <f t="shared" si="122"/>
        <v>2.0973047897955171E-5</v>
      </c>
      <c r="Q561" s="4">
        <f t="shared" si="123"/>
        <v>-1.4485180430609205E-3</v>
      </c>
      <c r="R561" s="3">
        <f t="shared" si="124"/>
        <v>4.2679528864120186E-4</v>
      </c>
      <c r="S561" s="16">
        <f t="shared" si="129"/>
        <v>137.59824313071206</v>
      </c>
      <c r="T561" s="16">
        <f t="shared" si="129"/>
        <v>155.33855907966324</v>
      </c>
      <c r="U561" s="16">
        <f t="shared" si="125"/>
        <v>-17.740315948951178</v>
      </c>
      <c r="V561" s="16">
        <f t="shared" si="126"/>
        <v>154.43918626123499</v>
      </c>
      <c r="W561" s="16">
        <f t="shared" si="126"/>
        <v>201.76595676305234</v>
      </c>
      <c r="X561" s="16">
        <f t="shared" si="126"/>
        <v>141.65957115229139</v>
      </c>
      <c r="Y561" s="16">
        <f t="shared" si="119"/>
        <v>123.48952214207458</v>
      </c>
    </row>
    <row r="562" spans="1:25" x14ac:dyDescent="0.4">
      <c r="A562">
        <f t="shared" si="127"/>
        <v>549</v>
      </c>
      <c r="B562" s="1">
        <v>42916</v>
      </c>
      <c r="C562" s="2">
        <v>0.13082950750503999</v>
      </c>
      <c r="D562" s="2">
        <v>0.10403397131243999</v>
      </c>
      <c r="E562" s="2">
        <v>9.4093682476325009E-3</v>
      </c>
      <c r="F562" s="2">
        <v>0.75572715293488602</v>
      </c>
      <c r="G562">
        <v>588.178</v>
      </c>
      <c r="H562">
        <v>4678.3599999999997</v>
      </c>
      <c r="I562">
        <v>2324.06</v>
      </c>
      <c r="J562">
        <v>161.19999999999999</v>
      </c>
      <c r="K562">
        <v>112.39</v>
      </c>
      <c r="L562" s="3">
        <f t="shared" si="120"/>
        <v>7.5472579074402635E-3</v>
      </c>
      <c r="M562" s="3">
        <f t="shared" si="121"/>
        <v>1.5025933760304033E-2</v>
      </c>
      <c r="N562" s="3">
        <f t="shared" si="117"/>
        <v>-3.0033648012529612E-3</v>
      </c>
      <c r="O562" s="3">
        <f t="shared" si="117"/>
        <v>-2.0471464019850005E-3</v>
      </c>
      <c r="P562" s="3">
        <f t="shared" si="122"/>
        <v>1.6446615171268683E-5</v>
      </c>
      <c r="Q562" s="4">
        <f t="shared" si="123"/>
        <v>9.5882109422476601E-4</v>
      </c>
      <c r="R562" s="3">
        <f t="shared" si="124"/>
        <v>4.3806701161265837E-3</v>
      </c>
      <c r="S562" s="16">
        <f t="shared" si="129"/>
        <v>137.69412524013455</v>
      </c>
      <c r="T562" s="16">
        <f t="shared" si="129"/>
        <v>155.77662609127589</v>
      </c>
      <c r="U562" s="16">
        <f t="shared" si="125"/>
        <v>-18.082500851141333</v>
      </c>
      <c r="V562" s="16">
        <f t="shared" si="126"/>
        <v>155.19391205197903</v>
      </c>
      <c r="W562" s="16">
        <f t="shared" si="126"/>
        <v>203.26855013908275</v>
      </c>
      <c r="X562" s="16">
        <f t="shared" si="126"/>
        <v>141.35923467216608</v>
      </c>
      <c r="Y562" s="16">
        <f t="shared" si="119"/>
        <v>123.28480750187607</v>
      </c>
    </row>
    <row r="563" spans="1:25" x14ac:dyDescent="0.4">
      <c r="A563">
        <f t="shared" si="127"/>
        <v>550</v>
      </c>
      <c r="B563" s="1">
        <v>42923</v>
      </c>
      <c r="C563" s="2">
        <v>0.103418482219592</v>
      </c>
      <c r="D563" s="2">
        <v>0.11430122577346501</v>
      </c>
      <c r="E563" s="2">
        <v>1.87961015970671E-2</v>
      </c>
      <c r="F563" s="2">
        <v>0.76348419040987403</v>
      </c>
      <c r="G563">
        <v>584.65800000000002</v>
      </c>
      <c r="H563">
        <v>4684.88</v>
      </c>
      <c r="I563">
        <v>2317.08</v>
      </c>
      <c r="J563">
        <v>160.87</v>
      </c>
      <c r="K563">
        <v>113.92</v>
      </c>
      <c r="L563" s="3">
        <f t="shared" si="120"/>
        <v>-6.2324280554624245E-3</v>
      </c>
      <c r="M563" s="3">
        <f t="shared" si="121"/>
        <v>1.8304019115931158E-3</v>
      </c>
      <c r="N563" s="3">
        <f t="shared" si="117"/>
        <v>1.1462703057296242E-2</v>
      </c>
      <c r="O563" s="3">
        <f t="shared" si="117"/>
        <v>1.4918878597625085E-3</v>
      </c>
      <c r="P563" s="3">
        <f t="shared" si="122"/>
        <v>1.3686407910230378E-5</v>
      </c>
      <c r="Q563" s="4">
        <f t="shared" si="123"/>
        <v>9.0546945023927934E-4</v>
      </c>
      <c r="R563" s="3">
        <f t="shared" si="124"/>
        <v>2.1381411932973604E-3</v>
      </c>
      <c r="S563" s="16">
        <f t="shared" si="129"/>
        <v>137.78467218515848</v>
      </c>
      <c r="T563" s="16">
        <f t="shared" si="129"/>
        <v>155.99044021060561</v>
      </c>
      <c r="U563" s="16">
        <f t="shared" si="125"/>
        <v>-18.205768025447128</v>
      </c>
      <c r="V563" s="16">
        <f t="shared" si="126"/>
        <v>154.57066924643277</v>
      </c>
      <c r="W563" s="16">
        <f t="shared" si="126"/>
        <v>203.45159033024206</v>
      </c>
      <c r="X563" s="16">
        <f t="shared" si="126"/>
        <v>142.5055049778957</v>
      </c>
      <c r="Y563" s="16">
        <f t="shared" si="119"/>
        <v>123.43399628785232</v>
      </c>
    </row>
    <row r="564" spans="1:25" x14ac:dyDescent="0.4">
      <c r="A564">
        <f t="shared" si="127"/>
        <v>551</v>
      </c>
      <c r="B564" s="1">
        <v>42930</v>
      </c>
      <c r="C564" s="2">
        <v>0.118473538017473</v>
      </c>
      <c r="D564" s="2">
        <v>0.122056849825968</v>
      </c>
      <c r="E564" s="2">
        <v>7.2643653887572001E-3</v>
      </c>
      <c r="F564" s="2">
        <v>0.75220524676779998</v>
      </c>
      <c r="G564">
        <v>588.19100000000003</v>
      </c>
      <c r="H564">
        <v>4751.43</v>
      </c>
      <c r="I564">
        <v>2343.64</v>
      </c>
      <c r="J564">
        <v>161.11000000000001</v>
      </c>
      <c r="K564">
        <v>112.53</v>
      </c>
      <c r="L564" s="3">
        <f t="shared" si="120"/>
        <v>-5.5203856308302379E-3</v>
      </c>
      <c r="M564" s="3">
        <f t="shared" si="121"/>
        <v>-6.9041477576349264E-3</v>
      </c>
      <c r="N564" s="3">
        <f t="shared" si="117"/>
        <v>2.7777303681453258E-3</v>
      </c>
      <c r="O564" s="3">
        <f t="shared" si="117"/>
        <v>1.2413878716404092E-3</v>
      </c>
      <c r="P564" s="3">
        <f t="shared" si="122"/>
        <v>2.4086377015071051E-5</v>
      </c>
      <c r="Q564" s="4">
        <f t="shared" si="123"/>
        <v>-5.6684760128280598E-4</v>
      </c>
      <c r="R564" s="3">
        <f t="shared" si="124"/>
        <v>-2.1013537871698573E-3</v>
      </c>
      <c r="S564" s="16">
        <f t="shared" si="129"/>
        <v>137.72798742503019</v>
      </c>
      <c r="T564" s="16">
        <f t="shared" si="129"/>
        <v>155.78030483188863</v>
      </c>
      <c r="U564" s="16">
        <f t="shared" si="125"/>
        <v>-18.052317406858435</v>
      </c>
      <c r="V564" s="16">
        <f t="shared" si="126"/>
        <v>154.01863068334976</v>
      </c>
      <c r="W564" s="16">
        <f t="shared" si="126"/>
        <v>202.76117555447857</v>
      </c>
      <c r="X564" s="16">
        <f t="shared" si="126"/>
        <v>142.78327801471022</v>
      </c>
      <c r="Y564" s="16">
        <f t="shared" si="119"/>
        <v>123.55813507501637</v>
      </c>
    </row>
    <row r="565" spans="1:25" x14ac:dyDescent="0.4">
      <c r="A565">
        <f t="shared" si="127"/>
        <v>552</v>
      </c>
      <c r="B565" s="1">
        <v>42937</v>
      </c>
      <c r="C565" s="2">
        <v>7.8329576325688502E-2</v>
      </c>
      <c r="D565" s="2">
        <v>0.13057935281758001</v>
      </c>
      <c r="E565" s="2">
        <v>9.9476422237737994E-3</v>
      </c>
      <c r="F565" s="2">
        <v>0.78114342863295705</v>
      </c>
      <c r="G565">
        <v>592.31299999999999</v>
      </c>
      <c r="H565">
        <v>4778.07</v>
      </c>
      <c r="I565">
        <v>2350.15</v>
      </c>
      <c r="J565">
        <v>161.31</v>
      </c>
      <c r="K565">
        <v>111.13</v>
      </c>
      <c r="L565" s="3">
        <f t="shared" si="120"/>
        <v>-7.1516055394387212E-3</v>
      </c>
      <c r="M565" s="3">
        <f t="shared" si="121"/>
        <v>-4.0597337193422067E-3</v>
      </c>
      <c r="N565" s="3">
        <f t="shared" si="117"/>
        <v>-5.3102993425951928E-3</v>
      </c>
      <c r="O565" s="3">
        <f t="shared" si="117"/>
        <v>-2.4796974769070168E-4</v>
      </c>
      <c r="P565" s="3">
        <f t="shared" si="122"/>
        <v>3.5687763433819619E-5</v>
      </c>
      <c r="Q565" s="4">
        <f t="shared" si="123"/>
        <v>-1.3725122939395561E-3</v>
      </c>
      <c r="R565" s="3">
        <f t="shared" si="124"/>
        <v>-4.1924020872667056E-3</v>
      </c>
      <c r="S565" s="16">
        <f t="shared" si="129"/>
        <v>137.59073619563623</v>
      </c>
      <c r="T565" s="16">
        <f t="shared" si="129"/>
        <v>155.36106462316195</v>
      </c>
      <c r="U565" s="16">
        <f t="shared" si="125"/>
        <v>-17.770328427525726</v>
      </c>
      <c r="V565" s="16">
        <f t="shared" si="126"/>
        <v>153.30347012940589</v>
      </c>
      <c r="W565" s="16">
        <f t="shared" si="126"/>
        <v>202.35520218254436</v>
      </c>
      <c r="X565" s="16">
        <f t="shared" si="126"/>
        <v>142.2522480804507</v>
      </c>
      <c r="Y565" s="16">
        <f t="shared" si="119"/>
        <v>123.53333810024729</v>
      </c>
    </row>
    <row r="566" spans="1:25" x14ac:dyDescent="0.4">
      <c r="A566">
        <f t="shared" si="127"/>
        <v>553</v>
      </c>
      <c r="B566" s="1">
        <v>42944</v>
      </c>
      <c r="C566" s="2">
        <v>1.9677407008759501E-2</v>
      </c>
      <c r="D566" s="2">
        <v>0.15337131729897199</v>
      </c>
      <c r="E566" s="2">
        <v>9.1202058176703005E-3</v>
      </c>
      <c r="F566" s="2">
        <v>0.81783106987459797</v>
      </c>
      <c r="G566">
        <v>590.46799999999996</v>
      </c>
      <c r="H566">
        <v>4778.0200000000004</v>
      </c>
      <c r="I566">
        <v>2337.67</v>
      </c>
      <c r="J566">
        <v>161.27000000000001</v>
      </c>
      <c r="K566">
        <v>110.68</v>
      </c>
      <c r="L566" s="3">
        <f t="shared" si="120"/>
        <v>2.2786431228927206E-3</v>
      </c>
      <c r="M566" s="3">
        <f t="shared" si="121"/>
        <v>2.411605387007798E-3</v>
      </c>
      <c r="N566" s="3">
        <f t="shared" si="117"/>
        <v>6.309701540422763E-3</v>
      </c>
      <c r="O566" s="3">
        <f t="shared" si="117"/>
        <v>4.9606250387546069E-4</v>
      </c>
      <c r="P566" s="3">
        <f t="shared" si="122"/>
        <v>2.0749581602281381E-5</v>
      </c>
      <c r="Q566" s="4">
        <f t="shared" si="123"/>
        <v>8.572004065311395E-4</v>
      </c>
      <c r="R566" s="3">
        <f t="shared" si="124"/>
        <v>2.8740031385496856E-3</v>
      </c>
      <c r="S566" s="16">
        <f t="shared" si="129"/>
        <v>137.67645623628934</v>
      </c>
      <c r="T566" s="16">
        <f t="shared" si="129"/>
        <v>155.64846493701691</v>
      </c>
      <c r="U566" s="16">
        <f t="shared" si="125"/>
        <v>-17.972008700727571</v>
      </c>
      <c r="V566" s="16">
        <f t="shared" si="126"/>
        <v>153.53133444169518</v>
      </c>
      <c r="W566" s="16">
        <f t="shared" si="126"/>
        <v>202.59636272124513</v>
      </c>
      <c r="X566" s="16">
        <f t="shared" si="126"/>
        <v>142.88321823449297</v>
      </c>
      <c r="Y566" s="16">
        <f t="shared" si="119"/>
        <v>123.58294435063483</v>
      </c>
    </row>
    <row r="567" spans="1:25" x14ac:dyDescent="0.4">
      <c r="A567">
        <f t="shared" si="127"/>
        <v>554</v>
      </c>
      <c r="B567" s="1">
        <v>42951</v>
      </c>
      <c r="C567" s="2">
        <v>0</v>
      </c>
      <c r="D567" s="2">
        <v>0.13846608830392901</v>
      </c>
      <c r="E567" s="2">
        <v>3.6533233447587403E-2</v>
      </c>
      <c r="F567" s="2">
        <v>0.825000678248483</v>
      </c>
      <c r="G567">
        <v>591.76</v>
      </c>
      <c r="H567">
        <v>4789.1099999999997</v>
      </c>
      <c r="I567">
        <v>2352.42</v>
      </c>
      <c r="J567">
        <v>161.35</v>
      </c>
      <c r="K567">
        <v>110.69</v>
      </c>
      <c r="L567" s="3">
        <f t="shared" si="120"/>
        <v>-7.3185431966549253E-3</v>
      </c>
      <c r="M567" s="3">
        <f t="shared" si="121"/>
        <v>-2.7018164989751292E-2</v>
      </c>
      <c r="N567" s="3">
        <f t="shared" si="117"/>
        <v>-8.6974264799652978E-3</v>
      </c>
      <c r="O567" s="3">
        <f t="shared" si="117"/>
        <v>8.6767895878536727E-4</v>
      </c>
      <c r="P567" s="3">
        <f t="shared" si="122"/>
        <v>6.8466796275588765E-6</v>
      </c>
      <c r="Q567" s="4">
        <f t="shared" si="123"/>
        <v>-3.3498556813945195E-3</v>
      </c>
      <c r="R567" s="3">
        <f t="shared" si="124"/>
        <v>-1.0541613926896537E-2</v>
      </c>
      <c r="S567" s="16">
        <f t="shared" si="129"/>
        <v>137.3414706681499</v>
      </c>
      <c r="T567" s="16">
        <f t="shared" si="129"/>
        <v>154.59430354432726</v>
      </c>
      <c r="U567" s="16">
        <f t="shared" si="125"/>
        <v>-17.252832876177365</v>
      </c>
      <c r="V567" s="16">
        <f t="shared" si="126"/>
        <v>152.79948012202968</v>
      </c>
      <c r="W567" s="16">
        <f t="shared" si="126"/>
        <v>199.89454622227001</v>
      </c>
      <c r="X567" s="16">
        <f t="shared" si="126"/>
        <v>142.01347558649644</v>
      </c>
      <c r="Y567" s="16">
        <f t="shared" si="119"/>
        <v>123.66971224651337</v>
      </c>
    </row>
    <row r="568" spans="1:25" x14ac:dyDescent="0.4">
      <c r="A568">
        <f t="shared" si="127"/>
        <v>555</v>
      </c>
      <c r="B568" s="1">
        <v>42958</v>
      </c>
      <c r="C568" s="2">
        <v>0</v>
      </c>
      <c r="D568" s="2">
        <v>0.14222615051364901</v>
      </c>
      <c r="E568" s="2">
        <v>2.5122100734989199E-2</v>
      </c>
      <c r="F568" s="2">
        <v>0.83265174875136105</v>
      </c>
      <c r="G568">
        <v>595.49900000000002</v>
      </c>
      <c r="H568">
        <v>4723.7299999999996</v>
      </c>
      <c r="I568">
        <v>2331.96</v>
      </c>
      <c r="J568">
        <v>161.49</v>
      </c>
      <c r="K568">
        <v>109.19</v>
      </c>
      <c r="L568" s="3">
        <f t="shared" si="120"/>
        <v>-2.9307669660372238E-4</v>
      </c>
      <c r="M568" s="3">
        <f t="shared" si="121"/>
        <v>-5.9148376733325625E-3</v>
      </c>
      <c r="N568" s="3">
        <f t="shared" si="117"/>
        <v>-1.2285802500900611E-2</v>
      </c>
      <c r="O568" s="3">
        <f t="shared" si="117"/>
        <v>2.043470183912266E-3</v>
      </c>
      <c r="P568" s="3">
        <f t="shared" si="122"/>
        <v>2.065229825734143E-5</v>
      </c>
      <c r="Q568" s="4">
        <f t="shared" si="123"/>
        <v>5.3095696266946624E-4</v>
      </c>
      <c r="R568" s="3">
        <f t="shared" si="124"/>
        <v>-4.1125616717311575E-3</v>
      </c>
      <c r="S568" s="16">
        <f t="shared" ref="S568:T583" si="130">S567+100*Q568</f>
        <v>137.39456636441685</v>
      </c>
      <c r="T568" s="16">
        <f t="shared" si="130"/>
        <v>154.18304737715414</v>
      </c>
      <c r="U568" s="16">
        <f t="shared" si="125"/>
        <v>-16.788481012737293</v>
      </c>
      <c r="V568" s="16">
        <f t="shared" si="126"/>
        <v>152.77017245236931</v>
      </c>
      <c r="W568" s="16">
        <f t="shared" si="126"/>
        <v>199.30306245493676</v>
      </c>
      <c r="X568" s="16">
        <f t="shared" si="126"/>
        <v>140.78489533640638</v>
      </c>
      <c r="Y568" s="16">
        <f t="shared" si="119"/>
        <v>123.8740592649046</v>
      </c>
    </row>
    <row r="569" spans="1:25" x14ac:dyDescent="0.4">
      <c r="A569">
        <f t="shared" si="127"/>
        <v>556</v>
      </c>
      <c r="B569" s="1">
        <v>42965</v>
      </c>
      <c r="C569" s="2">
        <v>0</v>
      </c>
      <c r="D569" s="2">
        <v>0.10780565341808</v>
      </c>
      <c r="E569" s="2">
        <v>4.1266425461115398E-2</v>
      </c>
      <c r="F569" s="2">
        <v>0.85092792112080395</v>
      </c>
      <c r="G569">
        <v>595.37900000000002</v>
      </c>
      <c r="H569">
        <v>4696.22</v>
      </c>
      <c r="I569">
        <v>2303.31</v>
      </c>
      <c r="J569">
        <v>161.82</v>
      </c>
      <c r="K569">
        <v>109.18</v>
      </c>
      <c r="L569" s="3">
        <f t="shared" si="120"/>
        <v>3.8592897335687493E-3</v>
      </c>
      <c r="M569" s="3">
        <f t="shared" si="121"/>
        <v>9.1649323413671713E-3</v>
      </c>
      <c r="N569" s="3">
        <f t="shared" si="117"/>
        <v>-2.2576205547664152E-4</v>
      </c>
      <c r="O569" s="3">
        <f t="shared" si="117"/>
        <v>2.4718823384006772E-3</v>
      </c>
      <c r="P569" s="3">
        <f t="shared" si="122"/>
        <v>4.8727369718223338E-6</v>
      </c>
      <c r="Q569" s="4">
        <f t="shared" si="123"/>
        <v>3.0772360890580046E-3</v>
      </c>
      <c r="R569" s="3">
        <f t="shared" si="124"/>
        <v>3.817585589464989E-3</v>
      </c>
      <c r="S569" s="16">
        <f t="shared" si="130"/>
        <v>137.70228997332265</v>
      </c>
      <c r="T569" s="16">
        <f t="shared" si="130"/>
        <v>154.56480593610064</v>
      </c>
      <c r="U569" s="16">
        <f t="shared" si="125"/>
        <v>-16.862515962777991</v>
      </c>
      <c r="V569" s="16">
        <f t="shared" si="126"/>
        <v>153.15610142572618</v>
      </c>
      <c r="W569" s="16">
        <f t="shared" si="126"/>
        <v>200.21955568907347</v>
      </c>
      <c r="X569" s="16">
        <f t="shared" si="126"/>
        <v>140.76231913085871</v>
      </c>
      <c r="Y569" s="16">
        <f t="shared" si="119"/>
        <v>124.12124749874467</v>
      </c>
    </row>
    <row r="570" spans="1:25" x14ac:dyDescent="0.4">
      <c r="A570">
        <f t="shared" si="127"/>
        <v>557</v>
      </c>
      <c r="B570" s="1">
        <v>42972</v>
      </c>
      <c r="C570" s="2">
        <v>0</v>
      </c>
      <c r="D570" s="2">
        <v>9.9684425131709595E-2</v>
      </c>
      <c r="E570" s="2">
        <v>4.4377311933416097E-2</v>
      </c>
      <c r="F570" s="2">
        <v>0.85593826293487396</v>
      </c>
      <c r="G570">
        <v>596.69299999999998</v>
      </c>
      <c r="H570">
        <v>4731.46</v>
      </c>
      <c r="I570">
        <v>2302.79</v>
      </c>
      <c r="J570">
        <v>162.22</v>
      </c>
      <c r="K570">
        <v>109.36</v>
      </c>
      <c r="L570" s="3">
        <f t="shared" si="120"/>
        <v>8.9661348486467229E-3</v>
      </c>
      <c r="M570" s="3">
        <f t="shared" si="121"/>
        <v>2.2526962792108085E-2</v>
      </c>
      <c r="N570" s="3">
        <f t="shared" si="117"/>
        <v>1.4395581012597747E-2</v>
      </c>
      <c r="O570" s="3">
        <f t="shared" si="117"/>
        <v>8.6302552089767559E-4</v>
      </c>
      <c r="P570" s="3">
        <f t="shared" si="122"/>
        <v>4.2842108660956349E-6</v>
      </c>
      <c r="Q570" s="4">
        <f t="shared" si="123"/>
        <v>3.6188368793130437E-3</v>
      </c>
      <c r="R570" s="3">
        <f t="shared" si="124"/>
        <v>1.1687926043562558E-2</v>
      </c>
      <c r="S570" s="16">
        <f t="shared" si="130"/>
        <v>138.06417366125396</v>
      </c>
      <c r="T570" s="16">
        <f t="shared" si="130"/>
        <v>155.73359854045691</v>
      </c>
      <c r="U570" s="16">
        <f t="shared" si="125"/>
        <v>-17.66942487920295</v>
      </c>
      <c r="V570" s="16">
        <f t="shared" si="126"/>
        <v>154.05271491059085</v>
      </c>
      <c r="W570" s="16">
        <f t="shared" si="126"/>
        <v>202.47225196828427</v>
      </c>
      <c r="X570" s="16">
        <f t="shared" si="126"/>
        <v>142.20187723211848</v>
      </c>
      <c r="Y570" s="16">
        <f t="shared" si="119"/>
        <v>124.20755005083443</v>
      </c>
    </row>
    <row r="571" spans="1:25" x14ac:dyDescent="0.4">
      <c r="A571">
        <f t="shared" si="127"/>
        <v>558</v>
      </c>
      <c r="B571" s="1">
        <v>42979</v>
      </c>
      <c r="C571" s="2">
        <v>0</v>
      </c>
      <c r="D571" s="2">
        <v>0.10252486119795599</v>
      </c>
      <c r="E571" s="2">
        <v>3.7236960489923102E-2</v>
      </c>
      <c r="F571" s="2">
        <v>0.86023817831212002</v>
      </c>
      <c r="G571">
        <v>597.18299999999999</v>
      </c>
      <c r="H571">
        <v>4798.99</v>
      </c>
      <c r="I571">
        <v>2335.94</v>
      </c>
      <c r="J571">
        <v>162.36000000000001</v>
      </c>
      <c r="K571">
        <v>110.25</v>
      </c>
      <c r="L571" s="3">
        <f t="shared" si="120"/>
        <v>-1.3550220097416354E-2</v>
      </c>
      <c r="M571" s="3">
        <f t="shared" si="121"/>
        <v>-2.7560316723673206E-2</v>
      </c>
      <c r="N571" s="3">
        <f t="shared" si="117"/>
        <v>-1.6057775456561507E-2</v>
      </c>
      <c r="O571" s="3">
        <f t="shared" si="117"/>
        <v>2.1557033752155341E-3</v>
      </c>
      <c r="P571" s="3">
        <f t="shared" si="122"/>
        <v>4.9656726102311944E-6</v>
      </c>
      <c r="Q571" s="4">
        <f t="shared" si="123"/>
        <v>-1.57410772503187E-3</v>
      </c>
      <c r="R571" s="3">
        <f t="shared" si="124"/>
        <v>-1.3753152225608883E-2</v>
      </c>
      <c r="S571" s="16">
        <f t="shared" si="130"/>
        <v>137.90676288875076</v>
      </c>
      <c r="T571" s="16">
        <f t="shared" si="130"/>
        <v>154.35828331789602</v>
      </c>
      <c r="U571" s="16">
        <f t="shared" si="125"/>
        <v>-16.451520429145262</v>
      </c>
      <c r="V571" s="16">
        <f t="shared" si="126"/>
        <v>152.6976929008492</v>
      </c>
      <c r="W571" s="16">
        <f t="shared" si="126"/>
        <v>199.71622029591694</v>
      </c>
      <c r="X571" s="16">
        <f t="shared" si="126"/>
        <v>140.59609968646234</v>
      </c>
      <c r="Y571" s="16">
        <f t="shared" si="119"/>
        <v>124.42312038835598</v>
      </c>
    </row>
    <row r="572" spans="1:25" x14ac:dyDescent="0.4">
      <c r="A572">
        <f t="shared" si="127"/>
        <v>559</v>
      </c>
      <c r="B572" s="1">
        <v>42986</v>
      </c>
      <c r="C572" s="2">
        <v>0</v>
      </c>
      <c r="D572" s="2">
        <v>0.110800982215008</v>
      </c>
      <c r="E572" s="2">
        <v>2.98735741473161E-2</v>
      </c>
      <c r="F572" s="2">
        <v>0.85932544363767505</v>
      </c>
      <c r="G572">
        <v>602.25599999999997</v>
      </c>
      <c r="H572">
        <v>4771.0200000000004</v>
      </c>
      <c r="I572">
        <v>2298.4299999999998</v>
      </c>
      <c r="J572">
        <v>162.71</v>
      </c>
      <c r="K572">
        <v>107.84</v>
      </c>
      <c r="L572" s="3">
        <f t="shared" si="120"/>
        <v>1.6625733563512268E-2</v>
      </c>
      <c r="M572" s="3">
        <f t="shared" si="121"/>
        <v>4.448948107656947E-2</v>
      </c>
      <c r="N572" s="3">
        <f t="shared" si="117"/>
        <v>2.8502064452691656E-2</v>
      </c>
      <c r="O572" s="3">
        <f t="shared" si="117"/>
        <v>-2.5198205396103068E-3</v>
      </c>
      <c r="P572" s="3">
        <f t="shared" si="122"/>
        <v>1.5816885240730707E-5</v>
      </c>
      <c r="Q572" s="4">
        <f t="shared" si="123"/>
        <v>3.5997739489702927E-3</v>
      </c>
      <c r="R572" s="3">
        <f t="shared" si="124"/>
        <v>2.1774364638290772E-2</v>
      </c>
      <c r="S572" s="16">
        <f t="shared" si="130"/>
        <v>138.26674028364778</v>
      </c>
      <c r="T572" s="16">
        <f t="shared" si="130"/>
        <v>156.53571978172511</v>
      </c>
      <c r="U572" s="16">
        <f t="shared" si="125"/>
        <v>-18.268979498077329</v>
      </c>
      <c r="V572" s="16">
        <f t="shared" si="126"/>
        <v>154.36026625720044</v>
      </c>
      <c r="W572" s="16">
        <f t="shared" si="126"/>
        <v>204.16516840357389</v>
      </c>
      <c r="X572" s="16">
        <f t="shared" si="126"/>
        <v>143.44630613173149</v>
      </c>
      <c r="Y572" s="16">
        <f t="shared" si="119"/>
        <v>124.17113833439495</v>
      </c>
    </row>
    <row r="573" spans="1:25" x14ac:dyDescent="0.4">
      <c r="A573">
        <f t="shared" si="127"/>
        <v>560</v>
      </c>
      <c r="B573" s="1">
        <v>42993</v>
      </c>
      <c r="C573" s="2">
        <v>0</v>
      </c>
      <c r="D573" s="2">
        <v>8.4439506813790297E-2</v>
      </c>
      <c r="E573" s="2">
        <v>3.75476870766751E-2</v>
      </c>
      <c r="F573" s="2">
        <v>0.87801280610953403</v>
      </c>
      <c r="G573">
        <v>595.75099999999998</v>
      </c>
      <c r="H573">
        <v>4848.84</v>
      </c>
      <c r="I573">
        <v>2363.94</v>
      </c>
      <c r="J573">
        <v>162.30000000000001</v>
      </c>
      <c r="K573">
        <v>110.83</v>
      </c>
      <c r="L573" s="3">
        <f t="shared" si="120"/>
        <v>6.4415822803240985E-3</v>
      </c>
      <c r="M573" s="3">
        <f t="shared" si="121"/>
        <v>1.1375075622592989E-2</v>
      </c>
      <c r="N573" s="3">
        <f t="shared" si="117"/>
        <v>1.5664526172406879E-2</v>
      </c>
      <c r="O573" s="3">
        <f t="shared" si="117"/>
        <v>-8.009858287123528E-4</v>
      </c>
      <c r="P573" s="3">
        <f t="shared" si="122"/>
        <v>1.7941660689899254E-5</v>
      </c>
      <c r="Q573" s="4">
        <f t="shared" si="123"/>
        <v>8.2745502665563858E-4</v>
      </c>
      <c r="R573" s="3">
        <f t="shared" si="124"/>
        <v>8.1700495616529034E-3</v>
      </c>
      <c r="S573" s="16">
        <f t="shared" si="130"/>
        <v>138.34948578631335</v>
      </c>
      <c r="T573" s="16">
        <f t="shared" si="130"/>
        <v>157.35272473789038</v>
      </c>
      <c r="U573" s="16">
        <f t="shared" si="125"/>
        <v>-19.003238951577032</v>
      </c>
      <c r="V573" s="16">
        <f t="shared" si="126"/>
        <v>155.00442448523285</v>
      </c>
      <c r="W573" s="16">
        <f t="shared" si="126"/>
        <v>205.30267596583317</v>
      </c>
      <c r="X573" s="16">
        <f t="shared" si="126"/>
        <v>145.01275874897217</v>
      </c>
      <c r="Y573" s="16">
        <f t="shared" si="119"/>
        <v>124.09103975152372</v>
      </c>
    </row>
    <row r="574" spans="1:25" x14ac:dyDescent="0.4">
      <c r="A574">
        <f t="shared" si="127"/>
        <v>561</v>
      </c>
      <c r="B574" s="1">
        <v>43000</v>
      </c>
      <c r="C574" s="2">
        <v>0</v>
      </c>
      <c r="D574" s="2">
        <v>0.114342274630289</v>
      </c>
      <c r="E574" s="2">
        <v>2.50849730843513E-2</v>
      </c>
      <c r="F574" s="2">
        <v>0.86057275228535901</v>
      </c>
      <c r="G574">
        <v>593.37800000000004</v>
      </c>
      <c r="H574">
        <v>4853.2</v>
      </c>
      <c r="I574">
        <v>2400.9699999999998</v>
      </c>
      <c r="J574">
        <v>162.16999999999999</v>
      </c>
      <c r="K574">
        <v>111.99</v>
      </c>
      <c r="L574" s="3">
        <f t="shared" si="120"/>
        <v>-1.7865298474384339E-4</v>
      </c>
      <c r="M574" s="3">
        <f t="shared" si="121"/>
        <v>1.1840882896352767E-2</v>
      </c>
      <c r="N574" s="3">
        <f t="shared" si="117"/>
        <v>1.3823579636563554E-2</v>
      </c>
      <c r="O574" s="3">
        <f t="shared" si="117"/>
        <v>-3.3298390577788384E-3</v>
      </c>
      <c r="P574" s="3">
        <f t="shared" si="122"/>
        <v>1.8321439105120892E-5</v>
      </c>
      <c r="Q574" s="4">
        <f t="shared" si="123"/>
        <v>-1.183212594612699E-3</v>
      </c>
      <c r="R574" s="3">
        <f t="shared" si="124"/>
        <v>5.5389926225984099E-3</v>
      </c>
      <c r="S574" s="16">
        <f t="shared" si="130"/>
        <v>138.23116452685207</v>
      </c>
      <c r="T574" s="16">
        <f t="shared" si="130"/>
        <v>157.90662400015023</v>
      </c>
      <c r="U574" s="16">
        <f t="shared" si="125"/>
        <v>-19.675459473298162</v>
      </c>
      <c r="V574" s="16">
        <f t="shared" si="126"/>
        <v>154.98655918675846</v>
      </c>
      <c r="W574" s="16">
        <f t="shared" si="126"/>
        <v>206.48676425546844</v>
      </c>
      <c r="X574" s="16">
        <f t="shared" si="126"/>
        <v>146.39511671262852</v>
      </c>
      <c r="Y574" s="16">
        <f t="shared" si="119"/>
        <v>123.75805584574584</v>
      </c>
    </row>
    <row r="575" spans="1:25" x14ac:dyDescent="0.4">
      <c r="A575">
        <f t="shared" si="127"/>
        <v>562</v>
      </c>
      <c r="B575" s="1">
        <v>43007</v>
      </c>
      <c r="C575" s="2">
        <v>0</v>
      </c>
      <c r="D575" s="2">
        <v>9.7215139800991807E-2</v>
      </c>
      <c r="E575" s="2">
        <v>5.56207049262194E-2</v>
      </c>
      <c r="F575" s="2">
        <v>0.84716415527278799</v>
      </c>
      <c r="G575">
        <v>590.53</v>
      </c>
      <c r="H575">
        <v>4887.97</v>
      </c>
      <c r="I575">
        <v>2434.16</v>
      </c>
      <c r="J575">
        <v>161.63</v>
      </c>
      <c r="K575">
        <v>112.51</v>
      </c>
      <c r="L575" s="3">
        <f t="shared" si="120"/>
        <v>-7.9874512982314183E-4</v>
      </c>
      <c r="M575" s="3">
        <f t="shared" si="121"/>
        <v>1.3764061593937837E-2</v>
      </c>
      <c r="N575" s="3">
        <f t="shared" si="117"/>
        <v>7.4152890524863402E-3</v>
      </c>
      <c r="O575" s="3">
        <f t="shared" si="117"/>
        <v>3.0934851203379132E-4</v>
      </c>
      <c r="P575" s="3">
        <f t="shared" si="122"/>
        <v>1.6387069456307439E-5</v>
      </c>
      <c r="Q575" s="4">
        <f t="shared" si="123"/>
        <v>1.9962006778407901E-3</v>
      </c>
      <c r="R575" s="3">
        <f t="shared" si="124"/>
        <v>5.1724885071587068E-3</v>
      </c>
      <c r="S575" s="16">
        <f t="shared" si="130"/>
        <v>138.43078459463615</v>
      </c>
      <c r="T575" s="16">
        <f t="shared" si="130"/>
        <v>158.4238728508661</v>
      </c>
      <c r="U575" s="16">
        <f t="shared" si="125"/>
        <v>-19.993088256229953</v>
      </c>
      <c r="V575" s="16">
        <f t="shared" si="126"/>
        <v>154.90668467377614</v>
      </c>
      <c r="W575" s="16">
        <f t="shared" si="126"/>
        <v>207.86317041486222</v>
      </c>
      <c r="X575" s="16">
        <f t="shared" si="126"/>
        <v>147.13664561787715</v>
      </c>
      <c r="Y575" s="16">
        <f t="shared" si="119"/>
        <v>123.78899069694923</v>
      </c>
    </row>
    <row r="576" spans="1:25" x14ac:dyDescent="0.4">
      <c r="A576">
        <f t="shared" si="127"/>
        <v>563</v>
      </c>
      <c r="B576" s="1">
        <v>43014</v>
      </c>
      <c r="C576" s="2">
        <v>0</v>
      </c>
      <c r="D576" s="2">
        <v>0.12452692222817099</v>
      </c>
      <c r="E576" s="2">
        <v>5.5084441567554397E-2</v>
      </c>
      <c r="F576" s="2">
        <v>0.82038863620427405</v>
      </c>
      <c r="G576">
        <v>589.32500000000005</v>
      </c>
      <c r="H576">
        <v>4949.09</v>
      </c>
      <c r="I576">
        <v>2452.21</v>
      </c>
      <c r="J576">
        <v>161.68</v>
      </c>
      <c r="K576">
        <v>112.65</v>
      </c>
      <c r="L576" s="3">
        <f t="shared" si="120"/>
        <v>-3.5935596196656761E-4</v>
      </c>
      <c r="M576" s="3">
        <f t="shared" si="121"/>
        <v>-5.7273027019256739E-3</v>
      </c>
      <c r="N576" s="3">
        <f t="shared" si="117"/>
        <v>1.2715061108143244E-2</v>
      </c>
      <c r="O576" s="3">
        <f t="shared" si="117"/>
        <v>-1.855517070756818E-4</v>
      </c>
      <c r="P576" s="3">
        <f t="shared" si="122"/>
        <v>1.8294363211571833E-5</v>
      </c>
      <c r="Q576" s="4">
        <f t="shared" si="123"/>
        <v>-1.8332021262525746E-4</v>
      </c>
      <c r="R576" s="3">
        <f t="shared" si="124"/>
        <v>1.6107126842938302E-3</v>
      </c>
      <c r="S576" s="16">
        <f t="shared" si="130"/>
        <v>138.41245257337363</v>
      </c>
      <c r="T576" s="16">
        <f t="shared" si="130"/>
        <v>158.5849441192955</v>
      </c>
      <c r="U576" s="16">
        <f t="shared" si="125"/>
        <v>-20.172491545921872</v>
      </c>
      <c r="V576" s="16">
        <f t="shared" si="126"/>
        <v>154.87074907757949</v>
      </c>
      <c r="W576" s="16">
        <f t="shared" si="126"/>
        <v>207.29044014466965</v>
      </c>
      <c r="X576" s="16">
        <f t="shared" si="126"/>
        <v>148.40815172869148</v>
      </c>
      <c r="Y576" s="16">
        <f t="shared" si="119"/>
        <v>123.77043552624166</v>
      </c>
    </row>
    <row r="577" spans="1:25" x14ac:dyDescent="0.4">
      <c r="A577">
        <f t="shared" si="127"/>
        <v>564</v>
      </c>
      <c r="B577" s="1">
        <v>43021</v>
      </c>
      <c r="C577" s="2">
        <v>0</v>
      </c>
      <c r="D577" s="2">
        <v>0.11456242492311799</v>
      </c>
      <c r="E577" s="2">
        <v>8.55750469201738E-2</v>
      </c>
      <c r="F577" s="2">
        <v>0.799862528156707</v>
      </c>
      <c r="G577">
        <v>593.48599999999999</v>
      </c>
      <c r="H577">
        <v>4957.2700000000004</v>
      </c>
      <c r="I577">
        <v>2483.39</v>
      </c>
      <c r="J577">
        <v>161.65</v>
      </c>
      <c r="K577">
        <v>111.82</v>
      </c>
      <c r="L577" s="3">
        <f t="shared" si="120"/>
        <v>7.1718497426791483E-3</v>
      </c>
      <c r="M577" s="3">
        <f t="shared" si="121"/>
        <v>2.4181030987077357E-2</v>
      </c>
      <c r="N577" s="3">
        <f t="shared" si="117"/>
        <v>1.2889638759921107E-2</v>
      </c>
      <c r="O577" s="3">
        <f t="shared" si="117"/>
        <v>-4.3303433343644393E-4</v>
      </c>
      <c r="P577" s="3">
        <f t="shared" si="122"/>
        <v>1.1972758251961624E-5</v>
      </c>
      <c r="Q577" s="4">
        <f t="shared" si="123"/>
        <v>3.5149282937118891E-3</v>
      </c>
      <c r="R577" s="3">
        <f t="shared" si="124"/>
        <v>1.0952371289060292E-2</v>
      </c>
      <c r="S577" s="16">
        <f t="shared" si="130"/>
        <v>138.76394540274481</v>
      </c>
      <c r="T577" s="16">
        <f t="shared" si="130"/>
        <v>159.68018124820154</v>
      </c>
      <c r="U577" s="16">
        <f t="shared" si="125"/>
        <v>-20.916235845456725</v>
      </c>
      <c r="V577" s="16">
        <f t="shared" si="126"/>
        <v>155.58793405184741</v>
      </c>
      <c r="W577" s="16">
        <f t="shared" si="126"/>
        <v>209.70854324337739</v>
      </c>
      <c r="X577" s="16">
        <f t="shared" si="126"/>
        <v>149.6971156046836</v>
      </c>
      <c r="Y577" s="16">
        <f t="shared" si="119"/>
        <v>123.72713209289802</v>
      </c>
    </row>
    <row r="578" spans="1:25" x14ac:dyDescent="0.4">
      <c r="A578">
        <f t="shared" si="127"/>
        <v>565</v>
      </c>
      <c r="B578" s="1">
        <v>43028</v>
      </c>
      <c r="C578" s="2">
        <v>0</v>
      </c>
      <c r="D578" s="2">
        <v>9.4607827836515501E-2</v>
      </c>
      <c r="E578" s="2">
        <v>8.9291650965620695E-2</v>
      </c>
      <c r="F578" s="2">
        <v>0.81610052119786303</v>
      </c>
      <c r="G578">
        <v>588.79100000000005</v>
      </c>
      <c r="H578">
        <v>5001.1099999999997</v>
      </c>
      <c r="I578">
        <v>2515.4</v>
      </c>
      <c r="J578">
        <v>161.58000000000001</v>
      </c>
      <c r="K578">
        <v>113.52</v>
      </c>
      <c r="L578" s="3">
        <f t="shared" si="120"/>
        <v>-4.3880903004811511E-4</v>
      </c>
      <c r="M578" s="3">
        <f t="shared" si="121"/>
        <v>3.6519117914384225E-3</v>
      </c>
      <c r="N578" s="3">
        <f t="shared" si="117"/>
        <v>2.3376003816490298E-2</v>
      </c>
      <c r="O578" s="3">
        <f t="shared" si="117"/>
        <v>5.5699962866673225E-4</v>
      </c>
      <c r="P578" s="3">
        <f t="shared" si="122"/>
        <v>9.6439564400848387E-6</v>
      </c>
      <c r="Q578" s="4">
        <f t="shared" si="123"/>
        <v>2.8777051466134678E-3</v>
      </c>
      <c r="R578" s="3">
        <f t="shared" si="124"/>
        <v>6.7865265516368345E-3</v>
      </c>
      <c r="S578" s="16">
        <f t="shared" si="130"/>
        <v>139.05171591740617</v>
      </c>
      <c r="T578" s="16">
        <f t="shared" si="130"/>
        <v>160.35883390336522</v>
      </c>
      <c r="U578" s="16">
        <f t="shared" si="125"/>
        <v>-21.307117985959053</v>
      </c>
      <c r="V578" s="16">
        <f t="shared" si="126"/>
        <v>155.54405314884261</v>
      </c>
      <c r="W578" s="16">
        <f t="shared" si="126"/>
        <v>210.07373442252123</v>
      </c>
      <c r="X578" s="16">
        <f t="shared" si="126"/>
        <v>152.03471598633263</v>
      </c>
      <c r="Y578" s="16">
        <f t="shared" si="119"/>
        <v>123.78283205576469</v>
      </c>
    </row>
    <row r="579" spans="1:25" x14ac:dyDescent="0.4">
      <c r="A579">
        <f t="shared" si="127"/>
        <v>566</v>
      </c>
      <c r="B579" s="1">
        <v>43035</v>
      </c>
      <c r="C579" s="2">
        <v>0</v>
      </c>
      <c r="D579" s="2">
        <v>9.6935755998845602E-2</v>
      </c>
      <c r="E579" s="2">
        <v>7.3218390232146296E-2</v>
      </c>
      <c r="F579" s="2">
        <v>0.82984585376900799</v>
      </c>
      <c r="G579">
        <v>587.75599999999997</v>
      </c>
      <c r="H579">
        <v>5012.75</v>
      </c>
      <c r="I579">
        <v>2574.1999999999998</v>
      </c>
      <c r="J579">
        <v>161.66999999999999</v>
      </c>
      <c r="K579">
        <v>113.67</v>
      </c>
      <c r="L579" s="3">
        <f t="shared" si="120"/>
        <v>1.025625381328954E-2</v>
      </c>
      <c r="M579" s="3">
        <f t="shared" si="121"/>
        <v>6.4698076121250114E-3</v>
      </c>
      <c r="N579" s="3">
        <f t="shared" si="117"/>
        <v>1.3002097739103435E-2</v>
      </c>
      <c r="O579" s="3">
        <f t="shared" si="117"/>
        <v>8.0410713181189308E-4</v>
      </c>
      <c r="P579" s="3">
        <f t="shared" si="122"/>
        <v>1.0966001559098697E-5</v>
      </c>
      <c r="Q579" s="4">
        <f t="shared" si="123"/>
        <v>2.2354673259076963E-3</v>
      </c>
      <c r="R579" s="3">
        <f t="shared" si="124"/>
        <v>7.6330665740824699E-3</v>
      </c>
      <c r="S579" s="16">
        <f t="shared" si="130"/>
        <v>139.27526264999693</v>
      </c>
      <c r="T579" s="16">
        <f t="shared" si="130"/>
        <v>161.12214056077346</v>
      </c>
      <c r="U579" s="16">
        <f t="shared" si="125"/>
        <v>-21.846877910776527</v>
      </c>
      <c r="V579" s="16">
        <f t="shared" si="126"/>
        <v>156.56967853017156</v>
      </c>
      <c r="W579" s="16">
        <f t="shared" si="126"/>
        <v>210.72071518373372</v>
      </c>
      <c r="X579" s="16">
        <f t="shared" si="126"/>
        <v>153.33492576024298</v>
      </c>
      <c r="Y579" s="16">
        <f t="shared" si="119"/>
        <v>123.86324276894588</v>
      </c>
    </row>
    <row r="580" spans="1:25" x14ac:dyDescent="0.4">
      <c r="A580">
        <f t="shared" si="127"/>
        <v>567</v>
      </c>
      <c r="B580" s="1">
        <v>43042</v>
      </c>
      <c r="C580" s="2">
        <v>0</v>
      </c>
      <c r="D580" s="2">
        <v>7.8659086733681105E-2</v>
      </c>
      <c r="E580" s="2">
        <v>8.5674744623671806E-2</v>
      </c>
      <c r="F580" s="2">
        <v>0.83566616864264698</v>
      </c>
      <c r="G580">
        <v>591.702</v>
      </c>
      <c r="H580">
        <v>5027.49</v>
      </c>
      <c r="I580">
        <v>2607.67</v>
      </c>
      <c r="J580">
        <v>161.80000000000001</v>
      </c>
      <c r="K580">
        <v>114.07</v>
      </c>
      <c r="L580" s="3">
        <f t="shared" si="120"/>
        <v>-1.0208973481881323E-2</v>
      </c>
      <c r="M580" s="3">
        <f t="shared" si="121"/>
        <v>-6.1553225845146775E-3</v>
      </c>
      <c r="N580" s="3">
        <f t="shared" si="117"/>
        <v>3.54722798513607E-3</v>
      </c>
      <c r="O580" s="3">
        <f t="shared" si="117"/>
        <v>2.1013597033372466E-3</v>
      </c>
      <c r="P580" s="3">
        <f t="shared" si="122"/>
        <v>3.8364456614777424E-6</v>
      </c>
      <c r="Q580" s="4">
        <f t="shared" si="123"/>
        <v>1.571934565265757E-3</v>
      </c>
      <c r="R580" s="3">
        <f t="shared" si="124"/>
        <v>-2.6789270944806709E-3</v>
      </c>
      <c r="S580" s="16">
        <f t="shared" si="130"/>
        <v>139.43245610652352</v>
      </c>
      <c r="T580" s="16">
        <f t="shared" si="130"/>
        <v>160.8542478513254</v>
      </c>
      <c r="U580" s="16">
        <f t="shared" si="125"/>
        <v>-21.42179174480188</v>
      </c>
      <c r="V580" s="16">
        <f t="shared" si="126"/>
        <v>155.54878118198343</v>
      </c>
      <c r="W580" s="16">
        <f t="shared" si="126"/>
        <v>210.10518292528224</v>
      </c>
      <c r="X580" s="16">
        <f t="shared" si="126"/>
        <v>153.6896485587566</v>
      </c>
      <c r="Y580" s="16">
        <f t="shared" si="119"/>
        <v>124.0733787392796</v>
      </c>
    </row>
    <row r="581" spans="1:25" x14ac:dyDescent="0.4">
      <c r="A581">
        <f t="shared" si="127"/>
        <v>568</v>
      </c>
      <c r="B581" s="1">
        <v>43049</v>
      </c>
      <c r="C581" s="2">
        <v>0</v>
      </c>
      <c r="D581" s="2">
        <v>7.5858284843364904E-2</v>
      </c>
      <c r="E581" s="2">
        <v>8.2081470411525206E-2</v>
      </c>
      <c r="F581" s="2">
        <v>0.84206024474510999</v>
      </c>
      <c r="G581">
        <v>588.447</v>
      </c>
      <c r="H581">
        <v>5020.3100000000004</v>
      </c>
      <c r="I581">
        <v>2616.92</v>
      </c>
      <c r="J581">
        <v>162.13999999999999</v>
      </c>
      <c r="K581">
        <v>113.53</v>
      </c>
      <c r="L581" s="3">
        <f t="shared" si="120"/>
        <v>-8.8941586065164335E-3</v>
      </c>
      <c r="M581" s="3">
        <f t="shared" si="121"/>
        <v>-1.3158299950632113E-2</v>
      </c>
      <c r="N581" s="3">
        <f t="shared" si="117"/>
        <v>-2.0367454870611312E-2</v>
      </c>
      <c r="O581" s="3">
        <f t="shared" si="117"/>
        <v>6.7842605156043234E-4</v>
      </c>
      <c r="P581" s="3">
        <f t="shared" si="122"/>
        <v>1.483225869718825E-5</v>
      </c>
      <c r="Q581" s="4">
        <f t="shared" si="123"/>
        <v>-2.1135133617083946E-3</v>
      </c>
      <c r="R581" s="3">
        <f t="shared" si="124"/>
        <v>-1.0435371844049857E-2</v>
      </c>
      <c r="S581" s="16">
        <f t="shared" si="130"/>
        <v>139.22110477035267</v>
      </c>
      <c r="T581" s="16">
        <f t="shared" si="130"/>
        <v>159.81071066692041</v>
      </c>
      <c r="U581" s="16">
        <f t="shared" si="125"/>
        <v>-20.589605896567747</v>
      </c>
      <c r="V581" s="16">
        <f t="shared" si="126"/>
        <v>154.65936532133179</v>
      </c>
      <c r="W581" s="16">
        <f t="shared" si="126"/>
        <v>208.78935293021902</v>
      </c>
      <c r="X581" s="16">
        <f t="shared" si="126"/>
        <v>151.65290307169548</v>
      </c>
      <c r="Y581" s="16">
        <f t="shared" si="119"/>
        <v>124.14122134443565</v>
      </c>
    </row>
    <row r="582" spans="1:25" x14ac:dyDescent="0.4">
      <c r="A582">
        <f t="shared" si="127"/>
        <v>569</v>
      </c>
      <c r="B582" s="1">
        <v>43056</v>
      </c>
      <c r="C582" s="2">
        <v>0</v>
      </c>
      <c r="D582" s="2">
        <v>5.1137853681383898E-2</v>
      </c>
      <c r="E582" s="2">
        <v>0.100052555720803</v>
      </c>
      <c r="F582" s="2">
        <v>0.84880959059781202</v>
      </c>
      <c r="G582">
        <v>590.65300000000002</v>
      </c>
      <c r="H582">
        <v>5017.45</v>
      </c>
      <c r="I582">
        <v>2563.62</v>
      </c>
      <c r="J582">
        <v>162.25</v>
      </c>
      <c r="K582">
        <v>112.1</v>
      </c>
      <c r="L582" s="3">
        <f t="shared" si="120"/>
        <v>-4.3537019513049113E-3</v>
      </c>
      <c r="M582" s="3">
        <f t="shared" si="121"/>
        <v>4.1913079285498256E-3</v>
      </c>
      <c r="N582" s="3">
        <f t="shared" si="117"/>
        <v>9.5294934506675588E-3</v>
      </c>
      <c r="O582" s="3">
        <f t="shared" si="117"/>
        <v>4.3143297380576762E-4</v>
      </c>
      <c r="P582" s="3">
        <f t="shared" si="122"/>
        <v>6.2827905931954015E-6</v>
      </c>
      <c r="Q582" s="4">
        <f t="shared" si="123"/>
        <v>1.5277063213210234E-3</v>
      </c>
      <c r="R582" s="3">
        <f t="shared" si="124"/>
        <v>2.4496331004295602E-3</v>
      </c>
      <c r="S582" s="16">
        <f t="shared" si="130"/>
        <v>139.37387540248477</v>
      </c>
      <c r="T582" s="16">
        <f t="shared" si="130"/>
        <v>160.05567397696336</v>
      </c>
      <c r="U582" s="16">
        <f t="shared" si="125"/>
        <v>-20.681798574478591</v>
      </c>
      <c r="V582" s="16">
        <f t="shared" si="126"/>
        <v>154.22399512620129</v>
      </c>
      <c r="W582" s="16">
        <f t="shared" si="126"/>
        <v>209.20848372307401</v>
      </c>
      <c r="X582" s="16">
        <f t="shared" si="126"/>
        <v>152.60585241676222</v>
      </c>
      <c r="Y582" s="16">
        <f t="shared" si="119"/>
        <v>124.18436464181623</v>
      </c>
    </row>
    <row r="583" spans="1:25" x14ac:dyDescent="0.4">
      <c r="A583">
        <f t="shared" si="127"/>
        <v>570</v>
      </c>
      <c r="B583" s="1">
        <v>43063</v>
      </c>
      <c r="C583" s="2">
        <v>0</v>
      </c>
      <c r="D583" s="2">
        <v>4.9071248370640898E-2</v>
      </c>
      <c r="E583" s="2">
        <v>9.1647843376220603E-2</v>
      </c>
      <c r="F583" s="2">
        <v>0.85928090825313796</v>
      </c>
      <c r="G583">
        <v>591.08699999999999</v>
      </c>
      <c r="H583">
        <v>5064.2299999999996</v>
      </c>
      <c r="I583">
        <v>2588.0500000000002</v>
      </c>
      <c r="J583">
        <v>162.32</v>
      </c>
      <c r="K583">
        <v>111.53</v>
      </c>
      <c r="L583" s="3">
        <f t="shared" si="120"/>
        <v>4.3193099465848039E-3</v>
      </c>
      <c r="M583" s="3">
        <f t="shared" si="121"/>
        <v>2.1820711139324711E-2</v>
      </c>
      <c r="N583" s="3">
        <f t="shared" ref="N583:O646" si="131">I584/I583-1</f>
        <v>8.9951894283339939E-3</v>
      </c>
      <c r="O583" s="3">
        <f t="shared" si="131"/>
        <v>-6.160670280919156E-5</v>
      </c>
      <c r="P583" s="3">
        <f t="shared" si="122"/>
        <v>5.0738753253415576E-6</v>
      </c>
      <c r="Q583" s="4">
        <f t="shared" si="123"/>
        <v>1.8371479089394976E-3</v>
      </c>
      <c r="R583" s="3">
        <f t="shared" si="124"/>
        <v>8.7684009528585793E-3</v>
      </c>
      <c r="S583" s="16">
        <f t="shared" si="130"/>
        <v>139.55759019337873</v>
      </c>
      <c r="T583" s="16">
        <f t="shared" si="130"/>
        <v>160.93251407224923</v>
      </c>
      <c r="U583" s="16">
        <f t="shared" si="125"/>
        <v>-21.374923878870504</v>
      </c>
      <c r="V583" s="16">
        <f t="shared" si="126"/>
        <v>154.65592612085976</v>
      </c>
      <c r="W583" s="16">
        <f t="shared" si="126"/>
        <v>211.39055483700648</v>
      </c>
      <c r="X583" s="16">
        <f t="shared" si="126"/>
        <v>153.50537135959561</v>
      </c>
      <c r="Y583" s="16">
        <f t="shared" si="119"/>
        <v>124.17820397153531</v>
      </c>
    </row>
    <row r="584" spans="1:25" x14ac:dyDescent="0.4">
      <c r="A584">
        <f t="shared" si="127"/>
        <v>571</v>
      </c>
      <c r="B584" s="1">
        <v>43070</v>
      </c>
      <c r="C584" s="2">
        <v>0</v>
      </c>
      <c r="D584" s="2">
        <v>4.06147894950716E-2</v>
      </c>
      <c r="E584" s="2">
        <v>9.3436673247031796E-2</v>
      </c>
      <c r="F584" s="2">
        <v>0.865948537257896</v>
      </c>
      <c r="G584">
        <v>590.25300000000004</v>
      </c>
      <c r="H584">
        <v>5145.21</v>
      </c>
      <c r="I584">
        <v>2611.33</v>
      </c>
      <c r="J584">
        <v>162.31</v>
      </c>
      <c r="K584">
        <v>112.17</v>
      </c>
      <c r="L584" s="3">
        <f t="shared" si="120"/>
        <v>1.1236496500521165E-2</v>
      </c>
      <c r="M584" s="3">
        <f t="shared" si="121"/>
        <v>1.5607276404574266E-2</v>
      </c>
      <c r="N584" s="3">
        <f t="shared" si="131"/>
        <v>4.2621958925146419E-3</v>
      </c>
      <c r="O584" s="3">
        <f t="shared" si="131"/>
        <v>-4.3127348900251494E-4</v>
      </c>
      <c r="P584" s="3">
        <f t="shared" si="122"/>
        <v>2.5630550412363619E-5</v>
      </c>
      <c r="Q584" s="4">
        <f t="shared" si="123"/>
        <v>6.3304045331471289E-4</v>
      </c>
      <c r="R584" s="3">
        <f t="shared" si="124"/>
        <v>7.6686738271518895E-3</v>
      </c>
      <c r="S584" s="16">
        <f t="shared" ref="S584:T599" si="132">S583+100*Q584</f>
        <v>139.62089423871021</v>
      </c>
      <c r="T584" s="16">
        <f t="shared" si="132"/>
        <v>161.69938145496442</v>
      </c>
      <c r="U584" s="16">
        <f t="shared" si="125"/>
        <v>-22.078487216254217</v>
      </c>
      <c r="V584" s="16">
        <f t="shared" si="126"/>
        <v>155.77957577091189</v>
      </c>
      <c r="W584" s="16">
        <f t="shared" si="126"/>
        <v>212.95128247746391</v>
      </c>
      <c r="X584" s="16">
        <f t="shared" si="126"/>
        <v>153.93159094884709</v>
      </c>
      <c r="Y584" s="16">
        <f t="shared" si="119"/>
        <v>124.13507662263505</v>
      </c>
    </row>
    <row r="585" spans="1:25" x14ac:dyDescent="0.4">
      <c r="A585">
        <f t="shared" si="127"/>
        <v>572</v>
      </c>
      <c r="B585" s="1">
        <v>43077</v>
      </c>
      <c r="C585" s="2">
        <v>0</v>
      </c>
      <c r="D585" s="2">
        <v>8.3332373515677904E-2</v>
      </c>
      <c r="E585" s="2">
        <v>8.2025792017330998E-2</v>
      </c>
      <c r="F585" s="2">
        <v>0.83464183446699103</v>
      </c>
      <c r="G585">
        <v>589.995</v>
      </c>
      <c r="H585">
        <v>5165.1899999999996</v>
      </c>
      <c r="I585">
        <v>2622.46</v>
      </c>
      <c r="J585">
        <v>162.24</v>
      </c>
      <c r="K585">
        <v>113.48</v>
      </c>
      <c r="L585" s="3">
        <f t="shared" si="120"/>
        <v>-5.6759829336419099E-3</v>
      </c>
      <c r="M585" s="3">
        <f t="shared" si="121"/>
        <v>1.6410573336413936E-3</v>
      </c>
      <c r="N585" s="3">
        <f t="shared" si="131"/>
        <v>-5.6893146129969319E-3</v>
      </c>
      <c r="O585" s="3">
        <f t="shared" si="131"/>
        <v>0</v>
      </c>
      <c r="P585" s="3">
        <f t="shared" si="122"/>
        <v>8.8377975690972803E-6</v>
      </c>
      <c r="Q585" s="4">
        <f t="shared" si="123"/>
        <v>-3.3875513204829856E-4</v>
      </c>
      <c r="R585" s="3">
        <f t="shared" si="124"/>
        <v>-2.431060053249362E-3</v>
      </c>
      <c r="S585" s="16">
        <f t="shared" si="132"/>
        <v>139.58701872550537</v>
      </c>
      <c r="T585" s="16">
        <f t="shared" si="132"/>
        <v>161.45627544963949</v>
      </c>
      <c r="U585" s="16">
        <f t="shared" si="125"/>
        <v>-21.869256724134118</v>
      </c>
      <c r="V585" s="16">
        <f t="shared" si="126"/>
        <v>155.21197747754769</v>
      </c>
      <c r="W585" s="16">
        <f t="shared" si="126"/>
        <v>213.11538821082806</v>
      </c>
      <c r="X585" s="16">
        <f t="shared" si="126"/>
        <v>153.3626594875474</v>
      </c>
      <c r="Y585" s="16">
        <f t="shared" si="119"/>
        <v>124.13507662263505</v>
      </c>
    </row>
    <row r="586" spans="1:25" x14ac:dyDescent="0.4">
      <c r="A586">
        <f t="shared" si="127"/>
        <v>573</v>
      </c>
      <c r="B586" s="1">
        <v>43084</v>
      </c>
      <c r="C586" s="2">
        <v>0</v>
      </c>
      <c r="D586" s="2">
        <v>6.8602710900515604E-2</v>
      </c>
      <c r="E586" s="2">
        <v>9.1860931234998E-2</v>
      </c>
      <c r="F586" s="2">
        <v>0.83953635786448599</v>
      </c>
      <c r="G586">
        <v>591.23099999999999</v>
      </c>
      <c r="H586">
        <v>5214.1000000000004</v>
      </c>
      <c r="I586">
        <v>2607.54</v>
      </c>
      <c r="J586">
        <v>162.24</v>
      </c>
      <c r="K586">
        <v>112.6</v>
      </c>
      <c r="L586" s="3">
        <f t="shared" si="120"/>
        <v>-2.8862881937214979E-3</v>
      </c>
      <c r="M586" s="3">
        <f t="shared" si="121"/>
        <v>9.1554743128372529E-3</v>
      </c>
      <c r="N586" s="3">
        <f t="shared" si="131"/>
        <v>1.9857797004072975E-2</v>
      </c>
      <c r="O586" s="3">
        <f t="shared" si="131"/>
        <v>-7.3964497041423272E-4</v>
      </c>
      <c r="P586" s="3">
        <f t="shared" si="122"/>
        <v>4.0888492582037261E-6</v>
      </c>
      <c r="Q586" s="4">
        <f t="shared" si="123"/>
        <v>1.8271983886778132E-3</v>
      </c>
      <c r="R586" s="3">
        <f t="shared" si="124"/>
        <v>6.3468345381936242E-3</v>
      </c>
      <c r="S586" s="16">
        <f t="shared" si="132"/>
        <v>139.76973856437314</v>
      </c>
      <c r="T586" s="16">
        <f t="shared" si="132"/>
        <v>162.09095890345884</v>
      </c>
      <c r="U586" s="16">
        <f t="shared" si="125"/>
        <v>-22.321220339085698</v>
      </c>
      <c r="V586" s="16">
        <f t="shared" si="126"/>
        <v>154.92334865817554</v>
      </c>
      <c r="W586" s="16">
        <f t="shared" si="126"/>
        <v>214.03093564211179</v>
      </c>
      <c r="X586" s="16">
        <f t="shared" si="126"/>
        <v>155.34843918795471</v>
      </c>
      <c r="Y586" s="16">
        <f t="shared" si="119"/>
        <v>124.06111212559364</v>
      </c>
    </row>
    <row r="587" spans="1:25" x14ac:dyDescent="0.4">
      <c r="A587">
        <f t="shared" si="127"/>
        <v>574</v>
      </c>
      <c r="B587" s="1">
        <v>43091</v>
      </c>
      <c r="C587" s="2">
        <v>0</v>
      </c>
      <c r="D587" s="2">
        <v>6.8361007722494802E-2</v>
      </c>
      <c r="E587" s="2">
        <v>8.5287885649346099E-2</v>
      </c>
      <c r="F587" s="2">
        <v>0.84635110662815904</v>
      </c>
      <c r="G587">
        <v>585.93399999999997</v>
      </c>
      <c r="H587">
        <v>5229.79</v>
      </c>
      <c r="I587">
        <v>2659.32</v>
      </c>
      <c r="J587">
        <v>162.12</v>
      </c>
      <c r="K587">
        <v>113.29</v>
      </c>
      <c r="L587" s="3">
        <f t="shared" si="120"/>
        <v>1.5157788250474979E-4</v>
      </c>
      <c r="M587" s="3">
        <f t="shared" si="121"/>
        <v>-8.5352414767233542E-3</v>
      </c>
      <c r="N587" s="3">
        <f t="shared" si="131"/>
        <v>-5.0952875171097478E-3</v>
      </c>
      <c r="O587" s="3">
        <f t="shared" si="131"/>
        <v>-6.1682704169729874E-5</v>
      </c>
      <c r="P587" s="3">
        <f t="shared" si="122"/>
        <v>8.0254732541718116E-6</v>
      </c>
      <c r="Q587" s="4">
        <f t="shared" si="123"/>
        <v>-1.0782747058014799E-3</v>
      </c>
      <c r="R587" s="3">
        <f t="shared" si="124"/>
        <v>-3.3851584538745205E-3</v>
      </c>
      <c r="S587" s="16">
        <f t="shared" si="132"/>
        <v>139.66191109379298</v>
      </c>
      <c r="T587" s="16">
        <f t="shared" si="132"/>
        <v>161.75244305807138</v>
      </c>
      <c r="U587" s="16">
        <f t="shared" si="125"/>
        <v>-22.090531964278398</v>
      </c>
      <c r="V587" s="16">
        <f t="shared" si="126"/>
        <v>154.938506446426</v>
      </c>
      <c r="W587" s="16">
        <f t="shared" si="126"/>
        <v>213.17741149443944</v>
      </c>
      <c r="X587" s="16">
        <f t="shared" si="126"/>
        <v>154.83891043624374</v>
      </c>
      <c r="Y587" s="16">
        <f t="shared" si="119"/>
        <v>124.05494385517666</v>
      </c>
    </row>
    <row r="588" spans="1:25" x14ac:dyDescent="0.4">
      <c r="A588">
        <f t="shared" si="127"/>
        <v>575</v>
      </c>
      <c r="B588" s="1">
        <v>43098</v>
      </c>
      <c r="C588" s="2">
        <v>0</v>
      </c>
      <c r="D588" s="2">
        <v>6.83163890540575E-2</v>
      </c>
      <c r="E588" s="2">
        <v>9.8663674406298807E-2</v>
      </c>
      <c r="F588" s="2">
        <v>0.83301993653964301</v>
      </c>
      <c r="G588">
        <v>589.14300000000003</v>
      </c>
      <c r="H588">
        <v>5212.76</v>
      </c>
      <c r="I588">
        <v>2645.77</v>
      </c>
      <c r="J588">
        <v>162.11000000000001</v>
      </c>
      <c r="K588">
        <v>112.69</v>
      </c>
      <c r="L588" s="3">
        <f t="shared" si="120"/>
        <v>-9.9258848047301118E-4</v>
      </c>
      <c r="M588" s="3">
        <f t="shared" si="121"/>
        <v>2.9546755393419222E-2</v>
      </c>
      <c r="N588" s="3">
        <f t="shared" si="131"/>
        <v>3.4541929192635656E-2</v>
      </c>
      <c r="O588" s="3">
        <f t="shared" si="131"/>
        <v>-3.7011905496264763E-4</v>
      </c>
      <c r="P588" s="3">
        <f t="shared" si="122"/>
        <v>4.9232832154861196E-6</v>
      </c>
      <c r="Q588" s="4">
        <f t="shared" si="123"/>
        <v>5.113321457076948E-3</v>
      </c>
      <c r="R588" s="3">
        <f t="shared" si="124"/>
        <v>1.5681494262654805E-2</v>
      </c>
      <c r="S588" s="16">
        <f t="shared" si="132"/>
        <v>140.17324323950066</v>
      </c>
      <c r="T588" s="16">
        <f t="shared" si="132"/>
        <v>163.32059248433686</v>
      </c>
      <c r="U588" s="16">
        <f t="shared" si="125"/>
        <v>-23.147349244836192</v>
      </c>
      <c r="V588" s="16">
        <f t="shared" si="126"/>
        <v>154.83924759837871</v>
      </c>
      <c r="W588" s="16">
        <f t="shared" si="126"/>
        <v>216.13208703378137</v>
      </c>
      <c r="X588" s="16">
        <f t="shared" si="126"/>
        <v>158.2931033555073</v>
      </c>
      <c r="Y588" s="16">
        <f t="shared" si="119"/>
        <v>124.01793194968039</v>
      </c>
    </row>
    <row r="589" spans="1:25" x14ac:dyDescent="0.4">
      <c r="A589">
        <f t="shared" si="127"/>
        <v>576</v>
      </c>
      <c r="B589" s="1">
        <v>43105</v>
      </c>
      <c r="C589" s="2">
        <v>0</v>
      </c>
      <c r="D589" s="2">
        <v>7.3030111834885697E-2</v>
      </c>
      <c r="E589" s="2">
        <v>0.102155423651281</v>
      </c>
      <c r="F589" s="2">
        <v>0.824814464513833</v>
      </c>
      <c r="G589">
        <v>586.68399999999997</v>
      </c>
      <c r="H589">
        <v>5349.69</v>
      </c>
      <c r="I589">
        <v>2737.16</v>
      </c>
      <c r="J589">
        <v>162.05000000000001</v>
      </c>
      <c r="K589">
        <v>113.05</v>
      </c>
      <c r="L589" s="3">
        <f t="shared" si="120"/>
        <v>-2.2936084937935086E-2</v>
      </c>
      <c r="M589" s="3">
        <f t="shared" si="121"/>
        <v>-1.767874203433828E-3</v>
      </c>
      <c r="N589" s="3">
        <f t="shared" si="131"/>
        <v>-2.1810928115272299E-3</v>
      </c>
      <c r="O589" s="3">
        <f t="shared" si="131"/>
        <v>-1.6661524220920043E-3</v>
      </c>
      <c r="P589" s="3">
        <f t="shared" si="122"/>
        <v>1.337571129648897E-5</v>
      </c>
      <c r="Q589" s="4">
        <f t="shared" si="123"/>
        <v>-1.7395608400938411E-3</v>
      </c>
      <c r="R589" s="3">
        <f t="shared" si="124"/>
        <v>-7.1378010937470371E-3</v>
      </c>
      <c r="S589" s="16">
        <f t="shared" si="132"/>
        <v>139.99928715549129</v>
      </c>
      <c r="T589" s="16">
        <f t="shared" si="132"/>
        <v>162.60681237496215</v>
      </c>
      <c r="U589" s="16">
        <f t="shared" si="125"/>
        <v>-22.607525219470858</v>
      </c>
      <c r="V589" s="16">
        <f t="shared" si="126"/>
        <v>152.54563910458521</v>
      </c>
      <c r="W589" s="16">
        <f t="shared" si="126"/>
        <v>215.955299613438</v>
      </c>
      <c r="X589" s="16">
        <f t="shared" si="126"/>
        <v>158.07499407435458</v>
      </c>
      <c r="Y589" s="16">
        <f t="shared" si="119"/>
        <v>123.85131670747118</v>
      </c>
    </row>
    <row r="590" spans="1:25" x14ac:dyDescent="0.4">
      <c r="A590">
        <f t="shared" si="127"/>
        <v>577</v>
      </c>
      <c r="B590" s="1">
        <v>43112</v>
      </c>
      <c r="C590" s="2">
        <v>0</v>
      </c>
      <c r="D590" s="2">
        <v>8.86550522211276E-2</v>
      </c>
      <c r="E590" s="2">
        <v>0.108823335425854</v>
      </c>
      <c r="F590" s="2">
        <v>0.802521612353018</v>
      </c>
      <c r="G590">
        <v>583.49900000000002</v>
      </c>
      <c r="H590">
        <v>5435.92</v>
      </c>
      <c r="I590">
        <v>2731.19</v>
      </c>
      <c r="J590">
        <v>161.78</v>
      </c>
      <c r="K590">
        <v>111.06</v>
      </c>
      <c r="L590" s="3">
        <f t="shared" si="120"/>
        <v>-9.9305261842183024E-3</v>
      </c>
      <c r="M590" s="3">
        <f t="shared" si="121"/>
        <v>6.1316751710878137E-3</v>
      </c>
      <c r="N590" s="3">
        <f t="shared" si="131"/>
        <v>7.1946660613140256E-3</v>
      </c>
      <c r="O590" s="3">
        <f t="shared" si="131"/>
        <v>-6.7993571516877793E-4</v>
      </c>
      <c r="P590" s="3">
        <f t="shared" si="122"/>
        <v>6.4017883312733066E-6</v>
      </c>
      <c r="Q590" s="4">
        <f t="shared" si="123"/>
        <v>7.7448664579824237E-4</v>
      </c>
      <c r="R590" s="3">
        <f t="shared" si="124"/>
        <v>6.7896983325368976E-4</v>
      </c>
      <c r="S590" s="16">
        <f t="shared" si="132"/>
        <v>140.07673582007112</v>
      </c>
      <c r="T590" s="16">
        <f t="shared" si="132"/>
        <v>162.67470935828752</v>
      </c>
      <c r="U590" s="16">
        <f t="shared" si="125"/>
        <v>-22.597973538216394</v>
      </c>
      <c r="V590" s="16">
        <f t="shared" si="126"/>
        <v>151.55258648616336</v>
      </c>
      <c r="W590" s="16">
        <f t="shared" si="126"/>
        <v>216.56846713054679</v>
      </c>
      <c r="X590" s="16">
        <f t="shared" si="126"/>
        <v>158.79446068048597</v>
      </c>
      <c r="Y590" s="16">
        <f t="shared" si="126"/>
        <v>123.7833231359543</v>
      </c>
    </row>
    <row r="591" spans="1:25" x14ac:dyDescent="0.4">
      <c r="A591">
        <f t="shared" si="127"/>
        <v>578</v>
      </c>
      <c r="B591" s="1">
        <v>43119</v>
      </c>
      <c r="C591" s="2">
        <v>0</v>
      </c>
      <c r="D591" s="2">
        <v>8.9400888693475594E-2</v>
      </c>
      <c r="E591" s="2">
        <v>9.8153688207065298E-2</v>
      </c>
      <c r="F591" s="2">
        <v>0.812445423099459</v>
      </c>
      <c r="G591">
        <v>579.21699999999998</v>
      </c>
      <c r="H591">
        <v>5483.57</v>
      </c>
      <c r="I591">
        <v>2750.84</v>
      </c>
      <c r="J591">
        <v>161.66999999999999</v>
      </c>
      <c r="K591">
        <v>110.77</v>
      </c>
      <c r="L591" s="3">
        <f t="shared" ref="L591:L654" si="133">G592*K592/(G591*K591)-1</f>
        <v>-1.984346644942514E-2</v>
      </c>
      <c r="M591" s="3">
        <f t="shared" ref="M591:M654" si="134">H592*K592/(H591*K591)-1</f>
        <v>2.1288861748516297E-3</v>
      </c>
      <c r="N591" s="3">
        <f t="shared" si="131"/>
        <v>-5.4746913670006281E-3</v>
      </c>
      <c r="O591" s="3">
        <f t="shared" si="131"/>
        <v>2.4741757901902695E-4</v>
      </c>
      <c r="P591" s="3">
        <f t="shared" ref="P591:P654" si="135">(ABS(C592-C591)+ABS(D592-D591)+ABS(E592-E591)+ABS(F592-F591))*$S$3</f>
        <v>1.9667272501361953E-5</v>
      </c>
      <c r="Q591" s="4">
        <f t="shared" ref="Q591:Q654" si="136">SUMPRODUCT(C591:F591,L591:O591)-P591</f>
        <v>-1.65690826340507E-4</v>
      </c>
      <c r="R591" s="3">
        <f t="shared" ref="R591:R654" si="137">SUMPRODUCT($C$7:$F$7,L591:O591)</f>
        <v>-5.7354635156387779E-3</v>
      </c>
      <c r="S591" s="16">
        <f t="shared" si="132"/>
        <v>140.06016673743707</v>
      </c>
      <c r="T591" s="16">
        <f t="shared" si="132"/>
        <v>162.10116300672362</v>
      </c>
      <c r="U591" s="16">
        <f t="shared" ref="U591:U654" si="138">S591-T591</f>
        <v>-22.040996269286552</v>
      </c>
      <c r="V591" s="16">
        <f t="shared" ref="V591:Y654" si="139">V590+100*L591</f>
        <v>149.56823984122084</v>
      </c>
      <c r="W591" s="16">
        <f t="shared" si="139"/>
        <v>216.78135574803196</v>
      </c>
      <c r="X591" s="16">
        <f t="shared" si="139"/>
        <v>158.2469915437859</v>
      </c>
      <c r="Y591" s="16">
        <f t="shared" si="139"/>
        <v>123.80806489385621</v>
      </c>
    </row>
    <row r="592" spans="1:25" x14ac:dyDescent="0.4">
      <c r="A592">
        <f t="shared" ref="A592:A655" si="140">A591+1</f>
        <v>579</v>
      </c>
      <c r="B592" s="1">
        <v>43126</v>
      </c>
      <c r="C592" s="2">
        <v>0</v>
      </c>
      <c r="D592" s="2">
        <v>0.122179676195745</v>
      </c>
      <c r="E592" s="2">
        <v>7.5006294755056893E-2</v>
      </c>
      <c r="F592" s="2">
        <v>0.80281402904919696</v>
      </c>
      <c r="G592">
        <v>579.17399999999998</v>
      </c>
      <c r="H592">
        <v>5606.08</v>
      </c>
      <c r="I592">
        <v>2735.78</v>
      </c>
      <c r="J592">
        <v>161.71</v>
      </c>
      <c r="K592">
        <v>108.58</v>
      </c>
      <c r="L592" s="3">
        <f t="shared" si="133"/>
        <v>1.5272521895393076E-3</v>
      </c>
      <c r="M592" s="3">
        <f t="shared" si="134"/>
        <v>-2.4064718544245856E-2</v>
      </c>
      <c r="N592" s="3">
        <f t="shared" si="131"/>
        <v>-8.0159954382298393E-3</v>
      </c>
      <c r="O592" s="3">
        <f t="shared" si="131"/>
        <v>-9.2758642013479609E-4</v>
      </c>
      <c r="P592" s="3">
        <f t="shared" si="135"/>
        <v>1.9668041588542752E-5</v>
      </c>
      <c r="Q592" s="4">
        <f t="shared" si="136"/>
        <v>-4.3058170689010376E-3</v>
      </c>
      <c r="R592" s="3">
        <f t="shared" si="137"/>
        <v>-7.8702620532677958E-3</v>
      </c>
      <c r="S592" s="16">
        <f t="shared" si="132"/>
        <v>139.62958503054696</v>
      </c>
      <c r="T592" s="16">
        <f t="shared" si="132"/>
        <v>161.31413680139684</v>
      </c>
      <c r="U592" s="16">
        <f t="shared" si="138"/>
        <v>-21.684551770849879</v>
      </c>
      <c r="V592" s="16">
        <f t="shared" si="139"/>
        <v>149.72096506017476</v>
      </c>
      <c r="W592" s="16">
        <f t="shared" si="139"/>
        <v>214.37488389360738</v>
      </c>
      <c r="X592" s="16">
        <f t="shared" si="139"/>
        <v>157.44539199996291</v>
      </c>
      <c r="Y592" s="16">
        <f t="shared" si="139"/>
        <v>123.71530625184273</v>
      </c>
    </row>
    <row r="593" spans="1:25" x14ac:dyDescent="0.4">
      <c r="A593">
        <f t="shared" si="140"/>
        <v>580</v>
      </c>
      <c r="B593" s="1">
        <v>43133</v>
      </c>
      <c r="C593" s="2">
        <v>0</v>
      </c>
      <c r="D593" s="2">
        <v>8.9399606881507193E-2</v>
      </c>
      <c r="E593" s="2">
        <v>9.2582695808398896E-2</v>
      </c>
      <c r="F593" s="2">
        <v>0.81801769731009299</v>
      </c>
      <c r="G593">
        <v>571.68700000000001</v>
      </c>
      <c r="H593">
        <v>5392.21</v>
      </c>
      <c r="I593">
        <v>2713.85</v>
      </c>
      <c r="J593">
        <v>161.56</v>
      </c>
      <c r="K593">
        <v>110.17</v>
      </c>
      <c r="L593" s="3">
        <f t="shared" si="133"/>
        <v>-1.2538974637664624E-2</v>
      </c>
      <c r="M593" s="3">
        <f t="shared" si="134"/>
        <v>-6.2840921447696707E-2</v>
      </c>
      <c r="N593" s="3">
        <f t="shared" si="131"/>
        <v>-7.0932439154706373E-2</v>
      </c>
      <c r="O593" s="3">
        <f t="shared" si="131"/>
        <v>1.4236197078483226E-3</v>
      </c>
      <c r="P593" s="3">
        <f t="shared" si="135"/>
        <v>1.2353497570267471E-5</v>
      </c>
      <c r="Q593" s="4">
        <f t="shared" si="136"/>
        <v>-1.1032877493014617E-2</v>
      </c>
      <c r="R593" s="3">
        <f t="shared" si="137"/>
        <v>-3.6222178883054845E-2</v>
      </c>
      <c r="S593" s="16">
        <f t="shared" si="132"/>
        <v>138.52629728124549</v>
      </c>
      <c r="T593" s="16">
        <f t="shared" si="132"/>
        <v>157.69191891309137</v>
      </c>
      <c r="U593" s="16">
        <f t="shared" si="138"/>
        <v>-19.16562163184588</v>
      </c>
      <c r="V593" s="16">
        <f t="shared" si="139"/>
        <v>148.4670675964083</v>
      </c>
      <c r="W593" s="16">
        <f t="shared" si="139"/>
        <v>208.09079174883772</v>
      </c>
      <c r="X593" s="16">
        <f t="shared" si="139"/>
        <v>150.35214808449228</v>
      </c>
      <c r="Y593" s="16">
        <f t="shared" si="139"/>
        <v>123.85766822262757</v>
      </c>
    </row>
    <row r="594" spans="1:25" x14ac:dyDescent="0.4">
      <c r="A594">
        <f t="shared" si="140"/>
        <v>581</v>
      </c>
      <c r="B594" s="1">
        <v>43140</v>
      </c>
      <c r="C594" s="2">
        <v>0</v>
      </c>
      <c r="D594" s="2">
        <v>6.8810444264395004E-2</v>
      </c>
      <c r="E594" s="2">
        <v>9.3301078861435599E-2</v>
      </c>
      <c r="F594" s="2">
        <v>0.83788847687416901</v>
      </c>
      <c r="G594">
        <v>571.62699999999995</v>
      </c>
      <c r="H594">
        <v>5116.99</v>
      </c>
      <c r="I594">
        <v>2521.35</v>
      </c>
      <c r="J594">
        <v>161.79</v>
      </c>
      <c r="K594">
        <v>108.8</v>
      </c>
      <c r="L594" s="3">
        <f t="shared" si="133"/>
        <v>-2.5997895461499554E-2</v>
      </c>
      <c r="M594" s="3">
        <f t="shared" si="134"/>
        <v>1.8896068682036526E-2</v>
      </c>
      <c r="N594" s="3">
        <f t="shared" si="131"/>
        <v>3.1372082416167846E-3</v>
      </c>
      <c r="O594" s="3">
        <f t="shared" si="131"/>
        <v>1.6070214475556455E-3</v>
      </c>
      <c r="P594" s="3">
        <f t="shared" si="135"/>
        <v>2.687001897105598E-5</v>
      </c>
      <c r="Q594" s="4">
        <f t="shared" si="136"/>
        <v>2.9125865284427535E-3</v>
      </c>
      <c r="R594" s="3">
        <f t="shared" si="137"/>
        <v>-5.8939927257264935E-4</v>
      </c>
      <c r="S594" s="16">
        <f t="shared" si="132"/>
        <v>138.81755593408977</v>
      </c>
      <c r="T594" s="16">
        <f t="shared" si="132"/>
        <v>157.63297898583411</v>
      </c>
      <c r="U594" s="16">
        <f t="shared" si="138"/>
        <v>-18.815423051744347</v>
      </c>
      <c r="V594" s="16">
        <f t="shared" si="139"/>
        <v>145.86727805025834</v>
      </c>
      <c r="W594" s="16">
        <f t="shared" si="139"/>
        <v>209.98039861704137</v>
      </c>
      <c r="X594" s="16">
        <f t="shared" si="139"/>
        <v>150.66586890865398</v>
      </c>
      <c r="Y594" s="16">
        <f t="shared" si="139"/>
        <v>124.01837036738313</v>
      </c>
    </row>
    <row r="595" spans="1:25" x14ac:dyDescent="0.4">
      <c r="A595">
        <f t="shared" si="140"/>
        <v>582</v>
      </c>
      <c r="B595" s="1">
        <v>43147</v>
      </c>
      <c r="C595" s="2">
        <v>0</v>
      </c>
      <c r="D595" s="2">
        <v>6.44196472740622E-2</v>
      </c>
      <c r="E595" s="2">
        <v>5.29085109000084E-2</v>
      </c>
      <c r="F595" s="2">
        <v>0.88267184182592895</v>
      </c>
      <c r="G595">
        <v>570.34299999999996</v>
      </c>
      <c r="H595">
        <v>5340.82</v>
      </c>
      <c r="I595">
        <v>2529.2600000000002</v>
      </c>
      <c r="J595">
        <v>162.05000000000001</v>
      </c>
      <c r="K595">
        <v>106.21</v>
      </c>
      <c r="L595" s="3">
        <f t="shared" si="133"/>
        <v>7.466437848968166E-3</v>
      </c>
      <c r="M595" s="3">
        <f t="shared" si="134"/>
        <v>1.2194930960805594E-2</v>
      </c>
      <c r="N595" s="3">
        <f t="shared" si="131"/>
        <v>1.3328008982864459E-2</v>
      </c>
      <c r="O595" s="3">
        <f t="shared" si="131"/>
        <v>9.2564023449548394E-4</v>
      </c>
      <c r="P595" s="3">
        <f t="shared" si="135"/>
        <v>1.2100986048610135E-5</v>
      </c>
      <c r="Q595" s="4">
        <f t="shared" si="136"/>
        <v>2.2956938441736343E-3</v>
      </c>
      <c r="R595" s="3">
        <f t="shared" si="137"/>
        <v>8.4787545067834258E-3</v>
      </c>
      <c r="S595" s="16">
        <f t="shared" si="132"/>
        <v>139.04712531850714</v>
      </c>
      <c r="T595" s="16">
        <f t="shared" si="132"/>
        <v>158.48085443651246</v>
      </c>
      <c r="U595" s="16">
        <f t="shared" si="138"/>
        <v>-19.433729118005317</v>
      </c>
      <c r="V595" s="16">
        <f t="shared" si="139"/>
        <v>146.61392183515514</v>
      </c>
      <c r="W595" s="16">
        <f t="shared" si="139"/>
        <v>211.19989171312193</v>
      </c>
      <c r="X595" s="16">
        <f t="shared" si="139"/>
        <v>151.99866980694043</v>
      </c>
      <c r="Y595" s="16">
        <f t="shared" si="139"/>
        <v>124.11093439083268</v>
      </c>
    </row>
    <row r="596" spans="1:25" x14ac:dyDescent="0.4">
      <c r="A596">
        <f t="shared" si="140"/>
        <v>583</v>
      </c>
      <c r="B596" s="1">
        <v>43154</v>
      </c>
      <c r="C596" s="2">
        <v>0</v>
      </c>
      <c r="D596" s="2">
        <v>8.4587957355078999E-2</v>
      </c>
      <c r="E596" s="2">
        <v>3.5680303123829402E-2</v>
      </c>
      <c r="F596" s="2">
        <v>0.87973173952109096</v>
      </c>
      <c r="G596">
        <v>570.94600000000003</v>
      </c>
      <c r="H596">
        <v>5371.56</v>
      </c>
      <c r="I596">
        <v>2562.9699999999998</v>
      </c>
      <c r="J596">
        <v>162.19999999999999</v>
      </c>
      <c r="K596">
        <v>106.89</v>
      </c>
      <c r="L596" s="3">
        <f t="shared" si="133"/>
        <v>-9.7017333888962387E-3</v>
      </c>
      <c r="M596" s="3">
        <f t="shared" si="134"/>
        <v>-3.0247205400590338E-2</v>
      </c>
      <c r="N596" s="3">
        <f t="shared" si="131"/>
        <v>-2.9387780582683209E-2</v>
      </c>
      <c r="O596" s="3">
        <f t="shared" si="131"/>
        <v>-1.2330456226880004E-3</v>
      </c>
      <c r="P596" s="3">
        <f t="shared" si="135"/>
        <v>8.1587689193615053E-6</v>
      </c>
      <c r="Q596" s="4">
        <f t="shared" si="136"/>
        <v>-4.7000223793377182E-3</v>
      </c>
      <c r="R596" s="3">
        <f t="shared" si="137"/>
        <v>-1.7642441248714447E-2</v>
      </c>
      <c r="S596" s="16">
        <f t="shared" si="132"/>
        <v>138.57712308057336</v>
      </c>
      <c r="T596" s="16">
        <f t="shared" si="132"/>
        <v>156.71661031164101</v>
      </c>
      <c r="U596" s="16">
        <f t="shared" si="138"/>
        <v>-18.139487231067648</v>
      </c>
      <c r="V596" s="16">
        <f t="shared" si="139"/>
        <v>145.64374849626552</v>
      </c>
      <c r="W596" s="16">
        <f t="shared" si="139"/>
        <v>208.17517117306289</v>
      </c>
      <c r="X596" s="16">
        <f t="shared" si="139"/>
        <v>149.0598917486721</v>
      </c>
      <c r="Y596" s="16">
        <f t="shared" si="139"/>
        <v>123.98762982856388</v>
      </c>
    </row>
    <row r="597" spans="1:25" x14ac:dyDescent="0.4">
      <c r="A597">
        <f t="shared" si="140"/>
        <v>584</v>
      </c>
      <c r="B597" s="1">
        <v>43161</v>
      </c>
      <c r="C597" s="2">
        <v>0</v>
      </c>
      <c r="D597" s="2">
        <v>9.8185905554014893E-2</v>
      </c>
      <c r="E597" s="2">
        <v>2.5839334514473601E-2</v>
      </c>
      <c r="F597" s="2">
        <v>0.87597475993151097</v>
      </c>
      <c r="G597">
        <v>571.50199999999995</v>
      </c>
      <c r="H597">
        <v>5265.24</v>
      </c>
      <c r="I597">
        <v>2487.65</v>
      </c>
      <c r="J597">
        <v>162</v>
      </c>
      <c r="K597">
        <v>105.75</v>
      </c>
      <c r="L597" s="3">
        <f t="shared" si="133"/>
        <v>8.7519414748113977E-3</v>
      </c>
      <c r="M597" s="3">
        <f t="shared" si="134"/>
        <v>4.6336916151431318E-2</v>
      </c>
      <c r="N597" s="3">
        <f t="shared" si="131"/>
        <v>4.257029726850492E-3</v>
      </c>
      <c r="O597" s="3">
        <f t="shared" si="131"/>
        <v>1.9753086419753707E-3</v>
      </c>
      <c r="P597" s="3">
        <f t="shared" si="135"/>
        <v>1.0611394572407393E-5</v>
      </c>
      <c r="Q597" s="4">
        <f t="shared" si="136"/>
        <v>6.3793400069314977E-3</v>
      </c>
      <c r="R597" s="3">
        <f t="shared" si="137"/>
        <v>1.5330298998767145E-2</v>
      </c>
      <c r="S597" s="16">
        <f t="shared" si="132"/>
        <v>139.21505708126651</v>
      </c>
      <c r="T597" s="16">
        <f t="shared" si="132"/>
        <v>158.24964021151771</v>
      </c>
      <c r="U597" s="16">
        <f t="shared" si="138"/>
        <v>-19.034583130251207</v>
      </c>
      <c r="V597" s="16">
        <f t="shared" si="139"/>
        <v>146.51894264374667</v>
      </c>
      <c r="W597" s="16">
        <f t="shared" si="139"/>
        <v>212.80886278820603</v>
      </c>
      <c r="X597" s="16">
        <f t="shared" si="139"/>
        <v>149.48559472135716</v>
      </c>
      <c r="Y597" s="16">
        <f t="shared" si="139"/>
        <v>124.18516069276141</v>
      </c>
    </row>
    <row r="598" spans="1:25" x14ac:dyDescent="0.4">
      <c r="A598">
        <f t="shared" si="140"/>
        <v>585</v>
      </c>
      <c r="B598" s="1">
        <v>43168</v>
      </c>
      <c r="C598" s="2">
        <v>0</v>
      </c>
      <c r="D598" s="2">
        <v>9.92190906443641E-2</v>
      </c>
      <c r="E598" s="2">
        <v>8.1536768937948007E-3</v>
      </c>
      <c r="F598" s="2">
        <v>0.89262723246184095</v>
      </c>
      <c r="G598">
        <v>570.72900000000004</v>
      </c>
      <c r="H598">
        <v>5454.03</v>
      </c>
      <c r="I598">
        <v>2498.2399999999998</v>
      </c>
      <c r="J598">
        <v>162.32</v>
      </c>
      <c r="K598">
        <v>106.82</v>
      </c>
      <c r="L598" s="3">
        <f t="shared" si="133"/>
        <v>-3.333078719525373E-3</v>
      </c>
      <c r="M598" s="3">
        <f t="shared" si="134"/>
        <v>-1.9463040218419048E-2</v>
      </c>
      <c r="N598" s="3">
        <f t="shared" si="131"/>
        <v>1.2340687844242471E-2</v>
      </c>
      <c r="O598" s="3">
        <f t="shared" si="131"/>
        <v>9.8570724494817519E-4</v>
      </c>
      <c r="P598" s="3">
        <f t="shared" si="135"/>
        <v>1.0631237775533597E-5</v>
      </c>
      <c r="Q598" s="4">
        <f t="shared" si="136"/>
        <v>-9.6124527801694747E-4</v>
      </c>
      <c r="R598" s="3">
        <f t="shared" si="137"/>
        <v>-2.3674309621884437E-3</v>
      </c>
      <c r="S598" s="16">
        <f t="shared" si="132"/>
        <v>139.11893255346482</v>
      </c>
      <c r="T598" s="16">
        <f t="shared" si="132"/>
        <v>158.01289711529887</v>
      </c>
      <c r="U598" s="16">
        <f t="shared" si="138"/>
        <v>-18.893964561834053</v>
      </c>
      <c r="V598" s="16">
        <f t="shared" si="139"/>
        <v>146.18563477179413</v>
      </c>
      <c r="W598" s="16">
        <f t="shared" si="139"/>
        <v>210.86255876636412</v>
      </c>
      <c r="X598" s="16">
        <f t="shared" si="139"/>
        <v>150.7196635057814</v>
      </c>
      <c r="Y598" s="16">
        <f t="shared" si="139"/>
        <v>124.28373141725623</v>
      </c>
    </row>
    <row r="599" spans="1:25" x14ac:dyDescent="0.4">
      <c r="A599">
        <f t="shared" si="140"/>
        <v>586</v>
      </c>
      <c r="B599" s="1">
        <v>43175</v>
      </c>
      <c r="C599" s="2">
        <v>0</v>
      </c>
      <c r="D599" s="2">
        <v>0.116937820270253</v>
      </c>
      <c r="E599" s="2">
        <v>0</v>
      </c>
      <c r="F599" s="2">
        <v>0.88306217972974599</v>
      </c>
      <c r="G599">
        <v>573.173</v>
      </c>
      <c r="H599">
        <v>5388.74</v>
      </c>
      <c r="I599">
        <v>2529.0700000000002</v>
      </c>
      <c r="J599">
        <v>162.47999999999999</v>
      </c>
      <c r="K599">
        <v>106.01</v>
      </c>
      <c r="L599" s="3">
        <f t="shared" si="133"/>
        <v>-8.7151762991797277E-3</v>
      </c>
      <c r="M599" s="3">
        <f t="shared" si="134"/>
        <v>-7.0598505209623297E-2</v>
      </c>
      <c r="N599" s="3">
        <f t="shared" si="131"/>
        <v>-4.1279996204138358E-2</v>
      </c>
      <c r="O599" s="3">
        <f t="shared" si="131"/>
        <v>7.3855243722298347E-4</v>
      </c>
      <c r="P599" s="3">
        <f t="shared" si="135"/>
        <v>2.2296575838515934E-6</v>
      </c>
      <c r="Q599" s="4">
        <f t="shared" si="136"/>
        <v>-7.6056772460764569E-3</v>
      </c>
      <c r="R599" s="3">
        <f t="shared" si="137"/>
        <v>-2.99637813189296E-2</v>
      </c>
      <c r="S599" s="16">
        <f t="shared" si="132"/>
        <v>138.35836482885716</v>
      </c>
      <c r="T599" s="16">
        <f t="shared" si="132"/>
        <v>155.01651898340592</v>
      </c>
      <c r="U599" s="16">
        <f t="shared" si="138"/>
        <v>-16.658154154548754</v>
      </c>
      <c r="V599" s="16">
        <f t="shared" si="139"/>
        <v>145.31411714187615</v>
      </c>
      <c r="W599" s="16">
        <f t="shared" si="139"/>
        <v>203.80270824540179</v>
      </c>
      <c r="X599" s="16">
        <f t="shared" si="139"/>
        <v>146.59166388536755</v>
      </c>
      <c r="Y599" s="16">
        <f t="shared" si="139"/>
        <v>124.35758666097853</v>
      </c>
    </row>
    <row r="600" spans="1:25" x14ac:dyDescent="0.4">
      <c r="A600">
        <f t="shared" si="140"/>
        <v>587</v>
      </c>
      <c r="B600" s="1">
        <v>43182</v>
      </c>
      <c r="C600" s="2">
        <v>0</v>
      </c>
      <c r="D600" s="2">
        <v>0.120653916243339</v>
      </c>
      <c r="E600" s="2">
        <v>0</v>
      </c>
      <c r="F600" s="2">
        <v>0.87934608375666001</v>
      </c>
      <c r="G600">
        <v>575.06700000000001</v>
      </c>
      <c r="H600">
        <v>5069.03</v>
      </c>
      <c r="I600">
        <v>2424.67</v>
      </c>
      <c r="J600">
        <v>162.6</v>
      </c>
      <c r="K600">
        <v>104.74</v>
      </c>
      <c r="L600" s="3">
        <f t="shared" si="133"/>
        <v>1.9805994966348939E-2</v>
      </c>
      <c r="M600" s="3">
        <f t="shared" si="134"/>
        <v>3.5553507639577209E-2</v>
      </c>
      <c r="N600" s="3">
        <f t="shared" si="131"/>
        <v>4.0248776122111529E-2</v>
      </c>
      <c r="O600" s="3">
        <f t="shared" si="131"/>
        <v>-1.4760147601474705E-3</v>
      </c>
      <c r="P600" s="3">
        <f t="shared" si="135"/>
        <v>2.1130668190931862E-5</v>
      </c>
      <c r="Q600" s="4">
        <f t="shared" si="136"/>
        <v>2.9706114658088266E-3</v>
      </c>
      <c r="R600" s="3">
        <f t="shared" si="137"/>
        <v>2.3533065991972552E-2</v>
      </c>
      <c r="S600" s="16">
        <f t="shared" ref="S600:T615" si="141">S599+100*Q600</f>
        <v>138.65542597543805</v>
      </c>
      <c r="T600" s="16">
        <f t="shared" si="141"/>
        <v>157.36982558260317</v>
      </c>
      <c r="U600" s="16">
        <f t="shared" si="138"/>
        <v>-18.71439960716512</v>
      </c>
      <c r="V600" s="16">
        <f t="shared" si="139"/>
        <v>147.29471663851103</v>
      </c>
      <c r="W600" s="16">
        <f t="shared" si="139"/>
        <v>207.35805900935952</v>
      </c>
      <c r="X600" s="16">
        <f t="shared" si="139"/>
        <v>150.61654149757871</v>
      </c>
      <c r="Y600" s="16">
        <f t="shared" si="139"/>
        <v>124.20998518496378</v>
      </c>
    </row>
    <row r="601" spans="1:25" x14ac:dyDescent="0.4">
      <c r="A601">
        <f t="shared" si="140"/>
        <v>588</v>
      </c>
      <c r="B601" s="1">
        <v>43189</v>
      </c>
      <c r="C601" s="2">
        <v>0</v>
      </c>
      <c r="D601" s="2">
        <v>8.5436135925119699E-2</v>
      </c>
      <c r="E601" s="2">
        <v>3.5715474075511998E-3</v>
      </c>
      <c r="F601" s="2">
        <v>0.91099231666732905</v>
      </c>
      <c r="G601">
        <v>577.95899999999995</v>
      </c>
      <c r="H601">
        <v>5173.1899999999996</v>
      </c>
      <c r="I601">
        <v>2522.2600000000002</v>
      </c>
      <c r="J601">
        <v>162.36000000000001</v>
      </c>
      <c r="K601">
        <v>106.28</v>
      </c>
      <c r="L601" s="3">
        <f t="shared" si="133"/>
        <v>5.3221115502604111E-3</v>
      </c>
      <c r="M601" s="3">
        <f t="shared" si="134"/>
        <v>-7.4670210435719975E-3</v>
      </c>
      <c r="N601" s="3">
        <f t="shared" si="131"/>
        <v>1.7484319618119581E-3</v>
      </c>
      <c r="O601" s="3">
        <f t="shared" si="131"/>
        <v>4.9273220004919516E-4</v>
      </c>
      <c r="P601" s="3">
        <f t="shared" si="135"/>
        <v>8.0505909517421012E-6</v>
      </c>
      <c r="Q601" s="4">
        <f t="shared" si="136"/>
        <v>-1.9088415972619318E-4</v>
      </c>
      <c r="R601" s="3">
        <f t="shared" si="137"/>
        <v>2.406366713739172E-5</v>
      </c>
      <c r="S601" s="16">
        <f t="shared" si="141"/>
        <v>138.63633755946543</v>
      </c>
      <c r="T601" s="16">
        <f t="shared" si="141"/>
        <v>157.3722319493169</v>
      </c>
      <c r="U601" s="16">
        <f t="shared" si="138"/>
        <v>-18.735894389851467</v>
      </c>
      <c r="V601" s="16">
        <f t="shared" si="139"/>
        <v>147.82692779353707</v>
      </c>
      <c r="W601" s="16">
        <f t="shared" si="139"/>
        <v>206.61135690500231</v>
      </c>
      <c r="X601" s="16">
        <f t="shared" si="139"/>
        <v>150.79138469375991</v>
      </c>
      <c r="Y601" s="16">
        <f t="shared" si="139"/>
        <v>124.2592584049687</v>
      </c>
    </row>
    <row r="602" spans="1:25" x14ac:dyDescent="0.4">
      <c r="A602">
        <f t="shared" si="140"/>
        <v>589</v>
      </c>
      <c r="B602" s="1">
        <v>43196</v>
      </c>
      <c r="C602" s="2">
        <v>0</v>
      </c>
      <c r="D602" s="2">
        <v>7.9058773176112998E-2</v>
      </c>
      <c r="E602" s="2">
        <v>1.6989198993788101E-2</v>
      </c>
      <c r="F602" s="2">
        <v>0.90395202783009898</v>
      </c>
      <c r="G602">
        <v>577.50300000000004</v>
      </c>
      <c r="H602">
        <v>5103.3500000000004</v>
      </c>
      <c r="I602">
        <v>2526.67</v>
      </c>
      <c r="J602">
        <v>162.44</v>
      </c>
      <c r="K602">
        <v>106.93</v>
      </c>
      <c r="L602" s="3">
        <f t="shared" si="133"/>
        <v>3.3628104196337105E-4</v>
      </c>
      <c r="M602" s="3">
        <f t="shared" si="134"/>
        <v>2.442989610676416E-2</v>
      </c>
      <c r="N602" s="3">
        <f t="shared" si="131"/>
        <v>5.8535542829099008E-3</v>
      </c>
      <c r="O602" s="3">
        <f t="shared" si="131"/>
        <v>2.462447672986201E-4</v>
      </c>
      <c r="P602" s="3">
        <f t="shared" si="135"/>
        <v>5.7704190363202317E-6</v>
      </c>
      <c r="Q602" s="4">
        <f t="shared" si="136"/>
        <v>2.2476678512597889E-3</v>
      </c>
      <c r="R602" s="3">
        <f t="shared" si="137"/>
        <v>7.7164940497340129E-3</v>
      </c>
      <c r="S602" s="16">
        <f t="shared" si="141"/>
        <v>138.86110434459141</v>
      </c>
      <c r="T602" s="16">
        <f t="shared" si="141"/>
        <v>158.1438813542903</v>
      </c>
      <c r="U602" s="16">
        <f t="shared" si="138"/>
        <v>-19.28277700969889</v>
      </c>
      <c r="V602" s="16">
        <f t="shared" si="139"/>
        <v>147.86055589773341</v>
      </c>
      <c r="W602" s="16">
        <f t="shared" si="139"/>
        <v>209.05434651567873</v>
      </c>
      <c r="X602" s="16">
        <f t="shared" si="139"/>
        <v>151.3767401220509</v>
      </c>
      <c r="Y602" s="16">
        <f t="shared" si="139"/>
        <v>124.28388288169856</v>
      </c>
    </row>
    <row r="603" spans="1:25" x14ac:dyDescent="0.4">
      <c r="A603">
        <f t="shared" si="140"/>
        <v>590</v>
      </c>
      <c r="B603" s="1">
        <v>43203</v>
      </c>
      <c r="C603" s="2">
        <v>0</v>
      </c>
      <c r="D603" s="2">
        <v>8.8676138236646496E-2</v>
      </c>
      <c r="E603" s="2">
        <v>1.15276630702891E-2</v>
      </c>
      <c r="F603" s="2">
        <v>0.89979619869306404</v>
      </c>
      <c r="G603">
        <v>575.43700000000001</v>
      </c>
      <c r="H603">
        <v>5207.57</v>
      </c>
      <c r="I603">
        <v>2541.46</v>
      </c>
      <c r="J603">
        <v>162.47999999999999</v>
      </c>
      <c r="K603">
        <v>107.35</v>
      </c>
      <c r="L603" s="3">
        <f t="shared" si="133"/>
        <v>-6.8964863793896658E-3</v>
      </c>
      <c r="M603" s="3">
        <f t="shared" si="134"/>
        <v>8.3147300740031849E-3</v>
      </c>
      <c r="N603" s="3">
        <f t="shared" si="131"/>
        <v>1.2591187742478693E-2</v>
      </c>
      <c r="O603" s="3">
        <f t="shared" si="131"/>
        <v>-2.0925652387986382E-3</v>
      </c>
      <c r="P603" s="3">
        <f t="shared" si="135"/>
        <v>6.9165978421734143E-6</v>
      </c>
      <c r="Q603" s="4">
        <f t="shared" si="136"/>
        <v>-1.0073337218376751E-3</v>
      </c>
      <c r="R603" s="3">
        <f t="shared" si="137"/>
        <v>2.9792165495733935E-3</v>
      </c>
      <c r="S603" s="16">
        <f t="shared" si="141"/>
        <v>138.76037097240766</v>
      </c>
      <c r="T603" s="16">
        <f t="shared" si="141"/>
        <v>158.44180300924765</v>
      </c>
      <c r="U603" s="16">
        <f t="shared" si="138"/>
        <v>-19.681432036839993</v>
      </c>
      <c r="V603" s="16">
        <f t="shared" si="139"/>
        <v>147.17090725979443</v>
      </c>
      <c r="W603" s="16">
        <f t="shared" si="139"/>
        <v>209.88581952307905</v>
      </c>
      <c r="X603" s="16">
        <f t="shared" si="139"/>
        <v>152.63585889629877</v>
      </c>
      <c r="Y603" s="16">
        <f t="shared" si="139"/>
        <v>124.0746263578187</v>
      </c>
    </row>
    <row r="604" spans="1:25" x14ac:dyDescent="0.4">
      <c r="A604">
        <f t="shared" si="140"/>
        <v>591</v>
      </c>
      <c r="B604" s="1">
        <v>43210</v>
      </c>
      <c r="C604" s="2">
        <v>0</v>
      </c>
      <c r="D604" s="2">
        <v>9.9890464627693507E-2</v>
      </c>
      <c r="E604" s="2">
        <v>0</v>
      </c>
      <c r="F604" s="2">
        <v>0.90010953537230598</v>
      </c>
      <c r="G604">
        <v>569.82299999999998</v>
      </c>
      <c r="H604">
        <v>5235.75</v>
      </c>
      <c r="I604">
        <v>2573.46</v>
      </c>
      <c r="J604">
        <v>162.13999999999999</v>
      </c>
      <c r="K604">
        <v>107.66</v>
      </c>
      <c r="L604" s="3">
        <f t="shared" si="133"/>
        <v>1.3291420177727442E-2</v>
      </c>
      <c r="M604" s="3">
        <f t="shared" si="134"/>
        <v>1.2907146951214976E-2</v>
      </c>
      <c r="N604" s="3">
        <f t="shared" si="131"/>
        <v>1.4917659493444591E-2</v>
      </c>
      <c r="O604" s="3">
        <f t="shared" si="131"/>
        <v>3.7005057357841764E-4</v>
      </c>
      <c r="P604" s="3">
        <f t="shared" si="135"/>
        <v>1.4410973566823346E-5</v>
      </c>
      <c r="Q604" s="4">
        <f t="shared" si="136"/>
        <v>1.6079759822558832E-3</v>
      </c>
      <c r="R604" s="3">
        <f t="shared" si="137"/>
        <v>1.0371569298991357E-2</v>
      </c>
      <c r="S604" s="16">
        <f t="shared" si="141"/>
        <v>138.92116857063326</v>
      </c>
      <c r="T604" s="16">
        <f t="shared" si="141"/>
        <v>159.47895993914679</v>
      </c>
      <c r="U604" s="16">
        <f t="shared" si="138"/>
        <v>-20.557791368513534</v>
      </c>
      <c r="V604" s="16">
        <f t="shared" si="139"/>
        <v>148.50004927756717</v>
      </c>
      <c r="W604" s="16">
        <f t="shared" si="139"/>
        <v>211.17653421820054</v>
      </c>
      <c r="X604" s="16">
        <f t="shared" si="139"/>
        <v>154.12762484564323</v>
      </c>
      <c r="Y604" s="16">
        <f t="shared" si="139"/>
        <v>124.11163141517655</v>
      </c>
    </row>
    <row r="605" spans="1:25" x14ac:dyDescent="0.4">
      <c r="A605">
        <f t="shared" si="140"/>
        <v>592</v>
      </c>
      <c r="B605" s="1">
        <v>43217</v>
      </c>
      <c r="C605" s="2">
        <v>0</v>
      </c>
      <c r="D605" s="2">
        <v>8.1739093660431694E-2</v>
      </c>
      <c r="E605" s="2">
        <v>2.4018289278039E-2</v>
      </c>
      <c r="F605" s="2">
        <v>0.89424261706152897</v>
      </c>
      <c r="G605">
        <v>570.03700000000003</v>
      </c>
      <c r="H605">
        <v>5235.7299999999996</v>
      </c>
      <c r="I605">
        <v>2611.85</v>
      </c>
      <c r="J605">
        <v>162.19999999999999</v>
      </c>
      <c r="K605">
        <v>109.05</v>
      </c>
      <c r="L605" s="3">
        <f t="shared" si="133"/>
        <v>2.6676368716325172E-3</v>
      </c>
      <c r="M605" s="3">
        <f t="shared" si="134"/>
        <v>-1.4642122650577738E-3</v>
      </c>
      <c r="N605" s="3">
        <f t="shared" si="131"/>
        <v>-3.2161111855582014E-3</v>
      </c>
      <c r="O605" s="3">
        <f t="shared" si="131"/>
        <v>1.2946979038224171E-3</v>
      </c>
      <c r="P605" s="3">
        <f t="shared" si="135"/>
        <v>1.9964176990828834E-6</v>
      </c>
      <c r="Q605" s="4">
        <f t="shared" si="136"/>
        <v>9.5884875184176711E-4</v>
      </c>
      <c r="R605" s="3">
        <f t="shared" si="137"/>
        <v>-1.7949716879026023E-4</v>
      </c>
      <c r="S605" s="16">
        <f t="shared" si="141"/>
        <v>139.01705344581742</v>
      </c>
      <c r="T605" s="16">
        <f t="shared" si="141"/>
        <v>159.46101022226776</v>
      </c>
      <c r="U605" s="16">
        <f t="shared" si="138"/>
        <v>-20.443956776450335</v>
      </c>
      <c r="V605" s="16">
        <f t="shared" si="139"/>
        <v>148.76681296473043</v>
      </c>
      <c r="W605" s="16">
        <f t="shared" si="139"/>
        <v>211.03011299169478</v>
      </c>
      <c r="X605" s="16">
        <f t="shared" si="139"/>
        <v>153.80601372708742</v>
      </c>
      <c r="Y605" s="16">
        <f t="shared" si="139"/>
        <v>124.24110120555879</v>
      </c>
    </row>
    <row r="606" spans="1:25" x14ac:dyDescent="0.4">
      <c r="A606">
        <f t="shared" si="140"/>
        <v>593</v>
      </c>
      <c r="B606" s="1">
        <v>43224</v>
      </c>
      <c r="C606" s="2">
        <v>0</v>
      </c>
      <c r="D606" s="2">
        <v>8.2441207160322993E-2</v>
      </c>
      <c r="E606" s="2">
        <v>2.6643538609952298E-2</v>
      </c>
      <c r="F606" s="2">
        <v>0.89091525422972395</v>
      </c>
      <c r="G606">
        <v>571.19100000000003</v>
      </c>
      <c r="H606">
        <v>5224.71</v>
      </c>
      <c r="I606">
        <v>2603.4499999999998</v>
      </c>
      <c r="J606">
        <v>162.41</v>
      </c>
      <c r="K606">
        <v>109.12</v>
      </c>
      <c r="L606" s="3">
        <f t="shared" si="133"/>
        <v>2.1557826302642802E-4</v>
      </c>
      <c r="M606" s="3">
        <f t="shared" si="134"/>
        <v>2.7413832460897014E-2</v>
      </c>
      <c r="N606" s="3">
        <f t="shared" si="131"/>
        <v>1.3247805796155143E-2</v>
      </c>
      <c r="O606" s="3">
        <f t="shared" si="131"/>
        <v>-6.1572563265777092E-5</v>
      </c>
      <c r="P606" s="3">
        <f t="shared" si="135"/>
        <v>6.2621091761179451E-6</v>
      </c>
      <c r="Q606" s="4">
        <f t="shared" si="136"/>
        <v>2.5518798211625841E-3</v>
      </c>
      <c r="R606" s="3">
        <f t="shared" si="137"/>
        <v>1.0203910989203202E-2</v>
      </c>
      <c r="S606" s="16">
        <f t="shared" si="141"/>
        <v>139.27224142793369</v>
      </c>
      <c r="T606" s="16">
        <f t="shared" si="141"/>
        <v>160.48140132118809</v>
      </c>
      <c r="U606" s="16">
        <f t="shared" si="138"/>
        <v>-21.209159893254395</v>
      </c>
      <c r="V606" s="16">
        <f t="shared" si="139"/>
        <v>148.78837079103309</v>
      </c>
      <c r="W606" s="16">
        <f t="shared" si="139"/>
        <v>213.77149623778448</v>
      </c>
      <c r="X606" s="16">
        <f t="shared" si="139"/>
        <v>155.13079430670294</v>
      </c>
      <c r="Y606" s="16">
        <f t="shared" si="139"/>
        <v>124.23494394923222</v>
      </c>
    </row>
    <row r="607" spans="1:25" x14ac:dyDescent="0.4">
      <c r="A607">
        <f t="shared" si="140"/>
        <v>594</v>
      </c>
      <c r="B607" s="1">
        <v>43231</v>
      </c>
      <c r="C607" s="2">
        <v>0</v>
      </c>
      <c r="D607" s="2">
        <v>9.0142518075604097E-2</v>
      </c>
      <c r="E607" s="2">
        <v>1.6206689983088999E-2</v>
      </c>
      <c r="F607" s="2">
        <v>0.89365079194130603</v>
      </c>
      <c r="G607">
        <v>569.904</v>
      </c>
      <c r="H607">
        <v>5354.69</v>
      </c>
      <c r="I607">
        <v>2637.94</v>
      </c>
      <c r="J607">
        <v>162.4</v>
      </c>
      <c r="K607">
        <v>109.39</v>
      </c>
      <c r="L607" s="3">
        <f t="shared" si="133"/>
        <v>6.4216578483005105E-3</v>
      </c>
      <c r="M607" s="3">
        <f t="shared" si="134"/>
        <v>7.9730249675924458E-3</v>
      </c>
      <c r="N607" s="3">
        <f t="shared" si="131"/>
        <v>1.1308066142520223E-2</v>
      </c>
      <c r="O607" s="3">
        <f t="shared" si="131"/>
        <v>-8.6206896551732637E-4</v>
      </c>
      <c r="P607" s="3">
        <f t="shared" si="135"/>
        <v>7.2599227547662877E-6</v>
      </c>
      <c r="Q607" s="4">
        <f t="shared" si="136"/>
        <v>1.2432633304118774E-4</v>
      </c>
      <c r="R607" s="3">
        <f t="shared" si="137"/>
        <v>6.2101699982239633E-3</v>
      </c>
      <c r="S607" s="16">
        <f t="shared" si="141"/>
        <v>139.28467406123781</v>
      </c>
      <c r="T607" s="16">
        <f t="shared" si="141"/>
        <v>161.10241832101048</v>
      </c>
      <c r="U607" s="16">
        <f t="shared" si="138"/>
        <v>-21.817744259772667</v>
      </c>
      <c r="V607" s="16">
        <f t="shared" si="139"/>
        <v>149.43053657586313</v>
      </c>
      <c r="W607" s="16">
        <f t="shared" si="139"/>
        <v>214.56879873454372</v>
      </c>
      <c r="X607" s="16">
        <f t="shared" si="139"/>
        <v>156.26160092095495</v>
      </c>
      <c r="Y607" s="16">
        <f t="shared" si="139"/>
        <v>124.14873705268049</v>
      </c>
    </row>
    <row r="608" spans="1:25" x14ac:dyDescent="0.4">
      <c r="A608">
        <f t="shared" si="140"/>
        <v>595</v>
      </c>
      <c r="B608" s="1">
        <v>43238</v>
      </c>
      <c r="C608" s="2">
        <v>0</v>
      </c>
      <c r="D608" s="2">
        <v>0.100947094618012</v>
      </c>
      <c r="E608" s="2">
        <v>4.1068187251452996E-3</v>
      </c>
      <c r="F608" s="2">
        <v>0.89494608665684205</v>
      </c>
      <c r="G608">
        <v>566.36699999999996</v>
      </c>
      <c r="H608">
        <v>5329.66</v>
      </c>
      <c r="I608">
        <v>2667.77</v>
      </c>
      <c r="J608">
        <v>162.26</v>
      </c>
      <c r="K608">
        <v>110.78</v>
      </c>
      <c r="L608" s="3">
        <f t="shared" si="133"/>
        <v>-1.1262914241103594E-3</v>
      </c>
      <c r="M608" s="3">
        <f t="shared" si="134"/>
        <v>-9.0961520820763697E-3</v>
      </c>
      <c r="N608" s="3">
        <f t="shared" si="131"/>
        <v>-2.3993822555917421E-2</v>
      </c>
      <c r="O608" s="3">
        <f t="shared" si="131"/>
        <v>1.3558486379883217E-3</v>
      </c>
      <c r="P608" s="3">
        <f t="shared" si="135"/>
        <v>3.7532422680528622E-7</v>
      </c>
      <c r="Q608" s="4">
        <f t="shared" si="136"/>
        <v>1.9626770379020707E-4</v>
      </c>
      <c r="R608" s="3">
        <f t="shared" si="137"/>
        <v>-8.2151043560289572E-3</v>
      </c>
      <c r="S608" s="16">
        <f t="shared" si="141"/>
        <v>139.30430083161684</v>
      </c>
      <c r="T608" s="16">
        <f t="shared" si="141"/>
        <v>160.28090788540757</v>
      </c>
      <c r="U608" s="16">
        <f t="shared" si="138"/>
        <v>-20.97660705379073</v>
      </c>
      <c r="V608" s="16">
        <f t="shared" si="139"/>
        <v>149.31790743345209</v>
      </c>
      <c r="W608" s="16">
        <f t="shared" si="139"/>
        <v>213.65918352633608</v>
      </c>
      <c r="X608" s="16">
        <f t="shared" si="139"/>
        <v>153.8622186653632</v>
      </c>
      <c r="Y608" s="16">
        <f t="shared" si="139"/>
        <v>124.28432191647931</v>
      </c>
    </row>
    <row r="609" spans="1:25" x14ac:dyDescent="0.4">
      <c r="A609">
        <f t="shared" si="140"/>
        <v>596</v>
      </c>
      <c r="B609" s="1">
        <v>43245</v>
      </c>
      <c r="C609" s="2">
        <v>0</v>
      </c>
      <c r="D609" s="2">
        <v>0.10044011060029399</v>
      </c>
      <c r="E609" s="2">
        <v>4.7323591031538997E-3</v>
      </c>
      <c r="F609" s="2">
        <v>0.89482753029655104</v>
      </c>
      <c r="G609">
        <v>572.81299999999999</v>
      </c>
      <c r="H609">
        <v>5347.31</v>
      </c>
      <c r="I609">
        <v>2603.7600000000002</v>
      </c>
      <c r="J609">
        <v>162.47999999999999</v>
      </c>
      <c r="K609">
        <v>109.41</v>
      </c>
      <c r="L609" s="3">
        <f t="shared" si="133"/>
        <v>3.38523205029162E-3</v>
      </c>
      <c r="M609" s="3">
        <f t="shared" si="134"/>
        <v>6.6141780645507797E-3</v>
      </c>
      <c r="N609" s="3">
        <f t="shared" si="131"/>
        <v>-1.268166036808327E-2</v>
      </c>
      <c r="O609" s="3">
        <f t="shared" si="131"/>
        <v>-4.3082225504675886E-4</v>
      </c>
      <c r="P609" s="3">
        <f t="shared" si="135"/>
        <v>5.364483479137088E-6</v>
      </c>
      <c r="Q609" s="4">
        <f t="shared" si="136"/>
        <v>2.1343850748809472E-4</v>
      </c>
      <c r="R609" s="3">
        <f t="shared" si="137"/>
        <v>-7.7826812707190718E-4</v>
      </c>
      <c r="S609" s="16">
        <f t="shared" si="141"/>
        <v>139.32564468236566</v>
      </c>
      <c r="T609" s="16">
        <f t="shared" si="141"/>
        <v>160.20308107270037</v>
      </c>
      <c r="U609" s="16">
        <f t="shared" si="138"/>
        <v>-20.877436390334708</v>
      </c>
      <c r="V609" s="16">
        <f t="shared" si="139"/>
        <v>149.65643063848125</v>
      </c>
      <c r="W609" s="16">
        <f t="shared" si="139"/>
        <v>214.32060133279117</v>
      </c>
      <c r="X609" s="16">
        <f t="shared" si="139"/>
        <v>152.59405262855486</v>
      </c>
      <c r="Y609" s="16">
        <f t="shared" si="139"/>
        <v>124.24123969097464</v>
      </c>
    </row>
    <row r="610" spans="1:25" x14ac:dyDescent="0.4">
      <c r="A610">
        <f t="shared" si="140"/>
        <v>597</v>
      </c>
      <c r="B610" s="1">
        <v>43252</v>
      </c>
      <c r="C610" s="2">
        <v>0</v>
      </c>
      <c r="D610" s="2">
        <v>9.6231663904886203E-2</v>
      </c>
      <c r="E610" s="2">
        <v>0</v>
      </c>
      <c r="F610" s="2">
        <v>0.90376833609511298</v>
      </c>
      <c r="G610">
        <v>574.07000000000005</v>
      </c>
      <c r="H610">
        <v>5376.29</v>
      </c>
      <c r="I610">
        <v>2570.7399999999998</v>
      </c>
      <c r="J610">
        <v>162.41</v>
      </c>
      <c r="K610">
        <v>109.54</v>
      </c>
      <c r="L610" s="3">
        <f t="shared" si="133"/>
        <v>-2.0619532386459971E-3</v>
      </c>
      <c r="M610" s="3">
        <f t="shared" si="134"/>
        <v>1.6671151082238156E-2</v>
      </c>
      <c r="N610" s="3">
        <f t="shared" si="131"/>
        <v>1.9181247422921155E-2</v>
      </c>
      <c r="O610" s="3">
        <f t="shared" si="131"/>
        <v>-1.2314512653166521E-4</v>
      </c>
      <c r="P610" s="3">
        <f t="shared" si="135"/>
        <v>5.1372865941350249E-6</v>
      </c>
      <c r="Q610" s="4">
        <f t="shared" si="136"/>
        <v>1.4878606551556419E-3</v>
      </c>
      <c r="R610" s="3">
        <f t="shared" si="137"/>
        <v>8.4168250349954121E-3</v>
      </c>
      <c r="S610" s="16">
        <f t="shared" si="141"/>
        <v>139.47443074788123</v>
      </c>
      <c r="T610" s="16">
        <f t="shared" si="141"/>
        <v>161.0447635761999</v>
      </c>
      <c r="U610" s="16">
        <f t="shared" si="138"/>
        <v>-21.570332828318669</v>
      </c>
      <c r="V610" s="16">
        <f t="shared" si="139"/>
        <v>149.45023531461666</v>
      </c>
      <c r="W610" s="16">
        <f t="shared" si="139"/>
        <v>215.98771644101498</v>
      </c>
      <c r="X610" s="16">
        <f t="shared" si="139"/>
        <v>154.51217737084698</v>
      </c>
      <c r="Y610" s="16">
        <f t="shared" si="139"/>
        <v>124.22892517832148</v>
      </c>
    </row>
    <row r="611" spans="1:25" x14ac:dyDescent="0.4">
      <c r="A611">
        <f t="shared" si="140"/>
        <v>598</v>
      </c>
      <c r="B611" s="1">
        <v>43259</v>
      </c>
      <c r="C611" s="2">
        <v>0</v>
      </c>
      <c r="D611" s="2">
        <v>0.104793808228445</v>
      </c>
      <c r="E611" s="2">
        <v>0</v>
      </c>
      <c r="F611" s="2">
        <v>0.89520619177155503</v>
      </c>
      <c r="G611">
        <v>572.83399999999995</v>
      </c>
      <c r="H611">
        <v>5465.42</v>
      </c>
      <c r="I611">
        <v>2620.0500000000002</v>
      </c>
      <c r="J611">
        <v>162.38999999999999</v>
      </c>
      <c r="K611">
        <v>109.55</v>
      </c>
      <c r="L611" s="3">
        <f t="shared" si="133"/>
        <v>1.1354392083533504E-2</v>
      </c>
      <c r="M611" s="3">
        <f t="shared" si="134"/>
        <v>1.0862408363130349E-2</v>
      </c>
      <c r="N611" s="3">
        <f t="shared" si="131"/>
        <v>4.2632774183697375E-3</v>
      </c>
      <c r="O611" s="3">
        <f t="shared" si="131"/>
        <v>7.3896175872900649E-4</v>
      </c>
      <c r="P611" s="3">
        <f t="shared" si="135"/>
        <v>4.3771035576830966E-6</v>
      </c>
      <c r="Q611" s="4">
        <f t="shared" si="136"/>
        <v>1.7954591772438603E-3</v>
      </c>
      <c r="R611" s="3">
        <f t="shared" si="137"/>
        <v>6.8047599059406494E-3</v>
      </c>
      <c r="S611" s="16">
        <f t="shared" si="141"/>
        <v>139.65397666560563</v>
      </c>
      <c r="T611" s="16">
        <f t="shared" si="141"/>
        <v>161.72523956679396</v>
      </c>
      <c r="U611" s="16">
        <f t="shared" si="138"/>
        <v>-22.071262901188334</v>
      </c>
      <c r="V611" s="16">
        <f t="shared" si="139"/>
        <v>150.58567452297001</v>
      </c>
      <c r="W611" s="16">
        <f t="shared" si="139"/>
        <v>217.07395727732802</v>
      </c>
      <c r="X611" s="16">
        <f t="shared" si="139"/>
        <v>154.93850511268397</v>
      </c>
      <c r="Y611" s="16">
        <f t="shared" si="139"/>
        <v>124.30282135419438</v>
      </c>
    </row>
    <row r="612" spans="1:25" x14ac:dyDescent="0.4">
      <c r="A612">
        <f t="shared" si="140"/>
        <v>599</v>
      </c>
      <c r="B612" s="1">
        <v>43266</v>
      </c>
      <c r="C612" s="2">
        <v>0</v>
      </c>
      <c r="D612" s="2">
        <v>0.112088980824583</v>
      </c>
      <c r="E612" s="2">
        <v>0</v>
      </c>
      <c r="F612" s="2">
        <v>0.88791101917541604</v>
      </c>
      <c r="G612">
        <v>573.52700000000004</v>
      </c>
      <c r="H612">
        <v>5469.37</v>
      </c>
      <c r="I612">
        <v>2631.22</v>
      </c>
      <c r="J612">
        <v>162.51</v>
      </c>
      <c r="K612">
        <v>110.66</v>
      </c>
      <c r="L612" s="3">
        <f t="shared" si="133"/>
        <v>-3.3260697730430611E-3</v>
      </c>
      <c r="M612" s="3">
        <f t="shared" si="134"/>
        <v>-1.4909500166578438E-2</v>
      </c>
      <c r="N612" s="3">
        <f t="shared" si="131"/>
        <v>-2.4710970576386604E-2</v>
      </c>
      <c r="O612" s="3">
        <f t="shared" si="131"/>
        <v>5.5381207310323255E-4</v>
      </c>
      <c r="P612" s="3">
        <f t="shared" si="135"/>
        <v>1.3960864017661527E-7</v>
      </c>
      <c r="Q612" s="4">
        <f t="shared" si="136"/>
        <v>-1.1795944446551629E-3</v>
      </c>
      <c r="R612" s="3">
        <f t="shared" si="137"/>
        <v>-1.0598182110726218E-2</v>
      </c>
      <c r="S612" s="16">
        <f t="shared" si="141"/>
        <v>139.5360172211401</v>
      </c>
      <c r="T612" s="16">
        <f t="shared" si="141"/>
        <v>160.66542135572135</v>
      </c>
      <c r="U612" s="16">
        <f t="shared" si="138"/>
        <v>-21.12940413458125</v>
      </c>
      <c r="V612" s="16">
        <f t="shared" si="139"/>
        <v>150.25306754566571</v>
      </c>
      <c r="W612" s="16">
        <f t="shared" si="139"/>
        <v>215.58300726067017</v>
      </c>
      <c r="X612" s="16">
        <f t="shared" si="139"/>
        <v>152.4674080550453</v>
      </c>
      <c r="Y612" s="16">
        <f t="shared" si="139"/>
        <v>124.3582025615047</v>
      </c>
    </row>
    <row r="613" spans="1:25" x14ac:dyDescent="0.4">
      <c r="A613">
        <f t="shared" si="140"/>
        <v>600</v>
      </c>
      <c r="B613" s="1">
        <v>43273</v>
      </c>
      <c r="C613" s="2">
        <v>0</v>
      </c>
      <c r="D613" s="2">
        <v>0.11232166189154399</v>
      </c>
      <c r="E613" s="2">
        <v>0</v>
      </c>
      <c r="F613" s="2">
        <v>0.88767833810845498</v>
      </c>
      <c r="G613">
        <v>575.20600000000002</v>
      </c>
      <c r="H613">
        <v>5421.63</v>
      </c>
      <c r="I613">
        <v>2566.1999999999998</v>
      </c>
      <c r="J613">
        <v>162.6</v>
      </c>
      <c r="K613">
        <v>109.97</v>
      </c>
      <c r="L613" s="3">
        <f t="shared" si="133"/>
        <v>1.1183053735819293E-2</v>
      </c>
      <c r="M613" s="3">
        <f t="shared" si="134"/>
        <v>-5.968837491261425E-3</v>
      </c>
      <c r="N613" s="3">
        <f t="shared" si="131"/>
        <v>-6.7882472137790195E-3</v>
      </c>
      <c r="O613" s="3">
        <f t="shared" si="131"/>
        <v>-1.2300123001218743E-4</v>
      </c>
      <c r="P613" s="3">
        <f t="shared" si="135"/>
        <v>1.0336580748174074E-6</v>
      </c>
      <c r="Q613" s="4">
        <f t="shared" si="136"/>
        <v>-7.8064893209636927E-4</v>
      </c>
      <c r="R613" s="3">
        <f t="shared" si="137"/>
        <v>-4.2425804980833481E-4</v>
      </c>
      <c r="S613" s="16">
        <f t="shared" si="141"/>
        <v>139.45795232793046</v>
      </c>
      <c r="T613" s="16">
        <f t="shared" si="141"/>
        <v>160.62299555074051</v>
      </c>
      <c r="U613" s="16">
        <f t="shared" si="138"/>
        <v>-21.165043222810056</v>
      </c>
      <c r="V613" s="16">
        <f t="shared" si="139"/>
        <v>151.37137291924765</v>
      </c>
      <c r="W613" s="16">
        <f t="shared" si="139"/>
        <v>214.98612351154404</v>
      </c>
      <c r="X613" s="16">
        <f t="shared" si="139"/>
        <v>151.78858333366739</v>
      </c>
      <c r="Y613" s="16">
        <f t="shared" si="139"/>
        <v>124.34590243850347</v>
      </c>
    </row>
    <row r="614" spans="1:25" x14ac:dyDescent="0.4">
      <c r="A614">
        <f t="shared" si="140"/>
        <v>601</v>
      </c>
      <c r="B614" s="1">
        <v>43280</v>
      </c>
      <c r="C614" s="2">
        <v>0</v>
      </c>
      <c r="D614" s="2">
        <v>0.114044425349573</v>
      </c>
      <c r="E614" s="2">
        <v>0</v>
      </c>
      <c r="F614" s="2">
        <v>0.88595557465042596</v>
      </c>
      <c r="G614">
        <v>577.49</v>
      </c>
      <c r="H614">
        <v>5350.83</v>
      </c>
      <c r="I614">
        <v>2548.7800000000002</v>
      </c>
      <c r="J614">
        <v>162.58000000000001</v>
      </c>
      <c r="K614">
        <v>110.76</v>
      </c>
      <c r="L614" s="3">
        <f t="shared" si="133"/>
        <v>1.364472949432205E-4</v>
      </c>
      <c r="M614" s="3">
        <f t="shared" si="134"/>
        <v>1.2951515538885516E-2</v>
      </c>
      <c r="N614" s="3">
        <f t="shared" si="131"/>
        <v>-2.2728521096367804E-2</v>
      </c>
      <c r="O614" s="3">
        <f t="shared" si="131"/>
        <v>8.6111452823223189E-4</v>
      </c>
      <c r="P614" s="3">
        <f t="shared" si="135"/>
        <v>5.6027055255661316E-7</v>
      </c>
      <c r="Q614" s="4">
        <f t="shared" si="136"/>
        <v>2.239397093185525E-3</v>
      </c>
      <c r="R614" s="3">
        <f t="shared" si="137"/>
        <v>-2.1948609335767089E-3</v>
      </c>
      <c r="S614" s="16">
        <f t="shared" si="141"/>
        <v>139.68189203724901</v>
      </c>
      <c r="T614" s="16">
        <f t="shared" si="141"/>
        <v>160.40350945738285</v>
      </c>
      <c r="U614" s="16">
        <f t="shared" si="138"/>
        <v>-20.721617420133839</v>
      </c>
      <c r="V614" s="16">
        <f t="shared" si="139"/>
        <v>151.38501764874198</v>
      </c>
      <c r="W614" s="16">
        <f t="shared" si="139"/>
        <v>216.2812750654326</v>
      </c>
      <c r="X614" s="16">
        <f t="shared" si="139"/>
        <v>149.51573122403062</v>
      </c>
      <c r="Y614" s="16">
        <f t="shared" si="139"/>
        <v>124.43201389132669</v>
      </c>
    </row>
    <row r="615" spans="1:25" x14ac:dyDescent="0.4">
      <c r="A615">
        <f t="shared" si="140"/>
        <v>602</v>
      </c>
      <c r="B615" s="1">
        <v>43287</v>
      </c>
      <c r="C615" s="2">
        <v>0</v>
      </c>
      <c r="D615" s="2">
        <v>0.11311064109531201</v>
      </c>
      <c r="E615" s="2">
        <v>0</v>
      </c>
      <c r="F615" s="2">
        <v>0.88688935890468701</v>
      </c>
      <c r="G615">
        <v>579.08500000000004</v>
      </c>
      <c r="H615">
        <v>5434.36</v>
      </c>
      <c r="I615">
        <v>2490.85</v>
      </c>
      <c r="J615">
        <v>162.72</v>
      </c>
      <c r="K615">
        <v>110.47</v>
      </c>
      <c r="L615" s="3">
        <f t="shared" si="133"/>
        <v>1.7395165080800856E-2</v>
      </c>
      <c r="M615" s="3">
        <f t="shared" si="134"/>
        <v>3.3008599343959721E-2</v>
      </c>
      <c r="N615" s="3">
        <f t="shared" si="131"/>
        <v>2.2779372503362483E-2</v>
      </c>
      <c r="O615" s="3">
        <f t="shared" si="131"/>
        <v>-4.91642084562538E-4</v>
      </c>
      <c r="P615" s="3">
        <f t="shared" si="135"/>
        <v>4.4341442735898081E-6</v>
      </c>
      <c r="Q615" s="4">
        <f t="shared" si="136"/>
        <v>3.2931575559917562E-3</v>
      </c>
      <c r="R615" s="3">
        <f t="shared" si="137"/>
        <v>1.8172873710890131E-2</v>
      </c>
      <c r="S615" s="16">
        <f t="shared" si="141"/>
        <v>140.01120779284818</v>
      </c>
      <c r="T615" s="16">
        <f t="shared" si="141"/>
        <v>162.22079682847186</v>
      </c>
      <c r="U615" s="16">
        <f t="shared" si="138"/>
        <v>-22.209589035623679</v>
      </c>
      <c r="V615" s="16">
        <f t="shared" si="139"/>
        <v>153.12453415682205</v>
      </c>
      <c r="W615" s="16">
        <f t="shared" si="139"/>
        <v>219.58213499982855</v>
      </c>
      <c r="X615" s="16">
        <f t="shared" si="139"/>
        <v>151.79366847436685</v>
      </c>
      <c r="Y615" s="16">
        <f t="shared" si="139"/>
        <v>124.38284968287044</v>
      </c>
    </row>
    <row r="616" spans="1:25" x14ac:dyDescent="0.4">
      <c r="A616">
        <f t="shared" si="140"/>
        <v>603</v>
      </c>
      <c r="B616" s="1">
        <v>43294</v>
      </c>
      <c r="C616" s="2">
        <v>0</v>
      </c>
      <c r="D616" s="2">
        <v>0.105720400639329</v>
      </c>
      <c r="E616" s="2">
        <v>0</v>
      </c>
      <c r="F616" s="2">
        <v>0.89427959936067003</v>
      </c>
      <c r="G616">
        <v>579.14499999999998</v>
      </c>
      <c r="H616">
        <v>5518.33</v>
      </c>
      <c r="I616">
        <v>2547.59</v>
      </c>
      <c r="J616">
        <v>162.63999999999999</v>
      </c>
      <c r="K616">
        <v>112.38</v>
      </c>
      <c r="L616" s="3">
        <f t="shared" si="133"/>
        <v>-1.2465815285194526E-2</v>
      </c>
      <c r="M616" s="3">
        <f t="shared" si="134"/>
        <v>-8.241588349306439E-3</v>
      </c>
      <c r="N616" s="3">
        <f t="shared" si="131"/>
        <v>8.61598608881331E-3</v>
      </c>
      <c r="O616" s="3">
        <f t="shared" si="131"/>
        <v>4.3039842597170086E-4</v>
      </c>
      <c r="P616" s="3">
        <f t="shared" si="135"/>
        <v>1.3086564081576019E-5</v>
      </c>
      <c r="Q616" s="4">
        <f t="shared" si="136"/>
        <v>-4.9949405433124324E-4</v>
      </c>
      <c r="R616" s="3">
        <f t="shared" si="137"/>
        <v>-2.9152547799289885E-3</v>
      </c>
      <c r="S616" s="16">
        <f t="shared" ref="S616:T631" si="142">S615+100*Q616</f>
        <v>139.96125838741506</v>
      </c>
      <c r="T616" s="16">
        <f t="shared" si="142"/>
        <v>161.92927135047896</v>
      </c>
      <c r="U616" s="16">
        <f t="shared" si="138"/>
        <v>-21.968012963063899</v>
      </c>
      <c r="V616" s="16">
        <f t="shared" si="139"/>
        <v>151.87795262830261</v>
      </c>
      <c r="W616" s="16">
        <f t="shared" si="139"/>
        <v>218.75797616489791</v>
      </c>
      <c r="X616" s="16">
        <f t="shared" si="139"/>
        <v>152.65526708324819</v>
      </c>
      <c r="Y616" s="16">
        <f t="shared" si="139"/>
        <v>124.42588952546761</v>
      </c>
    </row>
    <row r="617" spans="1:25" x14ac:dyDescent="0.4">
      <c r="A617">
        <f t="shared" si="140"/>
        <v>604</v>
      </c>
      <c r="B617" s="1">
        <v>43301</v>
      </c>
      <c r="C617" s="2">
        <v>0</v>
      </c>
      <c r="D617" s="2">
        <v>0.12753134077528899</v>
      </c>
      <c r="E617" s="2">
        <v>0</v>
      </c>
      <c r="F617" s="2">
        <v>0.87246865922470995</v>
      </c>
      <c r="G617">
        <v>576.90499999999997</v>
      </c>
      <c r="H617">
        <v>5520.5</v>
      </c>
      <c r="I617">
        <v>2569.54</v>
      </c>
      <c r="J617">
        <v>162.71</v>
      </c>
      <c r="K617">
        <v>111.41</v>
      </c>
      <c r="L617" s="3">
        <f t="shared" si="133"/>
        <v>-7.759836295951783E-3</v>
      </c>
      <c r="M617" s="3">
        <f t="shared" si="134"/>
        <v>2.8733474998627884E-3</v>
      </c>
      <c r="N617" s="3">
        <f t="shared" si="131"/>
        <v>1.7719124823898591E-2</v>
      </c>
      <c r="O617" s="3">
        <f t="shared" si="131"/>
        <v>-2.6427386147133136E-3</v>
      </c>
      <c r="P617" s="3">
        <f t="shared" si="135"/>
        <v>4.6798610243130252E-6</v>
      </c>
      <c r="Q617" s="4">
        <f t="shared" si="136"/>
        <v>-1.9439446177137794E-3</v>
      </c>
      <c r="R617" s="3">
        <f t="shared" si="137"/>
        <v>2.5474743532740707E-3</v>
      </c>
      <c r="S617" s="16">
        <f t="shared" si="142"/>
        <v>139.76686392564369</v>
      </c>
      <c r="T617" s="16">
        <f t="shared" si="142"/>
        <v>162.18401878580636</v>
      </c>
      <c r="U617" s="16">
        <f t="shared" si="138"/>
        <v>-22.417154860162668</v>
      </c>
      <c r="V617" s="16">
        <f t="shared" si="139"/>
        <v>151.10196899870743</v>
      </c>
      <c r="W617" s="16">
        <f t="shared" si="139"/>
        <v>219.0453109148842</v>
      </c>
      <c r="X617" s="16">
        <f t="shared" si="139"/>
        <v>154.42717956563806</v>
      </c>
      <c r="Y617" s="16">
        <f t="shared" si="139"/>
        <v>124.16161566399627</v>
      </c>
    </row>
    <row r="618" spans="1:25" x14ac:dyDescent="0.4">
      <c r="A618">
        <f t="shared" si="140"/>
        <v>605</v>
      </c>
      <c r="B618" s="1">
        <v>43308</v>
      </c>
      <c r="C618" s="2">
        <v>0</v>
      </c>
      <c r="D618" s="2">
        <v>0.11973157240143401</v>
      </c>
      <c r="E618" s="2">
        <v>0</v>
      </c>
      <c r="F618" s="2">
        <v>0.88026842759856505</v>
      </c>
      <c r="G618">
        <v>574.28399999999999</v>
      </c>
      <c r="H618">
        <v>5554.31</v>
      </c>
      <c r="I618">
        <v>2615.0700000000002</v>
      </c>
      <c r="J618">
        <v>162.28</v>
      </c>
      <c r="K618">
        <v>111.05</v>
      </c>
      <c r="L618" s="3">
        <f t="shared" si="133"/>
        <v>3.2767823795032403E-3</v>
      </c>
      <c r="M618" s="3">
        <f t="shared" si="134"/>
        <v>9.8091794971968405E-3</v>
      </c>
      <c r="N618" s="3">
        <f t="shared" si="131"/>
        <v>-1.868783627206938E-2</v>
      </c>
      <c r="O618" s="3">
        <f t="shared" si="131"/>
        <v>-3.0194725166379222E-3</v>
      </c>
      <c r="P618" s="3">
        <f t="shared" si="135"/>
        <v>3.3571908092904195E-6</v>
      </c>
      <c r="Q618" s="4">
        <f t="shared" si="136"/>
        <v>-1.4868350300399505E-3</v>
      </c>
      <c r="R618" s="3">
        <f t="shared" si="137"/>
        <v>-2.1553367280018054E-3</v>
      </c>
      <c r="S618" s="16">
        <f t="shared" si="142"/>
        <v>139.61818042263968</v>
      </c>
      <c r="T618" s="16">
        <f t="shared" si="142"/>
        <v>161.96848511300618</v>
      </c>
      <c r="U618" s="16">
        <f t="shared" si="138"/>
        <v>-22.350304690366499</v>
      </c>
      <c r="V618" s="16">
        <f t="shared" si="139"/>
        <v>151.42964723665776</v>
      </c>
      <c r="W618" s="16">
        <f t="shared" si="139"/>
        <v>220.02622886460389</v>
      </c>
      <c r="X618" s="16">
        <f t="shared" si="139"/>
        <v>152.55839593843112</v>
      </c>
      <c r="Y618" s="16">
        <f t="shared" si="139"/>
        <v>123.85966841233248</v>
      </c>
    </row>
    <row r="619" spans="1:25" x14ac:dyDescent="0.4">
      <c r="A619">
        <f t="shared" si="140"/>
        <v>606</v>
      </c>
      <c r="B619" s="1">
        <v>43315</v>
      </c>
      <c r="C619" s="2">
        <v>0</v>
      </c>
      <c r="D619" s="2">
        <v>0.125326890416918</v>
      </c>
      <c r="E619" s="2">
        <v>0</v>
      </c>
      <c r="F619" s="2">
        <v>0.87467310958308098</v>
      </c>
      <c r="G619">
        <v>575.13</v>
      </c>
      <c r="H619">
        <v>5598.71</v>
      </c>
      <c r="I619">
        <v>2566.1999999999998</v>
      </c>
      <c r="J619">
        <v>161.79</v>
      </c>
      <c r="K619">
        <v>111.25</v>
      </c>
      <c r="L619" s="3">
        <f t="shared" si="133"/>
        <v>2.57313353873867E-3</v>
      </c>
      <c r="M619" s="3">
        <f t="shared" si="134"/>
        <v>-5.5635604180812592E-3</v>
      </c>
      <c r="N619" s="3">
        <f t="shared" si="131"/>
        <v>-1.2867274569402176E-2</v>
      </c>
      <c r="O619" s="3">
        <f t="shared" si="131"/>
        <v>9.2712775820502635E-4</v>
      </c>
      <c r="P619" s="3">
        <f t="shared" si="135"/>
        <v>1.8113587211352032E-6</v>
      </c>
      <c r="Q619" s="4">
        <f t="shared" si="136"/>
        <v>1.1185863368407353E-4</v>
      </c>
      <c r="R619" s="3">
        <f t="shared" si="137"/>
        <v>-3.7326434226349348E-3</v>
      </c>
      <c r="S619" s="16">
        <f t="shared" si="142"/>
        <v>139.62936628600809</v>
      </c>
      <c r="T619" s="16">
        <f t="shared" si="142"/>
        <v>161.59522077074269</v>
      </c>
      <c r="U619" s="16">
        <f t="shared" si="138"/>
        <v>-21.965854484734592</v>
      </c>
      <c r="V619" s="16">
        <f t="shared" si="139"/>
        <v>151.68696059053161</v>
      </c>
      <c r="W619" s="16">
        <f t="shared" si="139"/>
        <v>219.46987282279576</v>
      </c>
      <c r="X619" s="16">
        <f t="shared" si="139"/>
        <v>151.27166848149091</v>
      </c>
      <c r="Y619" s="16">
        <f t="shared" si="139"/>
        <v>123.95238118815298</v>
      </c>
    </row>
    <row r="620" spans="1:25" x14ac:dyDescent="0.4">
      <c r="A620">
        <f t="shared" si="140"/>
        <v>607</v>
      </c>
      <c r="B620" s="1">
        <v>43322</v>
      </c>
      <c r="C620" s="2">
        <v>0</v>
      </c>
      <c r="D620" s="2">
        <v>0.12834582161881</v>
      </c>
      <c r="E620" s="2">
        <v>0</v>
      </c>
      <c r="F620" s="2">
        <v>0.87165417838118897</v>
      </c>
      <c r="G620">
        <v>578.79499999999996</v>
      </c>
      <c r="H620">
        <v>5588.66</v>
      </c>
      <c r="I620">
        <v>2533.1799999999998</v>
      </c>
      <c r="J620">
        <v>161.94</v>
      </c>
      <c r="K620">
        <v>110.83</v>
      </c>
      <c r="L620" s="3">
        <f t="shared" si="133"/>
        <v>-1.728660434594298E-3</v>
      </c>
      <c r="M620" s="3">
        <f t="shared" si="134"/>
        <v>3.6233034053507751E-3</v>
      </c>
      <c r="N620" s="3">
        <f t="shared" si="131"/>
        <v>-1.3133689670690618E-2</v>
      </c>
      <c r="O620" s="3">
        <f t="shared" si="131"/>
        <v>1.1115227862170673E-3</v>
      </c>
      <c r="P620" s="3">
        <f t="shared" si="135"/>
        <v>2.0500634814731394E-5</v>
      </c>
      <c r="Q620" s="4">
        <f t="shared" si="136"/>
        <v>1.4133986986912537E-3</v>
      </c>
      <c r="R620" s="3">
        <f t="shared" si="137"/>
        <v>-2.5318809784292684E-3</v>
      </c>
      <c r="S620" s="16">
        <f t="shared" si="142"/>
        <v>139.77070615587721</v>
      </c>
      <c r="T620" s="16">
        <f t="shared" si="142"/>
        <v>161.34203267289976</v>
      </c>
      <c r="U620" s="16">
        <f t="shared" si="138"/>
        <v>-21.571326517022555</v>
      </c>
      <c r="V620" s="16">
        <f t="shared" si="139"/>
        <v>151.51409454707218</v>
      </c>
      <c r="W620" s="16">
        <f t="shared" si="139"/>
        <v>219.83220316333083</v>
      </c>
      <c r="X620" s="16">
        <f t="shared" si="139"/>
        <v>149.95829951442184</v>
      </c>
      <c r="Y620" s="16">
        <f t="shared" si="139"/>
        <v>124.06353346677469</v>
      </c>
    </row>
    <row r="621" spans="1:25" x14ac:dyDescent="0.4">
      <c r="A621">
        <f t="shared" si="140"/>
        <v>608</v>
      </c>
      <c r="B621" s="1">
        <v>43329</v>
      </c>
      <c r="C621" s="2">
        <v>0</v>
      </c>
      <c r="D621" s="2">
        <v>0.16251354631002901</v>
      </c>
      <c r="E621" s="2">
        <v>0</v>
      </c>
      <c r="F621" s="2">
        <v>0.83748645368996999</v>
      </c>
      <c r="G621">
        <v>579.52</v>
      </c>
      <c r="H621">
        <v>5625.66</v>
      </c>
      <c r="I621">
        <v>2499.91</v>
      </c>
      <c r="J621">
        <v>162.12</v>
      </c>
      <c r="K621">
        <v>110.5</v>
      </c>
      <c r="L621" s="3">
        <f t="shared" si="133"/>
        <v>1.0692212747138718E-2</v>
      </c>
      <c r="M621" s="3">
        <f t="shared" si="134"/>
        <v>1.554756748662145E-2</v>
      </c>
      <c r="N621" s="3">
        <f t="shared" si="131"/>
        <v>6.8722474009066392E-3</v>
      </c>
      <c r="O621" s="3">
        <f t="shared" si="131"/>
        <v>6.1682704169729874E-5</v>
      </c>
      <c r="P621" s="3">
        <f t="shared" si="135"/>
        <v>1.29833229372239E-6</v>
      </c>
      <c r="Q621" s="4">
        <f t="shared" si="136"/>
        <v>2.5770504256207487E-3</v>
      </c>
      <c r="R621" s="3">
        <f t="shared" si="137"/>
        <v>8.2934275847091343E-3</v>
      </c>
      <c r="S621" s="16">
        <f t="shared" si="142"/>
        <v>140.02841119843927</v>
      </c>
      <c r="T621" s="16">
        <f t="shared" si="142"/>
        <v>162.17137543137068</v>
      </c>
      <c r="U621" s="16">
        <f t="shared" si="138"/>
        <v>-22.142964232931405</v>
      </c>
      <c r="V621" s="16">
        <f t="shared" si="139"/>
        <v>152.58331582178604</v>
      </c>
      <c r="W621" s="16">
        <f t="shared" si="139"/>
        <v>221.38695991199299</v>
      </c>
      <c r="X621" s="16">
        <f t="shared" si="139"/>
        <v>150.64552425451251</v>
      </c>
      <c r="Y621" s="16">
        <f t="shared" si="139"/>
        <v>124.06970173719166</v>
      </c>
    </row>
    <row r="622" spans="1:25" x14ac:dyDescent="0.4">
      <c r="A622">
        <f t="shared" si="140"/>
        <v>609</v>
      </c>
      <c r="B622" s="1">
        <v>43336</v>
      </c>
      <c r="C622" s="2">
        <v>0</v>
      </c>
      <c r="D622" s="2">
        <v>0.16034965915382501</v>
      </c>
      <c r="E622" s="2">
        <v>0</v>
      </c>
      <c r="F622" s="2">
        <v>0.83965034084617396</v>
      </c>
      <c r="G622">
        <v>581.82000000000005</v>
      </c>
      <c r="H622">
        <v>5675.12</v>
      </c>
      <c r="I622">
        <v>2517.09</v>
      </c>
      <c r="J622">
        <v>162.13</v>
      </c>
      <c r="K622">
        <v>111.24</v>
      </c>
      <c r="L622" s="3">
        <f t="shared" si="133"/>
        <v>-4.5983000855441825E-3</v>
      </c>
      <c r="M622" s="3">
        <f t="shared" si="134"/>
        <v>7.9049143715601566E-3</v>
      </c>
      <c r="N622" s="3">
        <f t="shared" si="131"/>
        <v>1.5557647918826856E-2</v>
      </c>
      <c r="O622" s="3">
        <f t="shared" si="131"/>
        <v>-4.9343119718736617E-4</v>
      </c>
      <c r="P622" s="3">
        <f t="shared" si="135"/>
        <v>2.0591646699491975E-5</v>
      </c>
      <c r="Q622" s="4">
        <f t="shared" si="136"/>
        <v>8.326490055178443E-4</v>
      </c>
      <c r="R622" s="3">
        <f t="shared" si="137"/>
        <v>4.5927077519138659E-3</v>
      </c>
      <c r="S622" s="16">
        <f t="shared" si="142"/>
        <v>140.11167609899107</v>
      </c>
      <c r="T622" s="16">
        <f t="shared" si="142"/>
        <v>162.63064620656206</v>
      </c>
      <c r="U622" s="16">
        <f t="shared" si="138"/>
        <v>-22.518970107570993</v>
      </c>
      <c r="V622" s="16">
        <f t="shared" si="139"/>
        <v>152.12348581323164</v>
      </c>
      <c r="W622" s="16">
        <f t="shared" si="139"/>
        <v>222.17745134914901</v>
      </c>
      <c r="X622" s="16">
        <f t="shared" si="139"/>
        <v>152.2012890463952</v>
      </c>
      <c r="Y622" s="16">
        <f t="shared" si="139"/>
        <v>124.02035861747292</v>
      </c>
    </row>
    <row r="623" spans="1:25" x14ac:dyDescent="0.4">
      <c r="A623">
        <f t="shared" si="140"/>
        <v>610</v>
      </c>
      <c r="B623" s="1">
        <v>43343</v>
      </c>
      <c r="C623" s="2">
        <v>0</v>
      </c>
      <c r="D623" s="2">
        <v>0.194669070319645</v>
      </c>
      <c r="E623" s="2">
        <v>0</v>
      </c>
      <c r="F623" s="2">
        <v>0.80533092968035402</v>
      </c>
      <c r="G623">
        <v>580.24</v>
      </c>
      <c r="H623">
        <v>5730.8</v>
      </c>
      <c r="I623">
        <v>2556.25</v>
      </c>
      <c r="J623">
        <v>162.05000000000001</v>
      </c>
      <c r="K623">
        <v>111.03</v>
      </c>
      <c r="L623" s="3">
        <f t="shared" si="133"/>
        <v>-5.2030647649221606E-3</v>
      </c>
      <c r="M623" s="3">
        <f t="shared" si="134"/>
        <v>-1.0166877428815169E-2</v>
      </c>
      <c r="N623" s="3">
        <f t="shared" si="131"/>
        <v>-2.9390709046454799E-2</v>
      </c>
      <c r="O623" s="3">
        <f t="shared" si="131"/>
        <v>0</v>
      </c>
      <c r="P623" s="3">
        <f t="shared" si="135"/>
        <v>4.7035082869373908E-6</v>
      </c>
      <c r="Q623" s="4">
        <f t="shared" si="136"/>
        <v>-1.9838800854081688E-3</v>
      </c>
      <c r="R623" s="3">
        <f t="shared" si="137"/>
        <v>-1.1190162810048032E-2</v>
      </c>
      <c r="S623" s="16">
        <f t="shared" si="142"/>
        <v>139.91328809045027</v>
      </c>
      <c r="T623" s="16">
        <f t="shared" si="142"/>
        <v>161.51162992555726</v>
      </c>
      <c r="U623" s="16">
        <f t="shared" si="138"/>
        <v>-21.598341835106993</v>
      </c>
      <c r="V623" s="16">
        <f t="shared" si="139"/>
        <v>151.60317933673943</v>
      </c>
      <c r="W623" s="16">
        <f t="shared" si="139"/>
        <v>221.16076360626749</v>
      </c>
      <c r="X623" s="16">
        <f t="shared" si="139"/>
        <v>149.26221814174971</v>
      </c>
      <c r="Y623" s="16">
        <f t="shared" si="139"/>
        <v>124.02035861747292</v>
      </c>
    </row>
    <row r="624" spans="1:25" x14ac:dyDescent="0.4">
      <c r="A624">
        <f t="shared" si="140"/>
        <v>611</v>
      </c>
      <c r="B624" s="1">
        <v>43350</v>
      </c>
      <c r="C624" s="2">
        <v>0</v>
      </c>
      <c r="D624" s="2">
        <v>0.18682988984141599</v>
      </c>
      <c r="E624" s="2">
        <v>0</v>
      </c>
      <c r="F624" s="2">
        <v>0.81317011015858298</v>
      </c>
      <c r="G624">
        <v>577.42899999999997</v>
      </c>
      <c r="H624">
        <v>5674.58</v>
      </c>
      <c r="I624">
        <v>2481.12</v>
      </c>
      <c r="J624">
        <v>162.05000000000001</v>
      </c>
      <c r="K624">
        <v>110.99</v>
      </c>
      <c r="L624" s="3">
        <f t="shared" si="133"/>
        <v>5.6346712385606512E-3</v>
      </c>
      <c r="M624" s="3">
        <f t="shared" si="134"/>
        <v>2.1847831914313609E-2</v>
      </c>
      <c r="N624" s="3">
        <f t="shared" si="131"/>
        <v>2.6302637518540006E-2</v>
      </c>
      <c r="O624" s="3">
        <f t="shared" si="131"/>
        <v>-6.1709348966432209E-5</v>
      </c>
      <c r="P624" s="3">
        <f t="shared" si="135"/>
        <v>8.6146931844120465E-7</v>
      </c>
      <c r="Q624" s="4">
        <f t="shared" si="136"/>
        <v>4.0307863624096949E-3</v>
      </c>
      <c r="R624" s="3">
        <f t="shared" si="137"/>
        <v>1.3430857830611959E-2</v>
      </c>
      <c r="S624" s="16">
        <f t="shared" si="142"/>
        <v>140.31636672669123</v>
      </c>
      <c r="T624" s="16">
        <f t="shared" si="142"/>
        <v>162.85471570861844</v>
      </c>
      <c r="U624" s="16">
        <f t="shared" si="138"/>
        <v>-22.538348981927214</v>
      </c>
      <c r="V624" s="16">
        <f t="shared" si="139"/>
        <v>152.1666464605955</v>
      </c>
      <c r="W624" s="16">
        <f t="shared" si="139"/>
        <v>223.34554679769886</v>
      </c>
      <c r="X624" s="16">
        <f t="shared" si="139"/>
        <v>151.8924818936037</v>
      </c>
      <c r="Y624" s="16">
        <f t="shared" si="139"/>
        <v>124.01418768257628</v>
      </c>
    </row>
    <row r="625" spans="1:25" x14ac:dyDescent="0.4">
      <c r="A625">
        <f t="shared" si="140"/>
        <v>612</v>
      </c>
      <c r="B625" s="1">
        <v>43357</v>
      </c>
      <c r="C625" s="2">
        <v>0</v>
      </c>
      <c r="D625" s="2">
        <v>0.18539410764401401</v>
      </c>
      <c r="E625" s="2">
        <v>0</v>
      </c>
      <c r="F625" s="2">
        <v>0.81460589235598502</v>
      </c>
      <c r="G625">
        <v>575.13800000000003</v>
      </c>
      <c r="H625">
        <v>5743.19</v>
      </c>
      <c r="I625">
        <v>2546.38</v>
      </c>
      <c r="J625">
        <v>162.04</v>
      </c>
      <c r="K625">
        <v>112.06</v>
      </c>
      <c r="L625" s="3">
        <f t="shared" si="133"/>
        <v>-1.1813986376973951E-4</v>
      </c>
      <c r="M625" s="3">
        <f t="shared" si="134"/>
        <v>1.3394524897427207E-2</v>
      </c>
      <c r="N625" s="3">
        <f t="shared" si="131"/>
        <v>4.3638420031574254E-2</v>
      </c>
      <c r="O625" s="3">
        <f t="shared" si="131"/>
        <v>-1.4811157738828795E-3</v>
      </c>
      <c r="P625" s="3">
        <f t="shared" si="135"/>
        <v>7.4422474296191858E-6</v>
      </c>
      <c r="Q625" s="4">
        <f t="shared" si="136"/>
        <v>1.2692981065780379E-3</v>
      </c>
      <c r="R625" s="3">
        <f t="shared" si="137"/>
        <v>1.3858422322837211E-2</v>
      </c>
      <c r="S625" s="16">
        <f t="shared" si="142"/>
        <v>140.44329653734903</v>
      </c>
      <c r="T625" s="16">
        <f t="shared" si="142"/>
        <v>164.24055794090216</v>
      </c>
      <c r="U625" s="16">
        <f t="shared" si="138"/>
        <v>-23.797261403553136</v>
      </c>
      <c r="V625" s="16">
        <f t="shared" si="139"/>
        <v>152.15483247421852</v>
      </c>
      <c r="W625" s="16">
        <f t="shared" si="139"/>
        <v>224.68499928744157</v>
      </c>
      <c r="X625" s="16">
        <f t="shared" si="139"/>
        <v>156.25632389676113</v>
      </c>
      <c r="Y625" s="16">
        <f t="shared" si="139"/>
        <v>123.86607610518799</v>
      </c>
    </row>
    <row r="626" spans="1:25" x14ac:dyDescent="0.4">
      <c r="A626">
        <f t="shared" si="140"/>
        <v>613</v>
      </c>
      <c r="B626" s="1">
        <v>43364</v>
      </c>
      <c r="C626" s="2">
        <v>0</v>
      </c>
      <c r="D626" s="2">
        <v>0.19779785336004599</v>
      </c>
      <c r="E626" s="2">
        <v>0</v>
      </c>
      <c r="F626" s="2">
        <v>0.80220214663995304</v>
      </c>
      <c r="G626">
        <v>572.36300000000006</v>
      </c>
      <c r="H626">
        <v>5792.72</v>
      </c>
      <c r="I626">
        <v>2657.5</v>
      </c>
      <c r="J626">
        <v>161.80000000000001</v>
      </c>
      <c r="K626">
        <v>112.59</v>
      </c>
      <c r="L626" s="3">
        <f t="shared" si="133"/>
        <v>1.149787721964457E-2</v>
      </c>
      <c r="M626" s="3">
        <f t="shared" si="134"/>
        <v>4.7508403254057363E-3</v>
      </c>
      <c r="N626" s="3">
        <f t="shared" si="131"/>
        <v>1.5273753527751621E-2</v>
      </c>
      <c r="O626" s="3">
        <f t="shared" si="131"/>
        <v>2.4721878862798974E-4</v>
      </c>
      <c r="P626" s="3">
        <f t="shared" si="135"/>
        <v>2.3863245095991189E-6</v>
      </c>
      <c r="Q626" s="4">
        <f t="shared" si="136"/>
        <v>1.1356391364391002E-3</v>
      </c>
      <c r="R626" s="3">
        <f t="shared" si="137"/>
        <v>7.9424224653574793E-3</v>
      </c>
      <c r="S626" s="16">
        <f t="shared" si="142"/>
        <v>140.55686045099293</v>
      </c>
      <c r="T626" s="16">
        <f t="shared" si="142"/>
        <v>165.03480018743792</v>
      </c>
      <c r="U626" s="16">
        <f t="shared" si="138"/>
        <v>-24.477939736444995</v>
      </c>
      <c r="V626" s="16">
        <f t="shared" si="139"/>
        <v>153.30462019618298</v>
      </c>
      <c r="W626" s="16">
        <f t="shared" si="139"/>
        <v>225.16008331998214</v>
      </c>
      <c r="X626" s="16">
        <f t="shared" si="139"/>
        <v>157.78369924953628</v>
      </c>
      <c r="Y626" s="16">
        <f t="shared" si="139"/>
        <v>123.89079798405078</v>
      </c>
    </row>
    <row r="627" spans="1:25" x14ac:dyDescent="0.4">
      <c r="A627">
        <f t="shared" si="140"/>
        <v>614</v>
      </c>
      <c r="B627" s="1">
        <v>43371</v>
      </c>
      <c r="C627" s="2">
        <v>0</v>
      </c>
      <c r="D627" s="2">
        <v>0.20177506087604499</v>
      </c>
      <c r="E627" s="2">
        <v>0</v>
      </c>
      <c r="F627" s="2">
        <v>0.79822493912395498</v>
      </c>
      <c r="G627">
        <v>573.29200000000003</v>
      </c>
      <c r="H627">
        <v>5763.42</v>
      </c>
      <c r="I627">
        <v>2698.09</v>
      </c>
      <c r="J627">
        <v>161.84</v>
      </c>
      <c r="K627">
        <v>113.7</v>
      </c>
      <c r="L627" s="3">
        <f t="shared" si="133"/>
        <v>-1.2182976853378324E-2</v>
      </c>
      <c r="M627" s="3">
        <f t="shared" si="134"/>
        <v>-9.2854235773666138E-3</v>
      </c>
      <c r="N627" s="3">
        <f t="shared" si="131"/>
        <v>-1.3539207365210304E-2</v>
      </c>
      <c r="O627" s="3">
        <f t="shared" si="131"/>
        <v>0</v>
      </c>
      <c r="P627" s="3">
        <f t="shared" si="135"/>
        <v>6.8872990363731091E-6</v>
      </c>
      <c r="Q627" s="4">
        <f t="shared" si="136"/>
        <v>-1.8804542066193849E-3</v>
      </c>
      <c r="R627" s="3">
        <f t="shared" si="137"/>
        <v>-8.7519019489888106E-3</v>
      </c>
      <c r="S627" s="16">
        <f t="shared" si="142"/>
        <v>140.36881503033098</v>
      </c>
      <c r="T627" s="16">
        <f t="shared" si="142"/>
        <v>164.15960999253903</v>
      </c>
      <c r="U627" s="16">
        <f t="shared" si="138"/>
        <v>-23.790794962208054</v>
      </c>
      <c r="V627" s="16">
        <f t="shared" si="139"/>
        <v>152.08632251084515</v>
      </c>
      <c r="W627" s="16">
        <f t="shared" si="139"/>
        <v>224.23154096224548</v>
      </c>
      <c r="X627" s="16">
        <f t="shared" si="139"/>
        <v>156.42977851301526</v>
      </c>
      <c r="Y627" s="16">
        <f t="shared" si="139"/>
        <v>123.89079798405078</v>
      </c>
    </row>
    <row r="628" spans="1:25" x14ac:dyDescent="0.4">
      <c r="A628">
        <f t="shared" si="140"/>
        <v>615</v>
      </c>
      <c r="B628" s="1">
        <v>43378</v>
      </c>
      <c r="C628" s="2">
        <v>0</v>
      </c>
      <c r="D628" s="2">
        <v>0.19029622914875599</v>
      </c>
      <c r="E628" s="2">
        <v>0</v>
      </c>
      <c r="F628" s="2">
        <v>0.80970377085124301</v>
      </c>
      <c r="G628">
        <v>566.20799999999997</v>
      </c>
      <c r="H628">
        <v>5708.9</v>
      </c>
      <c r="I628">
        <v>2661.56</v>
      </c>
      <c r="J628">
        <v>161.84</v>
      </c>
      <c r="K628">
        <v>113.72</v>
      </c>
      <c r="L628" s="3">
        <f t="shared" si="133"/>
        <v>-7.7120936797682171E-3</v>
      </c>
      <c r="M628" s="3">
        <f t="shared" si="134"/>
        <v>-5.338902296614001E-2</v>
      </c>
      <c r="N628" s="3">
        <f t="shared" si="131"/>
        <v>-5.0308841431341067E-2</v>
      </c>
      <c r="O628" s="3">
        <f t="shared" si="131"/>
        <v>1.2357884330205238E-4</v>
      </c>
      <c r="P628" s="3">
        <f t="shared" si="135"/>
        <v>2.9516001674693953E-6</v>
      </c>
      <c r="Q628" s="4">
        <f t="shared" si="136"/>
        <v>-1.0062619093141137E-2</v>
      </c>
      <c r="R628" s="3">
        <f t="shared" si="137"/>
        <v>-2.782159480848681E-2</v>
      </c>
      <c r="S628" s="16">
        <f t="shared" si="142"/>
        <v>139.36255312101687</v>
      </c>
      <c r="T628" s="16">
        <f t="shared" si="142"/>
        <v>161.37745051169034</v>
      </c>
      <c r="U628" s="16">
        <f t="shared" si="138"/>
        <v>-22.014897390673468</v>
      </c>
      <c r="V628" s="16">
        <f t="shared" si="139"/>
        <v>151.31511314286834</v>
      </c>
      <c r="W628" s="16">
        <f t="shared" si="139"/>
        <v>218.89263866563147</v>
      </c>
      <c r="X628" s="16">
        <f t="shared" si="139"/>
        <v>151.39889436988116</v>
      </c>
      <c r="Y628" s="16">
        <f t="shared" si="139"/>
        <v>123.90315586838098</v>
      </c>
    </row>
    <row r="629" spans="1:25" x14ac:dyDescent="0.4">
      <c r="A629">
        <f t="shared" si="140"/>
        <v>616</v>
      </c>
      <c r="B629" s="1">
        <v>43385</v>
      </c>
      <c r="C629" s="2">
        <v>0</v>
      </c>
      <c r="D629" s="2">
        <v>0.18537689553630701</v>
      </c>
      <c r="E629" s="2">
        <v>0</v>
      </c>
      <c r="F629" s="2">
        <v>0.81462310446369202</v>
      </c>
      <c r="G629">
        <v>569.40200000000004</v>
      </c>
      <c r="H629">
        <v>5476.83</v>
      </c>
      <c r="I629">
        <v>2527.66</v>
      </c>
      <c r="J629">
        <v>161.86000000000001</v>
      </c>
      <c r="K629">
        <v>112.21</v>
      </c>
      <c r="L629" s="3">
        <f t="shared" si="133"/>
        <v>1.5010076655448401E-3</v>
      </c>
      <c r="M629" s="3">
        <f t="shared" si="134"/>
        <v>3.4823903012921598E-3</v>
      </c>
      <c r="N629" s="3">
        <f t="shared" si="131"/>
        <v>-5.6376253135310694E-3</v>
      </c>
      <c r="O629" s="3">
        <f t="shared" si="131"/>
        <v>6.1781786729264709E-4</v>
      </c>
      <c r="P629" s="3">
        <f t="shared" si="135"/>
        <v>2.4232529841880793E-5</v>
      </c>
      <c r="Q629" s="4">
        <f t="shared" si="136"/>
        <v>1.124610882304478E-3</v>
      </c>
      <c r="R629" s="3">
        <f t="shared" si="137"/>
        <v>-9.1023698503556183E-6</v>
      </c>
      <c r="S629" s="16">
        <f t="shared" si="142"/>
        <v>139.47501420924732</v>
      </c>
      <c r="T629" s="16">
        <f t="shared" si="142"/>
        <v>161.37654027470529</v>
      </c>
      <c r="U629" s="16">
        <f t="shared" si="138"/>
        <v>-21.901526065457972</v>
      </c>
      <c r="V629" s="16">
        <f t="shared" si="139"/>
        <v>151.46521390942283</v>
      </c>
      <c r="W629" s="16">
        <f t="shared" si="139"/>
        <v>219.24087769576067</v>
      </c>
      <c r="X629" s="16">
        <f t="shared" si="139"/>
        <v>150.83513183852804</v>
      </c>
      <c r="Y629" s="16">
        <f t="shared" si="139"/>
        <v>123.96493765511025</v>
      </c>
    </row>
    <row r="630" spans="1:25" x14ac:dyDescent="0.4">
      <c r="A630">
        <f t="shared" si="140"/>
        <v>617</v>
      </c>
      <c r="B630" s="1">
        <v>43392</v>
      </c>
      <c r="C630" s="2">
        <v>0</v>
      </c>
      <c r="D630" s="2">
        <v>0.14498934579983899</v>
      </c>
      <c r="E630" s="2">
        <v>0</v>
      </c>
      <c r="F630" s="2">
        <v>0.85501065420015998</v>
      </c>
      <c r="G630">
        <v>568.53399999999999</v>
      </c>
      <c r="H630">
        <v>5479.3</v>
      </c>
      <c r="I630">
        <v>2513.41</v>
      </c>
      <c r="J630">
        <v>161.96</v>
      </c>
      <c r="K630">
        <v>112.55</v>
      </c>
      <c r="L630" s="3">
        <f t="shared" si="133"/>
        <v>4.2456866903011203E-3</v>
      </c>
      <c r="M630" s="3">
        <f t="shared" si="134"/>
        <v>-4.4803447356081771E-2</v>
      </c>
      <c r="N630" s="3">
        <f t="shared" si="131"/>
        <v>-5.7201172908518672E-2</v>
      </c>
      <c r="O630" s="3">
        <f t="shared" si="131"/>
        <v>3.2724129414669623E-3</v>
      </c>
      <c r="P630" s="3">
        <f t="shared" si="135"/>
        <v>2.0164053960471077E-6</v>
      </c>
      <c r="Q630" s="4">
        <f t="shared" si="136"/>
        <v>-3.7000909972351318E-3</v>
      </c>
      <c r="R630" s="3">
        <f t="shared" si="137"/>
        <v>-2.362163015820809E-2</v>
      </c>
      <c r="S630" s="16">
        <f t="shared" si="142"/>
        <v>139.1050051095238</v>
      </c>
      <c r="T630" s="16">
        <f t="shared" si="142"/>
        <v>159.01437725888448</v>
      </c>
      <c r="U630" s="16">
        <f t="shared" si="138"/>
        <v>-19.909372149360678</v>
      </c>
      <c r="V630" s="16">
        <f t="shared" si="139"/>
        <v>151.88978257845295</v>
      </c>
      <c r="W630" s="16">
        <f t="shared" si="139"/>
        <v>214.76053296015249</v>
      </c>
      <c r="X630" s="16">
        <f t="shared" si="139"/>
        <v>145.11501454767617</v>
      </c>
      <c r="Y630" s="16">
        <f t="shared" si="139"/>
        <v>124.29217894925695</v>
      </c>
    </row>
    <row r="631" spans="1:25" x14ac:dyDescent="0.4">
      <c r="A631">
        <f t="shared" si="140"/>
        <v>618</v>
      </c>
      <c r="B631" s="1">
        <v>43399</v>
      </c>
      <c r="C631" s="2">
        <v>0</v>
      </c>
      <c r="D631" s="2">
        <v>0.14835002145991799</v>
      </c>
      <c r="E631" s="2">
        <v>0</v>
      </c>
      <c r="F631" s="2">
        <v>0.85164997854008195</v>
      </c>
      <c r="G631">
        <v>574.21299999999997</v>
      </c>
      <c r="H631">
        <v>5263.74</v>
      </c>
      <c r="I631">
        <v>2369.64</v>
      </c>
      <c r="J631">
        <v>162.49</v>
      </c>
      <c r="K631">
        <v>111.91</v>
      </c>
      <c r="L631" s="3">
        <f t="shared" si="133"/>
        <v>2.2100774850917215E-3</v>
      </c>
      <c r="M631" s="3">
        <f t="shared" si="134"/>
        <v>3.6276552499201919E-2</v>
      </c>
      <c r="N631" s="3">
        <f t="shared" si="131"/>
        <v>3.9347749025168577E-2</v>
      </c>
      <c r="O631" s="3">
        <f t="shared" si="131"/>
        <v>-6.1542248753787554E-4</v>
      </c>
      <c r="P631" s="3">
        <f t="shared" si="135"/>
        <v>2.0234603085842692E-5</v>
      </c>
      <c r="Q631" s="4">
        <f t="shared" si="136"/>
        <v>4.8372681903578879E-3</v>
      </c>
      <c r="R631" s="3">
        <f t="shared" si="137"/>
        <v>1.9304739130481086E-2</v>
      </c>
      <c r="S631" s="16">
        <f t="shared" si="142"/>
        <v>139.58873192855958</v>
      </c>
      <c r="T631" s="16">
        <f t="shared" si="142"/>
        <v>160.94485117193258</v>
      </c>
      <c r="U631" s="16">
        <f t="shared" si="138"/>
        <v>-21.356119243373001</v>
      </c>
      <c r="V631" s="16">
        <f t="shared" si="139"/>
        <v>152.11079032696213</v>
      </c>
      <c r="W631" s="16">
        <f t="shared" si="139"/>
        <v>218.38818821007268</v>
      </c>
      <c r="X631" s="16">
        <f t="shared" si="139"/>
        <v>149.04978945019303</v>
      </c>
      <c r="Y631" s="16">
        <f t="shared" si="139"/>
        <v>124.23063670050317</v>
      </c>
    </row>
    <row r="632" spans="1:25" x14ac:dyDescent="0.4">
      <c r="A632">
        <f t="shared" si="140"/>
        <v>619</v>
      </c>
      <c r="B632" s="1">
        <v>43406</v>
      </c>
      <c r="C632" s="2">
        <v>0</v>
      </c>
      <c r="D632" s="2">
        <v>0.114625682983513</v>
      </c>
      <c r="E632" s="2">
        <v>0</v>
      </c>
      <c r="F632" s="2">
        <v>0.88537431701648595</v>
      </c>
      <c r="G632">
        <v>568.92399999999998</v>
      </c>
      <c r="H632">
        <v>5392.53</v>
      </c>
      <c r="I632">
        <v>2462.88</v>
      </c>
      <c r="J632">
        <v>162.38999999999999</v>
      </c>
      <c r="K632">
        <v>113.2</v>
      </c>
      <c r="L632" s="3">
        <f t="shared" si="133"/>
        <v>7.3593696108205098E-3</v>
      </c>
      <c r="M632" s="3">
        <f t="shared" si="134"/>
        <v>2.7804232217609304E-2</v>
      </c>
      <c r="N632" s="3">
        <f t="shared" si="131"/>
        <v>8.5793867342298658E-3</v>
      </c>
      <c r="O632" s="3">
        <f t="shared" si="131"/>
        <v>3.079007328037342E-4</v>
      </c>
      <c r="P632" s="3">
        <f t="shared" si="135"/>
        <v>1.9251419801526575E-5</v>
      </c>
      <c r="Q632" s="4">
        <f t="shared" si="136"/>
        <v>3.4404350889891181E-3</v>
      </c>
      <c r="R632" s="3">
        <f t="shared" si="137"/>
        <v>1.1012722323865853E-2</v>
      </c>
      <c r="S632" s="16">
        <f t="shared" ref="S632:T647" si="143">S631+100*Q632</f>
        <v>139.9327754374585</v>
      </c>
      <c r="T632" s="16">
        <f t="shared" si="143"/>
        <v>162.04612340431916</v>
      </c>
      <c r="U632" s="16">
        <f t="shared" si="138"/>
        <v>-22.113347966860658</v>
      </c>
      <c r="V632" s="16">
        <f t="shared" si="139"/>
        <v>152.84672728804418</v>
      </c>
      <c r="W632" s="16">
        <f t="shared" si="139"/>
        <v>221.16861143183363</v>
      </c>
      <c r="X632" s="16">
        <f t="shared" si="139"/>
        <v>149.90772812361601</v>
      </c>
      <c r="Y632" s="16">
        <f t="shared" si="139"/>
        <v>124.26142677378354</v>
      </c>
    </row>
    <row r="633" spans="1:25" x14ac:dyDescent="0.4">
      <c r="A633">
        <f t="shared" si="140"/>
        <v>620</v>
      </c>
      <c r="B633" s="1">
        <v>43413</v>
      </c>
      <c r="C633" s="2">
        <v>0</v>
      </c>
      <c r="D633" s="2">
        <v>0.14671138265272399</v>
      </c>
      <c r="E633" s="2">
        <v>0</v>
      </c>
      <c r="F633" s="2">
        <v>0.85328861734727501</v>
      </c>
      <c r="G633">
        <v>569.93899999999996</v>
      </c>
      <c r="H633">
        <v>5511.79</v>
      </c>
      <c r="I633">
        <v>2484.0100000000002</v>
      </c>
      <c r="J633">
        <v>162.44</v>
      </c>
      <c r="K633">
        <v>113.83</v>
      </c>
      <c r="L633" s="3">
        <f t="shared" si="133"/>
        <v>7.9773992319820408E-4</v>
      </c>
      <c r="M633" s="3">
        <f t="shared" si="134"/>
        <v>-2.4058450989460356E-2</v>
      </c>
      <c r="N633" s="3">
        <f t="shared" si="131"/>
        <v>-2.609490299958539E-2</v>
      </c>
      <c r="O633" s="3">
        <f t="shared" si="131"/>
        <v>1.6621521792663518E-3</v>
      </c>
      <c r="P633" s="3">
        <f t="shared" si="135"/>
        <v>1.7629443037175811E-6</v>
      </c>
      <c r="Q633" s="4">
        <f t="shared" si="136"/>
        <v>-2.1131160185832963E-3</v>
      </c>
      <c r="R633" s="3">
        <f t="shared" si="137"/>
        <v>-1.1923365471645297E-2</v>
      </c>
      <c r="S633" s="16">
        <f t="shared" si="143"/>
        <v>139.72146383560016</v>
      </c>
      <c r="T633" s="16">
        <f t="shared" si="143"/>
        <v>160.85378685715463</v>
      </c>
      <c r="U633" s="16">
        <f t="shared" si="138"/>
        <v>-21.13232302155447</v>
      </c>
      <c r="V633" s="16">
        <f t="shared" si="139"/>
        <v>152.92650128036399</v>
      </c>
      <c r="W633" s="16">
        <f t="shared" si="139"/>
        <v>218.76276633288759</v>
      </c>
      <c r="X633" s="16">
        <f t="shared" si="139"/>
        <v>147.29823782365747</v>
      </c>
      <c r="Y633" s="16">
        <f t="shared" si="139"/>
        <v>124.42764199171017</v>
      </c>
    </row>
    <row r="634" spans="1:25" x14ac:dyDescent="0.4">
      <c r="A634">
        <f t="shared" si="140"/>
        <v>621</v>
      </c>
      <c r="B634" s="1">
        <v>43420</v>
      </c>
      <c r="C634" s="2">
        <v>0</v>
      </c>
      <c r="D634" s="2">
        <v>0.143773142146528</v>
      </c>
      <c r="E634" s="2">
        <v>0</v>
      </c>
      <c r="F634" s="2">
        <v>0.85622685785347097</v>
      </c>
      <c r="G634">
        <v>575.44899999999996</v>
      </c>
      <c r="H634">
        <v>5426.86</v>
      </c>
      <c r="I634">
        <v>2419.19</v>
      </c>
      <c r="J634">
        <v>162.71</v>
      </c>
      <c r="K634">
        <v>112.83</v>
      </c>
      <c r="L634" s="3">
        <f t="shared" si="133"/>
        <v>3.6748505771686535E-3</v>
      </c>
      <c r="M634" s="3">
        <f t="shared" si="134"/>
        <v>-3.6561260531719597E-2</v>
      </c>
      <c r="N634" s="3">
        <f t="shared" si="131"/>
        <v>-2.1494797845555969E-4</v>
      </c>
      <c r="O634" s="3">
        <f t="shared" si="131"/>
        <v>6.7604941306620425E-4</v>
      </c>
      <c r="P634" s="3">
        <f t="shared" si="135"/>
        <v>6.6208818703122198E-6</v>
      </c>
      <c r="Q634" s="4">
        <f t="shared" si="136"/>
        <v>-4.6842965246501195E-3</v>
      </c>
      <c r="R634" s="3">
        <f t="shared" si="137"/>
        <v>-8.1063271299850748E-3</v>
      </c>
      <c r="S634" s="16">
        <f t="shared" si="143"/>
        <v>139.25303418313516</v>
      </c>
      <c r="T634" s="16">
        <f t="shared" si="143"/>
        <v>160.04315414415612</v>
      </c>
      <c r="U634" s="16">
        <f t="shared" si="138"/>
        <v>-20.790119961020963</v>
      </c>
      <c r="V634" s="16">
        <f t="shared" si="139"/>
        <v>153.29398633808086</v>
      </c>
      <c r="W634" s="16">
        <f t="shared" si="139"/>
        <v>215.10664027971563</v>
      </c>
      <c r="X634" s="16">
        <f t="shared" si="139"/>
        <v>147.27674302581192</v>
      </c>
      <c r="Y634" s="16">
        <f t="shared" si="139"/>
        <v>124.4952469330168</v>
      </c>
    </row>
    <row r="635" spans="1:25" x14ac:dyDescent="0.4">
      <c r="A635">
        <f t="shared" si="140"/>
        <v>622</v>
      </c>
      <c r="B635" s="1">
        <v>43427</v>
      </c>
      <c r="C635" s="2">
        <v>0</v>
      </c>
      <c r="D635" s="2">
        <v>0.13273833902934101</v>
      </c>
      <c r="E635" s="2">
        <v>0</v>
      </c>
      <c r="F635" s="2">
        <v>0.86726166097065804</v>
      </c>
      <c r="G635">
        <v>576.899</v>
      </c>
      <c r="H635">
        <v>5222.43</v>
      </c>
      <c r="I635">
        <v>2418.67</v>
      </c>
      <c r="J635">
        <v>162.82</v>
      </c>
      <c r="K635">
        <v>112.96</v>
      </c>
      <c r="L635" s="3">
        <f t="shared" si="133"/>
        <v>9.3980475588768542E-3</v>
      </c>
      <c r="M635" s="3">
        <f t="shared" si="134"/>
        <v>5.4776586770827862E-2</v>
      </c>
      <c r="N635" s="3">
        <f t="shared" si="131"/>
        <v>2.3670033530824863E-2</v>
      </c>
      <c r="O635" s="3">
        <f t="shared" si="131"/>
        <v>6.7559267903205544E-4</v>
      </c>
      <c r="P635" s="3">
        <f t="shared" si="135"/>
        <v>1.1059251233095188E-5</v>
      </c>
      <c r="Q635" s="4">
        <f t="shared" si="136"/>
        <v>7.8458095233801262E-3</v>
      </c>
      <c r="R635" s="3">
        <f t="shared" si="137"/>
        <v>2.2130065134890409E-2</v>
      </c>
      <c r="S635" s="16">
        <f t="shared" si="143"/>
        <v>140.03761513547317</v>
      </c>
      <c r="T635" s="16">
        <f t="shared" si="143"/>
        <v>162.25616065764515</v>
      </c>
      <c r="U635" s="16">
        <f t="shared" si="138"/>
        <v>-22.218545522171979</v>
      </c>
      <c r="V635" s="16">
        <f t="shared" si="139"/>
        <v>154.23379109396853</v>
      </c>
      <c r="W635" s="16">
        <f t="shared" si="139"/>
        <v>220.58429895679842</v>
      </c>
      <c r="X635" s="16">
        <f t="shared" si="139"/>
        <v>149.64374637889441</v>
      </c>
      <c r="Y635" s="16">
        <f t="shared" si="139"/>
        <v>124.56280620092001</v>
      </c>
    </row>
    <row r="636" spans="1:25" x14ac:dyDescent="0.4">
      <c r="A636">
        <f t="shared" si="140"/>
        <v>623</v>
      </c>
      <c r="B636" s="1">
        <v>43434</v>
      </c>
      <c r="C636" s="2">
        <v>0</v>
      </c>
      <c r="D636" s="2">
        <v>0.114306253640849</v>
      </c>
      <c r="E636" s="2">
        <v>0</v>
      </c>
      <c r="F636" s="2">
        <v>0.88569374635914999</v>
      </c>
      <c r="G636">
        <v>579.19299999999998</v>
      </c>
      <c r="H636">
        <v>5478.91</v>
      </c>
      <c r="I636">
        <v>2475.92</v>
      </c>
      <c r="J636">
        <v>162.93</v>
      </c>
      <c r="K636">
        <v>113.57</v>
      </c>
      <c r="L636" s="3">
        <f t="shared" si="133"/>
        <v>4.3858017548463746E-3</v>
      </c>
      <c r="M636" s="3">
        <f t="shared" si="134"/>
        <v>-5.2928492583602216E-2</v>
      </c>
      <c r="N636" s="3">
        <f t="shared" si="131"/>
        <v>-2.7787650651071139E-2</v>
      </c>
      <c r="O636" s="3">
        <f t="shared" si="131"/>
        <v>2.8846744000490254E-3</v>
      </c>
      <c r="P636" s="3">
        <f t="shared" si="135"/>
        <v>2.6134646284900804E-5</v>
      </c>
      <c r="Q636" s="4">
        <f t="shared" si="136"/>
        <v>-3.5212542679681756E-3</v>
      </c>
      <c r="R636" s="3">
        <f t="shared" si="137"/>
        <v>-1.8361416769944489E-2</v>
      </c>
      <c r="S636" s="16">
        <f t="shared" si="143"/>
        <v>139.68548970867636</v>
      </c>
      <c r="T636" s="16">
        <f t="shared" si="143"/>
        <v>160.4200189806507</v>
      </c>
      <c r="U636" s="16">
        <f t="shared" si="138"/>
        <v>-20.734529271974338</v>
      </c>
      <c r="V636" s="16">
        <f t="shared" si="139"/>
        <v>154.67237126945318</v>
      </c>
      <c r="W636" s="16">
        <f t="shared" si="139"/>
        <v>215.29144969843819</v>
      </c>
      <c r="X636" s="16">
        <f t="shared" si="139"/>
        <v>146.8649813137873</v>
      </c>
      <c r="Y636" s="16">
        <f t="shared" si="139"/>
        <v>124.85127364092492</v>
      </c>
    </row>
    <row r="637" spans="1:25" x14ac:dyDescent="0.4">
      <c r="A637">
        <f t="shared" si="140"/>
        <v>624</v>
      </c>
      <c r="B637" s="1">
        <v>43441</v>
      </c>
      <c r="C637" s="2">
        <v>0</v>
      </c>
      <c r="D637" s="2">
        <v>0.157863997449017</v>
      </c>
      <c r="E637" s="2">
        <v>0</v>
      </c>
      <c r="F637" s="2">
        <v>0.84213600255098198</v>
      </c>
      <c r="G637">
        <v>586.27599999999995</v>
      </c>
      <c r="H637">
        <v>5229.4399999999996</v>
      </c>
      <c r="I637">
        <v>2407.12</v>
      </c>
      <c r="J637">
        <v>163.4</v>
      </c>
      <c r="K637">
        <v>112.69</v>
      </c>
      <c r="L637" s="3">
        <f t="shared" si="133"/>
        <v>3.8020790683417349E-3</v>
      </c>
      <c r="M637" s="3">
        <f t="shared" si="134"/>
        <v>-6.071908427240591E-3</v>
      </c>
      <c r="N637" s="3">
        <f t="shared" si="131"/>
        <v>-1.7456545581441718E-2</v>
      </c>
      <c r="O637" s="3">
        <f t="shared" si="131"/>
        <v>1.4075887392899222E-3</v>
      </c>
      <c r="P637" s="3">
        <f t="shared" si="135"/>
        <v>1.414062147742861E-5</v>
      </c>
      <c r="Q637" s="4">
        <f t="shared" si="136"/>
        <v>2.1270479619538932E-4</v>
      </c>
      <c r="R637" s="3">
        <f t="shared" si="137"/>
        <v>-4.579696550262663E-3</v>
      </c>
      <c r="S637" s="16">
        <f t="shared" si="143"/>
        <v>139.7067601882959</v>
      </c>
      <c r="T637" s="16">
        <f t="shared" si="143"/>
        <v>159.96204932562443</v>
      </c>
      <c r="U637" s="16">
        <f t="shared" si="138"/>
        <v>-20.255289137328532</v>
      </c>
      <c r="V637" s="16">
        <f t="shared" si="139"/>
        <v>155.05257917628737</v>
      </c>
      <c r="W637" s="16">
        <f t="shared" si="139"/>
        <v>214.68425885571412</v>
      </c>
      <c r="X637" s="16">
        <f t="shared" si="139"/>
        <v>145.11932675564313</v>
      </c>
      <c r="Y637" s="16">
        <f t="shared" si="139"/>
        <v>124.9920325148539</v>
      </c>
    </row>
    <row r="638" spans="1:25" x14ac:dyDescent="0.4">
      <c r="A638">
        <f t="shared" si="140"/>
        <v>625</v>
      </c>
      <c r="B638" s="1">
        <v>43448</v>
      </c>
      <c r="C638" s="2">
        <v>0</v>
      </c>
      <c r="D638" s="2">
        <v>0.13429629498663601</v>
      </c>
      <c r="E638" s="2">
        <v>0</v>
      </c>
      <c r="F638" s="2">
        <v>0.86570370501336302</v>
      </c>
      <c r="G638">
        <v>584.87199999999996</v>
      </c>
      <c r="H638">
        <v>5165.6000000000004</v>
      </c>
      <c r="I638">
        <v>2365.1</v>
      </c>
      <c r="J638">
        <v>163.63</v>
      </c>
      <c r="K638">
        <v>113.39</v>
      </c>
      <c r="L638" s="3">
        <f t="shared" si="133"/>
        <v>-1.113290658012589E-2</v>
      </c>
      <c r="M638" s="3">
        <f t="shared" si="134"/>
        <v>-8.808231134366773E-2</v>
      </c>
      <c r="N638" s="3">
        <f t="shared" si="131"/>
        <v>-6.5299564500443941E-2</v>
      </c>
      <c r="O638" s="3">
        <f t="shared" si="131"/>
        <v>1.7722911446556022E-3</v>
      </c>
      <c r="P638" s="3">
        <f t="shared" si="135"/>
        <v>6.6620279364551816E-6</v>
      </c>
      <c r="Q638" s="4">
        <f t="shared" si="136"/>
        <v>-1.0301511084959641E-2</v>
      </c>
      <c r="R638" s="3">
        <f t="shared" si="137"/>
        <v>-4.0685622819895489E-2</v>
      </c>
      <c r="S638" s="16">
        <f t="shared" si="143"/>
        <v>138.67660907979993</v>
      </c>
      <c r="T638" s="16">
        <f t="shared" si="143"/>
        <v>155.89348704363488</v>
      </c>
      <c r="U638" s="16">
        <f t="shared" si="138"/>
        <v>-17.216877963834946</v>
      </c>
      <c r="V638" s="16">
        <f t="shared" si="139"/>
        <v>153.93928851827476</v>
      </c>
      <c r="W638" s="16">
        <f t="shared" si="139"/>
        <v>205.87602772134736</v>
      </c>
      <c r="X638" s="16">
        <f t="shared" si="139"/>
        <v>138.58937030559875</v>
      </c>
      <c r="Y638" s="16">
        <f t="shared" si="139"/>
        <v>125.16926162931946</v>
      </c>
    </row>
    <row r="639" spans="1:25" x14ac:dyDescent="0.4">
      <c r="A639">
        <f t="shared" si="140"/>
        <v>626</v>
      </c>
      <c r="B639" s="1">
        <v>43455</v>
      </c>
      <c r="C639" s="2">
        <v>0</v>
      </c>
      <c r="D639" s="2">
        <v>0.123192915092544</v>
      </c>
      <c r="E639" s="2">
        <v>0</v>
      </c>
      <c r="F639" s="2">
        <v>0.87680708490745496</v>
      </c>
      <c r="G639">
        <v>589.64499999999998</v>
      </c>
      <c r="H639">
        <v>4802.51</v>
      </c>
      <c r="I639">
        <v>2210.66</v>
      </c>
      <c r="J639">
        <v>163.92</v>
      </c>
      <c r="K639">
        <v>111.22</v>
      </c>
      <c r="L639" s="3">
        <f t="shared" si="133"/>
        <v>-2.4900919623337403E-3</v>
      </c>
      <c r="M639" s="3">
        <f t="shared" si="134"/>
        <v>2.0174991767280215E-2</v>
      </c>
      <c r="N639" s="3">
        <f t="shared" si="131"/>
        <v>5.6318022671963952E-3</v>
      </c>
      <c r="O639" s="3">
        <f t="shared" si="131"/>
        <v>1.1591020009762421E-3</v>
      </c>
      <c r="P639" s="3">
        <f t="shared" si="135"/>
        <v>2.2648430932220759E-5</v>
      </c>
      <c r="Q639" s="4">
        <f t="shared" si="136"/>
        <v>3.4790764634334819E-3</v>
      </c>
      <c r="R639" s="3">
        <f t="shared" si="137"/>
        <v>6.1189510182797779E-3</v>
      </c>
      <c r="S639" s="16">
        <f t="shared" si="143"/>
        <v>139.02451672614328</v>
      </c>
      <c r="T639" s="16">
        <f t="shared" si="143"/>
        <v>156.50538214546285</v>
      </c>
      <c r="U639" s="16">
        <f t="shared" si="138"/>
        <v>-17.480865419319571</v>
      </c>
      <c r="V639" s="16">
        <f t="shared" si="139"/>
        <v>153.69027932204139</v>
      </c>
      <c r="W639" s="16">
        <f t="shared" si="139"/>
        <v>207.89352689807538</v>
      </c>
      <c r="X639" s="16">
        <f t="shared" si="139"/>
        <v>139.1525505323184</v>
      </c>
      <c r="Y639" s="16">
        <f t="shared" si="139"/>
        <v>125.2851718294171</v>
      </c>
    </row>
    <row r="640" spans="1:25" x14ac:dyDescent="0.4">
      <c r="A640">
        <f t="shared" si="140"/>
        <v>627</v>
      </c>
      <c r="B640" s="1">
        <v>43462</v>
      </c>
      <c r="C640" s="2">
        <v>0</v>
      </c>
      <c r="D640" s="2">
        <v>8.5445530205509795E-2</v>
      </c>
      <c r="E640" s="2">
        <v>0</v>
      </c>
      <c r="F640" s="2">
        <v>0.91455446979448995</v>
      </c>
      <c r="G640">
        <v>593.24400000000003</v>
      </c>
      <c r="H640">
        <v>4941.6099999999997</v>
      </c>
      <c r="I640">
        <v>2223.11</v>
      </c>
      <c r="J640">
        <v>164.11</v>
      </c>
      <c r="K640">
        <v>110.27</v>
      </c>
      <c r="L640" s="3">
        <f t="shared" si="133"/>
        <v>-1.0684362785397084E-2</v>
      </c>
      <c r="M640" s="3">
        <f t="shared" si="134"/>
        <v>2.7258467670117081E-3</v>
      </c>
      <c r="N640" s="3">
        <f t="shared" si="131"/>
        <v>-1.5347868526523811E-2</v>
      </c>
      <c r="O640" s="3">
        <f t="shared" si="131"/>
        <v>2.3155200779965135E-3</v>
      </c>
      <c r="P640" s="3">
        <f t="shared" si="135"/>
        <v>2.718452655346146E-5</v>
      </c>
      <c r="Q640" s="4">
        <f t="shared" si="136"/>
        <v>2.3233961329434264E-3</v>
      </c>
      <c r="R640" s="3">
        <f t="shared" si="137"/>
        <v>-5.2477161167281683E-3</v>
      </c>
      <c r="S640" s="16">
        <f t="shared" si="143"/>
        <v>139.2568563394376</v>
      </c>
      <c r="T640" s="16">
        <f t="shared" si="143"/>
        <v>155.98061053379004</v>
      </c>
      <c r="U640" s="16">
        <f t="shared" si="138"/>
        <v>-16.723754194352438</v>
      </c>
      <c r="V640" s="16">
        <f t="shared" si="139"/>
        <v>152.62184304350168</v>
      </c>
      <c r="W640" s="16">
        <f t="shared" si="139"/>
        <v>208.16611157477655</v>
      </c>
      <c r="X640" s="16">
        <f t="shared" si="139"/>
        <v>137.61776367966601</v>
      </c>
      <c r="Y640" s="16">
        <f t="shared" si="139"/>
        <v>125.51672383721674</v>
      </c>
    </row>
    <row r="641" spans="1:25" x14ac:dyDescent="0.4">
      <c r="A641">
        <f t="shared" si="140"/>
        <v>628</v>
      </c>
      <c r="B641" s="1">
        <v>43469</v>
      </c>
      <c r="C641" s="2">
        <v>0</v>
      </c>
      <c r="D641" s="2">
        <v>0.13075307446127901</v>
      </c>
      <c r="E641" s="2">
        <v>0</v>
      </c>
      <c r="F641" s="2">
        <v>0.86924692553872096</v>
      </c>
      <c r="G641">
        <v>596.42499999999995</v>
      </c>
      <c r="H641">
        <v>5035.45</v>
      </c>
      <c r="I641">
        <v>2188.9899999999998</v>
      </c>
      <c r="J641">
        <v>164.49</v>
      </c>
      <c r="K641">
        <v>108.51</v>
      </c>
      <c r="L641" s="3">
        <f t="shared" si="133"/>
        <v>-2.5795616678302435E-3</v>
      </c>
      <c r="M641" s="3">
        <f t="shared" si="134"/>
        <v>2.5473786760082273E-2</v>
      </c>
      <c r="N641" s="3">
        <f t="shared" si="131"/>
        <v>3.9812881739980543E-2</v>
      </c>
      <c r="O641" s="3">
        <f t="shared" si="131"/>
        <v>-1.7630251079093773E-3</v>
      </c>
      <c r="P641" s="3">
        <f t="shared" si="135"/>
        <v>6.3794447208584788E-6</v>
      </c>
      <c r="Q641" s="4">
        <f t="shared" si="136"/>
        <v>1.7918923376331246E-3</v>
      </c>
      <c r="R641" s="3">
        <f t="shared" si="137"/>
        <v>1.5236020431080799E-2</v>
      </c>
      <c r="S641" s="16">
        <f t="shared" si="143"/>
        <v>139.43604557320091</v>
      </c>
      <c r="T641" s="16">
        <f t="shared" si="143"/>
        <v>157.50421257689811</v>
      </c>
      <c r="U641" s="16">
        <f t="shared" si="138"/>
        <v>-18.068167003697198</v>
      </c>
      <c r="V641" s="16">
        <f t="shared" si="139"/>
        <v>152.36388687671865</v>
      </c>
      <c r="W641" s="16">
        <f t="shared" si="139"/>
        <v>210.71349025078479</v>
      </c>
      <c r="X641" s="16">
        <f t="shared" si="139"/>
        <v>141.59905185366406</v>
      </c>
      <c r="Y641" s="16">
        <f t="shared" si="139"/>
        <v>125.34042132642581</v>
      </c>
    </row>
    <row r="642" spans="1:25" x14ac:dyDescent="0.4">
      <c r="A642">
        <f t="shared" si="140"/>
        <v>629</v>
      </c>
      <c r="B642" s="1">
        <v>43476</v>
      </c>
      <c r="C642" s="2">
        <v>0</v>
      </c>
      <c r="D642" s="2">
        <v>0.14138548232937601</v>
      </c>
      <c r="E642" s="2">
        <v>0</v>
      </c>
      <c r="F642" s="2">
        <v>0.85861451767062302</v>
      </c>
      <c r="G642">
        <v>595.05100000000004</v>
      </c>
      <c r="H642">
        <v>5165.1499999999996</v>
      </c>
      <c r="I642">
        <v>2276.14</v>
      </c>
      <c r="J642">
        <v>164.2</v>
      </c>
      <c r="K642">
        <v>108.48</v>
      </c>
      <c r="L642" s="3">
        <f t="shared" si="133"/>
        <v>5.3426700160039697E-3</v>
      </c>
      <c r="M642" s="3">
        <f t="shared" si="134"/>
        <v>4.1300084606623155E-2</v>
      </c>
      <c r="N642" s="3">
        <f t="shared" si="131"/>
        <v>1.8215048283497515E-2</v>
      </c>
      <c r="O642" s="3">
        <f t="shared" si="131"/>
        <v>-4.2630937880627773E-4</v>
      </c>
      <c r="P642" s="3">
        <f t="shared" si="135"/>
        <v>4.3949804132159541E-7</v>
      </c>
      <c r="Q642" s="4">
        <f t="shared" si="136"/>
        <v>5.4727574626479156E-3</v>
      </c>
      <c r="R642" s="3">
        <f t="shared" si="137"/>
        <v>1.610787338182959E-2</v>
      </c>
      <c r="S642" s="16">
        <f t="shared" si="143"/>
        <v>139.98332131946572</v>
      </c>
      <c r="T642" s="16">
        <f t="shared" si="143"/>
        <v>159.11499991508106</v>
      </c>
      <c r="U642" s="16">
        <f t="shared" si="138"/>
        <v>-19.131678595615341</v>
      </c>
      <c r="V642" s="16">
        <f t="shared" si="139"/>
        <v>152.89815387831905</v>
      </c>
      <c r="W642" s="16">
        <f t="shared" si="139"/>
        <v>214.8434987114471</v>
      </c>
      <c r="X642" s="16">
        <f t="shared" si="139"/>
        <v>143.42055668201382</v>
      </c>
      <c r="Y642" s="16">
        <f t="shared" si="139"/>
        <v>125.29779038854518</v>
      </c>
    </row>
    <row r="643" spans="1:25" x14ac:dyDescent="0.4">
      <c r="A643">
        <f t="shared" si="140"/>
        <v>630</v>
      </c>
      <c r="B643" s="1">
        <v>43483</v>
      </c>
      <c r="C643" s="2">
        <v>0</v>
      </c>
      <c r="D643" s="2">
        <v>0.14065298559384001</v>
      </c>
      <c r="E643" s="2">
        <v>0</v>
      </c>
      <c r="F643" s="2">
        <v>0.85934701440615902</v>
      </c>
      <c r="G643">
        <v>591.14599999999996</v>
      </c>
      <c r="H643">
        <v>5314.78</v>
      </c>
      <c r="I643">
        <v>2317.6</v>
      </c>
      <c r="J643">
        <v>164.13</v>
      </c>
      <c r="K643">
        <v>109.78</v>
      </c>
      <c r="L643" s="3">
        <f t="shared" si="133"/>
        <v>1.4566322812150645E-3</v>
      </c>
      <c r="M643" s="3">
        <f t="shared" si="134"/>
        <v>-4.2111583231653205E-3</v>
      </c>
      <c r="N643" s="3">
        <f t="shared" si="131"/>
        <v>5.4582326544700965E-3</v>
      </c>
      <c r="O643" s="3">
        <f t="shared" si="131"/>
        <v>9.1390970572113872E-4</v>
      </c>
      <c r="P643" s="3">
        <f t="shared" si="135"/>
        <v>3.0082375569821988E-6</v>
      </c>
      <c r="Q643" s="4">
        <f t="shared" si="136"/>
        <v>1.900453485297384E-4</v>
      </c>
      <c r="R643" s="3">
        <f t="shared" si="137"/>
        <v>9.0440407956024482E-4</v>
      </c>
      <c r="S643" s="16">
        <f t="shared" si="143"/>
        <v>140.00232585431868</v>
      </c>
      <c r="T643" s="16">
        <f t="shared" si="143"/>
        <v>159.2054403230371</v>
      </c>
      <c r="U643" s="16">
        <f t="shared" si="138"/>
        <v>-19.203114468718411</v>
      </c>
      <c r="V643" s="16">
        <f t="shared" si="139"/>
        <v>153.04381710644054</v>
      </c>
      <c r="W643" s="16">
        <f t="shared" si="139"/>
        <v>214.42238287913057</v>
      </c>
      <c r="X643" s="16">
        <f t="shared" si="139"/>
        <v>143.96637994746084</v>
      </c>
      <c r="Y643" s="16">
        <f t="shared" si="139"/>
        <v>125.38918135911729</v>
      </c>
    </row>
    <row r="644" spans="1:25" x14ac:dyDescent="0.4">
      <c r="A644">
        <f t="shared" si="140"/>
        <v>631</v>
      </c>
      <c r="B644" s="1">
        <v>43490</v>
      </c>
      <c r="C644" s="2">
        <v>0</v>
      </c>
      <c r="D644" s="2">
        <v>0.145666714855477</v>
      </c>
      <c r="E644" s="2">
        <v>0</v>
      </c>
      <c r="F644" s="2">
        <v>0.854333285144522</v>
      </c>
      <c r="G644">
        <v>593.25</v>
      </c>
      <c r="H644">
        <v>5303.51</v>
      </c>
      <c r="I644">
        <v>2330.25</v>
      </c>
      <c r="J644">
        <v>164.28</v>
      </c>
      <c r="K644">
        <v>109.55</v>
      </c>
      <c r="L644" s="3">
        <f t="shared" si="133"/>
        <v>4.611648272642821E-3</v>
      </c>
      <c r="M644" s="3">
        <f t="shared" si="134"/>
        <v>1.5691552537176134E-2</v>
      </c>
      <c r="N644" s="3">
        <f t="shared" si="131"/>
        <v>-8.5398562385996524E-4</v>
      </c>
      <c r="O644" s="3">
        <f t="shared" si="131"/>
        <v>1.5217920623324943E-3</v>
      </c>
      <c r="P644" s="3">
        <f t="shared" si="135"/>
        <v>1.8026208155991013E-5</v>
      </c>
      <c r="Q644" s="4">
        <f t="shared" si="136"/>
        <v>3.5678283128359584E-3</v>
      </c>
      <c r="R644" s="3">
        <f t="shared" si="137"/>
        <v>5.2427518120728711E-3</v>
      </c>
      <c r="S644" s="16">
        <f t="shared" si="143"/>
        <v>140.35910868560228</v>
      </c>
      <c r="T644" s="16">
        <f t="shared" si="143"/>
        <v>159.72971550424438</v>
      </c>
      <c r="U644" s="16">
        <f t="shared" si="138"/>
        <v>-19.370606818642102</v>
      </c>
      <c r="V644" s="16">
        <f t="shared" si="139"/>
        <v>153.50498193370481</v>
      </c>
      <c r="W644" s="16">
        <f t="shared" si="139"/>
        <v>215.99153813284818</v>
      </c>
      <c r="X644" s="16">
        <f t="shared" si="139"/>
        <v>143.88098138507485</v>
      </c>
      <c r="Y644" s="16">
        <f t="shared" si="139"/>
        <v>125.54136056535054</v>
      </c>
    </row>
    <row r="645" spans="1:25" x14ac:dyDescent="0.4">
      <c r="A645">
        <f t="shared" si="140"/>
        <v>632</v>
      </c>
      <c r="B645" s="1">
        <v>43497</v>
      </c>
      <c r="C645" s="2">
        <v>0</v>
      </c>
      <c r="D645" s="2">
        <v>0.17571039511546199</v>
      </c>
      <c r="E645" s="2">
        <v>0</v>
      </c>
      <c r="F645" s="2">
        <v>0.82428960488453695</v>
      </c>
      <c r="G645">
        <v>596.25800000000004</v>
      </c>
      <c r="H645">
        <v>5389.19</v>
      </c>
      <c r="I645">
        <v>2328.2600000000002</v>
      </c>
      <c r="J645">
        <v>164.53</v>
      </c>
      <c r="K645">
        <v>109.5</v>
      </c>
      <c r="L645" s="3">
        <f t="shared" si="133"/>
        <v>6.9558518009067427E-3</v>
      </c>
      <c r="M645" s="3">
        <f t="shared" si="134"/>
        <v>3.2031187479222289E-3</v>
      </c>
      <c r="N645" s="3">
        <f t="shared" si="131"/>
        <v>-1.611933375138519E-2</v>
      </c>
      <c r="O645" s="3">
        <f t="shared" si="131"/>
        <v>-4.8623351364496248E-4</v>
      </c>
      <c r="P645" s="3">
        <f t="shared" si="135"/>
        <v>3.0924535922703443E-5</v>
      </c>
      <c r="Q645" s="4">
        <f t="shared" si="136"/>
        <v>1.3109949403242909E-4</v>
      </c>
      <c r="R645" s="3">
        <f t="shared" si="137"/>
        <v>-1.6116491790502951E-3</v>
      </c>
      <c r="S645" s="16">
        <f t="shared" si="143"/>
        <v>140.37221863500551</v>
      </c>
      <c r="T645" s="16">
        <f t="shared" si="143"/>
        <v>159.56855058633934</v>
      </c>
      <c r="U645" s="16">
        <f t="shared" si="138"/>
        <v>-19.196331951333832</v>
      </c>
      <c r="V645" s="16">
        <f t="shared" si="139"/>
        <v>154.2005671137955</v>
      </c>
      <c r="W645" s="16">
        <f t="shared" si="139"/>
        <v>216.3118500076404</v>
      </c>
      <c r="X645" s="16">
        <f t="shared" si="139"/>
        <v>142.26904800993634</v>
      </c>
      <c r="Y645" s="16">
        <f t="shared" si="139"/>
        <v>125.49273721398605</v>
      </c>
    </row>
    <row r="646" spans="1:25" x14ac:dyDescent="0.4">
      <c r="A646">
        <f t="shared" si="140"/>
        <v>633</v>
      </c>
      <c r="B646" s="1">
        <v>43504</v>
      </c>
      <c r="C646" s="2">
        <v>0</v>
      </c>
      <c r="D646" s="2">
        <v>0.16116353824077501</v>
      </c>
      <c r="E646" s="2">
        <v>5.1540893204505597E-2</v>
      </c>
      <c r="F646" s="2">
        <v>0.78729556855471805</v>
      </c>
      <c r="G646">
        <v>599.14700000000005</v>
      </c>
      <c r="H646">
        <v>5395.12</v>
      </c>
      <c r="I646">
        <v>2290.73</v>
      </c>
      <c r="J646">
        <v>164.45</v>
      </c>
      <c r="K646">
        <v>109.73</v>
      </c>
      <c r="L646" s="3">
        <f t="shared" si="133"/>
        <v>4.8887798578201025E-3</v>
      </c>
      <c r="M646" s="3">
        <f t="shared" si="134"/>
        <v>3.2522985351673306E-2</v>
      </c>
      <c r="N646" s="3">
        <f t="shared" si="131"/>
        <v>2.4607876091900849E-2</v>
      </c>
      <c r="O646" s="3">
        <f t="shared" si="131"/>
        <v>0</v>
      </c>
      <c r="P646" s="3">
        <f t="shared" si="135"/>
        <v>3.0924535922703443E-5</v>
      </c>
      <c r="Q646" s="4">
        <f t="shared" si="136"/>
        <v>6.4789067711482299E-3</v>
      </c>
      <c r="R646" s="3">
        <f t="shared" si="137"/>
        <v>1.5504910325348564E-2</v>
      </c>
      <c r="S646" s="16">
        <f t="shared" si="143"/>
        <v>141.02010931212033</v>
      </c>
      <c r="T646" s="16">
        <f t="shared" si="143"/>
        <v>161.11904161887421</v>
      </c>
      <c r="U646" s="16">
        <f t="shared" si="138"/>
        <v>-20.098932306753881</v>
      </c>
      <c r="V646" s="16">
        <f t="shared" si="139"/>
        <v>154.68944509957751</v>
      </c>
      <c r="W646" s="16">
        <f t="shared" si="139"/>
        <v>219.56414854280774</v>
      </c>
      <c r="X646" s="16">
        <f t="shared" si="139"/>
        <v>144.72983561912642</v>
      </c>
      <c r="Y646" s="16">
        <f t="shared" si="139"/>
        <v>125.49273721398605</v>
      </c>
    </row>
    <row r="647" spans="1:25" x14ac:dyDescent="0.4">
      <c r="A647">
        <f t="shared" si="140"/>
        <v>634</v>
      </c>
      <c r="B647" s="1">
        <v>43511</v>
      </c>
      <c r="C647" s="2">
        <v>0</v>
      </c>
      <c r="D647" s="2">
        <v>0.193464240406722</v>
      </c>
      <c r="E647" s="2">
        <v>0</v>
      </c>
      <c r="F647" s="2">
        <v>0.80653575959327695</v>
      </c>
      <c r="G647">
        <v>598.04300000000001</v>
      </c>
      <c r="H647">
        <v>5533.27</v>
      </c>
      <c r="I647">
        <v>2347.1</v>
      </c>
      <c r="J647">
        <v>164.45</v>
      </c>
      <c r="K647">
        <v>110.47</v>
      </c>
      <c r="L647" s="3">
        <f t="shared" si="133"/>
        <v>3.4273520491197029E-3</v>
      </c>
      <c r="M647" s="3">
        <f t="shared" si="134"/>
        <v>8.543141579386182E-3</v>
      </c>
      <c r="N647" s="3">
        <f t="shared" ref="N647:O691" si="144">I648/I647-1</f>
        <v>2.0459290187891499E-2</v>
      </c>
      <c r="O647" s="3">
        <f t="shared" si="144"/>
        <v>3.648525387656143E-4</v>
      </c>
      <c r="P647" s="3">
        <f t="shared" si="135"/>
        <v>2.0029448474189803E-6</v>
      </c>
      <c r="Q647" s="4">
        <f t="shared" si="136"/>
        <v>1.9450560709884724E-3</v>
      </c>
      <c r="R647" s="3">
        <f t="shared" si="137"/>
        <v>8.1986590887907496E-3</v>
      </c>
      <c r="S647" s="16">
        <f t="shared" si="143"/>
        <v>141.21461491921917</v>
      </c>
      <c r="T647" s="16">
        <f t="shared" si="143"/>
        <v>161.93890752775329</v>
      </c>
      <c r="U647" s="16">
        <f t="shared" si="138"/>
        <v>-20.724292608534114</v>
      </c>
      <c r="V647" s="16">
        <f t="shared" si="139"/>
        <v>155.03218030448949</v>
      </c>
      <c r="W647" s="16">
        <f t="shared" si="139"/>
        <v>220.41846270074637</v>
      </c>
      <c r="X647" s="16">
        <f t="shared" si="139"/>
        <v>146.77576463791556</v>
      </c>
      <c r="Y647" s="16">
        <f t="shared" si="139"/>
        <v>125.52922246786261</v>
      </c>
    </row>
    <row r="648" spans="1:25" x14ac:dyDescent="0.4">
      <c r="A648">
        <f t="shared" si="140"/>
        <v>635</v>
      </c>
      <c r="B648" s="1">
        <v>43518</v>
      </c>
      <c r="C648" s="2">
        <v>0</v>
      </c>
      <c r="D648" s="2">
        <v>0.19680248181908699</v>
      </c>
      <c r="E648" s="2">
        <v>0</v>
      </c>
      <c r="F648" s="2">
        <v>0.80319751818091201</v>
      </c>
      <c r="G648">
        <v>598.9</v>
      </c>
      <c r="H648">
        <v>5569.45</v>
      </c>
      <c r="I648">
        <v>2395.12</v>
      </c>
      <c r="J648">
        <v>164.51</v>
      </c>
      <c r="K648">
        <v>110.69</v>
      </c>
      <c r="L648" s="3">
        <f t="shared" si="133"/>
        <v>3.1344582241532581E-3</v>
      </c>
      <c r="M648" s="3">
        <f t="shared" si="134"/>
        <v>1.5498312818475579E-2</v>
      </c>
      <c r="N648" s="3">
        <f t="shared" si="144"/>
        <v>4.1584555262366152E-3</v>
      </c>
      <c r="O648" s="3">
        <f t="shared" si="144"/>
        <v>-1.6412376147345586E-3</v>
      </c>
      <c r="P648" s="3">
        <f t="shared" si="135"/>
        <v>4.0849025057393934E-6</v>
      </c>
      <c r="Q648" s="4">
        <f t="shared" si="136"/>
        <v>1.7277835452788664E-3</v>
      </c>
      <c r="R648" s="3">
        <f t="shared" si="137"/>
        <v>5.2874972385327235E-3</v>
      </c>
      <c r="S648" s="16">
        <f t="shared" ref="S648:T663" si="145">S647+100*Q648</f>
        <v>141.38739327374705</v>
      </c>
      <c r="T648" s="16">
        <f t="shared" si="145"/>
        <v>162.46765725160657</v>
      </c>
      <c r="U648" s="16">
        <f t="shared" si="138"/>
        <v>-21.080263977859516</v>
      </c>
      <c r="V648" s="16">
        <f t="shared" si="139"/>
        <v>155.34562612690482</v>
      </c>
      <c r="W648" s="16">
        <f t="shared" si="139"/>
        <v>221.96829398259393</v>
      </c>
      <c r="X648" s="16">
        <f t="shared" si="139"/>
        <v>147.19161019053922</v>
      </c>
      <c r="Y648" s="16">
        <f t="shared" si="139"/>
        <v>125.36509870638915</v>
      </c>
    </row>
    <row r="649" spans="1:25" x14ac:dyDescent="0.4">
      <c r="A649">
        <f t="shared" si="140"/>
        <v>636</v>
      </c>
      <c r="B649" s="1">
        <v>43525</v>
      </c>
      <c r="C649" s="2">
        <v>0</v>
      </c>
      <c r="D649" s="2">
        <v>0.18999431097618799</v>
      </c>
      <c r="E649" s="2">
        <v>0</v>
      </c>
      <c r="F649" s="2">
        <v>0.81000568902381098</v>
      </c>
      <c r="G649">
        <v>594.33399999999995</v>
      </c>
      <c r="H649">
        <v>5595.11</v>
      </c>
      <c r="I649">
        <v>2405.08</v>
      </c>
      <c r="J649">
        <v>164.24</v>
      </c>
      <c r="K649">
        <v>111.89</v>
      </c>
      <c r="L649" s="3">
        <f t="shared" si="133"/>
        <v>4.7941091749799103E-3</v>
      </c>
      <c r="M649" s="3">
        <f t="shared" si="134"/>
        <v>-2.7516880807601951E-2</v>
      </c>
      <c r="N649" s="3">
        <f t="shared" si="144"/>
        <v>-2.6722603821910274E-2</v>
      </c>
      <c r="O649" s="3">
        <f t="shared" si="144"/>
        <v>9.1329761324887571E-4</v>
      </c>
      <c r="P649" s="3">
        <f t="shared" si="135"/>
        <v>3.311958156725969E-7</v>
      </c>
      <c r="Q649" s="4">
        <f t="shared" si="136"/>
        <v>-4.4886057425664394E-3</v>
      </c>
      <c r="R649" s="3">
        <f t="shared" si="137"/>
        <v>-1.213301946032086E-2</v>
      </c>
      <c r="S649" s="16">
        <f t="shared" si="145"/>
        <v>140.93853269949039</v>
      </c>
      <c r="T649" s="16">
        <f t="shared" si="145"/>
        <v>161.25435530557448</v>
      </c>
      <c r="U649" s="16">
        <f t="shared" si="138"/>
        <v>-20.315822606084083</v>
      </c>
      <c r="V649" s="16">
        <f t="shared" si="139"/>
        <v>155.82503704440282</v>
      </c>
      <c r="W649" s="16">
        <f t="shared" si="139"/>
        <v>219.21660590183373</v>
      </c>
      <c r="X649" s="16">
        <f t="shared" si="139"/>
        <v>144.51934980834818</v>
      </c>
      <c r="Y649" s="16">
        <f t="shared" si="139"/>
        <v>125.45642846771403</v>
      </c>
    </row>
    <row r="650" spans="1:25" x14ac:dyDescent="0.4">
      <c r="A650">
        <f t="shared" si="140"/>
        <v>637</v>
      </c>
      <c r="B650" s="1">
        <v>43532</v>
      </c>
      <c r="C650" s="2">
        <v>0</v>
      </c>
      <c r="D650" s="2">
        <v>0.19054630400230901</v>
      </c>
      <c r="E650" s="2">
        <v>0</v>
      </c>
      <c r="F650" s="2">
        <v>0.80945369599769001</v>
      </c>
      <c r="G650">
        <v>601.05100000000004</v>
      </c>
      <c r="H650">
        <v>5476.39</v>
      </c>
      <c r="I650">
        <v>2340.81</v>
      </c>
      <c r="J650">
        <v>164.39</v>
      </c>
      <c r="K650">
        <v>111.17</v>
      </c>
      <c r="L650" s="3">
        <f t="shared" si="133"/>
        <v>6.1152952074303712E-3</v>
      </c>
      <c r="M650" s="3">
        <f t="shared" si="134"/>
        <v>3.2339012770373099E-2</v>
      </c>
      <c r="N650" s="3">
        <f t="shared" si="144"/>
        <v>1.9202754602039684E-2</v>
      </c>
      <c r="O650" s="3">
        <f t="shared" si="144"/>
        <v>3.0415475393885671E-4</v>
      </c>
      <c r="P650" s="3">
        <f t="shared" si="135"/>
        <v>5.2571785620299869E-6</v>
      </c>
      <c r="Q650" s="4">
        <f t="shared" si="136"/>
        <v>6.4030213696471116E-3</v>
      </c>
      <c r="R650" s="3">
        <f t="shared" si="137"/>
        <v>1.4490304333445503E-2</v>
      </c>
      <c r="S650" s="16">
        <f t="shared" si="145"/>
        <v>141.57883483645512</v>
      </c>
      <c r="T650" s="16">
        <f t="shared" si="145"/>
        <v>162.70338573891902</v>
      </c>
      <c r="U650" s="16">
        <f t="shared" si="138"/>
        <v>-21.124550902463909</v>
      </c>
      <c r="V650" s="16">
        <f t="shared" si="139"/>
        <v>156.43656656514585</v>
      </c>
      <c r="W650" s="16">
        <f t="shared" si="139"/>
        <v>222.45050717887105</v>
      </c>
      <c r="X650" s="16">
        <f t="shared" si="139"/>
        <v>146.43962526855216</v>
      </c>
      <c r="Y650" s="16">
        <f t="shared" si="139"/>
        <v>125.48684394310791</v>
      </c>
    </row>
    <row r="651" spans="1:25" x14ac:dyDescent="0.4">
      <c r="A651">
        <f t="shared" si="140"/>
        <v>638</v>
      </c>
      <c r="B651" s="1">
        <v>43539</v>
      </c>
      <c r="C651" s="2">
        <v>0</v>
      </c>
      <c r="D651" s="2">
        <v>0.18178433973225899</v>
      </c>
      <c r="E651" s="2">
        <v>0</v>
      </c>
      <c r="F651" s="2">
        <v>0.81821566026773995</v>
      </c>
      <c r="G651">
        <v>603.04499999999996</v>
      </c>
      <c r="H651">
        <v>5637.77</v>
      </c>
      <c r="I651">
        <v>2385.7600000000002</v>
      </c>
      <c r="J651">
        <v>164.44</v>
      </c>
      <c r="K651">
        <v>111.48</v>
      </c>
      <c r="L651" s="3">
        <f t="shared" si="133"/>
        <v>-2.0544338129847572E-3</v>
      </c>
      <c r="M651" s="3">
        <f t="shared" si="134"/>
        <v>-2.138626817713607E-2</v>
      </c>
      <c r="N651" s="3">
        <f t="shared" si="144"/>
        <v>9.0579102675876211E-3</v>
      </c>
      <c r="O651" s="3">
        <f t="shared" si="144"/>
        <v>1.5811238141569817E-3</v>
      </c>
      <c r="P651" s="3">
        <f t="shared" si="135"/>
        <v>5.4448523991356853E-6</v>
      </c>
      <c r="Q651" s="4">
        <f t="shared" si="136"/>
        <v>-2.599433226751336E-3</v>
      </c>
      <c r="R651" s="3">
        <f t="shared" si="137"/>
        <v>-3.200416977094056E-3</v>
      </c>
      <c r="S651" s="16">
        <f t="shared" si="145"/>
        <v>141.31889151377999</v>
      </c>
      <c r="T651" s="16">
        <f t="shared" si="145"/>
        <v>162.38334404120963</v>
      </c>
      <c r="U651" s="16">
        <f t="shared" si="138"/>
        <v>-21.064452527429637</v>
      </c>
      <c r="V651" s="16">
        <f t="shared" si="139"/>
        <v>156.23112318384739</v>
      </c>
      <c r="W651" s="16">
        <f t="shared" si="139"/>
        <v>220.31188036115745</v>
      </c>
      <c r="X651" s="16">
        <f t="shared" si="139"/>
        <v>147.34541629531091</v>
      </c>
      <c r="Y651" s="16">
        <f t="shared" si="139"/>
        <v>125.6449563245236</v>
      </c>
    </row>
    <row r="652" spans="1:25" x14ac:dyDescent="0.4">
      <c r="A652">
        <f t="shared" si="140"/>
        <v>639</v>
      </c>
      <c r="B652" s="1">
        <v>43546</v>
      </c>
      <c r="C652" s="2">
        <v>0</v>
      </c>
      <c r="D652" s="2">
        <v>0.190859093730819</v>
      </c>
      <c r="E652" s="2">
        <v>0</v>
      </c>
      <c r="F652" s="2">
        <v>0.809140906269181</v>
      </c>
      <c r="G652">
        <v>610.34699999999998</v>
      </c>
      <c r="H652">
        <v>5595.5</v>
      </c>
      <c r="I652">
        <v>2407.37</v>
      </c>
      <c r="J652">
        <v>164.7</v>
      </c>
      <c r="K652">
        <v>109.92</v>
      </c>
      <c r="L652" s="3">
        <f t="shared" si="133"/>
        <v>1.1722674477662398E-2</v>
      </c>
      <c r="M652" s="3">
        <f t="shared" si="134"/>
        <v>2.0981255471847371E-2</v>
      </c>
      <c r="N652" s="3">
        <f t="shared" si="144"/>
        <v>-5.0511554102609102E-3</v>
      </c>
      <c r="O652" s="3">
        <f t="shared" si="144"/>
        <v>1.5179113539769418E-3</v>
      </c>
      <c r="P652" s="3">
        <f t="shared" si="135"/>
        <v>2.8272098606690609E-5</v>
      </c>
      <c r="Q652" s="4">
        <f t="shared" si="136"/>
        <v>5.2043954746780674E-3</v>
      </c>
      <c r="R652" s="3">
        <f t="shared" si="137"/>
        <v>7.2926714733064502E-3</v>
      </c>
      <c r="S652" s="16">
        <f t="shared" si="145"/>
        <v>141.8393310612478</v>
      </c>
      <c r="T652" s="16">
        <f t="shared" si="145"/>
        <v>163.11261118854026</v>
      </c>
      <c r="U652" s="16">
        <f t="shared" si="138"/>
        <v>-21.273280127292452</v>
      </c>
      <c r="V652" s="16">
        <f t="shared" si="139"/>
        <v>157.40339063161363</v>
      </c>
      <c r="W652" s="16">
        <f t="shared" si="139"/>
        <v>222.41000590834219</v>
      </c>
      <c r="X652" s="16">
        <f t="shared" si="139"/>
        <v>146.84030075428481</v>
      </c>
      <c r="Y652" s="16">
        <f t="shared" si="139"/>
        <v>125.79674745992131</v>
      </c>
    </row>
    <row r="653" spans="1:25" x14ac:dyDescent="0.4">
      <c r="A653">
        <f t="shared" si="140"/>
        <v>640</v>
      </c>
      <c r="B653" s="1">
        <v>43553</v>
      </c>
      <c r="C653" s="2">
        <v>0</v>
      </c>
      <c r="D653" s="2">
        <v>0.14373892938633401</v>
      </c>
      <c r="E653" s="2">
        <v>4.5965729580617697E-2</v>
      </c>
      <c r="F653" s="2">
        <v>0.81029534103304701</v>
      </c>
      <c r="G653">
        <v>612.26599999999996</v>
      </c>
      <c r="H653">
        <v>5664.46</v>
      </c>
      <c r="I653">
        <v>2395.21</v>
      </c>
      <c r="J653">
        <v>164.95</v>
      </c>
      <c r="K653">
        <v>110.86</v>
      </c>
      <c r="L653" s="3">
        <f t="shared" si="133"/>
        <v>8.6994101549198177E-4</v>
      </c>
      <c r="M653" s="3">
        <f t="shared" si="134"/>
        <v>2.8885560546138223E-2</v>
      </c>
      <c r="N653" s="3">
        <f t="shared" si="144"/>
        <v>2.143444624897195E-2</v>
      </c>
      <c r="O653" s="3">
        <f t="shared" si="144"/>
        <v>-3.51621703546523E-3</v>
      </c>
      <c r="P653" s="3">
        <f t="shared" si="135"/>
        <v>3.7619553336971891E-5</v>
      </c>
      <c r="Q653" s="4">
        <f t="shared" si="136"/>
        <v>2.2504356723810873E-3</v>
      </c>
      <c r="R653" s="3">
        <f t="shared" si="137"/>
        <v>1.1918432693784231E-2</v>
      </c>
      <c r="S653" s="16">
        <f t="shared" si="145"/>
        <v>142.06437462848592</v>
      </c>
      <c r="T653" s="16">
        <f t="shared" si="145"/>
        <v>164.30445445791867</v>
      </c>
      <c r="U653" s="16">
        <f t="shared" si="138"/>
        <v>-22.240079829432744</v>
      </c>
      <c r="V653" s="16">
        <f t="shared" si="139"/>
        <v>157.49038473316284</v>
      </c>
      <c r="W653" s="16">
        <f t="shared" si="139"/>
        <v>225.298561962956</v>
      </c>
      <c r="X653" s="16">
        <f t="shared" si="139"/>
        <v>148.98374537918201</v>
      </c>
      <c r="Y653" s="16">
        <f t="shared" si="139"/>
        <v>125.44512575637478</v>
      </c>
    </row>
    <row r="654" spans="1:25" x14ac:dyDescent="0.4">
      <c r="A654">
        <f t="shared" si="140"/>
        <v>641</v>
      </c>
      <c r="B654" s="1">
        <v>43560</v>
      </c>
      <c r="C654" s="2">
        <v>0</v>
      </c>
      <c r="D654" s="2">
        <v>0.20643818494795399</v>
      </c>
      <c r="E654" s="2">
        <v>0</v>
      </c>
      <c r="F654" s="2">
        <v>0.79356181505204504</v>
      </c>
      <c r="G654">
        <v>608.02700000000004</v>
      </c>
      <c r="H654">
        <v>5782.7</v>
      </c>
      <c r="I654">
        <v>2446.5500000000002</v>
      </c>
      <c r="J654">
        <v>164.37</v>
      </c>
      <c r="K654">
        <v>111.73</v>
      </c>
      <c r="L654" s="3">
        <f t="shared" si="133"/>
        <v>-1.7345541847983981E-3</v>
      </c>
      <c r="M654" s="3">
        <f t="shared" si="134"/>
        <v>8.2026017876697388E-3</v>
      </c>
      <c r="N654" s="3">
        <f t="shared" si="144"/>
        <v>-1.2515583168134836E-2</v>
      </c>
      <c r="O654" s="3">
        <f t="shared" si="144"/>
        <v>6.0838352497416537E-4</v>
      </c>
      <c r="P654" s="3">
        <f t="shared" si="135"/>
        <v>2.8620851556261231E-6</v>
      </c>
      <c r="Q654" s="4">
        <f t="shared" si="136"/>
        <v>2.1732580740680173E-3</v>
      </c>
      <c r="R654" s="3">
        <f t="shared" si="137"/>
        <v>-1.3597880100723325E-3</v>
      </c>
      <c r="S654" s="16">
        <f t="shared" si="145"/>
        <v>142.28170043589273</v>
      </c>
      <c r="T654" s="16">
        <f t="shared" si="145"/>
        <v>164.16847565691143</v>
      </c>
      <c r="U654" s="16">
        <f t="shared" si="138"/>
        <v>-21.886775221018695</v>
      </c>
      <c r="V654" s="16">
        <f t="shared" si="139"/>
        <v>157.31692931468299</v>
      </c>
      <c r="W654" s="16">
        <f t="shared" si="139"/>
        <v>226.11882214172297</v>
      </c>
      <c r="X654" s="16">
        <f t="shared" si="139"/>
        <v>147.73218706236852</v>
      </c>
      <c r="Y654" s="16">
        <f t="shared" ref="Y654:Y691" si="146">Y653+100*O654</f>
        <v>125.50596410887219</v>
      </c>
    </row>
    <row r="655" spans="1:25" x14ac:dyDescent="0.4">
      <c r="A655">
        <f t="shared" si="140"/>
        <v>642</v>
      </c>
      <c r="B655" s="1">
        <v>43567</v>
      </c>
      <c r="C655" s="2">
        <v>0</v>
      </c>
      <c r="D655" s="2">
        <v>0.21120832687399799</v>
      </c>
      <c r="E655" s="2">
        <v>0</v>
      </c>
      <c r="F655" s="2">
        <v>0.78879167312600196</v>
      </c>
      <c r="G655">
        <v>605.40099999999995</v>
      </c>
      <c r="H655">
        <v>5815.04</v>
      </c>
      <c r="I655">
        <v>2415.9299999999998</v>
      </c>
      <c r="J655">
        <v>164.47</v>
      </c>
      <c r="K655">
        <v>112.02</v>
      </c>
      <c r="L655" s="3">
        <f t="shared" ref="L655:L691" si="147">G656*K656/(G655*K655)-1</f>
        <v>-9.7241960765104274E-5</v>
      </c>
      <c r="M655" s="3">
        <f t="shared" ref="M655:M691" si="148">H656*K656/(H655*K655)-1</f>
        <v>-1.5644918305874889E-3</v>
      </c>
      <c r="N655" s="3">
        <f t="shared" si="144"/>
        <v>7.1814994639747276E-3</v>
      </c>
      <c r="O655" s="3">
        <f t="shared" si="144"/>
        <v>-2.1280476682676852E-3</v>
      </c>
      <c r="P655" s="3">
        <f t="shared" ref="P655:P691" si="149">(ABS(C656-C655)+ABS(D656-D655)+ABS(E656-E655)+ABS(F656-F655))*$S$3</f>
        <v>4.808469596824507E-6</v>
      </c>
      <c r="Q655" s="4">
        <f t="shared" ref="Q655:Q691" si="150">SUMPRODUCT(C655:F655,L655:O655)-P655</f>
        <v>-2.0138284522880009E-3</v>
      </c>
      <c r="R655" s="3">
        <f t="shared" ref="R655:R691" si="151">SUMPRODUCT($C$7:$F$7,L655:O655)</f>
        <v>8.4792950108861231E-4</v>
      </c>
      <c r="S655" s="16">
        <f t="shared" si="145"/>
        <v>142.08031759066392</v>
      </c>
      <c r="T655" s="16">
        <f t="shared" si="145"/>
        <v>164.25326860702029</v>
      </c>
      <c r="U655" s="16">
        <f t="shared" ref="U655:U691" si="152">S655-T655</f>
        <v>-22.172951016356365</v>
      </c>
      <c r="V655" s="16">
        <f t="shared" ref="V655:X691" si="153">V654+100*L655</f>
        <v>157.30720511860648</v>
      </c>
      <c r="W655" s="16">
        <f t="shared" si="153"/>
        <v>225.96237295866422</v>
      </c>
      <c r="X655" s="16">
        <f t="shared" si="153"/>
        <v>148.45033700876598</v>
      </c>
      <c r="Y655" s="16">
        <f t="shared" si="146"/>
        <v>125.29315934204543</v>
      </c>
    </row>
    <row r="656" spans="1:25" x14ac:dyDescent="0.4">
      <c r="A656">
        <f t="shared" ref="A656:A692" si="154">A655+1</f>
        <v>643</v>
      </c>
      <c r="B656" s="1">
        <v>43574</v>
      </c>
      <c r="C656" s="2">
        <v>0</v>
      </c>
      <c r="D656" s="2">
        <v>0.20319421087928999</v>
      </c>
      <c r="E656" s="2">
        <v>0</v>
      </c>
      <c r="F656" s="2">
        <v>0.79680578912070898</v>
      </c>
      <c r="G656">
        <v>605.88300000000004</v>
      </c>
      <c r="H656">
        <v>5811.13</v>
      </c>
      <c r="I656">
        <v>2433.2800000000002</v>
      </c>
      <c r="J656">
        <v>164.12</v>
      </c>
      <c r="K656">
        <v>111.92</v>
      </c>
      <c r="L656" s="3">
        <f t="shared" si="147"/>
        <v>2.1618000362295664E-3</v>
      </c>
      <c r="M656" s="3">
        <f t="shared" si="148"/>
        <v>9.031418126547841E-3</v>
      </c>
      <c r="N656" s="3">
        <f t="shared" si="144"/>
        <v>6.3289058390325614E-4</v>
      </c>
      <c r="O656" s="3">
        <f t="shared" si="144"/>
        <v>1.3404825737264314E-3</v>
      </c>
      <c r="P656" s="3">
        <f t="shared" si="149"/>
        <v>2.0146378769081393E-5</v>
      </c>
      <c r="Q656" s="4">
        <f t="shared" si="150"/>
        <v>2.8830897755363705E-3</v>
      </c>
      <c r="R656" s="3">
        <f t="shared" si="151"/>
        <v>3.2916478301017738E-3</v>
      </c>
      <c r="S656" s="16">
        <f t="shared" si="145"/>
        <v>142.36862656821756</v>
      </c>
      <c r="T656" s="16">
        <f t="shared" si="145"/>
        <v>164.58243339003047</v>
      </c>
      <c r="U656" s="16">
        <f t="shared" si="152"/>
        <v>-22.213806821812909</v>
      </c>
      <c r="V656" s="16">
        <f t="shared" si="153"/>
        <v>157.52338512222943</v>
      </c>
      <c r="W656" s="16">
        <f t="shared" si="153"/>
        <v>226.865514771319</v>
      </c>
      <c r="X656" s="16">
        <f t="shared" si="153"/>
        <v>148.51362606715631</v>
      </c>
      <c r="Y656" s="16">
        <f t="shared" si="146"/>
        <v>125.42720759941807</v>
      </c>
    </row>
    <row r="657" spans="1:25" x14ac:dyDescent="0.4">
      <c r="A657">
        <f t="shared" si="154"/>
        <v>644</v>
      </c>
      <c r="B657" s="1">
        <v>43581</v>
      </c>
      <c r="C657" s="2">
        <v>0</v>
      </c>
      <c r="D657" s="2">
        <v>0.23677150882775899</v>
      </c>
      <c r="E657" s="2">
        <v>0</v>
      </c>
      <c r="F657" s="2">
        <v>0.76322849117224001</v>
      </c>
      <c r="G657">
        <v>609.04300000000001</v>
      </c>
      <c r="H657">
        <v>5881.48</v>
      </c>
      <c r="I657">
        <v>2434.8200000000002</v>
      </c>
      <c r="J657">
        <v>164.34</v>
      </c>
      <c r="K657">
        <v>111.58</v>
      </c>
      <c r="L657" s="3">
        <f t="shared" si="147"/>
        <v>-6.1116328024679589E-3</v>
      </c>
      <c r="M657" s="3">
        <f t="shared" si="148"/>
        <v>-2.1314995731851472E-3</v>
      </c>
      <c r="N657" s="3">
        <f t="shared" si="144"/>
        <v>0</v>
      </c>
      <c r="O657" s="3">
        <f t="shared" si="144"/>
        <v>0</v>
      </c>
      <c r="P657" s="3">
        <f t="shared" si="149"/>
        <v>1.9266377134410067E-6</v>
      </c>
      <c r="Q657" s="4">
        <f t="shared" si="150"/>
        <v>-5.0660500772221266E-4</v>
      </c>
      <c r="R657" s="3">
        <f t="shared" si="151"/>
        <v>-2.0607830939132765E-3</v>
      </c>
      <c r="S657" s="16">
        <f t="shared" si="145"/>
        <v>142.31796606744535</v>
      </c>
      <c r="T657" s="16">
        <f t="shared" si="145"/>
        <v>164.37635508063914</v>
      </c>
      <c r="U657" s="16">
        <f t="shared" si="152"/>
        <v>-22.058389013193789</v>
      </c>
      <c r="V657" s="16">
        <f t="shared" si="153"/>
        <v>156.91222184198264</v>
      </c>
      <c r="W657" s="16">
        <f t="shared" si="153"/>
        <v>226.65236481400049</v>
      </c>
      <c r="X657" s="16">
        <f t="shared" si="153"/>
        <v>148.51362606715631</v>
      </c>
      <c r="Y657" s="16">
        <f t="shared" si="146"/>
        <v>125.42720759941807</v>
      </c>
    </row>
    <row r="658" spans="1:25" x14ac:dyDescent="0.4">
      <c r="A658">
        <f t="shared" si="154"/>
        <v>645</v>
      </c>
      <c r="B658" s="1">
        <v>43588</v>
      </c>
      <c r="C658" s="2">
        <v>0</v>
      </c>
      <c r="D658" s="2">
        <v>0.23998257168349399</v>
      </c>
      <c r="E658" s="2">
        <v>0</v>
      </c>
      <c r="F658" s="2">
        <v>0.76001742831650498</v>
      </c>
      <c r="G658">
        <v>607.93600000000004</v>
      </c>
      <c r="H658">
        <v>5894.3</v>
      </c>
      <c r="I658">
        <v>2434.8200000000002</v>
      </c>
      <c r="J658">
        <v>164.34</v>
      </c>
      <c r="K658">
        <v>111.1</v>
      </c>
      <c r="L658" s="3">
        <f t="shared" si="147"/>
        <v>-4.708790998322776E-3</v>
      </c>
      <c r="M658" s="3">
        <f t="shared" si="148"/>
        <v>-3.1147044942181457E-2</v>
      </c>
      <c r="N658" s="3">
        <f t="shared" si="144"/>
        <v>-4.2343992574399913E-2</v>
      </c>
      <c r="O658" s="3">
        <f t="shared" si="144"/>
        <v>1.825483753195023E-4</v>
      </c>
      <c r="P658" s="3">
        <f t="shared" si="149"/>
        <v>2.9728156788201147E-6</v>
      </c>
      <c r="Q658" s="4">
        <f t="shared" si="150"/>
        <v>-7.3389808144912055E-3</v>
      </c>
      <c r="R658" s="3">
        <f t="shared" si="151"/>
        <v>-1.9504320034896161E-2</v>
      </c>
      <c r="S658" s="16">
        <f t="shared" si="145"/>
        <v>141.58406798599623</v>
      </c>
      <c r="T658" s="16">
        <f t="shared" si="145"/>
        <v>162.42592307714952</v>
      </c>
      <c r="U658" s="16">
        <f t="shared" si="152"/>
        <v>-20.841855091153292</v>
      </c>
      <c r="V658" s="16">
        <f t="shared" si="153"/>
        <v>156.44134274215037</v>
      </c>
      <c r="W658" s="16">
        <f t="shared" si="153"/>
        <v>223.53766031978233</v>
      </c>
      <c r="X658" s="16">
        <f t="shared" si="153"/>
        <v>144.27922680971631</v>
      </c>
      <c r="Y658" s="16">
        <f t="shared" si="146"/>
        <v>125.44546243695002</v>
      </c>
    </row>
    <row r="659" spans="1:25" x14ac:dyDescent="0.4">
      <c r="A659">
        <f t="shared" si="154"/>
        <v>646</v>
      </c>
      <c r="B659" s="1">
        <v>43595</v>
      </c>
      <c r="C659" s="2">
        <v>0</v>
      </c>
      <c r="D659" s="2">
        <v>0.23502787888546101</v>
      </c>
      <c r="E659" s="2">
        <v>0</v>
      </c>
      <c r="F659" s="2">
        <v>0.76497212111453905</v>
      </c>
      <c r="G659">
        <v>611.40200000000004</v>
      </c>
      <c r="H659">
        <v>5770.44</v>
      </c>
      <c r="I659">
        <v>2331.7199999999998</v>
      </c>
      <c r="J659">
        <v>164.37</v>
      </c>
      <c r="K659">
        <v>109.95</v>
      </c>
      <c r="L659" s="3">
        <f t="shared" si="147"/>
        <v>7.3639896187784881E-3</v>
      </c>
      <c r="M659" s="3">
        <f t="shared" si="148"/>
        <v>-5.6796448837068692E-3</v>
      </c>
      <c r="N659" s="3">
        <f t="shared" si="144"/>
        <v>3.135024788568197E-3</v>
      </c>
      <c r="O659" s="3">
        <f t="shared" si="144"/>
        <v>-6.0838352497372128E-5</v>
      </c>
      <c r="P659" s="3">
        <f t="shared" si="149"/>
        <v>1.4158519106594101E-5</v>
      </c>
      <c r="Q659" s="4">
        <f t="shared" si="150"/>
        <v>-1.3955730525019091E-3</v>
      </c>
      <c r="R659" s="3">
        <f t="shared" si="151"/>
        <v>1.189632792785611E-3</v>
      </c>
      <c r="S659" s="16">
        <f t="shared" si="145"/>
        <v>141.44451068074605</v>
      </c>
      <c r="T659" s="16">
        <f t="shared" si="145"/>
        <v>162.54488635642809</v>
      </c>
      <c r="U659" s="16">
        <f t="shared" si="152"/>
        <v>-21.100375675682045</v>
      </c>
      <c r="V659" s="16">
        <f t="shared" si="153"/>
        <v>157.17774170402822</v>
      </c>
      <c r="W659" s="16">
        <f t="shared" si="153"/>
        <v>222.96969583141166</v>
      </c>
      <c r="X659" s="16">
        <f t="shared" si="153"/>
        <v>144.59272928857314</v>
      </c>
      <c r="Y659" s="16">
        <f t="shared" si="146"/>
        <v>125.43937860170028</v>
      </c>
    </row>
    <row r="660" spans="1:25" x14ac:dyDescent="0.4">
      <c r="A660">
        <f t="shared" si="154"/>
        <v>647</v>
      </c>
      <c r="B660" s="1">
        <v>43602</v>
      </c>
      <c r="C660" s="2">
        <v>0</v>
      </c>
      <c r="D660" s="2">
        <v>0.211430347041137</v>
      </c>
      <c r="E660" s="2">
        <v>0</v>
      </c>
      <c r="F660" s="2">
        <v>0.78856965295886206</v>
      </c>
      <c r="G660">
        <v>615.17700000000002</v>
      </c>
      <c r="H660">
        <v>5730.89</v>
      </c>
      <c r="I660">
        <v>2339.0300000000002</v>
      </c>
      <c r="J660">
        <v>164.36</v>
      </c>
      <c r="K660">
        <v>110.08</v>
      </c>
      <c r="L660" s="3">
        <f t="shared" si="147"/>
        <v>-1.280723201813605E-3</v>
      </c>
      <c r="M660" s="3">
        <f t="shared" si="148"/>
        <v>-1.8307868046145925E-2</v>
      </c>
      <c r="N660" s="3">
        <f t="shared" si="144"/>
        <v>-8.3880924998825934E-3</v>
      </c>
      <c r="O660" s="3">
        <f t="shared" si="144"/>
        <v>6.0842054027743231E-4</v>
      </c>
      <c r="P660" s="3">
        <f t="shared" si="149"/>
        <v>6.7845497788253683E-6</v>
      </c>
      <c r="Q660" s="4">
        <f t="shared" si="150"/>
        <v>-3.397841470059183E-3</v>
      </c>
      <c r="R660" s="3">
        <f t="shared" si="151"/>
        <v>-6.8420658018911729E-3</v>
      </c>
      <c r="S660" s="16">
        <f t="shared" si="145"/>
        <v>141.10472653374012</v>
      </c>
      <c r="T660" s="16">
        <f t="shared" si="145"/>
        <v>161.86067977623898</v>
      </c>
      <c r="U660" s="16">
        <f t="shared" si="152"/>
        <v>-20.755953242498862</v>
      </c>
      <c r="V660" s="16">
        <f t="shared" si="153"/>
        <v>157.04966938384686</v>
      </c>
      <c r="W660" s="16">
        <f t="shared" si="153"/>
        <v>221.13890902679705</v>
      </c>
      <c r="X660" s="16">
        <f t="shared" si="153"/>
        <v>143.75392003858488</v>
      </c>
      <c r="Y660" s="16">
        <f t="shared" si="146"/>
        <v>125.50022065572803</v>
      </c>
    </row>
    <row r="661" spans="1:25" x14ac:dyDescent="0.4">
      <c r="A661">
        <f t="shared" si="154"/>
        <v>648</v>
      </c>
      <c r="B661" s="1">
        <v>43609</v>
      </c>
      <c r="C661" s="2">
        <v>0</v>
      </c>
      <c r="D661" s="2">
        <v>0.20012276407642801</v>
      </c>
      <c r="E661" s="2">
        <v>0</v>
      </c>
      <c r="F661" s="2">
        <v>0.79987723592357096</v>
      </c>
      <c r="G661">
        <v>618.71699999999998</v>
      </c>
      <c r="H661">
        <v>5665.6</v>
      </c>
      <c r="I661">
        <v>2319.41</v>
      </c>
      <c r="J661">
        <v>164.46</v>
      </c>
      <c r="K661">
        <v>109.31</v>
      </c>
      <c r="L661" s="3">
        <f t="shared" si="147"/>
        <v>4.8374598766793842E-3</v>
      </c>
      <c r="M661" s="3">
        <f t="shared" si="148"/>
        <v>-3.4918056663927444E-2</v>
      </c>
      <c r="N661" s="3">
        <f t="shared" si="144"/>
        <v>-1.8733212325548254E-2</v>
      </c>
      <c r="O661" s="3">
        <f t="shared" si="144"/>
        <v>2.2497871822935167E-3</v>
      </c>
      <c r="P661" s="3">
        <f t="shared" si="149"/>
        <v>5.0274541689239778E-6</v>
      </c>
      <c r="Q661" s="4">
        <f t="shared" si="150"/>
        <v>-5.1933719171422038E-3</v>
      </c>
      <c r="R661" s="3">
        <f t="shared" si="151"/>
        <v>-1.1641005482625699E-2</v>
      </c>
      <c r="S661" s="16">
        <f t="shared" si="145"/>
        <v>140.58538934202591</v>
      </c>
      <c r="T661" s="16">
        <f t="shared" si="145"/>
        <v>160.6965792279764</v>
      </c>
      <c r="U661" s="16">
        <f t="shared" si="152"/>
        <v>-20.111189885950495</v>
      </c>
      <c r="V661" s="16">
        <f t="shared" si="153"/>
        <v>157.53341537151479</v>
      </c>
      <c r="W661" s="16">
        <f t="shared" si="153"/>
        <v>217.64710336040432</v>
      </c>
      <c r="X661" s="16">
        <f t="shared" si="153"/>
        <v>141.88059880603006</v>
      </c>
      <c r="Y661" s="16">
        <f t="shared" si="146"/>
        <v>125.72519937395738</v>
      </c>
    </row>
    <row r="662" spans="1:25" x14ac:dyDescent="0.4">
      <c r="A662">
        <f t="shared" si="154"/>
        <v>649</v>
      </c>
      <c r="B662" s="1">
        <v>43616</v>
      </c>
      <c r="C662" s="2">
        <v>0</v>
      </c>
      <c r="D662" s="2">
        <v>0.208501854357968</v>
      </c>
      <c r="E662" s="2">
        <v>0</v>
      </c>
      <c r="F662" s="2">
        <v>0.79149814564203103</v>
      </c>
      <c r="G662">
        <v>627.56600000000003</v>
      </c>
      <c r="H662">
        <v>5519.27</v>
      </c>
      <c r="I662">
        <v>2275.96</v>
      </c>
      <c r="J662">
        <v>164.83</v>
      </c>
      <c r="K662">
        <v>108.29</v>
      </c>
      <c r="L662" s="3">
        <f t="shared" si="147"/>
        <v>4.0387753896313772E-3</v>
      </c>
      <c r="M662" s="3">
        <f t="shared" si="148"/>
        <v>4.3677102695959924E-2</v>
      </c>
      <c r="N662" s="3">
        <f t="shared" si="144"/>
        <v>1.3748044781103363E-2</v>
      </c>
      <c r="O662" s="3">
        <f t="shared" si="144"/>
        <v>1.4560456227628027E-3</v>
      </c>
      <c r="P662" s="3">
        <f t="shared" si="149"/>
        <v>1.107606074103388E-5</v>
      </c>
      <c r="Q662" s="4">
        <f t="shared" si="150"/>
        <v>1.0248138254736968E-2</v>
      </c>
      <c r="R662" s="3">
        <f t="shared" si="151"/>
        <v>1.5729992122364367E-2</v>
      </c>
      <c r="S662" s="16">
        <f t="shared" si="145"/>
        <v>141.61020316749961</v>
      </c>
      <c r="T662" s="16">
        <f t="shared" si="145"/>
        <v>162.26957844021283</v>
      </c>
      <c r="U662" s="16">
        <f t="shared" si="152"/>
        <v>-20.65937527271322</v>
      </c>
      <c r="V662" s="16">
        <f t="shared" si="153"/>
        <v>157.93729291047794</v>
      </c>
      <c r="W662" s="16">
        <f t="shared" si="153"/>
        <v>222.0148136300003</v>
      </c>
      <c r="X662" s="16">
        <f t="shared" si="153"/>
        <v>143.25540328414041</v>
      </c>
      <c r="Y662" s="16">
        <f t="shared" si="146"/>
        <v>125.87080393623366</v>
      </c>
    </row>
    <row r="663" spans="1:25" x14ac:dyDescent="0.4">
      <c r="A663">
        <f t="shared" si="154"/>
        <v>650</v>
      </c>
      <c r="B663" s="1">
        <v>43623</v>
      </c>
      <c r="C663" s="2">
        <v>0</v>
      </c>
      <c r="D663" s="2">
        <v>0.19004175312291199</v>
      </c>
      <c r="E663" s="2">
        <v>0</v>
      </c>
      <c r="F663" s="2">
        <v>0.80995824687708795</v>
      </c>
      <c r="G663">
        <v>630.68299999999999</v>
      </c>
      <c r="H663">
        <v>5765.66</v>
      </c>
      <c r="I663">
        <v>2307.25</v>
      </c>
      <c r="J663">
        <v>165.07</v>
      </c>
      <c r="K663">
        <v>108.19</v>
      </c>
      <c r="L663" s="3">
        <f t="shared" si="147"/>
        <v>4.2249580312558876E-3</v>
      </c>
      <c r="M663" s="3">
        <f t="shared" si="148"/>
        <v>8.693134557694826E-3</v>
      </c>
      <c r="N663" s="3">
        <f t="shared" si="144"/>
        <v>9.3444576877235175E-3</v>
      </c>
      <c r="O663" s="3">
        <f t="shared" si="144"/>
        <v>1.029866117404854E-3</v>
      </c>
      <c r="P663" s="3">
        <f t="shared" si="149"/>
        <v>1.9909333759893294E-5</v>
      </c>
      <c r="Q663" s="4">
        <f t="shared" si="150"/>
        <v>2.4662977526891503E-3</v>
      </c>
      <c r="R663" s="3">
        <f t="shared" si="151"/>
        <v>5.8231040985197713E-3</v>
      </c>
      <c r="S663" s="16">
        <f t="shared" si="145"/>
        <v>141.85683294276853</v>
      </c>
      <c r="T663" s="16">
        <f t="shared" si="145"/>
        <v>162.8518888500648</v>
      </c>
      <c r="U663" s="16">
        <f t="shared" si="152"/>
        <v>-20.995055907296262</v>
      </c>
      <c r="V663" s="16">
        <f t="shared" si="153"/>
        <v>158.35978871360354</v>
      </c>
      <c r="W663" s="16">
        <f t="shared" si="153"/>
        <v>222.88412708576979</v>
      </c>
      <c r="X663" s="16">
        <f t="shared" si="153"/>
        <v>144.18984905291276</v>
      </c>
      <c r="Y663" s="16">
        <f t="shared" si="146"/>
        <v>125.97379054797415</v>
      </c>
    </row>
    <row r="664" spans="1:25" x14ac:dyDescent="0.4">
      <c r="A664">
        <f t="shared" si="154"/>
        <v>651</v>
      </c>
      <c r="B664" s="1">
        <v>43630</v>
      </c>
      <c r="C664" s="2">
        <v>0</v>
      </c>
      <c r="D664" s="2">
        <v>0.223223976056067</v>
      </c>
      <c r="E664" s="2">
        <v>0</v>
      </c>
      <c r="F664" s="2">
        <v>0.77677602394393197</v>
      </c>
      <c r="G664">
        <v>631.18899999999996</v>
      </c>
      <c r="H664">
        <v>5795.96</v>
      </c>
      <c r="I664">
        <v>2328.81</v>
      </c>
      <c r="J664">
        <v>165.24</v>
      </c>
      <c r="K664">
        <v>108.56</v>
      </c>
      <c r="L664" s="3">
        <f t="shared" si="147"/>
        <v>-9.2624443463443784E-3</v>
      </c>
      <c r="M664" s="3">
        <f t="shared" si="148"/>
        <v>1.0508767057589408E-2</v>
      </c>
      <c r="N664" s="3">
        <f t="shared" si="144"/>
        <v>-5.1957866893392879E-4</v>
      </c>
      <c r="O664" s="3">
        <f t="shared" si="144"/>
        <v>2.3602033405953904E-3</v>
      </c>
      <c r="P664" s="3">
        <f t="shared" si="149"/>
        <v>1.5007228512521563E-5</v>
      </c>
      <c r="Q664" s="4">
        <f t="shared" si="150"/>
        <v>4.1641509041364759E-3</v>
      </c>
      <c r="R664" s="3">
        <f t="shared" si="151"/>
        <v>7.7173684572662271E-4</v>
      </c>
      <c r="S664" s="16">
        <f t="shared" ref="S664:T679" si="155">S663+100*Q664</f>
        <v>142.27324803318217</v>
      </c>
      <c r="T664" s="16">
        <f t="shared" si="155"/>
        <v>162.92906253463747</v>
      </c>
      <c r="U664" s="16">
        <f t="shared" si="152"/>
        <v>-20.655814501455296</v>
      </c>
      <c r="V664" s="16">
        <f t="shared" si="153"/>
        <v>157.43354427896909</v>
      </c>
      <c r="W664" s="16">
        <f t="shared" si="153"/>
        <v>223.93500379152874</v>
      </c>
      <c r="X664" s="16">
        <f t="shared" si="153"/>
        <v>144.13789118601937</v>
      </c>
      <c r="Y664" s="16">
        <f t="shared" si="146"/>
        <v>126.20981088203368</v>
      </c>
    </row>
    <row r="665" spans="1:25" x14ac:dyDescent="0.4">
      <c r="A665">
        <f t="shared" si="154"/>
        <v>652</v>
      </c>
      <c r="B665" s="1">
        <v>43637</v>
      </c>
      <c r="C665" s="2">
        <v>0</v>
      </c>
      <c r="D665" s="2">
        <v>0.23821463591648501</v>
      </c>
      <c r="E665" s="2">
        <v>1.0021387660451599E-2</v>
      </c>
      <c r="F665" s="2">
        <v>0.75176397642306303</v>
      </c>
      <c r="G665">
        <v>632.56799999999998</v>
      </c>
      <c r="H665">
        <v>5924.54</v>
      </c>
      <c r="I665">
        <v>2327.6</v>
      </c>
      <c r="J665">
        <v>165.63</v>
      </c>
      <c r="K665">
        <v>107.32</v>
      </c>
      <c r="L665" s="3">
        <f t="shared" si="147"/>
        <v>9.6520700753697231E-3</v>
      </c>
      <c r="M665" s="3">
        <f t="shared" si="148"/>
        <v>2.1753423108759051E-3</v>
      </c>
      <c r="N665" s="3">
        <f t="shared" si="144"/>
        <v>4.8504897748753439E-3</v>
      </c>
      <c r="O665" s="3">
        <f t="shared" si="144"/>
        <v>-5.4337982249597072E-4</v>
      </c>
      <c r="P665" s="3">
        <f t="shared" si="149"/>
        <v>6.0357427083634686E-6</v>
      </c>
      <c r="Q665" s="4">
        <f t="shared" si="150"/>
        <v>1.5227789618011878E-4</v>
      </c>
      <c r="R665" s="3">
        <f t="shared" si="151"/>
        <v>4.0336305846562504E-3</v>
      </c>
      <c r="S665" s="16">
        <f t="shared" si="155"/>
        <v>142.28847582280019</v>
      </c>
      <c r="T665" s="16">
        <f t="shared" si="155"/>
        <v>163.3324255931031</v>
      </c>
      <c r="U665" s="16">
        <f t="shared" si="152"/>
        <v>-21.043949770302902</v>
      </c>
      <c r="V665" s="16">
        <f t="shared" si="153"/>
        <v>158.39875128650607</v>
      </c>
      <c r="W665" s="16">
        <f t="shared" si="153"/>
        <v>224.15253802261634</v>
      </c>
      <c r="X665" s="16">
        <f t="shared" si="153"/>
        <v>144.62294016350691</v>
      </c>
      <c r="Y665" s="16">
        <f t="shared" si="146"/>
        <v>126.15547289978409</v>
      </c>
    </row>
    <row r="666" spans="1:25" x14ac:dyDescent="0.4">
      <c r="A666">
        <f t="shared" si="154"/>
        <v>653</v>
      </c>
      <c r="B666" s="1">
        <v>43644</v>
      </c>
      <c r="C666" s="2">
        <v>0</v>
      </c>
      <c r="D666" s="2">
        <v>0.23817645239633101</v>
      </c>
      <c r="E666" s="2">
        <v>0</v>
      </c>
      <c r="F666" s="2">
        <v>0.76182354760366899</v>
      </c>
      <c r="G666">
        <v>635.53499999999997</v>
      </c>
      <c r="H666">
        <v>5908.25</v>
      </c>
      <c r="I666">
        <v>2338.89</v>
      </c>
      <c r="J666">
        <v>165.54</v>
      </c>
      <c r="K666">
        <v>107.85</v>
      </c>
      <c r="L666" s="3">
        <f t="shared" si="147"/>
        <v>3.430328954648898E-3</v>
      </c>
      <c r="M666" s="3">
        <f t="shared" si="148"/>
        <v>2.278172426559677E-2</v>
      </c>
      <c r="N666" s="3">
        <f t="shared" si="144"/>
        <v>2.6709250969477072E-2</v>
      </c>
      <c r="O666" s="3">
        <f t="shared" si="144"/>
        <v>7.2490032620509126E-4</v>
      </c>
      <c r="P666" s="3">
        <f t="shared" si="149"/>
        <v>1.8897906570096227E-5</v>
      </c>
      <c r="Q666" s="4">
        <f t="shared" si="150"/>
        <v>5.9594184966497718E-3</v>
      </c>
      <c r="R666" s="3">
        <f t="shared" si="151"/>
        <v>1.3411551128981958E-2</v>
      </c>
      <c r="S666" s="16">
        <f t="shared" si="155"/>
        <v>142.88441767246516</v>
      </c>
      <c r="T666" s="16">
        <f t="shared" si="155"/>
        <v>164.6735807060013</v>
      </c>
      <c r="U666" s="16">
        <f t="shared" si="152"/>
        <v>-21.789163033536141</v>
      </c>
      <c r="V666" s="16">
        <f t="shared" si="153"/>
        <v>158.74178418197096</v>
      </c>
      <c r="W666" s="16">
        <f t="shared" si="153"/>
        <v>226.43071044917602</v>
      </c>
      <c r="X666" s="16">
        <f t="shared" si="153"/>
        <v>147.29386526045462</v>
      </c>
      <c r="Y666" s="16">
        <f t="shared" si="146"/>
        <v>126.22796293240459</v>
      </c>
    </row>
    <row r="667" spans="1:25" x14ac:dyDescent="0.4">
      <c r="A667">
        <f t="shared" si="154"/>
        <v>654</v>
      </c>
      <c r="B667" s="1">
        <v>43651</v>
      </c>
      <c r="C667" s="2">
        <v>0</v>
      </c>
      <c r="D667" s="2">
        <v>0.22136405436253101</v>
      </c>
      <c r="E667" s="2">
        <v>3.1496510950159803E-2</v>
      </c>
      <c r="F667" s="2">
        <v>0.74713943468730803</v>
      </c>
      <c r="G667">
        <v>634.07000000000005</v>
      </c>
      <c r="H667">
        <v>6008.31</v>
      </c>
      <c r="I667">
        <v>2401.36</v>
      </c>
      <c r="J667">
        <v>165.66</v>
      </c>
      <c r="K667">
        <v>108.47</v>
      </c>
      <c r="L667" s="3">
        <f t="shared" si="147"/>
        <v>-1.0081441097204102E-2</v>
      </c>
      <c r="M667" s="3">
        <f t="shared" si="148"/>
        <v>3.0267151627705324E-3</v>
      </c>
      <c r="N667" s="3">
        <f t="shared" si="144"/>
        <v>-1.0210880501049346E-2</v>
      </c>
      <c r="O667" s="3">
        <f t="shared" si="144"/>
        <v>-3.8029699384281024E-3</v>
      </c>
      <c r="P667" s="3">
        <f t="shared" si="149"/>
        <v>1.8897906570095936E-5</v>
      </c>
      <c r="Q667" s="4">
        <f t="shared" si="150"/>
        <v>-2.5118478861807358E-3</v>
      </c>
      <c r="R667" s="3">
        <f t="shared" si="151"/>
        <v>-5.2671440934777547E-3</v>
      </c>
      <c r="S667" s="16">
        <f t="shared" si="155"/>
        <v>142.63323288384709</v>
      </c>
      <c r="T667" s="16">
        <f t="shared" si="155"/>
        <v>164.14686629665351</v>
      </c>
      <c r="U667" s="16">
        <f t="shared" si="152"/>
        <v>-21.513633412806428</v>
      </c>
      <c r="V667" s="16">
        <f t="shared" si="153"/>
        <v>157.73364007225055</v>
      </c>
      <c r="W667" s="16">
        <f t="shared" si="153"/>
        <v>226.73338196545308</v>
      </c>
      <c r="X667" s="16">
        <f t="shared" si="153"/>
        <v>146.27277721034969</v>
      </c>
      <c r="Y667" s="16">
        <f t="shared" si="146"/>
        <v>125.84766593856179</v>
      </c>
    </row>
    <row r="668" spans="1:25" x14ac:dyDescent="0.4">
      <c r="A668">
        <f t="shared" si="154"/>
        <v>655</v>
      </c>
      <c r="B668" s="1">
        <v>43658</v>
      </c>
      <c r="C668" s="2">
        <v>0</v>
      </c>
      <c r="D668" s="2">
        <v>0.23070126224461099</v>
      </c>
      <c r="E668" s="2">
        <v>0</v>
      </c>
      <c r="F668" s="2">
        <v>0.76929873775538804</v>
      </c>
      <c r="G668">
        <v>630.93499999999995</v>
      </c>
      <c r="H668">
        <v>6057.77</v>
      </c>
      <c r="I668">
        <v>2376.84</v>
      </c>
      <c r="J668">
        <v>165.03</v>
      </c>
      <c r="K668">
        <v>107.91</v>
      </c>
      <c r="L668" s="3">
        <f t="shared" si="147"/>
        <v>3.3909727083896168E-3</v>
      </c>
      <c r="M668" s="3">
        <f t="shared" si="148"/>
        <v>-1.3975620472640116E-2</v>
      </c>
      <c r="N668" s="3">
        <f t="shared" si="144"/>
        <v>-7.833930765217878E-3</v>
      </c>
      <c r="O668" s="3">
        <f t="shared" si="144"/>
        <v>1.1513058231835682E-3</v>
      </c>
      <c r="P668" s="3">
        <f t="shared" si="149"/>
        <v>2.5321590632408876E-6</v>
      </c>
      <c r="Q668" s="4">
        <f t="shared" si="150"/>
        <v>-2.3410273262073956E-3</v>
      </c>
      <c r="R668" s="3">
        <f t="shared" si="151"/>
        <v>-4.3168181765712021E-3</v>
      </c>
      <c r="S668" s="16">
        <f t="shared" si="155"/>
        <v>142.39913015122636</v>
      </c>
      <c r="T668" s="16">
        <f t="shared" si="155"/>
        <v>163.71518447899641</v>
      </c>
      <c r="U668" s="16">
        <f t="shared" si="152"/>
        <v>-21.316054327770047</v>
      </c>
      <c r="V668" s="16">
        <f t="shared" si="153"/>
        <v>158.0727373430895</v>
      </c>
      <c r="W668" s="16">
        <f t="shared" si="153"/>
        <v>225.33581991818906</v>
      </c>
      <c r="X668" s="16">
        <f t="shared" si="153"/>
        <v>145.48938413382791</v>
      </c>
      <c r="Y668" s="16">
        <f t="shared" si="146"/>
        <v>125.96279652088015</v>
      </c>
    </row>
    <row r="669" spans="1:25" x14ac:dyDescent="0.4">
      <c r="A669">
        <f t="shared" si="154"/>
        <v>656</v>
      </c>
      <c r="B669" s="1">
        <v>43665</v>
      </c>
      <c r="C669" s="2">
        <v>0</v>
      </c>
      <c r="D669" s="2">
        <v>0.22648099713920999</v>
      </c>
      <c r="E669" s="2">
        <v>0</v>
      </c>
      <c r="F669" s="2">
        <v>0.77351900286079001</v>
      </c>
      <c r="G669">
        <v>634.25</v>
      </c>
      <c r="H669">
        <v>5984.2</v>
      </c>
      <c r="I669">
        <v>2358.2199999999998</v>
      </c>
      <c r="J669">
        <v>165.22</v>
      </c>
      <c r="K669">
        <v>107.71</v>
      </c>
      <c r="L669" s="3">
        <f t="shared" si="147"/>
        <v>7.351164514329378E-3</v>
      </c>
      <c r="M669" s="3">
        <f t="shared" si="148"/>
        <v>2.5802753055425676E-2</v>
      </c>
      <c r="N669" s="3">
        <f t="shared" si="144"/>
        <v>4.829914087744358E-3</v>
      </c>
      <c r="O669" s="3">
        <f t="shared" si="144"/>
        <v>1.0894564822661046E-3</v>
      </c>
      <c r="P669" s="3">
        <f t="shared" si="149"/>
        <v>8.2596315500942866E-6</v>
      </c>
      <c r="Q669" s="4">
        <f t="shared" si="150"/>
        <v>6.6782889012022111E-3</v>
      </c>
      <c r="R669" s="3">
        <f t="shared" si="151"/>
        <v>9.7683220349413791E-3</v>
      </c>
      <c r="S669" s="16">
        <f t="shared" si="155"/>
        <v>143.06695904134659</v>
      </c>
      <c r="T669" s="16">
        <f t="shared" si="155"/>
        <v>164.69201668249053</v>
      </c>
      <c r="U669" s="16">
        <f t="shared" si="152"/>
        <v>-21.62505764114394</v>
      </c>
      <c r="V669" s="16">
        <f t="shared" si="153"/>
        <v>158.80785379452243</v>
      </c>
      <c r="W669" s="16">
        <f t="shared" si="153"/>
        <v>227.91609522373162</v>
      </c>
      <c r="X669" s="16">
        <f t="shared" si="153"/>
        <v>145.97237554260235</v>
      </c>
      <c r="Y669" s="16">
        <f t="shared" si="146"/>
        <v>126.07174216910676</v>
      </c>
    </row>
    <row r="670" spans="1:25" x14ac:dyDescent="0.4">
      <c r="A670">
        <f t="shared" si="154"/>
        <v>657</v>
      </c>
      <c r="B670" s="1">
        <v>43672</v>
      </c>
      <c r="C670" s="2">
        <v>0</v>
      </c>
      <c r="D670" s="2">
        <v>0.2402470497227</v>
      </c>
      <c r="E670" s="2">
        <v>0</v>
      </c>
      <c r="F670" s="2">
        <v>0.75975295027729906</v>
      </c>
      <c r="G670">
        <v>633.21</v>
      </c>
      <c r="H670">
        <v>6083.82</v>
      </c>
      <c r="I670">
        <v>2369.61</v>
      </c>
      <c r="J670">
        <v>165.4</v>
      </c>
      <c r="K670">
        <v>108.68</v>
      </c>
      <c r="L670" s="3">
        <f t="shared" si="147"/>
        <v>-2.251896016997712E-3</v>
      </c>
      <c r="M670" s="3">
        <f t="shared" si="148"/>
        <v>-4.9331796343542234E-2</v>
      </c>
      <c r="N670" s="3">
        <f t="shared" si="144"/>
        <v>-2.4134773232726059E-2</v>
      </c>
      <c r="O670" s="3">
        <f t="shared" si="144"/>
        <v>1.0882708585249201E-3</v>
      </c>
      <c r="P670" s="3">
        <f t="shared" si="149"/>
        <v>3.1775037619092086E-6</v>
      </c>
      <c r="Q670" s="4">
        <f t="shared" si="150"/>
        <v>-1.1028179037353892E-2</v>
      </c>
      <c r="R670" s="3">
        <f t="shared" si="151"/>
        <v>-1.8657548683685271E-2</v>
      </c>
      <c r="S670" s="16">
        <f t="shared" si="155"/>
        <v>141.96414113761119</v>
      </c>
      <c r="T670" s="16">
        <f t="shared" si="155"/>
        <v>162.82626181412201</v>
      </c>
      <c r="U670" s="16">
        <f t="shared" si="152"/>
        <v>-20.862120676510813</v>
      </c>
      <c r="V670" s="16">
        <f t="shared" si="153"/>
        <v>158.58266419282265</v>
      </c>
      <c r="W670" s="16">
        <f t="shared" si="153"/>
        <v>222.9829155893774</v>
      </c>
      <c r="X670" s="16">
        <f t="shared" si="153"/>
        <v>143.55889821932973</v>
      </c>
      <c r="Y670" s="16">
        <f t="shared" si="146"/>
        <v>126.18056925495925</v>
      </c>
    </row>
    <row r="671" spans="1:25" x14ac:dyDescent="0.4">
      <c r="A671">
        <f t="shared" si="154"/>
        <v>658</v>
      </c>
      <c r="B671" s="1">
        <v>43679</v>
      </c>
      <c r="C671" s="2">
        <v>0</v>
      </c>
      <c r="D671" s="2">
        <v>0.245542889325882</v>
      </c>
      <c r="E671" s="2">
        <v>0</v>
      </c>
      <c r="F671" s="2">
        <v>0.75445711067411703</v>
      </c>
      <c r="G671">
        <v>644.17200000000003</v>
      </c>
      <c r="H671">
        <v>5897.1</v>
      </c>
      <c r="I671">
        <v>2312.42</v>
      </c>
      <c r="J671">
        <v>165.58</v>
      </c>
      <c r="K671">
        <v>106.59</v>
      </c>
      <c r="L671" s="3">
        <f t="shared" si="147"/>
        <v>2.7487226312206126E-4</v>
      </c>
      <c r="M671" s="3">
        <f t="shared" si="148"/>
        <v>-1.2416789291065489E-2</v>
      </c>
      <c r="N671" s="3">
        <f t="shared" si="144"/>
        <v>-1.9313100561316632E-2</v>
      </c>
      <c r="O671" s="3">
        <f t="shared" si="144"/>
        <v>5.375045295325398E-3</v>
      </c>
      <c r="P671" s="3">
        <f t="shared" si="149"/>
        <v>2.0744444145868877E-5</v>
      </c>
      <c r="Q671" s="4">
        <f t="shared" si="150"/>
        <v>9.8564238042894692E-4</v>
      </c>
      <c r="R671" s="3">
        <f t="shared" si="151"/>
        <v>-6.5199930734836653E-3</v>
      </c>
      <c r="S671" s="16">
        <f t="shared" si="155"/>
        <v>142.06270537565408</v>
      </c>
      <c r="T671" s="16">
        <f t="shared" si="155"/>
        <v>162.17426250677363</v>
      </c>
      <c r="U671" s="16">
        <f t="shared" si="152"/>
        <v>-20.111557131119554</v>
      </c>
      <c r="V671" s="16">
        <f t="shared" si="153"/>
        <v>158.61015141913487</v>
      </c>
      <c r="W671" s="16">
        <f t="shared" si="153"/>
        <v>221.74123666027086</v>
      </c>
      <c r="X671" s="16">
        <f t="shared" si="153"/>
        <v>141.62758816319808</v>
      </c>
      <c r="Y671" s="16">
        <f t="shared" si="146"/>
        <v>126.71807378449179</v>
      </c>
    </row>
    <row r="672" spans="1:25" x14ac:dyDescent="0.4">
      <c r="A672">
        <f t="shared" si="154"/>
        <v>659</v>
      </c>
      <c r="B672" s="1">
        <v>43686</v>
      </c>
      <c r="C672" s="2">
        <v>3.4127815353891297E-2</v>
      </c>
      <c r="D672" s="2">
        <v>0.21096881574943399</v>
      </c>
      <c r="E672" s="2">
        <v>0</v>
      </c>
      <c r="F672" s="2">
        <v>0.75490336889667398</v>
      </c>
      <c r="G672">
        <v>649.83600000000001</v>
      </c>
      <c r="H672">
        <v>5873.47</v>
      </c>
      <c r="I672">
        <v>2267.7600000000002</v>
      </c>
      <c r="J672">
        <v>166.47</v>
      </c>
      <c r="K672">
        <v>105.69</v>
      </c>
      <c r="L672" s="3">
        <f t="shared" si="147"/>
        <v>2.0014766248837246E-2</v>
      </c>
      <c r="M672" s="3">
        <f t="shared" si="148"/>
        <v>-2.9481585995979609E-3</v>
      </c>
      <c r="N672" s="3">
        <f t="shared" si="144"/>
        <v>-1.2333756658553074E-2</v>
      </c>
      <c r="O672" s="3">
        <f t="shared" si="144"/>
        <v>7.208506037124085E-4</v>
      </c>
      <c r="P672" s="3">
        <f t="shared" si="149"/>
        <v>3.5985369449686781E-5</v>
      </c>
      <c r="Q672" s="4">
        <f t="shared" si="150"/>
        <v>5.6927789825693322E-4</v>
      </c>
      <c r="R672" s="3">
        <f t="shared" si="151"/>
        <v>1.3634253985996547E-3</v>
      </c>
      <c r="S672" s="16">
        <f t="shared" si="155"/>
        <v>142.11963316547977</v>
      </c>
      <c r="T672" s="16">
        <f t="shared" si="155"/>
        <v>162.31060504663358</v>
      </c>
      <c r="U672" s="16">
        <f t="shared" si="152"/>
        <v>-20.190971881153814</v>
      </c>
      <c r="V672" s="16">
        <f t="shared" si="153"/>
        <v>160.6116280440186</v>
      </c>
      <c r="W672" s="16">
        <f t="shared" si="153"/>
        <v>221.44642080031107</v>
      </c>
      <c r="X672" s="16">
        <f t="shared" si="153"/>
        <v>140.39421249734278</v>
      </c>
      <c r="Y672" s="16">
        <f t="shared" si="146"/>
        <v>126.79015884486303</v>
      </c>
    </row>
    <row r="673" spans="1:25" x14ac:dyDescent="0.4">
      <c r="A673">
        <f t="shared" si="154"/>
        <v>660</v>
      </c>
      <c r="B673" s="1">
        <v>43693</v>
      </c>
      <c r="C673" s="2">
        <v>9.4103431103369301E-2</v>
      </c>
      <c r="D673" s="2">
        <v>0.19528121417161301</v>
      </c>
      <c r="E673" s="2">
        <v>0</v>
      </c>
      <c r="F673" s="2">
        <v>0.71061535472501702</v>
      </c>
      <c r="G673">
        <v>658.54300000000001</v>
      </c>
      <c r="H673">
        <v>5818.17</v>
      </c>
      <c r="I673">
        <v>2239.79</v>
      </c>
      <c r="J673">
        <v>166.59</v>
      </c>
      <c r="K673">
        <v>106.38</v>
      </c>
      <c r="L673" s="3">
        <f t="shared" si="147"/>
        <v>-7.6364075045605162E-3</v>
      </c>
      <c r="M673" s="3">
        <f t="shared" si="148"/>
        <v>-2.3360827776343074E-2</v>
      </c>
      <c r="N673" s="3">
        <f t="shared" si="144"/>
        <v>1.1438572366159194E-2</v>
      </c>
      <c r="O673" s="3">
        <f t="shared" si="144"/>
        <v>6.0027612701851751E-5</v>
      </c>
      <c r="P673" s="3">
        <f t="shared" si="149"/>
        <v>2.8428957928546428E-5</v>
      </c>
      <c r="Q673" s="4">
        <f t="shared" si="150"/>
        <v>-5.2663153743360037E-3</v>
      </c>
      <c r="R673" s="3">
        <f t="shared" si="151"/>
        <v>-4.874658825510636E-3</v>
      </c>
      <c r="S673" s="16">
        <f t="shared" si="155"/>
        <v>141.59300162804618</v>
      </c>
      <c r="T673" s="16">
        <f t="shared" si="155"/>
        <v>161.82313916408253</v>
      </c>
      <c r="U673" s="16">
        <f t="shared" si="152"/>
        <v>-20.230137536036352</v>
      </c>
      <c r="V673" s="16">
        <f t="shared" si="153"/>
        <v>159.84798729356254</v>
      </c>
      <c r="W673" s="16">
        <f t="shared" si="153"/>
        <v>219.11033802267676</v>
      </c>
      <c r="X673" s="16">
        <f t="shared" si="153"/>
        <v>141.53806973395871</v>
      </c>
      <c r="Y673" s="16">
        <f t="shared" si="146"/>
        <v>126.79616160613321</v>
      </c>
    </row>
    <row r="674" spans="1:25" x14ac:dyDescent="0.4">
      <c r="A674">
        <f t="shared" si="154"/>
        <v>661</v>
      </c>
      <c r="B674" s="1">
        <v>43700</v>
      </c>
      <c r="C674" s="2">
        <v>0.141485027650946</v>
      </c>
      <c r="D674" s="2">
        <v>0.18005579129996599</v>
      </c>
      <c r="E674" s="2">
        <v>0</v>
      </c>
      <c r="F674" s="2">
        <v>0.67845918104908598</v>
      </c>
      <c r="G674">
        <v>659.65300000000002</v>
      </c>
      <c r="H674">
        <v>5735.63</v>
      </c>
      <c r="I674">
        <v>2265.41</v>
      </c>
      <c r="J674">
        <v>166.6</v>
      </c>
      <c r="K674">
        <v>105.39</v>
      </c>
      <c r="L674" s="3">
        <f t="shared" si="147"/>
        <v>1.0192185757325056E-2</v>
      </c>
      <c r="M674" s="3">
        <f t="shared" si="148"/>
        <v>3.703333621335525E-2</v>
      </c>
      <c r="N674" s="3">
        <f t="shared" si="144"/>
        <v>6.6963595993660974E-3</v>
      </c>
      <c r="O674" s="3">
        <f t="shared" si="144"/>
        <v>2.160864345738478E-3</v>
      </c>
      <c r="P674" s="3">
        <f t="shared" si="149"/>
        <v>6.254302522237039E-5</v>
      </c>
      <c r="Q674" s="4">
        <f t="shared" si="150"/>
        <v>9.5136235692176059E-3</v>
      </c>
      <c r="R674" s="3">
        <f t="shared" si="151"/>
        <v>1.402068647894622E-2</v>
      </c>
      <c r="S674" s="16">
        <f t="shared" si="155"/>
        <v>142.54436398496793</v>
      </c>
      <c r="T674" s="16">
        <f t="shared" si="155"/>
        <v>163.22520781197716</v>
      </c>
      <c r="U674" s="16">
        <f t="shared" si="152"/>
        <v>-20.680843827009227</v>
      </c>
      <c r="V674" s="16">
        <f t="shared" si="153"/>
        <v>160.86720586929505</v>
      </c>
      <c r="W674" s="16">
        <f t="shared" si="153"/>
        <v>222.81367164401229</v>
      </c>
      <c r="X674" s="16">
        <f t="shared" si="153"/>
        <v>142.20770569389532</v>
      </c>
      <c r="Y674" s="16">
        <f t="shared" si="146"/>
        <v>127.01224804070706</v>
      </c>
    </row>
    <row r="675" spans="1:25" x14ac:dyDescent="0.4">
      <c r="A675">
        <f t="shared" si="154"/>
        <v>662</v>
      </c>
      <c r="B675" s="1">
        <v>43707</v>
      </c>
      <c r="C675" s="2">
        <v>3.9839937403492301E-2</v>
      </c>
      <c r="D675" s="2">
        <v>0.17746250617680301</v>
      </c>
      <c r="E675" s="2">
        <v>0</v>
      </c>
      <c r="F675" s="2">
        <v>0.78269755641970395</v>
      </c>
      <c r="G675">
        <v>660.79600000000005</v>
      </c>
      <c r="H675">
        <v>5898.23</v>
      </c>
      <c r="I675">
        <v>2280.58</v>
      </c>
      <c r="J675">
        <v>166.96</v>
      </c>
      <c r="K675">
        <v>106.28</v>
      </c>
      <c r="L675" s="3">
        <f t="shared" si="147"/>
        <v>2.5354430315465137E-3</v>
      </c>
      <c r="M675" s="3">
        <f t="shared" si="148"/>
        <v>2.4415380086299399E-2</v>
      </c>
      <c r="N675" s="3">
        <f t="shared" si="144"/>
        <v>1.6693121925124288E-2</v>
      </c>
      <c r="O675" s="3">
        <f t="shared" si="144"/>
        <v>-1.7968375658841129E-3</v>
      </c>
      <c r="P675" s="3">
        <f t="shared" si="149"/>
        <v>4.7708243012500163E-5</v>
      </c>
      <c r="Q675" s="4">
        <f t="shared" si="150"/>
        <v>2.9797378159277096E-3</v>
      </c>
      <c r="R675" s="3">
        <f t="shared" si="151"/>
        <v>1.0461776869271522E-2</v>
      </c>
      <c r="S675" s="16">
        <f t="shared" si="155"/>
        <v>142.84233776656069</v>
      </c>
      <c r="T675" s="16">
        <f t="shared" si="155"/>
        <v>164.27138549890432</v>
      </c>
      <c r="U675" s="16">
        <f t="shared" si="152"/>
        <v>-21.429047732343633</v>
      </c>
      <c r="V675" s="16">
        <f t="shared" si="153"/>
        <v>161.1207501724497</v>
      </c>
      <c r="W675" s="16">
        <f t="shared" si="153"/>
        <v>225.25520965264224</v>
      </c>
      <c r="X675" s="16">
        <f t="shared" si="153"/>
        <v>143.87701788640774</v>
      </c>
      <c r="Y675" s="16">
        <f t="shared" si="146"/>
        <v>126.83256428411865</v>
      </c>
    </row>
    <row r="676" spans="1:25" x14ac:dyDescent="0.4">
      <c r="A676">
        <f t="shared" si="154"/>
        <v>663</v>
      </c>
      <c r="B676" s="1">
        <v>43714</v>
      </c>
      <c r="C676" s="2">
        <v>9.9897810605926202E-2</v>
      </c>
      <c r="D676" s="2">
        <v>0.19691837132853601</v>
      </c>
      <c r="E676" s="2">
        <v>0</v>
      </c>
      <c r="F676" s="2">
        <v>0.70318381806553698</v>
      </c>
      <c r="G676">
        <v>658.50599999999997</v>
      </c>
      <c r="H676">
        <v>6006.07</v>
      </c>
      <c r="I676">
        <v>2318.65</v>
      </c>
      <c r="J676">
        <v>166.66</v>
      </c>
      <c r="K676">
        <v>106.92</v>
      </c>
      <c r="L676" s="3">
        <f t="shared" si="147"/>
        <v>-1.498687862365633E-2</v>
      </c>
      <c r="M676" s="3">
        <f t="shared" si="148"/>
        <v>2.1282669369521612E-2</v>
      </c>
      <c r="N676" s="3">
        <f t="shared" si="144"/>
        <v>4.7346516291807639E-2</v>
      </c>
      <c r="O676" s="3">
        <f t="shared" si="144"/>
        <v>-7.0802832113284753E-3</v>
      </c>
      <c r="P676" s="3">
        <f t="shared" si="149"/>
        <v>1.7534287124843932E-5</v>
      </c>
      <c r="Q676" s="4">
        <f t="shared" si="150"/>
        <v>-2.3024826412022304E-3</v>
      </c>
      <c r="R676" s="3">
        <f t="shared" si="151"/>
        <v>1.1640505956586111E-2</v>
      </c>
      <c r="S676" s="16">
        <f t="shared" si="155"/>
        <v>142.61208950244045</v>
      </c>
      <c r="T676" s="16">
        <f t="shared" si="155"/>
        <v>165.43543609456293</v>
      </c>
      <c r="U676" s="16">
        <f t="shared" si="152"/>
        <v>-22.823346592122476</v>
      </c>
      <c r="V676" s="16">
        <f t="shared" si="153"/>
        <v>159.62206231008406</v>
      </c>
      <c r="W676" s="16">
        <f t="shared" si="153"/>
        <v>227.38347658959441</v>
      </c>
      <c r="X676" s="16">
        <f t="shared" si="153"/>
        <v>148.61166951558852</v>
      </c>
      <c r="Y676" s="16">
        <f t="shared" si="146"/>
        <v>126.1245359629858</v>
      </c>
    </row>
    <row r="677" spans="1:25" x14ac:dyDescent="0.4">
      <c r="A677">
        <f t="shared" si="154"/>
        <v>664</v>
      </c>
      <c r="B677" s="1">
        <v>43721</v>
      </c>
      <c r="C677" s="2">
        <v>0.122853875542086</v>
      </c>
      <c r="D677" s="2">
        <v>0.20318611826711599</v>
      </c>
      <c r="E677" s="2">
        <v>0</v>
      </c>
      <c r="F677" s="2">
        <v>0.67396000619079699</v>
      </c>
      <c r="G677">
        <v>641.61599999999999</v>
      </c>
      <c r="H677">
        <v>6067.5</v>
      </c>
      <c r="I677">
        <v>2428.4299999999998</v>
      </c>
      <c r="J677">
        <v>165.48</v>
      </c>
      <c r="K677">
        <v>108.09</v>
      </c>
      <c r="L677" s="3">
        <f t="shared" si="147"/>
        <v>8.0701452488678438E-3</v>
      </c>
      <c r="M677" s="3">
        <f t="shared" si="148"/>
        <v>-9.8234532158055776E-3</v>
      </c>
      <c r="N677" s="3">
        <f t="shared" si="144"/>
        <v>3.9737608248950895E-3</v>
      </c>
      <c r="O677" s="3">
        <f t="shared" si="144"/>
        <v>4.8344210780759678E-3</v>
      </c>
      <c r="P677" s="3">
        <f t="shared" si="149"/>
        <v>1.8252036844852809E-5</v>
      </c>
      <c r="Q677" s="4">
        <f t="shared" si="150"/>
        <v>2.2354137159769595E-3</v>
      </c>
      <c r="R677" s="3">
        <f t="shared" si="151"/>
        <v>1.7637184840083309E-3</v>
      </c>
      <c r="S677" s="16">
        <f t="shared" si="155"/>
        <v>142.83563087403815</v>
      </c>
      <c r="T677" s="16">
        <f t="shared" si="155"/>
        <v>165.61180794296376</v>
      </c>
      <c r="U677" s="16">
        <f t="shared" si="152"/>
        <v>-22.77617706892562</v>
      </c>
      <c r="V677" s="16">
        <f t="shared" si="153"/>
        <v>160.42907683497086</v>
      </c>
      <c r="W677" s="16">
        <f t="shared" si="153"/>
        <v>226.40113126801384</v>
      </c>
      <c r="X677" s="16">
        <f t="shared" si="153"/>
        <v>149.00904559807802</v>
      </c>
      <c r="Y677" s="16">
        <f t="shared" si="146"/>
        <v>126.60797807079339</v>
      </c>
    </row>
    <row r="678" spans="1:25" x14ac:dyDescent="0.4">
      <c r="A678">
        <f t="shared" si="154"/>
        <v>665</v>
      </c>
      <c r="B678" s="1">
        <v>43728</v>
      </c>
      <c r="C678" s="2">
        <v>9.2433814133997996E-2</v>
      </c>
      <c r="D678" s="2">
        <v>0.22278829789555599</v>
      </c>
      <c r="E678" s="2">
        <v>0</v>
      </c>
      <c r="F678" s="2">
        <v>0.68477788797044503</v>
      </c>
      <c r="G678">
        <v>649.98099999999999</v>
      </c>
      <c r="H678">
        <v>6037.5</v>
      </c>
      <c r="I678">
        <v>2438.08</v>
      </c>
      <c r="J678">
        <v>166.28</v>
      </c>
      <c r="K678">
        <v>107.56</v>
      </c>
      <c r="L678" s="3">
        <f t="shared" si="147"/>
        <v>7.3589306720411862E-3</v>
      </c>
      <c r="M678" s="3">
        <f t="shared" si="148"/>
        <v>-6.5228075119323492E-3</v>
      </c>
      <c r="N678" s="3">
        <f t="shared" si="144"/>
        <v>2.1615369471059687E-3</v>
      </c>
      <c r="O678" s="3">
        <f t="shared" si="144"/>
        <v>2.8265576136636827E-3</v>
      </c>
      <c r="P678" s="3">
        <f t="shared" si="149"/>
        <v>1.5138980730978016E-5</v>
      </c>
      <c r="Q678" s="4">
        <f t="shared" si="150"/>
        <v>1.1474340190610972E-3</v>
      </c>
      <c r="R678" s="3">
        <f t="shared" si="151"/>
        <v>1.4560544302196221E-3</v>
      </c>
      <c r="S678" s="16">
        <f t="shared" si="155"/>
        <v>142.95037427594426</v>
      </c>
      <c r="T678" s="16">
        <f t="shared" si="155"/>
        <v>165.75741338598573</v>
      </c>
      <c r="U678" s="16">
        <f t="shared" si="152"/>
        <v>-22.807039110041472</v>
      </c>
      <c r="V678" s="16">
        <f t="shared" si="153"/>
        <v>161.16496990217499</v>
      </c>
      <c r="W678" s="16">
        <f t="shared" si="153"/>
        <v>225.7488505168206</v>
      </c>
      <c r="X678" s="16">
        <f t="shared" si="153"/>
        <v>149.2251992927886</v>
      </c>
      <c r="Y678" s="16">
        <f t="shared" si="146"/>
        <v>126.89063383215976</v>
      </c>
    </row>
    <row r="679" spans="1:25" x14ac:dyDescent="0.4">
      <c r="A679">
        <f t="shared" si="154"/>
        <v>666</v>
      </c>
      <c r="B679" s="1">
        <v>43735</v>
      </c>
      <c r="C679" s="2">
        <v>0.117665448685628</v>
      </c>
      <c r="D679" s="2">
        <v>0.21101527472235501</v>
      </c>
      <c r="E679" s="2">
        <v>0</v>
      </c>
      <c r="F679" s="2">
        <v>0.67131927659201596</v>
      </c>
      <c r="G679">
        <v>652.58000000000004</v>
      </c>
      <c r="H679">
        <v>5978.11</v>
      </c>
      <c r="I679">
        <v>2443.35</v>
      </c>
      <c r="J679">
        <v>166.75</v>
      </c>
      <c r="K679">
        <v>107.92</v>
      </c>
      <c r="L679" s="3">
        <f t="shared" si="147"/>
        <v>4.9437323772134611E-3</v>
      </c>
      <c r="M679" s="3">
        <f t="shared" si="148"/>
        <v>-1.2011400974342168E-2</v>
      </c>
      <c r="N679" s="3">
        <f t="shared" si="144"/>
        <v>-1.9542840771891057E-2</v>
      </c>
      <c r="O679" s="3">
        <f t="shared" si="144"/>
        <v>-1.7991004497752705E-4</v>
      </c>
      <c r="P679" s="3">
        <f t="shared" si="149"/>
        <v>7.5045305274696164E-6</v>
      </c>
      <c r="Q679" s="4">
        <f t="shared" si="150"/>
        <v>-2.0811641998281071E-3</v>
      </c>
      <c r="R679" s="3">
        <f t="shared" si="151"/>
        <v>-6.6976048534993227E-3</v>
      </c>
      <c r="S679" s="16">
        <f t="shared" si="155"/>
        <v>142.74225785596144</v>
      </c>
      <c r="T679" s="16">
        <f t="shared" si="155"/>
        <v>165.08765290063579</v>
      </c>
      <c r="U679" s="16">
        <f t="shared" si="152"/>
        <v>-22.345395044674348</v>
      </c>
      <c r="V679" s="16">
        <f t="shared" si="153"/>
        <v>161.65934313989632</v>
      </c>
      <c r="W679" s="16">
        <f t="shared" si="153"/>
        <v>224.54771041938639</v>
      </c>
      <c r="X679" s="16">
        <f t="shared" si="153"/>
        <v>147.2709152155995</v>
      </c>
      <c r="Y679" s="16">
        <f t="shared" si="146"/>
        <v>126.87264282766201</v>
      </c>
    </row>
    <row r="680" spans="1:25" x14ac:dyDescent="0.4">
      <c r="A680">
        <f t="shared" si="154"/>
        <v>667</v>
      </c>
      <c r="B680" s="1">
        <v>43742</v>
      </c>
      <c r="C680" s="2">
        <v>0.113703589376712</v>
      </c>
      <c r="D680" s="2">
        <v>0.20246958315215499</v>
      </c>
      <c r="E680" s="2">
        <v>0</v>
      </c>
      <c r="F680" s="2">
        <v>0.68382682747113199</v>
      </c>
      <c r="G680">
        <v>661.81600000000003</v>
      </c>
      <c r="H680">
        <v>5960.43</v>
      </c>
      <c r="I680">
        <v>2395.6</v>
      </c>
      <c r="J680">
        <v>166.72</v>
      </c>
      <c r="K680">
        <v>106.94</v>
      </c>
      <c r="L680" s="3">
        <f t="shared" si="147"/>
        <v>-4.2007334160808485E-3</v>
      </c>
      <c r="M680" s="3">
        <f t="shared" si="148"/>
        <v>1.9353287006857789E-2</v>
      </c>
      <c r="N680" s="3">
        <f t="shared" si="144"/>
        <v>1.4221906829186892E-2</v>
      </c>
      <c r="O680" s="3">
        <f t="shared" si="144"/>
        <v>-3.538867562380088E-3</v>
      </c>
      <c r="P680" s="3">
        <f t="shared" si="149"/>
        <v>4.5700054718367046E-6</v>
      </c>
      <c r="Q680" s="4">
        <f t="shared" si="150"/>
        <v>1.0162709019847136E-3</v>
      </c>
      <c r="R680" s="3">
        <f t="shared" si="151"/>
        <v>6.4588982143959361E-3</v>
      </c>
      <c r="S680" s="16">
        <f t="shared" ref="S680:T691" si="156">S679+100*Q680</f>
        <v>142.8438849461599</v>
      </c>
      <c r="T680" s="16">
        <f t="shared" si="156"/>
        <v>165.73354272207538</v>
      </c>
      <c r="U680" s="16">
        <f t="shared" si="152"/>
        <v>-22.889657775915481</v>
      </c>
      <c r="V680" s="16">
        <f t="shared" si="153"/>
        <v>161.23926979828823</v>
      </c>
      <c r="W680" s="16">
        <f t="shared" si="153"/>
        <v>226.48303912007216</v>
      </c>
      <c r="X680" s="16">
        <f t="shared" si="153"/>
        <v>148.69310589851818</v>
      </c>
      <c r="Y680" s="16">
        <f t="shared" si="146"/>
        <v>126.51875607142399</v>
      </c>
    </row>
    <row r="681" spans="1:25" x14ac:dyDescent="0.4">
      <c r="A681">
        <f t="shared" si="154"/>
        <v>668</v>
      </c>
      <c r="B681" s="1">
        <v>43749</v>
      </c>
      <c r="C681" s="2">
        <v>0.112832268226411</v>
      </c>
      <c r="D681" s="2">
        <v>0.195724228516061</v>
      </c>
      <c r="E681" s="2">
        <v>0</v>
      </c>
      <c r="F681" s="2">
        <v>0.69144350325752602</v>
      </c>
      <c r="G681">
        <v>650.82000000000005</v>
      </c>
      <c r="H681">
        <v>6000.04</v>
      </c>
      <c r="I681">
        <v>2429.67</v>
      </c>
      <c r="J681">
        <v>166.13</v>
      </c>
      <c r="K681">
        <v>108.29</v>
      </c>
      <c r="L681" s="3">
        <f t="shared" si="147"/>
        <v>1.7206434381766833E-3</v>
      </c>
      <c r="M681" s="3">
        <f t="shared" si="148"/>
        <v>7.0223242867917257E-3</v>
      </c>
      <c r="N681" s="3">
        <f t="shared" si="144"/>
        <v>1.6751246053990698E-2</v>
      </c>
      <c r="O681" s="3">
        <f t="shared" si="144"/>
        <v>-2.5281406127730666E-3</v>
      </c>
      <c r="P681" s="3">
        <f t="shared" si="149"/>
        <v>1.8693161882550332E-5</v>
      </c>
      <c r="Q681" s="4">
        <f t="shared" si="150"/>
        <v>-1.9817645854571357E-4</v>
      </c>
      <c r="R681" s="3">
        <f t="shared" si="151"/>
        <v>5.7415182915465102E-3</v>
      </c>
      <c r="S681" s="16">
        <f t="shared" si="156"/>
        <v>142.82406730030533</v>
      </c>
      <c r="T681" s="16">
        <f t="shared" si="156"/>
        <v>166.30769455123004</v>
      </c>
      <c r="U681" s="16">
        <f t="shared" si="152"/>
        <v>-23.483627250924712</v>
      </c>
      <c r="V681" s="16">
        <f t="shared" si="153"/>
        <v>161.41133414210591</v>
      </c>
      <c r="W681" s="16">
        <f t="shared" si="153"/>
        <v>227.18527154875133</v>
      </c>
      <c r="X681" s="16">
        <f t="shared" si="153"/>
        <v>150.36823050391726</v>
      </c>
      <c r="Y681" s="16">
        <f t="shared" si="146"/>
        <v>126.26594201014669</v>
      </c>
    </row>
    <row r="682" spans="1:25" x14ac:dyDescent="0.4">
      <c r="A682">
        <f t="shared" si="154"/>
        <v>669</v>
      </c>
      <c r="B682" s="1">
        <v>43756</v>
      </c>
      <c r="C682" s="2">
        <v>8.1676998422160904E-2</v>
      </c>
      <c r="D682" s="2">
        <v>0.21123022305193201</v>
      </c>
      <c r="E682" s="2">
        <v>0</v>
      </c>
      <c r="F682" s="2">
        <v>0.70709277852590602</v>
      </c>
      <c r="G682">
        <v>650.97799999999995</v>
      </c>
      <c r="H682">
        <v>6033.26</v>
      </c>
      <c r="I682">
        <v>2470.37</v>
      </c>
      <c r="J682">
        <v>165.71</v>
      </c>
      <c r="K682">
        <v>108.45</v>
      </c>
      <c r="L682" s="3">
        <f t="shared" si="147"/>
        <v>-1.4101366121128667E-3</v>
      </c>
      <c r="M682" s="3">
        <f t="shared" si="148"/>
        <v>1.4345381794428347E-2</v>
      </c>
      <c r="N682" s="3">
        <f t="shared" si="144"/>
        <v>1.630524982087711E-2</v>
      </c>
      <c r="O682" s="3">
        <f t="shared" si="144"/>
        <v>-9.0519582402992516E-4</v>
      </c>
      <c r="P682" s="3">
        <f t="shared" si="149"/>
        <v>2.0413040585651573E-6</v>
      </c>
      <c r="Q682" s="4">
        <f t="shared" si="150"/>
        <v>2.2729037359777186E-3</v>
      </c>
      <c r="R682" s="3">
        <f t="shared" si="151"/>
        <v>7.0838247947906663E-3</v>
      </c>
      <c r="S682" s="16">
        <f t="shared" si="156"/>
        <v>143.05135767390311</v>
      </c>
      <c r="T682" s="16">
        <f t="shared" si="156"/>
        <v>167.01607703070911</v>
      </c>
      <c r="U682" s="16">
        <f t="shared" si="152"/>
        <v>-23.964719356806</v>
      </c>
      <c r="V682" s="16">
        <f t="shared" si="153"/>
        <v>161.27032048089464</v>
      </c>
      <c r="W682" s="16">
        <f t="shared" si="153"/>
        <v>228.61980972819416</v>
      </c>
      <c r="X682" s="16">
        <f t="shared" si="153"/>
        <v>151.99875548600497</v>
      </c>
      <c r="Y682" s="16">
        <f t="shared" si="146"/>
        <v>126.1754224277437</v>
      </c>
    </row>
    <row r="683" spans="1:25" x14ac:dyDescent="0.4">
      <c r="A683">
        <f t="shared" si="154"/>
        <v>670</v>
      </c>
      <c r="B683" s="1">
        <v>43763</v>
      </c>
      <c r="C683" s="2">
        <v>8.2591599510086697E-2</v>
      </c>
      <c r="D683" s="2">
        <v>0.21371779539494801</v>
      </c>
      <c r="E683" s="2">
        <v>0</v>
      </c>
      <c r="F683" s="2">
        <v>0.70369060509496395</v>
      </c>
      <c r="G683">
        <v>648.74400000000003</v>
      </c>
      <c r="H683">
        <v>6107.42</v>
      </c>
      <c r="I683">
        <v>2510.65</v>
      </c>
      <c r="J683">
        <v>165.56</v>
      </c>
      <c r="K683">
        <v>108.67</v>
      </c>
      <c r="L683" s="3">
        <f t="shared" si="147"/>
        <v>2.0759833223691349E-3</v>
      </c>
      <c r="M683" s="3">
        <f t="shared" si="148"/>
        <v>1.0444764730989986E-2</v>
      </c>
      <c r="N683" s="3">
        <f t="shared" si="144"/>
        <v>1.0989186067352996E-2</v>
      </c>
      <c r="O683" s="3">
        <f t="shared" si="144"/>
        <v>1.9328340178785819E-3</v>
      </c>
      <c r="P683" s="3">
        <f t="shared" si="149"/>
        <v>1.823254124149627E-5</v>
      </c>
      <c r="Q683" s="4">
        <f t="shared" si="150"/>
        <v>3.7455754732244307E-3</v>
      </c>
      <c r="R683" s="3">
        <f t="shared" si="151"/>
        <v>6.3606920346476747E-3</v>
      </c>
      <c r="S683" s="16">
        <f t="shared" si="156"/>
        <v>143.42591522122555</v>
      </c>
      <c r="T683" s="16">
        <f t="shared" si="156"/>
        <v>167.65214623417387</v>
      </c>
      <c r="U683" s="16">
        <f t="shared" si="152"/>
        <v>-24.226231012948318</v>
      </c>
      <c r="V683" s="16">
        <f t="shared" si="153"/>
        <v>161.47791881313157</v>
      </c>
      <c r="W683" s="16">
        <f t="shared" si="153"/>
        <v>229.66428620129315</v>
      </c>
      <c r="X683" s="16">
        <f t="shared" si="153"/>
        <v>153.09767409274028</v>
      </c>
      <c r="Y683" s="16">
        <f t="shared" si="146"/>
        <v>126.36870582953155</v>
      </c>
    </row>
    <row r="684" spans="1:25" x14ac:dyDescent="0.4">
      <c r="A684">
        <f t="shared" si="154"/>
        <v>671</v>
      </c>
      <c r="B684" s="1">
        <v>43770</v>
      </c>
      <c r="C684" s="2">
        <v>8.8831079156764997E-2</v>
      </c>
      <c r="D684" s="2">
        <v>0.23786588448409701</v>
      </c>
      <c r="E684" s="2">
        <v>0</v>
      </c>
      <c r="F684" s="2">
        <v>0.67330303635913702</v>
      </c>
      <c r="G684">
        <v>652.97500000000002</v>
      </c>
      <c r="H684">
        <v>6198.59</v>
      </c>
      <c r="I684">
        <v>2538.2399999999998</v>
      </c>
      <c r="J684">
        <v>165.88</v>
      </c>
      <c r="K684">
        <v>108.19</v>
      </c>
      <c r="L684" s="3">
        <f t="shared" si="147"/>
        <v>-6.8859431652523728E-3</v>
      </c>
      <c r="M684" s="3">
        <f t="shared" si="148"/>
        <v>1.9261312644116346E-2</v>
      </c>
      <c r="N684" s="3">
        <f t="shared" si="144"/>
        <v>2.1763111447302252E-2</v>
      </c>
      <c r="O684" s="3">
        <f t="shared" si="144"/>
        <v>-9.6455268869061195E-3</v>
      </c>
      <c r="P684" s="3">
        <f t="shared" si="149"/>
        <v>1.3557918128325905E-5</v>
      </c>
      <c r="Q684" s="4">
        <f t="shared" si="150"/>
        <v>-2.537997052329973E-3</v>
      </c>
      <c r="R684" s="3">
        <f t="shared" si="151"/>
        <v>6.1232385098150266E-3</v>
      </c>
      <c r="S684" s="16">
        <f t="shared" si="156"/>
        <v>143.17211551599254</v>
      </c>
      <c r="T684" s="16">
        <f t="shared" si="156"/>
        <v>168.26447008515538</v>
      </c>
      <c r="U684" s="16">
        <f t="shared" si="152"/>
        <v>-25.092354569162836</v>
      </c>
      <c r="V684" s="16">
        <f t="shared" si="153"/>
        <v>160.78932449660633</v>
      </c>
      <c r="W684" s="16">
        <f t="shared" si="153"/>
        <v>231.59041746570477</v>
      </c>
      <c r="X684" s="16">
        <f t="shared" si="153"/>
        <v>155.2739852374705</v>
      </c>
      <c r="Y684" s="16">
        <f t="shared" si="146"/>
        <v>125.40415314084093</v>
      </c>
    </row>
    <row r="685" spans="1:25" x14ac:dyDescent="0.4">
      <c r="A685">
        <f t="shared" si="154"/>
        <v>672</v>
      </c>
      <c r="B685" s="1">
        <v>43777</v>
      </c>
      <c r="C685" s="2">
        <v>0.10200269672342401</v>
      </c>
      <c r="D685" s="2">
        <v>0.21526935427022001</v>
      </c>
      <c r="E685" s="2">
        <v>0</v>
      </c>
      <c r="F685" s="2">
        <v>0.68272794900635403</v>
      </c>
      <c r="G685">
        <v>642.12800000000004</v>
      </c>
      <c r="H685">
        <v>6256.11</v>
      </c>
      <c r="I685">
        <v>2593.48</v>
      </c>
      <c r="J685">
        <v>164.28</v>
      </c>
      <c r="K685">
        <v>109.26</v>
      </c>
      <c r="L685" s="3">
        <f t="shared" si="147"/>
        <v>3.9794509176809267E-3</v>
      </c>
      <c r="M685" s="3">
        <f t="shared" si="148"/>
        <v>5.122041420112744E-3</v>
      </c>
      <c r="N685" s="3">
        <f t="shared" si="144"/>
        <v>-3.5743479803198586E-3</v>
      </c>
      <c r="O685" s="3">
        <f t="shared" si="144"/>
        <v>8.5220355490611688E-4</v>
      </c>
      <c r="P685" s="3">
        <f t="shared" si="149"/>
        <v>5.8681114182740021E-5</v>
      </c>
      <c r="Q685" s="4">
        <f t="shared" si="150"/>
        <v>2.0316753451291867E-3</v>
      </c>
      <c r="R685" s="3">
        <f t="shared" si="151"/>
        <v>1.5948369780949823E-3</v>
      </c>
      <c r="S685" s="16">
        <f t="shared" si="156"/>
        <v>143.37528305050546</v>
      </c>
      <c r="T685" s="16">
        <f t="shared" si="156"/>
        <v>168.42395378296487</v>
      </c>
      <c r="U685" s="16">
        <f t="shared" si="152"/>
        <v>-25.048670732459414</v>
      </c>
      <c r="V685" s="16">
        <f t="shared" si="153"/>
        <v>161.18726958837442</v>
      </c>
      <c r="W685" s="16">
        <f t="shared" si="153"/>
        <v>232.10262160771606</v>
      </c>
      <c r="X685" s="16">
        <f t="shared" si="153"/>
        <v>154.91655043943851</v>
      </c>
      <c r="Y685" s="16">
        <f t="shared" si="146"/>
        <v>125.48937349633154</v>
      </c>
    </row>
    <row r="686" spans="1:25" x14ac:dyDescent="0.4">
      <c r="A686">
        <f t="shared" si="154"/>
        <v>673</v>
      </c>
      <c r="B686" s="1">
        <v>43784</v>
      </c>
      <c r="C686" s="2">
        <v>4.2008397521911996E-3</v>
      </c>
      <c r="D686" s="2">
        <v>0.22565996784772199</v>
      </c>
      <c r="E686" s="2">
        <v>0</v>
      </c>
      <c r="F686" s="2">
        <v>0.77013919240008599</v>
      </c>
      <c r="G686">
        <v>647.40899999999999</v>
      </c>
      <c r="H686">
        <v>6314.74</v>
      </c>
      <c r="I686">
        <v>2584.21</v>
      </c>
      <c r="J686">
        <v>164.42</v>
      </c>
      <c r="K686">
        <v>108.8</v>
      </c>
      <c r="L686" s="3">
        <f t="shared" si="147"/>
        <v>3.3858647906273021E-3</v>
      </c>
      <c r="M686" s="3">
        <f t="shared" si="148"/>
        <v>-4.1968328210242323E-3</v>
      </c>
      <c r="N686" s="3">
        <f t="shared" si="144"/>
        <v>-3.1382898448656382E-3</v>
      </c>
      <c r="O686" s="3">
        <f t="shared" si="144"/>
        <v>7.298382191947006E-4</v>
      </c>
      <c r="P686" s="3">
        <f t="shared" si="149"/>
        <v>9.2956215736008528E-6</v>
      </c>
      <c r="Q686" s="4">
        <f t="shared" si="150"/>
        <v>-3.8005228890685804E-4</v>
      </c>
      <c r="R686" s="3">
        <f t="shared" si="151"/>
        <v>-8.0485491401696696E-4</v>
      </c>
      <c r="S686" s="16">
        <f t="shared" si="156"/>
        <v>143.33727782161478</v>
      </c>
      <c r="T686" s="16">
        <f t="shared" si="156"/>
        <v>168.34346829156317</v>
      </c>
      <c r="U686" s="16">
        <f t="shared" si="152"/>
        <v>-25.006190469948393</v>
      </c>
      <c r="V686" s="16">
        <f t="shared" si="153"/>
        <v>161.52585606743716</v>
      </c>
      <c r="W686" s="16">
        <f t="shared" si="153"/>
        <v>231.68293832561363</v>
      </c>
      <c r="X686" s="16">
        <f t="shared" si="153"/>
        <v>154.60272145495193</v>
      </c>
      <c r="Y686" s="16">
        <f t="shared" si="146"/>
        <v>125.562357318251</v>
      </c>
    </row>
    <row r="687" spans="1:25" x14ac:dyDescent="0.4">
      <c r="A687">
        <f t="shared" si="154"/>
        <v>674</v>
      </c>
      <c r="B687" s="1">
        <v>43791</v>
      </c>
      <c r="C687" s="2">
        <v>0</v>
      </c>
      <c r="D687" s="2">
        <v>0.21436810497724501</v>
      </c>
      <c r="E687" s="2">
        <v>0</v>
      </c>
      <c r="F687" s="2">
        <v>0.78563189502275399</v>
      </c>
      <c r="G687">
        <v>650.43799999999999</v>
      </c>
      <c r="H687">
        <v>6296.34</v>
      </c>
      <c r="I687">
        <v>2576.1</v>
      </c>
      <c r="J687">
        <v>164.54</v>
      </c>
      <c r="K687">
        <v>108.66</v>
      </c>
      <c r="L687" s="3">
        <f t="shared" si="147"/>
        <v>7.1319271067500356E-3</v>
      </c>
      <c r="M687" s="3">
        <f t="shared" si="148"/>
        <v>1.8076026803170997E-2</v>
      </c>
      <c r="N687" s="3">
        <f t="shared" si="144"/>
        <v>4.7746593688133832E-3</v>
      </c>
      <c r="O687" s="3">
        <f t="shared" si="144"/>
        <v>-6.0775495320242179E-5</v>
      </c>
      <c r="P687" s="3">
        <f t="shared" si="149"/>
        <v>7.126609900524105E-7</v>
      </c>
      <c r="Q687" s="4">
        <f t="shared" si="150"/>
        <v>3.8264637827642137E-3</v>
      </c>
      <c r="R687" s="3">
        <f t="shared" si="151"/>
        <v>7.4804594458535434E-3</v>
      </c>
      <c r="S687" s="16">
        <f t="shared" si="156"/>
        <v>143.71992419989121</v>
      </c>
      <c r="T687" s="16">
        <f t="shared" si="156"/>
        <v>169.09151423614853</v>
      </c>
      <c r="U687" s="16">
        <f t="shared" si="152"/>
        <v>-25.371590036257317</v>
      </c>
      <c r="V687" s="16">
        <f t="shared" si="153"/>
        <v>162.23904877811216</v>
      </c>
      <c r="W687" s="16">
        <f t="shared" si="153"/>
        <v>233.49054100593074</v>
      </c>
      <c r="X687" s="16">
        <f t="shared" si="153"/>
        <v>155.08018739183328</v>
      </c>
      <c r="Y687" s="16">
        <f t="shared" si="146"/>
        <v>125.55627976871898</v>
      </c>
    </row>
    <row r="688" spans="1:25" x14ac:dyDescent="0.4">
      <c r="A688">
        <f t="shared" si="154"/>
        <v>675</v>
      </c>
      <c r="B688" s="1">
        <v>43798</v>
      </c>
      <c r="C688" s="2">
        <v>0</v>
      </c>
      <c r="D688" s="2">
        <v>0.215555873293999</v>
      </c>
      <c r="E688" s="2">
        <v>0</v>
      </c>
      <c r="F688" s="2">
        <v>0.78444412670599994</v>
      </c>
      <c r="G688">
        <v>650.11099999999999</v>
      </c>
      <c r="H688">
        <v>6361.56</v>
      </c>
      <c r="I688">
        <v>2588.4</v>
      </c>
      <c r="J688">
        <v>164.53</v>
      </c>
      <c r="K688">
        <v>109.49</v>
      </c>
      <c r="L688" s="3">
        <f t="shared" si="147"/>
        <v>-1.2307847262934324E-2</v>
      </c>
      <c r="M688" s="3">
        <f t="shared" si="148"/>
        <v>-6.2628973749242478E-3</v>
      </c>
      <c r="N688" s="3">
        <f t="shared" si="144"/>
        <v>8.3024262092410428E-3</v>
      </c>
      <c r="O688" s="3">
        <f t="shared" si="144"/>
        <v>-4.6799975688325279E-3</v>
      </c>
      <c r="P688" s="3">
        <f t="shared" si="149"/>
        <v>6.0169281648834274E-6</v>
      </c>
      <c r="Q688" s="4">
        <f t="shared" si="150"/>
        <v>-5.0272178470364094E-3</v>
      </c>
      <c r="R688" s="3">
        <f t="shared" si="151"/>
        <v>-3.7370789993625142E-3</v>
      </c>
      <c r="S688" s="16">
        <f t="shared" si="156"/>
        <v>143.21720241518756</v>
      </c>
      <c r="T688" s="16">
        <f t="shared" si="156"/>
        <v>168.71780633621228</v>
      </c>
      <c r="U688" s="16">
        <f t="shared" si="152"/>
        <v>-25.50060392102472</v>
      </c>
      <c r="V688" s="16">
        <f t="shared" si="153"/>
        <v>161.00826405181874</v>
      </c>
      <c r="W688" s="16">
        <f t="shared" si="153"/>
        <v>232.86425126843832</v>
      </c>
      <c r="X688" s="16">
        <f t="shared" si="153"/>
        <v>155.91043001275739</v>
      </c>
      <c r="Y688" s="16">
        <f t="shared" si="146"/>
        <v>125.08828001183572</v>
      </c>
    </row>
    <row r="689" spans="1:25" x14ac:dyDescent="0.4">
      <c r="A689">
        <f t="shared" si="154"/>
        <v>676</v>
      </c>
      <c r="B689" s="1">
        <v>43805</v>
      </c>
      <c r="C689" s="2">
        <v>0</v>
      </c>
      <c r="D689" s="2">
        <v>0.20552765968586001</v>
      </c>
      <c r="E689" s="2">
        <v>0</v>
      </c>
      <c r="F689" s="2">
        <v>0.79447234031413905</v>
      </c>
      <c r="G689">
        <v>647.49099999999999</v>
      </c>
      <c r="H689">
        <v>6374.7</v>
      </c>
      <c r="I689">
        <v>2609.89</v>
      </c>
      <c r="J689">
        <v>163.76</v>
      </c>
      <c r="K689">
        <v>108.58</v>
      </c>
      <c r="L689" s="3">
        <f t="shared" si="147"/>
        <v>8.8022888914565112E-3</v>
      </c>
      <c r="M689" s="3">
        <f t="shared" si="148"/>
        <v>1.5147455477973804E-2</v>
      </c>
      <c r="N689" s="3">
        <f t="shared" si="144"/>
        <v>1.5540884864879256E-2</v>
      </c>
      <c r="O689" s="3">
        <f t="shared" si="144"/>
        <v>-9.1597459697101424E-4</v>
      </c>
      <c r="P689" s="3">
        <f t="shared" si="149"/>
        <v>8.4322565866457716E-6</v>
      </c>
      <c r="Q689" s="4">
        <f t="shared" si="150"/>
        <v>2.3770723362732081E-3</v>
      </c>
      <c r="R689" s="3">
        <f t="shared" si="151"/>
        <v>9.6436636593346392E-3</v>
      </c>
      <c r="S689" s="16">
        <f t="shared" si="156"/>
        <v>143.45490964881489</v>
      </c>
      <c r="T689" s="16">
        <f t="shared" si="156"/>
        <v>169.68217270214575</v>
      </c>
      <c r="U689" s="16">
        <f t="shared" si="152"/>
        <v>-26.227263053330859</v>
      </c>
      <c r="V689" s="16">
        <f t="shared" si="153"/>
        <v>161.8884929409644</v>
      </c>
      <c r="W689" s="16">
        <f t="shared" si="153"/>
        <v>234.37899681623571</v>
      </c>
      <c r="X689" s="16">
        <f t="shared" si="153"/>
        <v>157.46451849924532</v>
      </c>
      <c r="Y689" s="16">
        <f t="shared" si="146"/>
        <v>124.99668255213862</v>
      </c>
    </row>
    <row r="690" spans="1:25" x14ac:dyDescent="0.4">
      <c r="A690">
        <f t="shared" si="154"/>
        <v>677</v>
      </c>
      <c r="B690" s="1">
        <v>43812</v>
      </c>
      <c r="C690" s="2">
        <v>0</v>
      </c>
      <c r="D690" s="2">
        <v>0.19147389870811701</v>
      </c>
      <c r="E690" s="2">
        <v>0</v>
      </c>
      <c r="F690" s="2">
        <v>0.80852610129188196</v>
      </c>
      <c r="G690">
        <v>648.41300000000001</v>
      </c>
      <c r="H690">
        <v>6423.93</v>
      </c>
      <c r="I690">
        <v>2650.45</v>
      </c>
      <c r="J690">
        <v>163.61000000000001</v>
      </c>
      <c r="K690">
        <v>109.38</v>
      </c>
      <c r="L690" s="3">
        <f t="shared" si="147"/>
        <v>-5.9277307259302248E-3</v>
      </c>
      <c r="M690" s="3">
        <f t="shared" si="148"/>
        <v>1.7341871352235305E-2</v>
      </c>
      <c r="N690" s="3">
        <f t="shared" si="144"/>
        <v>-3.9729102605217115E-3</v>
      </c>
      <c r="O690" s="3">
        <f t="shared" si="144"/>
        <v>-3.2394107939612837E-3</v>
      </c>
      <c r="P690" s="3">
        <f t="shared" si="149"/>
        <v>5.8366331985821798E-6</v>
      </c>
      <c r="Q690" s="4">
        <f t="shared" si="150"/>
        <v>6.9553090578416044E-4</v>
      </c>
      <c r="R690" s="3">
        <f t="shared" si="151"/>
        <v>1.0504548929555213E-3</v>
      </c>
      <c r="S690" s="16">
        <f t="shared" si="156"/>
        <v>143.5244627393933</v>
      </c>
      <c r="T690" s="16">
        <f t="shared" si="156"/>
        <v>169.7872181914413</v>
      </c>
      <c r="U690" s="16">
        <f t="shared" si="152"/>
        <v>-26.262755452047998</v>
      </c>
      <c r="V690" s="16">
        <f t="shared" si="153"/>
        <v>161.29571986837138</v>
      </c>
      <c r="W690" s="16">
        <f t="shared" si="153"/>
        <v>236.11318395145923</v>
      </c>
      <c r="X690" s="16">
        <f t="shared" si="153"/>
        <v>157.06722747319316</v>
      </c>
      <c r="Y690" s="16">
        <f t="shared" si="146"/>
        <v>124.6727414727425</v>
      </c>
    </row>
    <row r="691" spans="1:25" x14ac:dyDescent="0.4">
      <c r="A691">
        <f t="shared" si="154"/>
        <v>678</v>
      </c>
      <c r="B691" s="1">
        <v>43819</v>
      </c>
      <c r="C691" s="2">
        <v>0</v>
      </c>
      <c r="D691" s="2">
        <v>0.20120162070575401</v>
      </c>
      <c r="E691" s="2">
        <v>0</v>
      </c>
      <c r="F691" s="2">
        <v>0.79879837929424502</v>
      </c>
      <c r="G691">
        <v>644.21600000000001</v>
      </c>
      <c r="H691">
        <v>6531.75</v>
      </c>
      <c r="I691">
        <v>2639.92</v>
      </c>
      <c r="J691">
        <v>163.08000000000001</v>
      </c>
      <c r="K691">
        <v>109.44</v>
      </c>
      <c r="L691" s="3">
        <f t="shared" si="147"/>
        <v>3.6602630173729889E-3</v>
      </c>
      <c r="M691" s="3">
        <f t="shared" si="148"/>
        <v>6.0137023003024037E-3</v>
      </c>
      <c r="N691" s="3">
        <f t="shared" si="144"/>
        <v>1.5189854238006895E-3</v>
      </c>
      <c r="O691" s="3">
        <f t="shared" si="144"/>
        <v>1.7782683345597405E-3</v>
      </c>
      <c r="P691" s="3">
        <f t="shared" si="149"/>
        <v>3.2927902757654725E-4</v>
      </c>
      <c r="Q691" s="4">
        <f t="shared" si="150"/>
        <v>2.3011654852828143E-3</v>
      </c>
      <c r="R691" s="3">
        <f t="shared" si="151"/>
        <v>3.2428047690089556E-3</v>
      </c>
      <c r="S691" s="16">
        <f t="shared" si="156"/>
        <v>143.75457928792159</v>
      </c>
      <c r="T691" s="16">
        <f t="shared" si="156"/>
        <v>170.11149866834219</v>
      </c>
      <c r="U691" s="16">
        <f t="shared" si="152"/>
        <v>-26.356919380420607</v>
      </c>
      <c r="V691" s="16">
        <f t="shared" si="153"/>
        <v>161.66174617010867</v>
      </c>
      <c r="W691" s="16">
        <f t="shared" si="153"/>
        <v>236.71455418148946</v>
      </c>
      <c r="X691" s="16">
        <f t="shared" si="153"/>
        <v>157.21912601557324</v>
      </c>
      <c r="Y691" s="16">
        <f t="shared" si="146"/>
        <v>124.85056830619848</v>
      </c>
    </row>
    <row r="692" spans="1:25" x14ac:dyDescent="0.4">
      <c r="A692">
        <f t="shared" si="154"/>
        <v>679</v>
      </c>
      <c r="B692" s="1">
        <v>43826</v>
      </c>
      <c r="C692" s="15">
        <v>0.25</v>
      </c>
      <c r="D692" s="15">
        <v>0.25</v>
      </c>
      <c r="E692" s="15">
        <v>0.25</v>
      </c>
      <c r="F692" s="15">
        <v>0.25</v>
      </c>
      <c r="G692">
        <v>646.57399999999996</v>
      </c>
      <c r="H692">
        <v>6571.03</v>
      </c>
      <c r="I692">
        <v>2643.93</v>
      </c>
      <c r="J692">
        <v>163.37</v>
      </c>
      <c r="K692">
        <v>109.44</v>
      </c>
      <c r="L692" s="3"/>
      <c r="M692" s="3"/>
      <c r="N692" s="3"/>
      <c r="O692" s="3"/>
      <c r="P692" s="3"/>
      <c r="Q692" s="4"/>
      <c r="R692" s="3"/>
      <c r="S692" s="16"/>
      <c r="T692" s="16"/>
      <c r="U692" s="16"/>
      <c r="V692" s="16"/>
      <c r="W692" s="16"/>
      <c r="X692" s="16"/>
      <c r="Y692" s="16"/>
    </row>
    <row r="693" spans="1:25" x14ac:dyDescent="0.4">
      <c r="L693" s="3"/>
      <c r="M693" s="3"/>
      <c r="N693" s="3"/>
      <c r="O693" s="3"/>
      <c r="P693" s="3"/>
      <c r="Q693" s="4"/>
      <c r="R693" s="3"/>
      <c r="S693" s="16"/>
      <c r="T693" s="16"/>
      <c r="U693" s="16"/>
    </row>
    <row r="694" spans="1:25" x14ac:dyDescent="0.4">
      <c r="L694" s="3"/>
      <c r="M694" s="3"/>
      <c r="N694" s="3"/>
      <c r="O694" s="3"/>
      <c r="P694" s="3"/>
      <c r="Q694" s="4"/>
      <c r="R694" s="3"/>
      <c r="S694" s="16"/>
      <c r="T694" s="16"/>
      <c r="U694" s="16"/>
    </row>
    <row r="695" spans="1:25" x14ac:dyDescent="0.4">
      <c r="L695" s="3"/>
      <c r="M695" s="3"/>
      <c r="N695" s="3"/>
      <c r="O695" s="3"/>
      <c r="P695" s="3"/>
      <c r="Q695" s="4"/>
      <c r="R695" s="3"/>
      <c r="S695" s="16"/>
      <c r="T695" s="16"/>
      <c r="U695" s="16"/>
    </row>
    <row r="696" spans="1:25" x14ac:dyDescent="0.4">
      <c r="L696" s="3"/>
      <c r="M696" s="3"/>
      <c r="N696" s="3"/>
      <c r="O696" s="3"/>
      <c r="P696" s="3"/>
      <c r="Q696" s="4"/>
      <c r="R696" s="3"/>
      <c r="S696" s="16"/>
      <c r="T696" s="16"/>
      <c r="U696" s="16"/>
    </row>
  </sheetData>
  <phoneticPr fontId="18"/>
  <conditionalFormatting sqref="C15:F691">
    <cfRule type="cellIs" dxfId="11" priority="2" operator="greaterThan">
      <formula>0.5</formula>
    </cfRule>
  </conditionalFormatting>
  <conditionalFormatting sqref="C14:F14">
    <cfRule type="cellIs" dxfId="10" priority="1" operator="greaterThan">
      <formula>0.5</formula>
    </cfRule>
  </conditionalFormatting>
  <dataValidations count="1">
    <dataValidation type="list" allowBlank="1" showInputMessage="1" showErrorMessage="1" sqref="P7:P8" xr:uid="{B14929A2-E830-423C-9380-86E7C03051B7}">
      <formula1>$B$13:$B$692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7F82A-E70E-4D53-8A71-E29CCEFE2628}">
  <dimension ref="A2:Y696"/>
  <sheetViews>
    <sheetView workbookViewId="0"/>
  </sheetViews>
  <sheetFormatPr defaultRowHeight="18.75" x14ac:dyDescent="0.4"/>
  <cols>
    <col min="1" max="1" width="4.5" bestFit="1" customWidth="1"/>
    <col min="2" max="2" width="11.375" bestFit="1" customWidth="1"/>
    <col min="13" max="13" width="9.375" bestFit="1" customWidth="1"/>
    <col min="16" max="16" width="11.375" bestFit="1" customWidth="1"/>
    <col min="17" max="17" width="7.375" bestFit="1" customWidth="1"/>
    <col min="20" max="20" width="9" customWidth="1"/>
  </cols>
  <sheetData>
    <row r="2" spans="1:25" x14ac:dyDescent="0.4">
      <c r="B2" s="14"/>
      <c r="C2" s="14" t="s">
        <v>1</v>
      </c>
      <c r="D2" s="14" t="s">
        <v>2</v>
      </c>
      <c r="E2" s="14" t="s">
        <v>3</v>
      </c>
      <c r="F2" s="14" t="s">
        <v>4</v>
      </c>
      <c r="R2" s="14"/>
      <c r="S2" s="14" t="str">
        <f>P12</f>
        <v>Proposed</v>
      </c>
      <c r="T2" s="14" t="s">
        <v>15</v>
      </c>
      <c r="U2" s="14" t="str">
        <f>V12</f>
        <v>UST_JPY</v>
      </c>
      <c r="V2" s="14" t="str">
        <f t="shared" ref="V2:X2" si="0">W12</f>
        <v>SPX_JPY</v>
      </c>
      <c r="W2" s="14" t="str">
        <f t="shared" si="0"/>
        <v>TPXDDVD Index</v>
      </c>
      <c r="X2" s="14" t="str">
        <f t="shared" si="0"/>
        <v>SPJGBTR Index</v>
      </c>
    </row>
    <row r="3" spans="1:25" x14ac:dyDescent="0.4">
      <c r="B3" s="17" t="s">
        <v>5</v>
      </c>
      <c r="C3" s="12">
        <f>MIN(C15:C379)</f>
        <v>-9.9999999999999998E-17</v>
      </c>
      <c r="D3" s="12">
        <f>MIN(D15:D379)</f>
        <v>-9.9999999999999998E-17</v>
      </c>
      <c r="E3" s="12">
        <f>MIN(E15:E379)</f>
        <v>-1.9993700000000001E-10</v>
      </c>
      <c r="F3" s="12">
        <f>MIN(F15:F379)</f>
        <v>0.299753567959056</v>
      </c>
      <c r="R3" s="6" t="s">
        <v>12</v>
      </c>
      <c r="S3" s="7">
        <v>2.9999999999999997E-4</v>
      </c>
      <c r="T3" s="8">
        <v>0</v>
      </c>
      <c r="U3" s="8">
        <v>0</v>
      </c>
      <c r="V3" s="8">
        <v>0</v>
      </c>
      <c r="W3" s="8">
        <v>0</v>
      </c>
      <c r="X3" s="8">
        <v>0</v>
      </c>
    </row>
    <row r="4" spans="1:25" x14ac:dyDescent="0.4">
      <c r="B4" s="17" t="s">
        <v>6</v>
      </c>
      <c r="C4" s="12">
        <f>MAX(C15:C379)</f>
        <v>0.45166312208991799</v>
      </c>
      <c r="D4" s="12">
        <f>MAX(D15:D379)</f>
        <v>0.29304970189538798</v>
      </c>
      <c r="E4" s="12">
        <f>MAX(E15:E379)</f>
        <v>0.32866807155296401</v>
      </c>
      <c r="F4" s="12">
        <f>MAX(F15:F379)</f>
        <v>1</v>
      </c>
      <c r="R4" s="6" t="s">
        <v>13</v>
      </c>
      <c r="S4" s="9">
        <f>SUM(Q14:Q1001)/13</f>
        <v>3.2268565824124899E-2</v>
      </c>
      <c r="T4" s="9">
        <f>SUM(R14:R1001)/13</f>
        <v>5.39319220525711E-2</v>
      </c>
      <c r="U4" s="9">
        <f>SUM(L14:L1001)/13</f>
        <v>4.7432112438545032E-2</v>
      </c>
      <c r="V4" s="9">
        <f t="shared" ref="V4:X4" si="1">SUM(M14:M1001)/13</f>
        <v>0.1051650416780688</v>
      </c>
      <c r="W4" s="9">
        <f t="shared" si="1"/>
        <v>4.4014712319671592E-2</v>
      </c>
      <c r="X4" s="9">
        <f t="shared" si="1"/>
        <v>1.9115821773998919E-2</v>
      </c>
    </row>
    <row r="5" spans="1:25" x14ac:dyDescent="0.4">
      <c r="B5" s="17" t="s">
        <v>7</v>
      </c>
      <c r="C5" s="12">
        <f>AVERAGE(C15:C379)</f>
        <v>0.11624012097861308</v>
      </c>
      <c r="D5" s="12">
        <f>AVERAGE(D15:D379)</f>
        <v>7.5282701211845895E-2</v>
      </c>
      <c r="E5" s="12">
        <f>AVERAGE(E15:E379)</f>
        <v>4.1324367728050537E-2</v>
      </c>
      <c r="F5" s="12">
        <f>AVERAGE(F15:F379)</f>
        <v>0.76715281008093406</v>
      </c>
      <c r="R5" s="6" t="s">
        <v>18</v>
      </c>
      <c r="S5" s="10">
        <f>_xlfn.STDEV.S(Q14:Q1001)*SQRT(52)</f>
        <v>4.6986534841826022E-2</v>
      </c>
      <c r="T5" s="10">
        <f>_xlfn.STDEV.S(R14:R1001)*SQRT(52)</f>
        <v>0.11000792980747395</v>
      </c>
      <c r="U5" s="10">
        <f>_xlfn.STDEV.S(L14:L1001)*SQRT(52)</f>
        <v>8.506994878101555E-2</v>
      </c>
      <c r="V5" s="10">
        <f t="shared" ref="V5:X5" si="2">_xlfn.STDEV.S(M14:M1001)*SQRT(52)</f>
        <v>0.23019811735536092</v>
      </c>
      <c r="W5" s="10">
        <f t="shared" si="2"/>
        <v>0.20398776564904808</v>
      </c>
      <c r="X5" s="10">
        <f t="shared" si="2"/>
        <v>2.3806917350405462E-2</v>
      </c>
    </row>
    <row r="6" spans="1:25" x14ac:dyDescent="0.4">
      <c r="B6" s="17" t="s">
        <v>8</v>
      </c>
      <c r="C6" s="13">
        <f>_xlfn.STDEV.S(C15:C379)</f>
        <v>0.12147331144800884</v>
      </c>
      <c r="D6" s="13">
        <f>_xlfn.STDEV.S(D15:D379)</f>
        <v>8.4298649616862467E-2</v>
      </c>
      <c r="E6" s="13">
        <f>_xlfn.STDEV.S(E15:E379)</f>
        <v>8.248453950395436E-2</v>
      </c>
      <c r="F6" s="13">
        <f>_xlfn.STDEV.S(F15:F379)</f>
        <v>0.20981283448999977</v>
      </c>
      <c r="P6" t="s">
        <v>26</v>
      </c>
      <c r="Q6" t="s">
        <v>27</v>
      </c>
      <c r="R6" s="6" t="s">
        <v>19</v>
      </c>
      <c r="S6" s="11">
        <f t="shared" ref="S6:X6" si="3">S4/S5</f>
        <v>0.6867619826138015</v>
      </c>
      <c r="T6" s="11">
        <f t="shared" si="3"/>
        <v>0.49025485841755162</v>
      </c>
      <c r="U6" s="11">
        <f t="shared" si="3"/>
        <v>0.55756601618091151</v>
      </c>
      <c r="V6" s="11">
        <f t="shared" si="3"/>
        <v>0.45684579390249164</v>
      </c>
      <c r="W6" s="11">
        <f t="shared" si="3"/>
        <v>0.21577133402890913</v>
      </c>
      <c r="X6" s="11">
        <f t="shared" si="3"/>
        <v>0.8029524147389604</v>
      </c>
    </row>
    <row r="7" spans="1:25" x14ac:dyDescent="0.4">
      <c r="B7" s="17" t="s">
        <v>16</v>
      </c>
      <c r="C7" s="19">
        <v>0.25</v>
      </c>
      <c r="D7" s="19">
        <v>0.25</v>
      </c>
      <c r="E7" s="19">
        <v>0.25</v>
      </c>
      <c r="F7" s="22">
        <f>1-SUM(C7:E7)</f>
        <v>0.25</v>
      </c>
      <c r="O7" t="s">
        <v>24</v>
      </c>
      <c r="P7" s="1">
        <v>41999</v>
      </c>
      <c r="Q7">
        <f>MATCH(P7,$B$14:$B$692,0)</f>
        <v>418</v>
      </c>
      <c r="R7" s="6" t="s">
        <v>13</v>
      </c>
      <c r="S7" s="9">
        <f ca="1">SUM(OFFSET(Q12,$Q$7,0):OFFSET(Q12,$Q$8,0))/YEARFRAC($P$7,$P$8)</f>
        <v>1.0315112903605692E-2</v>
      </c>
      <c r="T7" s="9">
        <f ca="1">SUM(OFFSET(R12,$Q$7,0):OFFSET(R12,$Q$8,0))/YEARFRAC($P$7,$P$8)</f>
        <v>5.1985328631564104E-2</v>
      </c>
      <c r="U7" s="9">
        <f ca="1">SUM(OFFSET(L12,$Q$7,0):OFFSET(L12,$Q$8,0))/YEARFRAC($P$7,$P$8)</f>
        <v>1.3480388331725152E-2</v>
      </c>
      <c r="V7" s="9">
        <f ca="1">SUM(OFFSET(M12,$Q$7,0):OFFSET(M12,$Q$8,0))/YEARFRAC($P$7,$P$8)</f>
        <v>0.10765125459665334</v>
      </c>
      <c r="W7" s="9">
        <f ca="1">SUM(OFFSET(N12,$Q$7,0):OFFSET(N12,$Q$8,0))/YEARFRAC($P$7,$P$8)</f>
        <v>7.8785448433812619E-2</v>
      </c>
      <c r="X7" s="9">
        <f ca="1">SUM(OFFSET(O12,$Q$7,0):OFFSET(O12,$Q$8,0))/YEARFRAC($P$7,$P$8)</f>
        <v>8.0242231640653139E-3</v>
      </c>
    </row>
    <row r="8" spans="1:25" x14ac:dyDescent="0.4">
      <c r="A8">
        <v>0.5</v>
      </c>
      <c r="B8" s="18" t="s">
        <v>23</v>
      </c>
      <c r="C8" s="6">
        <f>COUNTIF(C14:C692,"&gt;"&amp;$A$8)</f>
        <v>59</v>
      </c>
      <c r="D8" s="6">
        <f t="shared" ref="D8:F8" si="4">COUNTIF(D14:D692,"&gt;"&amp;$A$8)</f>
        <v>0</v>
      </c>
      <c r="E8" s="6">
        <f t="shared" si="4"/>
        <v>0</v>
      </c>
      <c r="F8" s="6">
        <f t="shared" si="4"/>
        <v>504</v>
      </c>
      <c r="O8" t="s">
        <v>25</v>
      </c>
      <c r="P8" s="1">
        <v>43826</v>
      </c>
      <c r="Q8" s="5">
        <f>MATCH(P8,$B$14:$B$692,0)-1</f>
        <v>678</v>
      </c>
      <c r="R8" s="6" t="s">
        <v>18</v>
      </c>
      <c r="S8" s="10">
        <f ca="1">_xlfn.STDEV.S(OFFSET(Q12,$Q$7,0):OFFSET(Q12,$Q$8,0))*SQRT(52)</f>
        <v>4.4955645472053059E-2</v>
      </c>
      <c r="T8" s="10">
        <f ca="1">_xlfn.STDEV.S(OFFSET(R12,$Q$7,0):OFFSET(R12,$Q$8,0))*SQRT(52)</f>
        <v>9.3111403484905708E-2</v>
      </c>
      <c r="U8" s="10">
        <f ca="1">_xlfn.STDEV.S(OFFSET(L12,$Q$7,0):OFFSET(L12,$Q$8,0))*SQRT(52)</f>
        <v>7.3958798724507821E-2</v>
      </c>
      <c r="V8" s="10">
        <f ca="1">_xlfn.STDEV.S(OFFSET(M12,$Q$7,0):OFFSET(M12,$Q$8,0))*SQRT(52)</f>
        <v>0.17960880891812253</v>
      </c>
      <c r="W8" s="10">
        <f ca="1">_xlfn.STDEV.S(OFFSET(N12,$Q$7,0):OFFSET(N12,$Q$8,0))*SQRT(52)</f>
        <v>0.17660993023106514</v>
      </c>
      <c r="X8" s="10">
        <f ca="1">_xlfn.STDEV.S(OFFSET(O12,$Q$7,0):OFFSET(O12,$Q$8,0))*SQRT(52)</f>
        <v>1.5685660416246108E-2</v>
      </c>
    </row>
    <row r="9" spans="1:25" x14ac:dyDescent="0.4">
      <c r="B9" s="20"/>
      <c r="C9" s="21"/>
      <c r="D9" s="21"/>
      <c r="E9" s="21"/>
      <c r="F9" s="21"/>
      <c r="R9" s="6" t="s">
        <v>19</v>
      </c>
      <c r="S9" s="11">
        <f t="shared" ref="S9:X9" ca="1" si="5">S7/S8</f>
        <v>0.22945089087905859</v>
      </c>
      <c r="T9" s="11">
        <f t="shared" ca="1" si="5"/>
        <v>0.55831323217022977</v>
      </c>
      <c r="U9" s="11">
        <f t="shared" ca="1" si="5"/>
        <v>0.1822688924672615</v>
      </c>
      <c r="V9" s="11">
        <f t="shared" ca="1" si="5"/>
        <v>0.59936511602684162</v>
      </c>
      <c r="W9" s="11">
        <f t="shared" ca="1" si="5"/>
        <v>0.44609863290662521</v>
      </c>
      <c r="X9" s="11">
        <f t="shared" ca="1" si="5"/>
        <v>0.51156425366409097</v>
      </c>
    </row>
    <row r="10" spans="1:25" x14ac:dyDescent="0.4">
      <c r="B10" s="20"/>
      <c r="C10" s="21"/>
      <c r="D10" s="21"/>
      <c r="E10" s="21"/>
      <c r="F10" s="21"/>
      <c r="P10" s="4">
        <f>SUM(P13:P1000)</f>
        <v>1.1289575503491432E-2</v>
      </c>
      <c r="R10" s="21"/>
      <c r="S10" s="23"/>
      <c r="T10" s="23"/>
      <c r="U10" s="23"/>
      <c r="V10" s="23"/>
      <c r="W10" s="23"/>
      <c r="X10" s="23"/>
    </row>
    <row r="11" spans="1:25" x14ac:dyDescent="0.4">
      <c r="C11" t="s">
        <v>11</v>
      </c>
      <c r="G11" t="s">
        <v>10</v>
      </c>
      <c r="L11" t="s">
        <v>9</v>
      </c>
      <c r="P11" t="s">
        <v>12</v>
      </c>
      <c r="Q11" t="s">
        <v>13</v>
      </c>
      <c r="S11" t="s">
        <v>14</v>
      </c>
      <c r="V11" t="s">
        <v>29</v>
      </c>
    </row>
    <row r="12" spans="1:25" x14ac:dyDescent="0.4"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20</v>
      </c>
      <c r="H12" t="s">
        <v>21</v>
      </c>
      <c r="I12" t="s">
        <v>3</v>
      </c>
      <c r="J12" t="s">
        <v>4</v>
      </c>
      <c r="K12" t="s">
        <v>22</v>
      </c>
      <c r="L12" t="s">
        <v>1</v>
      </c>
      <c r="M12" t="s">
        <v>2</v>
      </c>
      <c r="N12" t="s">
        <v>3</v>
      </c>
      <c r="O12" t="s">
        <v>4</v>
      </c>
      <c r="P12" t="s">
        <v>28</v>
      </c>
      <c r="Q12" t="str">
        <f>P12</f>
        <v>Proposed</v>
      </c>
      <c r="R12" t="s">
        <v>16</v>
      </c>
      <c r="S12" t="str">
        <f>P12</f>
        <v>Proposed</v>
      </c>
      <c r="T12" t="s">
        <v>16</v>
      </c>
      <c r="U12" t="s">
        <v>17</v>
      </c>
      <c r="V12" t="str">
        <f>L12</f>
        <v>UST_JPY</v>
      </c>
      <c r="W12" t="str">
        <f t="shared" ref="W12:Y12" si="6">M12</f>
        <v>SPX_JPY</v>
      </c>
      <c r="X12" t="str">
        <f t="shared" si="6"/>
        <v>TPXDDVD Index</v>
      </c>
      <c r="Y12" t="str">
        <f t="shared" si="6"/>
        <v>SPJGBTR Index</v>
      </c>
    </row>
    <row r="13" spans="1:25" x14ac:dyDescent="0.4">
      <c r="A13">
        <v>0</v>
      </c>
      <c r="B13" s="1">
        <v>39073</v>
      </c>
      <c r="C13" s="15">
        <v>0.25</v>
      </c>
      <c r="D13" s="15">
        <v>0.25</v>
      </c>
      <c r="E13" s="15">
        <v>0.25</v>
      </c>
      <c r="F13" s="15">
        <v>0.25</v>
      </c>
      <c r="G13">
        <v>338.12400000000002</v>
      </c>
      <c r="H13">
        <v>2173.9</v>
      </c>
      <c r="I13">
        <v>1953.97</v>
      </c>
      <c r="J13">
        <v>128.69</v>
      </c>
      <c r="K13">
        <v>118.87</v>
      </c>
      <c r="L13" s="3"/>
      <c r="M13" s="3"/>
      <c r="N13" s="3"/>
      <c r="O13" s="3"/>
      <c r="P13" s="3"/>
      <c r="Q13" s="4"/>
      <c r="R13" s="3"/>
      <c r="S13" s="16">
        <v>100</v>
      </c>
      <c r="T13" s="16">
        <v>100</v>
      </c>
      <c r="U13" s="16">
        <f>S13-T13</f>
        <v>0</v>
      </c>
      <c r="V13" s="16">
        <v>100</v>
      </c>
      <c r="W13" s="16">
        <v>100</v>
      </c>
      <c r="X13" s="16">
        <v>100</v>
      </c>
      <c r="Y13" s="16">
        <v>100</v>
      </c>
    </row>
    <row r="14" spans="1:25" x14ac:dyDescent="0.4">
      <c r="A14">
        <f>A13+1</f>
        <v>1</v>
      </c>
      <c r="B14" s="1">
        <v>39080</v>
      </c>
      <c r="C14" s="2">
        <v>0.124995034865929</v>
      </c>
      <c r="D14" s="2">
        <v>0.202314269937793</v>
      </c>
      <c r="E14" s="2">
        <v>0.27814613963961898</v>
      </c>
      <c r="F14" s="2">
        <v>0.39454455555665702</v>
      </c>
      <c r="G14">
        <v>336.38400000000001</v>
      </c>
      <c r="H14">
        <v>2186.13</v>
      </c>
      <c r="I14">
        <v>1965.45</v>
      </c>
      <c r="J14">
        <v>127.9</v>
      </c>
      <c r="K14">
        <v>119.06</v>
      </c>
      <c r="L14" s="3">
        <f>G15*K15/(G14*K14)-1</f>
        <v>1.234299857700627E-3</v>
      </c>
      <c r="M14" s="3">
        <f>H15*K15/(H14*K14)-1</f>
        <v>-9.4638046103636686E-3</v>
      </c>
      <c r="N14" s="3">
        <f>I15/I14-1</f>
        <v>-3.4139764430537456E-3</v>
      </c>
      <c r="O14" s="3">
        <f>J15/J14-1</f>
        <v>-2.2673964034402028E-3</v>
      </c>
      <c r="P14" s="3">
        <f>(ABS(C15-C14)+ABS(D15-D14)+ABS(E15-E14)+ABS(F15-F14))*$S$3</f>
        <v>3.0829110349343404E-5</v>
      </c>
      <c r="Q14" s="4">
        <f>SUMPRODUCT(C14:F14,L14:O14)-P14</f>
        <v>-3.6353837519027617E-3</v>
      </c>
      <c r="R14" s="3">
        <f>SUMPRODUCT($C$7:$F$7,L14:O14)</f>
        <v>-3.4777193997892475E-3</v>
      </c>
      <c r="S14" s="16">
        <f>S13+100*Q14</f>
        <v>99.636461624809726</v>
      </c>
      <c r="T14" s="16">
        <f t="shared" ref="T14" si="7">T13+100*R14</f>
        <v>99.652228060021073</v>
      </c>
      <c r="U14" s="16">
        <f>S14-T14</f>
        <v>-1.576643521134713E-2</v>
      </c>
      <c r="V14" s="16">
        <f>V13+100*L14</f>
        <v>100.12342998577006</v>
      </c>
      <c r="W14" s="16">
        <f t="shared" ref="W14:Y29" si="8">W13+100*M14</f>
        <v>99.05361953896363</v>
      </c>
      <c r="X14" s="16">
        <f t="shared" si="8"/>
        <v>99.658602355694626</v>
      </c>
      <c r="Y14" s="16">
        <f t="shared" si="8"/>
        <v>99.773260359655978</v>
      </c>
    </row>
    <row r="15" spans="1:25" x14ac:dyDescent="0.4">
      <c r="A15">
        <f>A14+1</f>
        <v>2</v>
      </c>
      <c r="B15" s="1">
        <v>39087</v>
      </c>
      <c r="C15" s="2">
        <v>0.160034434112972</v>
      </c>
      <c r="D15" s="2">
        <v>0.16740681327067999</v>
      </c>
      <c r="E15" s="2">
        <v>0.294488590974815</v>
      </c>
      <c r="F15" s="2">
        <v>0.37807016164153101</v>
      </c>
      <c r="G15">
        <v>338.02</v>
      </c>
      <c r="H15">
        <v>2173.29</v>
      </c>
      <c r="I15">
        <v>1958.74</v>
      </c>
      <c r="J15">
        <v>127.61</v>
      </c>
      <c r="K15">
        <v>118.63</v>
      </c>
      <c r="L15" s="3">
        <f t="shared" ref="L15:L78" si="9">G16*K16/(G15*K15)-1</f>
        <v>7.0113204384456562E-3</v>
      </c>
      <c r="M15" s="3">
        <f t="shared" ref="M15:M78" si="10">H16*K16/(H15*K15)-1</f>
        <v>2.9914241313324652E-2</v>
      </c>
      <c r="N15" s="3">
        <f t="shared" ref="N15:O78" si="11">I16/I15-1</f>
        <v>5.9323851047101694E-3</v>
      </c>
      <c r="O15" s="3">
        <f t="shared" si="11"/>
        <v>-9.4036517514306528E-4</v>
      </c>
      <c r="P15" s="3">
        <f t="shared" ref="P15:P78" si="12">(ABS(C16-C15)+ABS(D16-D15)+ABS(E16-E15)+ABS(F16-F15))*$S$3</f>
        <v>1.8195862828772996E-5</v>
      </c>
      <c r="Q15" s="4">
        <f t="shared" ref="Q15:Q78" si="13">SUMPRODUCT(C15:F15,L15:O15)-P15</f>
        <v>7.5032003624340669E-3</v>
      </c>
      <c r="R15" s="3">
        <f t="shared" ref="R15:R78" si="14">SUMPRODUCT($C$7:$F$7,L15:O15)</f>
        <v>1.0479395420334353E-2</v>
      </c>
      <c r="S15" s="16">
        <f t="shared" ref="S15:T30" si="15">S14+100*Q15</f>
        <v>100.38678166105313</v>
      </c>
      <c r="T15" s="16">
        <f t="shared" si="15"/>
        <v>100.70016760205451</v>
      </c>
      <c r="U15" s="16">
        <f t="shared" ref="U15:U78" si="16">S15-T15</f>
        <v>-0.31338594100137129</v>
      </c>
      <c r="V15" s="16">
        <f t="shared" ref="V15:Y30" si="17">V14+100*L15</f>
        <v>100.82456202961463</v>
      </c>
      <c r="W15" s="16">
        <f t="shared" si="8"/>
        <v>102.0450436702961</v>
      </c>
      <c r="X15" s="16">
        <f t="shared" si="8"/>
        <v>100.25184086616564</v>
      </c>
      <c r="Y15" s="16">
        <f t="shared" si="8"/>
        <v>99.679223842141667</v>
      </c>
    </row>
    <row r="16" spans="1:25" x14ac:dyDescent="0.4">
      <c r="A16">
        <f t="shared" ref="A16:A79" si="18">A15+1</f>
        <v>3</v>
      </c>
      <c r="B16" s="1">
        <v>39094</v>
      </c>
      <c r="C16" s="2">
        <v>0.14973604572327101</v>
      </c>
      <c r="D16" s="2">
        <v>0.19773325131863501</v>
      </c>
      <c r="E16" s="2">
        <v>0.2780838539978</v>
      </c>
      <c r="F16" s="2">
        <v>0.37444684896029201</v>
      </c>
      <c r="G16">
        <v>335.58100000000002</v>
      </c>
      <c r="H16">
        <v>2206.6799999999998</v>
      </c>
      <c r="I16">
        <v>1970.36</v>
      </c>
      <c r="J16">
        <v>127.49</v>
      </c>
      <c r="K16">
        <v>120.33</v>
      </c>
      <c r="L16" s="3">
        <f t="shared" si="9"/>
        <v>8.2711127037922161E-3</v>
      </c>
      <c r="M16" s="3">
        <f t="shared" si="10"/>
        <v>7.5260086321216058E-3</v>
      </c>
      <c r="N16" s="3">
        <f t="shared" si="11"/>
        <v>1.7174526482470309E-2</v>
      </c>
      <c r="O16" s="3">
        <f t="shared" si="11"/>
        <v>7.4515648286139768E-3</v>
      </c>
      <c r="P16" s="3">
        <f t="shared" si="12"/>
        <v>3.8736227867139318E-5</v>
      </c>
      <c r="Q16" s="4">
        <f t="shared" si="13"/>
        <v>1.0254063123142202E-2</v>
      </c>
      <c r="R16" s="3">
        <f t="shared" si="14"/>
        <v>1.0105803161749527E-2</v>
      </c>
      <c r="S16" s="16">
        <f t="shared" si="15"/>
        <v>101.41218797336735</v>
      </c>
      <c r="T16" s="16">
        <f t="shared" si="15"/>
        <v>101.71074791822946</v>
      </c>
      <c r="U16" s="16">
        <f t="shared" si="16"/>
        <v>-0.29855994486210591</v>
      </c>
      <c r="V16" s="16">
        <f t="shared" si="17"/>
        <v>101.65167329999385</v>
      </c>
      <c r="W16" s="16">
        <f t="shared" si="8"/>
        <v>102.79764453350826</v>
      </c>
      <c r="X16" s="16">
        <f t="shared" si="8"/>
        <v>101.96929351441267</v>
      </c>
      <c r="Y16" s="16">
        <f t="shared" si="8"/>
        <v>100.42438032500307</v>
      </c>
    </row>
    <row r="17" spans="1:25" x14ac:dyDescent="0.4">
      <c r="A17">
        <f t="shared" si="18"/>
        <v>4</v>
      </c>
      <c r="B17" s="1">
        <v>39101</v>
      </c>
      <c r="C17" s="2">
        <v>0.18887664879289301</v>
      </c>
      <c r="D17" s="2">
        <v>0.19328618336497899</v>
      </c>
      <c r="E17" s="2">
        <v>0.30350363070674402</v>
      </c>
      <c r="F17" s="2">
        <v>0.31433353713538298</v>
      </c>
      <c r="G17">
        <v>335.81700000000001</v>
      </c>
      <c r="H17">
        <v>2206.6</v>
      </c>
      <c r="I17">
        <v>2004.2</v>
      </c>
      <c r="J17">
        <v>128.44</v>
      </c>
      <c r="K17">
        <v>121.24</v>
      </c>
      <c r="L17" s="3">
        <f t="shared" si="9"/>
        <v>-3.2660716266704748E-3</v>
      </c>
      <c r="M17" s="3">
        <f t="shared" si="10"/>
        <v>-3.299814572060078E-3</v>
      </c>
      <c r="N17" s="3">
        <f t="shared" si="11"/>
        <v>8.0830256461430494E-3</v>
      </c>
      <c r="O17" s="3">
        <f t="shared" si="11"/>
        <v>4.6714419184046285E-4</v>
      </c>
      <c r="P17" s="3">
        <f t="shared" si="12"/>
        <v>2.4025243777661683E-5</v>
      </c>
      <c r="Q17" s="4">
        <f t="shared" si="13"/>
        <v>1.3213482450872361E-3</v>
      </c>
      <c r="R17" s="3">
        <f t="shared" si="14"/>
        <v>4.9607090981323987E-4</v>
      </c>
      <c r="S17" s="16">
        <f t="shared" si="15"/>
        <v>101.54432279787608</v>
      </c>
      <c r="T17" s="16">
        <f t="shared" si="15"/>
        <v>101.76035500921078</v>
      </c>
      <c r="U17" s="16">
        <f t="shared" si="16"/>
        <v>-0.2160322113347064</v>
      </c>
      <c r="V17" s="16">
        <f t="shared" si="17"/>
        <v>101.3250661373268</v>
      </c>
      <c r="W17" s="16">
        <f t="shared" si="8"/>
        <v>102.46766307630226</v>
      </c>
      <c r="X17" s="16">
        <f t="shared" si="8"/>
        <v>102.77759607902698</v>
      </c>
      <c r="Y17" s="16">
        <f t="shared" si="8"/>
        <v>100.47109474418711</v>
      </c>
    </row>
    <row r="18" spans="1:25" x14ac:dyDescent="0.4">
      <c r="A18">
        <f t="shared" si="18"/>
        <v>5</v>
      </c>
      <c r="B18" s="1">
        <v>39108</v>
      </c>
      <c r="C18" s="2">
        <v>0.203754280909442</v>
      </c>
      <c r="D18" s="2">
        <v>0.16782407957853601</v>
      </c>
      <c r="E18" s="2">
        <v>0.32866807155296401</v>
      </c>
      <c r="F18" s="2">
        <v>0.299753567959056</v>
      </c>
      <c r="G18">
        <v>333.89400000000001</v>
      </c>
      <c r="H18">
        <v>2193.89</v>
      </c>
      <c r="I18">
        <v>2020.4</v>
      </c>
      <c r="J18">
        <v>128.5</v>
      </c>
      <c r="K18">
        <v>121.54</v>
      </c>
      <c r="L18" s="3">
        <f t="shared" si="9"/>
        <v>8.0745262657089256E-4</v>
      </c>
      <c r="M18" s="3">
        <f t="shared" si="10"/>
        <v>1.5562819183419396E-2</v>
      </c>
      <c r="N18" s="3">
        <f t="shared" si="11"/>
        <v>8.3151851118590248E-3</v>
      </c>
      <c r="O18" s="3">
        <f t="shared" si="11"/>
        <v>-3.3463035019455356E-3</v>
      </c>
      <c r="P18" s="3">
        <f t="shared" si="12"/>
        <v>1.461584597241361E-5</v>
      </c>
      <c r="Q18" s="4">
        <f t="shared" si="13"/>
        <v>4.4915913295660876E-3</v>
      </c>
      <c r="R18" s="3">
        <f t="shared" si="14"/>
        <v>5.3347883549759445E-3</v>
      </c>
      <c r="S18" s="16">
        <f t="shared" si="15"/>
        <v>101.99348193083269</v>
      </c>
      <c r="T18" s="16">
        <f t="shared" si="15"/>
        <v>102.29383384470837</v>
      </c>
      <c r="U18" s="16">
        <f t="shared" si="16"/>
        <v>-0.30035191387568716</v>
      </c>
      <c r="V18" s="16">
        <f t="shared" si="17"/>
        <v>101.40581139998389</v>
      </c>
      <c r="W18" s="16">
        <f t="shared" si="8"/>
        <v>104.0239449946442</v>
      </c>
      <c r="X18" s="16">
        <f t="shared" si="8"/>
        <v>103.60911459021288</v>
      </c>
      <c r="Y18" s="16">
        <f t="shared" si="8"/>
        <v>100.13646439399255</v>
      </c>
    </row>
    <row r="19" spans="1:25" x14ac:dyDescent="0.4">
      <c r="A19">
        <f t="shared" si="18"/>
        <v>6</v>
      </c>
      <c r="B19" s="1">
        <v>39115</v>
      </c>
      <c r="C19" s="2">
        <v>0.18681239892877199</v>
      </c>
      <c r="D19" s="2">
        <v>0.18970398821464499</v>
      </c>
      <c r="E19" s="2">
        <v>0.32125021024627798</v>
      </c>
      <c r="F19" s="2">
        <v>0.30223340261030301</v>
      </c>
      <c r="G19">
        <v>335.267</v>
      </c>
      <c r="H19">
        <v>2235.39</v>
      </c>
      <c r="I19">
        <v>2037.2</v>
      </c>
      <c r="J19">
        <v>128.07</v>
      </c>
      <c r="K19">
        <v>121.14</v>
      </c>
      <c r="L19" s="3">
        <f t="shared" si="9"/>
        <v>8.1605314849391153E-3</v>
      </c>
      <c r="M19" s="3">
        <f t="shared" si="10"/>
        <v>-1.8881926437614993E-3</v>
      </c>
      <c r="N19" s="3">
        <f t="shared" si="11"/>
        <v>1.5511486353818604E-3</v>
      </c>
      <c r="O19" s="3">
        <f t="shared" si="11"/>
        <v>3.0452096509723248E-3</v>
      </c>
      <c r="P19" s="3">
        <f t="shared" si="12"/>
        <v>1.4529954542749492E-5</v>
      </c>
      <c r="Q19" s="4">
        <f t="shared" si="13"/>
        <v>2.5704317333681385E-3</v>
      </c>
      <c r="R19" s="3">
        <f t="shared" si="14"/>
        <v>2.7171742818829503E-3</v>
      </c>
      <c r="S19" s="16">
        <f t="shared" si="15"/>
        <v>102.2505251041695</v>
      </c>
      <c r="T19" s="16">
        <f t="shared" si="15"/>
        <v>102.56555127289667</v>
      </c>
      <c r="U19" s="16">
        <f t="shared" si="16"/>
        <v>-0.31502616872717226</v>
      </c>
      <c r="V19" s="16">
        <f t="shared" si="17"/>
        <v>102.2218645484778</v>
      </c>
      <c r="W19" s="16">
        <f t="shared" si="8"/>
        <v>103.83512573026805</v>
      </c>
      <c r="X19" s="16">
        <f t="shared" si="8"/>
        <v>103.76422945375107</v>
      </c>
      <c r="Y19" s="16">
        <f t="shared" si="8"/>
        <v>100.44098535908978</v>
      </c>
    </row>
    <row r="20" spans="1:25" x14ac:dyDescent="0.4">
      <c r="A20">
        <f t="shared" si="18"/>
        <v>7</v>
      </c>
      <c r="B20" s="1">
        <v>39122</v>
      </c>
      <c r="C20" s="2">
        <v>0.17865129106758801</v>
      </c>
      <c r="D20" s="2">
        <v>0.173648505171246</v>
      </c>
      <c r="E20" s="2">
        <v>0.321561429445199</v>
      </c>
      <c r="F20" s="2">
        <v>0.326138774315964</v>
      </c>
      <c r="G20">
        <v>336.42</v>
      </c>
      <c r="H20">
        <v>2220.7199999999998</v>
      </c>
      <c r="I20">
        <v>2040.36</v>
      </c>
      <c r="J20">
        <v>128.46</v>
      </c>
      <c r="K20">
        <v>121.71</v>
      </c>
      <c r="L20" s="3">
        <f t="shared" si="9"/>
        <v>-1.1837759229006983E-2</v>
      </c>
      <c r="M20" s="3">
        <f t="shared" si="10"/>
        <v>-6.2104913658628247E-3</v>
      </c>
      <c r="N20" s="3">
        <f t="shared" si="11"/>
        <v>1.6908780803387646E-2</v>
      </c>
      <c r="O20" s="3">
        <f t="shared" si="11"/>
        <v>-1.9461310913903018E-3</v>
      </c>
      <c r="P20" s="3">
        <f t="shared" si="12"/>
        <v>2.4453073185794706E-5</v>
      </c>
      <c r="Q20" s="4">
        <f t="shared" si="13"/>
        <v>1.584776331652493E-3</v>
      </c>
      <c r="R20" s="3">
        <f t="shared" si="14"/>
        <v>-7.7140022071811587E-4</v>
      </c>
      <c r="S20" s="16">
        <f t="shared" si="15"/>
        <v>102.40900273733475</v>
      </c>
      <c r="T20" s="16">
        <f t="shared" si="15"/>
        <v>102.48841125082485</v>
      </c>
      <c r="U20" s="16">
        <f t="shared" si="16"/>
        <v>-7.9408513490108135E-2</v>
      </c>
      <c r="V20" s="16">
        <f t="shared" si="17"/>
        <v>101.0380886255771</v>
      </c>
      <c r="W20" s="16">
        <f t="shared" si="8"/>
        <v>103.21407659368177</v>
      </c>
      <c r="X20" s="16">
        <f t="shared" si="8"/>
        <v>105.45510753408983</v>
      </c>
      <c r="Y20" s="16">
        <f t="shared" si="8"/>
        <v>100.24637224995075</v>
      </c>
    </row>
    <row r="21" spans="1:25" x14ac:dyDescent="0.4">
      <c r="A21">
        <f t="shared" si="18"/>
        <v>8</v>
      </c>
      <c r="B21" s="1">
        <v>39129</v>
      </c>
      <c r="C21" s="2">
        <v>0.141101884060787</v>
      </c>
      <c r="D21" s="2">
        <v>0.182767112740536</v>
      </c>
      <c r="E21" s="2">
        <v>0.31835571447567601</v>
      </c>
      <c r="F21" s="2">
        <v>0.35777528872299902</v>
      </c>
      <c r="G21">
        <v>338.78399999999999</v>
      </c>
      <c r="H21">
        <v>2249.06</v>
      </c>
      <c r="I21">
        <v>2074.86</v>
      </c>
      <c r="J21">
        <v>128.21</v>
      </c>
      <c r="K21">
        <v>119.43</v>
      </c>
      <c r="L21" s="3">
        <f t="shared" si="9"/>
        <v>1.5515371766718244E-2</v>
      </c>
      <c r="M21" s="3">
        <f t="shared" si="10"/>
        <v>1.1201140554982336E-2</v>
      </c>
      <c r="N21" s="3">
        <f t="shared" si="11"/>
        <v>2.292202847421021E-2</v>
      </c>
      <c r="O21" s="3">
        <f t="shared" si="11"/>
        <v>2.261914047266167E-3</v>
      </c>
      <c r="P21" s="3">
        <f t="shared" si="12"/>
        <v>2.1675500741843096E-5</v>
      </c>
      <c r="Q21" s="4">
        <f t="shared" si="13"/>
        <v>1.232138850954693E-2</v>
      </c>
      <c r="R21" s="3">
        <f t="shared" si="14"/>
        <v>1.2975113710794239E-2</v>
      </c>
      <c r="S21" s="16">
        <f t="shared" si="15"/>
        <v>103.64114158828944</v>
      </c>
      <c r="T21" s="16">
        <f t="shared" si="15"/>
        <v>103.78592262190428</v>
      </c>
      <c r="U21" s="16">
        <f t="shared" si="16"/>
        <v>-0.14478103361483363</v>
      </c>
      <c r="V21" s="16">
        <f t="shared" si="17"/>
        <v>102.58962580224893</v>
      </c>
      <c r="W21" s="16">
        <f t="shared" si="8"/>
        <v>104.33419064918</v>
      </c>
      <c r="X21" s="16">
        <f t="shared" si="8"/>
        <v>107.74731038151086</v>
      </c>
      <c r="Y21" s="16">
        <f t="shared" si="8"/>
        <v>100.47256365467737</v>
      </c>
    </row>
    <row r="22" spans="1:25" x14ac:dyDescent="0.4">
      <c r="A22">
        <f t="shared" si="18"/>
        <v>9</v>
      </c>
      <c r="B22" s="1">
        <v>39136</v>
      </c>
      <c r="C22" s="2">
        <v>0.115907894841154</v>
      </c>
      <c r="D22" s="2">
        <v>0.17795674991162599</v>
      </c>
      <c r="E22" s="2">
        <v>0.31223423195448102</v>
      </c>
      <c r="F22" s="2">
        <v>0.39390112329273802</v>
      </c>
      <c r="G22">
        <v>339.35199999999998</v>
      </c>
      <c r="H22">
        <v>2243.2600000000002</v>
      </c>
      <c r="I22">
        <v>2122.42</v>
      </c>
      <c r="J22">
        <v>128.5</v>
      </c>
      <c r="K22">
        <v>121.08</v>
      </c>
      <c r="L22" s="3">
        <f t="shared" si="9"/>
        <v>-2.3585735562255739E-2</v>
      </c>
      <c r="M22" s="3">
        <f t="shared" si="10"/>
        <v>-7.7417596042448578E-2</v>
      </c>
      <c r="N22" s="3">
        <f t="shared" si="11"/>
        <v>-5.1441279294390352E-2</v>
      </c>
      <c r="O22" s="3">
        <f t="shared" si="11"/>
        <v>1.867704280155813E-3</v>
      </c>
      <c r="P22" s="3">
        <f t="shared" si="12"/>
        <v>4.00322894362341E-5</v>
      </c>
      <c r="Q22" s="4">
        <f t="shared" si="13"/>
        <v>-3.1876826541730637E-2</v>
      </c>
      <c r="R22" s="3">
        <f t="shared" si="14"/>
        <v>-3.7644226654734714E-2</v>
      </c>
      <c r="S22" s="16">
        <f t="shared" si="15"/>
        <v>100.45345893411638</v>
      </c>
      <c r="T22" s="16">
        <f t="shared" si="15"/>
        <v>100.0214999564308</v>
      </c>
      <c r="U22" s="16">
        <f t="shared" si="16"/>
        <v>0.43195897768558211</v>
      </c>
      <c r="V22" s="16">
        <f t="shared" si="17"/>
        <v>100.23105224602335</v>
      </c>
      <c r="W22" s="16">
        <f t="shared" si="8"/>
        <v>96.59243104493514</v>
      </c>
      <c r="X22" s="16">
        <f t="shared" si="8"/>
        <v>102.60318245207182</v>
      </c>
      <c r="Y22" s="16">
        <f t="shared" si="8"/>
        <v>100.65933408269295</v>
      </c>
    </row>
    <row r="23" spans="1:25" x14ac:dyDescent="0.4">
      <c r="A23">
        <f t="shared" si="18"/>
        <v>10</v>
      </c>
      <c r="B23" s="1">
        <v>39143</v>
      </c>
      <c r="C23" s="2">
        <v>0.112359292915132</v>
      </c>
      <c r="D23" s="2">
        <v>0.12448709559601299</v>
      </c>
      <c r="E23" s="2">
        <v>0.30253200580239198</v>
      </c>
      <c r="F23" s="2">
        <v>0.46062160568646099</v>
      </c>
      <c r="G23">
        <v>343.49</v>
      </c>
      <c r="H23">
        <v>2145.4299999999998</v>
      </c>
      <c r="I23">
        <v>2013.24</v>
      </c>
      <c r="J23">
        <v>128.74</v>
      </c>
      <c r="K23">
        <v>116.8</v>
      </c>
      <c r="L23" s="3">
        <f t="shared" si="9"/>
        <v>8.8548040520410876E-3</v>
      </c>
      <c r="M23" s="3">
        <f t="shared" si="10"/>
        <v>2.5080974922228716E-2</v>
      </c>
      <c r="N23" s="3">
        <f t="shared" si="11"/>
        <v>5.0565257992092327E-3</v>
      </c>
      <c r="O23" s="3">
        <f t="shared" si="11"/>
        <v>3.7284449277612541E-3</v>
      </c>
      <c r="P23" s="3">
        <f t="shared" si="12"/>
        <v>5.8385874476331588E-5</v>
      </c>
      <c r="Q23" s="4">
        <f t="shared" si="13"/>
        <v>7.3059545522629844E-3</v>
      </c>
      <c r="R23" s="3">
        <f t="shared" si="14"/>
        <v>1.0680187425310073E-2</v>
      </c>
      <c r="S23" s="16">
        <f t="shared" si="15"/>
        <v>101.18405438934268</v>
      </c>
      <c r="T23" s="16">
        <f t="shared" si="15"/>
        <v>101.08951869896181</v>
      </c>
      <c r="U23" s="16">
        <f t="shared" si="16"/>
        <v>9.4535690380865844E-2</v>
      </c>
      <c r="V23" s="16">
        <f t="shared" si="17"/>
        <v>101.11653265122746</v>
      </c>
      <c r="W23" s="16">
        <f t="shared" si="8"/>
        <v>99.100528537158013</v>
      </c>
      <c r="X23" s="16">
        <f t="shared" si="8"/>
        <v>103.10883503199274</v>
      </c>
      <c r="Y23" s="16">
        <f t="shared" si="8"/>
        <v>101.03217857546908</v>
      </c>
    </row>
    <row r="24" spans="1:25" x14ac:dyDescent="0.4">
      <c r="A24">
        <f t="shared" si="18"/>
        <v>11</v>
      </c>
      <c r="B24" s="1">
        <v>39150</v>
      </c>
      <c r="C24" s="2">
        <v>0.13825034594336499</v>
      </c>
      <c r="D24" s="2">
        <v>0.195905833361666</v>
      </c>
      <c r="E24" s="2">
        <v>0.25433343259622099</v>
      </c>
      <c r="F24" s="2">
        <v>0.41151038809874602</v>
      </c>
      <c r="G24">
        <v>342.02199999999999</v>
      </c>
      <c r="H24">
        <v>2170.62</v>
      </c>
      <c r="I24">
        <v>2023.42</v>
      </c>
      <c r="J24">
        <v>129.22</v>
      </c>
      <c r="K24">
        <v>118.34</v>
      </c>
      <c r="L24" s="3">
        <f t="shared" si="9"/>
        <v>-8.9764181823902556E-3</v>
      </c>
      <c r="M24" s="3">
        <f t="shared" si="10"/>
        <v>-2.4203157094809358E-2</v>
      </c>
      <c r="N24" s="3">
        <f t="shared" si="11"/>
        <v>-3.0764744837947666E-2</v>
      </c>
      <c r="O24" s="3">
        <f t="shared" si="11"/>
        <v>3.0181086519116551E-3</v>
      </c>
      <c r="P24" s="3">
        <f t="shared" si="12"/>
        <v>4.0109663563190694E-5</v>
      </c>
      <c r="Q24" s="4">
        <f t="shared" si="13"/>
        <v>-1.2605162338162654E-2</v>
      </c>
      <c r="R24" s="3">
        <f t="shared" si="14"/>
        <v>-1.5231552865808906E-2</v>
      </c>
      <c r="S24" s="16">
        <f t="shared" si="15"/>
        <v>99.923538155526415</v>
      </c>
      <c r="T24" s="16">
        <f t="shared" si="15"/>
        <v>99.566363412380923</v>
      </c>
      <c r="U24" s="16">
        <f t="shared" si="16"/>
        <v>0.35717474314549236</v>
      </c>
      <c r="V24" s="16">
        <f t="shared" si="17"/>
        <v>100.21889083298844</v>
      </c>
      <c r="W24" s="16">
        <f t="shared" si="8"/>
        <v>96.680212827677082</v>
      </c>
      <c r="X24" s="16">
        <f t="shared" si="8"/>
        <v>100.03236054819797</v>
      </c>
      <c r="Y24" s="16">
        <f t="shared" si="8"/>
        <v>101.33398944066025</v>
      </c>
    </row>
    <row r="25" spans="1:25" x14ac:dyDescent="0.4">
      <c r="A25">
        <f t="shared" si="18"/>
        <v>12</v>
      </c>
      <c r="B25" s="1">
        <v>39157</v>
      </c>
      <c r="C25" s="2">
        <v>0.116967116928807</v>
      </c>
      <c r="D25" s="2">
        <v>0.20419036906983601</v>
      </c>
      <c r="E25" s="2">
        <v>0.20876722233879499</v>
      </c>
      <c r="F25" s="2">
        <v>0.47007529166256101</v>
      </c>
      <c r="G25">
        <v>343.56799999999998</v>
      </c>
      <c r="H25">
        <v>2146.9299999999998</v>
      </c>
      <c r="I25">
        <v>1961.17</v>
      </c>
      <c r="J25">
        <v>129.61000000000001</v>
      </c>
      <c r="K25">
        <v>116.75</v>
      </c>
      <c r="L25" s="3">
        <f t="shared" si="9"/>
        <v>8.4451486359395922E-3</v>
      </c>
      <c r="M25" s="3">
        <f t="shared" si="10"/>
        <v>4.7638789757968203E-2</v>
      </c>
      <c r="N25" s="3">
        <f t="shared" si="11"/>
        <v>3.868099144898185E-2</v>
      </c>
      <c r="O25" s="3">
        <f t="shared" si="11"/>
        <v>-2.7004089190650893E-3</v>
      </c>
      <c r="P25" s="3">
        <f t="shared" si="12"/>
        <v>7.4112931007176813E-5</v>
      </c>
      <c r="Q25" s="4">
        <f t="shared" si="13"/>
        <v>1.7447001451570698E-2</v>
      </c>
      <c r="R25" s="3">
        <f t="shared" si="14"/>
        <v>2.3016130230956139E-2</v>
      </c>
      <c r="S25" s="16">
        <f t="shared" si="15"/>
        <v>101.66823830068348</v>
      </c>
      <c r="T25" s="16">
        <f t="shared" si="15"/>
        <v>101.86797643547654</v>
      </c>
      <c r="U25" s="16">
        <f t="shared" si="16"/>
        <v>-0.19973813479305136</v>
      </c>
      <c r="V25" s="16">
        <f t="shared" si="17"/>
        <v>101.06340569658239</v>
      </c>
      <c r="W25" s="16">
        <f t="shared" si="8"/>
        <v>101.4440918034739</v>
      </c>
      <c r="X25" s="16">
        <f t="shared" si="8"/>
        <v>103.90045969309615</v>
      </c>
      <c r="Y25" s="16">
        <f t="shared" si="8"/>
        <v>101.06394854875374</v>
      </c>
    </row>
    <row r="26" spans="1:25" x14ac:dyDescent="0.4">
      <c r="A26">
        <f t="shared" si="18"/>
        <v>13</v>
      </c>
      <c r="B26" s="1">
        <v>39164</v>
      </c>
      <c r="C26" s="2">
        <v>0.220159627955964</v>
      </c>
      <c r="D26" s="2">
        <v>0.169694206088668</v>
      </c>
      <c r="E26" s="2">
        <v>0.229096262990265</v>
      </c>
      <c r="F26" s="2">
        <v>0.3810499029651</v>
      </c>
      <c r="G26">
        <v>342.45100000000002</v>
      </c>
      <c r="H26">
        <v>2223.12</v>
      </c>
      <c r="I26">
        <v>2037.03</v>
      </c>
      <c r="J26">
        <v>129.26</v>
      </c>
      <c r="K26">
        <v>118.12</v>
      </c>
      <c r="L26" s="3">
        <f t="shared" si="9"/>
        <v>-3.9582159347748558E-3</v>
      </c>
      <c r="M26" s="3">
        <f t="shared" si="10"/>
        <v>-1.2775550326838192E-2</v>
      </c>
      <c r="N26" s="3">
        <f t="shared" si="11"/>
        <v>-1.0608582102374475E-2</v>
      </c>
      <c r="O26" s="3">
        <f t="shared" si="11"/>
        <v>-1.8567228841094296E-3</v>
      </c>
      <c r="P26" s="3">
        <f t="shared" si="12"/>
        <v>2.5123036120482896E-5</v>
      </c>
      <c r="Q26" s="4">
        <f t="shared" si="13"/>
        <v>-6.2023898438508937E-3</v>
      </c>
      <c r="R26" s="3">
        <f t="shared" si="14"/>
        <v>-7.2997678120242382E-3</v>
      </c>
      <c r="S26" s="16">
        <f t="shared" si="15"/>
        <v>101.0479993162984</v>
      </c>
      <c r="T26" s="16">
        <f t="shared" si="15"/>
        <v>101.13799965427411</v>
      </c>
      <c r="U26" s="16">
        <f t="shared" si="16"/>
        <v>-9.0000337975709499E-2</v>
      </c>
      <c r="V26" s="16">
        <f t="shared" si="17"/>
        <v>100.6675841031049</v>
      </c>
      <c r="W26" s="16">
        <f t="shared" si="8"/>
        <v>100.16653677079007</v>
      </c>
      <c r="X26" s="16">
        <f t="shared" si="8"/>
        <v>102.83960148285871</v>
      </c>
      <c r="Y26" s="16">
        <f t="shared" si="8"/>
        <v>100.8782762603428</v>
      </c>
    </row>
    <row r="27" spans="1:25" x14ac:dyDescent="0.4">
      <c r="A27">
        <f t="shared" si="18"/>
        <v>14</v>
      </c>
      <c r="B27" s="1">
        <v>39171</v>
      </c>
      <c r="C27" s="2">
        <v>0.19539384960900999</v>
      </c>
      <c r="D27" s="2">
        <v>0.15558846854092501</v>
      </c>
      <c r="E27" s="2">
        <v>0.226096052017491</v>
      </c>
      <c r="F27" s="2">
        <v>0.42292162983257198</v>
      </c>
      <c r="G27">
        <v>341.935</v>
      </c>
      <c r="H27">
        <v>2200.12</v>
      </c>
      <c r="I27">
        <v>2015.42</v>
      </c>
      <c r="J27">
        <v>129.02000000000001</v>
      </c>
      <c r="K27">
        <v>117.83</v>
      </c>
      <c r="L27" s="3">
        <f t="shared" si="9"/>
        <v>1.1221480613584633E-2</v>
      </c>
      <c r="M27" s="3">
        <f t="shared" si="10"/>
        <v>2.8968874232160102E-2</v>
      </c>
      <c r="N27" s="3">
        <f t="shared" si="11"/>
        <v>2.0243919381568443E-3</v>
      </c>
      <c r="O27" s="3">
        <f t="shared" si="11"/>
        <v>-1.3176251743917122E-3</v>
      </c>
      <c r="P27" s="3">
        <f t="shared" si="12"/>
        <v>1.2282163816585797E-5</v>
      </c>
      <c r="Q27" s="4">
        <f t="shared" si="13"/>
        <v>6.5880037474121749E-3</v>
      </c>
      <c r="R27" s="3">
        <f t="shared" si="14"/>
        <v>1.0224280402377467E-2</v>
      </c>
      <c r="S27" s="16">
        <f t="shared" si="15"/>
        <v>101.70679969103962</v>
      </c>
      <c r="T27" s="16">
        <f t="shared" si="15"/>
        <v>102.16042769451185</v>
      </c>
      <c r="U27" s="16">
        <f t="shared" si="16"/>
        <v>-0.45362800347223242</v>
      </c>
      <c r="V27" s="16">
        <f t="shared" si="17"/>
        <v>101.78973216446336</v>
      </c>
      <c r="W27" s="16">
        <f t="shared" si="8"/>
        <v>103.06342419400609</v>
      </c>
      <c r="X27" s="16">
        <f t="shared" si="8"/>
        <v>103.04204067667439</v>
      </c>
      <c r="Y27" s="16">
        <f t="shared" si="8"/>
        <v>100.74651374290363</v>
      </c>
    </row>
    <row r="28" spans="1:25" x14ac:dyDescent="0.4">
      <c r="A28">
        <f t="shared" si="18"/>
        <v>15</v>
      </c>
      <c r="B28" s="1">
        <v>39178</v>
      </c>
      <c r="C28" s="2">
        <v>0.19756930630526101</v>
      </c>
      <c r="D28" s="2">
        <v>0.173883284872317</v>
      </c>
      <c r="E28" s="2">
        <v>0.21823051810944899</v>
      </c>
      <c r="F28" s="2">
        <v>0.41031689071297101</v>
      </c>
      <c r="G28">
        <v>341.62599999999998</v>
      </c>
      <c r="H28">
        <v>2236.71</v>
      </c>
      <c r="I28">
        <v>2019.5</v>
      </c>
      <c r="J28">
        <v>128.85</v>
      </c>
      <c r="K28">
        <v>119.26</v>
      </c>
      <c r="L28" s="3">
        <f t="shared" si="9"/>
        <v>-4.6615024648393177E-3</v>
      </c>
      <c r="M28" s="3">
        <f t="shared" si="10"/>
        <v>6.5268887504015272E-3</v>
      </c>
      <c r="N28" s="3">
        <f t="shared" si="11"/>
        <v>-6.7442436246595294E-3</v>
      </c>
      <c r="O28" s="3">
        <f t="shared" si="11"/>
        <v>1.3193636010866427E-3</v>
      </c>
      <c r="P28" s="3">
        <f t="shared" si="12"/>
        <v>2.0134285200408602E-5</v>
      </c>
      <c r="Q28" s="4">
        <f t="shared" si="13"/>
        <v>-7.3662984755104458E-4</v>
      </c>
      <c r="R28" s="3">
        <f t="shared" si="14"/>
        <v>-8.8987343450266931E-4</v>
      </c>
      <c r="S28" s="16">
        <f t="shared" si="15"/>
        <v>101.63313670628452</v>
      </c>
      <c r="T28" s="16">
        <f t="shared" si="15"/>
        <v>102.07144035106158</v>
      </c>
      <c r="U28" s="16">
        <f t="shared" si="16"/>
        <v>-0.43830364477706496</v>
      </c>
      <c r="V28" s="16">
        <f t="shared" si="17"/>
        <v>101.32358191797942</v>
      </c>
      <c r="W28" s="16">
        <f t="shared" si="8"/>
        <v>103.71611306904624</v>
      </c>
      <c r="X28" s="16">
        <f t="shared" si="8"/>
        <v>102.36761631420843</v>
      </c>
      <c r="Y28" s="16">
        <f t="shared" si="8"/>
        <v>100.8784501030123</v>
      </c>
    </row>
    <row r="29" spans="1:25" x14ac:dyDescent="0.4">
      <c r="A29">
        <f t="shared" si="18"/>
        <v>16</v>
      </c>
      <c r="B29" s="1">
        <v>39185</v>
      </c>
      <c r="C29" s="2">
        <v>0.17577215920185699</v>
      </c>
      <c r="D29" s="2">
        <v>0.18100804653393501</v>
      </c>
      <c r="E29" s="2">
        <v>0.20647052321217199</v>
      </c>
      <c r="F29" s="2">
        <v>0.43674927105203398</v>
      </c>
      <c r="G29">
        <v>340.005</v>
      </c>
      <c r="H29">
        <v>2251.12</v>
      </c>
      <c r="I29">
        <v>2005.88</v>
      </c>
      <c r="J29">
        <v>129.02000000000001</v>
      </c>
      <c r="K29">
        <v>119.27</v>
      </c>
      <c r="L29" s="3">
        <f t="shared" si="9"/>
        <v>2.3575753495514995E-3</v>
      </c>
      <c r="M29" s="3">
        <f t="shared" si="10"/>
        <v>1.6780493265276641E-2</v>
      </c>
      <c r="N29" s="3">
        <f t="shared" si="11"/>
        <v>2.6771292400342706E-3</v>
      </c>
      <c r="O29" s="3">
        <f t="shared" si="11"/>
        <v>-3.0227871647807714E-3</v>
      </c>
      <c r="P29" s="3">
        <f t="shared" si="12"/>
        <v>3.7795779049883983E-5</v>
      </c>
      <c r="Q29" s="4">
        <f t="shared" si="13"/>
        <v>2.6465528205784675E-3</v>
      </c>
      <c r="R29" s="3">
        <f t="shared" si="14"/>
        <v>4.69810267252041E-3</v>
      </c>
      <c r="S29" s="16">
        <f t="shared" si="15"/>
        <v>101.89779198834236</v>
      </c>
      <c r="T29" s="16">
        <f t="shared" si="15"/>
        <v>102.54125061831363</v>
      </c>
      <c r="U29" s="16">
        <f t="shared" si="16"/>
        <v>-0.64345862997126346</v>
      </c>
      <c r="V29" s="16">
        <f t="shared" si="17"/>
        <v>101.55933945293458</v>
      </c>
      <c r="W29" s="16">
        <f t="shared" si="8"/>
        <v>105.39416239557391</v>
      </c>
      <c r="X29" s="16">
        <f t="shared" si="8"/>
        <v>102.63532923821187</v>
      </c>
      <c r="Y29" s="16">
        <f t="shared" si="8"/>
        <v>100.57617138653423</v>
      </c>
    </row>
    <row r="30" spans="1:25" x14ac:dyDescent="0.4">
      <c r="A30">
        <f t="shared" si="18"/>
        <v>17</v>
      </c>
      <c r="B30" s="1">
        <v>39192</v>
      </c>
      <c r="C30" s="2">
        <v>0.11669386104922901</v>
      </c>
      <c r="D30" s="2">
        <v>0.22868861394926601</v>
      </c>
      <c r="E30" s="2">
        <v>0.20255585628166001</v>
      </c>
      <c r="F30" s="2">
        <v>0.45206166871984299</v>
      </c>
      <c r="G30">
        <v>342.47199999999998</v>
      </c>
      <c r="H30">
        <v>2300.08</v>
      </c>
      <c r="I30">
        <v>2011.25</v>
      </c>
      <c r="J30">
        <v>128.63</v>
      </c>
      <c r="K30">
        <v>118.69</v>
      </c>
      <c r="L30" s="3">
        <f t="shared" si="9"/>
        <v>7.1899091694782591E-3</v>
      </c>
      <c r="M30" s="3">
        <f t="shared" si="10"/>
        <v>1.4764643029746782E-2</v>
      </c>
      <c r="N30" s="3">
        <f t="shared" si="11"/>
        <v>-5.2952144188938011E-3</v>
      </c>
      <c r="O30" s="3">
        <f t="shared" si="11"/>
        <v>5.0532535178420268E-3</v>
      </c>
      <c r="P30" s="3">
        <f t="shared" si="12"/>
        <v>3.5918807867881794E-5</v>
      </c>
      <c r="Q30" s="4">
        <f t="shared" si="13"/>
        <v>5.3914107305663315E-3</v>
      </c>
      <c r="R30" s="3">
        <f t="shared" si="14"/>
        <v>5.4281478245433168E-3</v>
      </c>
      <c r="S30" s="16">
        <f t="shared" si="15"/>
        <v>102.43693306139899</v>
      </c>
      <c r="T30" s="16">
        <f t="shared" si="15"/>
        <v>103.08406540076795</v>
      </c>
      <c r="U30" s="16">
        <f t="shared" si="16"/>
        <v>-0.64713233936896586</v>
      </c>
      <c r="V30" s="16">
        <f t="shared" si="17"/>
        <v>102.27833036988241</v>
      </c>
      <c r="W30" s="16">
        <f t="shared" si="17"/>
        <v>106.87062669854859</v>
      </c>
      <c r="X30" s="16">
        <f t="shared" si="17"/>
        <v>102.10580779632248</v>
      </c>
      <c r="Y30" s="16">
        <f t="shared" si="17"/>
        <v>101.08149673831844</v>
      </c>
    </row>
    <row r="31" spans="1:25" x14ac:dyDescent="0.4">
      <c r="A31">
        <f t="shared" si="18"/>
        <v>18</v>
      </c>
      <c r="B31" s="1">
        <v>39199</v>
      </c>
      <c r="C31" s="2">
        <v>0.15387526309121699</v>
      </c>
      <c r="D31" s="2">
        <v>0.20965239186238799</v>
      </c>
      <c r="E31" s="2">
        <v>0.22523913401947501</v>
      </c>
      <c r="F31" s="2">
        <v>0.41123321102691801</v>
      </c>
      <c r="G31">
        <v>342.22399999999999</v>
      </c>
      <c r="H31">
        <v>2315.6999999999998</v>
      </c>
      <c r="I31">
        <v>2000.6</v>
      </c>
      <c r="J31">
        <v>129.28</v>
      </c>
      <c r="K31">
        <v>119.63</v>
      </c>
      <c r="L31" s="3">
        <f t="shared" si="9"/>
        <v>9.5779163978049198E-3</v>
      </c>
      <c r="M31" s="3">
        <f t="shared" si="10"/>
        <v>1.2885323231682344E-2</v>
      </c>
      <c r="N31" s="3">
        <f t="shared" si="11"/>
        <v>1.8894331700491929E-3</v>
      </c>
      <c r="O31" s="3">
        <f t="shared" si="11"/>
        <v>8.5086633663356004E-4</v>
      </c>
      <c r="P31" s="3">
        <f t="shared" si="12"/>
        <v>2.8292811715820101E-5</v>
      </c>
      <c r="Q31" s="4">
        <f t="shared" si="13"/>
        <v>4.9224292160823723E-3</v>
      </c>
      <c r="R31" s="3">
        <f t="shared" si="14"/>
        <v>6.3008847840425042E-3</v>
      </c>
      <c r="S31" s="16">
        <f t="shared" ref="S31:T46" si="19">S30+100*Q31</f>
        <v>102.92917598300723</v>
      </c>
      <c r="T31" s="16">
        <f t="shared" si="19"/>
        <v>103.7141538791722</v>
      </c>
      <c r="U31" s="16">
        <f t="shared" si="16"/>
        <v>-0.78497789616497471</v>
      </c>
      <c r="V31" s="16">
        <f t="shared" ref="V31:Y46" si="20">V30+100*L31</f>
        <v>103.23612200966291</v>
      </c>
      <c r="W31" s="16">
        <f t="shared" si="20"/>
        <v>108.15915902171683</v>
      </c>
      <c r="X31" s="16">
        <f t="shared" si="20"/>
        <v>102.29475111332739</v>
      </c>
      <c r="Y31" s="16">
        <f t="shared" si="20"/>
        <v>101.16658337198179</v>
      </c>
    </row>
    <row r="32" spans="1:25" x14ac:dyDescent="0.4">
      <c r="A32">
        <f t="shared" si="18"/>
        <v>19</v>
      </c>
      <c r="B32" s="1">
        <v>39206</v>
      </c>
      <c r="C32" s="2">
        <v>0.13903586059265099</v>
      </c>
      <c r="D32" s="2">
        <v>0.178283029254451</v>
      </c>
      <c r="E32" s="2">
        <v>0.27239382021250902</v>
      </c>
      <c r="F32" s="2">
        <v>0.41028728994038799</v>
      </c>
      <c r="G32">
        <v>343.892</v>
      </c>
      <c r="H32">
        <v>2334.61</v>
      </c>
      <c r="I32">
        <v>2004.38</v>
      </c>
      <c r="J32">
        <v>129.38999999999999</v>
      </c>
      <c r="K32">
        <v>120.19</v>
      </c>
      <c r="L32" s="3">
        <f t="shared" si="9"/>
        <v>-1.4493837701499146E-3</v>
      </c>
      <c r="M32" s="3">
        <f t="shared" si="10"/>
        <v>8.8425855644347351E-4</v>
      </c>
      <c r="N32" s="3">
        <f t="shared" si="11"/>
        <v>1.1075744120376374E-2</v>
      </c>
      <c r="O32" s="3">
        <f t="shared" si="11"/>
        <v>-1.7002859571837448E-3</v>
      </c>
      <c r="P32" s="3">
        <f t="shared" si="12"/>
        <v>2.5242583373276691E-5</v>
      </c>
      <c r="Q32" s="4">
        <f t="shared" si="13"/>
        <v>2.2502479260507581E-3</v>
      </c>
      <c r="R32" s="3">
        <f t="shared" si="14"/>
        <v>2.202583237371547E-3</v>
      </c>
      <c r="S32" s="16">
        <f t="shared" si="19"/>
        <v>103.1542007756123</v>
      </c>
      <c r="T32" s="16">
        <f t="shared" si="19"/>
        <v>103.93441220290936</v>
      </c>
      <c r="U32" s="16">
        <f t="shared" si="16"/>
        <v>-0.78021142729706128</v>
      </c>
      <c r="V32" s="16">
        <f t="shared" si="20"/>
        <v>103.09118363264791</v>
      </c>
      <c r="W32" s="16">
        <f t="shared" si="20"/>
        <v>108.24758487736118</v>
      </c>
      <c r="X32" s="16">
        <f t="shared" si="20"/>
        <v>103.40232552536503</v>
      </c>
      <c r="Y32" s="16">
        <f t="shared" si="20"/>
        <v>100.99655477626341</v>
      </c>
    </row>
    <row r="33" spans="1:25" x14ac:dyDescent="0.4">
      <c r="A33">
        <f t="shared" si="18"/>
        <v>20</v>
      </c>
      <c r="B33" s="1">
        <v>39213</v>
      </c>
      <c r="C33" s="2">
        <v>0.15814052171786899</v>
      </c>
      <c r="D33" s="2">
        <v>0.201249340418027</v>
      </c>
      <c r="E33" s="2">
        <v>0.25444723830740401</v>
      </c>
      <c r="F33" s="2">
        <v>0.38616289955669802</v>
      </c>
      <c r="G33">
        <v>343.36500000000001</v>
      </c>
      <c r="H33">
        <v>2336.48</v>
      </c>
      <c r="I33">
        <v>2026.58</v>
      </c>
      <c r="J33">
        <v>129.16999999999999</v>
      </c>
      <c r="K33">
        <v>120.2</v>
      </c>
      <c r="L33" s="3">
        <f t="shared" si="9"/>
        <v>-4.3983698287242134E-4</v>
      </c>
      <c r="M33" s="3">
        <f t="shared" si="10"/>
        <v>1.9509524574019554E-2</v>
      </c>
      <c r="N33" s="3">
        <f t="shared" si="11"/>
        <v>-1.5903640616210524E-2</v>
      </c>
      <c r="O33" s="3">
        <f t="shared" si="11"/>
        <v>6.9675621274289945E-4</v>
      </c>
      <c r="P33" s="3">
        <f t="shared" si="12"/>
        <v>2.2806913251961194E-5</v>
      </c>
      <c r="Q33" s="4">
        <f t="shared" si="13"/>
        <v>5.6339954765217927E-5</v>
      </c>
      <c r="R33" s="3">
        <f t="shared" si="14"/>
        <v>9.657007969198772E-4</v>
      </c>
      <c r="S33" s="16">
        <f t="shared" si="19"/>
        <v>103.15983477108881</v>
      </c>
      <c r="T33" s="16">
        <f t="shared" si="19"/>
        <v>104.03098228260134</v>
      </c>
      <c r="U33" s="16">
        <f t="shared" si="16"/>
        <v>-0.87114751151253245</v>
      </c>
      <c r="V33" s="16">
        <f t="shared" si="20"/>
        <v>103.04719993436066</v>
      </c>
      <c r="W33" s="16">
        <f t="shared" si="20"/>
        <v>110.19853733476313</v>
      </c>
      <c r="X33" s="16">
        <f t="shared" si="20"/>
        <v>101.81196146374398</v>
      </c>
      <c r="Y33" s="16">
        <f t="shared" si="20"/>
        <v>101.06623039753769</v>
      </c>
    </row>
    <row r="34" spans="1:25" x14ac:dyDescent="0.4">
      <c r="A34">
        <f t="shared" si="18"/>
        <v>21</v>
      </c>
      <c r="B34" s="1">
        <v>39220</v>
      </c>
      <c r="C34" s="2">
        <v>0.152790855424631</v>
      </c>
      <c r="D34" s="2">
        <v>0.230890210514101</v>
      </c>
      <c r="E34" s="2">
        <v>0.22178538251404001</v>
      </c>
      <c r="F34" s="2">
        <v>0.39453355154722602</v>
      </c>
      <c r="G34">
        <v>340.60700000000003</v>
      </c>
      <c r="H34">
        <v>2363.9699999999998</v>
      </c>
      <c r="I34">
        <v>1994.35</v>
      </c>
      <c r="J34">
        <v>129.26</v>
      </c>
      <c r="K34">
        <v>121.12</v>
      </c>
      <c r="L34" s="3">
        <f t="shared" si="9"/>
        <v>2.1544151096104525E-3</v>
      </c>
      <c r="M34" s="3">
        <f t="shared" si="10"/>
        <v>1.0441854386982197E-3</v>
      </c>
      <c r="N34" s="3">
        <f t="shared" si="11"/>
        <v>1.1708075312758526E-2</v>
      </c>
      <c r="O34" s="3">
        <f t="shared" si="11"/>
        <v>-6.343803187374264E-3</v>
      </c>
      <c r="P34" s="3">
        <f t="shared" si="12"/>
        <v>3.5796791026680892E-5</v>
      </c>
      <c r="Q34" s="4">
        <f t="shared" si="13"/>
        <v>6.2830709217919878E-4</v>
      </c>
      <c r="R34" s="3">
        <f t="shared" si="14"/>
        <v>2.1407181684232335E-3</v>
      </c>
      <c r="S34" s="16">
        <f t="shared" si="19"/>
        <v>103.22266548030673</v>
      </c>
      <c r="T34" s="16">
        <f t="shared" si="19"/>
        <v>104.24505409944366</v>
      </c>
      <c r="U34" s="16">
        <f t="shared" si="16"/>
        <v>-1.0223886191369331</v>
      </c>
      <c r="V34" s="16">
        <f t="shared" si="20"/>
        <v>103.26264144532171</v>
      </c>
      <c r="W34" s="16">
        <f t="shared" si="20"/>
        <v>110.30295587863296</v>
      </c>
      <c r="X34" s="16">
        <f t="shared" si="20"/>
        <v>102.98276899501984</v>
      </c>
      <c r="Y34" s="16">
        <f t="shared" si="20"/>
        <v>100.43185007880027</v>
      </c>
    </row>
    <row r="35" spans="1:25" x14ac:dyDescent="0.4">
      <c r="A35">
        <f t="shared" si="18"/>
        <v>22</v>
      </c>
      <c r="B35" s="1">
        <v>39227</v>
      </c>
      <c r="C35" s="2">
        <v>0.18169060452237501</v>
      </c>
      <c r="D35" s="2">
        <v>0.19645085060159101</v>
      </c>
      <c r="E35" s="2">
        <v>0.25254695179409797</v>
      </c>
      <c r="F35" s="2">
        <v>0.36931159308193501</v>
      </c>
      <c r="G35">
        <v>339.46300000000002</v>
      </c>
      <c r="H35">
        <v>2353.42</v>
      </c>
      <c r="I35">
        <v>2017.7</v>
      </c>
      <c r="J35">
        <v>128.44</v>
      </c>
      <c r="K35">
        <v>121.79</v>
      </c>
      <c r="L35" s="3">
        <f t="shared" si="9"/>
        <v>-2.9153373126868942E-3</v>
      </c>
      <c r="M35" s="3">
        <f t="shared" si="10"/>
        <v>1.6692661915128637E-2</v>
      </c>
      <c r="N35" s="3">
        <f t="shared" si="11"/>
        <v>3.0539723447489786E-2</v>
      </c>
      <c r="O35" s="3">
        <f t="shared" si="11"/>
        <v>-4.126440361258199E-3</v>
      </c>
      <c r="P35" s="3">
        <f t="shared" si="12"/>
        <v>1.3754253045366894E-5</v>
      </c>
      <c r="Q35" s="4">
        <f t="shared" si="13"/>
        <v>8.9246157819821443E-3</v>
      </c>
      <c r="R35" s="3">
        <f t="shared" si="14"/>
        <v>1.0047651922168332E-2</v>
      </c>
      <c r="S35" s="16">
        <f t="shared" si="19"/>
        <v>104.11512705850494</v>
      </c>
      <c r="T35" s="16">
        <f t="shared" si="19"/>
        <v>105.2498192916605</v>
      </c>
      <c r="U35" s="16">
        <f t="shared" si="16"/>
        <v>-1.1346922331555618</v>
      </c>
      <c r="V35" s="16">
        <f t="shared" si="20"/>
        <v>102.97110771405302</v>
      </c>
      <c r="W35" s="16">
        <f t="shared" si="20"/>
        <v>111.97222207014582</v>
      </c>
      <c r="X35" s="16">
        <f t="shared" si="20"/>
        <v>106.03674133976882</v>
      </c>
      <c r="Y35" s="16">
        <f t="shared" si="20"/>
        <v>100.01920604267444</v>
      </c>
    </row>
    <row r="36" spans="1:25" x14ac:dyDescent="0.4">
      <c r="A36">
        <f t="shared" si="18"/>
        <v>23</v>
      </c>
      <c r="B36" s="1">
        <v>39234</v>
      </c>
      <c r="C36" s="2">
        <v>0.17216988457586799</v>
      </c>
      <c r="D36" s="2">
        <v>0.210271005142777</v>
      </c>
      <c r="E36" s="2">
        <v>0.23914391666499299</v>
      </c>
      <c r="F36" s="2">
        <v>0.37841519361636</v>
      </c>
      <c r="G36">
        <v>337.61399999999998</v>
      </c>
      <c r="H36">
        <v>2386.63</v>
      </c>
      <c r="I36">
        <v>2079.3200000000002</v>
      </c>
      <c r="J36">
        <v>127.91</v>
      </c>
      <c r="K36">
        <v>122.1</v>
      </c>
      <c r="L36" s="3">
        <f t="shared" si="9"/>
        <v>-1.2778112569293953E-2</v>
      </c>
      <c r="M36" s="3">
        <f t="shared" si="10"/>
        <v>-2.1264267772523993E-2</v>
      </c>
      <c r="N36" s="3">
        <f t="shared" si="11"/>
        <v>-6.6319758382548111E-3</v>
      </c>
      <c r="O36" s="3">
        <f t="shared" si="11"/>
        <v>-8.052536940035937E-3</v>
      </c>
      <c r="P36" s="3">
        <f t="shared" si="12"/>
        <v>1.3129608196156199E-5</v>
      </c>
      <c r="Q36" s="4">
        <f t="shared" si="13"/>
        <v>-1.1317593734957169E-2</v>
      </c>
      <c r="R36" s="3">
        <f t="shared" si="14"/>
        <v>-1.2181723280027174E-2</v>
      </c>
      <c r="S36" s="16">
        <f t="shared" si="19"/>
        <v>102.98336768500923</v>
      </c>
      <c r="T36" s="16">
        <f t="shared" si="19"/>
        <v>104.03164696365778</v>
      </c>
      <c r="U36" s="16">
        <f t="shared" si="16"/>
        <v>-1.0482792786485504</v>
      </c>
      <c r="V36" s="16">
        <f t="shared" si="20"/>
        <v>101.69329645712362</v>
      </c>
      <c r="W36" s="16">
        <f t="shared" si="20"/>
        <v>109.84579529289341</v>
      </c>
      <c r="X36" s="16">
        <f t="shared" si="20"/>
        <v>105.37354375594334</v>
      </c>
      <c r="Y36" s="16">
        <f t="shared" si="20"/>
        <v>99.213952348670844</v>
      </c>
    </row>
    <row r="37" spans="1:25" x14ac:dyDescent="0.4">
      <c r="A37">
        <f t="shared" si="18"/>
        <v>24</v>
      </c>
      <c r="B37" s="1">
        <v>39241</v>
      </c>
      <c r="C37" s="2">
        <v>0.15962097863286101</v>
      </c>
      <c r="D37" s="2">
        <v>0.200937230758857</v>
      </c>
      <c r="E37" s="2">
        <v>0.246351685999427</v>
      </c>
      <c r="F37" s="2">
        <v>0.39309010460885302</v>
      </c>
      <c r="G37">
        <v>334.31299999999999</v>
      </c>
      <c r="H37">
        <v>2342.98</v>
      </c>
      <c r="I37">
        <v>2065.5300000000002</v>
      </c>
      <c r="J37">
        <v>126.88</v>
      </c>
      <c r="K37">
        <v>121.73</v>
      </c>
      <c r="L37" s="3">
        <f t="shared" si="9"/>
        <v>1.153293629474228E-2</v>
      </c>
      <c r="M37" s="3">
        <f t="shared" si="10"/>
        <v>3.135525207107781E-2</v>
      </c>
      <c r="N37" s="3">
        <f t="shared" si="11"/>
        <v>9.5617105537078029E-3</v>
      </c>
      <c r="O37" s="3">
        <f t="shared" si="11"/>
        <v>-1.7339218158890501E-3</v>
      </c>
      <c r="P37" s="3">
        <f t="shared" si="12"/>
        <v>3.478497340728539E-5</v>
      </c>
      <c r="Q37" s="4">
        <f t="shared" si="13"/>
        <v>9.7805071333312427E-3</v>
      </c>
      <c r="R37" s="3">
        <f t="shared" si="14"/>
        <v>1.2678994275909711E-2</v>
      </c>
      <c r="S37" s="16">
        <f t="shared" si="19"/>
        <v>103.96141839834235</v>
      </c>
      <c r="T37" s="16">
        <f t="shared" si="19"/>
        <v>105.29954639124875</v>
      </c>
      <c r="U37" s="16">
        <f t="shared" si="16"/>
        <v>-1.3381279929064078</v>
      </c>
      <c r="V37" s="16">
        <f t="shared" si="20"/>
        <v>102.84659008659786</v>
      </c>
      <c r="W37" s="16">
        <f t="shared" si="20"/>
        <v>112.98132050000119</v>
      </c>
      <c r="X37" s="16">
        <f t="shared" si="20"/>
        <v>106.32971481131412</v>
      </c>
      <c r="Y37" s="16">
        <f t="shared" si="20"/>
        <v>99.040560167081935</v>
      </c>
    </row>
    <row r="38" spans="1:25" x14ac:dyDescent="0.4">
      <c r="A38">
        <f t="shared" si="18"/>
        <v>25</v>
      </c>
      <c r="B38" s="1">
        <v>39248</v>
      </c>
      <c r="C38" s="2">
        <v>0.17508342216828199</v>
      </c>
      <c r="D38" s="2">
        <v>0.243449742902245</v>
      </c>
      <c r="E38" s="2">
        <v>0.223771348867248</v>
      </c>
      <c r="F38" s="2">
        <v>0.35769548606222301</v>
      </c>
      <c r="G38">
        <v>333.48399999999998</v>
      </c>
      <c r="H38">
        <v>2382.9699999999998</v>
      </c>
      <c r="I38">
        <v>2085.2800000000002</v>
      </c>
      <c r="J38">
        <v>126.66</v>
      </c>
      <c r="K38">
        <v>123.44</v>
      </c>
      <c r="L38" s="3">
        <f t="shared" si="9"/>
        <v>6.9560295622592694E-3</v>
      </c>
      <c r="M38" s="3">
        <f t="shared" si="10"/>
        <v>-1.5964375207114467E-2</v>
      </c>
      <c r="N38" s="3">
        <f t="shared" si="11"/>
        <v>2.8437428067213943E-3</v>
      </c>
      <c r="O38" s="3">
        <f t="shared" si="11"/>
        <v>3.00015790304764E-3</v>
      </c>
      <c r="P38" s="3">
        <f t="shared" si="12"/>
        <v>1.3183031466101991E-5</v>
      </c>
      <c r="Q38" s="4">
        <f t="shared" si="13"/>
        <v>-9.723295076833787E-4</v>
      </c>
      <c r="R38" s="3">
        <f t="shared" si="14"/>
        <v>-7.9111123377154091E-4</v>
      </c>
      <c r="S38" s="16">
        <f t="shared" si="19"/>
        <v>103.864185447574</v>
      </c>
      <c r="T38" s="16">
        <f t="shared" si="19"/>
        <v>105.22043526787159</v>
      </c>
      <c r="U38" s="16">
        <f t="shared" si="16"/>
        <v>-1.3562498202975917</v>
      </c>
      <c r="V38" s="16">
        <f t="shared" si="20"/>
        <v>103.54219304282378</v>
      </c>
      <c r="W38" s="16">
        <f t="shared" si="20"/>
        <v>111.38488297928974</v>
      </c>
      <c r="X38" s="16">
        <f t="shared" si="20"/>
        <v>106.61408909198626</v>
      </c>
      <c r="Y38" s="16">
        <f t="shared" si="20"/>
        <v>99.340575957386704</v>
      </c>
    </row>
    <row r="39" spans="1:25" x14ac:dyDescent="0.4">
      <c r="A39">
        <f t="shared" si="18"/>
        <v>26</v>
      </c>
      <c r="B39" s="1">
        <v>39255</v>
      </c>
      <c r="C39" s="2">
        <v>0.16713586298300101</v>
      </c>
      <c r="D39" s="2">
        <v>0.22942558297735599</v>
      </c>
      <c r="E39" s="2">
        <v>0.232687815036387</v>
      </c>
      <c r="F39" s="2">
        <v>0.370750739003254</v>
      </c>
      <c r="G39">
        <v>334.584</v>
      </c>
      <c r="H39">
        <v>2336.41</v>
      </c>
      <c r="I39">
        <v>2091.21</v>
      </c>
      <c r="J39">
        <v>127.04</v>
      </c>
      <c r="K39">
        <v>123.89</v>
      </c>
      <c r="L39" s="3">
        <f t="shared" si="9"/>
        <v>2.5975014101597971E-3</v>
      </c>
      <c r="M39" s="3">
        <f t="shared" si="10"/>
        <v>-5.0286508931527418E-3</v>
      </c>
      <c r="N39" s="3">
        <f t="shared" si="11"/>
        <v>-1.33415582366192E-3</v>
      </c>
      <c r="O39" s="3">
        <f t="shared" si="11"/>
        <v>2.676322418135868E-3</v>
      </c>
      <c r="P39" s="3">
        <f t="shared" si="12"/>
        <v>8.5038654649326029E-6</v>
      </c>
      <c r="Q39" s="4">
        <f t="shared" si="13"/>
        <v>-4.6262677620597083E-5</v>
      </c>
      <c r="R39" s="3">
        <f t="shared" si="14"/>
        <v>-2.7224572212974918E-4</v>
      </c>
      <c r="S39" s="16">
        <f t="shared" si="19"/>
        <v>103.85955917981194</v>
      </c>
      <c r="T39" s="16">
        <f t="shared" si="19"/>
        <v>105.19321069565862</v>
      </c>
      <c r="U39" s="16">
        <f t="shared" si="16"/>
        <v>-1.3336515158466824</v>
      </c>
      <c r="V39" s="16">
        <f t="shared" si="20"/>
        <v>103.80194318383977</v>
      </c>
      <c r="W39" s="16">
        <f t="shared" si="20"/>
        <v>110.88201788997446</v>
      </c>
      <c r="X39" s="16">
        <f t="shared" si="20"/>
        <v>106.48067350962006</v>
      </c>
      <c r="Y39" s="16">
        <f t="shared" si="20"/>
        <v>99.608208199200291</v>
      </c>
    </row>
    <row r="40" spans="1:25" x14ac:dyDescent="0.4">
      <c r="A40">
        <f t="shared" si="18"/>
        <v>27</v>
      </c>
      <c r="B40" s="1">
        <v>39262</v>
      </c>
      <c r="C40" s="2">
        <v>0.162071387964946</v>
      </c>
      <c r="D40" s="2">
        <v>0.22556739016220601</v>
      </c>
      <c r="E40" s="2">
        <v>0.246860924144608</v>
      </c>
      <c r="F40" s="2">
        <v>0.365500297728238</v>
      </c>
      <c r="G40">
        <v>337.41399999999999</v>
      </c>
      <c r="H40">
        <v>2338.25</v>
      </c>
      <c r="I40">
        <v>2088.42</v>
      </c>
      <c r="J40">
        <v>127.38</v>
      </c>
      <c r="K40">
        <v>123.17</v>
      </c>
      <c r="L40" s="3">
        <f t="shared" si="9"/>
        <v>-8.5085323843360205E-3</v>
      </c>
      <c r="M40" s="3">
        <f t="shared" si="10"/>
        <v>1.9941017996031318E-2</v>
      </c>
      <c r="N40" s="3">
        <f t="shared" si="11"/>
        <v>2.7006061999022002E-3</v>
      </c>
      <c r="O40" s="3">
        <f t="shared" si="11"/>
        <v>-4.1607787721777978E-3</v>
      </c>
      <c r="P40" s="3">
        <f t="shared" si="12"/>
        <v>5.1965030896872261E-5</v>
      </c>
      <c r="Q40" s="4">
        <f t="shared" si="13"/>
        <v>2.2129969648176625E-3</v>
      </c>
      <c r="R40" s="3">
        <f t="shared" si="14"/>
        <v>2.493078259854925E-3</v>
      </c>
      <c r="S40" s="16">
        <f t="shared" si="19"/>
        <v>104.0808588762937</v>
      </c>
      <c r="T40" s="16">
        <f t="shared" si="19"/>
        <v>105.44251852164412</v>
      </c>
      <c r="U40" s="16">
        <f t="shared" si="16"/>
        <v>-1.3616596453504144</v>
      </c>
      <c r="V40" s="16">
        <f t="shared" si="20"/>
        <v>102.95108994540617</v>
      </c>
      <c r="W40" s="16">
        <f t="shared" si="20"/>
        <v>112.87611968957759</v>
      </c>
      <c r="X40" s="16">
        <f t="shared" si="20"/>
        <v>106.75073412961028</v>
      </c>
      <c r="Y40" s="16">
        <f t="shared" si="20"/>
        <v>99.192130321982518</v>
      </c>
    </row>
    <row r="41" spans="1:25" x14ac:dyDescent="0.4">
      <c r="A41">
        <f t="shared" si="18"/>
        <v>28</v>
      </c>
      <c r="B41" s="1">
        <v>39269</v>
      </c>
      <c r="C41" s="2">
        <v>9.3429836257653096E-2</v>
      </c>
      <c r="D41" s="2">
        <v>0.28185405831136601</v>
      </c>
      <c r="E41" s="2">
        <v>0.228894091023781</v>
      </c>
      <c r="F41" s="2">
        <v>0.395822014407199</v>
      </c>
      <c r="G41">
        <v>334.08199999999999</v>
      </c>
      <c r="H41">
        <v>2381.59</v>
      </c>
      <c r="I41">
        <v>2094.06</v>
      </c>
      <c r="J41">
        <v>126.85</v>
      </c>
      <c r="K41">
        <v>123.34</v>
      </c>
      <c r="L41" s="3">
        <f t="shared" si="9"/>
        <v>-4.8005643731509062E-3</v>
      </c>
      <c r="M41" s="3">
        <f t="shared" si="10"/>
        <v>2.9675700974407526E-3</v>
      </c>
      <c r="N41" s="3">
        <f t="shared" si="11"/>
        <v>1.9865715404523421E-3</v>
      </c>
      <c r="O41" s="3">
        <f t="shared" si="11"/>
        <v>6.3066614111173536E-4</v>
      </c>
      <c r="P41" s="3">
        <f t="shared" si="12"/>
        <v>2.9426135257746547E-5</v>
      </c>
      <c r="Q41" s="4">
        <f t="shared" si="13"/>
        <v>1.0628256261003863E-3</v>
      </c>
      <c r="R41" s="3">
        <f t="shared" si="14"/>
        <v>1.9606085146348096E-4</v>
      </c>
      <c r="S41" s="16">
        <f t="shared" si="19"/>
        <v>104.18714143890374</v>
      </c>
      <c r="T41" s="16">
        <f t="shared" si="19"/>
        <v>105.46212460679047</v>
      </c>
      <c r="U41" s="16">
        <f t="shared" si="16"/>
        <v>-1.2749831678867309</v>
      </c>
      <c r="V41" s="16">
        <f t="shared" si="20"/>
        <v>102.47103350809108</v>
      </c>
      <c r="W41" s="16">
        <f t="shared" si="20"/>
        <v>113.17287669932166</v>
      </c>
      <c r="X41" s="16">
        <f t="shared" si="20"/>
        <v>106.94939128365552</v>
      </c>
      <c r="Y41" s="16">
        <f t="shared" si="20"/>
        <v>99.255196936093697</v>
      </c>
    </row>
    <row r="42" spans="1:25" x14ac:dyDescent="0.4">
      <c r="A42">
        <f t="shared" si="18"/>
        <v>29</v>
      </c>
      <c r="B42" s="1">
        <v>39276</v>
      </c>
      <c r="C42" s="2">
        <v>4.43862774947422E-2</v>
      </c>
      <c r="D42" s="2">
        <v>0.29304970189538798</v>
      </c>
      <c r="E42" s="2">
        <v>0.23451837749763799</v>
      </c>
      <c r="F42" s="2">
        <v>0.42804564311223098</v>
      </c>
      <c r="G42">
        <v>336.32299999999998</v>
      </c>
      <c r="H42">
        <v>2416.2800000000002</v>
      </c>
      <c r="I42">
        <v>2098.2199999999998</v>
      </c>
      <c r="J42">
        <v>126.93</v>
      </c>
      <c r="K42">
        <v>121.93</v>
      </c>
      <c r="L42" s="3">
        <f t="shared" si="9"/>
        <v>5.6738613223321632E-3</v>
      </c>
      <c r="M42" s="3">
        <f t="shared" si="10"/>
        <v>-1.6988942435180676E-2</v>
      </c>
      <c r="N42" s="3">
        <f t="shared" si="11"/>
        <v>-3.9462020188539837E-3</v>
      </c>
      <c r="O42" s="3">
        <f t="shared" si="11"/>
        <v>4.4118805640902536E-3</v>
      </c>
      <c r="P42" s="3">
        <f t="shared" si="12"/>
        <v>3.09474196478406E-5</v>
      </c>
      <c r="Q42" s="4">
        <f t="shared" si="13"/>
        <v>-3.7946809940248996E-3</v>
      </c>
      <c r="R42" s="3">
        <f t="shared" si="14"/>
        <v>-2.7123506419030607E-3</v>
      </c>
      <c r="S42" s="16">
        <f t="shared" si="19"/>
        <v>103.80767333950125</v>
      </c>
      <c r="T42" s="16">
        <f t="shared" si="19"/>
        <v>105.19088954260016</v>
      </c>
      <c r="U42" s="16">
        <f t="shared" si="16"/>
        <v>-1.383216203098911</v>
      </c>
      <c r="V42" s="16">
        <f t="shared" si="20"/>
        <v>103.03841964032429</v>
      </c>
      <c r="W42" s="16">
        <f t="shared" si="20"/>
        <v>111.47398245580359</v>
      </c>
      <c r="X42" s="16">
        <f t="shared" si="20"/>
        <v>106.55477108177011</v>
      </c>
      <c r="Y42" s="16">
        <f t="shared" si="20"/>
        <v>99.696384992502715</v>
      </c>
    </row>
    <row r="43" spans="1:25" x14ac:dyDescent="0.4">
      <c r="A43">
        <f t="shared" si="18"/>
        <v>30</v>
      </c>
      <c r="B43" s="1">
        <v>39283</v>
      </c>
      <c r="C43" s="2">
        <v>6.6742949090839193E-2</v>
      </c>
      <c r="D43" s="2">
        <v>0.24147066914898699</v>
      </c>
      <c r="E43" s="2">
        <v>0.24870159625053501</v>
      </c>
      <c r="F43" s="2">
        <v>0.44308478550963798</v>
      </c>
      <c r="G43">
        <v>340.04399999999998</v>
      </c>
      <c r="H43">
        <v>2387.96</v>
      </c>
      <c r="I43">
        <v>2089.94</v>
      </c>
      <c r="J43">
        <v>127.49</v>
      </c>
      <c r="K43">
        <v>121.28</v>
      </c>
      <c r="L43" s="3">
        <f t="shared" si="9"/>
        <v>-9.5990853981211544E-3</v>
      </c>
      <c r="M43" s="3">
        <f t="shared" si="10"/>
        <v>-6.9591160579164923E-2</v>
      </c>
      <c r="N43" s="3">
        <f t="shared" si="11"/>
        <v>-4.3020373790635169E-2</v>
      </c>
      <c r="O43" s="3">
        <f t="shared" si="11"/>
        <v>9.0203153188483931E-3</v>
      </c>
      <c r="P43" s="3">
        <f t="shared" si="12"/>
        <v>4.0320977039334942E-5</v>
      </c>
      <c r="Q43" s="4">
        <f t="shared" si="13"/>
        <v>-2.4187687511734716E-2</v>
      </c>
      <c r="R43" s="3">
        <f t="shared" si="14"/>
        <v>-2.8297576112268213E-2</v>
      </c>
      <c r="S43" s="16">
        <f t="shared" si="19"/>
        <v>101.38890458832778</v>
      </c>
      <c r="T43" s="16">
        <f t="shared" si="19"/>
        <v>102.36113193137334</v>
      </c>
      <c r="U43" s="16">
        <f t="shared" si="16"/>
        <v>-0.97222734304556013</v>
      </c>
      <c r="V43" s="16">
        <f t="shared" si="20"/>
        <v>102.07851110051217</v>
      </c>
      <c r="W43" s="16">
        <f t="shared" si="20"/>
        <v>104.5148663978871</v>
      </c>
      <c r="X43" s="16">
        <f t="shared" si="20"/>
        <v>102.25273370270659</v>
      </c>
      <c r="Y43" s="16">
        <f t="shared" si="20"/>
        <v>100.59841652438756</v>
      </c>
    </row>
    <row r="44" spans="1:25" x14ac:dyDescent="0.4">
      <c r="A44">
        <f t="shared" si="18"/>
        <v>31</v>
      </c>
      <c r="B44" s="1">
        <v>39290</v>
      </c>
      <c r="C44" s="2">
        <v>3.1102149056084102E-2</v>
      </c>
      <c r="D44" s="2">
        <v>0.21157643083792299</v>
      </c>
      <c r="E44" s="2">
        <v>0.24703500619746199</v>
      </c>
      <c r="F44" s="2">
        <v>0.51028641390852902</v>
      </c>
      <c r="G44">
        <v>344.303</v>
      </c>
      <c r="H44">
        <v>2271.41</v>
      </c>
      <c r="I44">
        <v>2000.03</v>
      </c>
      <c r="J44">
        <v>128.63999999999999</v>
      </c>
      <c r="K44">
        <v>118.63</v>
      </c>
      <c r="L44" s="3">
        <f t="shared" si="9"/>
        <v>1.0685657506932511E-3</v>
      </c>
      <c r="M44" s="3">
        <f t="shared" si="10"/>
        <v>-2.2080708119199599E-2</v>
      </c>
      <c r="N44" s="3">
        <f t="shared" si="11"/>
        <v>-1.5984760228596628E-2</v>
      </c>
      <c r="O44" s="3">
        <f t="shared" si="11"/>
        <v>1.3992537313434195E-3</v>
      </c>
      <c r="P44" s="3">
        <f t="shared" si="12"/>
        <v>2.8839561781931036E-5</v>
      </c>
      <c r="Q44" s="4">
        <f t="shared" si="13"/>
        <v>-7.9021374581827904E-3</v>
      </c>
      <c r="R44" s="3">
        <f t="shared" si="14"/>
        <v>-8.8994122164398892E-3</v>
      </c>
      <c r="S44" s="16">
        <f t="shared" si="19"/>
        <v>100.5986908425095</v>
      </c>
      <c r="T44" s="16">
        <f t="shared" si="19"/>
        <v>101.47119070972934</v>
      </c>
      <c r="U44" s="16">
        <f t="shared" si="16"/>
        <v>-0.87249986721984385</v>
      </c>
      <c r="V44" s="16">
        <f t="shared" si="20"/>
        <v>102.1853676755815</v>
      </c>
      <c r="W44" s="16">
        <f t="shared" si="20"/>
        <v>102.30679558596714</v>
      </c>
      <c r="X44" s="16">
        <f t="shared" si="20"/>
        <v>100.65425767984694</v>
      </c>
      <c r="Y44" s="16">
        <f t="shared" si="20"/>
        <v>100.73834189752191</v>
      </c>
    </row>
    <row r="45" spans="1:25" x14ac:dyDescent="0.4">
      <c r="A45">
        <f t="shared" si="18"/>
        <v>32</v>
      </c>
      <c r="B45" s="1">
        <v>39297</v>
      </c>
      <c r="C45" s="2">
        <v>6.7300147767642898E-2</v>
      </c>
      <c r="D45" s="2">
        <v>0.17537285225836799</v>
      </c>
      <c r="E45" s="2">
        <v>0.25890294378912199</v>
      </c>
      <c r="F45" s="2">
        <v>0.49842405618486602</v>
      </c>
      <c r="G45">
        <v>346.33499999999998</v>
      </c>
      <c r="H45">
        <v>2231.98</v>
      </c>
      <c r="I45">
        <v>1968.06</v>
      </c>
      <c r="J45">
        <v>128.82</v>
      </c>
      <c r="K45">
        <v>118.06</v>
      </c>
      <c r="L45" s="3">
        <f t="shared" si="9"/>
        <v>-1.6229112877912399E-3</v>
      </c>
      <c r="M45" s="3">
        <f t="shared" si="10"/>
        <v>1.78782924537495E-2</v>
      </c>
      <c r="N45" s="3">
        <f t="shared" si="11"/>
        <v>-2.3083645823806065E-2</v>
      </c>
      <c r="O45" s="3">
        <f t="shared" si="11"/>
        <v>6.5983542928116368E-3</v>
      </c>
      <c r="P45" s="3">
        <f t="shared" si="12"/>
        <v>1.7518604563634157E-5</v>
      </c>
      <c r="Q45" s="4">
        <f t="shared" si="13"/>
        <v>3.2098102067668359E-4</v>
      </c>
      <c r="R45" s="3">
        <f t="shared" si="14"/>
        <v>-5.7477591259041949E-5</v>
      </c>
      <c r="S45" s="16">
        <f t="shared" si="19"/>
        <v>100.63078894457716</v>
      </c>
      <c r="T45" s="16">
        <f t="shared" si="19"/>
        <v>101.46544295060343</v>
      </c>
      <c r="U45" s="16">
        <f t="shared" si="16"/>
        <v>-0.83465400602626971</v>
      </c>
      <c r="V45" s="16">
        <f t="shared" si="20"/>
        <v>102.02307654680237</v>
      </c>
      <c r="W45" s="16">
        <f t="shared" si="20"/>
        <v>104.09462483134209</v>
      </c>
      <c r="X45" s="16">
        <f t="shared" si="20"/>
        <v>98.34589309746633</v>
      </c>
      <c r="Y45" s="16">
        <f t="shared" si="20"/>
        <v>101.39817732680307</v>
      </c>
    </row>
    <row r="46" spans="1:25" x14ac:dyDescent="0.4">
      <c r="A46">
        <f t="shared" si="18"/>
        <v>33</v>
      </c>
      <c r="B46" s="1">
        <v>39304</v>
      </c>
      <c r="C46" s="2">
        <v>7.2581326251634104E-2</v>
      </c>
      <c r="D46" s="2">
        <v>0.18817348701804401</v>
      </c>
      <c r="E46" s="2">
        <v>0.229705269516398</v>
      </c>
      <c r="F46" s="2">
        <v>0.509539917213922</v>
      </c>
      <c r="G46">
        <v>344.78</v>
      </c>
      <c r="H46">
        <v>2265.36</v>
      </c>
      <c r="I46">
        <v>1922.63</v>
      </c>
      <c r="J46">
        <v>129.66999999999999</v>
      </c>
      <c r="K46">
        <v>118.4</v>
      </c>
      <c r="L46" s="3">
        <f t="shared" si="9"/>
        <v>-2.4313801554614378E-2</v>
      </c>
      <c r="M46" s="3">
        <f t="shared" si="10"/>
        <v>-3.8675238301125736E-2</v>
      </c>
      <c r="N46" s="3">
        <f t="shared" si="11"/>
        <v>-9.3954635057187375E-2</v>
      </c>
      <c r="O46" s="3">
        <f t="shared" si="11"/>
        <v>1.4961054985733302E-2</v>
      </c>
      <c r="P46" s="3">
        <f t="shared" si="12"/>
        <v>9.9084820311140116E-5</v>
      </c>
      <c r="Q46" s="4">
        <f t="shared" si="13"/>
        <v>-2.3100087285003297E-2</v>
      </c>
      <c r="R46" s="3">
        <f t="shared" si="14"/>
        <v>-3.5495654981798547E-2</v>
      </c>
      <c r="S46" s="16">
        <f t="shared" si="19"/>
        <v>98.320780216076827</v>
      </c>
      <c r="T46" s="16">
        <f t="shared" si="19"/>
        <v>97.915877452423572</v>
      </c>
      <c r="U46" s="16">
        <f t="shared" si="16"/>
        <v>0.40490276365325428</v>
      </c>
      <c r="V46" s="16">
        <f t="shared" si="20"/>
        <v>99.591696391340932</v>
      </c>
      <c r="W46" s="16">
        <f t="shared" si="20"/>
        <v>100.22710100122951</v>
      </c>
      <c r="X46" s="16">
        <f t="shared" si="20"/>
        <v>88.950429591747593</v>
      </c>
      <c r="Y46" s="16">
        <f t="shared" si="20"/>
        <v>102.89428282537639</v>
      </c>
    </row>
    <row r="47" spans="1:25" x14ac:dyDescent="0.4">
      <c r="A47">
        <f t="shared" si="18"/>
        <v>34</v>
      </c>
      <c r="B47" s="1">
        <v>39311</v>
      </c>
      <c r="C47" s="2">
        <v>0</v>
      </c>
      <c r="D47" s="2">
        <v>0.210470602352655</v>
      </c>
      <c r="E47" s="2">
        <v>0.13714522858279901</v>
      </c>
      <c r="F47" s="2">
        <v>0.65238416906454499</v>
      </c>
      <c r="G47">
        <v>348.28100000000001</v>
      </c>
      <c r="H47">
        <v>2254.6799999999998</v>
      </c>
      <c r="I47">
        <v>1741.99</v>
      </c>
      <c r="J47">
        <v>131.61000000000001</v>
      </c>
      <c r="K47">
        <v>114.36</v>
      </c>
      <c r="L47" s="3">
        <f t="shared" si="9"/>
        <v>2.1307516984389263E-2</v>
      </c>
      <c r="M47" s="3">
        <f t="shared" si="10"/>
        <v>4.2004132705903308E-2</v>
      </c>
      <c r="N47" s="3">
        <f t="shared" si="11"/>
        <v>7.1234622472000408E-2</v>
      </c>
      <c r="O47" s="3">
        <f t="shared" si="11"/>
        <v>-5.3187447762329532E-3</v>
      </c>
      <c r="P47" s="3">
        <f t="shared" si="12"/>
        <v>1.9710036126482698E-5</v>
      </c>
      <c r="Q47" s="4">
        <f t="shared" si="13"/>
        <v>1.5120548766408606E-2</v>
      </c>
      <c r="R47" s="3">
        <f t="shared" si="14"/>
        <v>3.2306881846515006E-2</v>
      </c>
      <c r="S47" s="16">
        <f t="shared" ref="S47:T62" si="21">S46+100*Q47</f>
        <v>99.832835092717687</v>
      </c>
      <c r="T47" s="16">
        <f t="shared" si="21"/>
        <v>101.14656563707507</v>
      </c>
      <c r="U47" s="16">
        <f t="shared" si="16"/>
        <v>-1.3137305443573837</v>
      </c>
      <c r="V47" s="16">
        <f t="shared" ref="V47:Y62" si="22">V46+100*L47</f>
        <v>101.72244808977986</v>
      </c>
      <c r="W47" s="16">
        <f t="shared" si="22"/>
        <v>104.42751427181985</v>
      </c>
      <c r="X47" s="16">
        <f t="shared" si="22"/>
        <v>96.073891838947631</v>
      </c>
      <c r="Y47" s="16">
        <f t="shared" si="22"/>
        <v>102.3624083477531</v>
      </c>
    </row>
    <row r="48" spans="1:25" x14ac:dyDescent="0.4">
      <c r="A48">
        <f t="shared" si="18"/>
        <v>35</v>
      </c>
      <c r="B48" s="1">
        <v>39318</v>
      </c>
      <c r="C48" s="2">
        <v>0</v>
      </c>
      <c r="D48" s="2">
        <v>0.201655415280417</v>
      </c>
      <c r="E48" s="2">
        <v>0.16999528879360301</v>
      </c>
      <c r="F48" s="2">
        <v>0.62834929592597799</v>
      </c>
      <c r="G48">
        <v>349.31799999999998</v>
      </c>
      <c r="H48">
        <v>2307.2199999999998</v>
      </c>
      <c r="I48">
        <v>1866.08</v>
      </c>
      <c r="J48">
        <v>130.91</v>
      </c>
      <c r="K48">
        <v>116.45</v>
      </c>
      <c r="L48" s="3">
        <f t="shared" si="9"/>
        <v>2.1977005203424049E-3</v>
      </c>
      <c r="M48" s="3">
        <f t="shared" si="10"/>
        <v>-9.075408285143749E-3</v>
      </c>
      <c r="N48" s="3">
        <f t="shared" si="11"/>
        <v>1.4254479979422197E-2</v>
      </c>
      <c r="O48" s="3">
        <f t="shared" si="11"/>
        <v>-1.2222137346268314E-3</v>
      </c>
      <c r="P48" s="3">
        <f t="shared" si="12"/>
        <v>1.5147579817071789E-5</v>
      </c>
      <c r="Q48" s="4">
        <f t="shared" si="13"/>
        <v>-1.9003550531639273E-4</v>
      </c>
      <c r="R48" s="3">
        <f t="shared" si="14"/>
        <v>1.5386396199985053E-3</v>
      </c>
      <c r="S48" s="16">
        <f t="shared" si="21"/>
        <v>99.813831542186051</v>
      </c>
      <c r="T48" s="16">
        <f t="shared" si="21"/>
        <v>101.30042959907492</v>
      </c>
      <c r="U48" s="16">
        <f t="shared" si="16"/>
        <v>-1.4865980568888659</v>
      </c>
      <c r="V48" s="16">
        <f t="shared" si="22"/>
        <v>101.9422181418141</v>
      </c>
      <c r="W48" s="16">
        <f t="shared" si="22"/>
        <v>103.51997344330547</v>
      </c>
      <c r="X48" s="16">
        <f t="shared" si="22"/>
        <v>97.499339836889845</v>
      </c>
      <c r="Y48" s="16">
        <f t="shared" si="22"/>
        <v>102.24018697429042</v>
      </c>
    </row>
    <row r="49" spans="1:25" x14ac:dyDescent="0.4">
      <c r="A49">
        <f t="shared" si="18"/>
        <v>36</v>
      </c>
      <c r="B49" s="1">
        <v>39325</v>
      </c>
      <c r="C49" s="2">
        <v>9.7783410081466998E-3</v>
      </c>
      <c r="D49" s="2">
        <v>0.18249462436089101</v>
      </c>
      <c r="E49" s="2">
        <v>0.185462914147243</v>
      </c>
      <c r="F49" s="2">
        <v>0.62226412048371804</v>
      </c>
      <c r="G49">
        <v>352.142</v>
      </c>
      <c r="H49">
        <v>2299.71</v>
      </c>
      <c r="I49">
        <v>1892.68</v>
      </c>
      <c r="J49">
        <v>130.75</v>
      </c>
      <c r="K49">
        <v>115.77</v>
      </c>
      <c r="L49" s="3">
        <f t="shared" si="9"/>
        <v>-6.6691609194792223E-3</v>
      </c>
      <c r="M49" s="3">
        <f t="shared" si="10"/>
        <v>-3.3586281278461527E-2</v>
      </c>
      <c r="N49" s="3">
        <f t="shared" si="11"/>
        <v>-3.1854301836549248E-2</v>
      </c>
      <c r="O49" s="3">
        <f t="shared" si="11"/>
        <v>3.5946462715104044E-3</v>
      </c>
      <c r="P49" s="3">
        <f t="shared" si="12"/>
        <v>1.9648941665606814E-5</v>
      </c>
      <c r="Q49" s="4">
        <f t="shared" si="13"/>
        <v>-9.8851503031073436E-3</v>
      </c>
      <c r="R49" s="3">
        <f t="shared" si="14"/>
        <v>-1.7128774440744898E-2</v>
      </c>
      <c r="S49" s="16">
        <f t="shared" si="21"/>
        <v>98.825316511875315</v>
      </c>
      <c r="T49" s="16">
        <f t="shared" si="21"/>
        <v>99.587552155000424</v>
      </c>
      <c r="U49" s="16">
        <f t="shared" si="16"/>
        <v>-0.76223564312510916</v>
      </c>
      <c r="V49" s="16">
        <f t="shared" si="22"/>
        <v>101.27530204986617</v>
      </c>
      <c r="W49" s="16">
        <f t="shared" si="22"/>
        <v>100.16134531545933</v>
      </c>
      <c r="X49" s="16">
        <f t="shared" si="22"/>
        <v>94.313909653234916</v>
      </c>
      <c r="Y49" s="16">
        <f t="shared" si="22"/>
        <v>102.59965160144147</v>
      </c>
    </row>
    <row r="50" spans="1:25" x14ac:dyDescent="0.4">
      <c r="A50">
        <f t="shared" si="18"/>
        <v>37</v>
      </c>
      <c r="B50" s="1">
        <v>39332</v>
      </c>
      <c r="C50" s="2">
        <v>1.1218280280787101E-2</v>
      </c>
      <c r="D50" s="2">
        <v>0.14974638825154599</v>
      </c>
      <c r="E50" s="2">
        <v>0.18582974675128999</v>
      </c>
      <c r="F50" s="2">
        <v>0.65320558471637502</v>
      </c>
      <c r="G50">
        <v>357.16699999999997</v>
      </c>
      <c r="H50">
        <v>2269.3200000000002</v>
      </c>
      <c r="I50">
        <v>1832.39</v>
      </c>
      <c r="J50">
        <v>131.22</v>
      </c>
      <c r="K50">
        <v>113.38</v>
      </c>
      <c r="L50" s="3">
        <f t="shared" si="9"/>
        <v>1.1497573654830839E-2</v>
      </c>
      <c r="M50" s="3">
        <f t="shared" si="10"/>
        <v>3.9428785334037819E-2</v>
      </c>
      <c r="N50" s="3">
        <f t="shared" si="11"/>
        <v>-7.8967905304001551E-3</v>
      </c>
      <c r="O50" s="3">
        <f t="shared" si="11"/>
        <v>3.9628105471727348E-3</v>
      </c>
      <c r="P50" s="3">
        <f t="shared" si="12"/>
        <v>2.5045024944932728E-5</v>
      </c>
      <c r="Q50" s="4">
        <f t="shared" si="13"/>
        <v>7.1293275719555814E-3</v>
      </c>
      <c r="R50" s="3">
        <f t="shared" si="14"/>
        <v>1.174809475141031E-2</v>
      </c>
      <c r="S50" s="16">
        <f t="shared" si="21"/>
        <v>99.538249269070874</v>
      </c>
      <c r="T50" s="16">
        <f t="shared" si="21"/>
        <v>100.76236163014146</v>
      </c>
      <c r="U50" s="16">
        <f t="shared" si="16"/>
        <v>-1.2241123610705813</v>
      </c>
      <c r="V50" s="16">
        <f t="shared" si="22"/>
        <v>102.42505941534925</v>
      </c>
      <c r="W50" s="16">
        <f t="shared" si="22"/>
        <v>104.10422384886311</v>
      </c>
      <c r="X50" s="16">
        <f t="shared" si="22"/>
        <v>93.524230600194898</v>
      </c>
      <c r="Y50" s="16">
        <f t="shared" si="22"/>
        <v>102.99593265615874</v>
      </c>
    </row>
    <row r="51" spans="1:25" x14ac:dyDescent="0.4">
      <c r="A51">
        <f t="shared" si="18"/>
        <v>38</v>
      </c>
      <c r="B51" s="1">
        <v>39339</v>
      </c>
      <c r="C51" s="2">
        <v>0</v>
      </c>
      <c r="D51" s="2">
        <v>0.191488096493101</v>
      </c>
      <c r="E51" s="2">
        <v>0.17182004242197699</v>
      </c>
      <c r="F51" s="2">
        <v>0.63669186108492104</v>
      </c>
      <c r="G51">
        <v>355.04199999999997</v>
      </c>
      <c r="H51">
        <v>2318.11</v>
      </c>
      <c r="I51">
        <v>1817.92</v>
      </c>
      <c r="J51">
        <v>131.74</v>
      </c>
      <c r="K51">
        <v>115.37</v>
      </c>
      <c r="L51" s="3">
        <f t="shared" si="9"/>
        <v>-8.6633345370368264E-3</v>
      </c>
      <c r="M51" s="3">
        <f t="shared" si="10"/>
        <v>2.9388513286899398E-2</v>
      </c>
      <c r="N51" s="3">
        <f t="shared" si="11"/>
        <v>4.7636859707798074E-3</v>
      </c>
      <c r="O51" s="3">
        <f t="shared" si="11"/>
        <v>-9.2606649461060009E-3</v>
      </c>
      <c r="P51" s="3">
        <f t="shared" si="12"/>
        <v>1.1155650401697002E-5</v>
      </c>
      <c r="Q51" s="4">
        <f t="shared" si="13"/>
        <v>5.3870154383311867E-4</v>
      </c>
      <c r="R51" s="3">
        <f t="shared" si="14"/>
        <v>4.0570499436340945E-3</v>
      </c>
      <c r="S51" s="16">
        <f t="shared" si="21"/>
        <v>99.592119423454193</v>
      </c>
      <c r="T51" s="16">
        <f t="shared" si="21"/>
        <v>101.16806662450486</v>
      </c>
      <c r="U51" s="16">
        <f t="shared" si="16"/>
        <v>-1.575947201050667</v>
      </c>
      <c r="V51" s="16">
        <f t="shared" si="22"/>
        <v>101.55872596164556</v>
      </c>
      <c r="W51" s="16">
        <f t="shared" si="22"/>
        <v>107.04307517755305</v>
      </c>
      <c r="X51" s="16">
        <f t="shared" si="22"/>
        <v>94.000599197272876</v>
      </c>
      <c r="Y51" s="16">
        <f t="shared" si="22"/>
        <v>102.06986616154815</v>
      </c>
    </row>
    <row r="52" spans="1:25" x14ac:dyDescent="0.4">
      <c r="A52">
        <f t="shared" si="18"/>
        <v>39</v>
      </c>
      <c r="B52" s="1">
        <v>39346</v>
      </c>
      <c r="C52" s="2">
        <v>0</v>
      </c>
      <c r="D52" s="2">
        <v>0.21008084716259601</v>
      </c>
      <c r="E52" s="2">
        <v>0.15984755916688201</v>
      </c>
      <c r="F52" s="2">
        <v>0.63007159367052101</v>
      </c>
      <c r="G52">
        <v>351.57</v>
      </c>
      <c r="H52">
        <v>2383.5500000000002</v>
      </c>
      <c r="I52">
        <v>1826.58</v>
      </c>
      <c r="J52">
        <v>130.52000000000001</v>
      </c>
      <c r="K52">
        <v>115.5</v>
      </c>
      <c r="L52" s="3">
        <f t="shared" si="9"/>
        <v>-1.2635919986376809E-3</v>
      </c>
      <c r="M52" s="3">
        <f t="shared" si="10"/>
        <v>-5.069058021335171E-3</v>
      </c>
      <c r="N52" s="3">
        <f t="shared" si="11"/>
        <v>4.7011354553318396E-2</v>
      </c>
      <c r="O52" s="3">
        <f t="shared" si="11"/>
        <v>1.9154152620288745E-3</v>
      </c>
      <c r="P52" s="3">
        <f t="shared" si="12"/>
        <v>4.0454234704034884E-6</v>
      </c>
      <c r="Q52" s="4">
        <f t="shared" si="13"/>
        <v>7.6525415982553538E-3</v>
      </c>
      <c r="R52" s="3">
        <f t="shared" si="14"/>
        <v>1.0648529948843605E-2</v>
      </c>
      <c r="S52" s="16">
        <f t="shared" si="21"/>
        <v>100.35737358327972</v>
      </c>
      <c r="T52" s="16">
        <f t="shared" si="21"/>
        <v>102.23291961938922</v>
      </c>
      <c r="U52" s="16">
        <f t="shared" si="16"/>
        <v>-1.8755460361094975</v>
      </c>
      <c r="V52" s="16">
        <f t="shared" si="22"/>
        <v>101.43236676178179</v>
      </c>
      <c r="W52" s="16">
        <f t="shared" si="22"/>
        <v>106.53616937541953</v>
      </c>
      <c r="X52" s="16">
        <f t="shared" si="22"/>
        <v>98.701734652604713</v>
      </c>
      <c r="Y52" s="16">
        <f t="shared" si="22"/>
        <v>102.26140768775103</v>
      </c>
    </row>
    <row r="53" spans="1:25" x14ac:dyDescent="0.4">
      <c r="A53">
        <f t="shared" si="18"/>
        <v>40</v>
      </c>
      <c r="B53" s="1">
        <v>39353</v>
      </c>
      <c r="C53" s="2">
        <v>0</v>
      </c>
      <c r="D53" s="2">
        <v>0.21296176000028599</v>
      </c>
      <c r="E53" s="2">
        <v>0.16370901877986399</v>
      </c>
      <c r="F53" s="2">
        <v>0.62332922121984802</v>
      </c>
      <c r="G53">
        <v>353.23599999999999</v>
      </c>
      <c r="H53">
        <v>2385.7199999999998</v>
      </c>
      <c r="I53">
        <v>1912.45</v>
      </c>
      <c r="J53">
        <v>130.77000000000001</v>
      </c>
      <c r="K53">
        <v>114.81</v>
      </c>
      <c r="L53" s="3">
        <f t="shared" si="9"/>
        <v>1.4908445442079143E-2</v>
      </c>
      <c r="M53" s="3">
        <f t="shared" si="10"/>
        <v>3.9926877699947294E-2</v>
      </c>
      <c r="N53" s="3">
        <f t="shared" si="11"/>
        <v>2.5114382075348329E-2</v>
      </c>
      <c r="O53" s="3">
        <f t="shared" si="11"/>
        <v>-1.4529326298080569E-3</v>
      </c>
      <c r="P53" s="3">
        <f t="shared" si="12"/>
        <v>2.3412307753639805E-5</v>
      </c>
      <c r="Q53" s="4">
        <f t="shared" si="13"/>
        <v>1.1685281320738025E-2</v>
      </c>
      <c r="R53" s="3">
        <f t="shared" si="14"/>
        <v>1.9624193146891677E-2</v>
      </c>
      <c r="S53" s="16">
        <f t="shared" si="21"/>
        <v>101.52590171535353</v>
      </c>
      <c r="T53" s="16">
        <f t="shared" si="21"/>
        <v>104.19533893407839</v>
      </c>
      <c r="U53" s="16">
        <f t="shared" si="16"/>
        <v>-2.6694372187248661</v>
      </c>
      <c r="V53" s="16">
        <f t="shared" si="22"/>
        <v>102.92321130598971</v>
      </c>
      <c r="W53" s="16">
        <f t="shared" si="22"/>
        <v>110.52885714541426</v>
      </c>
      <c r="X53" s="16">
        <f t="shared" si="22"/>
        <v>101.21317286013955</v>
      </c>
      <c r="Y53" s="16">
        <f t="shared" si="22"/>
        <v>102.11611442477023</v>
      </c>
    </row>
    <row r="54" spans="1:25" x14ac:dyDescent="0.4">
      <c r="A54">
        <f t="shared" si="18"/>
        <v>41</v>
      </c>
      <c r="B54" s="1">
        <v>39360</v>
      </c>
      <c r="C54" s="2">
        <v>0</v>
      </c>
      <c r="D54" s="2">
        <v>0.235798376798764</v>
      </c>
      <c r="E54" s="2">
        <v>0.17989291490411899</v>
      </c>
      <c r="F54" s="2">
        <v>0.58430870829711501</v>
      </c>
      <c r="G54">
        <v>351.88200000000001</v>
      </c>
      <c r="H54">
        <v>2435.16</v>
      </c>
      <c r="I54">
        <v>1960.48</v>
      </c>
      <c r="J54">
        <v>130.58000000000001</v>
      </c>
      <c r="K54">
        <v>116.97</v>
      </c>
      <c r="L54" s="3">
        <f t="shared" si="9"/>
        <v>3.1712725816195331E-3</v>
      </c>
      <c r="M54" s="3">
        <f t="shared" si="10"/>
        <v>8.3452550510332291E-3</v>
      </c>
      <c r="N54" s="3">
        <f t="shared" si="11"/>
        <v>1.5506406594303357E-3</v>
      </c>
      <c r="O54" s="3">
        <f t="shared" si="11"/>
        <v>7.658140603461483E-5</v>
      </c>
      <c r="P54" s="3">
        <f t="shared" si="12"/>
        <v>2.0166927533449494E-5</v>
      </c>
      <c r="Q54" s="4">
        <f t="shared" si="13"/>
        <v>2.2713271181053034E-3</v>
      </c>
      <c r="R54" s="3">
        <f t="shared" si="14"/>
        <v>3.2859374245294282E-3</v>
      </c>
      <c r="S54" s="16">
        <f t="shared" si="21"/>
        <v>101.75303442716405</v>
      </c>
      <c r="T54" s="16">
        <f t="shared" si="21"/>
        <v>104.52393267653133</v>
      </c>
      <c r="U54" s="16">
        <f t="shared" si="16"/>
        <v>-2.7708982493672778</v>
      </c>
      <c r="V54" s="16">
        <f t="shared" si="22"/>
        <v>103.24033856415167</v>
      </c>
      <c r="W54" s="16">
        <f t="shared" si="22"/>
        <v>111.36338265051759</v>
      </c>
      <c r="X54" s="16">
        <f t="shared" si="22"/>
        <v>101.36823692608259</v>
      </c>
      <c r="Y54" s="16">
        <f t="shared" si="22"/>
        <v>102.1237725653737</v>
      </c>
    </row>
    <row r="55" spans="1:25" x14ac:dyDescent="0.4">
      <c r="A55">
        <f t="shared" si="18"/>
        <v>42</v>
      </c>
      <c r="B55" s="1">
        <v>39367</v>
      </c>
      <c r="C55" s="2">
        <v>0</v>
      </c>
      <c r="D55" s="2">
        <v>0.26940992268784703</v>
      </c>
      <c r="E55" s="2">
        <v>0.17102222057722199</v>
      </c>
      <c r="F55" s="2">
        <v>0.55956785673493004</v>
      </c>
      <c r="G55">
        <v>351.077</v>
      </c>
      <c r="H55">
        <v>2442.12</v>
      </c>
      <c r="I55">
        <v>1963.52</v>
      </c>
      <c r="J55">
        <v>130.59</v>
      </c>
      <c r="K55">
        <v>117.61</v>
      </c>
      <c r="L55" s="3">
        <f t="shared" si="9"/>
        <v>-5.8433674055780038E-3</v>
      </c>
      <c r="M55" s="3">
        <f t="shared" si="10"/>
        <v>-6.428742192997694E-2</v>
      </c>
      <c r="N55" s="3">
        <f t="shared" si="11"/>
        <v>-4.1099657757496799E-2</v>
      </c>
      <c r="O55" s="3">
        <f t="shared" si="11"/>
        <v>7.3512520101080003E-3</v>
      </c>
      <c r="P55" s="3">
        <f t="shared" si="12"/>
        <v>6.0583068404132503E-5</v>
      </c>
      <c r="Q55" s="4">
        <f t="shared" si="13"/>
        <v>-2.0295682843396695E-2</v>
      </c>
      <c r="R55" s="3">
        <f t="shared" si="14"/>
        <v>-2.5969798770735936E-2</v>
      </c>
      <c r="S55" s="16">
        <f t="shared" si="21"/>
        <v>99.723466142824378</v>
      </c>
      <c r="T55" s="16">
        <f t="shared" si="21"/>
        <v>101.92695279945774</v>
      </c>
      <c r="U55" s="16">
        <f t="shared" si="16"/>
        <v>-2.2034866566333591</v>
      </c>
      <c r="V55" s="16">
        <f t="shared" si="22"/>
        <v>102.65600182359387</v>
      </c>
      <c r="W55" s="16">
        <f t="shared" si="22"/>
        <v>104.9346404575199</v>
      </c>
      <c r="X55" s="16">
        <f t="shared" si="22"/>
        <v>97.258271150332902</v>
      </c>
      <c r="Y55" s="16">
        <f t="shared" si="22"/>
        <v>102.8588977663845</v>
      </c>
    </row>
    <row r="56" spans="1:25" x14ac:dyDescent="0.4">
      <c r="A56">
        <f t="shared" si="18"/>
        <v>43</v>
      </c>
      <c r="B56" s="1">
        <v>39374</v>
      </c>
      <c r="C56" s="2">
        <v>6.10701357425164E-2</v>
      </c>
      <c r="D56" s="2">
        <v>0.168438142014293</v>
      </c>
      <c r="E56" s="2">
        <v>0.18471171541190701</v>
      </c>
      <c r="F56" s="2">
        <v>0.58578000683128295</v>
      </c>
      <c r="G56">
        <v>358.44299999999998</v>
      </c>
      <c r="H56">
        <v>2346.7800000000002</v>
      </c>
      <c r="I56">
        <v>1882.82</v>
      </c>
      <c r="J56">
        <v>131.55000000000001</v>
      </c>
      <c r="K56">
        <v>114.52</v>
      </c>
      <c r="L56" s="3">
        <f t="shared" si="9"/>
        <v>-1.3098731027489929E-3</v>
      </c>
      <c r="M56" s="3">
        <f t="shared" si="10"/>
        <v>2.0185570923575868E-2</v>
      </c>
      <c r="N56" s="3">
        <f t="shared" si="11"/>
        <v>-1.0861367523183341E-2</v>
      </c>
      <c r="O56" s="3">
        <f t="shared" si="11"/>
        <v>6.8415051311276898E-4</v>
      </c>
      <c r="P56" s="3">
        <f t="shared" si="12"/>
        <v>1.3522042498883707E-5</v>
      </c>
      <c r="Q56" s="4">
        <f t="shared" si="13"/>
        <v>1.7010437564940722E-3</v>
      </c>
      <c r="R56" s="3">
        <f t="shared" si="14"/>
        <v>2.174620202689076E-3</v>
      </c>
      <c r="S56" s="16">
        <f t="shared" si="21"/>
        <v>99.89357051847378</v>
      </c>
      <c r="T56" s="16">
        <f t="shared" si="21"/>
        <v>102.14441481972665</v>
      </c>
      <c r="U56" s="16">
        <f t="shared" si="16"/>
        <v>-2.2508443012528687</v>
      </c>
      <c r="V56" s="16">
        <f t="shared" si="22"/>
        <v>102.52501451331896</v>
      </c>
      <c r="W56" s="16">
        <f t="shared" si="22"/>
        <v>106.95319754987749</v>
      </c>
      <c r="X56" s="16">
        <f t="shared" si="22"/>
        <v>96.172134398014563</v>
      </c>
      <c r="Y56" s="16">
        <f t="shared" si="22"/>
        <v>102.92731281769578</v>
      </c>
    </row>
    <row r="57" spans="1:25" x14ac:dyDescent="0.4">
      <c r="A57">
        <f t="shared" si="18"/>
        <v>44</v>
      </c>
      <c r="B57" s="1">
        <v>39381</v>
      </c>
      <c r="C57" s="2">
        <v>8.3606873240655397E-2</v>
      </c>
      <c r="D57" s="2">
        <v>0.16802600152244099</v>
      </c>
      <c r="E57" s="2">
        <v>0.16702913582040499</v>
      </c>
      <c r="F57" s="2">
        <v>0.58133798941649695</v>
      </c>
      <c r="G57">
        <v>359.00799999999998</v>
      </c>
      <c r="H57">
        <v>2401.0700000000002</v>
      </c>
      <c r="I57">
        <v>1862.37</v>
      </c>
      <c r="J57">
        <v>131.63999999999999</v>
      </c>
      <c r="K57">
        <v>114.19</v>
      </c>
      <c r="L57" s="3">
        <f t="shared" si="9"/>
        <v>1.3625588900286978E-2</v>
      </c>
      <c r="M57" s="3">
        <f t="shared" si="10"/>
        <v>-1.0411998013993728E-2</v>
      </c>
      <c r="N57" s="3">
        <f t="shared" si="11"/>
        <v>1.6650826634879268E-2</v>
      </c>
      <c r="O57" s="3">
        <f t="shared" si="11"/>
        <v>2.4308720753571933E-3</v>
      </c>
      <c r="P57" s="3">
        <f t="shared" si="12"/>
        <v>5.7281993802235054E-5</v>
      </c>
      <c r="Q57" s="4">
        <f t="shared" si="13"/>
        <v>3.5267559643985006E-3</v>
      </c>
      <c r="R57" s="3">
        <f t="shared" si="14"/>
        <v>5.5738223991324276E-3</v>
      </c>
      <c r="S57" s="16">
        <f t="shared" si="21"/>
        <v>100.24624611491363</v>
      </c>
      <c r="T57" s="16">
        <f t="shared" si="21"/>
        <v>102.70179705963989</v>
      </c>
      <c r="U57" s="16">
        <f t="shared" si="16"/>
        <v>-2.4555509447262551</v>
      </c>
      <c r="V57" s="16">
        <f t="shared" si="22"/>
        <v>103.88757340334766</v>
      </c>
      <c r="W57" s="16">
        <f t="shared" si="22"/>
        <v>105.91199774847811</v>
      </c>
      <c r="X57" s="16">
        <f t="shared" si="22"/>
        <v>97.837217061502486</v>
      </c>
      <c r="Y57" s="16">
        <f t="shared" si="22"/>
        <v>103.1704000252315</v>
      </c>
    </row>
    <row r="58" spans="1:25" x14ac:dyDescent="0.4">
      <c r="A58">
        <f t="shared" si="18"/>
        <v>45</v>
      </c>
      <c r="B58" s="1">
        <v>39388</v>
      </c>
      <c r="C58" s="2">
        <v>0.15090573678167299</v>
      </c>
      <c r="D58" s="2">
        <v>0.112742891114866</v>
      </c>
      <c r="E58" s="2">
        <v>0.19520026194977899</v>
      </c>
      <c r="F58" s="2">
        <v>0.54115111015368</v>
      </c>
      <c r="G58">
        <v>361.77699999999999</v>
      </c>
      <c r="H58">
        <v>2362.21</v>
      </c>
      <c r="I58">
        <v>1893.38</v>
      </c>
      <c r="J58">
        <v>131.96</v>
      </c>
      <c r="K58">
        <v>114.86</v>
      </c>
      <c r="L58" s="3">
        <f t="shared" si="9"/>
        <v>-3.0780383901939268E-2</v>
      </c>
      <c r="M58" s="3">
        <f t="shared" si="10"/>
        <v>-7.1369510710826534E-2</v>
      </c>
      <c r="N58" s="3">
        <f t="shared" si="11"/>
        <v>-6.6135693838532128E-2</v>
      </c>
      <c r="O58" s="3">
        <f t="shared" si="11"/>
        <v>4.395271294331593E-3</v>
      </c>
      <c r="P58" s="3">
        <f t="shared" si="12"/>
        <v>3.4250858482783511E-5</v>
      </c>
      <c r="Q58" s="4">
        <f t="shared" si="13"/>
        <v>-2.325679116577737E-2</v>
      </c>
      <c r="R58" s="3">
        <f t="shared" si="14"/>
        <v>-4.0972579289241584E-2</v>
      </c>
      <c r="S58" s="16">
        <f t="shared" si="21"/>
        <v>97.9205669983359</v>
      </c>
      <c r="T58" s="16">
        <f t="shared" si="21"/>
        <v>98.604539130715722</v>
      </c>
      <c r="U58" s="16">
        <f t="shared" si="16"/>
        <v>-0.68397213237982157</v>
      </c>
      <c r="V58" s="16">
        <f t="shared" si="22"/>
        <v>100.80953501315373</v>
      </c>
      <c r="W58" s="16">
        <f t="shared" si="22"/>
        <v>98.775046677395466</v>
      </c>
      <c r="X58" s="16">
        <f t="shared" si="22"/>
        <v>91.223647677649268</v>
      </c>
      <c r="Y58" s="16">
        <f t="shared" si="22"/>
        <v>103.60992715466466</v>
      </c>
    </row>
    <row r="59" spans="1:25" x14ac:dyDescent="0.4">
      <c r="A59">
        <f t="shared" si="18"/>
        <v>46</v>
      </c>
      <c r="B59" s="1">
        <v>39395</v>
      </c>
      <c r="C59" s="2">
        <v>0.14513292492488999</v>
      </c>
      <c r="D59" s="2">
        <v>0.10001911227917799</v>
      </c>
      <c r="E59" s="2">
        <v>0.15661208850427799</v>
      </c>
      <c r="F59" s="2">
        <v>0.59823587429165304</v>
      </c>
      <c r="G59">
        <v>363.851</v>
      </c>
      <c r="H59">
        <v>2276.2600000000002</v>
      </c>
      <c r="I59">
        <v>1768.16</v>
      </c>
      <c r="J59">
        <v>132.54</v>
      </c>
      <c r="K59">
        <v>110.69</v>
      </c>
      <c r="L59" s="3">
        <f t="shared" si="9"/>
        <v>8.8241426880926177E-3</v>
      </c>
      <c r="M59" s="3">
        <f t="shared" si="10"/>
        <v>7.7626089835391987E-3</v>
      </c>
      <c r="N59" s="3">
        <f t="shared" si="11"/>
        <v>-1.5173966156908913E-2</v>
      </c>
      <c r="O59" s="3">
        <f t="shared" si="11"/>
        <v>2.7916100799758592E-3</v>
      </c>
      <c r="P59" s="3">
        <f t="shared" si="12"/>
        <v>2.762738795153251E-5</v>
      </c>
      <c r="Q59" s="4">
        <f t="shared" si="13"/>
        <v>1.3230702759789049E-3</v>
      </c>
      <c r="R59" s="3">
        <f t="shared" si="14"/>
        <v>1.0510988986746905E-3</v>
      </c>
      <c r="S59" s="16">
        <f t="shared" si="21"/>
        <v>98.052874025933789</v>
      </c>
      <c r="T59" s="16">
        <f t="shared" si="21"/>
        <v>98.709649020583186</v>
      </c>
      <c r="U59" s="16">
        <f t="shared" si="16"/>
        <v>-0.65677499464939615</v>
      </c>
      <c r="V59" s="16">
        <f t="shared" si="22"/>
        <v>101.69194928196299</v>
      </c>
      <c r="W59" s="16">
        <f t="shared" si="22"/>
        <v>99.551307575749391</v>
      </c>
      <c r="X59" s="16">
        <f t="shared" si="22"/>
        <v>89.706251061958383</v>
      </c>
      <c r="Y59" s="16">
        <f t="shared" si="22"/>
        <v>103.88908816266225</v>
      </c>
    </row>
    <row r="60" spans="1:25" x14ac:dyDescent="0.4">
      <c r="A60">
        <f t="shared" si="18"/>
        <v>47</v>
      </c>
      <c r="B60" s="1">
        <v>39402</v>
      </c>
      <c r="C60" s="2">
        <v>0.18864225214269101</v>
      </c>
      <c r="D60" s="2">
        <v>8.3391840375313997E-2</v>
      </c>
      <c r="E60" s="2">
        <v>0.15914840787236401</v>
      </c>
      <c r="F60" s="2">
        <v>0.56881749960962902</v>
      </c>
      <c r="G60">
        <v>365.74</v>
      </c>
      <c r="H60">
        <v>2285.67</v>
      </c>
      <c r="I60">
        <v>1741.33</v>
      </c>
      <c r="J60">
        <v>132.91</v>
      </c>
      <c r="K60">
        <v>111.09</v>
      </c>
      <c r="L60" s="3">
        <f t="shared" si="9"/>
        <v>-1.6044261922096292E-2</v>
      </c>
      <c r="M60" s="3">
        <f t="shared" si="10"/>
        <v>-3.7026846884761433E-2</v>
      </c>
      <c r="N60" s="3">
        <f t="shared" si="11"/>
        <v>-2.3298283495948424E-2</v>
      </c>
      <c r="O60" s="3">
        <f t="shared" si="11"/>
        <v>1.9562109698292307E-3</v>
      </c>
      <c r="P60" s="3">
        <f t="shared" si="12"/>
        <v>1.7047134621895935E-5</v>
      </c>
      <c r="Q60" s="4">
        <f t="shared" si="13"/>
        <v>-8.7265674345605553E-3</v>
      </c>
      <c r="R60" s="3">
        <f t="shared" si="14"/>
        <v>-1.860329533324423E-2</v>
      </c>
      <c r="S60" s="16">
        <f t="shared" si="21"/>
        <v>97.180217282477727</v>
      </c>
      <c r="T60" s="16">
        <f t="shared" si="21"/>
        <v>96.849319487258768</v>
      </c>
      <c r="U60" s="16">
        <f t="shared" si="16"/>
        <v>0.33089779521895935</v>
      </c>
      <c r="V60" s="16">
        <f t="shared" si="22"/>
        <v>100.08752308975336</v>
      </c>
      <c r="W60" s="16">
        <f t="shared" si="22"/>
        <v>95.848622887273251</v>
      </c>
      <c r="X60" s="16">
        <f t="shared" si="22"/>
        <v>87.376422712363535</v>
      </c>
      <c r="Y60" s="16">
        <f t="shared" si="22"/>
        <v>104.08470925964517</v>
      </c>
    </row>
    <row r="61" spans="1:25" x14ac:dyDescent="0.4">
      <c r="A61">
        <f t="shared" si="18"/>
        <v>48</v>
      </c>
      <c r="B61" s="1">
        <v>39409</v>
      </c>
      <c r="C61" s="2">
        <v>0.18891892978310301</v>
      </c>
      <c r="D61" s="2">
        <v>6.2556999146671496E-2</v>
      </c>
      <c r="E61" s="2">
        <v>0.15157135806451399</v>
      </c>
      <c r="F61" s="2">
        <v>0.59695271300571096</v>
      </c>
      <c r="G61">
        <v>369.17700000000002</v>
      </c>
      <c r="H61">
        <v>2257.9499999999998</v>
      </c>
      <c r="I61">
        <v>1700.76</v>
      </c>
      <c r="J61">
        <v>133.16999999999999</v>
      </c>
      <c r="K61">
        <v>108.29</v>
      </c>
      <c r="L61" s="3">
        <f t="shared" si="9"/>
        <v>3.1409877935022923E-2</v>
      </c>
      <c r="M61" s="3">
        <f t="shared" si="10"/>
        <v>5.6535534613050054E-2</v>
      </c>
      <c r="N61" s="3">
        <f t="shared" si="11"/>
        <v>6.578235612314498E-2</v>
      </c>
      <c r="O61" s="3">
        <f t="shared" si="11"/>
        <v>-1.8022077044378415E-3</v>
      </c>
      <c r="P61" s="3">
        <f t="shared" si="12"/>
        <v>2.6344657197117897E-5</v>
      </c>
      <c r="Q61" s="4">
        <f t="shared" si="13"/>
        <v>1.8339157533155119E-2</v>
      </c>
      <c r="R61" s="3">
        <f t="shared" si="14"/>
        <v>3.7981390241695029E-2</v>
      </c>
      <c r="S61" s="16">
        <f t="shared" si="21"/>
        <v>99.014133035793236</v>
      </c>
      <c r="T61" s="16">
        <f t="shared" si="21"/>
        <v>100.64745851142827</v>
      </c>
      <c r="U61" s="16">
        <f t="shared" si="16"/>
        <v>-1.6333254756350328</v>
      </c>
      <c r="V61" s="16">
        <f t="shared" si="22"/>
        <v>103.22851088325565</v>
      </c>
      <c r="W61" s="16">
        <f t="shared" si="22"/>
        <v>101.50217634857826</v>
      </c>
      <c r="X61" s="16">
        <f t="shared" si="22"/>
        <v>93.954658324678036</v>
      </c>
      <c r="Y61" s="16">
        <f t="shared" si="22"/>
        <v>103.90448848920138</v>
      </c>
    </row>
    <row r="62" spans="1:25" x14ac:dyDescent="0.4">
      <c r="A62">
        <f t="shared" si="18"/>
        <v>49</v>
      </c>
      <c r="B62" s="1">
        <v>39416</v>
      </c>
      <c r="C62" s="2">
        <v>0.14928366304888099</v>
      </c>
      <c r="D62" s="2">
        <v>5.8284503885696601E-2</v>
      </c>
      <c r="E62" s="2">
        <v>0.18577731498736699</v>
      </c>
      <c r="F62" s="2">
        <v>0.60665451807805404</v>
      </c>
      <c r="G62">
        <v>370.67500000000001</v>
      </c>
      <c r="H62">
        <v>2322.34</v>
      </c>
      <c r="I62">
        <v>1812.64</v>
      </c>
      <c r="J62">
        <v>132.93</v>
      </c>
      <c r="K62">
        <v>111.24</v>
      </c>
      <c r="L62" s="3">
        <f t="shared" si="9"/>
        <v>-5.0423623656922212E-3</v>
      </c>
      <c r="M62" s="3">
        <f t="shared" si="10"/>
        <v>2.0668860442150327E-2</v>
      </c>
      <c r="N62" s="3">
        <f t="shared" si="11"/>
        <v>1.9507458734221883E-2</v>
      </c>
      <c r="O62" s="3">
        <f t="shared" si="11"/>
        <v>-4.2127435492365084E-3</v>
      </c>
      <c r="P62" s="3">
        <f t="shared" si="12"/>
        <v>1.5722148881879386E-5</v>
      </c>
      <c r="Q62" s="4">
        <f t="shared" si="13"/>
        <v>1.5045732017232936E-3</v>
      </c>
      <c r="R62" s="3">
        <f t="shared" si="14"/>
        <v>7.7303033153608702E-3</v>
      </c>
      <c r="S62" s="16">
        <f t="shared" si="21"/>
        <v>99.164590355965572</v>
      </c>
      <c r="T62" s="16">
        <f t="shared" si="21"/>
        <v>101.42048884296436</v>
      </c>
      <c r="U62" s="16">
        <f t="shared" si="16"/>
        <v>-2.2558984869987881</v>
      </c>
      <c r="V62" s="16">
        <f t="shared" si="22"/>
        <v>102.72427464668642</v>
      </c>
      <c r="W62" s="16">
        <f t="shared" si="22"/>
        <v>103.5690623927933</v>
      </c>
      <c r="X62" s="16">
        <f t="shared" si="22"/>
        <v>95.905404198100229</v>
      </c>
      <c r="Y62" s="16">
        <f t="shared" si="22"/>
        <v>103.48321413427773</v>
      </c>
    </row>
    <row r="63" spans="1:25" x14ac:dyDescent="0.4">
      <c r="A63">
        <f t="shared" si="18"/>
        <v>50</v>
      </c>
      <c r="B63" s="1">
        <v>39423</v>
      </c>
      <c r="C63" s="2">
        <v>0.150447839380805</v>
      </c>
      <c r="D63" s="2">
        <v>8.3323909023571494E-2</v>
      </c>
      <c r="E63" s="2">
        <v>0.16985979531446399</v>
      </c>
      <c r="F63" s="2">
        <v>0.59636845628115798</v>
      </c>
      <c r="G63">
        <v>367.32</v>
      </c>
      <c r="H63">
        <v>2360.79</v>
      </c>
      <c r="I63">
        <v>1848</v>
      </c>
      <c r="J63">
        <v>132.37</v>
      </c>
      <c r="K63">
        <v>111.69</v>
      </c>
      <c r="L63" s="3">
        <f t="shared" si="9"/>
        <v>7.8602717671705236E-3</v>
      </c>
      <c r="M63" s="3">
        <f t="shared" si="10"/>
        <v>-1.0252345259847528E-2</v>
      </c>
      <c r="N63" s="3">
        <f t="shared" si="11"/>
        <v>-3.8744588744588748E-2</v>
      </c>
      <c r="O63" s="3">
        <f t="shared" si="11"/>
        <v>2.5685578303240586E-3</v>
      </c>
      <c r="P63" s="3">
        <f t="shared" si="12"/>
        <v>3.5183410407182771E-5</v>
      </c>
      <c r="Q63" s="4">
        <f t="shared" si="13"/>
        <v>-4.7562290353599058E-3</v>
      </c>
      <c r="R63" s="3">
        <f t="shared" si="14"/>
        <v>-9.6420261017354236E-3</v>
      </c>
      <c r="S63" s="16">
        <f t="shared" ref="S63:T78" si="23">S62+100*Q63</f>
        <v>98.68896745242958</v>
      </c>
      <c r="T63" s="16">
        <f t="shared" si="23"/>
        <v>100.45628623279082</v>
      </c>
      <c r="U63" s="16">
        <f t="shared" si="16"/>
        <v>-1.7673187803612365</v>
      </c>
      <c r="V63" s="16">
        <f t="shared" ref="V63:Y78" si="24">V62+100*L63</f>
        <v>103.51030182340348</v>
      </c>
      <c r="W63" s="16">
        <f t="shared" si="24"/>
        <v>102.54382786680854</v>
      </c>
      <c r="X63" s="16">
        <f t="shared" si="24"/>
        <v>92.030945323641347</v>
      </c>
      <c r="Y63" s="16">
        <f t="shared" si="24"/>
        <v>103.74006991731014</v>
      </c>
    </row>
    <row r="64" spans="1:25" x14ac:dyDescent="0.4">
      <c r="A64">
        <f t="shared" si="18"/>
        <v>51</v>
      </c>
      <c r="B64" s="1">
        <v>39430</v>
      </c>
      <c r="C64" s="2">
        <v>0.20908685672610999</v>
      </c>
      <c r="D64" s="2">
        <v>7.72155766802812E-2</v>
      </c>
      <c r="E64" s="2">
        <v>0.13826726244615301</v>
      </c>
      <c r="F64" s="2">
        <v>0.575430304147455</v>
      </c>
      <c r="G64">
        <v>365.01100000000002</v>
      </c>
      <c r="H64">
        <v>2303.79</v>
      </c>
      <c r="I64">
        <v>1776.4</v>
      </c>
      <c r="J64">
        <v>132.71</v>
      </c>
      <c r="K64">
        <v>113.28</v>
      </c>
      <c r="L64" s="3">
        <f t="shared" si="9"/>
        <v>1.2788269454598877E-2</v>
      </c>
      <c r="M64" s="3">
        <f t="shared" si="10"/>
        <v>1.8605538265819455E-2</v>
      </c>
      <c r="N64" s="3">
        <f t="shared" si="11"/>
        <v>-2.1352172934023916E-2</v>
      </c>
      <c r="O64" s="3">
        <f t="shared" si="11"/>
        <v>3.7676135935482691E-4</v>
      </c>
      <c r="P64" s="3">
        <f t="shared" si="12"/>
        <v>3.9139891632698649E-5</v>
      </c>
      <c r="Q64" s="4">
        <f t="shared" si="13"/>
        <v>1.3358499429784207E-3</v>
      </c>
      <c r="R64" s="3">
        <f t="shared" si="14"/>
        <v>2.6045990364373106E-3</v>
      </c>
      <c r="S64" s="16">
        <f t="shared" si="23"/>
        <v>98.822552446727428</v>
      </c>
      <c r="T64" s="16">
        <f t="shared" si="23"/>
        <v>100.71674613643455</v>
      </c>
      <c r="U64" s="16">
        <f t="shared" si="16"/>
        <v>-1.894193689707123</v>
      </c>
      <c r="V64" s="16">
        <f t="shared" si="24"/>
        <v>104.78912876886336</v>
      </c>
      <c r="W64" s="16">
        <f t="shared" si="24"/>
        <v>104.40438169339049</v>
      </c>
      <c r="X64" s="16">
        <f t="shared" si="24"/>
        <v>89.895728030238956</v>
      </c>
      <c r="Y64" s="16">
        <f t="shared" si="24"/>
        <v>103.77774605324562</v>
      </c>
    </row>
    <row r="65" spans="1:25" x14ac:dyDescent="0.4">
      <c r="A65">
        <f t="shared" si="18"/>
        <v>52</v>
      </c>
      <c r="B65" s="1">
        <v>39437</v>
      </c>
      <c r="C65" s="2">
        <v>0.24786848639409501</v>
      </c>
      <c r="D65" s="2">
        <v>0.10366709973346</v>
      </c>
      <c r="E65" s="2">
        <v>0.100110553978436</v>
      </c>
      <c r="F65" s="2">
        <v>0.54835385989400698</v>
      </c>
      <c r="G65">
        <v>367.18299999999999</v>
      </c>
      <c r="H65">
        <v>2330.81</v>
      </c>
      <c r="I65">
        <v>1738.47</v>
      </c>
      <c r="J65">
        <v>132.76</v>
      </c>
      <c r="K65">
        <v>114.05</v>
      </c>
      <c r="L65" s="3">
        <f t="shared" si="9"/>
        <v>-9.9215305741460202E-3</v>
      </c>
      <c r="M65" s="3">
        <f t="shared" si="10"/>
        <v>-1.9106835158190894E-2</v>
      </c>
      <c r="N65" s="3">
        <f t="shared" si="11"/>
        <v>5.0044004210598736E-3</v>
      </c>
      <c r="O65" s="3">
        <f t="shared" si="11"/>
        <v>2.4103645676409879E-3</v>
      </c>
      <c r="P65" s="3">
        <f t="shared" si="12"/>
        <v>3.8728402772383221E-5</v>
      </c>
      <c r="Q65" s="4">
        <f t="shared" si="13"/>
        <v>-2.6559873419337416E-3</v>
      </c>
      <c r="R65" s="3">
        <f t="shared" si="14"/>
        <v>-5.4034001859090131E-3</v>
      </c>
      <c r="S65" s="16">
        <f t="shared" si="23"/>
        <v>98.556953712534053</v>
      </c>
      <c r="T65" s="16">
        <f t="shared" si="23"/>
        <v>100.17640611784365</v>
      </c>
      <c r="U65" s="16">
        <f t="shared" si="16"/>
        <v>-1.6194524053096018</v>
      </c>
      <c r="V65" s="16">
        <f t="shared" si="24"/>
        <v>103.79697571144877</v>
      </c>
      <c r="W65" s="16">
        <f t="shared" si="24"/>
        <v>102.4936981775714</v>
      </c>
      <c r="X65" s="16">
        <f t="shared" si="24"/>
        <v>90.396168072344949</v>
      </c>
      <c r="Y65" s="16">
        <f t="shared" si="24"/>
        <v>104.01878251000971</v>
      </c>
    </row>
    <row r="66" spans="1:25" x14ac:dyDescent="0.4">
      <c r="A66">
        <f t="shared" si="18"/>
        <v>53</v>
      </c>
      <c r="B66" s="1">
        <v>39444</v>
      </c>
      <c r="C66" s="2">
        <v>0.18332114844012301</v>
      </c>
      <c r="D66" s="2">
        <v>0.10437498774935</v>
      </c>
      <c r="E66" s="2">
        <v>0.11466479907440801</v>
      </c>
      <c r="F66" s="2">
        <v>0.59763906473611705</v>
      </c>
      <c r="G66">
        <v>369.238</v>
      </c>
      <c r="H66">
        <v>2322.11</v>
      </c>
      <c r="I66">
        <v>1747.17</v>
      </c>
      <c r="J66">
        <v>133.08000000000001</v>
      </c>
      <c r="K66">
        <v>112.29</v>
      </c>
      <c r="L66" s="3">
        <f t="shared" si="9"/>
        <v>-1.4921874825102321E-2</v>
      </c>
      <c r="M66" s="3">
        <f t="shared" si="10"/>
        <v>-7.6393013925089459E-2</v>
      </c>
      <c r="N66" s="3">
        <f t="shared" si="11"/>
        <v>-4.3207014772460584E-2</v>
      </c>
      <c r="O66" s="3">
        <f t="shared" si="11"/>
        <v>3.8322813345355033E-3</v>
      </c>
      <c r="P66" s="3">
        <f t="shared" si="12"/>
        <v>4.7763990172775624E-5</v>
      </c>
      <c r="Q66" s="4">
        <f t="shared" si="13"/>
        <v>-1.3420781747469124E-2</v>
      </c>
      <c r="R66" s="3">
        <f t="shared" si="14"/>
        <v>-3.2672405547029215E-2</v>
      </c>
      <c r="S66" s="16">
        <f t="shared" si="23"/>
        <v>97.214875537787137</v>
      </c>
      <c r="T66" s="16">
        <f t="shared" si="23"/>
        <v>96.909165563140732</v>
      </c>
      <c r="U66" s="16">
        <f t="shared" si="16"/>
        <v>0.3057099746464047</v>
      </c>
      <c r="V66" s="16">
        <f t="shared" si="24"/>
        <v>102.30478822893853</v>
      </c>
      <c r="W66" s="16">
        <f t="shared" si="24"/>
        <v>94.854396785062463</v>
      </c>
      <c r="X66" s="16">
        <f t="shared" si="24"/>
        <v>86.075466595098888</v>
      </c>
      <c r="Y66" s="16">
        <f t="shared" si="24"/>
        <v>104.40201064346327</v>
      </c>
    </row>
    <row r="67" spans="1:25" x14ac:dyDescent="0.4">
      <c r="A67">
        <f t="shared" si="18"/>
        <v>54</v>
      </c>
      <c r="B67" s="1">
        <v>39451</v>
      </c>
      <c r="C67" s="2">
        <v>0.26292779872808297</v>
      </c>
      <c r="D67" s="2">
        <v>4.6480103764197298E-2</v>
      </c>
      <c r="E67" s="2">
        <v>0.11068959890091599</v>
      </c>
      <c r="F67" s="2">
        <v>0.57990249860680299</v>
      </c>
      <c r="G67">
        <v>376.08699999999999</v>
      </c>
      <c r="H67">
        <v>2217.59</v>
      </c>
      <c r="I67">
        <v>1671.68</v>
      </c>
      <c r="J67">
        <v>133.59</v>
      </c>
      <c r="K67">
        <v>108.6</v>
      </c>
      <c r="L67" s="3">
        <f t="shared" si="9"/>
        <v>6.902719861148876E-3</v>
      </c>
      <c r="M67" s="3">
        <f t="shared" si="10"/>
        <v>-4.8221877619920583E-3</v>
      </c>
      <c r="N67" s="3">
        <f t="shared" si="11"/>
        <v>-2.4316854900459428E-2</v>
      </c>
      <c r="O67" s="3">
        <f t="shared" si="11"/>
        <v>5.1650572647652382E-3</v>
      </c>
      <c r="P67" s="3">
        <f t="shared" si="12"/>
        <v>1.8628473972983134E-5</v>
      </c>
      <c r="Q67" s="4">
        <f t="shared" si="13"/>
        <v>1.8757593746286296E-3</v>
      </c>
      <c r="R67" s="3">
        <f t="shared" si="14"/>
        <v>-4.2678163841343431E-3</v>
      </c>
      <c r="S67" s="16">
        <f t="shared" si="23"/>
        <v>97.402451475250004</v>
      </c>
      <c r="T67" s="16">
        <f t="shared" si="23"/>
        <v>96.482383924727301</v>
      </c>
      <c r="U67" s="16">
        <f t="shared" si="16"/>
        <v>0.9200675505227025</v>
      </c>
      <c r="V67" s="16">
        <f t="shared" si="24"/>
        <v>102.99506021505343</v>
      </c>
      <c r="W67" s="16">
        <f t="shared" si="24"/>
        <v>94.372178008863258</v>
      </c>
      <c r="X67" s="16">
        <f t="shared" si="24"/>
        <v>83.643781105052952</v>
      </c>
      <c r="Y67" s="16">
        <f t="shared" si="24"/>
        <v>104.91851636993979</v>
      </c>
    </row>
    <row r="68" spans="1:25" x14ac:dyDescent="0.4">
      <c r="A68">
        <f t="shared" si="18"/>
        <v>55</v>
      </c>
      <c r="B68" s="1">
        <v>39458</v>
      </c>
      <c r="C68" s="2">
        <v>0.24172590359513399</v>
      </c>
      <c r="D68" s="2">
        <v>6.0766698889624403E-2</v>
      </c>
      <c r="E68" s="2">
        <v>0.100844037412226</v>
      </c>
      <c r="F68" s="2">
        <v>0.59666336010301402</v>
      </c>
      <c r="G68">
        <v>377.84800000000001</v>
      </c>
      <c r="H68">
        <v>2202.0300000000002</v>
      </c>
      <c r="I68">
        <v>1631.03</v>
      </c>
      <c r="J68">
        <v>134.28</v>
      </c>
      <c r="K68">
        <v>108.84</v>
      </c>
      <c r="L68" s="3">
        <f t="shared" si="9"/>
        <v>-6.3176201726746761E-3</v>
      </c>
      <c r="M68" s="3">
        <f t="shared" si="10"/>
        <v>-7.1069225868149899E-2</v>
      </c>
      <c r="N68" s="3">
        <f t="shared" si="11"/>
        <v>-2.619203815993576E-2</v>
      </c>
      <c r="O68" s="3">
        <f t="shared" si="11"/>
        <v>9.6812630324683013E-4</v>
      </c>
      <c r="P68" s="3">
        <f t="shared" si="12"/>
        <v>3.6460019333774829E-5</v>
      </c>
      <c r="Q68" s="4">
        <f t="shared" si="13"/>
        <v>-7.9459000957966264E-3</v>
      </c>
      <c r="R68" s="3">
        <f t="shared" si="14"/>
        <v>-2.5652689474378376E-2</v>
      </c>
      <c r="S68" s="16">
        <f t="shared" si="23"/>
        <v>96.607861465670339</v>
      </c>
      <c r="T68" s="16">
        <f t="shared" si="23"/>
        <v>93.917114977289458</v>
      </c>
      <c r="U68" s="16">
        <f t="shared" si="16"/>
        <v>2.6907464883808814</v>
      </c>
      <c r="V68" s="16">
        <f t="shared" si="24"/>
        <v>102.36329819778597</v>
      </c>
      <c r="W68" s="16">
        <f t="shared" si="24"/>
        <v>87.26525542204827</v>
      </c>
      <c r="X68" s="16">
        <f t="shared" si="24"/>
        <v>81.02457728905938</v>
      </c>
      <c r="Y68" s="16">
        <f t="shared" si="24"/>
        <v>105.01532900026447</v>
      </c>
    </row>
    <row r="69" spans="1:25" x14ac:dyDescent="0.4">
      <c r="A69">
        <f t="shared" si="18"/>
        <v>56</v>
      </c>
      <c r="B69" s="1">
        <v>39465</v>
      </c>
      <c r="C69" s="2">
        <v>0.28571297669143803</v>
      </c>
      <c r="D69" s="2">
        <v>0</v>
      </c>
      <c r="E69" s="2">
        <v>0.114968767854462</v>
      </c>
      <c r="F69" s="2">
        <v>0.599318255454099</v>
      </c>
      <c r="G69">
        <v>382.38200000000001</v>
      </c>
      <c r="H69">
        <v>2083.2399999999998</v>
      </c>
      <c r="I69">
        <v>1588.31</v>
      </c>
      <c r="J69">
        <v>134.41</v>
      </c>
      <c r="K69">
        <v>106.87</v>
      </c>
      <c r="L69" s="3">
        <f t="shared" si="9"/>
        <v>4.2138695091811229E-3</v>
      </c>
      <c r="M69" s="3">
        <f t="shared" si="10"/>
        <v>2.8319499086912892E-3</v>
      </c>
      <c r="N69" s="3">
        <f t="shared" si="11"/>
        <v>2.4365520584772593E-3</v>
      </c>
      <c r="O69" s="3">
        <f t="shared" si="11"/>
        <v>-5.5055427423555958E-3</v>
      </c>
      <c r="P69" s="3">
        <f t="shared" si="12"/>
        <v>4.6212613235190081E-6</v>
      </c>
      <c r="Q69" s="4">
        <f t="shared" si="13"/>
        <v>-1.8201089441662397E-3</v>
      </c>
      <c r="R69" s="3">
        <f t="shared" si="14"/>
        <v>9.9420718349851889E-4</v>
      </c>
      <c r="S69" s="16">
        <f t="shared" si="23"/>
        <v>96.425850571253719</v>
      </c>
      <c r="T69" s="16">
        <f t="shared" si="23"/>
        <v>94.016535695639305</v>
      </c>
      <c r="U69" s="16">
        <f t="shared" si="16"/>
        <v>2.4093148756144132</v>
      </c>
      <c r="V69" s="16">
        <f t="shared" si="24"/>
        <v>102.78468514870409</v>
      </c>
      <c r="W69" s="16">
        <f t="shared" si="24"/>
        <v>87.548450412917404</v>
      </c>
      <c r="X69" s="16">
        <f t="shared" si="24"/>
        <v>81.26823249490711</v>
      </c>
      <c r="Y69" s="16">
        <f t="shared" si="24"/>
        <v>104.46477472602891</v>
      </c>
    </row>
    <row r="70" spans="1:25" x14ac:dyDescent="0.4">
      <c r="A70">
        <f t="shared" si="18"/>
        <v>57</v>
      </c>
      <c r="B70" s="1">
        <v>39472</v>
      </c>
      <c r="C70" s="2">
        <v>0.27801087448557299</v>
      </c>
      <c r="D70" s="2">
        <v>0</v>
      </c>
      <c r="E70" s="2">
        <v>0.117378732331525</v>
      </c>
      <c r="F70" s="2">
        <v>0.604610393182901</v>
      </c>
      <c r="G70">
        <v>384.49700000000001</v>
      </c>
      <c r="H70">
        <v>2091.88</v>
      </c>
      <c r="I70">
        <v>1592.18</v>
      </c>
      <c r="J70">
        <v>133.66999999999999</v>
      </c>
      <c r="K70">
        <v>106.73</v>
      </c>
      <c r="L70" s="3">
        <f t="shared" si="9"/>
        <v>-2.1837910503008651E-3</v>
      </c>
      <c r="M70" s="3">
        <f t="shared" si="10"/>
        <v>4.6663987600488621E-2</v>
      </c>
      <c r="N70" s="3">
        <f t="shared" si="11"/>
        <v>-5.8347674257935855E-3</v>
      </c>
      <c r="O70" s="3">
        <f t="shared" si="11"/>
        <v>3.7405550983766744E-3</v>
      </c>
      <c r="P70" s="3">
        <f t="shared" si="12"/>
        <v>4.4561612116047373E-5</v>
      </c>
      <c r="Q70" s="4">
        <f t="shared" si="13"/>
        <v>9.2502161315894098E-4</v>
      </c>
      <c r="R70" s="3">
        <f t="shared" si="14"/>
        <v>1.0596496055692711E-2</v>
      </c>
      <c r="S70" s="16">
        <f t="shared" si="23"/>
        <v>96.51835273256961</v>
      </c>
      <c r="T70" s="16">
        <f t="shared" si="23"/>
        <v>95.076185301208582</v>
      </c>
      <c r="U70" s="16">
        <f t="shared" si="16"/>
        <v>1.4421674313610282</v>
      </c>
      <c r="V70" s="16">
        <f t="shared" si="24"/>
        <v>102.566306043674</v>
      </c>
      <c r="W70" s="16">
        <f t="shared" si="24"/>
        <v>92.214849172966268</v>
      </c>
      <c r="X70" s="16">
        <f t="shared" si="24"/>
        <v>80.684755752327746</v>
      </c>
      <c r="Y70" s="16">
        <f t="shared" si="24"/>
        <v>104.83883023586657</v>
      </c>
    </row>
    <row r="71" spans="1:25" x14ac:dyDescent="0.4">
      <c r="A71">
        <f t="shared" si="18"/>
        <v>58</v>
      </c>
      <c r="B71" s="1">
        <v>39479</v>
      </c>
      <c r="C71" s="2">
        <v>0.213784834610241</v>
      </c>
      <c r="D71" s="2">
        <v>1.95184733621372E-2</v>
      </c>
      <c r="E71" s="2">
        <v>0.107335418680111</v>
      </c>
      <c r="F71" s="2">
        <v>0.65936127334750905</v>
      </c>
      <c r="G71">
        <v>384.52199999999999</v>
      </c>
      <c r="H71">
        <v>2194.4299999999998</v>
      </c>
      <c r="I71">
        <v>1582.89</v>
      </c>
      <c r="J71">
        <v>134.16999999999999</v>
      </c>
      <c r="K71">
        <v>106.49</v>
      </c>
      <c r="L71" s="3">
        <f t="shared" si="9"/>
        <v>6.3537907236763669E-3</v>
      </c>
      <c r="M71" s="3">
        <f t="shared" si="10"/>
        <v>-3.7952043846374961E-2</v>
      </c>
      <c r="N71" s="3">
        <f t="shared" si="11"/>
        <v>-3.7197783800516859E-2</v>
      </c>
      <c r="O71" s="3">
        <f t="shared" si="11"/>
        <v>8.1985540731910334E-4</v>
      </c>
      <c r="P71" s="3">
        <f t="shared" si="12"/>
        <v>4.4893620883447329E-5</v>
      </c>
      <c r="Q71" s="4">
        <f t="shared" si="13"/>
        <v>-2.8793742715983073E-3</v>
      </c>
      <c r="R71" s="3">
        <f t="shared" si="14"/>
        <v>-1.6994045378974088E-2</v>
      </c>
      <c r="S71" s="16">
        <f t="shared" si="23"/>
        <v>96.230415305409778</v>
      </c>
      <c r="T71" s="16">
        <f t="shared" si="23"/>
        <v>93.376780763311174</v>
      </c>
      <c r="U71" s="16">
        <f t="shared" si="16"/>
        <v>2.8536345420986038</v>
      </c>
      <c r="V71" s="16">
        <f t="shared" si="24"/>
        <v>103.20168511604165</v>
      </c>
      <c r="W71" s="16">
        <f t="shared" si="24"/>
        <v>88.419644788328768</v>
      </c>
      <c r="X71" s="16">
        <f t="shared" si="24"/>
        <v>76.964977372276053</v>
      </c>
      <c r="Y71" s="16">
        <f t="shared" si="24"/>
        <v>104.92081577659847</v>
      </c>
    </row>
    <row r="72" spans="1:25" x14ac:dyDescent="0.4">
      <c r="A72">
        <f t="shared" si="18"/>
        <v>59</v>
      </c>
      <c r="B72" s="1">
        <v>39486</v>
      </c>
      <c r="C72" s="2">
        <v>0.28860753608265399</v>
      </c>
      <c r="D72" s="2">
        <v>0</v>
      </c>
      <c r="E72" s="2">
        <v>8.8486735091134805E-2</v>
      </c>
      <c r="F72" s="2">
        <v>0.62290572882621098</v>
      </c>
      <c r="G72">
        <v>384.04399999999998</v>
      </c>
      <c r="H72">
        <v>2095.21</v>
      </c>
      <c r="I72">
        <v>1524.01</v>
      </c>
      <c r="J72">
        <v>134.28</v>
      </c>
      <c r="K72">
        <v>107.3</v>
      </c>
      <c r="L72" s="3">
        <f t="shared" si="9"/>
        <v>-2.4930211718616757E-3</v>
      </c>
      <c r="M72" s="3">
        <f t="shared" si="10"/>
        <v>1.9540928382096201E-2</v>
      </c>
      <c r="N72" s="3">
        <f t="shared" si="11"/>
        <v>3.7165110465154472E-2</v>
      </c>
      <c r="O72" s="3">
        <f t="shared" si="11"/>
        <v>-3.4256776884122875E-3</v>
      </c>
      <c r="P72" s="3">
        <f t="shared" si="12"/>
        <v>8.9800186214967333E-6</v>
      </c>
      <c r="Q72" s="4">
        <f t="shared" si="13"/>
        <v>4.2626031070435453E-4</v>
      </c>
      <c r="R72" s="3">
        <f t="shared" si="14"/>
        <v>1.2696834996744177E-2</v>
      </c>
      <c r="S72" s="16">
        <f t="shared" si="23"/>
        <v>96.273041336480219</v>
      </c>
      <c r="T72" s="16">
        <f t="shared" si="23"/>
        <v>94.646464262985589</v>
      </c>
      <c r="U72" s="16">
        <f t="shared" si="16"/>
        <v>1.6265770734946301</v>
      </c>
      <c r="V72" s="16">
        <f t="shared" si="24"/>
        <v>102.95238299885548</v>
      </c>
      <c r="W72" s="16">
        <f t="shared" si="24"/>
        <v>90.373737626538386</v>
      </c>
      <c r="X72" s="16">
        <f t="shared" si="24"/>
        <v>80.681488418791503</v>
      </c>
      <c r="Y72" s="16">
        <f t="shared" si="24"/>
        <v>104.57824800775724</v>
      </c>
    </row>
    <row r="73" spans="1:25" x14ac:dyDescent="0.4">
      <c r="A73">
        <f t="shared" si="18"/>
        <v>60</v>
      </c>
      <c r="B73" s="1">
        <v>39493</v>
      </c>
      <c r="C73" s="2">
        <v>0.283991597557811</v>
      </c>
      <c r="D73" s="2">
        <v>0</v>
      </c>
      <c r="E73" s="2">
        <v>0.10345343279362899</v>
      </c>
      <c r="F73" s="2">
        <v>0.61255496964855904</v>
      </c>
      <c r="G73">
        <v>381.23899999999998</v>
      </c>
      <c r="H73">
        <v>2125.85</v>
      </c>
      <c r="I73">
        <v>1580.65</v>
      </c>
      <c r="J73">
        <v>133.82</v>
      </c>
      <c r="K73">
        <v>107.82</v>
      </c>
      <c r="L73" s="3">
        <f t="shared" si="9"/>
        <v>-5.4784440988596694E-3</v>
      </c>
      <c r="M73" s="3">
        <f t="shared" si="10"/>
        <v>-3.143694784571438E-3</v>
      </c>
      <c r="N73" s="3">
        <f t="shared" si="11"/>
        <v>-1.0128744503843379E-2</v>
      </c>
      <c r="O73" s="3">
        <f t="shared" si="11"/>
        <v>2.9890898221496265E-4</v>
      </c>
      <c r="P73" s="3">
        <f t="shared" si="12"/>
        <v>9.184835785089934E-6</v>
      </c>
      <c r="Q73" s="4">
        <f t="shared" si="13"/>
        <v>-2.4297721338352412E-3</v>
      </c>
      <c r="R73" s="3">
        <f t="shared" si="14"/>
        <v>-4.6129936012648809E-3</v>
      </c>
      <c r="S73" s="16">
        <f t="shared" si="23"/>
        <v>96.030064123096693</v>
      </c>
      <c r="T73" s="16">
        <f t="shared" si="23"/>
        <v>94.1851649028591</v>
      </c>
      <c r="U73" s="16">
        <f t="shared" si="16"/>
        <v>1.8448992202375933</v>
      </c>
      <c r="V73" s="16">
        <f t="shared" si="24"/>
        <v>102.40453858896952</v>
      </c>
      <c r="W73" s="16">
        <f t="shared" si="24"/>
        <v>90.059368148081248</v>
      </c>
      <c r="X73" s="16">
        <f t="shared" si="24"/>
        <v>79.668613968407158</v>
      </c>
      <c r="Y73" s="16">
        <f t="shared" si="24"/>
        <v>104.60813890597873</v>
      </c>
    </row>
    <row r="74" spans="1:25" x14ac:dyDescent="0.4">
      <c r="A74">
        <f t="shared" si="18"/>
        <v>61</v>
      </c>
      <c r="B74" s="1">
        <v>39500</v>
      </c>
      <c r="C74" s="2">
        <v>0.29039405971983201</v>
      </c>
      <c r="D74" s="2">
        <v>0</v>
      </c>
      <c r="E74" s="2">
        <v>8.8145373151812798E-2</v>
      </c>
      <c r="F74" s="2">
        <v>0.62146056712835496</v>
      </c>
      <c r="G74">
        <v>381.45</v>
      </c>
      <c r="H74">
        <v>2132.02</v>
      </c>
      <c r="I74">
        <v>1564.64</v>
      </c>
      <c r="J74">
        <v>133.86000000000001</v>
      </c>
      <c r="K74">
        <v>107.17</v>
      </c>
      <c r="L74" s="3">
        <f t="shared" si="9"/>
        <v>-1.3952230646595121E-2</v>
      </c>
      <c r="M74" s="3">
        <f t="shared" si="10"/>
        <v>-4.7691860301498301E-2</v>
      </c>
      <c r="N74" s="3">
        <f t="shared" si="11"/>
        <v>2.3967174557726345E-3</v>
      </c>
      <c r="O74" s="3">
        <f t="shared" si="11"/>
        <v>7.2463768115942351E-3</v>
      </c>
      <c r="P74" s="3">
        <f t="shared" si="12"/>
        <v>9.4610372807511364E-6</v>
      </c>
      <c r="Q74" s="4">
        <f t="shared" si="13"/>
        <v>6.5349106054469152E-4</v>
      </c>
      <c r="R74" s="3">
        <f t="shared" si="14"/>
        <v>-1.3000249170181638E-2</v>
      </c>
      <c r="S74" s="16">
        <f t="shared" si="23"/>
        <v>96.095413229151163</v>
      </c>
      <c r="T74" s="16">
        <f t="shared" si="23"/>
        <v>92.885139985840937</v>
      </c>
      <c r="U74" s="16">
        <f t="shared" si="16"/>
        <v>3.2102732433102261</v>
      </c>
      <c r="V74" s="16">
        <f t="shared" si="24"/>
        <v>101.00931552431</v>
      </c>
      <c r="W74" s="16">
        <f t="shared" si="24"/>
        <v>85.290182117931423</v>
      </c>
      <c r="X74" s="16">
        <f t="shared" si="24"/>
        <v>79.908285713984426</v>
      </c>
      <c r="Y74" s="16">
        <f t="shared" si="24"/>
        <v>105.33277658713816</v>
      </c>
    </row>
    <row r="75" spans="1:25" x14ac:dyDescent="0.4">
      <c r="A75">
        <f t="shared" si="18"/>
        <v>62</v>
      </c>
      <c r="B75" s="1">
        <v>39507</v>
      </c>
      <c r="C75" s="2">
        <v>0.30616245518774998</v>
      </c>
      <c r="D75" s="2">
        <v>0</v>
      </c>
      <c r="E75" s="2">
        <v>8.1773985708093605E-2</v>
      </c>
      <c r="F75" s="2">
        <v>0.612063559104155</v>
      </c>
      <c r="G75">
        <v>388.56400000000002</v>
      </c>
      <c r="H75">
        <v>2097.4699999999998</v>
      </c>
      <c r="I75">
        <v>1568.39</v>
      </c>
      <c r="J75">
        <v>134.83000000000001</v>
      </c>
      <c r="K75">
        <v>103.74</v>
      </c>
      <c r="L75" s="3">
        <f t="shared" si="9"/>
        <v>-8.4065186254542734E-3</v>
      </c>
      <c r="M75" s="3">
        <f t="shared" si="10"/>
        <v>-3.7351102814807913E-2</v>
      </c>
      <c r="N75" s="3">
        <f t="shared" si="11"/>
        <v>-5.7766244365240915E-2</v>
      </c>
      <c r="O75" s="3">
        <f t="shared" si="11"/>
        <v>4.8950530297411365E-3</v>
      </c>
      <c r="P75" s="3">
        <f t="shared" si="12"/>
        <v>2.219939531041981E-5</v>
      </c>
      <c r="Q75" s="4">
        <f t="shared" si="13"/>
        <v>-4.3236522390075654E-3</v>
      </c>
      <c r="R75" s="3">
        <f t="shared" si="14"/>
        <v>-2.4657203193940491E-2</v>
      </c>
      <c r="S75" s="16">
        <f t="shared" si="23"/>
        <v>95.663048005250403</v>
      </c>
      <c r="T75" s="16">
        <f t="shared" si="23"/>
        <v>90.419419666446885</v>
      </c>
      <c r="U75" s="16">
        <f t="shared" si="16"/>
        <v>5.2436283388035179</v>
      </c>
      <c r="V75" s="16">
        <f t="shared" si="24"/>
        <v>100.16866366176457</v>
      </c>
      <c r="W75" s="16">
        <f t="shared" si="24"/>
        <v>81.555071836450637</v>
      </c>
      <c r="X75" s="16">
        <f t="shared" si="24"/>
        <v>74.131661277460339</v>
      </c>
      <c r="Y75" s="16">
        <f t="shared" si="24"/>
        <v>105.82228189011227</v>
      </c>
    </row>
    <row r="76" spans="1:25" x14ac:dyDescent="0.4">
      <c r="A76">
        <f t="shared" si="18"/>
        <v>63</v>
      </c>
      <c r="B76" s="1">
        <v>39514</v>
      </c>
      <c r="C76" s="2">
        <v>0.29010255754937597</v>
      </c>
      <c r="D76" s="2">
        <v>0</v>
      </c>
      <c r="E76" s="2">
        <v>6.0834891162434603E-2</v>
      </c>
      <c r="F76" s="2">
        <v>0.64906255128818802</v>
      </c>
      <c r="G76">
        <v>389.31299999999999</v>
      </c>
      <c r="H76">
        <v>2040.17</v>
      </c>
      <c r="I76">
        <v>1477.79</v>
      </c>
      <c r="J76">
        <v>135.49</v>
      </c>
      <c r="K76">
        <v>102.67</v>
      </c>
      <c r="L76" s="3">
        <f t="shared" si="9"/>
        <v>-2.2984375297322557E-2</v>
      </c>
      <c r="M76" s="3">
        <f t="shared" si="10"/>
        <v>-3.8360210157080243E-2</v>
      </c>
      <c r="N76" s="3">
        <f t="shared" si="11"/>
        <v>-4.3707157309225253E-2</v>
      </c>
      <c r="O76" s="3">
        <f t="shared" si="11"/>
        <v>8.3400989002877512E-3</v>
      </c>
      <c r="P76" s="3">
        <f t="shared" si="12"/>
        <v>4.3634885104082165E-5</v>
      </c>
      <c r="Q76" s="4">
        <f t="shared" si="13"/>
        <v>-3.9571352302416023E-3</v>
      </c>
      <c r="R76" s="3">
        <f t="shared" si="14"/>
        <v>-2.4177910965835075E-2</v>
      </c>
      <c r="S76" s="16">
        <f t="shared" si="23"/>
        <v>95.267334482226246</v>
      </c>
      <c r="T76" s="16">
        <f t="shared" si="23"/>
        <v>88.001628569863371</v>
      </c>
      <c r="U76" s="16">
        <f t="shared" si="16"/>
        <v>7.2657059123628756</v>
      </c>
      <c r="V76" s="16">
        <f t="shared" si="24"/>
        <v>97.870226132032315</v>
      </c>
      <c r="W76" s="16">
        <f t="shared" si="24"/>
        <v>77.719050820742609</v>
      </c>
      <c r="X76" s="16">
        <f t="shared" si="24"/>
        <v>69.760945546537812</v>
      </c>
      <c r="Y76" s="16">
        <f t="shared" si="24"/>
        <v>106.65629178014105</v>
      </c>
    </row>
    <row r="77" spans="1:25" x14ac:dyDescent="0.4">
      <c r="A77">
        <f t="shared" si="18"/>
        <v>64</v>
      </c>
      <c r="B77" s="1">
        <v>39521</v>
      </c>
      <c r="C77" s="2">
        <v>0.219629598155093</v>
      </c>
      <c r="D77" s="2">
        <v>0</v>
      </c>
      <c r="E77" s="2">
        <v>5.8583042049914297E-2</v>
      </c>
      <c r="F77" s="2">
        <v>0.72178735979499198</v>
      </c>
      <c r="G77">
        <v>394.10700000000003</v>
      </c>
      <c r="H77">
        <v>2032.79</v>
      </c>
      <c r="I77">
        <v>1413.2</v>
      </c>
      <c r="J77">
        <v>136.62</v>
      </c>
      <c r="K77">
        <v>99.09</v>
      </c>
      <c r="L77" s="3">
        <f t="shared" si="9"/>
        <v>1.2056752404117299E-2</v>
      </c>
      <c r="M77" s="3">
        <f t="shared" si="10"/>
        <v>3.7410103178948217E-2</v>
      </c>
      <c r="N77" s="3">
        <f t="shared" si="11"/>
        <v>2.2473818284743929E-2</v>
      </c>
      <c r="O77" s="3">
        <f t="shared" si="11"/>
        <v>4.6113306982871194E-3</v>
      </c>
      <c r="P77" s="3">
        <f t="shared" si="12"/>
        <v>1.6400687675929715E-5</v>
      </c>
      <c r="Q77" s="4">
        <f t="shared" si="13"/>
        <v>7.2766038493513475E-3</v>
      </c>
      <c r="R77" s="3">
        <f t="shared" si="14"/>
        <v>1.9138001141524141E-2</v>
      </c>
      <c r="S77" s="16">
        <f t="shared" si="23"/>
        <v>95.994994867161381</v>
      </c>
      <c r="T77" s="16">
        <f t="shared" si="23"/>
        <v>89.915428684015779</v>
      </c>
      <c r="U77" s="16">
        <f t="shared" si="16"/>
        <v>6.0795661831456016</v>
      </c>
      <c r="V77" s="16">
        <f t="shared" si="24"/>
        <v>99.075901372444051</v>
      </c>
      <c r="W77" s="16">
        <f t="shared" si="24"/>
        <v>81.460061138637428</v>
      </c>
      <c r="X77" s="16">
        <f t="shared" si="24"/>
        <v>72.0083273750122</v>
      </c>
      <c r="Y77" s="16">
        <f t="shared" si="24"/>
        <v>107.11742484996975</v>
      </c>
    </row>
    <row r="78" spans="1:25" x14ac:dyDescent="0.4">
      <c r="A78">
        <f t="shared" si="18"/>
        <v>65</v>
      </c>
      <c r="B78" s="1">
        <v>39528</v>
      </c>
      <c r="C78" s="2">
        <v>0.19229511869520999</v>
      </c>
      <c r="D78" s="2">
        <v>0</v>
      </c>
      <c r="E78" s="2">
        <v>7.0234947749473003E-2</v>
      </c>
      <c r="F78" s="2">
        <v>0.73746993355531598</v>
      </c>
      <c r="G78">
        <v>396.89600000000002</v>
      </c>
      <c r="H78">
        <v>2098.46</v>
      </c>
      <c r="I78">
        <v>1444.96</v>
      </c>
      <c r="J78">
        <v>137.25</v>
      </c>
      <c r="K78">
        <v>99.58</v>
      </c>
      <c r="L78" s="3">
        <f t="shared" si="9"/>
        <v>-1.3758402074976361E-2</v>
      </c>
      <c r="M78" s="3">
        <f t="shared" si="10"/>
        <v>-1.3914305814527794E-2</v>
      </c>
      <c r="N78" s="3">
        <f t="shared" si="11"/>
        <v>2.9004263093787896E-2</v>
      </c>
      <c r="O78" s="3">
        <f t="shared" si="11"/>
        <v>-1.5300546448088204E-3</v>
      </c>
      <c r="P78" s="3">
        <f t="shared" si="12"/>
        <v>2.9802985007581211E-5</v>
      </c>
      <c r="Q78" s="4">
        <f t="shared" si="13"/>
        <v>-1.7667329394105865E-3</v>
      </c>
      <c r="R78" s="3">
        <f t="shared" si="14"/>
        <v>-4.9624860131269877E-5</v>
      </c>
      <c r="S78" s="16">
        <f t="shared" si="23"/>
        <v>95.818321573220317</v>
      </c>
      <c r="T78" s="16">
        <f t="shared" si="23"/>
        <v>89.910466198002652</v>
      </c>
      <c r="U78" s="16">
        <f t="shared" si="16"/>
        <v>5.9078553752176646</v>
      </c>
      <c r="V78" s="16">
        <f t="shared" si="24"/>
        <v>97.700061164946419</v>
      </c>
      <c r="W78" s="16">
        <f t="shared" si="24"/>
        <v>80.068630557184648</v>
      </c>
      <c r="X78" s="16">
        <f t="shared" si="24"/>
        <v>74.908753684390987</v>
      </c>
      <c r="Y78" s="16">
        <f t="shared" si="24"/>
        <v>106.96441938548887</v>
      </c>
    </row>
    <row r="79" spans="1:25" x14ac:dyDescent="0.4">
      <c r="A79">
        <f t="shared" si="18"/>
        <v>66</v>
      </c>
      <c r="B79" s="1">
        <v>39535</v>
      </c>
      <c r="C79" s="2">
        <v>0.142623477015908</v>
      </c>
      <c r="D79" s="2">
        <v>0</v>
      </c>
      <c r="E79" s="2">
        <v>8.6299451988159998E-2</v>
      </c>
      <c r="F79" s="2">
        <v>0.77107707099593104</v>
      </c>
      <c r="G79">
        <v>392.81599999999997</v>
      </c>
      <c r="H79">
        <v>2076.56</v>
      </c>
      <c r="I79">
        <v>1486.87</v>
      </c>
      <c r="J79">
        <v>137.04</v>
      </c>
      <c r="K79">
        <v>99.23</v>
      </c>
      <c r="L79" s="3">
        <f t="shared" ref="L79:L142" si="25">G80*K80/(G79*K79)-1</f>
        <v>2.0264790824093604E-2</v>
      </c>
      <c r="M79" s="3">
        <f t="shared" ref="M79:M142" si="26">H80*K80/(H79*K79)-1</f>
        <v>6.57358725599686E-2</v>
      </c>
      <c r="N79" s="3">
        <f t="shared" ref="N79:O118" si="27">I80/I79-1</f>
        <v>3.6291000558219544E-2</v>
      </c>
      <c r="O79" s="3">
        <f t="shared" si="27"/>
        <v>-7.1511967308813817E-3</v>
      </c>
      <c r="P79" s="3">
        <f t="shared" ref="P79:P142" si="28">(ABS(C80-C79)+ABS(D80-D79)+ABS(E80-E79)+ABS(F80-F79))*$S$3</f>
        <v>2.9718683219286982E-5</v>
      </c>
      <c r="Q79" s="4">
        <f t="shared" ref="Q79:Q142" si="29">SUMPRODUCT(C79:F79,L79:O79)-P79</f>
        <v>4.7828587602567264E-4</v>
      </c>
      <c r="R79" s="3">
        <f t="shared" ref="R79:R142" si="30">SUMPRODUCT($C$7:$F$7,L79:O79)</f>
        <v>2.8785116802850091E-2</v>
      </c>
      <c r="S79" s="16">
        <f t="shared" ref="S79:T94" si="31">S78+100*Q79</f>
        <v>95.866150160822883</v>
      </c>
      <c r="T79" s="16">
        <f t="shared" si="31"/>
        <v>92.788977878287668</v>
      </c>
      <c r="U79" s="16">
        <f t="shared" ref="U79:U142" si="32">S79-T79</f>
        <v>3.0771722825352157</v>
      </c>
      <c r="V79" s="16">
        <f t="shared" ref="V79:Y94" si="33">V78+100*L79</f>
        <v>99.726540247355786</v>
      </c>
      <c r="W79" s="16">
        <f t="shared" si="33"/>
        <v>86.642217813181503</v>
      </c>
      <c r="X79" s="16">
        <f t="shared" si="33"/>
        <v>78.537853740212938</v>
      </c>
      <c r="Y79" s="16">
        <f t="shared" si="33"/>
        <v>106.24929971240073</v>
      </c>
    </row>
    <row r="80" spans="1:25" x14ac:dyDescent="0.4">
      <c r="A80">
        <f t="shared" ref="A80:A143" si="34">A79+1</f>
        <v>67</v>
      </c>
      <c r="B80" s="1">
        <v>39542</v>
      </c>
      <c r="C80" s="2">
        <v>0.11245706811452399</v>
      </c>
      <c r="D80" s="2">
        <v>3.4594861665399303E-2</v>
      </c>
      <c r="E80" s="2">
        <v>0.101235729021572</v>
      </c>
      <c r="F80" s="2">
        <v>0.75171234119850305</v>
      </c>
      <c r="G80">
        <v>391.92899999999997</v>
      </c>
      <c r="H80">
        <v>2164.21</v>
      </c>
      <c r="I80">
        <v>1540.83</v>
      </c>
      <c r="J80">
        <v>136.06</v>
      </c>
      <c r="K80">
        <v>101.47</v>
      </c>
      <c r="L80" s="3">
        <f t="shared" si="25"/>
        <v>-4.4295313479293386E-3</v>
      </c>
      <c r="M80" s="3">
        <f t="shared" si="26"/>
        <v>-3.1782983515424856E-2</v>
      </c>
      <c r="N80" s="3">
        <f t="shared" si="27"/>
        <v>-8.0086706515318795E-3</v>
      </c>
      <c r="O80" s="3">
        <f t="shared" si="27"/>
        <v>-2.3519035719534731E-3</v>
      </c>
      <c r="P80" s="3">
        <f t="shared" si="28"/>
        <v>4.4693967972293209E-5</v>
      </c>
      <c r="Q80" s="4">
        <f t="shared" si="29"/>
        <v>-4.2210725467593567E-3</v>
      </c>
      <c r="R80" s="3">
        <f t="shared" si="30"/>
        <v>-1.1643272271709887E-2</v>
      </c>
      <c r="S80" s="16">
        <f t="shared" si="31"/>
        <v>95.444042906146947</v>
      </c>
      <c r="T80" s="16">
        <f t="shared" si="31"/>
        <v>91.624650651116681</v>
      </c>
      <c r="U80" s="16">
        <f t="shared" si="32"/>
        <v>3.8193922550302659</v>
      </c>
      <c r="V80" s="16">
        <f t="shared" si="33"/>
        <v>99.283587112562856</v>
      </c>
      <c r="W80" s="16">
        <f t="shared" si="33"/>
        <v>83.463919461639023</v>
      </c>
      <c r="X80" s="16">
        <f t="shared" si="33"/>
        <v>77.736986675059754</v>
      </c>
      <c r="Y80" s="16">
        <f t="shared" si="33"/>
        <v>106.01410935520538</v>
      </c>
    </row>
    <row r="81" spans="1:25" x14ac:dyDescent="0.4">
      <c r="A81">
        <f t="shared" si="34"/>
        <v>68</v>
      </c>
      <c r="B81" s="1">
        <v>39549</v>
      </c>
      <c r="C81" s="2">
        <v>0.173206763227855</v>
      </c>
      <c r="D81" s="2">
        <v>0</v>
      </c>
      <c r="E81" s="2">
        <v>0.11497598052873</v>
      </c>
      <c r="F81" s="2">
        <v>0.71181725624341396</v>
      </c>
      <c r="G81">
        <v>392.16399999999999</v>
      </c>
      <c r="H81">
        <v>2106.0100000000002</v>
      </c>
      <c r="I81">
        <v>1528.49</v>
      </c>
      <c r="J81">
        <v>135.74</v>
      </c>
      <c r="K81">
        <v>100.96</v>
      </c>
      <c r="L81" s="3">
        <f t="shared" si="25"/>
        <v>7.7620312003270353E-3</v>
      </c>
      <c r="M81" s="3">
        <f t="shared" si="26"/>
        <v>7.1323975454414157E-2</v>
      </c>
      <c r="N81" s="3">
        <f t="shared" si="27"/>
        <v>1.9901994779161214E-2</v>
      </c>
      <c r="O81" s="3">
        <f t="shared" si="27"/>
        <v>-4.9359068808016993E-3</v>
      </c>
      <c r="P81" s="3">
        <f t="shared" si="28"/>
        <v>2.4461565534100007E-5</v>
      </c>
      <c r="Q81" s="4">
        <f t="shared" si="29"/>
        <v>9.4762405994640168E-5</v>
      </c>
      <c r="R81" s="3">
        <f t="shared" si="30"/>
        <v>2.3513023638275177E-2</v>
      </c>
      <c r="S81" s="16">
        <f t="shared" si="31"/>
        <v>95.453519146746416</v>
      </c>
      <c r="T81" s="16">
        <f t="shared" si="31"/>
        <v>93.975953014944196</v>
      </c>
      <c r="U81" s="16">
        <f t="shared" si="32"/>
        <v>1.4775661318022202</v>
      </c>
      <c r="V81" s="16">
        <f t="shared" si="33"/>
        <v>100.05979023259556</v>
      </c>
      <c r="W81" s="16">
        <f t="shared" si="33"/>
        <v>90.596317007080444</v>
      </c>
      <c r="X81" s="16">
        <f t="shared" si="33"/>
        <v>79.727186152975875</v>
      </c>
      <c r="Y81" s="16">
        <f t="shared" si="33"/>
        <v>105.5205186671252</v>
      </c>
    </row>
    <row r="82" spans="1:25" x14ac:dyDescent="0.4">
      <c r="A82">
        <f t="shared" si="34"/>
        <v>69</v>
      </c>
      <c r="B82" s="1">
        <v>39556</v>
      </c>
      <c r="C82" s="2">
        <v>0.171278578097951</v>
      </c>
      <c r="D82" s="2">
        <v>4.07692758901664E-2</v>
      </c>
      <c r="E82" s="2">
        <v>9.9483085375035002E-2</v>
      </c>
      <c r="F82" s="2">
        <v>0.68846906063684599</v>
      </c>
      <c r="G82">
        <v>384.87700000000001</v>
      </c>
      <c r="H82">
        <v>2197.2399999999998</v>
      </c>
      <c r="I82">
        <v>1558.91</v>
      </c>
      <c r="J82">
        <v>135.07</v>
      </c>
      <c r="K82">
        <v>103.67</v>
      </c>
      <c r="L82" s="3">
        <f t="shared" si="25"/>
        <v>-1.2066140445742279E-3</v>
      </c>
      <c r="M82" s="3">
        <f t="shared" si="26"/>
        <v>1.2836972792846568E-2</v>
      </c>
      <c r="N82" s="3">
        <f t="shared" si="27"/>
        <v>2.7493569224650516E-2</v>
      </c>
      <c r="O82" s="3">
        <f t="shared" si="27"/>
        <v>-2.1618420078477696E-2</v>
      </c>
      <c r="P82" s="3">
        <f t="shared" si="28"/>
        <v>4.1403601946434168E-5</v>
      </c>
      <c r="Q82" s="4">
        <f t="shared" si="29"/>
        <v>-1.1873184923869932E-2</v>
      </c>
      <c r="R82" s="3">
        <f t="shared" si="30"/>
        <v>4.3763769736112901E-3</v>
      </c>
      <c r="S82" s="16">
        <f t="shared" si="31"/>
        <v>94.266200654359423</v>
      </c>
      <c r="T82" s="16">
        <f t="shared" si="31"/>
        <v>94.413590712305322</v>
      </c>
      <c r="U82" s="16">
        <f t="shared" si="32"/>
        <v>-0.14739005794589843</v>
      </c>
      <c r="V82" s="16">
        <f t="shared" si="33"/>
        <v>99.939128828138138</v>
      </c>
      <c r="W82" s="16">
        <f t="shared" si="33"/>
        <v>91.880014286365096</v>
      </c>
      <c r="X82" s="16">
        <f t="shared" si="33"/>
        <v>82.476543075440929</v>
      </c>
      <c r="Y82" s="16">
        <f t="shared" si="33"/>
        <v>103.35867665927744</v>
      </c>
    </row>
    <row r="83" spans="1:25" x14ac:dyDescent="0.4">
      <c r="A83">
        <f t="shared" si="34"/>
        <v>70</v>
      </c>
      <c r="B83" s="1">
        <v>39563</v>
      </c>
      <c r="C83" s="2">
        <v>0.22620488202289399</v>
      </c>
      <c r="D83" s="2">
        <v>2.58559044986265E-2</v>
      </c>
      <c r="E83" s="2">
        <v>0.113562784694149</v>
      </c>
      <c r="F83" s="2">
        <v>0.63437642878432898</v>
      </c>
      <c r="G83">
        <v>381.61500000000001</v>
      </c>
      <c r="H83">
        <v>2209.25</v>
      </c>
      <c r="I83">
        <v>1601.77</v>
      </c>
      <c r="J83">
        <v>132.15</v>
      </c>
      <c r="K83">
        <v>104.43</v>
      </c>
      <c r="L83" s="3">
        <f t="shared" si="25"/>
        <v>1.0446933181885054E-2</v>
      </c>
      <c r="M83" s="3">
        <f t="shared" si="26"/>
        <v>2.1189374530847793E-2</v>
      </c>
      <c r="N83" s="3">
        <f t="shared" si="27"/>
        <v>2.7975302321806561E-2</v>
      </c>
      <c r="O83" s="3">
        <f t="shared" si="27"/>
        <v>1.2864169504349654E-3</v>
      </c>
      <c r="P83" s="3">
        <f t="shared" si="28"/>
        <v>5.2346321061450575E-5</v>
      </c>
      <c r="Q83" s="4">
        <f t="shared" si="29"/>
        <v>6.8516972363727498E-3</v>
      </c>
      <c r="R83" s="3">
        <f t="shared" si="30"/>
        <v>1.5224506746243593E-2</v>
      </c>
      <c r="S83" s="16">
        <f t="shared" si="31"/>
        <v>94.951370377996696</v>
      </c>
      <c r="T83" s="16">
        <f t="shared" si="31"/>
        <v>95.936041386929688</v>
      </c>
      <c r="U83" s="16">
        <f t="shared" si="32"/>
        <v>-0.98467100893299175</v>
      </c>
      <c r="V83" s="16">
        <f t="shared" si="33"/>
        <v>100.98382214632664</v>
      </c>
      <c r="W83" s="16">
        <f t="shared" si="33"/>
        <v>93.998951739449879</v>
      </c>
      <c r="X83" s="16">
        <f t="shared" si="33"/>
        <v>85.274073307621592</v>
      </c>
      <c r="Y83" s="16">
        <f t="shared" si="33"/>
        <v>103.48731835432093</v>
      </c>
    </row>
    <row r="84" spans="1:25" x14ac:dyDescent="0.4">
      <c r="A84">
        <f t="shared" si="34"/>
        <v>71</v>
      </c>
      <c r="B84" s="1">
        <v>39570</v>
      </c>
      <c r="C84" s="2">
        <v>0.138961013587143</v>
      </c>
      <c r="D84" s="2">
        <v>4.1632174845096397E-2</v>
      </c>
      <c r="E84" s="2">
        <v>0.13307100437071201</v>
      </c>
      <c r="F84" s="2">
        <v>0.68633580719704701</v>
      </c>
      <c r="G84">
        <v>382.053</v>
      </c>
      <c r="H84">
        <v>2235.3000000000002</v>
      </c>
      <c r="I84">
        <v>1646.58</v>
      </c>
      <c r="J84">
        <v>132.32</v>
      </c>
      <c r="K84">
        <v>105.4</v>
      </c>
      <c r="L84" s="3">
        <f t="shared" si="25"/>
        <v>-1.6454924135996252E-2</v>
      </c>
      <c r="M84" s="3">
        <f t="shared" si="26"/>
        <v>-4.0927524723831432E-2</v>
      </c>
      <c r="N84" s="3">
        <f t="shared" si="27"/>
        <v>-2.5871807018183035E-2</v>
      </c>
      <c r="O84" s="3">
        <f t="shared" si="27"/>
        <v>6.3482466747279975E-3</v>
      </c>
      <c r="P84" s="3">
        <f t="shared" si="28"/>
        <v>3.6983576900030129E-5</v>
      </c>
      <c r="Q84" s="4">
        <f t="shared" si="29"/>
        <v>-3.113236717626611E-3</v>
      </c>
      <c r="R84" s="3">
        <f t="shared" si="30"/>
        <v>-1.922650230082068E-2</v>
      </c>
      <c r="S84" s="16">
        <f t="shared" si="31"/>
        <v>94.640046706234031</v>
      </c>
      <c r="T84" s="16">
        <f t="shared" si="31"/>
        <v>94.013391156847618</v>
      </c>
      <c r="U84" s="16">
        <f t="shared" si="32"/>
        <v>0.62665554938641321</v>
      </c>
      <c r="V84" s="16">
        <f t="shared" si="33"/>
        <v>99.338329732727018</v>
      </c>
      <c r="W84" s="16">
        <f t="shared" si="33"/>
        <v>89.906199267066739</v>
      </c>
      <c r="X84" s="16">
        <f t="shared" si="33"/>
        <v>82.686892605803294</v>
      </c>
      <c r="Y84" s="16">
        <f t="shared" si="33"/>
        <v>104.12214302179373</v>
      </c>
    </row>
    <row r="85" spans="1:25" x14ac:dyDescent="0.4">
      <c r="A85">
        <f t="shared" si="34"/>
        <v>72</v>
      </c>
      <c r="B85" s="1">
        <v>39577</v>
      </c>
      <c r="C85" s="2">
        <v>0.115983282724098</v>
      </c>
      <c r="D85" s="2">
        <v>2.9706108747582999E-3</v>
      </c>
      <c r="E85" s="2">
        <v>0.15265155764563801</v>
      </c>
      <c r="F85" s="2">
        <v>0.72839454875550502</v>
      </c>
      <c r="G85">
        <v>385.00799999999998</v>
      </c>
      <c r="H85">
        <v>2196.54</v>
      </c>
      <c r="I85">
        <v>1603.98</v>
      </c>
      <c r="J85">
        <v>133.16</v>
      </c>
      <c r="K85">
        <v>102.87</v>
      </c>
      <c r="L85" s="3">
        <f t="shared" si="25"/>
        <v>5.0894598169710648E-3</v>
      </c>
      <c r="M85" s="3">
        <f t="shared" si="26"/>
        <v>3.9145856608835183E-2</v>
      </c>
      <c r="N85" s="3">
        <f t="shared" si="27"/>
        <v>4.0330926819536428E-2</v>
      </c>
      <c r="O85" s="3">
        <f t="shared" si="27"/>
        <v>-1.3742865725442921E-2</v>
      </c>
      <c r="P85" s="3">
        <f t="shared" si="28"/>
        <v>1.6626977456202203E-5</v>
      </c>
      <c r="Q85" s="4">
        <f t="shared" si="29"/>
        <v>-3.1636972916445957E-3</v>
      </c>
      <c r="R85" s="3">
        <f t="shared" si="30"/>
        <v>1.7705844379974939E-2</v>
      </c>
      <c r="S85" s="16">
        <f t="shared" si="31"/>
        <v>94.323676977069567</v>
      </c>
      <c r="T85" s="16">
        <f t="shared" si="31"/>
        <v>95.783975594845117</v>
      </c>
      <c r="U85" s="16">
        <f t="shared" si="32"/>
        <v>-1.4602986177755497</v>
      </c>
      <c r="V85" s="16">
        <f t="shared" si="33"/>
        <v>99.847275714424129</v>
      </c>
      <c r="W85" s="16">
        <f t="shared" si="33"/>
        <v>93.820784927950257</v>
      </c>
      <c r="X85" s="16">
        <f t="shared" si="33"/>
        <v>86.719985287756941</v>
      </c>
      <c r="Y85" s="16">
        <f t="shared" si="33"/>
        <v>102.74785644924944</v>
      </c>
    </row>
    <row r="86" spans="1:25" x14ac:dyDescent="0.4">
      <c r="A86">
        <f t="shared" si="34"/>
        <v>73</v>
      </c>
      <c r="B86" s="1">
        <v>39584</v>
      </c>
      <c r="C86" s="2">
        <v>0.12409844675909</v>
      </c>
      <c r="D86" s="2">
        <v>1.0691734260160001E-2</v>
      </c>
      <c r="E86" s="2">
        <v>0.16452689931891401</v>
      </c>
      <c r="F86" s="2">
        <v>0.70068291966183405</v>
      </c>
      <c r="G86">
        <v>382.57900000000001</v>
      </c>
      <c r="H86">
        <v>2256.64</v>
      </c>
      <c r="I86">
        <v>1668.67</v>
      </c>
      <c r="J86">
        <v>131.33000000000001</v>
      </c>
      <c r="K86">
        <v>104.05</v>
      </c>
      <c r="L86" s="3">
        <f t="shared" si="25"/>
        <v>-4.9121711142909863E-3</v>
      </c>
      <c r="M86" s="3">
        <f t="shared" si="26"/>
        <v>-4.0600789106147062E-2</v>
      </c>
      <c r="N86" s="3">
        <f t="shared" si="27"/>
        <v>-1.3741482737749222E-2</v>
      </c>
      <c r="O86" s="3">
        <f t="shared" si="27"/>
        <v>-2.512754130815642E-3</v>
      </c>
      <c r="P86" s="3">
        <f t="shared" si="28"/>
        <v>8.1711798150677905E-6</v>
      </c>
      <c r="Q86" s="4">
        <f t="shared" si="29"/>
        <v>-5.0733442808476702E-3</v>
      </c>
      <c r="R86" s="3">
        <f t="shared" si="30"/>
        <v>-1.5441799272250728E-2</v>
      </c>
      <c r="S86" s="16">
        <f t="shared" si="31"/>
        <v>93.816342548984807</v>
      </c>
      <c r="T86" s="16">
        <f t="shared" si="31"/>
        <v>94.239795667620044</v>
      </c>
      <c r="U86" s="16">
        <f t="shared" si="32"/>
        <v>-0.42345311863523705</v>
      </c>
      <c r="V86" s="16">
        <f t="shared" si="33"/>
        <v>99.356058602995034</v>
      </c>
      <c r="W86" s="16">
        <f t="shared" si="33"/>
        <v>89.760706017335551</v>
      </c>
      <c r="X86" s="16">
        <f t="shared" si="33"/>
        <v>85.34583701398202</v>
      </c>
      <c r="Y86" s="16">
        <f t="shared" si="33"/>
        <v>102.49658103616788</v>
      </c>
    </row>
    <row r="87" spans="1:25" x14ac:dyDescent="0.4">
      <c r="A87">
        <f t="shared" si="34"/>
        <v>74</v>
      </c>
      <c r="B87" s="1">
        <v>39591</v>
      </c>
      <c r="C87" s="2">
        <v>0.13572636118765299</v>
      </c>
      <c r="D87" s="2">
        <v>0</v>
      </c>
      <c r="E87" s="2">
        <v>0.16160000055396101</v>
      </c>
      <c r="F87" s="2">
        <v>0.70267363825838403</v>
      </c>
      <c r="G87">
        <v>383.16699999999997</v>
      </c>
      <c r="H87">
        <v>2179.0500000000002</v>
      </c>
      <c r="I87">
        <v>1645.74</v>
      </c>
      <c r="J87">
        <v>131</v>
      </c>
      <c r="K87">
        <v>103.38</v>
      </c>
      <c r="L87" s="3">
        <f t="shared" si="25"/>
        <v>5.319245181389709E-3</v>
      </c>
      <c r="M87" s="3">
        <f t="shared" si="26"/>
        <v>3.917931191507984E-2</v>
      </c>
      <c r="N87" s="3">
        <f t="shared" si="27"/>
        <v>2.2883323003633604E-2</v>
      </c>
      <c r="O87" s="3">
        <f t="shared" si="27"/>
        <v>8.3969465648858765E-4</v>
      </c>
      <c r="P87" s="3">
        <f t="shared" si="28"/>
        <v>7.7088790708989574E-6</v>
      </c>
      <c r="Q87" s="4">
        <f t="shared" si="29"/>
        <v>5.0022292230287027E-3</v>
      </c>
      <c r="R87" s="3">
        <f t="shared" si="30"/>
        <v>1.7055393689147935E-2</v>
      </c>
      <c r="S87" s="16">
        <f t="shared" si="31"/>
        <v>94.316565471287674</v>
      </c>
      <c r="T87" s="16">
        <f t="shared" si="31"/>
        <v>95.945335036534843</v>
      </c>
      <c r="U87" s="16">
        <f t="shared" si="32"/>
        <v>-1.6287695652471683</v>
      </c>
      <c r="V87" s="16">
        <f t="shared" si="33"/>
        <v>99.887983121133999</v>
      </c>
      <c r="W87" s="16">
        <f t="shared" si="33"/>
        <v>93.67863720884354</v>
      </c>
      <c r="X87" s="16">
        <f t="shared" si="33"/>
        <v>87.634169314345385</v>
      </c>
      <c r="Y87" s="16">
        <f t="shared" si="33"/>
        <v>102.58055050181675</v>
      </c>
    </row>
    <row r="88" spans="1:25" x14ac:dyDescent="0.4">
      <c r="A88">
        <f t="shared" si="34"/>
        <v>75</v>
      </c>
      <c r="B88" s="1">
        <v>39598</v>
      </c>
      <c r="C88" s="2">
        <v>0.122878229402822</v>
      </c>
      <c r="D88" s="2">
        <v>4.0814649975261996E-3</v>
      </c>
      <c r="E88" s="2">
        <v>0.168198720302671</v>
      </c>
      <c r="F88" s="2">
        <v>0.70484158529698004</v>
      </c>
      <c r="G88">
        <v>377.39299999999997</v>
      </c>
      <c r="H88">
        <v>2218.5</v>
      </c>
      <c r="I88">
        <v>1683.4</v>
      </c>
      <c r="J88">
        <v>131.11000000000001</v>
      </c>
      <c r="K88">
        <v>105.52</v>
      </c>
      <c r="L88" s="3">
        <f t="shared" si="25"/>
        <v>5.1117770645683347E-3</v>
      </c>
      <c r="M88" s="3">
        <f t="shared" si="26"/>
        <v>-3.3050213732718103E-2</v>
      </c>
      <c r="N88" s="3">
        <f t="shared" si="27"/>
        <v>1.41796364500415E-2</v>
      </c>
      <c r="O88" s="3">
        <f t="shared" si="27"/>
        <v>-6.1017466249724261E-4</v>
      </c>
      <c r="P88" s="3">
        <f t="shared" si="28"/>
        <v>8.7414379822932824E-6</v>
      </c>
      <c r="Q88" s="4">
        <f t="shared" si="29"/>
        <v>2.4394116151344523E-3</v>
      </c>
      <c r="R88" s="3">
        <f t="shared" si="30"/>
        <v>-3.5922437201513779E-3</v>
      </c>
      <c r="S88" s="16">
        <f t="shared" si="31"/>
        <v>94.560506632801122</v>
      </c>
      <c r="T88" s="16">
        <f t="shared" si="31"/>
        <v>95.586110664519708</v>
      </c>
      <c r="U88" s="16">
        <f t="shared" si="32"/>
        <v>-1.0256040317185864</v>
      </c>
      <c r="V88" s="16">
        <f t="shared" si="33"/>
        <v>100.39916082759083</v>
      </c>
      <c r="W88" s="16">
        <f t="shared" si="33"/>
        <v>90.373615835571727</v>
      </c>
      <c r="X88" s="16">
        <f t="shared" si="33"/>
        <v>89.052132959349535</v>
      </c>
      <c r="Y88" s="16">
        <f t="shared" si="33"/>
        <v>102.51953303556702</v>
      </c>
    </row>
    <row r="89" spans="1:25" x14ac:dyDescent="0.4">
      <c r="A89">
        <f t="shared" si="34"/>
        <v>76</v>
      </c>
      <c r="B89" s="1">
        <v>39605</v>
      </c>
      <c r="C89" s="2">
        <v>0.13744729270664399</v>
      </c>
      <c r="D89" s="2">
        <v>0</v>
      </c>
      <c r="E89" s="2">
        <v>0.163098424718323</v>
      </c>
      <c r="F89" s="2">
        <v>0.69945428257503195</v>
      </c>
      <c r="G89">
        <v>381.45499999999998</v>
      </c>
      <c r="H89">
        <v>2157.2399999999998</v>
      </c>
      <c r="I89">
        <v>1707.27</v>
      </c>
      <c r="J89">
        <v>131.03</v>
      </c>
      <c r="K89">
        <v>104.93</v>
      </c>
      <c r="L89" s="3">
        <f t="shared" si="25"/>
        <v>7.5550376592461443E-3</v>
      </c>
      <c r="M89" s="3">
        <f t="shared" si="26"/>
        <v>3.0934503260104496E-2</v>
      </c>
      <c r="N89" s="3">
        <f t="shared" si="27"/>
        <v>-3.9589520111054433E-2</v>
      </c>
      <c r="O89" s="3">
        <f t="shared" si="27"/>
        <v>-9.9977104479890277E-3</v>
      </c>
      <c r="P89" s="3">
        <f t="shared" si="28"/>
        <v>3.0293821623114457E-5</v>
      </c>
      <c r="Q89" s="4">
        <f t="shared" si="29"/>
        <v>-1.2441804103321404E-2</v>
      </c>
      <c r="R89" s="3">
        <f t="shared" si="30"/>
        <v>-2.7744224099232051E-3</v>
      </c>
      <c r="S89" s="16">
        <f t="shared" si="31"/>
        <v>93.316326222468987</v>
      </c>
      <c r="T89" s="16">
        <f t="shared" si="31"/>
        <v>95.308668423527394</v>
      </c>
      <c r="U89" s="16">
        <f t="shared" si="32"/>
        <v>-1.9923422010584062</v>
      </c>
      <c r="V89" s="16">
        <f t="shared" si="33"/>
        <v>101.15466459351545</v>
      </c>
      <c r="W89" s="16">
        <f t="shared" si="33"/>
        <v>93.467066161582181</v>
      </c>
      <c r="X89" s="16">
        <f t="shared" si="33"/>
        <v>85.093180948244097</v>
      </c>
      <c r="Y89" s="16">
        <f t="shared" si="33"/>
        <v>101.51976199076812</v>
      </c>
    </row>
    <row r="90" spans="1:25" x14ac:dyDescent="0.4">
      <c r="A90">
        <f t="shared" si="34"/>
        <v>77</v>
      </c>
      <c r="B90" s="1">
        <v>39612</v>
      </c>
      <c r="C90" s="2">
        <v>0.166326622330357</v>
      </c>
      <c r="D90" s="2">
        <v>2.1610373081477501E-2</v>
      </c>
      <c r="E90" s="2">
        <v>0.13205943876172699</v>
      </c>
      <c r="F90" s="2">
        <v>0.68000356582643695</v>
      </c>
      <c r="G90">
        <v>372.75599999999997</v>
      </c>
      <c r="H90">
        <v>2156.96</v>
      </c>
      <c r="I90">
        <v>1639.68</v>
      </c>
      <c r="J90">
        <v>129.72</v>
      </c>
      <c r="K90">
        <v>108.19</v>
      </c>
      <c r="L90" s="3">
        <f t="shared" si="25"/>
        <v>2.0341172542386321E-3</v>
      </c>
      <c r="M90" s="3">
        <f t="shared" si="26"/>
        <v>-3.8279165621278421E-2</v>
      </c>
      <c r="N90" s="3">
        <f t="shared" si="27"/>
        <v>-1.080698672911784E-2</v>
      </c>
      <c r="O90" s="3">
        <f t="shared" si="27"/>
        <v>8.7881591119334246E-3</v>
      </c>
      <c r="P90" s="3">
        <f t="shared" si="28"/>
        <v>1.7852140077143259E-5</v>
      </c>
      <c r="Q90" s="4">
        <f t="shared" si="29"/>
        <v>4.0420635929328628E-3</v>
      </c>
      <c r="R90" s="3">
        <f t="shared" si="30"/>
        <v>-9.5659689960560512E-3</v>
      </c>
      <c r="S90" s="16">
        <f t="shared" si="31"/>
        <v>93.720532581762271</v>
      </c>
      <c r="T90" s="16">
        <f t="shared" si="31"/>
        <v>94.352071523921794</v>
      </c>
      <c r="U90" s="16">
        <f t="shared" si="32"/>
        <v>-0.63153894215952278</v>
      </c>
      <c r="V90" s="16">
        <f t="shared" si="33"/>
        <v>101.35807631893931</v>
      </c>
      <c r="W90" s="16">
        <f t="shared" si="33"/>
        <v>89.639149599454342</v>
      </c>
      <c r="X90" s="16">
        <f t="shared" si="33"/>
        <v>84.012482275332317</v>
      </c>
      <c r="Y90" s="16">
        <f t="shared" si="33"/>
        <v>102.39857790196146</v>
      </c>
    </row>
    <row r="91" spans="1:25" x14ac:dyDescent="0.4">
      <c r="A91">
        <f t="shared" si="34"/>
        <v>78</v>
      </c>
      <c r="B91" s="1">
        <v>39619</v>
      </c>
      <c r="C91" s="2">
        <v>0.15818342861659601</v>
      </c>
      <c r="D91" s="2">
        <v>0</v>
      </c>
      <c r="E91" s="2">
        <v>0.14049550043315101</v>
      </c>
      <c r="F91" s="2">
        <v>0.70132107095025198</v>
      </c>
      <c r="G91">
        <v>376.47199999999998</v>
      </c>
      <c r="H91">
        <v>2090.8200000000002</v>
      </c>
      <c r="I91">
        <v>1621.96</v>
      </c>
      <c r="J91">
        <v>130.86000000000001</v>
      </c>
      <c r="K91">
        <v>107.34</v>
      </c>
      <c r="L91" s="3">
        <f t="shared" si="25"/>
        <v>8.081205721190976E-4</v>
      </c>
      <c r="M91" s="3">
        <f t="shared" si="26"/>
        <v>-4.0468253329552617E-2</v>
      </c>
      <c r="N91" s="3">
        <f t="shared" si="27"/>
        <v>-2.6005573503662283E-2</v>
      </c>
      <c r="O91" s="3">
        <f t="shared" si="27"/>
        <v>1.3067400275103003E-2</v>
      </c>
      <c r="P91" s="3">
        <f t="shared" si="28"/>
        <v>1.1891355887351117E-5</v>
      </c>
      <c r="Q91" s="4">
        <f t="shared" si="29"/>
        <v>5.626717018968783E-3</v>
      </c>
      <c r="R91" s="3">
        <f t="shared" si="30"/>
        <v>-1.31495764964982E-2</v>
      </c>
      <c r="S91" s="16">
        <f t="shared" si="31"/>
        <v>94.283204283659146</v>
      </c>
      <c r="T91" s="16">
        <f t="shared" si="31"/>
        <v>93.037113874271967</v>
      </c>
      <c r="U91" s="16">
        <f t="shared" si="32"/>
        <v>1.246090409387179</v>
      </c>
      <c r="V91" s="16">
        <f t="shared" si="33"/>
        <v>101.43888837615123</v>
      </c>
      <c r="W91" s="16">
        <f t="shared" si="33"/>
        <v>85.592324266499077</v>
      </c>
      <c r="X91" s="16">
        <f t="shared" si="33"/>
        <v>81.411924924966087</v>
      </c>
      <c r="Y91" s="16">
        <f t="shared" si="33"/>
        <v>103.70531792947176</v>
      </c>
    </row>
    <row r="92" spans="1:25" x14ac:dyDescent="0.4">
      <c r="A92">
        <f t="shared" si="34"/>
        <v>79</v>
      </c>
      <c r="B92" s="1">
        <v>39626</v>
      </c>
      <c r="C92" s="2">
        <v>0.14559028460706</v>
      </c>
      <c r="D92" s="2">
        <v>0</v>
      </c>
      <c r="E92" s="2">
        <v>0.13326971796376799</v>
      </c>
      <c r="F92" s="2">
        <v>0.72113999742917001</v>
      </c>
      <c r="G92">
        <v>381.036</v>
      </c>
      <c r="H92">
        <v>2028.89</v>
      </c>
      <c r="I92">
        <v>1579.78</v>
      </c>
      <c r="J92">
        <v>132.57</v>
      </c>
      <c r="K92">
        <v>106.14</v>
      </c>
      <c r="L92" s="3">
        <f t="shared" si="25"/>
        <v>8.8345633924760136E-3</v>
      </c>
      <c r="M92" s="3">
        <f t="shared" si="26"/>
        <v>-5.601300909883089E-3</v>
      </c>
      <c r="N92" s="3">
        <f t="shared" si="27"/>
        <v>-1.7261897226196088E-2</v>
      </c>
      <c r="O92" s="3">
        <f t="shared" si="27"/>
        <v>-2.2629554197783897E-4</v>
      </c>
      <c r="P92" s="3">
        <f t="shared" si="28"/>
        <v>2.2897030538288692E-5</v>
      </c>
      <c r="Q92" s="4">
        <f t="shared" si="29"/>
        <v>-1.2003493732634257E-3</v>
      </c>
      <c r="R92" s="3">
        <f t="shared" si="30"/>
        <v>-3.5637325713952506E-3</v>
      </c>
      <c r="S92" s="16">
        <f t="shared" si="31"/>
        <v>94.163169346332808</v>
      </c>
      <c r="T92" s="16">
        <f t="shared" si="31"/>
        <v>92.680740617132443</v>
      </c>
      <c r="U92" s="16">
        <f t="shared" si="32"/>
        <v>1.4824287292003646</v>
      </c>
      <c r="V92" s="16">
        <f t="shared" si="33"/>
        <v>102.32234471539883</v>
      </c>
      <c r="W92" s="16">
        <f t="shared" si="33"/>
        <v>85.032194175510767</v>
      </c>
      <c r="X92" s="16">
        <f t="shared" si="33"/>
        <v>79.685735202346478</v>
      </c>
      <c r="Y92" s="16">
        <f t="shared" si="33"/>
        <v>103.68268837527398</v>
      </c>
    </row>
    <row r="93" spans="1:25" x14ac:dyDescent="0.4">
      <c r="A93">
        <f t="shared" si="34"/>
        <v>80</v>
      </c>
      <c r="B93" s="1">
        <v>39633</v>
      </c>
      <c r="C93" s="2">
        <v>0.18375200217087501</v>
      </c>
      <c r="D93" s="2">
        <v>0</v>
      </c>
      <c r="E93" s="2">
        <v>0.113121493597901</v>
      </c>
      <c r="F93" s="2">
        <v>0.70312650423122303</v>
      </c>
      <c r="G93">
        <v>381.99099999999999</v>
      </c>
      <c r="H93">
        <v>2004.87</v>
      </c>
      <c r="I93">
        <v>1552.51</v>
      </c>
      <c r="J93">
        <v>132.54</v>
      </c>
      <c r="K93">
        <v>106.81</v>
      </c>
      <c r="L93" s="3">
        <f t="shared" si="25"/>
        <v>-2.0029468438296227E-3</v>
      </c>
      <c r="M93" s="3">
        <f t="shared" si="26"/>
        <v>-2.2834221253403286E-2</v>
      </c>
      <c r="N93" s="3">
        <f t="shared" si="27"/>
        <v>-9.2237731157931435E-3</v>
      </c>
      <c r="O93" s="3">
        <f t="shared" si="27"/>
        <v>6.1113626075146588E-3</v>
      </c>
      <c r="P93" s="3">
        <f t="shared" si="28"/>
        <v>9.3270515816349194E-6</v>
      </c>
      <c r="Q93" s="4">
        <f t="shared" si="29"/>
        <v>2.8762814904673461E-3</v>
      </c>
      <c r="R93" s="3">
        <f t="shared" si="30"/>
        <v>-6.9873946513778484E-3</v>
      </c>
      <c r="S93" s="16">
        <f t="shared" si="31"/>
        <v>94.450797495379547</v>
      </c>
      <c r="T93" s="16">
        <f t="shared" si="31"/>
        <v>91.982001151994652</v>
      </c>
      <c r="U93" s="16">
        <f t="shared" si="32"/>
        <v>2.468796343384895</v>
      </c>
      <c r="V93" s="16">
        <f t="shared" si="33"/>
        <v>102.12205003101586</v>
      </c>
      <c r="W93" s="16">
        <f t="shared" si="33"/>
        <v>82.748772050170444</v>
      </c>
      <c r="X93" s="16">
        <f t="shared" si="33"/>
        <v>78.763357890767168</v>
      </c>
      <c r="Y93" s="16">
        <f t="shared" si="33"/>
        <v>104.29382463602545</v>
      </c>
    </row>
    <row r="94" spans="1:25" x14ac:dyDescent="0.4">
      <c r="A94">
        <f t="shared" si="34"/>
        <v>81</v>
      </c>
      <c r="B94" s="1">
        <v>39640</v>
      </c>
      <c r="C94" s="2">
        <v>0.199297088140266</v>
      </c>
      <c r="D94" s="2">
        <v>0</v>
      </c>
      <c r="E94" s="2">
        <v>0.10821644383519501</v>
      </c>
      <c r="F94" s="2">
        <v>0.69248646802453695</v>
      </c>
      <c r="G94">
        <v>383.12700000000001</v>
      </c>
      <c r="H94">
        <v>1968.86</v>
      </c>
      <c r="I94">
        <v>1538.19</v>
      </c>
      <c r="J94">
        <v>133.35</v>
      </c>
      <c r="K94">
        <v>106.28</v>
      </c>
      <c r="L94" s="3">
        <f t="shared" si="25"/>
        <v>-2.1060372972918628E-3</v>
      </c>
      <c r="M94" s="3">
        <f t="shared" si="26"/>
        <v>2.3883499508499106E-2</v>
      </c>
      <c r="N94" s="3">
        <f t="shared" si="27"/>
        <v>-2.6030594399911511E-2</v>
      </c>
      <c r="O94" s="3">
        <f t="shared" si="27"/>
        <v>4.2744656917885759E-3</v>
      </c>
      <c r="P94" s="3">
        <f t="shared" si="28"/>
        <v>1.8731855971942951E-5</v>
      </c>
      <c r="Q94" s="4">
        <f t="shared" si="29"/>
        <v>-2.9538766411304281E-4</v>
      </c>
      <c r="R94" s="3">
        <f t="shared" si="30"/>
        <v>5.3333757710771756E-6</v>
      </c>
      <c r="S94" s="16">
        <f t="shared" si="31"/>
        <v>94.42125872896824</v>
      </c>
      <c r="T94" s="16">
        <f t="shared" si="31"/>
        <v>91.982534489571762</v>
      </c>
      <c r="U94" s="16">
        <f t="shared" si="32"/>
        <v>2.4387242393964783</v>
      </c>
      <c r="V94" s="16">
        <f t="shared" si="33"/>
        <v>101.91144630128667</v>
      </c>
      <c r="W94" s="16">
        <f t="shared" si="33"/>
        <v>85.137122001020359</v>
      </c>
      <c r="X94" s="16">
        <f t="shared" si="33"/>
        <v>76.160298450776011</v>
      </c>
      <c r="Y94" s="16">
        <f t="shared" si="33"/>
        <v>104.7212712052043</v>
      </c>
    </row>
    <row r="95" spans="1:25" x14ac:dyDescent="0.4">
      <c r="A95">
        <f t="shared" si="34"/>
        <v>82</v>
      </c>
      <c r="B95" s="1">
        <v>39647</v>
      </c>
      <c r="C95" s="2">
        <v>0.180266970725036</v>
      </c>
      <c r="D95" s="2">
        <v>0</v>
      </c>
      <c r="E95" s="2">
        <v>9.6026801297187506E-2</v>
      </c>
      <c r="F95" s="2">
        <v>0.72370622797777595</v>
      </c>
      <c r="G95">
        <v>379.85399999999998</v>
      </c>
      <c r="H95">
        <v>2002.88</v>
      </c>
      <c r="I95">
        <v>1498.15</v>
      </c>
      <c r="J95">
        <v>133.91999999999999</v>
      </c>
      <c r="K95">
        <v>106.97</v>
      </c>
      <c r="L95" s="3">
        <f t="shared" si="25"/>
        <v>7.1670648557498051E-3</v>
      </c>
      <c r="M95" s="3">
        <f t="shared" si="26"/>
        <v>5.8831838196746755E-3</v>
      </c>
      <c r="N95" s="3">
        <f t="shared" si="27"/>
        <v>3.6605146347161499E-2</v>
      </c>
      <c r="O95" s="3">
        <f t="shared" si="27"/>
        <v>-4.4056152927118841E-3</v>
      </c>
      <c r="P95" s="3">
        <f t="shared" si="28"/>
        <v>1.7181894806062623E-5</v>
      </c>
      <c r="Q95" s="4">
        <f t="shared" si="29"/>
        <v>1.6015070650534453E-3</v>
      </c>
      <c r="R95" s="3">
        <f t="shared" si="30"/>
        <v>1.1312444932468524E-2</v>
      </c>
      <c r="S95" s="16">
        <f t="shared" ref="S95:T110" si="35">S94+100*Q95</f>
        <v>94.581409435473589</v>
      </c>
      <c r="T95" s="16">
        <f t="shared" si="35"/>
        <v>93.113778982818616</v>
      </c>
      <c r="U95" s="16">
        <f t="shared" si="32"/>
        <v>1.4676304526549728</v>
      </c>
      <c r="V95" s="16">
        <f t="shared" ref="V95:Y110" si="36">V94+100*L95</f>
        <v>102.62815278686165</v>
      </c>
      <c r="W95" s="16">
        <f t="shared" si="36"/>
        <v>85.725440382987827</v>
      </c>
      <c r="X95" s="16">
        <f t="shared" si="36"/>
        <v>79.820813085492162</v>
      </c>
      <c r="Y95" s="16">
        <f t="shared" si="36"/>
        <v>104.28070967593311</v>
      </c>
    </row>
    <row r="96" spans="1:25" x14ac:dyDescent="0.4">
      <c r="A96">
        <f t="shared" si="34"/>
        <v>83</v>
      </c>
      <c r="B96" s="1">
        <v>39654</v>
      </c>
      <c r="C96" s="2">
        <v>0.197687866248451</v>
      </c>
      <c r="D96" s="2">
        <v>0</v>
      </c>
      <c r="E96" s="2">
        <v>0.10724239711720999</v>
      </c>
      <c r="F96" s="2">
        <v>0.69506973663433802</v>
      </c>
      <c r="G96">
        <v>379.49</v>
      </c>
      <c r="H96">
        <v>1998.41</v>
      </c>
      <c r="I96">
        <v>1552.99</v>
      </c>
      <c r="J96">
        <v>133.33000000000001</v>
      </c>
      <c r="K96">
        <v>107.84</v>
      </c>
      <c r="L96" s="3">
        <f t="shared" si="25"/>
        <v>1.1677851523436811E-2</v>
      </c>
      <c r="M96" s="3">
        <f t="shared" si="26"/>
        <v>1.1685346972503119E-3</v>
      </c>
      <c r="N96" s="3">
        <f t="shared" si="27"/>
        <v>-1.9484993464220612E-2</v>
      </c>
      <c r="O96" s="3">
        <f t="shared" si="27"/>
        <v>5.8501462536564297E-3</v>
      </c>
      <c r="P96" s="3">
        <f t="shared" si="28"/>
        <v>4.5064821317488711E-5</v>
      </c>
      <c r="Q96" s="4">
        <f t="shared" si="29"/>
        <v>4.2401469376021021E-3</v>
      </c>
      <c r="R96" s="3">
        <f t="shared" si="30"/>
        <v>-1.9711524746926501E-4</v>
      </c>
      <c r="S96" s="16">
        <f t="shared" si="35"/>
        <v>95.005424129233802</v>
      </c>
      <c r="T96" s="16">
        <f t="shared" si="35"/>
        <v>93.094067458071692</v>
      </c>
      <c r="U96" s="16">
        <f t="shared" si="32"/>
        <v>1.9113566711621104</v>
      </c>
      <c r="V96" s="16">
        <f t="shared" si="36"/>
        <v>103.79593793920533</v>
      </c>
      <c r="W96" s="16">
        <f t="shared" si="36"/>
        <v>85.842293852712857</v>
      </c>
      <c r="X96" s="16">
        <f t="shared" si="36"/>
        <v>77.872313739070094</v>
      </c>
      <c r="Y96" s="16">
        <f t="shared" si="36"/>
        <v>104.86572430129875</v>
      </c>
    </row>
    <row r="97" spans="1:25" x14ac:dyDescent="0.4">
      <c r="A97">
        <f t="shared" si="34"/>
        <v>84</v>
      </c>
      <c r="B97" s="1">
        <v>39661</v>
      </c>
      <c r="C97" s="2">
        <v>0.27279590177759899</v>
      </c>
      <c r="D97" s="2">
        <v>0</v>
      </c>
      <c r="E97" s="2">
        <v>6.6750706820699293E-2</v>
      </c>
      <c r="F97" s="2">
        <v>0.66045339140170101</v>
      </c>
      <c r="G97">
        <v>384.38499999999999</v>
      </c>
      <c r="H97">
        <v>2003.16</v>
      </c>
      <c r="I97">
        <v>1522.73</v>
      </c>
      <c r="J97">
        <v>134.11000000000001</v>
      </c>
      <c r="K97">
        <v>107.71</v>
      </c>
      <c r="L97" s="3">
        <f t="shared" si="25"/>
        <v>2.5891220344096633E-2</v>
      </c>
      <c r="M97" s="3">
        <f t="shared" si="26"/>
        <v>5.2861678622050823E-2</v>
      </c>
      <c r="N97" s="3">
        <f t="shared" si="27"/>
        <v>-1.0205354856080873E-2</v>
      </c>
      <c r="O97" s="3">
        <f t="shared" si="27"/>
        <v>7.0837372306313817E-3</v>
      </c>
      <c r="P97" s="3">
        <f t="shared" si="28"/>
        <v>1.0829256646063885E-5</v>
      </c>
      <c r="Q97" s="4">
        <f t="shared" si="29"/>
        <v>1.104945317301383E-2</v>
      </c>
      <c r="R97" s="3">
        <f t="shared" si="30"/>
        <v>1.8907820335174491E-2</v>
      </c>
      <c r="S97" s="16">
        <f t="shared" si="35"/>
        <v>96.110369446535188</v>
      </c>
      <c r="T97" s="16">
        <f t="shared" si="35"/>
        <v>94.984849491589145</v>
      </c>
      <c r="U97" s="16">
        <f t="shared" si="32"/>
        <v>1.1255199549460428</v>
      </c>
      <c r="V97" s="16">
        <f t="shared" si="36"/>
        <v>106.385059973615</v>
      </c>
      <c r="W97" s="16">
        <f t="shared" si="36"/>
        <v>91.128461714917933</v>
      </c>
      <c r="X97" s="16">
        <f t="shared" si="36"/>
        <v>76.851778253462001</v>
      </c>
      <c r="Y97" s="16">
        <f t="shared" si="36"/>
        <v>105.57409802436189</v>
      </c>
    </row>
    <row r="98" spans="1:25" x14ac:dyDescent="0.4">
      <c r="A98">
        <f t="shared" si="34"/>
        <v>85</v>
      </c>
      <c r="B98" s="1">
        <v>39668</v>
      </c>
      <c r="C98" s="2">
        <v>0.29084466285437199</v>
      </c>
      <c r="D98" s="2">
        <v>0</v>
      </c>
      <c r="E98" s="2">
        <v>5.8309131725167003E-2</v>
      </c>
      <c r="F98" s="2">
        <v>0.65084620542046001</v>
      </c>
      <c r="G98">
        <v>385.49700000000001</v>
      </c>
      <c r="H98">
        <v>2061.77</v>
      </c>
      <c r="I98">
        <v>1507.19</v>
      </c>
      <c r="J98">
        <v>135.06</v>
      </c>
      <c r="K98">
        <v>110.18</v>
      </c>
      <c r="L98" s="3">
        <f t="shared" si="25"/>
        <v>1.1020316540282904E-2</v>
      </c>
      <c r="M98" s="3">
        <f t="shared" si="26"/>
        <v>5.5008971318892819E-3</v>
      </c>
      <c r="N98" s="3">
        <f t="shared" si="27"/>
        <v>-1.0005374239478892E-2</v>
      </c>
      <c r="O98" s="3">
        <f t="shared" si="27"/>
        <v>2.2212350066630471E-4</v>
      </c>
      <c r="P98" s="3">
        <f t="shared" si="28"/>
        <v>2.4251426483986275E-5</v>
      </c>
      <c r="Q98" s="4">
        <f t="shared" si="29"/>
        <v>2.74211237527706E-3</v>
      </c>
      <c r="R98" s="3">
        <f t="shared" si="30"/>
        <v>1.6844907333398995E-3</v>
      </c>
      <c r="S98" s="16">
        <f t="shared" si="35"/>
        <v>96.384580684062897</v>
      </c>
      <c r="T98" s="16">
        <f t="shared" si="35"/>
        <v>95.153298564923134</v>
      </c>
      <c r="U98" s="16">
        <f t="shared" si="32"/>
        <v>1.2312821191397632</v>
      </c>
      <c r="V98" s="16">
        <f t="shared" si="36"/>
        <v>107.4870916276433</v>
      </c>
      <c r="W98" s="16">
        <f t="shared" si="36"/>
        <v>91.678551428106857</v>
      </c>
      <c r="X98" s="16">
        <f t="shared" si="36"/>
        <v>75.851240829514111</v>
      </c>
      <c r="Y98" s="16">
        <f t="shared" si="36"/>
        <v>105.59631037442851</v>
      </c>
    </row>
    <row r="99" spans="1:25" x14ac:dyDescent="0.4">
      <c r="A99">
        <f t="shared" si="34"/>
        <v>86</v>
      </c>
      <c r="B99" s="1">
        <v>39675</v>
      </c>
      <c r="C99" s="2">
        <v>0.32555206459789998</v>
      </c>
      <c r="D99" s="2">
        <v>5.7116423964491004E-3</v>
      </c>
      <c r="E99" s="2">
        <v>3.8909976649512901E-2</v>
      </c>
      <c r="F99" s="2">
        <v>0.62982631635613695</v>
      </c>
      <c r="G99">
        <v>388.476</v>
      </c>
      <c r="H99">
        <v>2066.36</v>
      </c>
      <c r="I99">
        <v>1492.11</v>
      </c>
      <c r="J99">
        <v>135.09</v>
      </c>
      <c r="K99">
        <v>110.54</v>
      </c>
      <c r="L99" s="3">
        <f t="shared" si="25"/>
        <v>-4.8509574594752802E-3</v>
      </c>
      <c r="M99" s="3">
        <f t="shared" si="26"/>
        <v>-8.36380958676608E-3</v>
      </c>
      <c r="N99" s="3">
        <f t="shared" si="27"/>
        <v>-2.4763589815764098E-2</v>
      </c>
      <c r="O99" s="3">
        <f t="shared" si="27"/>
        <v>7.4024724257881758E-5</v>
      </c>
      <c r="P99" s="3">
        <f t="shared" si="28"/>
        <v>1.2414885150066321E-5</v>
      </c>
      <c r="Q99" s="4">
        <f t="shared" si="29"/>
        <v>-2.5563531728813038E-3</v>
      </c>
      <c r="R99" s="3">
        <f t="shared" si="30"/>
        <v>-9.476083034436894E-3</v>
      </c>
      <c r="S99" s="16">
        <f t="shared" si="35"/>
        <v>96.128945366774772</v>
      </c>
      <c r="T99" s="16">
        <f t="shared" si="35"/>
        <v>94.205690261479447</v>
      </c>
      <c r="U99" s="16">
        <f t="shared" si="32"/>
        <v>1.9232551052953255</v>
      </c>
      <c r="V99" s="16">
        <f t="shared" si="36"/>
        <v>107.00199588169576</v>
      </c>
      <c r="W99" s="16">
        <f t="shared" si="36"/>
        <v>90.842170469430243</v>
      </c>
      <c r="X99" s="16">
        <f t="shared" si="36"/>
        <v>73.374881847937701</v>
      </c>
      <c r="Y99" s="16">
        <f t="shared" si="36"/>
        <v>105.60371284685431</v>
      </c>
    </row>
    <row r="100" spans="1:25" x14ac:dyDescent="0.4">
      <c r="A100">
        <f t="shared" si="34"/>
        <v>87</v>
      </c>
      <c r="B100" s="1">
        <v>39682</v>
      </c>
      <c r="C100" s="2">
        <v>0.31566391283533801</v>
      </c>
      <c r="D100" s="2">
        <v>1.3015227656621799E-2</v>
      </c>
      <c r="E100" s="2">
        <v>2.81066531619645E-2</v>
      </c>
      <c r="F100" s="2">
        <v>0.64321420634607496</v>
      </c>
      <c r="G100">
        <v>388.20699999999999</v>
      </c>
      <c r="H100">
        <v>2057.64</v>
      </c>
      <c r="I100">
        <v>1455.16</v>
      </c>
      <c r="J100">
        <v>135.1</v>
      </c>
      <c r="K100">
        <v>110.08</v>
      </c>
      <c r="L100" s="3">
        <f t="shared" si="25"/>
        <v>-7.3888295389757941E-3</v>
      </c>
      <c r="M100" s="3">
        <f t="shared" si="26"/>
        <v>-1.8405540689423794E-2</v>
      </c>
      <c r="N100" s="3">
        <f t="shared" si="27"/>
        <v>3.1659748756150519E-2</v>
      </c>
      <c r="O100" s="3">
        <f t="shared" si="27"/>
        <v>5.1073279052553655E-3</v>
      </c>
      <c r="P100" s="3">
        <f t="shared" si="28"/>
        <v>1.322493975778472E-5</v>
      </c>
      <c r="Q100" s="4">
        <f t="shared" si="29"/>
        <v>1.5897913570917738E-3</v>
      </c>
      <c r="R100" s="3">
        <f t="shared" si="30"/>
        <v>2.7431766082515741E-3</v>
      </c>
      <c r="S100" s="16">
        <f t="shared" si="35"/>
        <v>96.287924502483946</v>
      </c>
      <c r="T100" s="16">
        <f t="shared" si="35"/>
        <v>94.480007922304608</v>
      </c>
      <c r="U100" s="16">
        <f t="shared" si="32"/>
        <v>1.807916580179338</v>
      </c>
      <c r="V100" s="16">
        <f t="shared" si="36"/>
        <v>106.26311292779819</v>
      </c>
      <c r="W100" s="16">
        <f t="shared" si="36"/>
        <v>89.001616400487862</v>
      </c>
      <c r="X100" s="16">
        <f t="shared" si="36"/>
        <v>76.54085672355275</v>
      </c>
      <c r="Y100" s="16">
        <f t="shared" si="36"/>
        <v>106.11444563737984</v>
      </c>
    </row>
    <row r="101" spans="1:25" x14ac:dyDescent="0.4">
      <c r="A101">
        <f t="shared" si="34"/>
        <v>88</v>
      </c>
      <c r="B101" s="1">
        <v>39689</v>
      </c>
      <c r="C101" s="2">
        <v>0.30663757422898502</v>
      </c>
      <c r="D101" s="2">
        <v>0</v>
      </c>
      <c r="E101" s="2">
        <v>4.2740116886987797E-2</v>
      </c>
      <c r="F101" s="2">
        <v>0.65062230888402595</v>
      </c>
      <c r="G101">
        <v>389.87200000000001</v>
      </c>
      <c r="H101">
        <v>2043.53</v>
      </c>
      <c r="I101">
        <v>1501.23</v>
      </c>
      <c r="J101">
        <v>135.79</v>
      </c>
      <c r="K101">
        <v>108.8</v>
      </c>
      <c r="L101" s="3">
        <f t="shared" si="25"/>
        <v>2.2672036195439116E-3</v>
      </c>
      <c r="M101" s="3">
        <f t="shared" si="26"/>
        <v>-4.0529963685963066E-2</v>
      </c>
      <c r="N101" s="3">
        <f t="shared" si="27"/>
        <v>-6.6838525742224708E-2</v>
      </c>
      <c r="O101" s="3">
        <f t="shared" si="27"/>
        <v>2.3565800132558934E-3</v>
      </c>
      <c r="P101" s="3">
        <f t="shared" si="28"/>
        <v>2.1285834523593981E-5</v>
      </c>
      <c r="Q101" s="4">
        <f t="shared" si="29"/>
        <v>-6.4951888982560347E-4</v>
      </c>
      <c r="R101" s="3">
        <f t="shared" si="30"/>
        <v>-2.5686176448846992E-2</v>
      </c>
      <c r="S101" s="16">
        <f t="shared" si="35"/>
        <v>96.222972613501383</v>
      </c>
      <c r="T101" s="16">
        <f t="shared" si="35"/>
        <v>91.911390277419912</v>
      </c>
      <c r="U101" s="16">
        <f t="shared" si="32"/>
        <v>4.3115823360814716</v>
      </c>
      <c r="V101" s="16">
        <f t="shared" si="36"/>
        <v>106.48983328975258</v>
      </c>
      <c r="W101" s="16">
        <f t="shared" si="36"/>
        <v>84.948620031891551</v>
      </c>
      <c r="X101" s="16">
        <f t="shared" si="36"/>
        <v>69.85700414933028</v>
      </c>
      <c r="Y101" s="16">
        <f t="shared" si="36"/>
        <v>106.35010363870543</v>
      </c>
    </row>
    <row r="102" spans="1:25" x14ac:dyDescent="0.4">
      <c r="A102">
        <f t="shared" si="34"/>
        <v>89</v>
      </c>
      <c r="B102" s="1">
        <v>39696</v>
      </c>
      <c r="C102" s="2">
        <v>0.33289572605291801</v>
      </c>
      <c r="D102" s="2">
        <v>0</v>
      </c>
      <c r="E102" s="2">
        <v>7.2637260143316E-3</v>
      </c>
      <c r="F102" s="2">
        <v>0.65984054793275004</v>
      </c>
      <c r="G102">
        <v>394.637</v>
      </c>
      <c r="H102">
        <v>1980.18</v>
      </c>
      <c r="I102">
        <v>1400.89</v>
      </c>
      <c r="J102">
        <v>136.11000000000001</v>
      </c>
      <c r="K102">
        <v>107.73</v>
      </c>
      <c r="L102" s="3">
        <f t="shared" si="25"/>
        <v>-3.1656521980808483E-3</v>
      </c>
      <c r="M102" s="3">
        <f t="shared" si="26"/>
        <v>1.0179199453326904E-2</v>
      </c>
      <c r="N102" s="3">
        <f t="shared" si="27"/>
        <v>5.4251226006323261E-3</v>
      </c>
      <c r="O102" s="3">
        <f t="shared" si="27"/>
        <v>-8.816398501212408E-3</v>
      </c>
      <c r="P102" s="3">
        <f t="shared" si="28"/>
        <v>7.0512943046572224E-6</v>
      </c>
      <c r="Q102" s="4">
        <f t="shared" si="29"/>
        <v>-6.8388939948841173E-3</v>
      </c>
      <c r="R102" s="3">
        <f t="shared" si="30"/>
        <v>9.0556783866649337E-4</v>
      </c>
      <c r="S102" s="16">
        <f t="shared" si="35"/>
        <v>95.539083214012976</v>
      </c>
      <c r="T102" s="16">
        <f t="shared" si="35"/>
        <v>92.001947061286558</v>
      </c>
      <c r="U102" s="16">
        <f t="shared" si="32"/>
        <v>3.5371361527264185</v>
      </c>
      <c r="V102" s="16">
        <f t="shared" si="36"/>
        <v>106.1732680699445</v>
      </c>
      <c r="W102" s="16">
        <f t="shared" si="36"/>
        <v>85.966539977224244</v>
      </c>
      <c r="X102" s="16">
        <f t="shared" si="36"/>
        <v>70.399516409393513</v>
      </c>
      <c r="Y102" s="16">
        <f t="shared" si="36"/>
        <v>105.46846378858419</v>
      </c>
    </row>
    <row r="103" spans="1:25" x14ac:dyDescent="0.4">
      <c r="A103">
        <f t="shared" si="34"/>
        <v>90</v>
      </c>
      <c r="B103" s="1">
        <v>39703</v>
      </c>
      <c r="C103" s="2">
        <v>0.32114356887848899</v>
      </c>
      <c r="D103" s="2">
        <v>1.4447604447971E-3</v>
      </c>
      <c r="E103" s="2">
        <v>7.8311074392179002E-3</v>
      </c>
      <c r="F103" s="2">
        <v>0.66958056323749504</v>
      </c>
      <c r="G103">
        <v>392.58600000000001</v>
      </c>
      <c r="H103">
        <v>1996.26</v>
      </c>
      <c r="I103">
        <v>1408.49</v>
      </c>
      <c r="J103">
        <v>134.91</v>
      </c>
      <c r="K103">
        <v>107.95</v>
      </c>
      <c r="L103" s="3">
        <f t="shared" si="25"/>
        <v>-7.6007443165179156E-3</v>
      </c>
      <c r="M103" s="3">
        <f t="shared" si="26"/>
        <v>-1.6101578223627344E-3</v>
      </c>
      <c r="N103" s="3">
        <f t="shared" si="27"/>
        <v>-2.3841134832338073E-2</v>
      </c>
      <c r="O103" s="3">
        <f t="shared" si="27"/>
        <v>-2.2978281817508384E-3</v>
      </c>
      <c r="P103" s="3">
        <f t="shared" si="28"/>
        <v>2.6485833828368979E-5</v>
      </c>
      <c r="Q103" s="4">
        <f t="shared" si="29"/>
        <v>-4.1950258586040887E-3</v>
      </c>
      <c r="R103" s="3">
        <f t="shared" si="30"/>
        <v>-8.8374662882423904E-3</v>
      </c>
      <c r="S103" s="16">
        <f t="shared" si="35"/>
        <v>95.119580628152562</v>
      </c>
      <c r="T103" s="16">
        <f t="shared" si="35"/>
        <v>91.118200432462316</v>
      </c>
      <c r="U103" s="16">
        <f t="shared" si="32"/>
        <v>4.0013801956902455</v>
      </c>
      <c r="V103" s="16">
        <f t="shared" si="36"/>
        <v>105.41319363829271</v>
      </c>
      <c r="W103" s="16">
        <f t="shared" si="36"/>
        <v>85.805524194987967</v>
      </c>
      <c r="X103" s="16">
        <f t="shared" si="36"/>
        <v>68.015402926159709</v>
      </c>
      <c r="Y103" s="16">
        <f t="shared" si="36"/>
        <v>105.23868097040911</v>
      </c>
    </row>
    <row r="104" spans="1:25" x14ac:dyDescent="0.4">
      <c r="A104">
        <f t="shared" si="34"/>
        <v>91</v>
      </c>
      <c r="B104" s="1">
        <v>39710</v>
      </c>
      <c r="C104" s="2">
        <v>0.284831619937092</v>
      </c>
      <c r="D104" s="2">
        <v>6.5869239423272004E-3</v>
      </c>
      <c r="E104" s="2">
        <v>0</v>
      </c>
      <c r="F104" s="2">
        <v>0.70858145612057999</v>
      </c>
      <c r="G104">
        <v>391.41500000000002</v>
      </c>
      <c r="H104">
        <v>2002.32</v>
      </c>
      <c r="I104">
        <v>1374.91</v>
      </c>
      <c r="J104">
        <v>134.6</v>
      </c>
      <c r="K104">
        <v>107.45</v>
      </c>
      <c r="L104" s="3">
        <f t="shared" si="25"/>
        <v>-1.5869243950759504E-2</v>
      </c>
      <c r="M104" s="3">
        <f t="shared" si="26"/>
        <v>-4.6182752344181566E-2</v>
      </c>
      <c r="N104" s="3">
        <f t="shared" si="27"/>
        <v>6.9822752034678359E-3</v>
      </c>
      <c r="O104" s="3">
        <f t="shared" si="27"/>
        <v>1.4115898959881079E-3</v>
      </c>
      <c r="P104" s="3">
        <f t="shared" si="28"/>
        <v>2.7529900883121191E-5</v>
      </c>
      <c r="Q104" s="4">
        <f t="shared" si="29"/>
        <v>-3.8515682157489535E-3</v>
      </c>
      <c r="R104" s="3">
        <f t="shared" si="30"/>
        <v>-1.3414532798871281E-2</v>
      </c>
      <c r="S104" s="16">
        <f t="shared" si="35"/>
        <v>94.734423806577666</v>
      </c>
      <c r="T104" s="16">
        <f t="shared" si="35"/>
        <v>89.776747152575183</v>
      </c>
      <c r="U104" s="16">
        <f t="shared" si="32"/>
        <v>4.9576766540024835</v>
      </c>
      <c r="V104" s="16">
        <f t="shared" si="36"/>
        <v>103.82626924321676</v>
      </c>
      <c r="W104" s="16">
        <f t="shared" si="36"/>
        <v>81.187248960569804</v>
      </c>
      <c r="X104" s="16">
        <f t="shared" si="36"/>
        <v>68.7136304465065</v>
      </c>
      <c r="Y104" s="16">
        <f t="shared" si="36"/>
        <v>105.37983996000791</v>
      </c>
    </row>
    <row r="105" spans="1:25" x14ac:dyDescent="0.4">
      <c r="A105">
        <f t="shared" si="34"/>
        <v>92</v>
      </c>
      <c r="B105" s="1">
        <v>39717</v>
      </c>
      <c r="C105" s="2">
        <v>0.238948451798557</v>
      </c>
      <c r="D105" s="2">
        <v>8.6675995270751004E-3</v>
      </c>
      <c r="E105" s="2">
        <v>3.5024039210587001E-3</v>
      </c>
      <c r="F105" s="2">
        <v>0.74888154475330904</v>
      </c>
      <c r="G105">
        <v>390.43599999999998</v>
      </c>
      <c r="H105">
        <v>1935.79</v>
      </c>
      <c r="I105">
        <v>1384.51</v>
      </c>
      <c r="J105">
        <v>134.79</v>
      </c>
      <c r="K105">
        <v>106.01</v>
      </c>
      <c r="L105" s="3">
        <f t="shared" si="25"/>
        <v>4.9493724158864438E-3</v>
      </c>
      <c r="M105" s="3">
        <f t="shared" si="26"/>
        <v>-9.9340524111838358E-2</v>
      </c>
      <c r="N105" s="3">
        <f t="shared" si="27"/>
        <v>-8.7048847606734481E-2</v>
      </c>
      <c r="O105" s="3">
        <f t="shared" si="27"/>
        <v>3.6352845166556236E-3</v>
      </c>
      <c r="P105" s="3">
        <f t="shared" si="28"/>
        <v>1.3287522024697453E-5</v>
      </c>
      <c r="Q105" s="4">
        <f t="shared" si="29"/>
        <v>2.7258307335840709E-3</v>
      </c>
      <c r="R105" s="3">
        <f t="shared" si="30"/>
        <v>-4.4451178696507693E-2</v>
      </c>
      <c r="S105" s="16">
        <f t="shared" si="35"/>
        <v>95.007006879936071</v>
      </c>
      <c r="T105" s="16">
        <f t="shared" si="35"/>
        <v>85.331629282924411</v>
      </c>
      <c r="U105" s="16">
        <f t="shared" si="32"/>
        <v>9.6753775970116607</v>
      </c>
      <c r="V105" s="16">
        <f t="shared" si="36"/>
        <v>104.3212064848054</v>
      </c>
      <c r="W105" s="16">
        <f t="shared" si="36"/>
        <v>71.253196549385962</v>
      </c>
      <c r="X105" s="16">
        <f t="shared" si="36"/>
        <v>60.008745685833048</v>
      </c>
      <c r="Y105" s="16">
        <f t="shared" si="36"/>
        <v>105.74336841167347</v>
      </c>
    </row>
    <row r="106" spans="1:25" x14ac:dyDescent="0.4">
      <c r="A106">
        <f t="shared" si="34"/>
        <v>93</v>
      </c>
      <c r="B106" s="1">
        <v>39724</v>
      </c>
      <c r="C106" s="2">
        <v>0.26109432183971898</v>
      </c>
      <c r="D106" s="2">
        <v>0</v>
      </c>
      <c r="E106" s="2">
        <v>0</v>
      </c>
      <c r="F106" s="2">
        <v>0.73890567816027997</v>
      </c>
      <c r="G106">
        <v>394.93900000000002</v>
      </c>
      <c r="H106">
        <v>1754.91</v>
      </c>
      <c r="I106">
        <v>1263.99</v>
      </c>
      <c r="J106">
        <v>135.28</v>
      </c>
      <c r="K106">
        <v>105.32</v>
      </c>
      <c r="L106" s="3">
        <f t="shared" si="25"/>
        <v>-5.9018718767615996E-2</v>
      </c>
      <c r="M106" s="3">
        <f t="shared" si="26"/>
        <v>-0.21754721784845932</v>
      </c>
      <c r="N106" s="3">
        <f t="shared" si="27"/>
        <v>-0.1976281457922926</v>
      </c>
      <c r="O106" s="3">
        <f t="shared" si="27"/>
        <v>-2.2915434654050548E-3</v>
      </c>
      <c r="P106" s="3">
        <f t="shared" si="28"/>
        <v>8.8402545561855605E-5</v>
      </c>
      <c r="Q106" s="4">
        <f t="shared" si="29"/>
        <v>-1.7191089376380527E-2</v>
      </c>
      <c r="R106" s="3">
        <f t="shared" si="30"/>
        <v>-0.11912140646844324</v>
      </c>
      <c r="S106" s="16">
        <f t="shared" si="35"/>
        <v>93.287897942298017</v>
      </c>
      <c r="T106" s="16">
        <f t="shared" si="35"/>
        <v>73.419488636080089</v>
      </c>
      <c r="U106" s="16">
        <f t="shared" si="32"/>
        <v>19.868409306217927</v>
      </c>
      <c r="V106" s="16">
        <f t="shared" si="36"/>
        <v>98.419334608043798</v>
      </c>
      <c r="W106" s="16">
        <f t="shared" si="36"/>
        <v>49.498474764540035</v>
      </c>
      <c r="X106" s="16">
        <f t="shared" si="36"/>
        <v>40.245931106603791</v>
      </c>
      <c r="Y106" s="16">
        <f t="shared" si="36"/>
        <v>105.51421406513296</v>
      </c>
    </row>
    <row r="107" spans="1:25" x14ac:dyDescent="0.4">
      <c r="A107">
        <f t="shared" si="34"/>
        <v>94</v>
      </c>
      <c r="B107" s="1">
        <v>39731</v>
      </c>
      <c r="C107" s="2">
        <v>0.113756745903293</v>
      </c>
      <c r="D107" s="2">
        <v>0</v>
      </c>
      <c r="E107" s="2">
        <v>0</v>
      </c>
      <c r="F107" s="2">
        <v>0.88624325409670601</v>
      </c>
      <c r="G107">
        <v>388.79599999999999</v>
      </c>
      <c r="H107">
        <v>1436.56</v>
      </c>
      <c r="I107">
        <v>1014.19</v>
      </c>
      <c r="J107">
        <v>134.97</v>
      </c>
      <c r="K107">
        <v>100.67</v>
      </c>
      <c r="L107" s="3">
        <f t="shared" si="25"/>
        <v>-2.7328831110717822E-4</v>
      </c>
      <c r="M107" s="3">
        <f t="shared" si="26"/>
        <v>5.6737586632003678E-2</v>
      </c>
      <c r="N107" s="3">
        <f t="shared" si="27"/>
        <v>6.3538390242459553E-2</v>
      </c>
      <c r="O107" s="3">
        <f t="shared" si="27"/>
        <v>-1.1484033488923573E-2</v>
      </c>
      <c r="P107" s="3">
        <f t="shared" si="28"/>
        <v>2.595644650013099E-5</v>
      </c>
      <c r="Q107" s="4">
        <f t="shared" si="29"/>
        <v>-1.0234692044844266E-2</v>
      </c>
      <c r="R107" s="3">
        <f t="shared" si="30"/>
        <v>2.712966376860812E-2</v>
      </c>
      <c r="S107" s="16">
        <f t="shared" si="35"/>
        <v>92.264428737813589</v>
      </c>
      <c r="T107" s="16">
        <f t="shared" si="35"/>
        <v>76.132455012940895</v>
      </c>
      <c r="U107" s="16">
        <f t="shared" si="32"/>
        <v>16.131973724872694</v>
      </c>
      <c r="V107" s="16">
        <f t="shared" si="36"/>
        <v>98.392005776933075</v>
      </c>
      <c r="W107" s="16">
        <f t="shared" si="36"/>
        <v>55.172233427740402</v>
      </c>
      <c r="X107" s="16">
        <f t="shared" si="36"/>
        <v>46.599770130849748</v>
      </c>
      <c r="Y107" s="16">
        <f t="shared" si="36"/>
        <v>104.3658107162406</v>
      </c>
    </row>
    <row r="108" spans="1:25" x14ac:dyDescent="0.4">
      <c r="A108">
        <f t="shared" si="34"/>
        <v>95</v>
      </c>
      <c r="B108" s="1">
        <v>39738</v>
      </c>
      <c r="C108" s="2">
        <v>0.15701749007017801</v>
      </c>
      <c r="D108" s="2">
        <v>0</v>
      </c>
      <c r="E108" s="2">
        <v>0</v>
      </c>
      <c r="F108" s="2">
        <v>0.84298250992982104</v>
      </c>
      <c r="G108">
        <v>384.791</v>
      </c>
      <c r="H108">
        <v>1502.84</v>
      </c>
      <c r="I108">
        <v>1078.6300000000001</v>
      </c>
      <c r="J108">
        <v>133.41999999999999</v>
      </c>
      <c r="K108">
        <v>101.69</v>
      </c>
      <c r="L108" s="3">
        <f t="shared" si="25"/>
        <v>-5.4141180897054331E-2</v>
      </c>
      <c r="M108" s="3">
        <f t="shared" si="26"/>
        <v>-0.1351499364239076</v>
      </c>
      <c r="N108" s="3">
        <f t="shared" si="27"/>
        <v>-9.859729471644596E-2</v>
      </c>
      <c r="O108" s="3">
        <f t="shared" si="27"/>
        <v>1.4465597361714932E-2</v>
      </c>
      <c r="P108" s="3">
        <f t="shared" si="28"/>
        <v>7.5094648885591563E-5</v>
      </c>
      <c r="Q108" s="4">
        <f t="shared" si="29"/>
        <v>3.6180385888361201E-3</v>
      </c>
      <c r="R108" s="3">
        <f t="shared" si="30"/>
        <v>-6.835570366892324E-2</v>
      </c>
      <c r="S108" s="16">
        <f t="shared" si="35"/>
        <v>92.626232596697207</v>
      </c>
      <c r="T108" s="16">
        <f t="shared" si="35"/>
        <v>69.296884646048568</v>
      </c>
      <c r="U108" s="16">
        <f t="shared" si="32"/>
        <v>23.329347950648639</v>
      </c>
      <c r="V108" s="16">
        <f t="shared" si="36"/>
        <v>92.97788768722765</v>
      </c>
      <c r="W108" s="16">
        <f t="shared" si="36"/>
        <v>41.657239785349645</v>
      </c>
      <c r="X108" s="16">
        <f t="shared" si="36"/>
        <v>36.74004065920515</v>
      </c>
      <c r="Y108" s="16">
        <f t="shared" si="36"/>
        <v>105.8123704524121</v>
      </c>
    </row>
    <row r="109" spans="1:25" x14ac:dyDescent="0.4">
      <c r="A109">
        <f t="shared" si="34"/>
        <v>96</v>
      </c>
      <c r="B109" s="1">
        <v>39745</v>
      </c>
      <c r="C109" s="2">
        <v>3.1859741927525699E-2</v>
      </c>
      <c r="D109" s="2">
        <v>0</v>
      </c>
      <c r="E109" s="2">
        <v>0</v>
      </c>
      <c r="F109" s="2">
        <v>0.96814025807247395</v>
      </c>
      <c r="G109">
        <v>392.39699999999999</v>
      </c>
      <c r="H109">
        <v>1401.29</v>
      </c>
      <c r="I109">
        <v>972.28</v>
      </c>
      <c r="J109">
        <v>135.35</v>
      </c>
      <c r="K109">
        <v>94.32</v>
      </c>
      <c r="L109" s="3">
        <f t="shared" si="25"/>
        <v>2.4752598296687633E-2</v>
      </c>
      <c r="M109" s="3">
        <f t="shared" si="26"/>
        <v>0.15390556297117497</v>
      </c>
      <c r="N109" s="3">
        <f t="shared" si="27"/>
        <v>7.57189287036657E-2</v>
      </c>
      <c r="O109" s="3">
        <f t="shared" si="27"/>
        <v>2.1425932766900857E-3</v>
      </c>
      <c r="P109" s="3">
        <f t="shared" si="28"/>
        <v>1.7265537988959678E-5</v>
      </c>
      <c r="Q109" s="4">
        <f t="shared" si="29"/>
        <v>2.8456766636183075E-3</v>
      </c>
      <c r="R109" s="3">
        <f t="shared" si="30"/>
        <v>6.4129920812054597E-2</v>
      </c>
      <c r="S109" s="16">
        <f t="shared" si="35"/>
        <v>92.910800263059045</v>
      </c>
      <c r="T109" s="16">
        <f t="shared" si="35"/>
        <v>75.709876727254027</v>
      </c>
      <c r="U109" s="16">
        <f t="shared" si="32"/>
        <v>17.200923535805018</v>
      </c>
      <c r="V109" s="16">
        <f t="shared" si="36"/>
        <v>95.453147516896408</v>
      </c>
      <c r="W109" s="16">
        <f t="shared" si="36"/>
        <v>57.047796082467144</v>
      </c>
      <c r="X109" s="16">
        <f t="shared" si="36"/>
        <v>44.311933529571718</v>
      </c>
      <c r="Y109" s="16">
        <f t="shared" si="36"/>
        <v>106.02662978008111</v>
      </c>
    </row>
    <row r="110" spans="1:25" x14ac:dyDescent="0.4">
      <c r="A110">
        <f t="shared" si="34"/>
        <v>97</v>
      </c>
      <c r="B110" s="1">
        <v>39752</v>
      </c>
      <c r="C110" s="2">
        <v>6.0635638575792003E-2</v>
      </c>
      <c r="D110" s="2">
        <v>0</v>
      </c>
      <c r="E110" s="2">
        <v>0</v>
      </c>
      <c r="F110" s="2">
        <v>0.93936436142420798</v>
      </c>
      <c r="G110">
        <v>385.16300000000001</v>
      </c>
      <c r="H110">
        <v>1548.81</v>
      </c>
      <c r="I110">
        <v>1045.9000000000001</v>
      </c>
      <c r="J110">
        <v>135.63999999999999</v>
      </c>
      <c r="K110">
        <v>98.47</v>
      </c>
      <c r="L110" s="3">
        <f t="shared" si="25"/>
        <v>1.1928709961860573E-2</v>
      </c>
      <c r="M110" s="3">
        <f t="shared" si="26"/>
        <v>-4.0018447627278242E-2</v>
      </c>
      <c r="N110" s="3">
        <f t="shared" si="27"/>
        <v>1.3701118653790978E-2</v>
      </c>
      <c r="O110" s="3">
        <f t="shared" si="27"/>
        <v>-4.1285756414035646E-3</v>
      </c>
      <c r="P110" s="3">
        <f t="shared" si="28"/>
        <v>1.1272440026637431E-5</v>
      </c>
      <c r="Q110" s="4">
        <f t="shared" si="29"/>
        <v>-3.16620431508241E-3</v>
      </c>
      <c r="R110" s="3">
        <f t="shared" si="30"/>
        <v>-4.6292986632575639E-3</v>
      </c>
      <c r="S110" s="16">
        <f t="shared" si="35"/>
        <v>92.594179831550804</v>
      </c>
      <c r="T110" s="16">
        <f t="shared" si="35"/>
        <v>75.246946860928276</v>
      </c>
      <c r="U110" s="16">
        <f t="shared" si="32"/>
        <v>17.347232970622528</v>
      </c>
      <c r="V110" s="16">
        <f t="shared" si="36"/>
        <v>96.646018513082467</v>
      </c>
      <c r="W110" s="16">
        <f t="shared" si="36"/>
        <v>53.045951319739316</v>
      </c>
      <c r="X110" s="16">
        <f t="shared" si="36"/>
        <v>45.682045394950819</v>
      </c>
      <c r="Y110" s="16">
        <f t="shared" si="36"/>
        <v>105.61377221594076</v>
      </c>
    </row>
    <row r="111" spans="1:25" x14ac:dyDescent="0.4">
      <c r="A111">
        <f t="shared" si="34"/>
        <v>98</v>
      </c>
      <c r="B111" s="1">
        <v>39759</v>
      </c>
      <c r="C111" s="2">
        <v>7.94230386201875E-2</v>
      </c>
      <c r="D111" s="2">
        <v>0</v>
      </c>
      <c r="E111" s="2">
        <v>0</v>
      </c>
      <c r="F111" s="2">
        <v>0.92057696137981204</v>
      </c>
      <c r="G111">
        <v>390.67</v>
      </c>
      <c r="H111">
        <v>1490.31</v>
      </c>
      <c r="I111">
        <v>1060.23</v>
      </c>
      <c r="J111">
        <v>135.08000000000001</v>
      </c>
      <c r="K111">
        <v>98.24</v>
      </c>
      <c r="L111" s="3">
        <f t="shared" si="25"/>
        <v>1.4100614045744475E-3</v>
      </c>
      <c r="M111" s="3">
        <f t="shared" si="26"/>
        <v>-7.1647468050774044E-2</v>
      </c>
      <c r="N111" s="3">
        <f t="shared" si="27"/>
        <v>-3.6501513822472575E-2</v>
      </c>
      <c r="O111" s="3">
        <f t="shared" si="27"/>
        <v>7.1809298193663551E-3</v>
      </c>
      <c r="P111" s="3">
        <f t="shared" si="28"/>
        <v>9.7207509814686313E-6</v>
      </c>
      <c r="Q111" s="4">
        <f t="shared" si="29"/>
        <v>6.7128691634048459E-3</v>
      </c>
      <c r="R111" s="3">
        <f t="shared" si="30"/>
        <v>-2.4889497662326454E-2</v>
      </c>
      <c r="S111" s="16">
        <f t="shared" ref="S111:T118" si="37">S110+100*Q111</f>
        <v>93.265466747891281</v>
      </c>
      <c r="T111" s="16">
        <f t="shared" si="37"/>
        <v>72.757997094695625</v>
      </c>
      <c r="U111" s="16">
        <f t="shared" si="32"/>
        <v>20.507469653195656</v>
      </c>
      <c r="V111" s="16">
        <f t="shared" ref="V111:Y126" si="38">V110+100*L111</f>
        <v>96.787024653539916</v>
      </c>
      <c r="W111" s="16">
        <f t="shared" si="38"/>
        <v>45.88120451466191</v>
      </c>
      <c r="X111" s="16">
        <f t="shared" si="38"/>
        <v>42.03189401270356</v>
      </c>
      <c r="Y111" s="16">
        <f t="shared" si="38"/>
        <v>106.33186519787739</v>
      </c>
    </row>
    <row r="112" spans="1:25" x14ac:dyDescent="0.4">
      <c r="A112">
        <f t="shared" si="34"/>
        <v>99</v>
      </c>
      <c r="B112" s="1">
        <v>39766</v>
      </c>
      <c r="C112" s="2">
        <v>6.3221786984406406E-2</v>
      </c>
      <c r="D112" s="2">
        <v>0</v>
      </c>
      <c r="E112" s="2">
        <v>0</v>
      </c>
      <c r="F112" s="2">
        <v>0.93677821301559305</v>
      </c>
      <c r="G112">
        <v>395.65100000000001</v>
      </c>
      <c r="H112">
        <v>1399.2</v>
      </c>
      <c r="I112">
        <v>1021.53</v>
      </c>
      <c r="J112">
        <v>136.05000000000001</v>
      </c>
      <c r="K112">
        <v>97.14</v>
      </c>
      <c r="L112" s="3">
        <f t="shared" si="25"/>
        <v>2.5002138926155881E-2</v>
      </c>
      <c r="M112" s="3">
        <f t="shared" si="26"/>
        <v>-9.4475524883009254E-2</v>
      </c>
      <c r="N112" s="3">
        <f t="shared" si="27"/>
        <v>-5.2215793956124523E-2</v>
      </c>
      <c r="O112" s="3">
        <f t="shared" si="27"/>
        <v>6.8357221609700591E-3</v>
      </c>
      <c r="P112" s="3">
        <f t="shared" si="28"/>
        <v>5.6775313449516581E-6</v>
      </c>
      <c r="Q112" s="4">
        <f t="shared" si="29"/>
        <v>7.9785579606236317E-3</v>
      </c>
      <c r="R112" s="3">
        <f t="shared" si="30"/>
        <v>-2.8713364438001959E-2</v>
      </c>
      <c r="S112" s="16">
        <f t="shared" si="37"/>
        <v>94.063322543953646</v>
      </c>
      <c r="T112" s="16">
        <f t="shared" si="37"/>
        <v>69.886660650895436</v>
      </c>
      <c r="U112" s="16">
        <f t="shared" si="32"/>
        <v>24.17666189305821</v>
      </c>
      <c r="V112" s="16">
        <f t="shared" si="38"/>
        <v>99.287238546155507</v>
      </c>
      <c r="W112" s="16">
        <f t="shared" si="38"/>
        <v>36.433652026360988</v>
      </c>
      <c r="X112" s="16">
        <f t="shared" si="38"/>
        <v>36.810314617091109</v>
      </c>
      <c r="Y112" s="16">
        <f t="shared" si="38"/>
        <v>107.0154374139744</v>
      </c>
    </row>
    <row r="113" spans="1:25" x14ac:dyDescent="0.4">
      <c r="A113">
        <f t="shared" si="34"/>
        <v>100</v>
      </c>
      <c r="B113" s="1">
        <v>39773</v>
      </c>
      <c r="C113" s="2">
        <v>7.2684339225992503E-2</v>
      </c>
      <c r="D113" s="2">
        <v>0</v>
      </c>
      <c r="E113" s="2">
        <v>0</v>
      </c>
      <c r="F113" s="2">
        <v>0.92731566077400696</v>
      </c>
      <c r="G113">
        <v>410.53</v>
      </c>
      <c r="H113">
        <v>1282.5899999999999</v>
      </c>
      <c r="I113">
        <v>968.19</v>
      </c>
      <c r="J113">
        <v>136.97999999999999</v>
      </c>
      <c r="K113">
        <v>95.96</v>
      </c>
      <c r="L113" s="3">
        <f t="shared" si="25"/>
        <v>1.0306374357401005E-2</v>
      </c>
      <c r="M113" s="3">
        <f t="shared" si="26"/>
        <v>0.11589651204053864</v>
      </c>
      <c r="N113" s="3">
        <f t="shared" si="27"/>
        <v>4.0085107262004316E-2</v>
      </c>
      <c r="O113" s="3">
        <f t="shared" si="27"/>
        <v>6.5703022339036465E-4</v>
      </c>
      <c r="P113" s="3">
        <f t="shared" si="28"/>
        <v>3.6604972709753639E-6</v>
      </c>
      <c r="Q113" s="4">
        <f t="shared" si="29"/>
        <v>1.3547259284641591E-3</v>
      </c>
      <c r="R113" s="3">
        <f t="shared" si="30"/>
        <v>4.173625597083358E-2</v>
      </c>
      <c r="S113" s="16">
        <f t="shared" si="37"/>
        <v>94.198795136800058</v>
      </c>
      <c r="T113" s="16">
        <f t="shared" si="37"/>
        <v>74.060286247978794</v>
      </c>
      <c r="U113" s="16">
        <f t="shared" si="32"/>
        <v>20.138508888821264</v>
      </c>
      <c r="V113" s="16">
        <f t="shared" si="38"/>
        <v>100.31787598189561</v>
      </c>
      <c r="W113" s="16">
        <f t="shared" si="38"/>
        <v>48.023303230414854</v>
      </c>
      <c r="X113" s="16">
        <f t="shared" si="38"/>
        <v>40.818825343291543</v>
      </c>
      <c r="Y113" s="16">
        <f t="shared" si="38"/>
        <v>107.08114043631343</v>
      </c>
    </row>
    <row r="114" spans="1:25" x14ac:dyDescent="0.4">
      <c r="A114">
        <f t="shared" si="34"/>
        <v>101</v>
      </c>
      <c r="B114" s="1">
        <v>39780</v>
      </c>
      <c r="C114" s="2">
        <v>7.8785168010951395E-2</v>
      </c>
      <c r="D114" s="2">
        <v>0</v>
      </c>
      <c r="E114" s="2">
        <v>0</v>
      </c>
      <c r="F114" s="2">
        <v>0.92121483198904797</v>
      </c>
      <c r="G114">
        <v>416.62799999999999</v>
      </c>
      <c r="H114">
        <v>1437.68</v>
      </c>
      <c r="I114">
        <v>1007</v>
      </c>
      <c r="J114">
        <v>137.07</v>
      </c>
      <c r="K114">
        <v>95.53</v>
      </c>
      <c r="L114" s="3">
        <f t="shared" si="25"/>
        <v>-9.2036966865340908E-3</v>
      </c>
      <c r="M114" s="3">
        <f t="shared" si="26"/>
        <v>-4.9330351912154957E-2</v>
      </c>
      <c r="N114" s="3">
        <f t="shared" si="27"/>
        <v>-5.8450844091360477E-2</v>
      </c>
      <c r="O114" s="3">
        <f t="shared" si="27"/>
        <v>-1.7509301816588385E-3</v>
      </c>
      <c r="P114" s="3">
        <f t="shared" si="28"/>
        <v>2.3498001989756258E-5</v>
      </c>
      <c r="Q114" s="4">
        <f t="shared" si="29"/>
        <v>-2.3615956448815815E-3</v>
      </c>
      <c r="R114" s="3">
        <f t="shared" si="30"/>
        <v>-2.9683955717927091E-2</v>
      </c>
      <c r="S114" s="16">
        <f t="shared" si="37"/>
        <v>93.962635572311896</v>
      </c>
      <c r="T114" s="16">
        <f t="shared" si="37"/>
        <v>71.091890676186082</v>
      </c>
      <c r="U114" s="16">
        <f t="shared" si="32"/>
        <v>22.870744896125814</v>
      </c>
      <c r="V114" s="16">
        <f t="shared" si="38"/>
        <v>99.397506313242204</v>
      </c>
      <c r="W114" s="16">
        <f t="shared" si="38"/>
        <v>43.090268039199358</v>
      </c>
      <c r="X114" s="16">
        <f t="shared" si="38"/>
        <v>34.973740934155494</v>
      </c>
      <c r="Y114" s="16">
        <f t="shared" si="38"/>
        <v>106.90604741814755</v>
      </c>
    </row>
    <row r="115" spans="1:25" x14ac:dyDescent="0.4">
      <c r="A115">
        <f t="shared" si="34"/>
        <v>102</v>
      </c>
      <c r="B115" s="1">
        <v>39787</v>
      </c>
      <c r="C115" s="2">
        <v>0.117948504660545</v>
      </c>
      <c r="D115" s="2">
        <v>0</v>
      </c>
      <c r="E115" s="2">
        <v>0</v>
      </c>
      <c r="F115" s="2">
        <v>0.88205149533945404</v>
      </c>
      <c r="G115">
        <v>424.75400000000002</v>
      </c>
      <c r="H115">
        <v>1406.36</v>
      </c>
      <c r="I115">
        <v>948.14</v>
      </c>
      <c r="J115">
        <v>136.83000000000001</v>
      </c>
      <c r="K115">
        <v>92.84</v>
      </c>
      <c r="L115" s="3">
        <f t="shared" si="25"/>
        <v>-8.5365076469324785E-3</v>
      </c>
      <c r="M115" s="3">
        <f t="shared" si="26"/>
        <v>-1.2869673184926489E-2</v>
      </c>
      <c r="N115" s="3">
        <f t="shared" si="27"/>
        <v>3.4794439639715735E-2</v>
      </c>
      <c r="O115" s="3">
        <f t="shared" si="27"/>
        <v>2.3386684206678776E-3</v>
      </c>
      <c r="P115" s="3">
        <f t="shared" si="28"/>
        <v>1.9486743440525324E-5</v>
      </c>
      <c r="Q115" s="4">
        <f t="shared" si="29"/>
        <v>1.036470922133742E-3</v>
      </c>
      <c r="R115" s="3">
        <f t="shared" si="30"/>
        <v>3.9317318071311613E-3</v>
      </c>
      <c r="S115" s="16">
        <f t="shared" si="37"/>
        <v>94.066282664525275</v>
      </c>
      <c r="T115" s="16">
        <f t="shared" si="37"/>
        <v>71.485063856899203</v>
      </c>
      <c r="U115" s="16">
        <f t="shared" si="32"/>
        <v>22.581218807626072</v>
      </c>
      <c r="V115" s="16">
        <f t="shared" si="38"/>
        <v>98.543855548548962</v>
      </c>
      <c r="W115" s="16">
        <f t="shared" si="38"/>
        <v>41.803300720706709</v>
      </c>
      <c r="X115" s="16">
        <f t="shared" si="38"/>
        <v>38.45318489812707</v>
      </c>
      <c r="Y115" s="16">
        <f t="shared" si="38"/>
        <v>107.13991426021434</v>
      </c>
    </row>
    <row r="116" spans="1:25" x14ac:dyDescent="0.4">
      <c r="A116">
        <f t="shared" si="34"/>
        <v>103</v>
      </c>
      <c r="B116" s="1">
        <v>39794</v>
      </c>
      <c r="C116" s="2">
        <v>8.5470598926336197E-2</v>
      </c>
      <c r="D116" s="2">
        <v>0</v>
      </c>
      <c r="E116" s="2">
        <v>0</v>
      </c>
      <c r="F116" s="2">
        <v>0.91452940107366298</v>
      </c>
      <c r="G116">
        <v>428.654</v>
      </c>
      <c r="H116">
        <v>1413.07</v>
      </c>
      <c r="I116">
        <v>981.13</v>
      </c>
      <c r="J116">
        <v>137.15</v>
      </c>
      <c r="K116">
        <v>91.21</v>
      </c>
      <c r="L116" s="3">
        <f t="shared" si="25"/>
        <v>9.736118034914254E-3</v>
      </c>
      <c r="M116" s="3">
        <f t="shared" si="26"/>
        <v>-1.1490453439822579E-2</v>
      </c>
      <c r="N116" s="3">
        <f t="shared" si="27"/>
        <v>2.588851630263056E-2</v>
      </c>
      <c r="O116" s="3">
        <f t="shared" si="27"/>
        <v>1.9686474662776732E-3</v>
      </c>
      <c r="P116" s="3">
        <f t="shared" si="28"/>
        <v>1.282413325216887E-6</v>
      </c>
      <c r="Q116" s="4">
        <f t="shared" si="29"/>
        <v>2.6312554145965124E-3</v>
      </c>
      <c r="R116" s="3">
        <f t="shared" si="30"/>
        <v>6.525707090999977E-3</v>
      </c>
      <c r="S116" s="16">
        <f t="shared" si="37"/>
        <v>94.329408205984933</v>
      </c>
      <c r="T116" s="16">
        <f t="shared" si="37"/>
        <v>72.137634565999207</v>
      </c>
      <c r="U116" s="16">
        <f t="shared" si="32"/>
        <v>22.191773639985726</v>
      </c>
      <c r="V116" s="16">
        <f t="shared" si="38"/>
        <v>99.517467352040384</v>
      </c>
      <c r="W116" s="16">
        <f t="shared" si="38"/>
        <v>40.65425537672445</v>
      </c>
      <c r="X116" s="16">
        <f t="shared" si="38"/>
        <v>41.042036528390128</v>
      </c>
      <c r="Y116" s="16">
        <f t="shared" si="38"/>
        <v>107.33677900684211</v>
      </c>
    </row>
    <row r="117" spans="1:25" x14ac:dyDescent="0.4">
      <c r="A117">
        <f t="shared" si="34"/>
        <v>104</v>
      </c>
      <c r="B117" s="1">
        <v>39801</v>
      </c>
      <c r="C117" s="2">
        <v>8.7607954468364502E-2</v>
      </c>
      <c r="D117" s="2">
        <v>0</v>
      </c>
      <c r="E117" s="2">
        <v>0</v>
      </c>
      <c r="F117" s="2">
        <v>0.912392045531635</v>
      </c>
      <c r="G117">
        <v>441.98599999999999</v>
      </c>
      <c r="H117">
        <v>1426.39</v>
      </c>
      <c r="I117">
        <v>1006.53</v>
      </c>
      <c r="J117">
        <v>137.41999999999999</v>
      </c>
      <c r="K117">
        <v>89.32</v>
      </c>
      <c r="L117" s="3">
        <f t="shared" si="25"/>
        <v>1.7048907971299654E-2</v>
      </c>
      <c r="M117" s="3">
        <f t="shared" si="26"/>
        <v>2.7695582690800968E-4</v>
      </c>
      <c r="N117" s="3">
        <f t="shared" si="27"/>
        <v>1.5608079242546147E-2</v>
      </c>
      <c r="O117" s="3">
        <f t="shared" si="27"/>
        <v>-1.3098530053847757E-3</v>
      </c>
      <c r="P117" s="3">
        <f t="shared" si="28"/>
        <v>3.9056315704160853E-5</v>
      </c>
      <c r="Q117" s="4">
        <f t="shared" si="29"/>
        <v>2.5946417465202065E-4</v>
      </c>
      <c r="R117" s="3">
        <f t="shared" si="30"/>
        <v>7.9060225088422587E-3</v>
      </c>
      <c r="S117" s="16">
        <f t="shared" si="37"/>
        <v>94.35535462345014</v>
      </c>
      <c r="T117" s="16">
        <f t="shared" si="37"/>
        <v>72.928236816883427</v>
      </c>
      <c r="U117" s="16">
        <f t="shared" si="32"/>
        <v>21.427117806566713</v>
      </c>
      <c r="V117" s="16">
        <f t="shared" si="38"/>
        <v>101.22235814917035</v>
      </c>
      <c r="W117" s="16">
        <f t="shared" si="38"/>
        <v>40.681950959415254</v>
      </c>
      <c r="X117" s="16">
        <f t="shared" si="38"/>
        <v>42.602844452644746</v>
      </c>
      <c r="Y117" s="16">
        <f t="shared" si="38"/>
        <v>107.20579370630362</v>
      </c>
    </row>
    <row r="118" spans="1:25" x14ac:dyDescent="0.4">
      <c r="A118">
        <f t="shared" si="34"/>
        <v>105</v>
      </c>
      <c r="B118" s="1">
        <v>39808</v>
      </c>
      <c r="C118" s="2">
        <v>0.152701813975299</v>
      </c>
      <c r="D118" s="2">
        <v>0</v>
      </c>
      <c r="E118" s="2">
        <v>0</v>
      </c>
      <c r="F118" s="2">
        <v>0.84729818602469997</v>
      </c>
      <c r="G118">
        <v>442.09699999999998</v>
      </c>
      <c r="H118">
        <v>1403.22</v>
      </c>
      <c r="I118">
        <v>1022.24</v>
      </c>
      <c r="J118">
        <v>137.24</v>
      </c>
      <c r="K118">
        <v>90.82</v>
      </c>
      <c r="L118" s="3">
        <f t="shared" si="25"/>
        <v>-9.5953242903731306E-3</v>
      </c>
      <c r="M118" s="3">
        <f t="shared" si="26"/>
        <v>8.0377408990812027E-2</v>
      </c>
      <c r="N118" s="3">
        <f t="shared" si="27"/>
        <v>1.4957348567850914E-2</v>
      </c>
      <c r="O118" s="3">
        <f t="shared" si="27"/>
        <v>4.517633343048777E-3</v>
      </c>
      <c r="P118" s="3">
        <f t="shared" si="28"/>
        <v>1.1498986313320202E-5</v>
      </c>
      <c r="Q118" s="4">
        <f t="shared" si="29"/>
        <v>2.3510601255553845E-3</v>
      </c>
      <c r="R118" s="3">
        <f t="shared" si="30"/>
        <v>2.2564266652834647E-2</v>
      </c>
      <c r="S118" s="16">
        <f t="shared" si="37"/>
        <v>94.590460636005673</v>
      </c>
      <c r="T118" s="16">
        <f t="shared" si="37"/>
        <v>75.184663482166897</v>
      </c>
      <c r="U118" s="16">
        <f t="shared" si="32"/>
        <v>19.405797153838776</v>
      </c>
      <c r="V118" s="16">
        <f t="shared" si="38"/>
        <v>100.26282572013304</v>
      </c>
      <c r="W118" s="16">
        <f t="shared" si="38"/>
        <v>48.719691858496461</v>
      </c>
      <c r="X118" s="16">
        <f t="shared" si="38"/>
        <v>44.098579309429837</v>
      </c>
      <c r="Y118" s="16">
        <f t="shared" si="38"/>
        <v>107.65755704060849</v>
      </c>
    </row>
    <row r="119" spans="1:25" x14ac:dyDescent="0.4">
      <c r="A119">
        <f t="shared" si="34"/>
        <v>106</v>
      </c>
      <c r="B119" s="1">
        <v>39815</v>
      </c>
      <c r="C119" s="2">
        <v>0.13353683678643199</v>
      </c>
      <c r="D119" s="2">
        <v>0</v>
      </c>
      <c r="E119" s="2">
        <v>0</v>
      </c>
      <c r="F119" s="2">
        <v>0.86646316321356698</v>
      </c>
      <c r="G119">
        <v>432.99200000000002</v>
      </c>
      <c r="H119">
        <v>1499.17</v>
      </c>
      <c r="I119">
        <v>1037.53</v>
      </c>
      <c r="J119">
        <v>137.86000000000001</v>
      </c>
      <c r="K119">
        <v>91.84</v>
      </c>
      <c r="L119" s="3">
        <f t="shared" si="25"/>
        <v>-1.2249033352757843E-2</v>
      </c>
      <c r="M119" s="3">
        <f t="shared" si="26"/>
        <v>-5.8855946748141319E-2</v>
      </c>
      <c r="N119" s="3">
        <f t="shared" ref="N119:O182" si="39">I120/I119-1</f>
        <v>-4.9155205150693826E-3</v>
      </c>
      <c r="O119" s="3">
        <f t="shared" si="39"/>
        <v>-8.4868707384303521E-3</v>
      </c>
      <c r="P119" s="3">
        <f t="shared" si="28"/>
        <v>1.2246006522260409E-5</v>
      </c>
      <c r="Q119" s="4">
        <f t="shared" si="29"/>
        <v>-9.0015040399460695E-3</v>
      </c>
      <c r="R119" s="3">
        <f t="shared" si="30"/>
        <v>-2.1126842838599724E-2</v>
      </c>
      <c r="S119" s="16">
        <f>S118+100*Q119</f>
        <v>93.690310232011072</v>
      </c>
      <c r="T119" s="16">
        <f>T118+100*R119</f>
        <v>73.07197919830692</v>
      </c>
      <c r="U119" s="16">
        <f t="shared" si="32"/>
        <v>20.618331033704152</v>
      </c>
      <c r="V119" s="16">
        <f t="shared" si="38"/>
        <v>99.037922384857254</v>
      </c>
      <c r="W119" s="16">
        <f t="shared" si="38"/>
        <v>42.834097183682331</v>
      </c>
      <c r="X119" s="16">
        <f t="shared" si="38"/>
        <v>43.607027257922901</v>
      </c>
      <c r="Y119" s="16">
        <f t="shared" si="38"/>
        <v>106.80886996676546</v>
      </c>
    </row>
    <row r="120" spans="1:25" x14ac:dyDescent="0.4">
      <c r="A120">
        <f t="shared" si="34"/>
        <v>107</v>
      </c>
      <c r="B120" s="1">
        <v>39822</v>
      </c>
      <c r="C120" s="2">
        <v>0.113126825915998</v>
      </c>
      <c r="D120" s="2">
        <v>0</v>
      </c>
      <c r="E120" s="2">
        <v>0</v>
      </c>
      <c r="F120" s="2">
        <v>0.88687317408400101</v>
      </c>
      <c r="G120">
        <v>434.50099999999998</v>
      </c>
      <c r="H120">
        <v>1433.41</v>
      </c>
      <c r="I120">
        <v>1032.43</v>
      </c>
      <c r="J120">
        <v>136.69</v>
      </c>
      <c r="K120">
        <v>90.4</v>
      </c>
      <c r="L120" s="3">
        <f t="shared" si="25"/>
        <v>9.8728491576736133E-3</v>
      </c>
      <c r="M120" s="3">
        <f t="shared" si="26"/>
        <v>-4.1610052592576885E-2</v>
      </c>
      <c r="N120" s="3">
        <f t="shared" si="39"/>
        <v>-4.3431515938126553E-2</v>
      </c>
      <c r="O120" s="3">
        <f t="shared" si="39"/>
        <v>5.852659302070462E-3</v>
      </c>
      <c r="P120" s="3">
        <f t="shared" si="28"/>
        <v>9.9288510701608656E-6</v>
      </c>
      <c r="Q120" s="4">
        <f t="shared" si="29"/>
        <v>6.2975217689443747E-3</v>
      </c>
      <c r="R120" s="3">
        <f t="shared" si="30"/>
        <v>-1.7329015017739841E-2</v>
      </c>
      <c r="S120" s="16">
        <f t="shared" ref="S120:T135" si="40">S119+100*Q120</f>
        <v>94.320062408905514</v>
      </c>
      <c r="T120" s="16">
        <f t="shared" si="40"/>
        <v>71.339077696532939</v>
      </c>
      <c r="U120" s="16">
        <f t="shared" si="32"/>
        <v>22.980984712372575</v>
      </c>
      <c r="V120" s="16">
        <f t="shared" si="38"/>
        <v>100.02520730062461</v>
      </c>
      <c r="W120" s="16">
        <f t="shared" si="38"/>
        <v>38.673091924424639</v>
      </c>
      <c r="X120" s="16">
        <f t="shared" si="38"/>
        <v>39.263875664110245</v>
      </c>
      <c r="Y120" s="16">
        <f t="shared" si="38"/>
        <v>107.3941358969725</v>
      </c>
    </row>
    <row r="121" spans="1:25" x14ac:dyDescent="0.4">
      <c r="A121">
        <f t="shared" si="34"/>
        <v>108</v>
      </c>
      <c r="B121" s="1">
        <v>39829</v>
      </c>
      <c r="C121" s="2">
        <v>9.6578740799063395E-2</v>
      </c>
      <c r="D121" s="2">
        <v>0</v>
      </c>
      <c r="E121" s="2">
        <v>0</v>
      </c>
      <c r="F121" s="2">
        <v>0.90342125920093597</v>
      </c>
      <c r="G121">
        <v>437.24299999999999</v>
      </c>
      <c r="H121">
        <v>1368.92</v>
      </c>
      <c r="I121">
        <v>987.59</v>
      </c>
      <c r="J121">
        <v>137.49</v>
      </c>
      <c r="K121">
        <v>90.72</v>
      </c>
      <c r="L121" s="3">
        <f t="shared" si="25"/>
        <v>-4.4066732870736924E-2</v>
      </c>
      <c r="M121" s="3">
        <f t="shared" si="26"/>
        <v>-4.2368260247744427E-2</v>
      </c>
      <c r="N121" s="3">
        <f t="shared" si="39"/>
        <v>-5.420265494790355E-2</v>
      </c>
      <c r="O121" s="3">
        <f t="shared" si="39"/>
        <v>5.8186049894515257E-4</v>
      </c>
      <c r="P121" s="3">
        <f t="shared" si="28"/>
        <v>5.2516686131331679E-5</v>
      </c>
      <c r="Q121" s="4">
        <f t="shared" si="29"/>
        <v>-3.7827611132794856E-3</v>
      </c>
      <c r="R121" s="3">
        <f t="shared" si="30"/>
        <v>-3.5013946891859937E-2</v>
      </c>
      <c r="S121" s="16">
        <f t="shared" si="40"/>
        <v>93.941786297577565</v>
      </c>
      <c r="T121" s="16">
        <f t="shared" si="40"/>
        <v>67.837683007346939</v>
      </c>
      <c r="U121" s="16">
        <f t="shared" si="32"/>
        <v>26.104103290230626</v>
      </c>
      <c r="V121" s="16">
        <f t="shared" si="38"/>
        <v>95.618534013550928</v>
      </c>
      <c r="W121" s="16">
        <f t="shared" si="38"/>
        <v>34.436265899650195</v>
      </c>
      <c r="X121" s="16">
        <f t="shared" si="38"/>
        <v>33.843610169319888</v>
      </c>
      <c r="Y121" s="16">
        <f t="shared" si="38"/>
        <v>107.45232194686702</v>
      </c>
    </row>
    <row r="122" spans="1:25" x14ac:dyDescent="0.4">
      <c r="A122">
        <f t="shared" si="34"/>
        <v>109</v>
      </c>
      <c r="B122" s="1">
        <v>39836</v>
      </c>
      <c r="C122" s="2">
        <v>9.0509305801770995E-3</v>
      </c>
      <c r="D122" s="2">
        <v>0</v>
      </c>
      <c r="E122" s="2">
        <v>0</v>
      </c>
      <c r="F122" s="2">
        <v>0.99094906941982197</v>
      </c>
      <c r="G122">
        <v>427.25299999999999</v>
      </c>
      <c r="H122">
        <v>1340.02</v>
      </c>
      <c r="I122">
        <v>934.06</v>
      </c>
      <c r="J122">
        <v>137.57</v>
      </c>
      <c r="K122">
        <v>88.75</v>
      </c>
      <c r="L122" s="3">
        <f t="shared" si="25"/>
        <v>-1.8183087284463495E-3</v>
      </c>
      <c r="M122" s="3">
        <f t="shared" si="26"/>
        <v>5.9926303391308888E-3</v>
      </c>
      <c r="N122" s="3">
        <f t="shared" si="39"/>
        <v>2.6550756910691087E-2</v>
      </c>
      <c r="O122" s="3">
        <f t="shared" si="39"/>
        <v>-6.396743476048572E-3</v>
      </c>
      <c r="P122" s="3">
        <f t="shared" si="28"/>
        <v>1.2202600471973523E-5</v>
      </c>
      <c r="Q122" s="4">
        <f t="shared" si="29"/>
        <v>-6.3675069814541213E-3</v>
      </c>
      <c r="R122" s="3">
        <f t="shared" si="30"/>
        <v>6.0820837613317635E-3</v>
      </c>
      <c r="S122" s="16">
        <f t="shared" si="40"/>
        <v>93.305035599432159</v>
      </c>
      <c r="T122" s="16">
        <f t="shared" si="40"/>
        <v>68.445891383480117</v>
      </c>
      <c r="U122" s="16">
        <f t="shared" si="32"/>
        <v>24.859144215952043</v>
      </c>
      <c r="V122" s="16">
        <f t="shared" si="38"/>
        <v>95.4367031407063</v>
      </c>
      <c r="W122" s="16">
        <f t="shared" si="38"/>
        <v>35.035528933563285</v>
      </c>
      <c r="X122" s="16">
        <f t="shared" si="38"/>
        <v>36.498685860388996</v>
      </c>
      <c r="Y122" s="16">
        <f t="shared" si="38"/>
        <v>106.81264759926216</v>
      </c>
    </row>
    <row r="123" spans="1:25" x14ac:dyDescent="0.4">
      <c r="A123">
        <f t="shared" si="34"/>
        <v>110</v>
      </c>
      <c r="B123" s="1">
        <v>39843</v>
      </c>
      <c r="C123" s="2">
        <v>2.9388598033466499E-2</v>
      </c>
      <c r="D123" s="2">
        <v>0</v>
      </c>
      <c r="E123" s="2">
        <v>0</v>
      </c>
      <c r="F123" s="2">
        <v>0.97061140196653295</v>
      </c>
      <c r="G123">
        <v>420.92700000000002</v>
      </c>
      <c r="H123">
        <v>1330.51</v>
      </c>
      <c r="I123">
        <v>958.86</v>
      </c>
      <c r="J123">
        <v>136.69</v>
      </c>
      <c r="K123">
        <v>89.92</v>
      </c>
      <c r="L123" s="3">
        <f t="shared" si="25"/>
        <v>1.392212309710894E-2</v>
      </c>
      <c r="M123" s="3">
        <f t="shared" si="26"/>
        <v>7.6211935936266739E-2</v>
      </c>
      <c r="N123" s="3">
        <f t="shared" si="39"/>
        <v>-4.0360428008260341E-3</v>
      </c>
      <c r="O123" s="3">
        <f t="shared" si="39"/>
        <v>-3.9505450288974675E-3</v>
      </c>
      <c r="P123" s="3">
        <f t="shared" si="28"/>
        <v>1.474145799638334E-5</v>
      </c>
      <c r="Q123" s="4">
        <f t="shared" si="29"/>
        <v>-3.4400338275530976E-3</v>
      </c>
      <c r="R123" s="3">
        <f t="shared" si="30"/>
        <v>2.0536867800913045E-2</v>
      </c>
      <c r="S123" s="16">
        <f t="shared" si="40"/>
        <v>92.961032216676855</v>
      </c>
      <c r="T123" s="16">
        <f t="shared" si="40"/>
        <v>70.499578163571414</v>
      </c>
      <c r="U123" s="16">
        <f t="shared" si="32"/>
        <v>22.461454053105442</v>
      </c>
      <c r="V123" s="16">
        <f t="shared" si="38"/>
        <v>96.828915450417199</v>
      </c>
      <c r="W123" s="16">
        <f t="shared" si="38"/>
        <v>42.656722527189956</v>
      </c>
      <c r="X123" s="16">
        <f t="shared" si="38"/>
        <v>36.095081580306392</v>
      </c>
      <c r="Y123" s="16">
        <f t="shared" si="38"/>
        <v>106.41759309637241</v>
      </c>
    </row>
    <row r="124" spans="1:25" x14ac:dyDescent="0.4">
      <c r="A124">
        <f t="shared" si="34"/>
        <v>111</v>
      </c>
      <c r="B124" s="1">
        <v>39850</v>
      </c>
      <c r="C124" s="2">
        <v>5.3957694694105302E-2</v>
      </c>
      <c r="D124" s="2">
        <v>0</v>
      </c>
      <c r="E124" s="2">
        <v>0</v>
      </c>
      <c r="F124" s="2">
        <v>0.94604230530589395</v>
      </c>
      <c r="G124">
        <v>417.59199999999998</v>
      </c>
      <c r="H124">
        <v>1401.06</v>
      </c>
      <c r="I124">
        <v>954.99</v>
      </c>
      <c r="J124">
        <v>136.15</v>
      </c>
      <c r="K124">
        <v>91.9</v>
      </c>
      <c r="L124" s="3">
        <f t="shared" si="25"/>
        <v>1.1098841659797909E-2</v>
      </c>
      <c r="M124" s="3">
        <f t="shared" si="26"/>
        <v>-4.6960341250718241E-2</v>
      </c>
      <c r="N124" s="3">
        <f t="shared" si="39"/>
        <v>-3.3183593545482171E-2</v>
      </c>
      <c r="O124" s="3">
        <f t="shared" si="39"/>
        <v>7.3448402497244825E-3</v>
      </c>
      <c r="P124" s="3">
        <f t="shared" si="28"/>
        <v>7.3908663592236001E-6</v>
      </c>
      <c r="Q124" s="4">
        <f t="shared" si="29"/>
        <v>7.5400066453312365E-3</v>
      </c>
      <c r="R124" s="3">
        <f t="shared" si="30"/>
        <v>-1.5425063221669505E-2</v>
      </c>
      <c r="S124" s="16">
        <f t="shared" si="40"/>
        <v>93.715032881209979</v>
      </c>
      <c r="T124" s="16">
        <f t="shared" si="40"/>
        <v>68.957071841404456</v>
      </c>
      <c r="U124" s="16">
        <f t="shared" si="32"/>
        <v>24.757961039805522</v>
      </c>
      <c r="V124" s="16">
        <f t="shared" si="38"/>
        <v>97.938799616396992</v>
      </c>
      <c r="W124" s="16">
        <f t="shared" si="38"/>
        <v>37.96068840211813</v>
      </c>
      <c r="X124" s="16">
        <f t="shared" si="38"/>
        <v>32.776722225758178</v>
      </c>
      <c r="Y124" s="16">
        <f t="shared" si="38"/>
        <v>107.15207712134486</v>
      </c>
    </row>
    <row r="125" spans="1:25" x14ac:dyDescent="0.4">
      <c r="A125">
        <f t="shared" si="34"/>
        <v>112</v>
      </c>
      <c r="B125" s="1">
        <v>39857</v>
      </c>
      <c r="C125" s="2">
        <v>6.6275805292811393E-2</v>
      </c>
      <c r="D125" s="2">
        <v>0</v>
      </c>
      <c r="E125" s="2">
        <v>0</v>
      </c>
      <c r="F125" s="2">
        <v>0.93372419470718804</v>
      </c>
      <c r="G125">
        <v>422.089</v>
      </c>
      <c r="H125">
        <v>1334.83</v>
      </c>
      <c r="I125">
        <v>923.3</v>
      </c>
      <c r="J125">
        <v>137.15</v>
      </c>
      <c r="K125">
        <v>91.93</v>
      </c>
      <c r="L125" s="3">
        <f t="shared" si="25"/>
        <v>2.2589248824745445E-2</v>
      </c>
      <c r="M125" s="3">
        <f t="shared" si="26"/>
        <v>-5.3102933293177501E-2</v>
      </c>
      <c r="N125" s="3">
        <f t="shared" si="39"/>
        <v>-3.2730423480991977E-2</v>
      </c>
      <c r="O125" s="3">
        <f t="shared" si="39"/>
        <v>1.0207801676995754E-3</v>
      </c>
      <c r="P125" s="3">
        <f t="shared" si="28"/>
        <v>2.5310674260804182E-5</v>
      </c>
      <c r="Q125" s="4">
        <f t="shared" si="29"/>
        <v>2.4249371226172478E-3</v>
      </c>
      <c r="R125" s="3">
        <f t="shared" si="30"/>
        <v>-1.5555831945431114E-2</v>
      </c>
      <c r="S125" s="16">
        <f t="shared" si="40"/>
        <v>93.957526593471698</v>
      </c>
      <c r="T125" s="16">
        <f t="shared" si="40"/>
        <v>67.401488646861338</v>
      </c>
      <c r="U125" s="16">
        <f t="shared" si="32"/>
        <v>26.55603794661036</v>
      </c>
      <c r="V125" s="16">
        <f t="shared" si="38"/>
        <v>100.19772449887154</v>
      </c>
      <c r="W125" s="16">
        <f t="shared" si="38"/>
        <v>32.650395072800379</v>
      </c>
      <c r="X125" s="16">
        <f t="shared" si="38"/>
        <v>29.503679877658982</v>
      </c>
      <c r="Y125" s="16">
        <f t="shared" si="38"/>
        <v>107.25415513811481</v>
      </c>
    </row>
    <row r="126" spans="1:25" x14ac:dyDescent="0.4">
      <c r="A126">
        <f t="shared" si="34"/>
        <v>113</v>
      </c>
      <c r="B126" s="1">
        <v>39864</v>
      </c>
      <c r="C126" s="2">
        <v>0.108460262394152</v>
      </c>
      <c r="D126" s="2">
        <v>0</v>
      </c>
      <c r="E126" s="2">
        <v>0</v>
      </c>
      <c r="F126" s="2">
        <v>0.89153973760584804</v>
      </c>
      <c r="G126">
        <v>425.05799999999999</v>
      </c>
      <c r="H126">
        <v>1244.72</v>
      </c>
      <c r="I126">
        <v>893.08</v>
      </c>
      <c r="J126">
        <v>137.29</v>
      </c>
      <c r="K126">
        <v>93.35</v>
      </c>
      <c r="L126" s="3">
        <f t="shared" si="25"/>
        <v>2.5919887128267982E-2</v>
      </c>
      <c r="M126" s="3">
        <f t="shared" si="26"/>
        <v>-1.6145740045158119E-3</v>
      </c>
      <c r="N126" s="3">
        <f t="shared" si="39"/>
        <v>2.3648497335065244E-2</v>
      </c>
      <c r="O126" s="3">
        <f t="shared" si="39"/>
        <v>7.283851700790045E-5</v>
      </c>
      <c r="P126" s="3">
        <f t="shared" si="28"/>
        <v>2.0583896615919068E-6</v>
      </c>
      <c r="Q126" s="4">
        <f t="shared" si="29"/>
        <v>2.8741578018379793E-3</v>
      </c>
      <c r="R126" s="3">
        <f t="shared" si="30"/>
        <v>1.2006662243956329E-2</v>
      </c>
      <c r="S126" s="16">
        <f t="shared" si="40"/>
        <v>94.244942373655491</v>
      </c>
      <c r="T126" s="16">
        <f t="shared" si="40"/>
        <v>68.602154871256971</v>
      </c>
      <c r="U126" s="16">
        <f t="shared" si="32"/>
        <v>25.642787502398519</v>
      </c>
      <c r="V126" s="16">
        <f t="shared" si="38"/>
        <v>102.78971321169834</v>
      </c>
      <c r="W126" s="16">
        <f t="shared" si="38"/>
        <v>32.488937672348797</v>
      </c>
      <c r="X126" s="16">
        <f t="shared" si="38"/>
        <v>31.868529611165506</v>
      </c>
      <c r="Y126" s="16">
        <f t="shared" si="38"/>
        <v>107.2614389898156</v>
      </c>
    </row>
    <row r="127" spans="1:25" x14ac:dyDescent="0.4">
      <c r="A127">
        <f t="shared" si="34"/>
        <v>114</v>
      </c>
      <c r="B127" s="1">
        <v>39871</v>
      </c>
      <c r="C127" s="2">
        <v>0.111890911830138</v>
      </c>
      <c r="D127" s="2">
        <v>0</v>
      </c>
      <c r="E127" s="2">
        <v>0</v>
      </c>
      <c r="F127" s="2">
        <v>0.88810908816986101</v>
      </c>
      <c r="G127">
        <v>417.17200000000003</v>
      </c>
      <c r="H127">
        <v>1188.8399999999999</v>
      </c>
      <c r="I127">
        <v>914.2</v>
      </c>
      <c r="J127">
        <v>137.30000000000001</v>
      </c>
      <c r="K127">
        <v>97.58</v>
      </c>
      <c r="L127" s="3">
        <f t="shared" si="25"/>
        <v>2.2619702713051471E-2</v>
      </c>
      <c r="M127" s="3">
        <f t="shared" si="26"/>
        <v>-6.3198313420501528E-2</v>
      </c>
      <c r="N127" s="3">
        <f t="shared" si="39"/>
        <v>-4.6685626777510425E-2</v>
      </c>
      <c r="O127" s="3">
        <f t="shared" si="39"/>
        <v>-6.1179898033503211E-3</v>
      </c>
      <c r="P127" s="3">
        <f t="shared" si="28"/>
        <v>3.5660940961798802E-5</v>
      </c>
      <c r="Q127" s="4">
        <f t="shared" si="29"/>
        <v>-2.9381641247577845E-3</v>
      </c>
      <c r="R127" s="3">
        <f t="shared" si="30"/>
        <v>-2.3345556822077701E-2</v>
      </c>
      <c r="S127" s="16">
        <f t="shared" si="40"/>
        <v>93.951125961179713</v>
      </c>
      <c r="T127" s="16">
        <f t="shared" si="40"/>
        <v>66.267599189049207</v>
      </c>
      <c r="U127" s="16">
        <f t="shared" si="32"/>
        <v>27.683526772130506</v>
      </c>
      <c r="V127" s="16">
        <f t="shared" ref="V127:Y142" si="41">V126+100*L127</f>
        <v>105.05168348300349</v>
      </c>
      <c r="W127" s="16">
        <f t="shared" si="41"/>
        <v>26.169106330298646</v>
      </c>
      <c r="X127" s="16">
        <f t="shared" si="41"/>
        <v>27.199966933414466</v>
      </c>
      <c r="Y127" s="16">
        <f t="shared" si="41"/>
        <v>106.64964000948056</v>
      </c>
    </row>
    <row r="128" spans="1:25" x14ac:dyDescent="0.4">
      <c r="A128">
        <f t="shared" si="34"/>
        <v>115</v>
      </c>
      <c r="B128" s="1">
        <v>39878</v>
      </c>
      <c r="C128" s="2">
        <v>0.17132581343313599</v>
      </c>
      <c r="D128" s="2">
        <v>0</v>
      </c>
      <c r="E128" s="2">
        <v>0</v>
      </c>
      <c r="F128" s="2">
        <v>0.82867418656686298</v>
      </c>
      <c r="G128">
        <v>423.65600000000001</v>
      </c>
      <c r="H128">
        <v>1106</v>
      </c>
      <c r="I128">
        <v>871.52</v>
      </c>
      <c r="J128">
        <v>136.46</v>
      </c>
      <c r="K128">
        <v>98.26</v>
      </c>
      <c r="L128" s="3">
        <f t="shared" si="25"/>
        <v>-4.0772550177534672E-3</v>
      </c>
      <c r="M128" s="3">
        <f t="shared" si="26"/>
        <v>0.10438900889951697</v>
      </c>
      <c r="N128" s="3">
        <f t="shared" si="39"/>
        <v>4.0389205067008493E-3</v>
      </c>
      <c r="O128" s="3">
        <f t="shared" si="39"/>
        <v>-8.0609702476930334E-4</v>
      </c>
      <c r="P128" s="3">
        <f t="shared" si="28"/>
        <v>1.4702397833448318E-5</v>
      </c>
      <c r="Q128" s="4">
        <f t="shared" si="29"/>
        <v>-1.3812332266190674E-3</v>
      </c>
      <c r="R128" s="3">
        <f t="shared" si="30"/>
        <v>2.5886144340923761E-2</v>
      </c>
      <c r="S128" s="16">
        <f t="shared" si="40"/>
        <v>93.813002638517801</v>
      </c>
      <c r="T128" s="16">
        <f t="shared" si="40"/>
        <v>68.856213623141585</v>
      </c>
      <c r="U128" s="16">
        <f t="shared" si="32"/>
        <v>24.956789015376216</v>
      </c>
      <c r="V128" s="16">
        <f t="shared" si="41"/>
        <v>104.64395798122814</v>
      </c>
      <c r="W128" s="16">
        <f t="shared" si="41"/>
        <v>36.608007220250343</v>
      </c>
      <c r="X128" s="16">
        <f t="shared" si="41"/>
        <v>27.60385898408455</v>
      </c>
      <c r="Y128" s="16">
        <f t="shared" si="41"/>
        <v>106.56903030700363</v>
      </c>
    </row>
    <row r="129" spans="1:25" x14ac:dyDescent="0.4">
      <c r="A129">
        <f t="shared" si="34"/>
        <v>116</v>
      </c>
      <c r="B129" s="1">
        <v>39885</v>
      </c>
      <c r="C129" s="2">
        <v>0.146821817044056</v>
      </c>
      <c r="D129" s="2">
        <v>0</v>
      </c>
      <c r="E129" s="2">
        <v>0</v>
      </c>
      <c r="F129" s="2">
        <v>0.85317818295594405</v>
      </c>
      <c r="G129">
        <v>423.26400000000001</v>
      </c>
      <c r="H129">
        <v>1225.32</v>
      </c>
      <c r="I129">
        <v>875.04</v>
      </c>
      <c r="J129">
        <v>136.35</v>
      </c>
      <c r="K129">
        <v>97.95</v>
      </c>
      <c r="L129" s="3">
        <f t="shared" si="25"/>
        <v>2.8356353442440252E-3</v>
      </c>
      <c r="M129" s="3">
        <f t="shared" si="26"/>
        <v>-4.9010593176173067E-3</v>
      </c>
      <c r="N129" s="3">
        <f t="shared" si="39"/>
        <v>5.589458767599198E-2</v>
      </c>
      <c r="O129" s="3">
        <f t="shared" si="39"/>
        <v>6.5273193986066236E-3</v>
      </c>
      <c r="P129" s="3">
        <f t="shared" si="28"/>
        <v>2.1172430184801108E-6</v>
      </c>
      <c r="Q129" s="4">
        <f t="shared" si="29"/>
        <v>5.9831823947740599E-3</v>
      </c>
      <c r="R129" s="3">
        <f t="shared" si="30"/>
        <v>1.5089120775306331E-2</v>
      </c>
      <c r="S129" s="16">
        <f t="shared" si="40"/>
        <v>94.411320877995209</v>
      </c>
      <c r="T129" s="16">
        <f t="shared" si="40"/>
        <v>70.365125700672223</v>
      </c>
      <c r="U129" s="16">
        <f t="shared" si="32"/>
        <v>24.046195177322986</v>
      </c>
      <c r="V129" s="16">
        <f t="shared" si="41"/>
        <v>104.92752151565254</v>
      </c>
      <c r="W129" s="16">
        <f t="shared" si="41"/>
        <v>36.117901288488611</v>
      </c>
      <c r="X129" s="16">
        <f t="shared" si="41"/>
        <v>33.19331775168375</v>
      </c>
      <c r="Y129" s="16">
        <f t="shared" si="41"/>
        <v>107.22176224686429</v>
      </c>
    </row>
    <row r="130" spans="1:25" x14ac:dyDescent="0.4">
      <c r="A130">
        <f t="shared" si="34"/>
        <v>117</v>
      </c>
      <c r="B130" s="1">
        <v>39892</v>
      </c>
      <c r="C130" s="2">
        <v>0.15035055540818901</v>
      </c>
      <c r="D130" s="2">
        <v>0</v>
      </c>
      <c r="E130" s="2">
        <v>0</v>
      </c>
      <c r="F130" s="2">
        <v>0.84964944459181002</v>
      </c>
      <c r="G130">
        <v>433.35700000000003</v>
      </c>
      <c r="H130">
        <v>1244.8599999999999</v>
      </c>
      <c r="I130">
        <v>923.95</v>
      </c>
      <c r="J130">
        <v>137.24</v>
      </c>
      <c r="K130">
        <v>95.94</v>
      </c>
      <c r="L130" s="3">
        <f t="shared" si="25"/>
        <v>1.1174189832781067E-2</v>
      </c>
      <c r="M130" s="3">
        <f t="shared" si="26"/>
        <v>8.3375108615482585E-2</v>
      </c>
      <c r="N130" s="3">
        <f t="shared" si="39"/>
        <v>9.0870718112451954E-2</v>
      </c>
      <c r="O130" s="3">
        <f t="shared" si="39"/>
        <v>-9.6910521713786668E-3</v>
      </c>
      <c r="P130" s="3">
        <f t="shared" si="28"/>
        <v>1.2593215153033803E-5</v>
      </c>
      <c r="Q130" s="4">
        <f t="shared" si="29"/>
        <v>-6.5665446624800011E-3</v>
      </c>
      <c r="R130" s="3">
        <f t="shared" si="30"/>
        <v>4.3932241097334235E-2</v>
      </c>
      <c r="S130" s="16">
        <f t="shared" si="40"/>
        <v>93.754666411747209</v>
      </c>
      <c r="T130" s="16">
        <f t="shared" si="40"/>
        <v>74.758349810405647</v>
      </c>
      <c r="U130" s="16">
        <f t="shared" si="32"/>
        <v>18.996316601341562</v>
      </c>
      <c r="V130" s="16">
        <f t="shared" si="41"/>
        <v>106.04494049893066</v>
      </c>
      <c r="W130" s="16">
        <f t="shared" si="41"/>
        <v>44.455412150036871</v>
      </c>
      <c r="X130" s="16">
        <f t="shared" si="41"/>
        <v>42.280389562928946</v>
      </c>
      <c r="Y130" s="16">
        <f t="shared" si="41"/>
        <v>106.25265702972642</v>
      </c>
    </row>
    <row r="131" spans="1:25" x14ac:dyDescent="0.4">
      <c r="A131">
        <f t="shared" si="34"/>
        <v>118</v>
      </c>
      <c r="B131" s="1">
        <v>39899</v>
      </c>
      <c r="C131" s="2">
        <v>0.17133924732991199</v>
      </c>
      <c r="D131" s="2">
        <v>0</v>
      </c>
      <c r="E131" s="2">
        <v>0</v>
      </c>
      <c r="F131" s="2">
        <v>0.82866075267008699</v>
      </c>
      <c r="G131">
        <v>429.60199999999998</v>
      </c>
      <c r="H131">
        <v>1322.19</v>
      </c>
      <c r="I131">
        <v>1007.91</v>
      </c>
      <c r="J131">
        <v>135.91</v>
      </c>
      <c r="K131">
        <v>97.86</v>
      </c>
      <c r="L131" s="3">
        <f t="shared" si="25"/>
        <v>1.4800715364764683E-2</v>
      </c>
      <c r="M131" s="3">
        <f t="shared" si="26"/>
        <v>5.8841691261820595E-2</v>
      </c>
      <c r="N131" s="3">
        <f t="shared" si="39"/>
        <v>8.2844698435375896E-3</v>
      </c>
      <c r="O131" s="3">
        <f t="shared" si="39"/>
        <v>-5.7390920462070394E-3</v>
      </c>
      <c r="P131" s="3">
        <f t="shared" si="28"/>
        <v>1.3292813019010204E-5</v>
      </c>
      <c r="Q131" s="4">
        <f t="shared" si="29"/>
        <v>-2.2331097171288008E-3</v>
      </c>
      <c r="R131" s="3">
        <f t="shared" si="30"/>
        <v>1.9046946105978957E-2</v>
      </c>
      <c r="S131" s="16">
        <f t="shared" si="40"/>
        <v>93.531355440034332</v>
      </c>
      <c r="T131" s="16">
        <f t="shared" si="40"/>
        <v>76.663044421003548</v>
      </c>
      <c r="U131" s="16">
        <f t="shared" si="32"/>
        <v>16.868311019030784</v>
      </c>
      <c r="V131" s="16">
        <f t="shared" si="41"/>
        <v>107.52501203540713</v>
      </c>
      <c r="W131" s="16">
        <f t="shared" si="41"/>
        <v>50.339581276218929</v>
      </c>
      <c r="X131" s="16">
        <f t="shared" si="41"/>
        <v>43.108836547282706</v>
      </c>
      <c r="Y131" s="16">
        <f t="shared" si="41"/>
        <v>105.67874782510572</v>
      </c>
    </row>
    <row r="132" spans="1:25" x14ac:dyDescent="0.4">
      <c r="A132">
        <f t="shared" si="34"/>
        <v>119</v>
      </c>
      <c r="B132" s="1">
        <v>39906</v>
      </c>
      <c r="C132" s="2">
        <v>0.19349393569492901</v>
      </c>
      <c r="D132" s="2">
        <v>0</v>
      </c>
      <c r="E132" s="2">
        <v>0</v>
      </c>
      <c r="F132" s="2">
        <v>0.80650606430506999</v>
      </c>
      <c r="G132">
        <v>425.27</v>
      </c>
      <c r="H132">
        <v>1365.66</v>
      </c>
      <c r="I132">
        <v>1016.26</v>
      </c>
      <c r="J132">
        <v>135.13</v>
      </c>
      <c r="K132">
        <v>100.32</v>
      </c>
      <c r="L132" s="3">
        <f t="shared" si="25"/>
        <v>-6.1552391577546217E-4</v>
      </c>
      <c r="M132" s="3">
        <f t="shared" si="26"/>
        <v>1.6739495576868046E-2</v>
      </c>
      <c r="N132" s="3">
        <f t="shared" si="39"/>
        <v>1.7574242811878804E-2</v>
      </c>
      <c r="O132" s="3">
        <f t="shared" si="39"/>
        <v>-5.2541996595871776E-3</v>
      </c>
      <c r="P132" s="3">
        <f t="shared" si="28"/>
        <v>1.7502146228819993E-5</v>
      </c>
      <c r="Q132" s="4">
        <f t="shared" si="29"/>
        <v>-4.374146179733261E-3</v>
      </c>
      <c r="R132" s="3">
        <f t="shared" si="30"/>
        <v>7.1110037033460527E-3</v>
      </c>
      <c r="S132" s="16">
        <f t="shared" si="40"/>
        <v>93.093940822061001</v>
      </c>
      <c r="T132" s="16">
        <f t="shared" si="40"/>
        <v>77.374144791338153</v>
      </c>
      <c r="U132" s="16">
        <f t="shared" si="32"/>
        <v>15.719796030722847</v>
      </c>
      <c r="V132" s="16">
        <f t="shared" si="41"/>
        <v>107.46345964382958</v>
      </c>
      <c r="W132" s="16">
        <f t="shared" si="41"/>
        <v>52.013530833905733</v>
      </c>
      <c r="X132" s="16">
        <f t="shared" si="41"/>
        <v>44.866260828470587</v>
      </c>
      <c r="Y132" s="16">
        <f t="shared" si="41"/>
        <v>105.153327859147</v>
      </c>
    </row>
    <row r="133" spans="1:25" x14ac:dyDescent="0.4">
      <c r="A133">
        <f t="shared" si="34"/>
        <v>120</v>
      </c>
      <c r="B133" s="1">
        <v>39913</v>
      </c>
      <c r="C133" s="2">
        <v>0.22266417940962899</v>
      </c>
      <c r="D133" s="2">
        <v>0</v>
      </c>
      <c r="E133" s="2">
        <v>0</v>
      </c>
      <c r="F133" s="2">
        <v>0.77733582059036999</v>
      </c>
      <c r="G133">
        <v>425.30500000000001</v>
      </c>
      <c r="H133">
        <v>1389.49</v>
      </c>
      <c r="I133">
        <v>1034.1199999999999</v>
      </c>
      <c r="J133">
        <v>134.41999999999999</v>
      </c>
      <c r="K133">
        <v>100.25</v>
      </c>
      <c r="L133" s="3">
        <f t="shared" si="25"/>
        <v>-1.0858863820803255E-2</v>
      </c>
      <c r="M133" s="3">
        <f t="shared" si="26"/>
        <v>4.3325859042022685E-3</v>
      </c>
      <c r="N133" s="3">
        <f t="shared" si="39"/>
        <v>-4.7383282404345195E-4</v>
      </c>
      <c r="O133" s="3">
        <f t="shared" si="39"/>
        <v>9.6711798839477225E-4</v>
      </c>
      <c r="P133" s="3">
        <f t="shared" si="28"/>
        <v>1.2118231233683393E-5</v>
      </c>
      <c r="Q133" s="4">
        <f t="shared" si="29"/>
        <v>-1.6782227780971905E-3</v>
      </c>
      <c r="R133" s="3">
        <f t="shared" si="30"/>
        <v>-1.5082481880624166E-3</v>
      </c>
      <c r="S133" s="16">
        <f t="shared" si="40"/>
        <v>92.926118544251281</v>
      </c>
      <c r="T133" s="16">
        <f t="shared" si="40"/>
        <v>77.223319972531911</v>
      </c>
      <c r="U133" s="16">
        <f t="shared" si="32"/>
        <v>15.70279857171937</v>
      </c>
      <c r="V133" s="16">
        <f t="shared" si="41"/>
        <v>106.37757326174925</v>
      </c>
      <c r="W133" s="16">
        <f t="shared" si="41"/>
        <v>52.446789424325956</v>
      </c>
      <c r="X133" s="16">
        <f t="shared" si="41"/>
        <v>44.81887754606624</v>
      </c>
      <c r="Y133" s="16">
        <f t="shared" si="41"/>
        <v>105.25003965798648</v>
      </c>
    </row>
    <row r="134" spans="1:25" x14ac:dyDescent="0.4">
      <c r="A134">
        <f t="shared" si="34"/>
        <v>121</v>
      </c>
      <c r="B134" s="1">
        <v>39920</v>
      </c>
      <c r="C134" s="2">
        <v>0.24286123146576799</v>
      </c>
      <c r="D134" s="2">
        <v>0</v>
      </c>
      <c r="E134" s="2">
        <v>0</v>
      </c>
      <c r="F134" s="2">
        <v>0.75713876853423101</v>
      </c>
      <c r="G134">
        <v>425.31099999999998</v>
      </c>
      <c r="H134">
        <v>1410.85</v>
      </c>
      <c r="I134">
        <v>1033.6300000000001</v>
      </c>
      <c r="J134">
        <v>134.55000000000001</v>
      </c>
      <c r="K134">
        <v>99.16</v>
      </c>
      <c r="L134" s="3">
        <f t="shared" si="25"/>
        <v>-2.4314912518055953E-2</v>
      </c>
      <c r="M134" s="3">
        <f t="shared" si="26"/>
        <v>-2.3617819102440096E-2</v>
      </c>
      <c r="N134" s="3">
        <f t="shared" si="39"/>
        <v>-1.83431208459508E-2</v>
      </c>
      <c r="O134" s="3">
        <f t="shared" si="39"/>
        <v>2.5269416573763248E-3</v>
      </c>
      <c r="P134" s="3">
        <f t="shared" si="28"/>
        <v>1.0734339925235394E-5</v>
      </c>
      <c r="Q134" s="4">
        <f t="shared" si="29"/>
        <v>-4.0026384424189628E-3</v>
      </c>
      <c r="R134" s="3">
        <f t="shared" si="30"/>
        <v>-1.5937227702267631E-2</v>
      </c>
      <c r="S134" s="16">
        <f t="shared" si="40"/>
        <v>92.52585470000939</v>
      </c>
      <c r="T134" s="16">
        <f t="shared" si="40"/>
        <v>75.629597202305149</v>
      </c>
      <c r="U134" s="16">
        <f t="shared" si="32"/>
        <v>16.896257497704241</v>
      </c>
      <c r="V134" s="16">
        <f t="shared" si="41"/>
        <v>103.94608200994365</v>
      </c>
      <c r="W134" s="16">
        <f t="shared" si="41"/>
        <v>50.085007514081944</v>
      </c>
      <c r="X134" s="16">
        <f t="shared" si="41"/>
        <v>42.984565461471163</v>
      </c>
      <c r="Y134" s="16">
        <f t="shared" si="41"/>
        <v>105.50273382372411</v>
      </c>
    </row>
    <row r="135" spans="1:25" x14ac:dyDescent="0.4">
      <c r="A135">
        <f t="shared" si="34"/>
        <v>122</v>
      </c>
      <c r="B135" s="1">
        <v>39927</v>
      </c>
      <c r="C135" s="2">
        <v>0.22497066492370901</v>
      </c>
      <c r="D135" s="2">
        <v>0</v>
      </c>
      <c r="E135" s="2">
        <v>0</v>
      </c>
      <c r="F135" s="2">
        <v>0.77502933507629002</v>
      </c>
      <c r="G135">
        <v>423.46800000000002</v>
      </c>
      <c r="H135">
        <v>1405.74</v>
      </c>
      <c r="I135">
        <v>1014.67</v>
      </c>
      <c r="J135">
        <v>134.88999999999999</v>
      </c>
      <c r="K135">
        <v>97.17</v>
      </c>
      <c r="L135" s="3">
        <f t="shared" si="25"/>
        <v>9.5388695001816792E-3</v>
      </c>
      <c r="M135" s="3">
        <f t="shared" si="26"/>
        <v>3.3615710628104312E-2</v>
      </c>
      <c r="N135" s="3">
        <f t="shared" si="39"/>
        <v>2.0243034681226568E-2</v>
      </c>
      <c r="O135" s="3">
        <f t="shared" si="39"/>
        <v>2.3723033582920827E-3</v>
      </c>
      <c r="P135" s="3">
        <f t="shared" si="28"/>
        <v>2.4444393301948797E-5</v>
      </c>
      <c r="Q135" s="4">
        <f t="shared" si="29"/>
        <v>3.9601261151507739E-3</v>
      </c>
      <c r="R135" s="3">
        <f t="shared" si="30"/>
        <v>1.644247954195116E-2</v>
      </c>
      <c r="S135" s="16">
        <f t="shared" si="40"/>
        <v>92.921867311524466</v>
      </c>
      <c r="T135" s="16">
        <f t="shared" si="40"/>
        <v>77.273845156500272</v>
      </c>
      <c r="U135" s="16">
        <f t="shared" si="32"/>
        <v>15.648022155024194</v>
      </c>
      <c r="V135" s="16">
        <f t="shared" si="41"/>
        <v>104.89996895996183</v>
      </c>
      <c r="W135" s="16">
        <f t="shared" si="41"/>
        <v>53.446578576892378</v>
      </c>
      <c r="X135" s="16">
        <f t="shared" si="41"/>
        <v>45.008868929593817</v>
      </c>
      <c r="Y135" s="16">
        <f t="shared" si="41"/>
        <v>105.73996415955332</v>
      </c>
    </row>
    <row r="136" spans="1:25" x14ac:dyDescent="0.4">
      <c r="A136">
        <f t="shared" si="34"/>
        <v>123</v>
      </c>
      <c r="B136" s="1">
        <v>39934</v>
      </c>
      <c r="C136" s="2">
        <v>0.265711320426957</v>
      </c>
      <c r="D136" s="2">
        <v>0</v>
      </c>
      <c r="E136" s="2">
        <v>0</v>
      </c>
      <c r="F136" s="2">
        <v>0.734288679573042</v>
      </c>
      <c r="G136">
        <v>419.09699999999998</v>
      </c>
      <c r="H136">
        <v>1424.41</v>
      </c>
      <c r="I136">
        <v>1035.21</v>
      </c>
      <c r="J136">
        <v>135.21</v>
      </c>
      <c r="K136">
        <v>99.12</v>
      </c>
      <c r="L136" s="3">
        <f t="shared" si="25"/>
        <v>-1.220408453870514E-2</v>
      </c>
      <c r="M136" s="3">
        <f t="shared" si="26"/>
        <v>5.2536489358472771E-2</v>
      </c>
      <c r="N136" s="3">
        <f t="shared" si="39"/>
        <v>5.7273403464031425E-2</v>
      </c>
      <c r="O136" s="3">
        <f t="shared" si="39"/>
        <v>-5.1031728422453737E-3</v>
      </c>
      <c r="P136" s="3">
        <f t="shared" si="28"/>
        <v>1.636319572492261E-5</v>
      </c>
      <c r="Q136" s="4">
        <f t="shared" si="29"/>
        <v>-7.0063286610718388E-3</v>
      </c>
      <c r="R136" s="3">
        <f t="shared" si="30"/>
        <v>2.3125658860388421E-2</v>
      </c>
      <c r="S136" s="16">
        <f t="shared" ref="S136:T151" si="42">S135+100*Q136</f>
        <v>92.221234445417281</v>
      </c>
      <c r="T136" s="16">
        <f t="shared" si="42"/>
        <v>79.586411042539112</v>
      </c>
      <c r="U136" s="16">
        <f t="shared" si="32"/>
        <v>12.634823402878169</v>
      </c>
      <c r="V136" s="16">
        <f t="shared" si="41"/>
        <v>103.67956050609131</v>
      </c>
      <c r="W136" s="16">
        <f t="shared" si="41"/>
        <v>58.700227512739659</v>
      </c>
      <c r="X136" s="16">
        <f t="shared" si="41"/>
        <v>50.736209275996956</v>
      </c>
      <c r="Y136" s="16">
        <f t="shared" si="41"/>
        <v>105.22964687532878</v>
      </c>
    </row>
    <row r="137" spans="1:25" x14ac:dyDescent="0.4">
      <c r="A137">
        <f t="shared" si="34"/>
        <v>124</v>
      </c>
      <c r="B137" s="1">
        <v>39941</v>
      </c>
      <c r="C137" s="2">
        <v>0.23843932755208599</v>
      </c>
      <c r="D137" s="2">
        <v>0</v>
      </c>
      <c r="E137" s="2">
        <v>0</v>
      </c>
      <c r="F137" s="2">
        <v>0.76156067244791303</v>
      </c>
      <c r="G137">
        <v>416.71499999999997</v>
      </c>
      <c r="H137">
        <v>1509.14</v>
      </c>
      <c r="I137">
        <v>1094.5</v>
      </c>
      <c r="J137">
        <v>134.52000000000001</v>
      </c>
      <c r="K137">
        <v>98.47</v>
      </c>
      <c r="L137" s="3">
        <f t="shared" si="25"/>
        <v>-2.1765024845824987E-2</v>
      </c>
      <c r="M137" s="3">
        <f t="shared" si="26"/>
        <v>-8.0299880429742565E-2</v>
      </c>
      <c r="N137" s="3">
        <f t="shared" si="39"/>
        <v>-1.5294655093650023E-2</v>
      </c>
      <c r="O137" s="3">
        <f t="shared" si="39"/>
        <v>2.0814748736246447E-3</v>
      </c>
      <c r="P137" s="3">
        <f t="shared" si="28"/>
        <v>2.1998673843569985E-5</v>
      </c>
      <c r="Q137" s="4">
        <f t="shared" si="29"/>
        <v>-3.6264671577955049E-3</v>
      </c>
      <c r="R137" s="3">
        <f t="shared" si="30"/>
        <v>-2.8819521373898233E-2</v>
      </c>
      <c r="S137" s="16">
        <f t="shared" si="42"/>
        <v>91.858587729637733</v>
      </c>
      <c r="T137" s="16">
        <f t="shared" si="42"/>
        <v>76.704458905149295</v>
      </c>
      <c r="U137" s="16">
        <f t="shared" si="32"/>
        <v>15.154128824488438</v>
      </c>
      <c r="V137" s="16">
        <f t="shared" si="41"/>
        <v>101.50305802150881</v>
      </c>
      <c r="W137" s="16">
        <f t="shared" si="41"/>
        <v>50.670239469765406</v>
      </c>
      <c r="X137" s="16">
        <f t="shared" si="41"/>
        <v>49.206743766631952</v>
      </c>
      <c r="Y137" s="16">
        <f t="shared" si="41"/>
        <v>105.43779436269125</v>
      </c>
    </row>
    <row r="138" spans="1:25" x14ac:dyDescent="0.4">
      <c r="A138">
        <f t="shared" si="34"/>
        <v>125</v>
      </c>
      <c r="B138" s="1">
        <v>39948</v>
      </c>
      <c r="C138" s="2">
        <v>0.20177487114613599</v>
      </c>
      <c r="D138" s="2">
        <v>0</v>
      </c>
      <c r="E138" s="2">
        <v>0</v>
      </c>
      <c r="F138" s="2">
        <v>0.79822512885386299</v>
      </c>
      <c r="G138">
        <v>421.60300000000001</v>
      </c>
      <c r="H138">
        <v>1435.48</v>
      </c>
      <c r="I138">
        <v>1077.76</v>
      </c>
      <c r="J138">
        <v>134.80000000000001</v>
      </c>
      <c r="K138">
        <v>95.21</v>
      </c>
      <c r="L138" s="3">
        <f t="shared" si="25"/>
        <v>-2.6052722080267876E-2</v>
      </c>
      <c r="M138" s="3">
        <f t="shared" si="26"/>
        <v>7.9576182082163882E-4</v>
      </c>
      <c r="N138" s="3">
        <f t="shared" si="39"/>
        <v>-6.5413450118764205E-3</v>
      </c>
      <c r="O138" s="3">
        <f t="shared" si="39"/>
        <v>-1.0385756676558611E-3</v>
      </c>
      <c r="P138" s="3">
        <f t="shared" si="28"/>
        <v>2.0438341160832582E-5</v>
      </c>
      <c r="Q138" s="4">
        <f t="shared" si="29"/>
        <v>-6.1062401780520616E-3</v>
      </c>
      <c r="R138" s="3">
        <f t="shared" si="30"/>
        <v>-8.2092202347446297E-3</v>
      </c>
      <c r="S138" s="16">
        <f t="shared" si="42"/>
        <v>91.247963711832526</v>
      </c>
      <c r="T138" s="16">
        <f t="shared" si="42"/>
        <v>75.883536881674829</v>
      </c>
      <c r="U138" s="16">
        <f t="shared" si="32"/>
        <v>15.364426830157697</v>
      </c>
      <c r="V138" s="16">
        <f t="shared" si="41"/>
        <v>98.897785813482017</v>
      </c>
      <c r="W138" s="16">
        <f t="shared" si="41"/>
        <v>50.74981565184757</v>
      </c>
      <c r="X138" s="16">
        <f t="shared" si="41"/>
        <v>48.55260926544431</v>
      </c>
      <c r="Y138" s="16">
        <f t="shared" si="41"/>
        <v>105.33393679592567</v>
      </c>
    </row>
    <row r="139" spans="1:25" x14ac:dyDescent="0.4">
      <c r="A139">
        <f t="shared" si="34"/>
        <v>126</v>
      </c>
      <c r="B139" s="1">
        <v>39955</v>
      </c>
      <c r="C139" s="2">
        <v>0.16771096921141501</v>
      </c>
      <c r="D139" s="2">
        <v>0</v>
      </c>
      <c r="E139" s="2">
        <v>0</v>
      </c>
      <c r="F139" s="2">
        <v>0.83228903078858396</v>
      </c>
      <c r="G139">
        <v>412.48200000000003</v>
      </c>
      <c r="H139">
        <v>1443.14</v>
      </c>
      <c r="I139">
        <v>1070.71</v>
      </c>
      <c r="J139">
        <v>134.66</v>
      </c>
      <c r="K139">
        <v>94.78</v>
      </c>
      <c r="L139" s="3">
        <f t="shared" si="25"/>
        <v>4.1915942124957084E-3</v>
      </c>
      <c r="M139" s="3">
        <f t="shared" si="26"/>
        <v>4.2732387929168558E-2</v>
      </c>
      <c r="N139" s="3">
        <f t="shared" si="39"/>
        <v>2.5198232948230537E-2</v>
      </c>
      <c r="O139" s="3">
        <f t="shared" si="39"/>
        <v>-3.4902717956334373E-3</v>
      </c>
      <c r="P139" s="3">
        <f t="shared" si="28"/>
        <v>1.6228493386788139E-6</v>
      </c>
      <c r="Q139" s="4">
        <f t="shared" si="29"/>
        <v>-2.2035614513965501E-3</v>
      </c>
      <c r="R139" s="3">
        <f t="shared" si="30"/>
        <v>1.7157985823565342E-2</v>
      </c>
      <c r="S139" s="16">
        <f t="shared" si="42"/>
        <v>91.027607566692865</v>
      </c>
      <c r="T139" s="16">
        <f t="shared" si="42"/>
        <v>77.599335464031356</v>
      </c>
      <c r="U139" s="16">
        <f t="shared" si="32"/>
        <v>13.428272102661509</v>
      </c>
      <c r="V139" s="16">
        <f t="shared" si="41"/>
        <v>99.316945234731591</v>
      </c>
      <c r="W139" s="16">
        <f t="shared" si="41"/>
        <v>55.023054444764426</v>
      </c>
      <c r="X139" s="16">
        <f t="shared" si="41"/>
        <v>51.072432560267366</v>
      </c>
      <c r="Y139" s="16">
        <f t="shared" si="41"/>
        <v>104.98490961636232</v>
      </c>
    </row>
    <row r="140" spans="1:25" x14ac:dyDescent="0.4">
      <c r="A140">
        <f t="shared" si="34"/>
        <v>127</v>
      </c>
      <c r="B140" s="1">
        <v>39962</v>
      </c>
      <c r="C140" s="2">
        <v>0.165006220313617</v>
      </c>
      <c r="D140" s="2">
        <v>0</v>
      </c>
      <c r="E140" s="2">
        <v>0</v>
      </c>
      <c r="F140" s="2">
        <v>0.834993779686382</v>
      </c>
      <c r="G140">
        <v>411.77800000000002</v>
      </c>
      <c r="H140">
        <v>1495.97</v>
      </c>
      <c r="I140">
        <v>1097.69</v>
      </c>
      <c r="J140">
        <v>134.19</v>
      </c>
      <c r="K140">
        <v>95.34</v>
      </c>
      <c r="L140" s="3">
        <f t="shared" si="25"/>
        <v>5.3241645255757142E-3</v>
      </c>
      <c r="M140" s="3">
        <f t="shared" si="26"/>
        <v>5.8715226740516435E-2</v>
      </c>
      <c r="N140" s="3">
        <f t="shared" si="39"/>
        <v>1.9194854649309034E-2</v>
      </c>
      <c r="O140" s="3">
        <f t="shared" si="39"/>
        <v>3.2044116551159796E-3</v>
      </c>
      <c r="P140" s="3">
        <f t="shared" si="28"/>
        <v>5.209591122965928E-7</v>
      </c>
      <c r="Q140" s="4">
        <f t="shared" si="29"/>
        <v>3.5536631051571806E-3</v>
      </c>
      <c r="R140" s="3">
        <f t="shared" si="30"/>
        <v>2.1609664392629291E-2</v>
      </c>
      <c r="S140" s="16">
        <f t="shared" si="42"/>
        <v>91.382973877208585</v>
      </c>
      <c r="T140" s="16">
        <f t="shared" si="42"/>
        <v>79.760301903294291</v>
      </c>
      <c r="U140" s="16">
        <f t="shared" si="32"/>
        <v>11.622671973914294</v>
      </c>
      <c r="V140" s="16">
        <f t="shared" si="41"/>
        <v>99.849361687289161</v>
      </c>
      <c r="W140" s="16">
        <f t="shared" si="41"/>
        <v>60.894577118816073</v>
      </c>
      <c r="X140" s="16">
        <f t="shared" si="41"/>
        <v>52.991918025198267</v>
      </c>
      <c r="Y140" s="16">
        <f t="shared" si="41"/>
        <v>105.30535078187391</v>
      </c>
    </row>
    <row r="141" spans="1:25" x14ac:dyDescent="0.4">
      <c r="A141">
        <f t="shared" si="34"/>
        <v>128</v>
      </c>
      <c r="B141" s="1">
        <v>39969</v>
      </c>
      <c r="C141" s="2">
        <v>0.16587448550077799</v>
      </c>
      <c r="D141" s="2">
        <v>0</v>
      </c>
      <c r="E141" s="2">
        <v>0</v>
      </c>
      <c r="F141" s="2">
        <v>0.83412551449922101</v>
      </c>
      <c r="G141">
        <v>400.12099999999998</v>
      </c>
      <c r="H141">
        <v>1530.82</v>
      </c>
      <c r="I141">
        <v>1118.76</v>
      </c>
      <c r="J141">
        <v>134.62</v>
      </c>
      <c r="K141">
        <v>98.64</v>
      </c>
      <c r="L141" s="3">
        <f t="shared" si="25"/>
        <v>4.5720161946225524E-3</v>
      </c>
      <c r="M141" s="3">
        <f t="shared" si="26"/>
        <v>5.0653163606702023E-3</v>
      </c>
      <c r="N141" s="3">
        <f t="shared" si="39"/>
        <v>3.7067825092066187E-2</v>
      </c>
      <c r="O141" s="3">
        <f t="shared" si="39"/>
        <v>-1.1142475115138994E-3</v>
      </c>
      <c r="P141" s="3">
        <f t="shared" si="28"/>
        <v>3.9906115198325982E-6</v>
      </c>
      <c r="Q141" s="4">
        <f t="shared" si="29"/>
        <v>-1.7503205635659988E-4</v>
      </c>
      <c r="R141" s="3">
        <f t="shared" si="30"/>
        <v>1.139772753396126E-2</v>
      </c>
      <c r="S141" s="16">
        <f t="shared" si="42"/>
        <v>91.365470671572922</v>
      </c>
      <c r="T141" s="16">
        <f t="shared" si="42"/>
        <v>80.900074656690421</v>
      </c>
      <c r="U141" s="16">
        <f t="shared" si="32"/>
        <v>10.465396014882501</v>
      </c>
      <c r="V141" s="16">
        <f t="shared" si="41"/>
        <v>100.30656330675141</v>
      </c>
      <c r="W141" s="16">
        <f t="shared" si="41"/>
        <v>61.401108754883097</v>
      </c>
      <c r="X141" s="16">
        <f t="shared" si="41"/>
        <v>56.698700534404885</v>
      </c>
      <c r="Y141" s="16">
        <f t="shared" si="41"/>
        <v>105.19392603072252</v>
      </c>
    </row>
    <row r="142" spans="1:25" x14ac:dyDescent="0.4">
      <c r="A142">
        <f t="shared" si="34"/>
        <v>129</v>
      </c>
      <c r="B142" s="1">
        <v>39976</v>
      </c>
      <c r="C142" s="2">
        <v>0.15922346630105699</v>
      </c>
      <c r="D142" s="2">
        <v>0</v>
      </c>
      <c r="E142" s="2">
        <v>0</v>
      </c>
      <c r="F142" s="2">
        <v>0.84077653369894201</v>
      </c>
      <c r="G142">
        <v>402.767</v>
      </c>
      <c r="H142">
        <v>1541.7</v>
      </c>
      <c r="I142">
        <v>1160.23</v>
      </c>
      <c r="J142">
        <v>134.47</v>
      </c>
      <c r="K142">
        <v>98.44</v>
      </c>
      <c r="L142" s="3">
        <f t="shared" si="25"/>
        <v>-2.3044259306583825E-2</v>
      </c>
      <c r="M142" s="3">
        <f t="shared" si="26"/>
        <v>-4.7702783781140345E-2</v>
      </c>
      <c r="N142" s="3">
        <f t="shared" si="39"/>
        <v>-3.3208932711617511E-2</v>
      </c>
      <c r="O142" s="3">
        <f t="shared" si="39"/>
        <v>6.7673086933888182E-3</v>
      </c>
      <c r="P142" s="3">
        <f t="shared" si="28"/>
        <v>1.4530754762546692E-5</v>
      </c>
      <c r="Q142" s="4">
        <f t="shared" si="29"/>
        <v>2.0060767458009517E-3</v>
      </c>
      <c r="R142" s="3">
        <f t="shared" si="30"/>
        <v>-2.4297166776488216E-2</v>
      </c>
      <c r="S142" s="16">
        <f t="shared" si="42"/>
        <v>91.56607834615302</v>
      </c>
      <c r="T142" s="16">
        <f t="shared" si="42"/>
        <v>78.470357979041594</v>
      </c>
      <c r="U142" s="16">
        <f t="shared" si="32"/>
        <v>13.095720367111426</v>
      </c>
      <c r="V142" s="16">
        <f t="shared" si="41"/>
        <v>98.002137376093032</v>
      </c>
      <c r="W142" s="16">
        <f t="shared" si="41"/>
        <v>56.630830376769062</v>
      </c>
      <c r="X142" s="16">
        <f t="shared" si="41"/>
        <v>53.377807263243135</v>
      </c>
      <c r="Y142" s="16">
        <f t="shared" si="41"/>
        <v>105.87065690006141</v>
      </c>
    </row>
    <row r="143" spans="1:25" x14ac:dyDescent="0.4">
      <c r="A143">
        <f t="shared" si="34"/>
        <v>130</v>
      </c>
      <c r="B143" s="1">
        <v>39983</v>
      </c>
      <c r="C143" s="2">
        <v>0.135005541696813</v>
      </c>
      <c r="D143" s="2">
        <v>0</v>
      </c>
      <c r="E143" s="2">
        <v>0</v>
      </c>
      <c r="F143" s="2">
        <v>0.864994458303187</v>
      </c>
      <c r="G143">
        <v>402.35500000000002</v>
      </c>
      <c r="H143">
        <v>1501.25</v>
      </c>
      <c r="I143">
        <v>1121.7</v>
      </c>
      <c r="J143">
        <v>135.38</v>
      </c>
      <c r="K143">
        <v>96.27</v>
      </c>
      <c r="L143" s="3">
        <f t="shared" ref="L143:L206" si="43">G144*K144/(G143*K143)-1</f>
        <v>9.5915385422917776E-3</v>
      </c>
      <c r="M143" s="3">
        <f t="shared" ref="M143:M206" si="44">H144*K144/(H143*K143)-1</f>
        <v>-1.3306333223404465E-2</v>
      </c>
      <c r="N143" s="3">
        <f t="shared" si="39"/>
        <v>9.155745743068433E-3</v>
      </c>
      <c r="O143" s="3">
        <f t="shared" si="39"/>
        <v>5.3922292805437255E-3</v>
      </c>
      <c r="P143" s="3">
        <f t="shared" ref="P143:P206" si="45">(ABS(C144-C143)+ABS(D144-D143)+ABS(E144-E143)+ABS(F144-F143))*$S$3</f>
        <v>1.5955463464709967E-6</v>
      </c>
      <c r="Q143" s="4">
        <f t="shared" ref="Q143:Q206" si="46">SUMPRODUCT(C143:F143,L143:O143)-P143</f>
        <v>5.9575637558319941E-3</v>
      </c>
      <c r="R143" s="3">
        <f t="shared" ref="R143:R206" si="47">SUMPRODUCT($C$7:$F$7,L143:O143)</f>
        <v>2.7082950856248678E-3</v>
      </c>
      <c r="S143" s="16">
        <f t="shared" si="42"/>
        <v>92.161834721736213</v>
      </c>
      <c r="T143" s="16">
        <f t="shared" si="42"/>
        <v>78.74118748760408</v>
      </c>
      <c r="U143" s="16">
        <f t="shared" ref="U143:U206" si="48">S143-T143</f>
        <v>13.420647234132133</v>
      </c>
      <c r="V143" s="16">
        <f t="shared" ref="V143:Y158" si="49">V142+100*L143</f>
        <v>98.961291230322203</v>
      </c>
      <c r="W143" s="16">
        <f t="shared" si="49"/>
        <v>55.300197054428615</v>
      </c>
      <c r="X143" s="16">
        <f t="shared" si="49"/>
        <v>54.29338183754998</v>
      </c>
      <c r="Y143" s="16">
        <f t="shared" si="49"/>
        <v>106.40987982811578</v>
      </c>
    </row>
    <row r="144" spans="1:25" x14ac:dyDescent="0.4">
      <c r="A144">
        <f t="shared" ref="A144:A207" si="50">A143+1</f>
        <v>131</v>
      </c>
      <c r="B144" s="1">
        <v>39990</v>
      </c>
      <c r="C144" s="2">
        <v>0.13766478560759801</v>
      </c>
      <c r="D144" s="2">
        <v>0</v>
      </c>
      <c r="E144" s="2">
        <v>0</v>
      </c>
      <c r="F144" s="2">
        <v>0.86233521439240202</v>
      </c>
      <c r="G144">
        <v>410.82299999999998</v>
      </c>
      <c r="H144">
        <v>1498.08</v>
      </c>
      <c r="I144">
        <v>1131.97</v>
      </c>
      <c r="J144">
        <v>136.11000000000001</v>
      </c>
      <c r="K144">
        <v>95.19</v>
      </c>
      <c r="L144" s="3">
        <f t="shared" si="43"/>
        <v>1.0989987657819222E-2</v>
      </c>
      <c r="M144" s="3">
        <f t="shared" si="44"/>
        <v>-1.5504407745776994E-2</v>
      </c>
      <c r="N144" s="3">
        <f t="shared" si="39"/>
        <v>-6.6609539122061134E-3</v>
      </c>
      <c r="O144" s="3">
        <f t="shared" si="39"/>
        <v>5.7306590257877321E-3</v>
      </c>
      <c r="P144" s="3">
        <f t="shared" si="45"/>
        <v>4.113464137233313E-6</v>
      </c>
      <c r="Q144" s="4">
        <f t="shared" si="46"/>
        <v>6.4505699102190162E-3</v>
      </c>
      <c r="R144" s="3">
        <f t="shared" si="47"/>
        <v>-1.3611787435940381E-3</v>
      </c>
      <c r="S144" s="16">
        <f t="shared" si="42"/>
        <v>92.806891712758116</v>
      </c>
      <c r="T144" s="16">
        <f t="shared" si="42"/>
        <v>78.60506961324468</v>
      </c>
      <c r="U144" s="16">
        <f t="shared" si="48"/>
        <v>14.201822099513436</v>
      </c>
      <c r="V144" s="16">
        <f t="shared" si="49"/>
        <v>100.06028999610413</v>
      </c>
      <c r="W144" s="16">
        <f t="shared" si="49"/>
        <v>53.749756279850914</v>
      </c>
      <c r="X144" s="16">
        <f t="shared" si="49"/>
        <v>53.627286446329371</v>
      </c>
      <c r="Y144" s="16">
        <f t="shared" si="49"/>
        <v>106.98294573069455</v>
      </c>
    </row>
    <row r="145" spans="1:25" x14ac:dyDescent="0.4">
      <c r="A145">
        <f t="shared" si="50"/>
        <v>132</v>
      </c>
      <c r="B145" s="1">
        <v>39997</v>
      </c>
      <c r="C145" s="2">
        <v>0.13080901204554199</v>
      </c>
      <c r="D145" s="2">
        <v>0</v>
      </c>
      <c r="E145" s="2">
        <v>0</v>
      </c>
      <c r="F145" s="2">
        <v>0.86919098795445704</v>
      </c>
      <c r="G145">
        <v>411.66199999999998</v>
      </c>
      <c r="H145">
        <v>1461.8</v>
      </c>
      <c r="I145">
        <v>1124.43</v>
      </c>
      <c r="J145">
        <v>136.88999999999999</v>
      </c>
      <c r="K145">
        <v>96.04</v>
      </c>
      <c r="L145" s="3">
        <f t="shared" si="43"/>
        <v>-2.1294039267658715E-2</v>
      </c>
      <c r="M145" s="3">
        <f t="shared" si="44"/>
        <v>-5.4335977524300749E-2</v>
      </c>
      <c r="N145" s="3">
        <f t="shared" si="39"/>
        <v>-5.2275375078928876E-2</v>
      </c>
      <c r="O145" s="3">
        <f t="shared" si="39"/>
        <v>2.9220542041055175E-3</v>
      </c>
      <c r="P145" s="3">
        <f t="shared" si="45"/>
        <v>1.8329668401985195E-5</v>
      </c>
      <c r="Q145" s="4">
        <f t="shared" si="46"/>
        <v>-2.639587269404486E-4</v>
      </c>
      <c r="R145" s="3">
        <f t="shared" si="47"/>
        <v>-3.1245834416695706E-2</v>
      </c>
      <c r="S145" s="16">
        <f t="shared" si="42"/>
        <v>92.780495840064077</v>
      </c>
      <c r="T145" s="16">
        <f t="shared" si="42"/>
        <v>75.480486171575109</v>
      </c>
      <c r="U145" s="16">
        <f t="shared" si="48"/>
        <v>17.300009668488968</v>
      </c>
      <c r="V145" s="16">
        <f t="shared" si="49"/>
        <v>97.930886069338257</v>
      </c>
      <c r="W145" s="16">
        <f t="shared" si="49"/>
        <v>48.316158527420839</v>
      </c>
      <c r="X145" s="16">
        <f t="shared" si="49"/>
        <v>48.399748938436481</v>
      </c>
      <c r="Y145" s="16">
        <f t="shared" si="49"/>
        <v>107.27515115110511</v>
      </c>
    </row>
    <row r="146" spans="1:25" x14ac:dyDescent="0.4">
      <c r="A146">
        <f t="shared" si="50"/>
        <v>133</v>
      </c>
      <c r="B146" s="1">
        <v>40004</v>
      </c>
      <c r="C146" s="2">
        <v>0.1002595647089</v>
      </c>
      <c r="D146" s="2">
        <v>0</v>
      </c>
      <c r="E146" s="2">
        <v>0</v>
      </c>
      <c r="F146" s="2">
        <v>0.89974043529109904</v>
      </c>
      <c r="G146">
        <v>418.089</v>
      </c>
      <c r="H146">
        <v>1434.5</v>
      </c>
      <c r="I146">
        <v>1065.6500000000001</v>
      </c>
      <c r="J146">
        <v>137.29</v>
      </c>
      <c r="K146">
        <v>92.55</v>
      </c>
      <c r="L146" s="3">
        <f t="shared" si="43"/>
        <v>-5.8470912606826131E-3</v>
      </c>
      <c r="M146" s="3">
        <f t="shared" si="44"/>
        <v>8.89307203307248E-2</v>
      </c>
      <c r="N146" s="3">
        <f t="shared" si="39"/>
        <v>6.6532163468304706E-3</v>
      </c>
      <c r="O146" s="3">
        <f t="shared" si="39"/>
        <v>-1.8209629251948467E-3</v>
      </c>
      <c r="P146" s="3">
        <f t="shared" si="45"/>
        <v>7.2810539646156048E-7</v>
      </c>
      <c r="Q146" s="4">
        <f t="shared" si="46"/>
        <v>-2.2253489049694781E-3</v>
      </c>
      <c r="R146" s="3">
        <f t="shared" si="47"/>
        <v>2.1978970622919453E-2</v>
      </c>
      <c r="S146" s="16">
        <f t="shared" si="42"/>
        <v>92.557960949567132</v>
      </c>
      <c r="T146" s="16">
        <f t="shared" si="42"/>
        <v>77.678383233867052</v>
      </c>
      <c r="U146" s="16">
        <f t="shared" si="48"/>
        <v>14.87957771570008</v>
      </c>
      <c r="V146" s="16">
        <f t="shared" si="49"/>
        <v>97.346176943269995</v>
      </c>
      <c r="W146" s="16">
        <f t="shared" si="49"/>
        <v>57.209230560493317</v>
      </c>
      <c r="X146" s="16">
        <f t="shared" si="49"/>
        <v>49.065070573119527</v>
      </c>
      <c r="Y146" s="16">
        <f t="shared" si="49"/>
        <v>107.09305485858562</v>
      </c>
    </row>
    <row r="147" spans="1:25" x14ac:dyDescent="0.4">
      <c r="A147">
        <f t="shared" si="50"/>
        <v>134</v>
      </c>
      <c r="B147" s="1">
        <v>40011</v>
      </c>
      <c r="C147" s="2">
        <v>9.9046055714797798E-2</v>
      </c>
      <c r="D147" s="2">
        <v>0</v>
      </c>
      <c r="E147" s="2">
        <v>0</v>
      </c>
      <c r="F147" s="2">
        <v>0.90095394428520204</v>
      </c>
      <c r="G147">
        <v>408.36399999999998</v>
      </c>
      <c r="H147">
        <v>1534.71</v>
      </c>
      <c r="I147">
        <v>1072.74</v>
      </c>
      <c r="J147">
        <v>137.04</v>
      </c>
      <c r="K147">
        <v>94.2</v>
      </c>
      <c r="L147" s="3">
        <f t="shared" si="43"/>
        <v>5.8764007345264435E-3</v>
      </c>
      <c r="M147" s="3">
        <f t="shared" si="44"/>
        <v>4.8088457440198296E-2</v>
      </c>
      <c r="N147" s="3">
        <f t="shared" si="39"/>
        <v>4.8026548837556193E-2</v>
      </c>
      <c r="O147" s="3">
        <f t="shared" si="39"/>
        <v>-1.3134851138352222E-3</v>
      </c>
      <c r="P147" s="3">
        <f t="shared" si="45"/>
        <v>4.0842307587507674E-6</v>
      </c>
      <c r="Q147" s="4">
        <f t="shared" si="46"/>
        <v>-6.0543951027410697E-4</v>
      </c>
      <c r="R147" s="3">
        <f t="shared" si="47"/>
        <v>2.5169480474611428E-2</v>
      </c>
      <c r="S147" s="16">
        <f t="shared" si="42"/>
        <v>92.49741699853972</v>
      </c>
      <c r="T147" s="16">
        <f t="shared" si="42"/>
        <v>80.195331281328194</v>
      </c>
      <c r="U147" s="16">
        <f t="shared" si="48"/>
        <v>12.302085717211526</v>
      </c>
      <c r="V147" s="16">
        <f t="shared" si="49"/>
        <v>97.933817016722642</v>
      </c>
      <c r="W147" s="16">
        <f t="shared" si="49"/>
        <v>62.018076304513144</v>
      </c>
      <c r="X147" s="16">
        <f t="shared" si="49"/>
        <v>53.867725456875149</v>
      </c>
      <c r="Y147" s="16">
        <f t="shared" si="49"/>
        <v>106.9617063472021</v>
      </c>
    </row>
    <row r="148" spans="1:25" x14ac:dyDescent="0.4">
      <c r="A148">
        <f t="shared" si="50"/>
        <v>135</v>
      </c>
      <c r="B148" s="1">
        <v>40018</v>
      </c>
      <c r="C148" s="2">
        <v>0.10585310697938199</v>
      </c>
      <c r="D148" s="2">
        <v>0</v>
      </c>
      <c r="E148" s="2">
        <v>0</v>
      </c>
      <c r="F148" s="2">
        <v>0.89414689302061701</v>
      </c>
      <c r="G148">
        <v>408.20699999999999</v>
      </c>
      <c r="H148">
        <v>1598.5</v>
      </c>
      <c r="I148">
        <v>1124.26</v>
      </c>
      <c r="J148">
        <v>136.86000000000001</v>
      </c>
      <c r="K148">
        <v>94.79</v>
      </c>
      <c r="L148" s="3">
        <f t="shared" si="43"/>
        <v>1.0726554431736979E-2</v>
      </c>
      <c r="M148" s="3">
        <f t="shared" si="44"/>
        <v>7.4688638068387547E-3</v>
      </c>
      <c r="N148" s="3">
        <f t="shared" si="39"/>
        <v>3.2394641808834335E-2</v>
      </c>
      <c r="O148" s="3">
        <f t="shared" si="39"/>
        <v>-1.9728189390618711E-3</v>
      </c>
      <c r="P148" s="3">
        <f t="shared" si="45"/>
        <v>2.7925099560618085E-6</v>
      </c>
      <c r="Q148" s="4">
        <f t="shared" si="46"/>
        <v>-6.3134332102764525E-4</v>
      </c>
      <c r="R148" s="3">
        <f t="shared" si="47"/>
        <v>1.2154310277087049E-2</v>
      </c>
      <c r="S148" s="16">
        <f t="shared" si="42"/>
        <v>92.434282666436957</v>
      </c>
      <c r="T148" s="16">
        <f t="shared" si="42"/>
        <v>81.410762309036897</v>
      </c>
      <c r="U148" s="16">
        <f t="shared" si="48"/>
        <v>11.023520357400059</v>
      </c>
      <c r="V148" s="16">
        <f t="shared" si="49"/>
        <v>99.006472459896344</v>
      </c>
      <c r="W148" s="16">
        <f t="shared" si="49"/>
        <v>62.76496268519702</v>
      </c>
      <c r="X148" s="16">
        <f t="shared" si="49"/>
        <v>57.10718963775858</v>
      </c>
      <c r="Y148" s="16">
        <f t="shared" si="49"/>
        <v>106.7644244532959</v>
      </c>
    </row>
    <row r="149" spans="1:25" x14ac:dyDescent="0.4">
      <c r="A149">
        <f t="shared" si="50"/>
        <v>136</v>
      </c>
      <c r="B149" s="1">
        <v>40025</v>
      </c>
      <c r="C149" s="2">
        <v>0.110507290239485</v>
      </c>
      <c r="D149" s="2">
        <v>0</v>
      </c>
      <c r="E149" s="2">
        <v>0</v>
      </c>
      <c r="F149" s="2">
        <v>0.88949270976051398</v>
      </c>
      <c r="G149">
        <v>413.065</v>
      </c>
      <c r="H149">
        <v>1612.31</v>
      </c>
      <c r="I149">
        <v>1160.68</v>
      </c>
      <c r="J149">
        <v>136.59</v>
      </c>
      <c r="K149">
        <v>94.68</v>
      </c>
      <c r="L149" s="3">
        <f t="shared" si="43"/>
        <v>6.493739233007334E-3</v>
      </c>
      <c r="M149" s="3">
        <f t="shared" si="44"/>
        <v>5.5080392556552837E-2</v>
      </c>
      <c r="N149" s="3">
        <f t="shared" si="39"/>
        <v>6.8408174518383991E-3</v>
      </c>
      <c r="O149" s="3">
        <f t="shared" si="39"/>
        <v>-3.8070136906069862E-3</v>
      </c>
      <c r="P149" s="3">
        <f t="shared" si="45"/>
        <v>3.966186551681988E-6</v>
      </c>
      <c r="Q149" s="4">
        <f t="shared" si="46"/>
        <v>-2.672671584143593E-3</v>
      </c>
      <c r="R149" s="3">
        <f t="shared" si="47"/>
        <v>1.6151983887697896E-2</v>
      </c>
      <c r="S149" s="16">
        <f t="shared" si="42"/>
        <v>92.167015508022601</v>
      </c>
      <c r="T149" s="16">
        <f t="shared" si="42"/>
        <v>83.025960697806681</v>
      </c>
      <c r="U149" s="16">
        <f t="shared" si="48"/>
        <v>9.1410548102159197</v>
      </c>
      <c r="V149" s="16">
        <f t="shared" si="49"/>
        <v>99.655846383197073</v>
      </c>
      <c r="W149" s="16">
        <f t="shared" si="49"/>
        <v>68.273001940852311</v>
      </c>
      <c r="X149" s="16">
        <f t="shared" si="49"/>
        <v>57.791271382942419</v>
      </c>
      <c r="Y149" s="16">
        <f t="shared" si="49"/>
        <v>106.3837230842352</v>
      </c>
    </row>
    <row r="150" spans="1:25" x14ac:dyDescent="0.4">
      <c r="A150">
        <f t="shared" si="50"/>
        <v>137</v>
      </c>
      <c r="B150" s="1">
        <v>40032</v>
      </c>
      <c r="C150" s="2">
        <v>0.117117601158955</v>
      </c>
      <c r="D150" s="2">
        <v>0</v>
      </c>
      <c r="E150" s="2">
        <v>0</v>
      </c>
      <c r="F150" s="2">
        <v>0.88288239884104402</v>
      </c>
      <c r="G150">
        <v>403.43299999999999</v>
      </c>
      <c r="H150">
        <v>1650.73</v>
      </c>
      <c r="I150">
        <v>1168.6199999999999</v>
      </c>
      <c r="J150">
        <v>136.07</v>
      </c>
      <c r="K150">
        <v>97.57</v>
      </c>
      <c r="L150" s="3">
        <f t="shared" si="43"/>
        <v>-5.6940002090761777E-3</v>
      </c>
      <c r="M150" s="3">
        <f t="shared" si="44"/>
        <v>-3.2372175725738694E-2</v>
      </c>
      <c r="N150" s="3">
        <f t="shared" si="39"/>
        <v>1.7567729458678016E-2</v>
      </c>
      <c r="O150" s="3">
        <f t="shared" si="39"/>
        <v>2.866171823326269E-3</v>
      </c>
      <c r="P150" s="3">
        <f t="shared" si="45"/>
        <v>7.7429000458628988E-6</v>
      </c>
      <c r="Q150" s="4">
        <f t="shared" si="46"/>
        <v>1.8558821093374522E-3</v>
      </c>
      <c r="R150" s="3">
        <f t="shared" si="47"/>
        <v>-4.4080686632026467E-3</v>
      </c>
      <c r="S150" s="16">
        <f t="shared" si="42"/>
        <v>92.352603718956345</v>
      </c>
      <c r="T150" s="16">
        <f t="shared" si="42"/>
        <v>82.585153831486423</v>
      </c>
      <c r="U150" s="16">
        <f t="shared" si="48"/>
        <v>9.7674498874699225</v>
      </c>
      <c r="V150" s="16">
        <f t="shared" si="49"/>
        <v>99.08644636228945</v>
      </c>
      <c r="W150" s="16">
        <f t="shared" si="49"/>
        <v>65.035784368278442</v>
      </c>
      <c r="X150" s="16">
        <f t="shared" si="49"/>
        <v>59.548044328810221</v>
      </c>
      <c r="Y150" s="16">
        <f t="shared" si="49"/>
        <v>106.67034026656782</v>
      </c>
    </row>
    <row r="151" spans="1:25" x14ac:dyDescent="0.4">
      <c r="A151">
        <f t="shared" si="50"/>
        <v>138</v>
      </c>
      <c r="B151" s="1">
        <v>40039</v>
      </c>
      <c r="C151" s="2">
        <v>0.104212767749184</v>
      </c>
      <c r="D151" s="2">
        <v>0</v>
      </c>
      <c r="E151" s="2">
        <v>0</v>
      </c>
      <c r="F151" s="2">
        <v>0.89578723225081602</v>
      </c>
      <c r="G151">
        <v>412.24799999999999</v>
      </c>
      <c r="H151">
        <v>1641.54</v>
      </c>
      <c r="I151">
        <v>1189.1500000000001</v>
      </c>
      <c r="J151">
        <v>136.46</v>
      </c>
      <c r="K151">
        <v>94.94</v>
      </c>
      <c r="L151" s="3">
        <f t="shared" si="43"/>
        <v>-6.1251353167854905E-3</v>
      </c>
      <c r="M151" s="3">
        <f t="shared" si="44"/>
        <v>1.6690075016493111E-2</v>
      </c>
      <c r="N151" s="3">
        <f t="shared" si="39"/>
        <v>-2.6926796451246626E-2</v>
      </c>
      <c r="O151" s="3">
        <f t="shared" si="39"/>
        <v>8.8670672724606714E-3</v>
      </c>
      <c r="P151" s="3">
        <f t="shared" si="45"/>
        <v>7.2944895200220647E-6</v>
      </c>
      <c r="Q151" s="4">
        <f t="shared" si="46"/>
        <v>7.2973938564588241E-3</v>
      </c>
      <c r="R151" s="3">
        <f t="shared" si="47"/>
        <v>-1.8736973697695836E-3</v>
      </c>
      <c r="S151" s="16">
        <f t="shared" si="42"/>
        <v>93.082343104602231</v>
      </c>
      <c r="T151" s="16">
        <f t="shared" si="42"/>
        <v>82.397784094509461</v>
      </c>
      <c r="U151" s="16">
        <f t="shared" si="48"/>
        <v>10.684559010092769</v>
      </c>
      <c r="V151" s="16">
        <f t="shared" si="49"/>
        <v>98.473932830610906</v>
      </c>
      <c r="W151" s="16">
        <f t="shared" si="49"/>
        <v>66.70479186992776</v>
      </c>
      <c r="X151" s="16">
        <f t="shared" si="49"/>
        <v>56.855364683685558</v>
      </c>
      <c r="Y151" s="16">
        <f t="shared" si="49"/>
        <v>107.55704699381388</v>
      </c>
    </row>
    <row r="152" spans="1:25" x14ac:dyDescent="0.4">
      <c r="A152">
        <f t="shared" si="50"/>
        <v>139</v>
      </c>
      <c r="B152" s="1">
        <v>40046</v>
      </c>
      <c r="C152" s="2">
        <v>9.2055285215813798E-2</v>
      </c>
      <c r="D152" s="2">
        <v>0</v>
      </c>
      <c r="E152" s="2">
        <v>0</v>
      </c>
      <c r="F152" s="2">
        <v>0.90794471478418604</v>
      </c>
      <c r="G152">
        <v>412.154</v>
      </c>
      <c r="H152">
        <v>1678.84</v>
      </c>
      <c r="I152">
        <v>1157.1300000000001</v>
      </c>
      <c r="J152">
        <v>137.66999999999999</v>
      </c>
      <c r="K152">
        <v>94.38</v>
      </c>
      <c r="L152" s="3">
        <f t="shared" si="43"/>
        <v>-1.2179512295751316E-4</v>
      </c>
      <c r="M152" s="3">
        <f t="shared" si="44"/>
        <v>-5.1867769382676343E-3</v>
      </c>
      <c r="N152" s="3">
        <f t="shared" si="39"/>
        <v>2.3411371237458178E-2</v>
      </c>
      <c r="O152" s="3">
        <f t="shared" si="39"/>
        <v>-1.1621994624827492E-3</v>
      </c>
      <c r="P152" s="3">
        <f t="shared" si="45"/>
        <v>5.9222533271758303E-7</v>
      </c>
      <c r="Q152" s="4">
        <f t="shared" si="46"/>
        <v>-1.0670169696007006E-3</v>
      </c>
      <c r="R152" s="3">
        <f t="shared" si="47"/>
        <v>4.2351499284375704E-3</v>
      </c>
      <c r="S152" s="16">
        <f t="shared" ref="S152:T167" si="51">S151+100*Q152</f>
        <v>92.975641407642158</v>
      </c>
      <c r="T152" s="16">
        <f t="shared" si="51"/>
        <v>82.821299087353225</v>
      </c>
      <c r="U152" s="16">
        <f t="shared" si="48"/>
        <v>10.154342320288933</v>
      </c>
      <c r="V152" s="16">
        <f t="shared" si="49"/>
        <v>98.461753318315161</v>
      </c>
      <c r="W152" s="16">
        <f t="shared" si="49"/>
        <v>66.186114176101</v>
      </c>
      <c r="X152" s="16">
        <f t="shared" si="49"/>
        <v>59.196501807431375</v>
      </c>
      <c r="Y152" s="16">
        <f t="shared" si="49"/>
        <v>107.44082704756561</v>
      </c>
    </row>
    <row r="153" spans="1:25" x14ac:dyDescent="0.4">
      <c r="A153">
        <f t="shared" si="50"/>
        <v>140</v>
      </c>
      <c r="B153" s="1">
        <v>40053</v>
      </c>
      <c r="C153" s="2">
        <v>9.1068242994617798E-2</v>
      </c>
      <c r="D153" s="2">
        <v>0</v>
      </c>
      <c r="E153" s="2">
        <v>0</v>
      </c>
      <c r="F153" s="2">
        <v>0.90893175700538198</v>
      </c>
      <c r="G153">
        <v>415.53800000000001</v>
      </c>
      <c r="H153">
        <v>1684.05</v>
      </c>
      <c r="I153">
        <v>1184.22</v>
      </c>
      <c r="J153">
        <v>137.51</v>
      </c>
      <c r="K153">
        <v>93.6</v>
      </c>
      <c r="L153" s="3">
        <f t="shared" si="43"/>
        <v>-4.3042506361745669E-3</v>
      </c>
      <c r="M153" s="3">
        <f t="shared" si="44"/>
        <v>-1.7933572074037007E-2</v>
      </c>
      <c r="N153" s="3">
        <f t="shared" si="39"/>
        <v>-3.4630389623549696E-2</v>
      </c>
      <c r="O153" s="3">
        <f t="shared" si="39"/>
        <v>5.0905388699029608E-4</v>
      </c>
      <c r="P153" s="3">
        <f t="shared" si="45"/>
        <v>2.5165559445863374E-6</v>
      </c>
      <c r="Q153" s="4">
        <f t="shared" si="46"/>
        <v>6.8198145123038884E-5</v>
      </c>
      <c r="R153" s="3">
        <f t="shared" si="47"/>
        <v>-1.4089789611692743E-2</v>
      </c>
      <c r="S153" s="16">
        <f t="shared" si="51"/>
        <v>92.982461222154456</v>
      </c>
      <c r="T153" s="16">
        <f t="shared" si="51"/>
        <v>81.412320126183957</v>
      </c>
      <c r="U153" s="16">
        <f t="shared" si="48"/>
        <v>11.570141095970499</v>
      </c>
      <c r="V153" s="16">
        <f t="shared" si="49"/>
        <v>98.031328254697698</v>
      </c>
      <c r="W153" s="16">
        <f t="shared" si="49"/>
        <v>64.392756968697299</v>
      </c>
      <c r="X153" s="16">
        <f t="shared" si="49"/>
        <v>55.733462845076403</v>
      </c>
      <c r="Y153" s="16">
        <f t="shared" si="49"/>
        <v>107.49173243626464</v>
      </c>
    </row>
    <row r="154" spans="1:25" x14ac:dyDescent="0.4">
      <c r="A154">
        <f t="shared" si="50"/>
        <v>141</v>
      </c>
      <c r="B154" s="1">
        <v>40060</v>
      </c>
      <c r="C154" s="2">
        <v>8.6873983086973999E-2</v>
      </c>
      <c r="D154" s="2">
        <v>0</v>
      </c>
      <c r="E154" s="2">
        <v>0</v>
      </c>
      <c r="F154" s="2">
        <v>0.91312601691302597</v>
      </c>
      <c r="G154">
        <v>416.37400000000002</v>
      </c>
      <c r="H154">
        <v>1664.34</v>
      </c>
      <c r="I154">
        <v>1143.21</v>
      </c>
      <c r="J154">
        <v>137.58000000000001</v>
      </c>
      <c r="K154">
        <v>93.01</v>
      </c>
      <c r="L154" s="3">
        <f t="shared" si="43"/>
        <v>-1.5987072261175572E-2</v>
      </c>
      <c r="M154" s="3">
        <f t="shared" si="44"/>
        <v>9.6087950196599436E-4</v>
      </c>
      <c r="N154" s="3">
        <f t="shared" si="39"/>
        <v>1.5657665695716361E-2</v>
      </c>
      <c r="O154" s="3">
        <f t="shared" si="39"/>
        <v>2.4712894316032408E-3</v>
      </c>
      <c r="P154" s="3">
        <f t="shared" si="45"/>
        <v>1.4371816999485128E-5</v>
      </c>
      <c r="Q154" s="4">
        <f t="shared" si="46"/>
        <v>8.5336621309204037E-4</v>
      </c>
      <c r="R154" s="3">
        <f t="shared" si="47"/>
        <v>7.756905920275059E-4</v>
      </c>
      <c r="S154" s="16">
        <f t="shared" si="51"/>
        <v>93.067797843463666</v>
      </c>
      <c r="T154" s="16">
        <f t="shared" si="51"/>
        <v>81.489889185386701</v>
      </c>
      <c r="U154" s="16">
        <f t="shared" si="48"/>
        <v>11.577908658076964</v>
      </c>
      <c r="V154" s="16">
        <f t="shared" si="49"/>
        <v>96.432621028580144</v>
      </c>
      <c r="W154" s="16">
        <f t="shared" si="49"/>
        <v>64.488844918893903</v>
      </c>
      <c r="X154" s="16">
        <f t="shared" si="49"/>
        <v>57.299229414648039</v>
      </c>
      <c r="Y154" s="16">
        <f t="shared" si="49"/>
        <v>107.73886137942496</v>
      </c>
    </row>
    <row r="155" spans="1:25" x14ac:dyDescent="0.4">
      <c r="A155">
        <f t="shared" si="50"/>
        <v>142</v>
      </c>
      <c r="B155" s="1">
        <v>40067</v>
      </c>
      <c r="C155" s="2">
        <v>6.2920954754498604E-2</v>
      </c>
      <c r="D155" s="2">
        <v>0</v>
      </c>
      <c r="E155" s="2">
        <v>0</v>
      </c>
      <c r="F155" s="2">
        <v>0.93707904524550101</v>
      </c>
      <c r="G155">
        <v>420.10599999999999</v>
      </c>
      <c r="H155">
        <v>1708.18</v>
      </c>
      <c r="I155">
        <v>1161.1099999999999</v>
      </c>
      <c r="J155">
        <v>137.91999999999999</v>
      </c>
      <c r="K155">
        <v>90.71</v>
      </c>
      <c r="L155" s="3">
        <f t="shared" si="43"/>
        <v>-2.6947957866212402E-3</v>
      </c>
      <c r="M155" s="3">
        <f t="shared" si="44"/>
        <v>3.1286079006438428E-2</v>
      </c>
      <c r="N155" s="3">
        <f t="shared" si="39"/>
        <v>-1.1532068451740041E-2</v>
      </c>
      <c r="O155" s="3">
        <f t="shared" si="39"/>
        <v>-4.277842227378037E-3</v>
      </c>
      <c r="P155" s="3">
        <f t="shared" si="45"/>
        <v>1.037653146165876E-5</v>
      </c>
      <c r="Q155" s="4">
        <f t="shared" si="46"/>
        <v>-4.1886119653665654E-3</v>
      </c>
      <c r="R155" s="3">
        <f t="shared" si="47"/>
        <v>3.1953431351747774E-3</v>
      </c>
      <c r="S155" s="16">
        <f t="shared" si="51"/>
        <v>92.648936646927012</v>
      </c>
      <c r="T155" s="16">
        <f t="shared" si="51"/>
        <v>81.809423498904181</v>
      </c>
      <c r="U155" s="16">
        <f t="shared" si="48"/>
        <v>10.839513148022832</v>
      </c>
      <c r="V155" s="16">
        <f t="shared" si="49"/>
        <v>96.163141449918015</v>
      </c>
      <c r="W155" s="16">
        <f t="shared" si="49"/>
        <v>67.617452819537746</v>
      </c>
      <c r="X155" s="16">
        <f t="shared" si="49"/>
        <v>56.146022569474034</v>
      </c>
      <c r="Y155" s="16">
        <f t="shared" si="49"/>
        <v>107.31107715668716</v>
      </c>
    </row>
    <row r="156" spans="1:25" x14ac:dyDescent="0.4">
      <c r="A156">
        <f t="shared" si="50"/>
        <v>143</v>
      </c>
      <c r="B156" s="1">
        <v>40074</v>
      </c>
      <c r="C156" s="2">
        <v>4.5626735651733898E-2</v>
      </c>
      <c r="D156" s="2">
        <v>1.5470737587444999E-3</v>
      </c>
      <c r="E156" s="2">
        <v>0</v>
      </c>
      <c r="F156" s="2">
        <v>0.952826190589521</v>
      </c>
      <c r="G156">
        <v>416.31200000000001</v>
      </c>
      <c r="H156">
        <v>1750.43</v>
      </c>
      <c r="I156">
        <v>1147.72</v>
      </c>
      <c r="J156">
        <v>137.33000000000001</v>
      </c>
      <c r="K156">
        <v>91.29</v>
      </c>
      <c r="L156" s="3">
        <f t="shared" si="43"/>
        <v>-7.1986285570840858E-3</v>
      </c>
      <c r="M156" s="3">
        <f t="shared" si="44"/>
        <v>-3.9895713226271279E-2</v>
      </c>
      <c r="N156" s="3">
        <f t="shared" si="39"/>
        <v>-1.0673334959746317E-2</v>
      </c>
      <c r="O156" s="3">
        <f t="shared" si="39"/>
        <v>3.5680477681496736E-3</v>
      </c>
      <c r="P156" s="3">
        <f t="shared" si="45"/>
        <v>9.3691342272916957E-6</v>
      </c>
      <c r="Q156" s="4">
        <f t="shared" si="46"/>
        <v>3.0001886952923458E-3</v>
      </c>
      <c r="R156" s="3">
        <f t="shared" si="47"/>
        <v>-1.3549907243738002E-2</v>
      </c>
      <c r="S156" s="16">
        <f t="shared" si="51"/>
        <v>92.948955516456252</v>
      </c>
      <c r="T156" s="16">
        <f t="shared" si="51"/>
        <v>80.454432774530375</v>
      </c>
      <c r="U156" s="16">
        <f t="shared" si="48"/>
        <v>12.494522741925877</v>
      </c>
      <c r="V156" s="16">
        <f t="shared" si="49"/>
        <v>95.443278594209602</v>
      </c>
      <c r="W156" s="16">
        <f t="shared" si="49"/>
        <v>63.627881496910618</v>
      </c>
      <c r="X156" s="16">
        <f t="shared" si="49"/>
        <v>55.078689073499405</v>
      </c>
      <c r="Y156" s="16">
        <f t="shared" si="49"/>
        <v>107.66788193350213</v>
      </c>
    </row>
    <row r="157" spans="1:25" x14ac:dyDescent="0.4">
      <c r="A157">
        <f t="shared" si="50"/>
        <v>144</v>
      </c>
      <c r="B157" s="1">
        <v>40081</v>
      </c>
      <c r="C157" s="2">
        <v>3.1558585698325703E-2</v>
      </c>
      <c r="D157" s="2">
        <v>0</v>
      </c>
      <c r="E157" s="2">
        <v>0</v>
      </c>
      <c r="F157" s="2">
        <v>0.96844141430167396</v>
      </c>
      <c r="G157">
        <v>420.923</v>
      </c>
      <c r="H157">
        <v>1711.53</v>
      </c>
      <c r="I157">
        <v>1135.47</v>
      </c>
      <c r="J157">
        <v>137.82</v>
      </c>
      <c r="K157">
        <v>89.64</v>
      </c>
      <c r="L157" s="3">
        <f t="shared" si="43"/>
        <v>1.1400760901721263E-2</v>
      </c>
      <c r="M157" s="3">
        <f t="shared" si="44"/>
        <v>-1.6150809406635824E-2</v>
      </c>
      <c r="N157" s="3">
        <f t="shared" si="39"/>
        <v>-5.2022510502258923E-2</v>
      </c>
      <c r="O157" s="3">
        <f t="shared" si="39"/>
        <v>4.1358293426208004E-3</v>
      </c>
      <c r="P157" s="3">
        <f t="shared" si="45"/>
        <v>1.1013284991305596E-6</v>
      </c>
      <c r="Q157" s="4">
        <f t="shared" si="46"/>
        <v>4.3639989793220115E-3</v>
      </c>
      <c r="R157" s="3">
        <f t="shared" si="47"/>
        <v>-1.3159182416138171E-2</v>
      </c>
      <c r="S157" s="16">
        <f t="shared" si="51"/>
        <v>93.385355414388457</v>
      </c>
      <c r="T157" s="16">
        <f t="shared" si="51"/>
        <v>79.13851453291656</v>
      </c>
      <c r="U157" s="16">
        <f t="shared" si="48"/>
        <v>14.246840881471897</v>
      </c>
      <c r="V157" s="16">
        <f t="shared" si="49"/>
        <v>96.583354684381732</v>
      </c>
      <c r="W157" s="16">
        <f t="shared" si="49"/>
        <v>62.012800556247036</v>
      </c>
      <c r="X157" s="16">
        <f t="shared" si="49"/>
        <v>49.876438023273515</v>
      </c>
      <c r="Y157" s="16">
        <f t="shared" si="49"/>
        <v>108.08146486776421</v>
      </c>
    </row>
    <row r="158" spans="1:25" x14ac:dyDescent="0.4">
      <c r="A158">
        <f t="shared" si="50"/>
        <v>145</v>
      </c>
      <c r="B158" s="1">
        <v>40088</v>
      </c>
      <c r="C158" s="2">
        <v>3.3394133196876598E-2</v>
      </c>
      <c r="D158" s="2">
        <v>0</v>
      </c>
      <c r="E158" s="2">
        <v>0</v>
      </c>
      <c r="F158" s="2">
        <v>0.96660586680312299</v>
      </c>
      <c r="G158">
        <v>424.916</v>
      </c>
      <c r="H158">
        <v>1680.7</v>
      </c>
      <c r="I158">
        <v>1076.4000000000001</v>
      </c>
      <c r="J158">
        <v>138.38999999999999</v>
      </c>
      <c r="K158">
        <v>89.81</v>
      </c>
      <c r="L158" s="3">
        <f t="shared" si="43"/>
        <v>-1.0570668418828588E-2</v>
      </c>
      <c r="M158" s="3">
        <f t="shared" si="44"/>
        <v>4.5521863464467183E-2</v>
      </c>
      <c r="N158" s="3">
        <f t="shared" si="39"/>
        <v>2.6477146042363398E-2</v>
      </c>
      <c r="O158" s="3">
        <f t="shared" si="39"/>
        <v>-3.3961991473372422E-3</v>
      </c>
      <c r="P158" s="3">
        <f t="shared" si="45"/>
        <v>3.5960925380815066E-6</v>
      </c>
      <c r="Q158" s="4">
        <f t="shared" si="46"/>
        <v>-3.6393804223444027E-3</v>
      </c>
      <c r="R158" s="3">
        <f t="shared" si="47"/>
        <v>1.4508035485166187E-2</v>
      </c>
      <c r="S158" s="16">
        <f t="shared" si="51"/>
        <v>93.021417372154019</v>
      </c>
      <c r="T158" s="16">
        <f t="shared" si="51"/>
        <v>80.589318081433177</v>
      </c>
      <c r="U158" s="16">
        <f t="shared" si="48"/>
        <v>12.432099290720842</v>
      </c>
      <c r="V158" s="16">
        <f t="shared" si="49"/>
        <v>95.526287842498874</v>
      </c>
      <c r="W158" s="16">
        <f t="shared" si="49"/>
        <v>66.564986902693761</v>
      </c>
      <c r="X158" s="16">
        <f t="shared" si="49"/>
        <v>52.524152627509856</v>
      </c>
      <c r="Y158" s="16">
        <f t="shared" si="49"/>
        <v>107.74184495303049</v>
      </c>
    </row>
    <row r="159" spans="1:25" x14ac:dyDescent="0.4">
      <c r="A159">
        <f t="shared" si="50"/>
        <v>146</v>
      </c>
      <c r="B159" s="1">
        <v>40095</v>
      </c>
      <c r="C159" s="2">
        <v>2.7400645633407199E-2</v>
      </c>
      <c r="D159" s="2">
        <v>0</v>
      </c>
      <c r="E159" s="2">
        <v>0</v>
      </c>
      <c r="F159" s="2">
        <v>0.97259935436659195</v>
      </c>
      <c r="G159">
        <v>420.51799999999997</v>
      </c>
      <c r="H159">
        <v>1757.6</v>
      </c>
      <c r="I159">
        <v>1104.9000000000001</v>
      </c>
      <c r="J159">
        <v>137.91999999999999</v>
      </c>
      <c r="K159">
        <v>89.79</v>
      </c>
      <c r="L159" s="3">
        <f t="shared" si="43"/>
        <v>1.135534684011219E-2</v>
      </c>
      <c r="M159" s="3">
        <f t="shared" si="44"/>
        <v>2.7656877705289462E-2</v>
      </c>
      <c r="N159" s="3">
        <f t="shared" si="39"/>
        <v>3.4754276405104534E-3</v>
      </c>
      <c r="O159" s="3">
        <f t="shared" si="39"/>
        <v>-1.812645011600944E-3</v>
      </c>
      <c r="P159" s="3">
        <f t="shared" si="45"/>
        <v>1.3239251374026056E-5</v>
      </c>
      <c r="Q159" s="4">
        <f t="shared" si="46"/>
        <v>-1.4650727845425834E-3</v>
      </c>
      <c r="R159" s="3">
        <f t="shared" si="47"/>
        <v>1.016875179357779E-2</v>
      </c>
      <c r="S159" s="16">
        <f t="shared" si="51"/>
        <v>92.874910093699768</v>
      </c>
      <c r="T159" s="16">
        <f t="shared" si="51"/>
        <v>81.60619326079096</v>
      </c>
      <c r="U159" s="16">
        <f t="shared" si="48"/>
        <v>11.268716832908808</v>
      </c>
      <c r="V159" s="16">
        <f t="shared" ref="V159:Y174" si="52">V158+100*L159</f>
        <v>96.661822526510093</v>
      </c>
      <c r="W159" s="16">
        <f t="shared" si="52"/>
        <v>69.330674673222703</v>
      </c>
      <c r="X159" s="16">
        <f t="shared" si="52"/>
        <v>52.871695391560905</v>
      </c>
      <c r="Y159" s="16">
        <f t="shared" si="52"/>
        <v>107.56058045187039</v>
      </c>
    </row>
    <row r="160" spans="1:25" x14ac:dyDescent="0.4">
      <c r="A160">
        <f t="shared" si="50"/>
        <v>147</v>
      </c>
      <c r="B160" s="1">
        <v>40102</v>
      </c>
      <c r="C160" s="2">
        <v>4.9466064590117403E-2</v>
      </c>
      <c r="D160" s="2">
        <v>0</v>
      </c>
      <c r="E160" s="2">
        <v>0</v>
      </c>
      <c r="F160" s="2">
        <v>0.95053393540988196</v>
      </c>
      <c r="G160">
        <v>420.14600000000002</v>
      </c>
      <c r="H160">
        <v>1784.35</v>
      </c>
      <c r="I160">
        <v>1108.74</v>
      </c>
      <c r="J160">
        <v>137.66999999999999</v>
      </c>
      <c r="K160">
        <v>90.89</v>
      </c>
      <c r="L160" s="3">
        <f t="shared" si="43"/>
        <v>9.1986994695303359E-3</v>
      </c>
      <c r="M160" s="3">
        <f t="shared" si="44"/>
        <v>5.5784985225466599E-3</v>
      </c>
      <c r="N160" s="3">
        <f t="shared" si="39"/>
        <v>1.1905406136694108E-3</v>
      </c>
      <c r="O160" s="3">
        <f t="shared" si="39"/>
        <v>-4.0676981186894556E-3</v>
      </c>
      <c r="P160" s="3">
        <f t="shared" si="45"/>
        <v>1.071109697114886E-5</v>
      </c>
      <c r="Q160" s="4">
        <f t="shared" si="46"/>
        <v>-3.4221727356835443E-3</v>
      </c>
      <c r="R160" s="3">
        <f t="shared" si="47"/>
        <v>2.9750101217642377E-3</v>
      </c>
      <c r="S160" s="16">
        <f t="shared" si="51"/>
        <v>92.532692820131416</v>
      </c>
      <c r="T160" s="16">
        <f t="shared" si="51"/>
        <v>81.903694272967385</v>
      </c>
      <c r="U160" s="16">
        <f t="shared" si="48"/>
        <v>10.628998547164031</v>
      </c>
      <c r="V160" s="16">
        <f t="shared" si="52"/>
        <v>97.581692473463121</v>
      </c>
      <c r="W160" s="16">
        <f t="shared" si="52"/>
        <v>69.888524525477365</v>
      </c>
      <c r="X160" s="16">
        <f t="shared" si="52"/>
        <v>52.990749452927844</v>
      </c>
      <c r="Y160" s="16">
        <f t="shared" si="52"/>
        <v>107.15381064000145</v>
      </c>
    </row>
    <row r="161" spans="1:25" x14ac:dyDescent="0.4">
      <c r="A161">
        <f t="shared" si="50"/>
        <v>148</v>
      </c>
      <c r="B161" s="1">
        <v>40109</v>
      </c>
      <c r="C161" s="2">
        <v>6.7317892875365604E-2</v>
      </c>
      <c r="D161" s="2">
        <v>0</v>
      </c>
      <c r="E161" s="2">
        <v>0</v>
      </c>
      <c r="F161" s="2">
        <v>0.93268210712463395</v>
      </c>
      <c r="G161">
        <v>418.62200000000001</v>
      </c>
      <c r="H161">
        <v>1771.5</v>
      </c>
      <c r="I161">
        <v>1110.06</v>
      </c>
      <c r="J161">
        <v>137.11000000000001</v>
      </c>
      <c r="K161">
        <v>92.06</v>
      </c>
      <c r="L161" s="3">
        <f t="shared" si="43"/>
        <v>-1.4196720233936588E-2</v>
      </c>
      <c r="M161" s="3">
        <f t="shared" si="44"/>
        <v>-6.0526551637806514E-2</v>
      </c>
      <c r="N161" s="3">
        <f t="shared" si="39"/>
        <v>-8.1256868998071941E-3</v>
      </c>
      <c r="O161" s="3">
        <f t="shared" si="39"/>
        <v>-2.2609583546058243E-3</v>
      </c>
      <c r="P161" s="3">
        <f t="shared" si="45"/>
        <v>9.5115308438074821E-6</v>
      </c>
      <c r="Q161" s="4">
        <f t="shared" si="46"/>
        <v>-3.0739602250282917E-3</v>
      </c>
      <c r="R161" s="3">
        <f t="shared" si="47"/>
        <v>-2.127747928153903E-2</v>
      </c>
      <c r="S161" s="16">
        <f t="shared" si="51"/>
        <v>92.225296797628587</v>
      </c>
      <c r="T161" s="16">
        <f t="shared" si="51"/>
        <v>79.775946344813477</v>
      </c>
      <c r="U161" s="16">
        <f t="shared" si="48"/>
        <v>12.449350452815111</v>
      </c>
      <c r="V161" s="16">
        <f t="shared" si="52"/>
        <v>96.162020450069463</v>
      </c>
      <c r="W161" s="16">
        <f t="shared" si="52"/>
        <v>63.835869361696716</v>
      </c>
      <c r="X161" s="16">
        <f t="shared" si="52"/>
        <v>52.178180762947122</v>
      </c>
      <c r="Y161" s="16">
        <f t="shared" si="52"/>
        <v>106.92771480454087</v>
      </c>
    </row>
    <row r="162" spans="1:25" x14ac:dyDescent="0.4">
      <c r="A162">
        <f t="shared" si="50"/>
        <v>149</v>
      </c>
      <c r="B162" s="1">
        <v>40116</v>
      </c>
      <c r="C162" s="2">
        <v>5.1465341469020001E-2</v>
      </c>
      <c r="D162" s="2">
        <v>0</v>
      </c>
      <c r="E162" s="2">
        <v>0</v>
      </c>
      <c r="F162" s="2">
        <v>0.94853465853097996</v>
      </c>
      <c r="G162">
        <v>421.70299999999997</v>
      </c>
      <c r="H162">
        <v>1700.67</v>
      </c>
      <c r="I162">
        <v>1101.04</v>
      </c>
      <c r="J162">
        <v>136.80000000000001</v>
      </c>
      <c r="K162">
        <v>90.09</v>
      </c>
      <c r="L162" s="3">
        <f t="shared" si="43"/>
        <v>-7.6493422687309298E-3</v>
      </c>
      <c r="M162" s="3">
        <f t="shared" si="44"/>
        <v>3.0168461098623922E-2</v>
      </c>
      <c r="N162" s="3">
        <f t="shared" si="39"/>
        <v>-2.3087262951391518E-2</v>
      </c>
      <c r="O162" s="3">
        <f t="shared" si="39"/>
        <v>-3.0701754385965563E-3</v>
      </c>
      <c r="P162" s="3">
        <f t="shared" si="45"/>
        <v>7.6294395542971428E-6</v>
      </c>
      <c r="Q162" s="4">
        <f t="shared" si="46"/>
        <v>-3.3134732627073294E-3</v>
      </c>
      <c r="R162" s="3">
        <f t="shared" si="47"/>
        <v>-9.095798900237706E-4</v>
      </c>
      <c r="S162" s="16">
        <f t="shared" si="51"/>
        <v>91.893949471357857</v>
      </c>
      <c r="T162" s="16">
        <f t="shared" si="51"/>
        <v>79.6849883558111</v>
      </c>
      <c r="U162" s="16">
        <f t="shared" si="48"/>
        <v>12.208961115546757</v>
      </c>
      <c r="V162" s="16">
        <f t="shared" si="52"/>
        <v>95.397086223196368</v>
      </c>
      <c r="W162" s="16">
        <f t="shared" si="52"/>
        <v>66.852715471559108</v>
      </c>
      <c r="X162" s="16">
        <f t="shared" si="52"/>
        <v>49.869454467807969</v>
      </c>
      <c r="Y162" s="16">
        <f t="shared" si="52"/>
        <v>106.62069726068121</v>
      </c>
    </row>
    <row r="163" spans="1:25" x14ac:dyDescent="0.4">
      <c r="A163">
        <f t="shared" si="50"/>
        <v>150</v>
      </c>
      <c r="B163" s="1">
        <v>40123</v>
      </c>
      <c r="C163" s="2">
        <v>3.8749608878524598E-2</v>
      </c>
      <c r="D163" s="2">
        <v>0</v>
      </c>
      <c r="E163" s="2">
        <v>0</v>
      </c>
      <c r="F163" s="2">
        <v>0.96125039112147503</v>
      </c>
      <c r="G163">
        <v>419.45499999999998</v>
      </c>
      <c r="H163">
        <v>1756.07</v>
      </c>
      <c r="I163">
        <v>1075.6199999999999</v>
      </c>
      <c r="J163">
        <v>136.38</v>
      </c>
      <c r="K163">
        <v>89.88</v>
      </c>
      <c r="L163" s="3">
        <f t="shared" si="43"/>
        <v>3.3931769718540394E-3</v>
      </c>
      <c r="M163" s="3">
        <f t="shared" si="44"/>
        <v>2.0763204180013872E-2</v>
      </c>
      <c r="N163" s="3">
        <f t="shared" si="39"/>
        <v>-8.2464067235640259E-3</v>
      </c>
      <c r="O163" s="3">
        <f t="shared" si="39"/>
        <v>9.6055140049859933E-3</v>
      </c>
      <c r="P163" s="3">
        <f t="shared" si="45"/>
        <v>6.2290921541302367E-6</v>
      </c>
      <c r="Q163" s="4">
        <f t="shared" si="46"/>
        <v>9.3585592825764213E-3</v>
      </c>
      <c r="R163" s="3">
        <f t="shared" si="47"/>
        <v>6.3788721083224698E-3</v>
      </c>
      <c r="S163" s="16">
        <f t="shared" si="51"/>
        <v>92.829805399615495</v>
      </c>
      <c r="T163" s="16">
        <f t="shared" si="51"/>
        <v>80.322875566643347</v>
      </c>
      <c r="U163" s="16">
        <f t="shared" si="48"/>
        <v>12.506929832972148</v>
      </c>
      <c r="V163" s="16">
        <f t="shared" si="52"/>
        <v>95.736403920381775</v>
      </c>
      <c r="W163" s="16">
        <f t="shared" si="52"/>
        <v>68.929035889560495</v>
      </c>
      <c r="X163" s="16">
        <f t="shared" si="52"/>
        <v>49.044813795451567</v>
      </c>
      <c r="Y163" s="16">
        <f t="shared" si="52"/>
        <v>107.58124866117981</v>
      </c>
    </row>
    <row r="164" spans="1:25" x14ac:dyDescent="0.4">
      <c r="A164">
        <f t="shared" si="50"/>
        <v>151</v>
      </c>
      <c r="B164" s="1">
        <v>40130</v>
      </c>
      <c r="C164" s="2">
        <v>4.9131429135408002E-2</v>
      </c>
      <c r="D164" s="2">
        <v>0</v>
      </c>
      <c r="E164" s="2">
        <v>0</v>
      </c>
      <c r="F164" s="2">
        <v>0.95086857086459098</v>
      </c>
      <c r="G164">
        <v>421.911</v>
      </c>
      <c r="H164">
        <v>1796.93</v>
      </c>
      <c r="I164">
        <v>1066.75</v>
      </c>
      <c r="J164">
        <v>137.69</v>
      </c>
      <c r="K164">
        <v>89.66</v>
      </c>
      <c r="L164" s="3">
        <f t="shared" si="43"/>
        <v>-2.7722116497020943E-3</v>
      </c>
      <c r="M164" s="3">
        <f t="shared" si="44"/>
        <v>-9.8459331185444254E-3</v>
      </c>
      <c r="N164" s="3">
        <f t="shared" si="39"/>
        <v>-3.2416217483009047E-2</v>
      </c>
      <c r="O164" s="3">
        <f t="shared" si="39"/>
        <v>2.6871958747911595E-3</v>
      </c>
      <c r="P164" s="3">
        <f t="shared" si="45"/>
        <v>4.4665967924223136E-6</v>
      </c>
      <c r="Q164" s="4">
        <f t="shared" si="46"/>
        <v>2.4145007840877808E-3</v>
      </c>
      <c r="R164" s="3">
        <f t="shared" si="47"/>
        <v>-1.0586791594116102E-2</v>
      </c>
      <c r="S164" s="16">
        <f t="shared" si="51"/>
        <v>93.07125547802427</v>
      </c>
      <c r="T164" s="16">
        <f t="shared" si="51"/>
        <v>79.264196407231736</v>
      </c>
      <c r="U164" s="16">
        <f t="shared" si="48"/>
        <v>13.807059070792533</v>
      </c>
      <c r="V164" s="16">
        <f t="shared" si="52"/>
        <v>95.459182755411561</v>
      </c>
      <c r="W164" s="16">
        <f t="shared" si="52"/>
        <v>67.944442577706056</v>
      </c>
      <c r="X164" s="16">
        <f t="shared" si="52"/>
        <v>45.80319204715066</v>
      </c>
      <c r="Y164" s="16">
        <f t="shared" si="52"/>
        <v>107.84996824865893</v>
      </c>
    </row>
    <row r="165" spans="1:25" x14ac:dyDescent="0.4">
      <c r="A165">
        <f t="shared" si="50"/>
        <v>152</v>
      </c>
      <c r="B165" s="1">
        <v>40137</v>
      </c>
      <c r="C165" s="2">
        <v>4.1687101148038003E-2</v>
      </c>
      <c r="D165" s="2">
        <v>0</v>
      </c>
      <c r="E165" s="2">
        <v>0</v>
      </c>
      <c r="F165" s="2">
        <v>0.95831289885196203</v>
      </c>
      <c r="G165">
        <v>424.38600000000002</v>
      </c>
      <c r="H165">
        <v>1794.65</v>
      </c>
      <c r="I165">
        <v>1032.17</v>
      </c>
      <c r="J165">
        <v>138.06</v>
      </c>
      <c r="K165">
        <v>88.89</v>
      </c>
      <c r="L165" s="3">
        <f t="shared" si="43"/>
        <v>-1.4440775983916798E-2</v>
      </c>
      <c r="M165" s="3">
        <f t="shared" si="44"/>
        <v>-2.5980129306278021E-2</v>
      </c>
      <c r="N165" s="3">
        <f t="shared" si="39"/>
        <v>-3.2979063526357155E-2</v>
      </c>
      <c r="O165" s="3">
        <f t="shared" si="39"/>
        <v>4.1286397218600612E-3</v>
      </c>
      <c r="P165" s="3">
        <f t="shared" si="45"/>
        <v>1.651881726988521E-5</v>
      </c>
      <c r="Q165" s="4">
        <f t="shared" si="46"/>
        <v>3.338015793803491E-3</v>
      </c>
      <c r="R165" s="3">
        <f t="shared" si="47"/>
        <v>-1.7317832273672978E-2</v>
      </c>
      <c r="S165" s="16">
        <f t="shared" si="51"/>
        <v>93.405057057404619</v>
      </c>
      <c r="T165" s="16">
        <f t="shared" si="51"/>
        <v>77.532413179864434</v>
      </c>
      <c r="U165" s="16">
        <f t="shared" si="48"/>
        <v>15.872643877540185</v>
      </c>
      <c r="V165" s="16">
        <f t="shared" si="52"/>
        <v>94.015105157019875</v>
      </c>
      <c r="W165" s="16">
        <f t="shared" si="52"/>
        <v>65.346429647078253</v>
      </c>
      <c r="X165" s="16">
        <f t="shared" si="52"/>
        <v>42.505285694514946</v>
      </c>
      <c r="Y165" s="16">
        <f t="shared" si="52"/>
        <v>108.26283222084493</v>
      </c>
    </row>
    <row r="166" spans="1:25" x14ac:dyDescent="0.4">
      <c r="A166">
        <f t="shared" si="50"/>
        <v>153</v>
      </c>
      <c r="B166" s="1">
        <v>40144</v>
      </c>
      <c r="C166" s="2">
        <v>1.41557390315623E-2</v>
      </c>
      <c r="D166" s="2">
        <v>0</v>
      </c>
      <c r="E166" s="2">
        <v>0</v>
      </c>
      <c r="F166" s="2">
        <v>0.98584426096843703</v>
      </c>
      <c r="G166">
        <v>429.66500000000002</v>
      </c>
      <c r="H166">
        <v>1795.7</v>
      </c>
      <c r="I166">
        <v>998.13</v>
      </c>
      <c r="J166">
        <v>138.63</v>
      </c>
      <c r="K166">
        <v>86.53</v>
      </c>
      <c r="L166" s="3">
        <f t="shared" si="43"/>
        <v>2.7267376133268018E-2</v>
      </c>
      <c r="M166" s="3">
        <f t="shared" si="44"/>
        <v>6.080012744854657E-2</v>
      </c>
      <c r="N166" s="3">
        <f t="shared" si="39"/>
        <v>9.6881167783755551E-2</v>
      </c>
      <c r="O166" s="3">
        <f t="shared" si="39"/>
        <v>6.4921012767804598E-4</v>
      </c>
      <c r="P166" s="3">
        <f t="shared" si="45"/>
        <v>1.0115268815230916E-5</v>
      </c>
      <c r="Q166" s="4">
        <f t="shared" si="46"/>
        <v>1.0158946703367493E-3</v>
      </c>
      <c r="R166" s="3">
        <f t="shared" si="47"/>
        <v>4.6399470373312046E-2</v>
      </c>
      <c r="S166" s="16">
        <f t="shared" si="51"/>
        <v>93.506646524438295</v>
      </c>
      <c r="T166" s="16">
        <f t="shared" si="51"/>
        <v>82.172360217195632</v>
      </c>
      <c r="U166" s="16">
        <f t="shared" si="48"/>
        <v>11.334286307242664</v>
      </c>
      <c r="V166" s="16">
        <f t="shared" si="52"/>
        <v>96.741842770346679</v>
      </c>
      <c r="W166" s="16">
        <f t="shared" si="52"/>
        <v>71.426442391932909</v>
      </c>
      <c r="X166" s="16">
        <f t="shared" si="52"/>
        <v>52.193402472890497</v>
      </c>
      <c r="Y166" s="16">
        <f t="shared" si="52"/>
        <v>108.32775323361273</v>
      </c>
    </row>
    <row r="167" spans="1:25" x14ac:dyDescent="0.4">
      <c r="A167">
        <f t="shared" si="50"/>
        <v>154</v>
      </c>
      <c r="B167" s="1">
        <v>40151</v>
      </c>
      <c r="C167" s="2">
        <v>3.10145203902807E-2</v>
      </c>
      <c r="D167" s="2">
        <v>0</v>
      </c>
      <c r="E167" s="2">
        <v>0</v>
      </c>
      <c r="F167" s="2">
        <v>0.96898547960971904</v>
      </c>
      <c r="G167">
        <v>421.73899999999998</v>
      </c>
      <c r="H167">
        <v>1820.11</v>
      </c>
      <c r="I167">
        <v>1094.83</v>
      </c>
      <c r="J167">
        <v>138.72</v>
      </c>
      <c r="K167">
        <v>90.56</v>
      </c>
      <c r="L167" s="3">
        <f t="shared" si="43"/>
        <v>-1.8384828438388179E-2</v>
      </c>
      <c r="M167" s="3">
        <f t="shared" si="44"/>
        <v>-1.5208362256209029E-2</v>
      </c>
      <c r="N167" s="3">
        <f t="shared" si="39"/>
        <v>-2.2377903418794309E-3</v>
      </c>
      <c r="O167" s="3">
        <f t="shared" si="39"/>
        <v>6.4878892733566396E-4</v>
      </c>
      <c r="P167" s="3">
        <f t="shared" si="45"/>
        <v>1.7848974241807334E-5</v>
      </c>
      <c r="Q167" s="4">
        <f t="shared" si="46"/>
        <v>4.0621439203813424E-5</v>
      </c>
      <c r="R167" s="3">
        <f t="shared" si="47"/>
        <v>-8.7955480272852438E-3</v>
      </c>
      <c r="S167" s="16">
        <f t="shared" si="51"/>
        <v>93.510708668358674</v>
      </c>
      <c r="T167" s="16">
        <f t="shared" si="51"/>
        <v>81.292805414467111</v>
      </c>
      <c r="U167" s="16">
        <f t="shared" si="48"/>
        <v>12.217903253891564</v>
      </c>
      <c r="V167" s="16">
        <f t="shared" si="52"/>
        <v>94.903359926507861</v>
      </c>
      <c r="W167" s="16">
        <f t="shared" si="52"/>
        <v>69.905606166312012</v>
      </c>
      <c r="X167" s="16">
        <f t="shared" si="52"/>
        <v>51.969623438702556</v>
      </c>
      <c r="Y167" s="16">
        <f t="shared" si="52"/>
        <v>108.39263212634629</v>
      </c>
    </row>
    <row r="168" spans="1:25" x14ac:dyDescent="0.4">
      <c r="A168">
        <f t="shared" si="50"/>
        <v>155</v>
      </c>
      <c r="B168" s="1">
        <v>40158</v>
      </c>
      <c r="C168" s="2">
        <v>1.2662299872685E-3</v>
      </c>
      <c r="D168" s="2">
        <v>4.4083463452312998E-3</v>
      </c>
      <c r="E168" s="2">
        <v>0</v>
      </c>
      <c r="F168" s="2">
        <v>0.99432542366749999</v>
      </c>
      <c r="G168">
        <v>420.76900000000001</v>
      </c>
      <c r="H168">
        <v>1821.8</v>
      </c>
      <c r="I168">
        <v>1092.3800000000001</v>
      </c>
      <c r="J168">
        <v>138.81</v>
      </c>
      <c r="K168">
        <v>89.1</v>
      </c>
      <c r="L168" s="3">
        <f t="shared" si="43"/>
        <v>1.5671645336220008E-2</v>
      </c>
      <c r="M168" s="3">
        <f t="shared" si="44"/>
        <v>1.2200227719677548E-2</v>
      </c>
      <c r="N168" s="3">
        <f t="shared" si="39"/>
        <v>5.6573719767845088E-3</v>
      </c>
      <c r="O168" s="3">
        <f t="shared" si="39"/>
        <v>4.1783733160434267E-3</v>
      </c>
      <c r="P168" s="3">
        <f t="shared" si="45"/>
        <v>9.3653586761165642E-6</v>
      </c>
      <c r="Q168" s="4">
        <f t="shared" si="46"/>
        <v>4.2189241955933286E-3</v>
      </c>
      <c r="R168" s="3">
        <f t="shared" si="47"/>
        <v>9.4269045871813728E-3</v>
      </c>
      <c r="S168" s="16">
        <f t="shared" ref="S168:T183" si="53">S167+100*Q168</f>
        <v>93.932601087918002</v>
      </c>
      <c r="T168" s="16">
        <f t="shared" si="53"/>
        <v>82.235495873185243</v>
      </c>
      <c r="U168" s="16">
        <f t="shared" si="48"/>
        <v>11.697105214732758</v>
      </c>
      <c r="V168" s="16">
        <f t="shared" si="52"/>
        <v>96.470524460129866</v>
      </c>
      <c r="W168" s="16">
        <f t="shared" si="52"/>
        <v>71.12562893827976</v>
      </c>
      <c r="X168" s="16">
        <f t="shared" si="52"/>
        <v>52.535360636381007</v>
      </c>
      <c r="Y168" s="16">
        <f t="shared" si="52"/>
        <v>108.81046945795063</v>
      </c>
    </row>
    <row r="169" spans="1:25" x14ac:dyDescent="0.4">
      <c r="A169">
        <f t="shared" si="50"/>
        <v>156</v>
      </c>
      <c r="B169" s="1">
        <v>40165</v>
      </c>
      <c r="C169" s="2">
        <v>1.6875161114129299E-2</v>
      </c>
      <c r="D169" s="2">
        <v>3.662617042982E-4</v>
      </c>
      <c r="E169" s="2">
        <v>0</v>
      </c>
      <c r="F169" s="2">
        <v>0.982758577181572</v>
      </c>
      <c r="G169">
        <v>420.75200000000001</v>
      </c>
      <c r="H169">
        <v>1815.5</v>
      </c>
      <c r="I169">
        <v>1098.56</v>
      </c>
      <c r="J169">
        <v>139.38999999999999</v>
      </c>
      <c r="K169">
        <v>90.5</v>
      </c>
      <c r="L169" s="3">
        <f t="shared" si="43"/>
        <v>-9.219745881985153E-3</v>
      </c>
      <c r="M169" s="3">
        <f t="shared" si="44"/>
        <v>3.1067039352658421E-2</v>
      </c>
      <c r="N169" s="3">
        <f t="shared" si="39"/>
        <v>1.7677687154092681E-2</v>
      </c>
      <c r="O169" s="3">
        <f t="shared" si="39"/>
        <v>-2.439199368677647E-3</v>
      </c>
      <c r="P169" s="3">
        <f t="shared" si="45"/>
        <v>1.0125096668477629E-5</v>
      </c>
      <c r="Q169" s="4">
        <f t="shared" si="46"/>
        <v>-2.5514752281013361E-3</v>
      </c>
      <c r="R169" s="3">
        <f t="shared" si="47"/>
        <v>9.2714453140220754E-3</v>
      </c>
      <c r="S169" s="16">
        <f t="shared" si="53"/>
        <v>93.677453565107868</v>
      </c>
      <c r="T169" s="16">
        <f t="shared" si="53"/>
        <v>83.162640404587449</v>
      </c>
      <c r="U169" s="16">
        <f t="shared" si="48"/>
        <v>10.514813160520418</v>
      </c>
      <c r="V169" s="16">
        <f t="shared" si="52"/>
        <v>95.548549871931357</v>
      </c>
      <c r="W169" s="16">
        <f t="shared" si="52"/>
        <v>74.232332873545602</v>
      </c>
      <c r="X169" s="16">
        <f t="shared" si="52"/>
        <v>54.303129351790275</v>
      </c>
      <c r="Y169" s="16">
        <f t="shared" si="52"/>
        <v>108.56654952108286</v>
      </c>
    </row>
    <row r="170" spans="1:25" x14ac:dyDescent="0.4">
      <c r="A170">
        <f t="shared" si="50"/>
        <v>157</v>
      </c>
      <c r="B170" s="1">
        <v>40172</v>
      </c>
      <c r="C170" s="2">
        <v>0</v>
      </c>
      <c r="D170" s="2">
        <v>8.5548295471526998E-3</v>
      </c>
      <c r="E170" s="2">
        <v>0</v>
      </c>
      <c r="F170" s="2">
        <v>0.99144517045284697</v>
      </c>
      <c r="G170">
        <v>413.22</v>
      </c>
      <c r="H170">
        <v>1855.5</v>
      </c>
      <c r="I170">
        <v>1117.98</v>
      </c>
      <c r="J170">
        <v>139.05000000000001</v>
      </c>
      <c r="K170">
        <v>91.3</v>
      </c>
      <c r="L170" s="3">
        <f t="shared" si="43"/>
        <v>1.7045680776089478E-2</v>
      </c>
      <c r="M170" s="3">
        <f t="shared" si="44"/>
        <v>9.1722810991154979E-3</v>
      </c>
      <c r="N170" s="3">
        <f t="shared" si="39"/>
        <v>-1.2343691300381598E-3</v>
      </c>
      <c r="O170" s="3">
        <f t="shared" si="39"/>
        <v>-2.8766630708387808E-4</v>
      </c>
      <c r="P170" s="3">
        <f t="shared" si="45"/>
        <v>4.1211284170459103E-6</v>
      </c>
      <c r="Q170" s="4">
        <f t="shared" si="46"/>
        <v>-2.1085919791585895E-4</v>
      </c>
      <c r="R170" s="3">
        <f t="shared" si="47"/>
        <v>6.1739816095207345E-3</v>
      </c>
      <c r="S170" s="16">
        <f t="shared" si="53"/>
        <v>93.65636764531628</v>
      </c>
      <c r="T170" s="16">
        <f t="shared" si="53"/>
        <v>83.780038565539527</v>
      </c>
      <c r="U170" s="16">
        <f t="shared" si="48"/>
        <v>9.8763290797767525</v>
      </c>
      <c r="V170" s="16">
        <f t="shared" si="52"/>
        <v>97.253117949540311</v>
      </c>
      <c r="W170" s="16">
        <f t="shared" si="52"/>
        <v>75.14956098345715</v>
      </c>
      <c r="X170" s="16">
        <f t="shared" si="52"/>
        <v>54.179692438786461</v>
      </c>
      <c r="Y170" s="16">
        <f t="shared" si="52"/>
        <v>108.53778289037447</v>
      </c>
    </row>
    <row r="171" spans="1:25" x14ac:dyDescent="0.4">
      <c r="A171">
        <f t="shared" si="50"/>
        <v>158</v>
      </c>
      <c r="B171" s="1">
        <v>40179</v>
      </c>
      <c r="C171" s="2">
        <v>6.8685473617429004E-3</v>
      </c>
      <c r="D171" s="2">
        <v>4.7223568619762001E-3</v>
      </c>
      <c r="E171" s="2">
        <v>0</v>
      </c>
      <c r="F171" s="2">
        <v>0.98840909577628</v>
      </c>
      <c r="G171">
        <v>412.404</v>
      </c>
      <c r="H171">
        <v>1837.5</v>
      </c>
      <c r="I171">
        <v>1116.5999999999999</v>
      </c>
      <c r="J171">
        <v>139.01</v>
      </c>
      <c r="K171">
        <v>93.04</v>
      </c>
      <c r="L171" s="3">
        <f t="shared" si="43"/>
        <v>-7.0695730554737324E-5</v>
      </c>
      <c r="M171" s="3">
        <f t="shared" si="44"/>
        <v>2.316182170202552E-2</v>
      </c>
      <c r="N171" s="3">
        <f t="shared" si="39"/>
        <v>3.713057495969907E-2</v>
      </c>
      <c r="O171" s="3">
        <f t="shared" si="39"/>
        <v>-6.9779152578951509E-3</v>
      </c>
      <c r="P171" s="3">
        <f t="shared" si="45"/>
        <v>3.0130754213239529E-6</v>
      </c>
      <c r="Q171" s="4">
        <f t="shared" si="46"/>
        <v>-6.7911551752041369E-3</v>
      </c>
      <c r="R171" s="3">
        <f t="shared" si="47"/>
        <v>1.3310946418318675E-2</v>
      </c>
      <c r="S171" s="16">
        <f t="shared" si="53"/>
        <v>92.977252127795865</v>
      </c>
      <c r="T171" s="16">
        <f t="shared" si="53"/>
        <v>85.111133207371395</v>
      </c>
      <c r="U171" s="16">
        <f t="shared" si="48"/>
        <v>7.8661189204244693</v>
      </c>
      <c r="V171" s="16">
        <f t="shared" si="52"/>
        <v>97.246048376484836</v>
      </c>
      <c r="W171" s="16">
        <f t="shared" si="52"/>
        <v>77.465743153659702</v>
      </c>
      <c r="X171" s="16">
        <f t="shared" si="52"/>
        <v>57.892749934756367</v>
      </c>
      <c r="Y171" s="16">
        <f t="shared" si="52"/>
        <v>107.83999136458496</v>
      </c>
    </row>
    <row r="172" spans="1:25" x14ac:dyDescent="0.4">
      <c r="A172">
        <f t="shared" si="50"/>
        <v>159</v>
      </c>
      <c r="B172" s="1">
        <v>40186</v>
      </c>
      <c r="C172" s="2">
        <v>8.0508415428910997E-3</v>
      </c>
      <c r="D172" s="2">
        <v>8.5618550497015E-3</v>
      </c>
      <c r="E172" s="2">
        <v>0</v>
      </c>
      <c r="F172" s="2">
        <v>0.98338730340740699</v>
      </c>
      <c r="G172">
        <v>414.06599999999997</v>
      </c>
      <c r="H172">
        <v>1887.77</v>
      </c>
      <c r="I172">
        <v>1158.06</v>
      </c>
      <c r="J172">
        <v>138.04</v>
      </c>
      <c r="K172">
        <v>92.66</v>
      </c>
      <c r="L172" s="3">
        <f t="shared" si="43"/>
        <v>-9.5215071424119557E-3</v>
      </c>
      <c r="M172" s="3">
        <f t="shared" si="44"/>
        <v>-2.7905932784486831E-2</v>
      </c>
      <c r="N172" s="3">
        <f t="shared" si="39"/>
        <v>2.6673920176847554E-2</v>
      </c>
      <c r="O172" s="3">
        <f t="shared" si="39"/>
        <v>2.752825268038217E-3</v>
      </c>
      <c r="P172" s="3">
        <f t="shared" si="45"/>
        <v>4.2128770272400997E-6</v>
      </c>
      <c r="Q172" s="4">
        <f t="shared" si="46"/>
        <v>2.3872978432800803E-3</v>
      </c>
      <c r="R172" s="3">
        <f t="shared" si="47"/>
        <v>-2.0001736205032539E-3</v>
      </c>
      <c r="S172" s="16">
        <f t="shared" si="53"/>
        <v>93.215981912123866</v>
      </c>
      <c r="T172" s="16">
        <f t="shared" si="53"/>
        <v>84.911115845321063</v>
      </c>
      <c r="U172" s="16">
        <f t="shared" si="48"/>
        <v>8.304866066802802</v>
      </c>
      <c r="V172" s="16">
        <f t="shared" si="52"/>
        <v>96.293897662243637</v>
      </c>
      <c r="W172" s="16">
        <f t="shared" si="52"/>
        <v>74.675149875211019</v>
      </c>
      <c r="X172" s="16">
        <f t="shared" si="52"/>
        <v>60.560141952441121</v>
      </c>
      <c r="Y172" s="16">
        <f t="shared" si="52"/>
        <v>108.11527389138878</v>
      </c>
    </row>
    <row r="173" spans="1:25" x14ac:dyDescent="0.4">
      <c r="A173">
        <f t="shared" si="50"/>
        <v>160</v>
      </c>
      <c r="B173" s="1">
        <v>40193</v>
      </c>
      <c r="C173" s="2">
        <v>2.8888121097784998E-3</v>
      </c>
      <c r="D173" s="2">
        <v>6.7024227707474003E-3</v>
      </c>
      <c r="E173" s="2">
        <v>0</v>
      </c>
      <c r="F173" s="2">
        <v>0.99040876511947395</v>
      </c>
      <c r="G173">
        <v>418.66300000000001</v>
      </c>
      <c r="H173">
        <v>1873.3</v>
      </c>
      <c r="I173">
        <v>1188.95</v>
      </c>
      <c r="J173">
        <v>138.41999999999999</v>
      </c>
      <c r="K173">
        <v>90.77</v>
      </c>
      <c r="L173" s="3">
        <f t="shared" si="43"/>
        <v>-3.6093332926137034E-3</v>
      </c>
      <c r="M173" s="3">
        <f t="shared" si="44"/>
        <v>-4.8863079948610277E-2</v>
      </c>
      <c r="N173" s="3">
        <f t="shared" si="39"/>
        <v>-2.6342571176247942E-2</v>
      </c>
      <c r="O173" s="3">
        <f t="shared" si="39"/>
        <v>9.3917064008097739E-4</v>
      </c>
      <c r="P173" s="3">
        <f t="shared" si="45"/>
        <v>4.0214536624482102E-6</v>
      </c>
      <c r="Q173" s="4">
        <f t="shared" si="46"/>
        <v>5.8821367479627309E-4</v>
      </c>
      <c r="R173" s="3">
        <f t="shared" si="47"/>
        <v>-1.9468953444347736E-2</v>
      </c>
      <c r="S173" s="16">
        <f t="shared" si="53"/>
        <v>93.274803279603489</v>
      </c>
      <c r="T173" s="16">
        <f t="shared" si="53"/>
        <v>82.964220500886285</v>
      </c>
      <c r="U173" s="16">
        <f t="shared" si="48"/>
        <v>10.310582778717205</v>
      </c>
      <c r="V173" s="16">
        <f t="shared" si="52"/>
        <v>95.932964332982266</v>
      </c>
      <c r="W173" s="16">
        <f t="shared" si="52"/>
        <v>69.788841880349992</v>
      </c>
      <c r="X173" s="16">
        <f t="shared" si="52"/>
        <v>57.92588483481633</v>
      </c>
      <c r="Y173" s="16">
        <f t="shared" si="52"/>
        <v>108.20919095539688</v>
      </c>
    </row>
    <row r="174" spans="1:25" x14ac:dyDescent="0.4">
      <c r="A174">
        <f t="shared" si="50"/>
        <v>161</v>
      </c>
      <c r="B174" s="1">
        <v>40200</v>
      </c>
      <c r="C174" s="2">
        <v>5.6087587309560996E-3</v>
      </c>
      <c r="D174" s="2">
        <v>0</v>
      </c>
      <c r="E174" s="2">
        <v>0</v>
      </c>
      <c r="F174" s="2">
        <v>0.99439124126904299</v>
      </c>
      <c r="G174">
        <v>421.56400000000002</v>
      </c>
      <c r="H174">
        <v>1800.61</v>
      </c>
      <c r="I174">
        <v>1157.6300000000001</v>
      </c>
      <c r="J174">
        <v>138.55000000000001</v>
      </c>
      <c r="K174">
        <v>89.82</v>
      </c>
      <c r="L174" s="3">
        <f t="shared" si="43"/>
        <v>5.5559568245049373E-3</v>
      </c>
      <c r="M174" s="3">
        <f t="shared" si="44"/>
        <v>-1.1293534136210481E-2</v>
      </c>
      <c r="N174" s="3">
        <f t="shared" si="39"/>
        <v>-4.2319221167385068E-2</v>
      </c>
      <c r="O174" s="3">
        <f t="shared" si="39"/>
        <v>2.020931071815335E-3</v>
      </c>
      <c r="P174" s="3">
        <f t="shared" si="45"/>
        <v>8.9114642962137151E-7</v>
      </c>
      <c r="Q174" s="4">
        <f t="shared" si="46"/>
        <v>2.0398670319402646E-3</v>
      </c>
      <c r="R174" s="3">
        <f t="shared" si="47"/>
        <v>-1.1508966851818819E-2</v>
      </c>
      <c r="S174" s="16">
        <f t="shared" si="53"/>
        <v>93.478789982797522</v>
      </c>
      <c r="T174" s="16">
        <f t="shared" si="53"/>
        <v>81.813323815704408</v>
      </c>
      <c r="U174" s="16">
        <f t="shared" si="48"/>
        <v>11.665466167093115</v>
      </c>
      <c r="V174" s="16">
        <f t="shared" si="52"/>
        <v>96.488560015432753</v>
      </c>
      <c r="W174" s="16">
        <f t="shared" si="52"/>
        <v>68.659488466728945</v>
      </c>
      <c r="X174" s="16">
        <f t="shared" si="52"/>
        <v>53.69396271807782</v>
      </c>
      <c r="Y174" s="16">
        <f t="shared" si="52"/>
        <v>108.41128406257842</v>
      </c>
    </row>
    <row r="175" spans="1:25" x14ac:dyDescent="0.4">
      <c r="A175">
        <f t="shared" si="50"/>
        <v>162</v>
      </c>
      <c r="B175" s="1">
        <v>40207</v>
      </c>
      <c r="C175" s="2">
        <v>4.1235146815871999E-3</v>
      </c>
      <c r="D175" s="2">
        <v>0</v>
      </c>
      <c r="E175" s="2">
        <v>0</v>
      </c>
      <c r="F175" s="2">
        <v>0.995876485318412</v>
      </c>
      <c r="G175">
        <v>421.79300000000001</v>
      </c>
      <c r="H175">
        <v>1771.4</v>
      </c>
      <c r="I175">
        <v>1108.6400000000001</v>
      </c>
      <c r="J175">
        <v>138.83000000000001</v>
      </c>
      <c r="K175">
        <v>90.27</v>
      </c>
      <c r="L175" s="3">
        <f t="shared" si="43"/>
        <v>-6.735584988063037E-3</v>
      </c>
      <c r="M175" s="3">
        <f t="shared" si="44"/>
        <v>-1.80083549734672E-2</v>
      </c>
      <c r="N175" s="3">
        <f t="shared" si="39"/>
        <v>-1.0364049646413687E-2</v>
      </c>
      <c r="O175" s="3">
        <f t="shared" si="39"/>
        <v>-4.1057408341138579E-3</v>
      </c>
      <c r="P175" s="3">
        <f t="shared" si="45"/>
        <v>4.9596985940670764E-6</v>
      </c>
      <c r="Q175" s="4">
        <f t="shared" si="46"/>
        <v>-4.1215447336870169E-3</v>
      </c>
      <c r="R175" s="3">
        <f t="shared" si="47"/>
        <v>-9.8034326105144454E-3</v>
      </c>
      <c r="S175" s="16">
        <f t="shared" si="53"/>
        <v>93.066635509428821</v>
      </c>
      <c r="T175" s="16">
        <f t="shared" si="53"/>
        <v>80.832980554652963</v>
      </c>
      <c r="U175" s="16">
        <f t="shared" si="48"/>
        <v>12.233654954775858</v>
      </c>
      <c r="V175" s="16">
        <f t="shared" ref="V175:Y190" si="54">V174+100*L175</f>
        <v>95.815001516626452</v>
      </c>
      <c r="W175" s="16">
        <f t="shared" si="54"/>
        <v>66.85865296938222</v>
      </c>
      <c r="X175" s="16">
        <f t="shared" si="54"/>
        <v>52.65755775343645</v>
      </c>
      <c r="Y175" s="16">
        <f t="shared" si="54"/>
        <v>108.00070997916703</v>
      </c>
    </row>
    <row r="176" spans="1:25" x14ac:dyDescent="0.4">
      <c r="A176">
        <f t="shared" si="50"/>
        <v>163</v>
      </c>
      <c r="B176" s="1">
        <v>40214</v>
      </c>
      <c r="C176" s="2">
        <v>1.2389679005032499E-2</v>
      </c>
      <c r="D176" s="2">
        <v>0</v>
      </c>
      <c r="E176" s="2">
        <v>0</v>
      </c>
      <c r="F176" s="2">
        <v>0.98761032099496704</v>
      </c>
      <c r="G176">
        <v>423.74</v>
      </c>
      <c r="H176">
        <v>1759.38</v>
      </c>
      <c r="I176">
        <v>1097.1500000000001</v>
      </c>
      <c r="J176">
        <v>138.26</v>
      </c>
      <c r="K176">
        <v>89.25</v>
      </c>
      <c r="L176" s="3">
        <f t="shared" si="43"/>
        <v>3.7898616283249531E-4</v>
      </c>
      <c r="M176" s="3">
        <f t="shared" si="44"/>
        <v>1.7763292155407617E-2</v>
      </c>
      <c r="N176" s="3">
        <f t="shared" si="39"/>
        <v>4.2838262771716096E-4</v>
      </c>
      <c r="O176" s="3">
        <f t="shared" si="39"/>
        <v>3.1824099522639315E-3</v>
      </c>
      <c r="P176" s="3">
        <f t="shared" si="45"/>
        <v>7.4338074030196678E-6</v>
      </c>
      <c r="Q176" s="4">
        <f t="shared" si="46"/>
        <v>3.140242623994783E-3</v>
      </c>
      <c r="R176" s="3">
        <f t="shared" si="47"/>
        <v>5.4382677245553013E-3</v>
      </c>
      <c r="S176" s="16">
        <f t="shared" si="53"/>
        <v>93.380659771828306</v>
      </c>
      <c r="T176" s="16">
        <f t="shared" si="53"/>
        <v>81.376807327108494</v>
      </c>
      <c r="U176" s="16">
        <f t="shared" si="48"/>
        <v>12.003852444719811</v>
      </c>
      <c r="V176" s="16">
        <f t="shared" si="54"/>
        <v>95.852900132909696</v>
      </c>
      <c r="W176" s="16">
        <f t="shared" si="54"/>
        <v>68.634982184922976</v>
      </c>
      <c r="X176" s="16">
        <f t="shared" si="54"/>
        <v>52.700396016208167</v>
      </c>
      <c r="Y176" s="16">
        <f t="shared" si="54"/>
        <v>108.31895097439342</v>
      </c>
    </row>
    <row r="177" spans="1:25" x14ac:dyDescent="0.4">
      <c r="A177">
        <f t="shared" si="50"/>
        <v>164</v>
      </c>
      <c r="B177" s="1">
        <v>40221</v>
      </c>
      <c r="C177" s="2">
        <v>-9.9999999999999998E-17</v>
      </c>
      <c r="D177" s="2">
        <v>0</v>
      </c>
      <c r="E177" s="2">
        <v>0</v>
      </c>
      <c r="F177" s="2">
        <v>1</v>
      </c>
      <c r="G177">
        <v>420.55500000000001</v>
      </c>
      <c r="H177">
        <v>1776.5</v>
      </c>
      <c r="I177">
        <v>1097.6199999999999</v>
      </c>
      <c r="J177">
        <v>138.69999999999999</v>
      </c>
      <c r="K177">
        <v>89.96</v>
      </c>
      <c r="L177" s="3">
        <f t="shared" si="43"/>
        <v>1.0712859960788412E-2</v>
      </c>
      <c r="M177" s="3">
        <f t="shared" si="44"/>
        <v>4.9748205944988078E-2</v>
      </c>
      <c r="N177" s="3">
        <f t="shared" si="39"/>
        <v>-3.4164829358065418E-3</v>
      </c>
      <c r="O177" s="3">
        <f t="shared" si="39"/>
        <v>7.209805335257613E-4</v>
      </c>
      <c r="P177" s="3">
        <f t="shared" si="45"/>
        <v>1.5840759573202192E-5</v>
      </c>
      <c r="Q177" s="4">
        <f t="shared" si="46"/>
        <v>7.0513977395255799E-4</v>
      </c>
      <c r="R177" s="3">
        <f t="shared" si="47"/>
        <v>1.4441390875873927E-2</v>
      </c>
      <c r="S177" s="16">
        <f t="shared" si="53"/>
        <v>93.451173749223557</v>
      </c>
      <c r="T177" s="16">
        <f t="shared" si="53"/>
        <v>82.820946414695882</v>
      </c>
      <c r="U177" s="16">
        <f t="shared" si="48"/>
        <v>10.630227334527675</v>
      </c>
      <c r="V177" s="16">
        <f t="shared" si="54"/>
        <v>96.924186128988538</v>
      </c>
      <c r="W177" s="16">
        <f t="shared" si="54"/>
        <v>73.609802779421784</v>
      </c>
      <c r="X177" s="16">
        <f t="shared" si="54"/>
        <v>52.358747722627513</v>
      </c>
      <c r="Y177" s="16">
        <f t="shared" si="54"/>
        <v>108.39104902774599</v>
      </c>
    </row>
    <row r="178" spans="1:25" x14ac:dyDescent="0.4">
      <c r="A178">
        <f t="shared" si="50"/>
        <v>165</v>
      </c>
      <c r="B178" s="1">
        <v>40228</v>
      </c>
      <c r="C178" s="2">
        <v>1.7886500311271199E-2</v>
      </c>
      <c r="D178" s="2">
        <v>8.5147656440657006E-3</v>
      </c>
      <c r="E178" s="2">
        <v>0</v>
      </c>
      <c r="F178" s="2">
        <v>0.97359873404466302</v>
      </c>
      <c r="G178">
        <v>417.815</v>
      </c>
      <c r="H178">
        <v>1833.09</v>
      </c>
      <c r="I178">
        <v>1093.8699999999999</v>
      </c>
      <c r="J178">
        <v>138.80000000000001</v>
      </c>
      <c r="K178">
        <v>91.52</v>
      </c>
      <c r="L178" s="3">
        <f t="shared" si="43"/>
        <v>-1.4944829793843373E-2</v>
      </c>
      <c r="M178" s="3">
        <f t="shared" si="44"/>
        <v>-3.147959281429602E-2</v>
      </c>
      <c r="N178" s="3">
        <f t="shared" si="39"/>
        <v>5.9787726146618425E-3</v>
      </c>
      <c r="O178" s="3">
        <f t="shared" si="39"/>
        <v>2.9538904899135687E-3</v>
      </c>
      <c r="P178" s="3">
        <f t="shared" si="45"/>
        <v>1.219304153066942E-5</v>
      </c>
      <c r="Q178" s="4">
        <f t="shared" si="46"/>
        <v>2.328358941811931E-3</v>
      </c>
      <c r="R178" s="3">
        <f t="shared" si="47"/>
        <v>-9.3729398758909954E-3</v>
      </c>
      <c r="S178" s="16">
        <f t="shared" si="53"/>
        <v>93.68400964340475</v>
      </c>
      <c r="T178" s="16">
        <f t="shared" si="53"/>
        <v>81.883652427106782</v>
      </c>
      <c r="U178" s="16">
        <f t="shared" si="48"/>
        <v>11.800357216297968</v>
      </c>
      <c r="V178" s="16">
        <f t="shared" si="54"/>
        <v>95.429703149604194</v>
      </c>
      <c r="W178" s="16">
        <f t="shared" si="54"/>
        <v>70.461843497992177</v>
      </c>
      <c r="X178" s="16">
        <f t="shared" si="54"/>
        <v>52.956624984093693</v>
      </c>
      <c r="Y178" s="16">
        <f t="shared" si="54"/>
        <v>108.68643807673735</v>
      </c>
    </row>
    <row r="179" spans="1:25" x14ac:dyDescent="0.4">
      <c r="A179">
        <f t="shared" si="50"/>
        <v>166</v>
      </c>
      <c r="B179" s="1">
        <v>40235</v>
      </c>
      <c r="C179" s="2">
        <v>0</v>
      </c>
      <c r="D179" s="2">
        <v>6.0795300708877996E-3</v>
      </c>
      <c r="E179" s="2">
        <v>0</v>
      </c>
      <c r="F179" s="2">
        <v>0.99392046992911198</v>
      </c>
      <c r="G179">
        <v>423.36700000000002</v>
      </c>
      <c r="H179">
        <v>1826.27</v>
      </c>
      <c r="I179">
        <v>1100.4100000000001</v>
      </c>
      <c r="J179">
        <v>139.21</v>
      </c>
      <c r="K179">
        <v>88.97</v>
      </c>
      <c r="L179" s="3">
        <f t="shared" si="43"/>
        <v>1.158426236009813E-2</v>
      </c>
      <c r="M179" s="3">
        <f t="shared" si="44"/>
        <v>4.6400332808721467E-2</v>
      </c>
      <c r="N179" s="3">
        <f t="shared" si="39"/>
        <v>1.8702120118864629E-2</v>
      </c>
      <c r="O179" s="3">
        <f t="shared" si="39"/>
        <v>2.2986854392643696E-3</v>
      </c>
      <c r="P179" s="3">
        <f t="shared" si="45"/>
        <v>9.4425933531327901E-6</v>
      </c>
      <c r="Q179" s="4">
        <f t="shared" si="46"/>
        <v>2.5573601372695406E-3</v>
      </c>
      <c r="R179" s="3">
        <f t="shared" si="47"/>
        <v>1.9746350181737149E-2</v>
      </c>
      <c r="S179" s="16">
        <f t="shared" si="53"/>
        <v>93.939745657131709</v>
      </c>
      <c r="T179" s="16">
        <f t="shared" si="53"/>
        <v>83.858287445280496</v>
      </c>
      <c r="U179" s="16">
        <f t="shared" si="48"/>
        <v>10.081458211851213</v>
      </c>
      <c r="V179" s="16">
        <f t="shared" si="54"/>
        <v>96.58812938561401</v>
      </c>
      <c r="W179" s="16">
        <f t="shared" si="54"/>
        <v>75.101876778864323</v>
      </c>
      <c r="X179" s="16">
        <f t="shared" si="54"/>
        <v>54.826836995980159</v>
      </c>
      <c r="Y179" s="16">
        <f t="shared" si="54"/>
        <v>108.91630662066379</v>
      </c>
    </row>
    <row r="180" spans="1:25" x14ac:dyDescent="0.4">
      <c r="A180">
        <f t="shared" si="50"/>
        <v>167</v>
      </c>
      <c r="B180" s="1">
        <v>40242</v>
      </c>
      <c r="C180" s="2">
        <v>1.0128756419890901E-2</v>
      </c>
      <c r="D180" s="2">
        <v>1.16884292395512E-2</v>
      </c>
      <c r="E180" s="2">
        <v>0</v>
      </c>
      <c r="F180" s="2">
        <v>0.97818281434055698</v>
      </c>
      <c r="G180">
        <v>422.05700000000002</v>
      </c>
      <c r="H180">
        <v>1883.28</v>
      </c>
      <c r="I180">
        <v>1120.99</v>
      </c>
      <c r="J180">
        <v>139.53</v>
      </c>
      <c r="K180">
        <v>90.28</v>
      </c>
      <c r="L180" s="3">
        <f t="shared" si="43"/>
        <v>2.222084353753484E-3</v>
      </c>
      <c r="M180" s="3">
        <f t="shared" si="44"/>
        <v>1.3759495048156989E-2</v>
      </c>
      <c r="N180" s="3">
        <f t="shared" si="39"/>
        <v>2.8091240778240767E-2</v>
      </c>
      <c r="O180" s="3">
        <f t="shared" si="39"/>
        <v>-3.2251128789506645E-3</v>
      </c>
      <c r="P180" s="3">
        <f t="shared" si="45"/>
        <v>2.5160397257992736E-6</v>
      </c>
      <c r="Q180" s="4">
        <f t="shared" si="46"/>
        <v>-2.9739321968177785E-3</v>
      </c>
      <c r="R180" s="3">
        <f t="shared" si="47"/>
        <v>1.0211926825300144E-2</v>
      </c>
      <c r="S180" s="16">
        <f t="shared" si="53"/>
        <v>93.642352437449929</v>
      </c>
      <c r="T180" s="16">
        <f t="shared" si="53"/>
        <v>84.87948012781051</v>
      </c>
      <c r="U180" s="16">
        <f t="shared" si="48"/>
        <v>8.7628723096394197</v>
      </c>
      <c r="V180" s="16">
        <f t="shared" si="54"/>
        <v>96.810337820989361</v>
      </c>
      <c r="W180" s="16">
        <f t="shared" si="54"/>
        <v>76.477826283680017</v>
      </c>
      <c r="X180" s="16">
        <f t="shared" si="54"/>
        <v>57.635961073804239</v>
      </c>
      <c r="Y180" s="16">
        <f t="shared" si="54"/>
        <v>108.59379533276872</v>
      </c>
    </row>
    <row r="181" spans="1:25" x14ac:dyDescent="0.4">
      <c r="A181">
        <f t="shared" si="50"/>
        <v>168</v>
      </c>
      <c r="B181" s="1">
        <v>40249</v>
      </c>
      <c r="C181" s="2">
        <v>1.15044820106571E-2</v>
      </c>
      <c r="D181" s="2">
        <v>7.4950296965528001E-3</v>
      </c>
      <c r="E181" s="2">
        <v>0</v>
      </c>
      <c r="F181" s="2">
        <v>0.98100048829278996</v>
      </c>
      <c r="G181">
        <v>421.68700000000001</v>
      </c>
      <c r="H181">
        <v>1903.29</v>
      </c>
      <c r="I181">
        <v>1152.48</v>
      </c>
      <c r="J181">
        <v>139.08000000000001</v>
      </c>
      <c r="K181">
        <v>90.56</v>
      </c>
      <c r="L181" s="3">
        <f t="shared" si="43"/>
        <v>1.6466094486824456E-3</v>
      </c>
      <c r="M181" s="3">
        <f t="shared" si="44"/>
        <v>8.5630712873654424E-3</v>
      </c>
      <c r="N181" s="3">
        <f t="shared" si="39"/>
        <v>1.3405872553102993E-2</v>
      </c>
      <c r="O181" s="3">
        <f t="shared" si="39"/>
        <v>-1.5818234109864493E-3</v>
      </c>
      <c r="P181" s="3">
        <f t="shared" si="45"/>
        <v>2.6213290870049521E-6</v>
      </c>
      <c r="Q181" s="4">
        <f t="shared" si="46"/>
        <v>-1.4712670052842304E-3</v>
      </c>
      <c r="R181" s="3">
        <f t="shared" si="47"/>
        <v>5.508432469541108E-3</v>
      </c>
      <c r="S181" s="16">
        <f t="shared" si="53"/>
        <v>93.495225736921512</v>
      </c>
      <c r="T181" s="16">
        <f t="shared" si="53"/>
        <v>85.430323374764626</v>
      </c>
      <c r="U181" s="16">
        <f t="shared" si="48"/>
        <v>8.0649023621568858</v>
      </c>
      <c r="V181" s="16">
        <f t="shared" si="54"/>
        <v>96.974998765857606</v>
      </c>
      <c r="W181" s="16">
        <f t="shared" si="54"/>
        <v>77.334133412416563</v>
      </c>
      <c r="X181" s="16">
        <f t="shared" si="54"/>
        <v>58.976548329114536</v>
      </c>
      <c r="Y181" s="16">
        <f t="shared" si="54"/>
        <v>108.43561299167007</v>
      </c>
    </row>
    <row r="182" spans="1:25" x14ac:dyDescent="0.4">
      <c r="A182">
        <f t="shared" si="50"/>
        <v>169</v>
      </c>
      <c r="B182" s="1">
        <v>40256</v>
      </c>
      <c r="C182" s="2">
        <v>1.3823229688800001E-2</v>
      </c>
      <c r="D182" s="2">
        <v>9.5451638300848001E-3</v>
      </c>
      <c r="E182" s="2">
        <v>0</v>
      </c>
      <c r="F182" s="2">
        <v>0.97663160648111502</v>
      </c>
      <c r="G182">
        <v>422.428</v>
      </c>
      <c r="H182">
        <v>1919.8</v>
      </c>
      <c r="I182">
        <v>1167.93</v>
      </c>
      <c r="J182">
        <v>138.86000000000001</v>
      </c>
      <c r="K182">
        <v>90.55</v>
      </c>
      <c r="L182" s="3">
        <f t="shared" si="43"/>
        <v>1.0639271612210788E-2</v>
      </c>
      <c r="M182" s="3">
        <f t="shared" si="44"/>
        <v>2.781259942812242E-2</v>
      </c>
      <c r="N182" s="3">
        <f t="shared" si="39"/>
        <v>1.8733999469146223E-2</v>
      </c>
      <c r="O182" s="3">
        <f t="shared" si="39"/>
        <v>-2.0884343943541328E-3</v>
      </c>
      <c r="P182" s="3">
        <f t="shared" si="45"/>
        <v>4.2260886726514838E-7</v>
      </c>
      <c r="Q182" s="4">
        <f t="shared" si="46"/>
        <v>-1.6275087331566861E-3</v>
      </c>
      <c r="R182" s="3">
        <f t="shared" si="47"/>
        <v>1.3774359028781324E-2</v>
      </c>
      <c r="S182" s="16">
        <f t="shared" si="53"/>
        <v>93.332474863605839</v>
      </c>
      <c r="T182" s="16">
        <f t="shared" si="53"/>
        <v>86.807759277642759</v>
      </c>
      <c r="U182" s="16">
        <f t="shared" si="48"/>
        <v>6.5247155859630794</v>
      </c>
      <c r="V182" s="16">
        <f t="shared" si="54"/>
        <v>98.038925927078679</v>
      </c>
      <c r="W182" s="16">
        <f t="shared" si="54"/>
        <v>80.115393355228804</v>
      </c>
      <c r="X182" s="16">
        <f t="shared" si="54"/>
        <v>60.84994827602916</v>
      </c>
      <c r="Y182" s="16">
        <f t="shared" si="54"/>
        <v>108.22676955223466</v>
      </c>
    </row>
    <row r="183" spans="1:25" x14ac:dyDescent="0.4">
      <c r="A183">
        <f t="shared" si="50"/>
        <v>170</v>
      </c>
      <c r="B183" s="1">
        <v>40263</v>
      </c>
      <c r="C183" s="2">
        <v>1.45275778009083E-2</v>
      </c>
      <c r="D183" s="2">
        <v>9.4328065619969995E-3</v>
      </c>
      <c r="E183" s="2">
        <v>0</v>
      </c>
      <c r="F183" s="2">
        <v>0.97603961563709396</v>
      </c>
      <c r="G183">
        <v>417.83199999999999</v>
      </c>
      <c r="H183">
        <v>1931.18</v>
      </c>
      <c r="I183">
        <v>1189.81</v>
      </c>
      <c r="J183">
        <v>138.57</v>
      </c>
      <c r="K183">
        <v>92.52</v>
      </c>
      <c r="L183" s="3">
        <f t="shared" si="43"/>
        <v>1.7714548298918276E-2</v>
      </c>
      <c r="M183" s="3">
        <f t="shared" si="44"/>
        <v>3.3037050811193236E-2</v>
      </c>
      <c r="N183" s="3">
        <f t="shared" ref="N183:O246" si="55">I184/I183-1</f>
        <v>3.2164799421756429E-2</v>
      </c>
      <c r="O183" s="3">
        <f t="shared" si="55"/>
        <v>2.6701306199032881E-3</v>
      </c>
      <c r="P183" s="3">
        <f t="shared" si="45"/>
        <v>1.5890229971073328E-5</v>
      </c>
      <c r="Q183" s="4">
        <f t="shared" si="46"/>
        <v>3.1592446222815022E-3</v>
      </c>
      <c r="R183" s="3">
        <f t="shared" si="47"/>
        <v>2.1396632287942807E-2</v>
      </c>
      <c r="S183" s="16">
        <f t="shared" si="53"/>
        <v>93.648399325833992</v>
      </c>
      <c r="T183" s="16">
        <f t="shared" si="53"/>
        <v>88.947422506437036</v>
      </c>
      <c r="U183" s="16">
        <f t="shared" si="48"/>
        <v>4.7009768193969563</v>
      </c>
      <c r="V183" s="16">
        <f t="shared" si="54"/>
        <v>99.810380756970503</v>
      </c>
      <c r="W183" s="16">
        <f t="shared" si="54"/>
        <v>83.419098436348122</v>
      </c>
      <c r="X183" s="16">
        <f t="shared" si="54"/>
        <v>64.066428218204805</v>
      </c>
      <c r="Y183" s="16">
        <f t="shared" si="54"/>
        <v>108.49378261422498</v>
      </c>
    </row>
    <row r="184" spans="1:25" x14ac:dyDescent="0.4">
      <c r="A184">
        <f t="shared" si="50"/>
        <v>171</v>
      </c>
      <c r="B184" s="1">
        <v>40270</v>
      </c>
      <c r="C184" s="2">
        <v>4.10112944193642E-2</v>
      </c>
      <c r="D184" s="2">
        <v>6.9281762914817999E-3</v>
      </c>
      <c r="E184" s="2">
        <v>0</v>
      </c>
      <c r="F184" s="2">
        <v>0.95206052928915397</v>
      </c>
      <c r="G184">
        <v>415.84</v>
      </c>
      <c r="H184">
        <v>1950.91</v>
      </c>
      <c r="I184">
        <v>1228.08</v>
      </c>
      <c r="J184">
        <v>138.94</v>
      </c>
      <c r="K184">
        <v>94.61</v>
      </c>
      <c r="L184" s="3">
        <f t="shared" si="43"/>
        <v>-8.532831812451569E-3</v>
      </c>
      <c r="M184" s="3">
        <f t="shared" si="44"/>
        <v>-1.0045764712259819E-3</v>
      </c>
      <c r="N184" s="3">
        <f t="shared" si="55"/>
        <v>3.2571168002037965E-5</v>
      </c>
      <c r="O184" s="3">
        <f t="shared" si="55"/>
        <v>-2.1592054124083271E-3</v>
      </c>
      <c r="P184" s="3">
        <f t="shared" si="45"/>
        <v>9.0011147388864581E-6</v>
      </c>
      <c r="Q184" s="4">
        <f t="shared" si="46"/>
        <v>-2.4215977231026612E-3</v>
      </c>
      <c r="R184" s="3">
        <f t="shared" si="47"/>
        <v>-2.91601063202096E-3</v>
      </c>
      <c r="S184" s="16">
        <f t="shared" ref="S184:T199" si="56">S183+100*Q184</f>
        <v>93.406239553523733</v>
      </c>
      <c r="T184" s="16">
        <f t="shared" si="56"/>
        <v>88.655821443234942</v>
      </c>
      <c r="U184" s="16">
        <f t="shared" si="48"/>
        <v>4.7504181102887912</v>
      </c>
      <c r="V184" s="16">
        <f t="shared" si="54"/>
        <v>98.957097575725342</v>
      </c>
      <c r="W184" s="16">
        <f t="shared" si="54"/>
        <v>83.318640789225526</v>
      </c>
      <c r="X184" s="16">
        <f t="shared" si="54"/>
        <v>64.069685335005005</v>
      </c>
      <c r="Y184" s="16">
        <f t="shared" si="54"/>
        <v>108.27786207298415</v>
      </c>
    </row>
    <row r="185" spans="1:25" x14ac:dyDescent="0.4">
      <c r="A185">
        <f t="shared" si="50"/>
        <v>172</v>
      </c>
      <c r="B185" s="1">
        <v>40277</v>
      </c>
      <c r="C185" s="2">
        <v>2.6009436521219901E-2</v>
      </c>
      <c r="D185" s="2">
        <v>7.5598287762857E-3</v>
      </c>
      <c r="E185" s="2">
        <v>0</v>
      </c>
      <c r="F185" s="2">
        <v>0.96643073470249397</v>
      </c>
      <c r="G185">
        <v>418.61900000000003</v>
      </c>
      <c r="H185">
        <v>1978.86</v>
      </c>
      <c r="I185">
        <v>1228.1199999999999</v>
      </c>
      <c r="J185">
        <v>138.63999999999999</v>
      </c>
      <c r="K185">
        <v>93.18</v>
      </c>
      <c r="L185" s="3">
        <f t="shared" si="43"/>
        <v>-1.2174494147085824E-3</v>
      </c>
      <c r="M185" s="3">
        <f t="shared" si="44"/>
        <v>-1.2588759691332663E-2</v>
      </c>
      <c r="N185" s="3">
        <f t="shared" si="55"/>
        <v>-5.9440445559044708E-4</v>
      </c>
      <c r="O185" s="3">
        <f t="shared" si="55"/>
        <v>3.8949798038085959E-3</v>
      </c>
      <c r="P185" s="3">
        <f t="shared" si="45"/>
        <v>3.2702481834606115E-6</v>
      </c>
      <c r="Q185" s="4">
        <f t="shared" si="46"/>
        <v>3.6341239042207156E-3</v>
      </c>
      <c r="R185" s="3">
        <f t="shared" si="47"/>
        <v>-2.6264084394557741E-3</v>
      </c>
      <c r="S185" s="16">
        <f t="shared" si="56"/>
        <v>93.769651943945803</v>
      </c>
      <c r="T185" s="16">
        <f t="shared" si="56"/>
        <v>88.393180599289366</v>
      </c>
      <c r="U185" s="16">
        <f t="shared" si="48"/>
        <v>5.3764713446564372</v>
      </c>
      <c r="V185" s="16">
        <f t="shared" si="54"/>
        <v>98.835352634254491</v>
      </c>
      <c r="W185" s="16">
        <f t="shared" si="54"/>
        <v>82.059764820092255</v>
      </c>
      <c r="X185" s="16">
        <f t="shared" si="54"/>
        <v>64.010244889445957</v>
      </c>
      <c r="Y185" s="16">
        <f t="shared" si="54"/>
        <v>108.667360053365</v>
      </c>
    </row>
    <row r="186" spans="1:25" x14ac:dyDescent="0.4">
      <c r="A186">
        <f t="shared" si="50"/>
        <v>173</v>
      </c>
      <c r="B186" s="1">
        <v>40284</v>
      </c>
      <c r="C186" s="2">
        <v>2.2560942563946799E-2</v>
      </c>
      <c r="D186" s="2">
        <v>5.5579090944577999E-3</v>
      </c>
      <c r="E186" s="2">
        <v>0</v>
      </c>
      <c r="F186" s="2">
        <v>0.971881148341595</v>
      </c>
      <c r="G186">
        <v>422.69099999999997</v>
      </c>
      <c r="H186">
        <v>1975.36</v>
      </c>
      <c r="I186">
        <v>1227.3900000000001</v>
      </c>
      <c r="J186">
        <v>139.18</v>
      </c>
      <c r="K186">
        <v>92.17</v>
      </c>
      <c r="L186" s="3">
        <f t="shared" si="43"/>
        <v>1.5913548489651541E-2</v>
      </c>
      <c r="M186" s="3">
        <f t="shared" si="44"/>
        <v>4.1118564549468939E-2</v>
      </c>
      <c r="N186" s="3">
        <f t="shared" si="55"/>
        <v>-1.0754527900667332E-2</v>
      </c>
      <c r="O186" s="3">
        <f t="shared" si="55"/>
        <v>3.0895243569479813E-3</v>
      </c>
      <c r="P186" s="3">
        <f t="shared" si="45"/>
        <v>1.8061012534947407E-6</v>
      </c>
      <c r="Q186" s="4">
        <f t="shared" si="46"/>
        <v>3.5884022759305914E-3</v>
      </c>
      <c r="R186" s="3">
        <f t="shared" si="47"/>
        <v>1.2341777373850282E-2</v>
      </c>
      <c r="S186" s="16">
        <f t="shared" si="56"/>
        <v>94.128492171538866</v>
      </c>
      <c r="T186" s="16">
        <f t="shared" si="56"/>
        <v>89.627358336674391</v>
      </c>
      <c r="U186" s="16">
        <f t="shared" si="48"/>
        <v>4.5011338348644756</v>
      </c>
      <c r="V186" s="16">
        <f t="shared" si="54"/>
        <v>100.42670748321964</v>
      </c>
      <c r="W186" s="16">
        <f t="shared" si="54"/>
        <v>86.171621275039143</v>
      </c>
      <c r="X186" s="16">
        <f t="shared" si="54"/>
        <v>62.934792099379223</v>
      </c>
      <c r="Y186" s="16">
        <f t="shared" si="54"/>
        <v>108.97631248905979</v>
      </c>
    </row>
    <row r="187" spans="1:25" x14ac:dyDescent="0.4">
      <c r="A187">
        <f t="shared" si="50"/>
        <v>174</v>
      </c>
      <c r="B187" s="1">
        <v>40291</v>
      </c>
      <c r="C187" s="2">
        <v>2.0404669241448299E-2</v>
      </c>
      <c r="D187" s="2">
        <v>8.5680778502824004E-3</v>
      </c>
      <c r="E187" s="2">
        <v>0</v>
      </c>
      <c r="F187" s="2">
        <v>0.97102725290826897</v>
      </c>
      <c r="G187">
        <v>421.19200000000001</v>
      </c>
      <c r="H187">
        <v>2017.19</v>
      </c>
      <c r="I187">
        <v>1214.19</v>
      </c>
      <c r="J187">
        <v>139.61000000000001</v>
      </c>
      <c r="K187">
        <v>93.97</v>
      </c>
      <c r="L187" s="3">
        <f t="shared" si="43"/>
        <v>1.1361398124693389E-2</v>
      </c>
      <c r="M187" s="3">
        <f t="shared" si="44"/>
        <v>-2.6101621235060102E-2</v>
      </c>
      <c r="N187" s="3">
        <f t="shared" si="55"/>
        <v>9.0513016908391197E-3</v>
      </c>
      <c r="O187" s="3">
        <f t="shared" si="55"/>
        <v>2.2920994198123434E-3</v>
      </c>
      <c r="P187" s="3">
        <f t="shared" si="45"/>
        <v>1.4422470185841549E-5</v>
      </c>
      <c r="Q187" s="4">
        <f t="shared" si="46"/>
        <v>2.2194533809213757E-3</v>
      </c>
      <c r="R187" s="3">
        <f t="shared" si="47"/>
        <v>-8.4920549992881234E-4</v>
      </c>
      <c r="S187" s="16">
        <f t="shared" si="56"/>
        <v>94.350437509631007</v>
      </c>
      <c r="T187" s="16">
        <f t="shared" si="56"/>
        <v>89.542437786681504</v>
      </c>
      <c r="U187" s="16">
        <f t="shared" si="48"/>
        <v>4.8079997229495035</v>
      </c>
      <c r="V187" s="16">
        <f t="shared" si="54"/>
        <v>101.56284729568898</v>
      </c>
      <c r="W187" s="16">
        <f t="shared" si="54"/>
        <v>83.561459151533128</v>
      </c>
      <c r="X187" s="16">
        <f t="shared" si="54"/>
        <v>63.839922268463134</v>
      </c>
      <c r="Y187" s="16">
        <f t="shared" si="54"/>
        <v>109.20552243104103</v>
      </c>
    </row>
    <row r="188" spans="1:25" x14ac:dyDescent="0.4">
      <c r="A188">
        <f t="shared" si="50"/>
        <v>175</v>
      </c>
      <c r="B188" s="1">
        <v>40298</v>
      </c>
      <c r="C188" s="2">
        <v>4.4442119551184198E-2</v>
      </c>
      <c r="D188" s="2">
        <v>5.9009685829040004E-4</v>
      </c>
      <c r="E188" s="2">
        <v>0</v>
      </c>
      <c r="F188" s="2">
        <v>0.95496778359052503</v>
      </c>
      <c r="G188">
        <v>426.52199999999999</v>
      </c>
      <c r="H188">
        <v>1967.05</v>
      </c>
      <c r="I188">
        <v>1225.18</v>
      </c>
      <c r="J188">
        <v>139.93</v>
      </c>
      <c r="K188">
        <v>93.85</v>
      </c>
      <c r="L188" s="3">
        <f t="shared" si="43"/>
        <v>-8.1742063697241019E-3</v>
      </c>
      <c r="M188" s="3">
        <f t="shared" si="44"/>
        <v>-8.5963687554267865E-2</v>
      </c>
      <c r="N188" s="3">
        <f t="shared" si="55"/>
        <v>-5.6016258835436483E-2</v>
      </c>
      <c r="O188" s="3">
        <f t="shared" si="55"/>
        <v>1.7151432859285887E-3</v>
      </c>
      <c r="P188" s="3">
        <f t="shared" si="45"/>
        <v>5.2897882362436573E-6</v>
      </c>
      <c r="Q188" s="4">
        <f t="shared" si="46"/>
        <v>1.2186108353949897E-3</v>
      </c>
      <c r="R188" s="3">
        <f t="shared" si="47"/>
        <v>-3.7109752368374965E-2</v>
      </c>
      <c r="S188" s="16">
        <f t="shared" si="56"/>
        <v>94.472298593170507</v>
      </c>
      <c r="T188" s="16">
        <f t="shared" si="56"/>
        <v>85.831462549844005</v>
      </c>
      <c r="U188" s="16">
        <f t="shared" si="48"/>
        <v>8.6408360433265017</v>
      </c>
      <c r="V188" s="16">
        <f t="shared" si="54"/>
        <v>100.74542665871657</v>
      </c>
      <c r="W188" s="16">
        <f t="shared" si="54"/>
        <v>74.965090396106348</v>
      </c>
      <c r="X188" s="16">
        <f t="shared" si="54"/>
        <v>58.238296384919487</v>
      </c>
      <c r="Y188" s="16">
        <f t="shared" si="54"/>
        <v>109.3770367596339</v>
      </c>
    </row>
    <row r="189" spans="1:25" x14ac:dyDescent="0.4">
      <c r="A189">
        <f t="shared" si="50"/>
        <v>176</v>
      </c>
      <c r="B189" s="1">
        <v>40305</v>
      </c>
      <c r="C189" s="2">
        <v>3.6215902682401997E-2</v>
      </c>
      <c r="D189" s="2">
        <v>0</v>
      </c>
      <c r="E189" s="2">
        <v>0</v>
      </c>
      <c r="F189" s="2">
        <v>0.96378409731759795</v>
      </c>
      <c r="G189">
        <v>433.47399999999999</v>
      </c>
      <c r="H189">
        <v>1842.32</v>
      </c>
      <c r="I189">
        <v>1156.55</v>
      </c>
      <c r="J189">
        <v>140.16999999999999</v>
      </c>
      <c r="K189">
        <v>91.59</v>
      </c>
      <c r="L189" s="3">
        <f t="shared" si="43"/>
        <v>9.4193780124536275E-3</v>
      </c>
      <c r="M189" s="3">
        <f t="shared" si="44"/>
        <v>3.2816219143996905E-2</v>
      </c>
      <c r="N189" s="3">
        <f t="shared" si="55"/>
        <v>5.0495006700965739E-3</v>
      </c>
      <c r="O189" s="3">
        <f t="shared" si="55"/>
        <v>-4.2805165156578617E-4</v>
      </c>
      <c r="P189" s="3">
        <f t="shared" si="45"/>
        <v>2.2069018306564156E-8</v>
      </c>
      <c r="Q189" s="4">
        <f t="shared" si="46"/>
        <v>-7.1440166200167012E-5</v>
      </c>
      <c r="R189" s="3">
        <f t="shared" si="47"/>
        <v>1.171426154374533E-2</v>
      </c>
      <c r="S189" s="16">
        <f t="shared" si="56"/>
        <v>94.465154576550489</v>
      </c>
      <c r="T189" s="16">
        <f t="shared" si="56"/>
        <v>87.002888704218535</v>
      </c>
      <c r="U189" s="16">
        <f t="shared" si="48"/>
        <v>7.4622658723319546</v>
      </c>
      <c r="V189" s="16">
        <f t="shared" si="54"/>
        <v>101.68736445996193</v>
      </c>
      <c r="W189" s="16">
        <f t="shared" si="54"/>
        <v>78.246712310506041</v>
      </c>
      <c r="X189" s="16">
        <f t="shared" si="54"/>
        <v>58.743246451929146</v>
      </c>
      <c r="Y189" s="16">
        <f t="shared" si="54"/>
        <v>109.33423159447732</v>
      </c>
    </row>
    <row r="190" spans="1:25" x14ac:dyDescent="0.4">
      <c r="A190">
        <f t="shared" si="50"/>
        <v>177</v>
      </c>
      <c r="B190" s="1">
        <v>40312</v>
      </c>
      <c r="C190" s="2">
        <v>3.6252684379579299E-2</v>
      </c>
      <c r="D190" s="2">
        <v>0</v>
      </c>
      <c r="E190" s="2">
        <v>0</v>
      </c>
      <c r="F190" s="2">
        <v>0.96374731562042004</v>
      </c>
      <c r="G190">
        <v>433.39299999999997</v>
      </c>
      <c r="H190">
        <v>1884.67</v>
      </c>
      <c r="I190">
        <v>1162.3900000000001</v>
      </c>
      <c r="J190">
        <v>140.11000000000001</v>
      </c>
      <c r="K190">
        <v>92.47</v>
      </c>
      <c r="L190" s="3">
        <f t="shared" si="43"/>
        <v>-1.0245589369299202E-2</v>
      </c>
      <c r="M190" s="3">
        <f t="shared" si="44"/>
        <v>-6.731261297228297E-2</v>
      </c>
      <c r="N190" s="3">
        <f t="shared" si="55"/>
        <v>-6.0607885477335532E-2</v>
      </c>
      <c r="O190" s="3">
        <f t="shared" si="55"/>
        <v>3.9254871172649253E-3</v>
      </c>
      <c r="P190" s="3">
        <f t="shared" si="45"/>
        <v>9.5185820419330129E-6</v>
      </c>
      <c r="Q190" s="4">
        <f t="shared" si="46"/>
        <v>3.4022289720367031E-3</v>
      </c>
      <c r="R190" s="3">
        <f t="shared" si="47"/>
        <v>-3.3560150175413195E-2</v>
      </c>
      <c r="S190" s="16">
        <f t="shared" si="56"/>
        <v>94.805377473754163</v>
      </c>
      <c r="T190" s="16">
        <f t="shared" si="56"/>
        <v>83.64687368667721</v>
      </c>
      <c r="U190" s="16">
        <f t="shared" si="48"/>
        <v>11.158503787076953</v>
      </c>
      <c r="V190" s="16">
        <f t="shared" si="54"/>
        <v>100.66280552303201</v>
      </c>
      <c r="W190" s="16">
        <f t="shared" si="54"/>
        <v>71.51545101327774</v>
      </c>
      <c r="X190" s="16">
        <f t="shared" si="54"/>
        <v>52.682457904195594</v>
      </c>
      <c r="Y190" s="16">
        <f t="shared" si="54"/>
        <v>109.72678030620381</v>
      </c>
    </row>
    <row r="191" spans="1:25" x14ac:dyDescent="0.4">
      <c r="A191">
        <f t="shared" si="50"/>
        <v>178</v>
      </c>
      <c r="B191" s="1">
        <v>40319</v>
      </c>
      <c r="C191" s="2">
        <v>2.0388380976357898E-2</v>
      </c>
      <c r="D191" s="2">
        <v>0</v>
      </c>
      <c r="E191" s="2">
        <v>0</v>
      </c>
      <c r="F191" s="2">
        <v>0.97961161902364202</v>
      </c>
      <c r="G191">
        <v>440.72500000000002</v>
      </c>
      <c r="H191">
        <v>1806.05</v>
      </c>
      <c r="I191">
        <v>1091.94</v>
      </c>
      <c r="J191">
        <v>140.66</v>
      </c>
      <c r="K191">
        <v>90</v>
      </c>
      <c r="L191" s="3">
        <f t="shared" si="43"/>
        <v>6.667522327478137E-3</v>
      </c>
      <c r="M191" s="3">
        <f t="shared" si="44"/>
        <v>1.3979425941819112E-2</v>
      </c>
      <c r="N191" s="3">
        <f t="shared" si="55"/>
        <v>-1.2821217283002229E-3</v>
      </c>
      <c r="O191" s="3">
        <f t="shared" si="55"/>
        <v>4.2656050049760807E-4</v>
      </c>
      <c r="P191" s="3">
        <f t="shared" si="45"/>
        <v>7.6717145568531795E-6</v>
      </c>
      <c r="Q191" s="4">
        <f t="shared" si="46"/>
        <v>5.4613189332814057E-4</v>
      </c>
      <c r="R191" s="3">
        <f t="shared" si="47"/>
        <v>4.9478467603736587E-3</v>
      </c>
      <c r="S191" s="16">
        <f t="shared" si="56"/>
        <v>94.859990663086975</v>
      </c>
      <c r="T191" s="16">
        <f t="shared" si="56"/>
        <v>84.14165836271458</v>
      </c>
      <c r="U191" s="16">
        <f t="shared" si="48"/>
        <v>10.718332300372396</v>
      </c>
      <c r="V191" s="16">
        <f t="shared" ref="V191:Y206" si="57">V190+100*L191</f>
        <v>101.32955775577982</v>
      </c>
      <c r="W191" s="16">
        <f t="shared" si="57"/>
        <v>72.913393607459653</v>
      </c>
      <c r="X191" s="16">
        <f t="shared" si="57"/>
        <v>52.554245731365569</v>
      </c>
      <c r="Y191" s="16">
        <f t="shared" si="57"/>
        <v>109.76943635625356</v>
      </c>
    </row>
    <row r="192" spans="1:25" x14ac:dyDescent="0.4">
      <c r="A192">
        <f t="shared" si="50"/>
        <v>179</v>
      </c>
      <c r="B192" s="1">
        <v>40326</v>
      </c>
      <c r="C192" s="2">
        <v>3.3174571904446198E-2</v>
      </c>
      <c r="D192" s="2">
        <v>0</v>
      </c>
      <c r="E192" s="2">
        <v>0</v>
      </c>
      <c r="F192" s="2">
        <v>0.96682542809555305</v>
      </c>
      <c r="G192">
        <v>438.49900000000002</v>
      </c>
      <c r="H192">
        <v>1809.98</v>
      </c>
      <c r="I192">
        <v>1090.54</v>
      </c>
      <c r="J192">
        <v>140.72</v>
      </c>
      <c r="K192">
        <v>91.06</v>
      </c>
      <c r="L192" s="3">
        <f t="shared" si="43"/>
        <v>1.8502210373935402E-2</v>
      </c>
      <c r="M192" s="3">
        <f t="shared" si="44"/>
        <v>-1.3223840532915365E-2</v>
      </c>
      <c r="N192" s="3">
        <f t="shared" si="55"/>
        <v>1.3250316357034109E-2</v>
      </c>
      <c r="O192" s="3">
        <f t="shared" si="55"/>
        <v>1.421262080727681E-3</v>
      </c>
      <c r="P192" s="3">
        <f t="shared" si="45"/>
        <v>1.6632818845063713E-6</v>
      </c>
      <c r="Q192" s="4">
        <f t="shared" si="46"/>
        <v>1.9862519461923208E-3</v>
      </c>
      <c r="R192" s="3">
        <f t="shared" si="47"/>
        <v>4.9874870696954565E-3</v>
      </c>
      <c r="S192" s="16">
        <f t="shared" si="56"/>
        <v>95.058615857706201</v>
      </c>
      <c r="T192" s="16">
        <f t="shared" si="56"/>
        <v>84.64040706968413</v>
      </c>
      <c r="U192" s="16">
        <f t="shared" si="48"/>
        <v>10.418208788022071</v>
      </c>
      <c r="V192" s="16">
        <f t="shared" si="57"/>
        <v>103.17977879317336</v>
      </c>
      <c r="W192" s="16">
        <f t="shared" si="57"/>
        <v>71.59100955416811</v>
      </c>
      <c r="X192" s="16">
        <f t="shared" si="57"/>
        <v>53.87927736706898</v>
      </c>
      <c r="Y192" s="16">
        <f t="shared" si="57"/>
        <v>109.91156256432633</v>
      </c>
    </row>
    <row r="193" spans="1:25" x14ac:dyDescent="0.4">
      <c r="A193">
        <f t="shared" si="50"/>
        <v>180</v>
      </c>
      <c r="B193" s="1">
        <v>40333</v>
      </c>
      <c r="C193" s="2">
        <v>3.5946708378623703E-2</v>
      </c>
      <c r="D193" s="2">
        <v>0</v>
      </c>
      <c r="E193" s="2">
        <v>0</v>
      </c>
      <c r="F193" s="2">
        <v>0.96405329162137599</v>
      </c>
      <c r="G193">
        <v>442.53</v>
      </c>
      <c r="H193">
        <v>1769.72</v>
      </c>
      <c r="I193">
        <v>1104.99</v>
      </c>
      <c r="J193">
        <v>140.91999999999999</v>
      </c>
      <c r="K193">
        <v>91.9</v>
      </c>
      <c r="L193" s="3">
        <f t="shared" si="43"/>
        <v>-4.0747537154486313E-3</v>
      </c>
      <c r="M193" s="3">
        <f t="shared" si="44"/>
        <v>2.2942533687912103E-2</v>
      </c>
      <c r="N193" s="3">
        <f t="shared" si="55"/>
        <v>-2.6326030099819819E-2</v>
      </c>
      <c r="O193" s="3">
        <f t="shared" si="55"/>
        <v>6.386602327561608E-4</v>
      </c>
      <c r="P193" s="3">
        <f t="shared" si="45"/>
        <v>5.4332476825885472E-6</v>
      </c>
      <c r="Q193" s="4">
        <f t="shared" si="46"/>
        <v>4.6379526840971701E-4</v>
      </c>
      <c r="R193" s="3">
        <f t="shared" si="47"/>
        <v>-1.7048974736500466E-3</v>
      </c>
      <c r="S193" s="16">
        <f t="shared" si="56"/>
        <v>95.104995384547166</v>
      </c>
      <c r="T193" s="16">
        <f t="shared" si="56"/>
        <v>84.46991732231912</v>
      </c>
      <c r="U193" s="16">
        <f t="shared" si="48"/>
        <v>10.635078062228047</v>
      </c>
      <c r="V193" s="16">
        <f t="shared" si="57"/>
        <v>102.77230342162849</v>
      </c>
      <c r="W193" s="16">
        <f t="shared" si="57"/>
        <v>73.885262922959328</v>
      </c>
      <c r="X193" s="16">
        <f t="shared" si="57"/>
        <v>51.246674357086995</v>
      </c>
      <c r="Y193" s="16">
        <f t="shared" si="57"/>
        <v>109.97542858760195</v>
      </c>
    </row>
    <row r="194" spans="1:25" x14ac:dyDescent="0.4">
      <c r="A194">
        <f t="shared" si="50"/>
        <v>181</v>
      </c>
      <c r="B194" s="1">
        <v>40340</v>
      </c>
      <c r="C194" s="2">
        <v>2.68912955743092E-2</v>
      </c>
      <c r="D194" s="2">
        <v>0</v>
      </c>
      <c r="E194" s="2">
        <v>0</v>
      </c>
      <c r="F194" s="2">
        <v>0.97310870442568997</v>
      </c>
      <c r="G194">
        <v>441.92899999999997</v>
      </c>
      <c r="H194">
        <v>1815.26</v>
      </c>
      <c r="I194">
        <v>1075.9000000000001</v>
      </c>
      <c r="J194">
        <v>141.01</v>
      </c>
      <c r="K194">
        <v>91.65</v>
      </c>
      <c r="L194" s="3">
        <f t="shared" si="43"/>
        <v>-8.5856696669746047E-3</v>
      </c>
      <c r="M194" s="3">
        <f t="shared" si="44"/>
        <v>1.3428605409919303E-2</v>
      </c>
      <c r="N194" s="3">
        <f t="shared" si="55"/>
        <v>2.1005669671902538E-2</v>
      </c>
      <c r="O194" s="3">
        <f t="shared" si="55"/>
        <v>1.985674774838575E-3</v>
      </c>
      <c r="P194" s="3">
        <f t="shared" si="45"/>
        <v>6.5819940624006039E-6</v>
      </c>
      <c r="Q194" s="4">
        <f t="shared" si="46"/>
        <v>1.694815632773544E-3</v>
      </c>
      <c r="R194" s="3">
        <f t="shared" si="47"/>
        <v>6.9585700474214529E-3</v>
      </c>
      <c r="S194" s="16">
        <f t="shared" si="56"/>
        <v>95.274476947824525</v>
      </c>
      <c r="T194" s="16">
        <f t="shared" si="56"/>
        <v>85.165774327061271</v>
      </c>
      <c r="U194" s="16">
        <f t="shared" si="48"/>
        <v>10.108702620763253</v>
      </c>
      <c r="V194" s="16">
        <f t="shared" si="57"/>
        <v>101.91373645493103</v>
      </c>
      <c r="W194" s="16">
        <f t="shared" si="57"/>
        <v>75.228123463951263</v>
      </c>
      <c r="X194" s="16">
        <f t="shared" si="57"/>
        <v>53.347241324277249</v>
      </c>
      <c r="Y194" s="16">
        <f t="shared" si="57"/>
        <v>110.17399606508582</v>
      </c>
    </row>
    <row r="195" spans="1:25" x14ac:dyDescent="0.4">
      <c r="A195">
        <f t="shared" si="50"/>
        <v>182</v>
      </c>
      <c r="B195" s="1">
        <v>40347</v>
      </c>
      <c r="C195" s="2">
        <v>1.5921305470308199E-2</v>
      </c>
      <c r="D195" s="2">
        <v>0</v>
      </c>
      <c r="E195" s="2">
        <v>0</v>
      </c>
      <c r="F195" s="2">
        <v>0.98407869452969099</v>
      </c>
      <c r="G195">
        <v>442.67500000000001</v>
      </c>
      <c r="H195">
        <v>1858.7</v>
      </c>
      <c r="I195">
        <v>1098.5</v>
      </c>
      <c r="J195">
        <v>141.29</v>
      </c>
      <c r="K195">
        <v>90.71</v>
      </c>
      <c r="L195" s="3">
        <f t="shared" si="43"/>
        <v>-6.5516637362856844E-3</v>
      </c>
      <c r="M195" s="3">
        <f t="shared" si="44"/>
        <v>-5.2017749397893498E-2</v>
      </c>
      <c r="N195" s="3">
        <f t="shared" si="55"/>
        <v>-1.9599453800637212E-2</v>
      </c>
      <c r="O195" s="3">
        <f t="shared" si="55"/>
        <v>3.1849387783990935E-3</v>
      </c>
      <c r="P195" s="3">
        <f t="shared" si="45"/>
        <v>2.8681979106993758E-6</v>
      </c>
      <c r="Q195" s="4">
        <f t="shared" si="46"/>
        <v>3.0270511576091243E-3</v>
      </c>
      <c r="R195" s="3">
        <f t="shared" si="47"/>
        <v>-1.8745982039104325E-2</v>
      </c>
      <c r="S195" s="16">
        <f t="shared" si="56"/>
        <v>95.57718206358544</v>
      </c>
      <c r="T195" s="16">
        <f t="shared" si="56"/>
        <v>83.291176123150834</v>
      </c>
      <c r="U195" s="16">
        <f t="shared" si="48"/>
        <v>12.286005940434606</v>
      </c>
      <c r="V195" s="16">
        <f t="shared" si="57"/>
        <v>101.25857008130245</v>
      </c>
      <c r="W195" s="16">
        <f t="shared" si="57"/>
        <v>70.026348524161918</v>
      </c>
      <c r="X195" s="16">
        <f t="shared" si="57"/>
        <v>51.387295944213527</v>
      </c>
      <c r="Y195" s="16">
        <f t="shared" si="57"/>
        <v>110.49248994292573</v>
      </c>
    </row>
    <row r="196" spans="1:25" x14ac:dyDescent="0.4">
      <c r="A196">
        <f t="shared" si="50"/>
        <v>183</v>
      </c>
      <c r="B196" s="1">
        <v>40354</v>
      </c>
      <c r="C196" s="2">
        <v>1.1140975619143E-2</v>
      </c>
      <c r="D196" s="2">
        <v>0</v>
      </c>
      <c r="E196" s="2">
        <v>0</v>
      </c>
      <c r="F196" s="2">
        <v>0.98885902438085704</v>
      </c>
      <c r="G196">
        <v>447.06900000000002</v>
      </c>
      <c r="H196">
        <v>1791.24</v>
      </c>
      <c r="I196">
        <v>1076.97</v>
      </c>
      <c r="J196">
        <v>141.74</v>
      </c>
      <c r="K196">
        <v>89.23</v>
      </c>
      <c r="L196" s="3">
        <f t="shared" si="43"/>
        <v>-6.66794321941655E-3</v>
      </c>
      <c r="M196" s="3">
        <f t="shared" si="44"/>
        <v>-6.5657112062446399E-2</v>
      </c>
      <c r="N196" s="3">
        <f t="shared" si="55"/>
        <v>-4.1217489809372676E-2</v>
      </c>
      <c r="O196" s="3">
        <f t="shared" si="55"/>
        <v>3.8803442923662779E-3</v>
      </c>
      <c r="P196" s="3">
        <f t="shared" si="45"/>
        <v>2.8146010051800333E-6</v>
      </c>
      <c r="Q196" s="4">
        <f t="shared" si="46"/>
        <v>3.7600114773686153E-3</v>
      </c>
      <c r="R196" s="3">
        <f t="shared" si="47"/>
        <v>-2.7415550199717337E-2</v>
      </c>
      <c r="S196" s="16">
        <f t="shared" si="56"/>
        <v>95.953183211322298</v>
      </c>
      <c r="T196" s="16">
        <f t="shared" si="56"/>
        <v>80.549621103179106</v>
      </c>
      <c r="U196" s="16">
        <f t="shared" si="48"/>
        <v>15.403562108143191</v>
      </c>
      <c r="V196" s="16">
        <f t="shared" si="57"/>
        <v>100.5917757593608</v>
      </c>
      <c r="W196" s="16">
        <f t="shared" si="57"/>
        <v>63.460637317917275</v>
      </c>
      <c r="X196" s="16">
        <f t="shared" si="57"/>
        <v>47.265546963276257</v>
      </c>
      <c r="Y196" s="16">
        <f t="shared" si="57"/>
        <v>110.88052437216236</v>
      </c>
    </row>
    <row r="197" spans="1:25" x14ac:dyDescent="0.4">
      <c r="A197">
        <f t="shared" si="50"/>
        <v>184</v>
      </c>
      <c r="B197" s="1">
        <v>40361</v>
      </c>
      <c r="C197" s="2">
        <v>6.4499739438429E-3</v>
      </c>
      <c r="D197" s="2">
        <v>0</v>
      </c>
      <c r="E197" s="2">
        <v>0</v>
      </c>
      <c r="F197" s="2">
        <v>0.99355002605615705</v>
      </c>
      <c r="G197">
        <v>451.57799999999997</v>
      </c>
      <c r="H197">
        <v>1701.86</v>
      </c>
      <c r="I197">
        <v>1032.58</v>
      </c>
      <c r="J197">
        <v>142.29</v>
      </c>
      <c r="K197">
        <v>87.75</v>
      </c>
      <c r="L197" s="3">
        <f t="shared" si="43"/>
        <v>5.0391514080181388E-3</v>
      </c>
      <c r="M197" s="3">
        <f t="shared" si="44"/>
        <v>6.5149886785509148E-2</v>
      </c>
      <c r="N197" s="3">
        <f t="shared" si="55"/>
        <v>3.6374905576323613E-2</v>
      </c>
      <c r="O197" s="3">
        <f t="shared" si="55"/>
        <v>-2.7408812987559372E-3</v>
      </c>
      <c r="P197" s="3">
        <f t="shared" si="45"/>
        <v>4.7613140433305206E-6</v>
      </c>
      <c r="Q197" s="4">
        <f t="shared" si="46"/>
        <v>-2.6954616045583293E-3</v>
      </c>
      <c r="R197" s="3">
        <f t="shared" si="47"/>
        <v>2.5955765617773741E-2</v>
      </c>
      <c r="S197" s="16">
        <f t="shared" si="56"/>
        <v>95.683637050866466</v>
      </c>
      <c r="T197" s="16">
        <f t="shared" si="56"/>
        <v>83.145197664956484</v>
      </c>
      <c r="U197" s="16">
        <f t="shared" si="48"/>
        <v>12.538439385909982</v>
      </c>
      <c r="V197" s="16">
        <f t="shared" si="57"/>
        <v>101.09569090016261</v>
      </c>
      <c r="W197" s="16">
        <f t="shared" si="57"/>
        <v>69.975625996468196</v>
      </c>
      <c r="X197" s="16">
        <f t="shared" si="57"/>
        <v>50.903037520908619</v>
      </c>
      <c r="Y197" s="16">
        <f t="shared" si="57"/>
        <v>110.60643624228676</v>
      </c>
    </row>
    <row r="198" spans="1:25" x14ac:dyDescent="0.4">
      <c r="A198">
        <f t="shared" si="50"/>
        <v>185</v>
      </c>
      <c r="B198" s="1">
        <v>40368</v>
      </c>
      <c r="C198" s="2">
        <v>1.43854973493936E-2</v>
      </c>
      <c r="D198" s="2">
        <v>0</v>
      </c>
      <c r="E198" s="2">
        <v>0</v>
      </c>
      <c r="F198" s="2">
        <v>0.98561450265060602</v>
      </c>
      <c r="G198">
        <v>449.39800000000002</v>
      </c>
      <c r="H198">
        <v>1794.94</v>
      </c>
      <c r="I198">
        <v>1070.1400000000001</v>
      </c>
      <c r="J198">
        <v>141.9</v>
      </c>
      <c r="K198">
        <v>88.62</v>
      </c>
      <c r="L198" s="3">
        <f t="shared" si="43"/>
        <v>-1.1476963998767409E-2</v>
      </c>
      <c r="M198" s="3">
        <f t="shared" si="44"/>
        <v>-3.4838950856302398E-2</v>
      </c>
      <c r="N198" s="3">
        <f t="shared" si="55"/>
        <v>-2.3950137365204682E-2</v>
      </c>
      <c r="O198" s="3">
        <f t="shared" si="55"/>
        <v>3.2417195207894434E-3</v>
      </c>
      <c r="P198" s="3">
        <f t="shared" si="45"/>
        <v>7.6665037732087047E-7</v>
      </c>
      <c r="Q198" s="4">
        <f t="shared" si="46"/>
        <v>3.029217287654973E-3</v>
      </c>
      <c r="R198" s="3">
        <f t="shared" si="47"/>
        <v>-1.6756083174871261E-2</v>
      </c>
      <c r="S198" s="16">
        <f t="shared" si="56"/>
        <v>95.986558779631963</v>
      </c>
      <c r="T198" s="16">
        <f t="shared" si="56"/>
        <v>81.469589347469352</v>
      </c>
      <c r="U198" s="16">
        <f t="shared" si="48"/>
        <v>14.516969432162611</v>
      </c>
      <c r="V198" s="16">
        <f t="shared" si="57"/>
        <v>99.947994500285873</v>
      </c>
      <c r="W198" s="16">
        <f t="shared" si="57"/>
        <v>66.491730910837958</v>
      </c>
      <c r="X198" s="16">
        <f t="shared" si="57"/>
        <v>48.508023784388151</v>
      </c>
      <c r="Y198" s="16">
        <f t="shared" si="57"/>
        <v>110.9306081943657</v>
      </c>
    </row>
    <row r="199" spans="1:25" x14ac:dyDescent="0.4">
      <c r="A199">
        <f t="shared" si="50"/>
        <v>186</v>
      </c>
      <c r="B199" s="1">
        <v>40375</v>
      </c>
      <c r="C199" s="2">
        <v>1.56632479782618E-2</v>
      </c>
      <c r="D199" s="2">
        <v>0</v>
      </c>
      <c r="E199" s="2">
        <v>0</v>
      </c>
      <c r="F199" s="2">
        <v>0.98433675202173798</v>
      </c>
      <c r="G199">
        <v>454.76</v>
      </c>
      <c r="H199">
        <v>1773.43</v>
      </c>
      <c r="I199">
        <v>1044.51</v>
      </c>
      <c r="J199">
        <v>142.36000000000001</v>
      </c>
      <c r="K199">
        <v>86.57</v>
      </c>
      <c r="L199" s="3">
        <f t="shared" si="43"/>
        <v>7.0594227174074486E-3</v>
      </c>
      <c r="M199" s="3">
        <f t="shared" si="44"/>
        <v>4.6352588770253167E-2</v>
      </c>
      <c r="N199" s="3">
        <f t="shared" si="55"/>
        <v>8.3292644397858773E-4</v>
      </c>
      <c r="O199" s="3">
        <f t="shared" si="55"/>
        <v>2.1073335206489574E-4</v>
      </c>
      <c r="P199" s="3">
        <f t="shared" si="45"/>
        <v>4.6555867189367806E-6</v>
      </c>
      <c r="Q199" s="4">
        <f t="shared" si="46"/>
        <v>3.1335048520140374E-4</v>
      </c>
      <c r="R199" s="3">
        <f t="shared" si="47"/>
        <v>1.3613917820926025E-2</v>
      </c>
      <c r="S199" s="16">
        <f t="shared" si="56"/>
        <v>96.017893828152097</v>
      </c>
      <c r="T199" s="16">
        <f t="shared" si="56"/>
        <v>82.830981129561948</v>
      </c>
      <c r="U199" s="16">
        <f t="shared" si="48"/>
        <v>13.186912698590149</v>
      </c>
      <c r="V199" s="16">
        <f t="shared" si="57"/>
        <v>100.65393677202661</v>
      </c>
      <c r="W199" s="16">
        <f t="shared" si="57"/>
        <v>71.12698978786328</v>
      </c>
      <c r="X199" s="16">
        <f t="shared" si="57"/>
        <v>48.591316428786008</v>
      </c>
      <c r="Y199" s="16">
        <f t="shared" si="57"/>
        <v>110.9516815295722</v>
      </c>
    </row>
    <row r="200" spans="1:25" x14ac:dyDescent="0.4">
      <c r="A200">
        <f t="shared" si="50"/>
        <v>187</v>
      </c>
      <c r="B200" s="1">
        <v>40382</v>
      </c>
      <c r="C200" s="2">
        <v>2.34225591764897E-2</v>
      </c>
      <c r="D200" s="2">
        <v>0</v>
      </c>
      <c r="E200" s="2">
        <v>0</v>
      </c>
      <c r="F200" s="2">
        <v>0.97657744082350995</v>
      </c>
      <c r="G200">
        <v>453.31</v>
      </c>
      <c r="H200">
        <v>1836.75</v>
      </c>
      <c r="I200">
        <v>1045.3800000000001</v>
      </c>
      <c r="J200">
        <v>142.38999999999999</v>
      </c>
      <c r="K200">
        <v>87.46</v>
      </c>
      <c r="L200" s="3">
        <f t="shared" si="43"/>
        <v>-2.7611173857028382E-3</v>
      </c>
      <c r="M200" s="3">
        <f t="shared" si="44"/>
        <v>-1.2046134465763303E-2</v>
      </c>
      <c r="N200" s="3">
        <f t="shared" si="55"/>
        <v>9.8146128680480782E-3</v>
      </c>
      <c r="O200" s="3">
        <f t="shared" si="55"/>
        <v>1.0534447643795186E-3</v>
      </c>
      <c r="P200" s="3">
        <f t="shared" si="45"/>
        <v>2.1718132372157975E-6</v>
      </c>
      <c r="Q200" s="4">
        <f t="shared" si="46"/>
        <v>9.6192614344960071E-4</v>
      </c>
      <c r="R200" s="3">
        <f t="shared" si="47"/>
        <v>-9.8479855475963607E-4</v>
      </c>
      <c r="S200" s="16">
        <f t="shared" ref="S200:T215" si="58">S199+100*Q200</f>
        <v>96.114086442497054</v>
      </c>
      <c r="T200" s="16">
        <f t="shared" si="58"/>
        <v>82.73250127408599</v>
      </c>
      <c r="U200" s="16">
        <f t="shared" si="48"/>
        <v>13.381585168411064</v>
      </c>
      <c r="V200" s="16">
        <f t="shared" si="57"/>
        <v>100.37782503345633</v>
      </c>
      <c r="W200" s="16">
        <f t="shared" si="57"/>
        <v>69.922376341286949</v>
      </c>
      <c r="X200" s="16">
        <f t="shared" si="57"/>
        <v>49.572777715590817</v>
      </c>
      <c r="Y200" s="16">
        <f t="shared" si="57"/>
        <v>111.05702600601015</v>
      </c>
    </row>
    <row r="201" spans="1:25" x14ac:dyDescent="0.4">
      <c r="A201">
        <f t="shared" si="50"/>
        <v>188</v>
      </c>
      <c r="B201" s="1">
        <v>40389</v>
      </c>
      <c r="C201" s="2">
        <v>2.7042247905182799E-2</v>
      </c>
      <c r="D201" s="2">
        <v>0</v>
      </c>
      <c r="E201" s="2">
        <v>0</v>
      </c>
      <c r="F201" s="2">
        <v>0.97295775209481705</v>
      </c>
      <c r="G201">
        <v>457.23399999999998</v>
      </c>
      <c r="H201">
        <v>1835.4</v>
      </c>
      <c r="I201">
        <v>1055.6400000000001</v>
      </c>
      <c r="J201">
        <v>142.54</v>
      </c>
      <c r="K201">
        <v>86.47</v>
      </c>
      <c r="L201" s="3">
        <f t="shared" si="43"/>
        <v>-3.1928192183572346E-3</v>
      </c>
      <c r="M201" s="3">
        <f t="shared" si="44"/>
        <v>7.4161468503999295E-3</v>
      </c>
      <c r="N201" s="3">
        <f t="shared" si="55"/>
        <v>1.374521617217983E-2</v>
      </c>
      <c r="O201" s="3">
        <f t="shared" si="55"/>
        <v>2.8062298302256039E-4</v>
      </c>
      <c r="P201" s="3">
        <f t="shared" si="45"/>
        <v>1.5518641019462906E-5</v>
      </c>
      <c r="Q201" s="4">
        <f t="shared" si="46"/>
        <v>1.7117465690906115E-4</v>
      </c>
      <c r="R201" s="3">
        <f t="shared" si="47"/>
        <v>4.5622916968112714E-3</v>
      </c>
      <c r="S201" s="16">
        <f t="shared" si="58"/>
        <v>96.131203908187956</v>
      </c>
      <c r="T201" s="16">
        <f t="shared" si="58"/>
        <v>83.188730443767113</v>
      </c>
      <c r="U201" s="16">
        <f t="shared" si="48"/>
        <v>12.942473464420843</v>
      </c>
      <c r="V201" s="16">
        <f t="shared" si="57"/>
        <v>100.05854311162061</v>
      </c>
      <c r="W201" s="16">
        <f t="shared" si="57"/>
        <v>70.66399102632694</v>
      </c>
      <c r="X201" s="16">
        <f t="shared" si="57"/>
        <v>50.947299332808797</v>
      </c>
      <c r="Y201" s="16">
        <f t="shared" si="57"/>
        <v>111.08508830431241</v>
      </c>
    </row>
    <row r="202" spans="1:25" x14ac:dyDescent="0.4">
      <c r="A202">
        <f t="shared" si="50"/>
        <v>189</v>
      </c>
      <c r="B202" s="1">
        <v>40396</v>
      </c>
      <c r="C202" s="2">
        <v>5.2906649604287398E-2</v>
      </c>
      <c r="D202" s="2">
        <v>0</v>
      </c>
      <c r="E202" s="2">
        <v>0</v>
      </c>
      <c r="F202" s="2">
        <v>0.94709335039571196</v>
      </c>
      <c r="G202">
        <v>460.89100000000002</v>
      </c>
      <c r="H202">
        <v>1869.77</v>
      </c>
      <c r="I202">
        <v>1070.1500000000001</v>
      </c>
      <c r="J202">
        <v>142.58000000000001</v>
      </c>
      <c r="K202">
        <v>85.51</v>
      </c>
      <c r="L202" s="3">
        <f t="shared" si="43"/>
        <v>2.0435763963551512E-2</v>
      </c>
      <c r="M202" s="3">
        <f t="shared" si="44"/>
        <v>-2.9336354736566483E-2</v>
      </c>
      <c r="N202" s="3">
        <f t="shared" si="55"/>
        <v>-3.4761482035228775E-2</v>
      </c>
      <c r="O202" s="3">
        <f t="shared" si="55"/>
        <v>3.6470753261326205E-3</v>
      </c>
      <c r="P202" s="3">
        <f t="shared" si="45"/>
        <v>9.7963897958296089E-6</v>
      </c>
      <c r="Q202" s="4">
        <f t="shared" si="46"/>
        <v>4.5255122033921917E-3</v>
      </c>
      <c r="R202" s="3">
        <f t="shared" si="47"/>
        <v>-1.0003749370527781E-2</v>
      </c>
      <c r="S202" s="16">
        <f t="shared" si="58"/>
        <v>96.583755128527173</v>
      </c>
      <c r="T202" s="16">
        <f t="shared" si="58"/>
        <v>82.188355506714331</v>
      </c>
      <c r="U202" s="16">
        <f t="shared" si="48"/>
        <v>14.395399621812842</v>
      </c>
      <c r="V202" s="16">
        <f t="shared" si="57"/>
        <v>102.10211950797576</v>
      </c>
      <c r="W202" s="16">
        <f t="shared" si="57"/>
        <v>67.730355552670289</v>
      </c>
      <c r="X202" s="16">
        <f t="shared" si="57"/>
        <v>47.471151129285921</v>
      </c>
      <c r="Y202" s="16">
        <f t="shared" si="57"/>
        <v>111.44979583692567</v>
      </c>
    </row>
    <row r="203" spans="1:25" x14ac:dyDescent="0.4">
      <c r="A203">
        <f t="shared" si="50"/>
        <v>190</v>
      </c>
      <c r="B203" s="1">
        <v>40403</v>
      </c>
      <c r="C203" s="2">
        <v>3.65793332779051E-2</v>
      </c>
      <c r="D203" s="2">
        <v>0</v>
      </c>
      <c r="E203" s="2">
        <v>0</v>
      </c>
      <c r="F203" s="2">
        <v>0.96342066672209503</v>
      </c>
      <c r="G203">
        <v>466.54500000000002</v>
      </c>
      <c r="H203">
        <v>1800.39</v>
      </c>
      <c r="I203">
        <v>1032.95</v>
      </c>
      <c r="J203">
        <v>143.1</v>
      </c>
      <c r="K203">
        <v>86.2</v>
      </c>
      <c r="L203" s="3">
        <f t="shared" si="43"/>
        <v>-3.0943456860981211E-3</v>
      </c>
      <c r="M203" s="3">
        <f t="shared" si="44"/>
        <v>-1.3194438188817825E-2</v>
      </c>
      <c r="N203" s="3">
        <f t="shared" si="55"/>
        <v>-1.9555641608983709E-3</v>
      </c>
      <c r="O203" s="3">
        <f t="shared" si="55"/>
        <v>3.3542976939204827E-3</v>
      </c>
      <c r="P203" s="3">
        <f t="shared" si="45"/>
        <v>6.5436315102030114E-6</v>
      </c>
      <c r="Q203" s="4">
        <f t="shared" si="46"/>
        <v>3.1118669870222231E-3</v>
      </c>
      <c r="R203" s="3">
        <f t="shared" si="47"/>
        <v>-3.7225125854734586E-3</v>
      </c>
      <c r="S203" s="16">
        <f t="shared" si="58"/>
        <v>96.894941827229388</v>
      </c>
      <c r="T203" s="16">
        <f t="shared" si="58"/>
        <v>81.81610424816698</v>
      </c>
      <c r="U203" s="16">
        <f t="shared" si="48"/>
        <v>15.078837579062409</v>
      </c>
      <c r="V203" s="16">
        <f t="shared" si="57"/>
        <v>101.79268493936594</v>
      </c>
      <c r="W203" s="16">
        <f t="shared" si="57"/>
        <v>66.41091173378851</v>
      </c>
      <c r="X203" s="16">
        <f t="shared" si="57"/>
        <v>47.275594713196085</v>
      </c>
      <c r="Y203" s="16">
        <f t="shared" si="57"/>
        <v>111.78522560631772</v>
      </c>
    </row>
    <row r="204" spans="1:25" x14ac:dyDescent="0.4">
      <c r="A204">
        <f t="shared" si="50"/>
        <v>191</v>
      </c>
      <c r="B204" s="1">
        <v>40410</v>
      </c>
      <c r="C204" s="2">
        <v>2.5673280760899999E-2</v>
      </c>
      <c r="D204" s="2">
        <v>0</v>
      </c>
      <c r="E204" s="2">
        <v>0</v>
      </c>
      <c r="F204" s="2">
        <v>0.97432671923909997</v>
      </c>
      <c r="G204">
        <v>468.25200000000001</v>
      </c>
      <c r="H204">
        <v>1788.67</v>
      </c>
      <c r="I204">
        <v>1030.93</v>
      </c>
      <c r="J204">
        <v>143.58000000000001</v>
      </c>
      <c r="K204">
        <v>85.62</v>
      </c>
      <c r="L204" s="3">
        <f t="shared" si="43"/>
        <v>-7.9394027261514566E-3</v>
      </c>
      <c r="M204" s="3">
        <f t="shared" si="44"/>
        <v>-1.0715775791707793E-2</v>
      </c>
      <c r="N204" s="3">
        <f t="shared" si="55"/>
        <v>-1.1746675331981815E-2</v>
      </c>
      <c r="O204" s="3">
        <f t="shared" si="55"/>
        <v>-2.1590750800947189E-3</v>
      </c>
      <c r="P204" s="3">
        <f t="shared" si="45"/>
        <v>2.3537410175849932E-6</v>
      </c>
      <c r="Q204" s="4">
        <f t="shared" si="46"/>
        <v>-2.3098287956595108E-3</v>
      </c>
      <c r="R204" s="3">
        <f t="shared" si="47"/>
        <v>-8.140232232483946E-3</v>
      </c>
      <c r="S204" s="16">
        <f t="shared" si="58"/>
        <v>96.663958947663431</v>
      </c>
      <c r="T204" s="16">
        <f t="shared" si="58"/>
        <v>81.002081024918581</v>
      </c>
      <c r="U204" s="16">
        <f t="shared" si="48"/>
        <v>15.66187792274485</v>
      </c>
      <c r="V204" s="16">
        <f t="shared" si="57"/>
        <v>100.9987446667508</v>
      </c>
      <c r="W204" s="16">
        <f t="shared" si="57"/>
        <v>65.339334154617731</v>
      </c>
      <c r="X204" s="16">
        <f t="shared" si="57"/>
        <v>46.100927179997903</v>
      </c>
      <c r="Y204" s="16">
        <f t="shared" si="57"/>
        <v>111.56931809830826</v>
      </c>
    </row>
    <row r="205" spans="1:25" x14ac:dyDescent="0.4">
      <c r="A205">
        <f t="shared" si="50"/>
        <v>192</v>
      </c>
      <c r="B205" s="1">
        <v>40417</v>
      </c>
      <c r="C205" s="2">
        <v>2.9596182456874998E-2</v>
      </c>
      <c r="D205" s="2">
        <v>0</v>
      </c>
      <c r="E205" s="2">
        <v>0</v>
      </c>
      <c r="F205" s="2">
        <v>0.97040381754312499</v>
      </c>
      <c r="G205">
        <v>466.66</v>
      </c>
      <c r="H205">
        <v>1777.6</v>
      </c>
      <c r="I205">
        <v>1018.82</v>
      </c>
      <c r="J205">
        <v>143.27000000000001</v>
      </c>
      <c r="K205">
        <v>85.23</v>
      </c>
      <c r="L205" s="3">
        <f t="shared" si="43"/>
        <v>-1.4813380021183042E-2</v>
      </c>
      <c r="M205" s="3">
        <f t="shared" si="44"/>
        <v>2.6768338132651781E-2</v>
      </c>
      <c r="N205" s="3">
        <f t="shared" si="55"/>
        <v>4.97634518364376E-3</v>
      </c>
      <c r="O205" s="3">
        <f t="shared" si="55"/>
        <v>-4.5368883925456238E-3</v>
      </c>
      <c r="P205" s="3">
        <f t="shared" si="45"/>
        <v>1.2426087322013589E-5</v>
      </c>
      <c r="Q205" s="4">
        <f t="shared" si="46"/>
        <v>-4.8534594011253396E-3</v>
      </c>
      <c r="R205" s="3">
        <f t="shared" si="47"/>
        <v>3.0986037256417187E-3</v>
      </c>
      <c r="S205" s="16">
        <f t="shared" si="58"/>
        <v>96.178613007550894</v>
      </c>
      <c r="T205" s="16">
        <f t="shared" si="58"/>
        <v>81.311941397482755</v>
      </c>
      <c r="U205" s="16">
        <f t="shared" si="48"/>
        <v>14.866671610068138</v>
      </c>
      <c r="V205" s="16">
        <f t="shared" si="57"/>
        <v>99.517406664632489</v>
      </c>
      <c r="W205" s="16">
        <f t="shared" si="57"/>
        <v>68.016167967882907</v>
      </c>
      <c r="X205" s="16">
        <f t="shared" si="57"/>
        <v>46.598561698362282</v>
      </c>
      <c r="Y205" s="16">
        <f t="shared" si="57"/>
        <v>111.11562925905369</v>
      </c>
    </row>
    <row r="206" spans="1:25" x14ac:dyDescent="0.4">
      <c r="A206">
        <f t="shared" si="50"/>
        <v>193</v>
      </c>
      <c r="B206" s="1">
        <v>40424</v>
      </c>
      <c r="C206" s="2">
        <v>8.8860369201854E-3</v>
      </c>
      <c r="D206" s="2">
        <v>0</v>
      </c>
      <c r="E206" s="2">
        <v>0</v>
      </c>
      <c r="F206" s="2">
        <v>0.99111396307981403</v>
      </c>
      <c r="G206">
        <v>464.76400000000001</v>
      </c>
      <c r="H206">
        <v>1845.1</v>
      </c>
      <c r="I206">
        <v>1023.89</v>
      </c>
      <c r="J206">
        <v>142.62</v>
      </c>
      <c r="K206">
        <v>84.31</v>
      </c>
      <c r="L206" s="3">
        <f t="shared" si="43"/>
        <v>-7.6853957437866827E-3</v>
      </c>
      <c r="M206" s="3">
        <f t="shared" si="44"/>
        <v>2.9707692731866242E-3</v>
      </c>
      <c r="N206" s="3">
        <f t="shared" si="55"/>
        <v>1.2198576018908502E-2</v>
      </c>
      <c r="O206" s="3">
        <f t="shared" si="55"/>
        <v>-3.0851213013602941E-3</v>
      </c>
      <c r="P206" s="3">
        <f t="shared" si="45"/>
        <v>3.9684863510394247E-6</v>
      </c>
      <c r="Q206" s="4">
        <f t="shared" si="46"/>
        <v>-3.1299679962497177E-3</v>
      </c>
      <c r="R206" s="3">
        <f t="shared" si="47"/>
        <v>1.0997070617370375E-3</v>
      </c>
      <c r="S206" s="16">
        <f t="shared" si="58"/>
        <v>95.865616207925925</v>
      </c>
      <c r="T206" s="16">
        <f t="shared" si="58"/>
        <v>81.421912103656453</v>
      </c>
      <c r="U206" s="16">
        <f t="shared" si="48"/>
        <v>14.443704104269472</v>
      </c>
      <c r="V206" s="16">
        <f t="shared" si="57"/>
        <v>98.748867090253825</v>
      </c>
      <c r="W206" s="16">
        <f t="shared" si="57"/>
        <v>68.313244895201564</v>
      </c>
      <c r="X206" s="16">
        <f t="shared" si="57"/>
        <v>47.818419300253133</v>
      </c>
      <c r="Y206" s="16">
        <f t="shared" si="57"/>
        <v>110.80711712891767</v>
      </c>
    </row>
    <row r="207" spans="1:25" x14ac:dyDescent="0.4">
      <c r="A207">
        <f t="shared" si="50"/>
        <v>194</v>
      </c>
      <c r="B207" s="1">
        <v>40431</v>
      </c>
      <c r="C207" s="2">
        <v>2.2718930017862999E-3</v>
      </c>
      <c r="D207" s="2">
        <v>0</v>
      </c>
      <c r="E207" s="2">
        <v>0</v>
      </c>
      <c r="F207" s="2">
        <v>0.99772810699821302</v>
      </c>
      <c r="G207">
        <v>462.06900000000002</v>
      </c>
      <c r="H207">
        <v>1854.1</v>
      </c>
      <c r="I207">
        <v>1036.3800000000001</v>
      </c>
      <c r="J207">
        <v>142.18</v>
      </c>
      <c r="K207">
        <v>84.15</v>
      </c>
      <c r="L207" s="3">
        <f t="shared" ref="L207:L270" si="59">G208*K208/(G207*K207)-1</f>
        <v>2.5163343720350673E-2</v>
      </c>
      <c r="M207" s="3">
        <f t="shared" ref="M207:M270" si="60">H208*K208/(H207*K207)-1</f>
        <v>3.563584909524109E-2</v>
      </c>
      <c r="N207" s="3">
        <f t="shared" si="55"/>
        <v>2.203824851888303E-2</v>
      </c>
      <c r="O207" s="3">
        <f t="shared" si="55"/>
        <v>6.3300042200029605E-3</v>
      </c>
      <c r="P207" s="3">
        <f t="shared" ref="P207:P270" si="61">(ABS(C208-C207)+ABS(D208-D207)+ABS(E208-E207)+ABS(F208-F207))*$S$3</f>
        <v>1.2851873238366031E-5</v>
      </c>
      <c r="Q207" s="4">
        <f t="shared" ref="Q207:Q270" si="62">SUMPRODUCT(C207:F207,L207:O207)-P207</f>
        <v>6.3599396789756953E-3</v>
      </c>
      <c r="R207" s="3">
        <f t="shared" ref="R207:R270" si="63">SUMPRODUCT($C$7:$F$7,L207:O207)</f>
        <v>2.2291861388619438E-2</v>
      </c>
      <c r="S207" s="16">
        <f t="shared" si="58"/>
        <v>96.501610175823501</v>
      </c>
      <c r="T207" s="16">
        <f t="shared" si="58"/>
        <v>83.651098242518401</v>
      </c>
      <c r="U207" s="16">
        <f t="shared" ref="U207:U270" si="64">S207-T207</f>
        <v>12.8505119333051</v>
      </c>
      <c r="V207" s="16">
        <f t="shared" ref="V207:Y222" si="65">V206+100*L207</f>
        <v>101.26520146228889</v>
      </c>
      <c r="W207" s="16">
        <f t="shared" si="65"/>
        <v>71.876829804725674</v>
      </c>
      <c r="X207" s="16">
        <f t="shared" si="65"/>
        <v>50.02224415214144</v>
      </c>
      <c r="Y207" s="16">
        <f t="shared" si="65"/>
        <v>111.44011755091796</v>
      </c>
    </row>
    <row r="208" spans="1:25" x14ac:dyDescent="0.4">
      <c r="A208">
        <f t="shared" ref="A208:A271" si="66">A207+1</f>
        <v>195</v>
      </c>
      <c r="B208" s="1">
        <v>40438</v>
      </c>
      <c r="C208" s="2">
        <v>2.36916817323964E-2</v>
      </c>
      <c r="D208" s="2">
        <v>0</v>
      </c>
      <c r="E208" s="2">
        <v>0</v>
      </c>
      <c r="F208" s="2">
        <v>0.976308318267603</v>
      </c>
      <c r="G208">
        <v>464.262</v>
      </c>
      <c r="H208">
        <v>1881.93</v>
      </c>
      <c r="I208">
        <v>1059.22</v>
      </c>
      <c r="J208">
        <v>143.08000000000001</v>
      </c>
      <c r="K208">
        <v>85.86</v>
      </c>
      <c r="L208" s="3">
        <f t="shared" si="59"/>
        <v>-8.5467754130652551E-3</v>
      </c>
      <c r="M208" s="3">
        <f t="shared" si="60"/>
        <v>1.0609229935354403E-3</v>
      </c>
      <c r="N208" s="3">
        <f t="shared" si="55"/>
        <v>-1.6058986801608777E-2</v>
      </c>
      <c r="O208" s="3">
        <f t="shared" si="55"/>
        <v>5.3816046966730369E-3</v>
      </c>
      <c r="P208" s="3">
        <f t="shared" si="61"/>
        <v>1.4215005731333094E-5</v>
      </c>
      <c r="Q208" s="4">
        <f t="shared" si="62"/>
        <v>5.0374029423339399E-3</v>
      </c>
      <c r="R208" s="3">
        <f t="shared" si="63"/>
        <v>-4.5408086311163887E-3</v>
      </c>
      <c r="S208" s="16">
        <f t="shared" si="58"/>
        <v>97.005350470056896</v>
      </c>
      <c r="T208" s="16">
        <f t="shared" si="58"/>
        <v>83.197017379406759</v>
      </c>
      <c r="U208" s="16">
        <f t="shared" si="64"/>
        <v>13.808333090650137</v>
      </c>
      <c r="V208" s="16">
        <f t="shared" si="65"/>
        <v>100.41052392098236</v>
      </c>
      <c r="W208" s="16">
        <f t="shared" si="65"/>
        <v>71.982922104079222</v>
      </c>
      <c r="X208" s="16">
        <f t="shared" si="65"/>
        <v>48.416345471980563</v>
      </c>
      <c r="Y208" s="16">
        <f t="shared" si="65"/>
        <v>111.97827802058526</v>
      </c>
    </row>
    <row r="209" spans="1:25" x14ac:dyDescent="0.4">
      <c r="A209">
        <f t="shared" si="66"/>
        <v>196</v>
      </c>
      <c r="B209" s="1">
        <v>40445</v>
      </c>
      <c r="C209" s="2">
        <v>5.6122097999999999E-9</v>
      </c>
      <c r="D209" s="2">
        <v>8.2645914000000003E-9</v>
      </c>
      <c r="E209" s="2">
        <v>-1.9993700000000001E-10</v>
      </c>
      <c r="F209" s="2">
        <v>0.99999998612066499</v>
      </c>
      <c r="G209">
        <v>469.31299999999999</v>
      </c>
      <c r="H209">
        <v>1920.84</v>
      </c>
      <c r="I209">
        <v>1042.21</v>
      </c>
      <c r="J209">
        <v>143.85</v>
      </c>
      <c r="K209">
        <v>84.21</v>
      </c>
      <c r="L209" s="3">
        <f t="shared" si="59"/>
        <v>-3.712457561699134E-3</v>
      </c>
      <c r="M209" s="3">
        <f t="shared" si="60"/>
        <v>-1.3515862727406125E-2</v>
      </c>
      <c r="N209" s="3">
        <f t="shared" si="55"/>
        <v>-2.1876589171088145E-3</v>
      </c>
      <c r="O209" s="3">
        <f t="shared" si="55"/>
        <v>3.0587417448730836E-3</v>
      </c>
      <c r="P209" s="3">
        <f t="shared" si="61"/>
        <v>8.3868219643864709E-12</v>
      </c>
      <c r="Q209" s="4">
        <f t="shared" si="62"/>
        <v>3.0587415619321807E-3</v>
      </c>
      <c r="R209" s="3">
        <f t="shared" si="63"/>
        <v>-4.0893093653352475E-3</v>
      </c>
      <c r="S209" s="16">
        <f t="shared" si="58"/>
        <v>97.311224626250109</v>
      </c>
      <c r="T209" s="16">
        <f t="shared" si="58"/>
        <v>82.788086442873237</v>
      </c>
      <c r="U209" s="16">
        <f t="shared" si="64"/>
        <v>14.523138183376872</v>
      </c>
      <c r="V209" s="16">
        <f t="shared" si="65"/>
        <v>100.03927816481244</v>
      </c>
      <c r="W209" s="16">
        <f t="shared" si="65"/>
        <v>70.631335831338603</v>
      </c>
      <c r="X209" s="16">
        <f t="shared" si="65"/>
        <v>48.197579580269682</v>
      </c>
      <c r="Y209" s="16">
        <f t="shared" si="65"/>
        <v>112.28415219507258</v>
      </c>
    </row>
    <row r="210" spans="1:25" x14ac:dyDescent="0.4">
      <c r="A210">
        <f t="shared" si="66"/>
        <v>197</v>
      </c>
      <c r="B210" s="1">
        <v>40452</v>
      </c>
      <c r="C210" s="2">
        <v>0</v>
      </c>
      <c r="D210" s="2">
        <v>0</v>
      </c>
      <c r="E210" s="2">
        <v>0</v>
      </c>
      <c r="F210" s="2">
        <v>1</v>
      </c>
      <c r="G210">
        <v>473.13299999999998</v>
      </c>
      <c r="H210">
        <v>1917.42</v>
      </c>
      <c r="I210">
        <v>1039.93</v>
      </c>
      <c r="J210">
        <v>144.29</v>
      </c>
      <c r="K210">
        <v>83.22</v>
      </c>
      <c r="L210" s="3">
        <f t="shared" si="59"/>
        <v>-4.064960853053079E-3</v>
      </c>
      <c r="M210" s="3">
        <f t="shared" si="60"/>
        <v>1.3195340286817903E-3</v>
      </c>
      <c r="N210" s="3">
        <f t="shared" si="55"/>
        <v>1.1404613772080685E-2</v>
      </c>
      <c r="O210" s="3">
        <f t="shared" si="55"/>
        <v>4.4355118164807195E-3</v>
      </c>
      <c r="P210" s="3">
        <f t="shared" si="61"/>
        <v>0</v>
      </c>
      <c r="Q210" s="4">
        <f t="shared" si="62"/>
        <v>4.4355118164807195E-3</v>
      </c>
      <c r="R210" s="3">
        <f t="shared" si="63"/>
        <v>3.273674691047529E-3</v>
      </c>
      <c r="S210" s="16">
        <f t="shared" si="58"/>
        <v>97.754775807898184</v>
      </c>
      <c r="T210" s="16">
        <f t="shared" si="58"/>
        <v>83.115453911977994</v>
      </c>
      <c r="U210" s="16">
        <f t="shared" si="64"/>
        <v>14.63932189592019</v>
      </c>
      <c r="V210" s="16">
        <f t="shared" si="65"/>
        <v>99.632782079507137</v>
      </c>
      <c r="W210" s="16">
        <f t="shared" si="65"/>
        <v>70.763289234206781</v>
      </c>
      <c r="X210" s="16">
        <f t="shared" si="65"/>
        <v>49.338040957477752</v>
      </c>
      <c r="Y210" s="16">
        <f t="shared" si="65"/>
        <v>112.72770337672065</v>
      </c>
    </row>
    <row r="211" spans="1:25" x14ac:dyDescent="0.4">
      <c r="A211">
        <f t="shared" si="66"/>
        <v>198</v>
      </c>
      <c r="B211" s="1">
        <v>40459</v>
      </c>
      <c r="C211" s="2">
        <v>0</v>
      </c>
      <c r="D211" s="2">
        <v>0</v>
      </c>
      <c r="E211" s="2">
        <v>0</v>
      </c>
      <c r="F211" s="2">
        <v>1</v>
      </c>
      <c r="G211">
        <v>478.62900000000002</v>
      </c>
      <c r="H211">
        <v>1950.18</v>
      </c>
      <c r="I211">
        <v>1051.79</v>
      </c>
      <c r="J211">
        <v>144.93</v>
      </c>
      <c r="K211">
        <v>81.93</v>
      </c>
      <c r="L211" s="3">
        <f t="shared" si="59"/>
        <v>-1.7544201618182598E-2</v>
      </c>
      <c r="M211" s="3">
        <f t="shared" si="60"/>
        <v>3.6689230827047226E-3</v>
      </c>
      <c r="N211" s="3">
        <f t="shared" si="55"/>
        <v>-1.5563943372726374E-2</v>
      </c>
      <c r="O211" s="3">
        <f t="shared" si="55"/>
        <v>-7.5898709721944346E-4</v>
      </c>
      <c r="P211" s="3">
        <f t="shared" si="61"/>
        <v>0</v>
      </c>
      <c r="Q211" s="4">
        <f t="shared" si="62"/>
        <v>-7.5898709721944346E-4</v>
      </c>
      <c r="R211" s="3">
        <f t="shared" si="63"/>
        <v>-7.5495522513559232E-3</v>
      </c>
      <c r="S211" s="16">
        <f t="shared" si="58"/>
        <v>97.678877098176244</v>
      </c>
      <c r="T211" s="16">
        <f t="shared" si="58"/>
        <v>82.360498686842405</v>
      </c>
      <c r="U211" s="16">
        <f t="shared" si="64"/>
        <v>15.318378411333839</v>
      </c>
      <c r="V211" s="16">
        <f t="shared" si="65"/>
        <v>97.878361917688878</v>
      </c>
      <c r="W211" s="16">
        <f t="shared" si="65"/>
        <v>71.13018154247726</v>
      </c>
      <c r="X211" s="16">
        <f t="shared" si="65"/>
        <v>47.781646620205116</v>
      </c>
      <c r="Y211" s="16">
        <f t="shared" si="65"/>
        <v>112.65180466699871</v>
      </c>
    </row>
    <row r="212" spans="1:25" x14ac:dyDescent="0.4">
      <c r="A212">
        <f t="shared" si="66"/>
        <v>199</v>
      </c>
      <c r="B212" s="1">
        <v>40466</v>
      </c>
      <c r="C212" s="2">
        <v>0</v>
      </c>
      <c r="D212" s="2">
        <v>0</v>
      </c>
      <c r="E212" s="2">
        <v>0</v>
      </c>
      <c r="F212" s="2">
        <v>1</v>
      </c>
      <c r="G212">
        <v>473.00299999999999</v>
      </c>
      <c r="H212">
        <v>1968.87</v>
      </c>
      <c r="I212">
        <v>1035.42</v>
      </c>
      <c r="J212">
        <v>144.82</v>
      </c>
      <c r="K212">
        <v>81.45</v>
      </c>
      <c r="L212" s="3">
        <f t="shared" si="59"/>
        <v>9.2972440119676314E-4</v>
      </c>
      <c r="M212" s="3">
        <f t="shared" si="60"/>
        <v>5.2099068096829182E-3</v>
      </c>
      <c r="N212" s="3">
        <f t="shared" si="55"/>
        <v>-1.8156883197157914E-3</v>
      </c>
      <c r="O212" s="3">
        <f t="shared" si="55"/>
        <v>-2.6239469686507588E-3</v>
      </c>
      <c r="P212" s="3">
        <f t="shared" si="61"/>
        <v>0</v>
      </c>
      <c r="Q212" s="4">
        <f t="shared" si="62"/>
        <v>-2.6239469686507588E-3</v>
      </c>
      <c r="R212" s="3">
        <f t="shared" si="63"/>
        <v>4.2499898062828279E-4</v>
      </c>
      <c r="S212" s="16">
        <f t="shared" si="58"/>
        <v>97.416482401311171</v>
      </c>
      <c r="T212" s="16">
        <f t="shared" si="58"/>
        <v>82.402998584905234</v>
      </c>
      <c r="U212" s="16">
        <f t="shared" si="64"/>
        <v>15.013483816405937</v>
      </c>
      <c r="V212" s="16">
        <f t="shared" si="65"/>
        <v>97.971334357808558</v>
      </c>
      <c r="W212" s="16">
        <f t="shared" si="65"/>
        <v>71.651172223445556</v>
      </c>
      <c r="X212" s="16">
        <f t="shared" si="65"/>
        <v>47.600077788233534</v>
      </c>
      <c r="Y212" s="16">
        <f t="shared" si="65"/>
        <v>112.38940997013364</v>
      </c>
    </row>
    <row r="213" spans="1:25" x14ac:dyDescent="0.4">
      <c r="A213">
        <f t="shared" si="66"/>
        <v>200</v>
      </c>
      <c r="B213" s="1">
        <v>40473</v>
      </c>
      <c r="C213" s="2">
        <v>0</v>
      </c>
      <c r="D213" s="2">
        <v>0</v>
      </c>
      <c r="E213" s="2">
        <v>0</v>
      </c>
      <c r="F213" s="2">
        <v>1</v>
      </c>
      <c r="G213">
        <v>473.85</v>
      </c>
      <c r="H213">
        <v>1980.83</v>
      </c>
      <c r="I213">
        <v>1033.54</v>
      </c>
      <c r="J213">
        <v>144.44</v>
      </c>
      <c r="K213">
        <v>81.38</v>
      </c>
      <c r="L213" s="3">
        <f t="shared" si="59"/>
        <v>-1.4754802231932929E-2</v>
      </c>
      <c r="M213" s="3">
        <f t="shared" si="60"/>
        <v>-1.1663213627862601E-2</v>
      </c>
      <c r="N213" s="3">
        <f t="shared" si="55"/>
        <v>-1.6903070998703362E-2</v>
      </c>
      <c r="O213" s="3">
        <f t="shared" si="55"/>
        <v>-1.8000553863195545E-3</v>
      </c>
      <c r="P213" s="3">
        <f t="shared" si="61"/>
        <v>2.9999999999999997E-20</v>
      </c>
      <c r="Q213" s="4">
        <f t="shared" si="62"/>
        <v>-1.8000553863195545E-3</v>
      </c>
      <c r="R213" s="3">
        <f t="shared" si="63"/>
        <v>-1.1280285561204612E-2</v>
      </c>
      <c r="S213" s="16">
        <f t="shared" si="58"/>
        <v>97.236476862679211</v>
      </c>
      <c r="T213" s="16">
        <f t="shared" si="58"/>
        <v>81.274970028784779</v>
      </c>
      <c r="U213" s="16">
        <f t="shared" si="64"/>
        <v>15.961506833894433</v>
      </c>
      <c r="V213" s="16">
        <f t="shared" si="65"/>
        <v>96.495854134615271</v>
      </c>
      <c r="W213" s="16">
        <f t="shared" si="65"/>
        <v>70.484850860659293</v>
      </c>
      <c r="X213" s="16">
        <f t="shared" si="65"/>
        <v>45.909770688363196</v>
      </c>
      <c r="Y213" s="16">
        <f t="shared" si="65"/>
        <v>112.20940443150168</v>
      </c>
    </row>
    <row r="214" spans="1:25" x14ac:dyDescent="0.4">
      <c r="A214">
        <f t="shared" si="66"/>
        <v>201</v>
      </c>
      <c r="B214" s="1">
        <v>40480</v>
      </c>
      <c r="C214" s="2">
        <v>0</v>
      </c>
      <c r="D214" s="2">
        <v>-9.9999999999999998E-17</v>
      </c>
      <c r="E214" s="2">
        <v>0</v>
      </c>
      <c r="F214" s="2">
        <v>1</v>
      </c>
      <c r="G214">
        <v>472.54899999999998</v>
      </c>
      <c r="H214">
        <v>1981.59</v>
      </c>
      <c r="I214">
        <v>1016.07</v>
      </c>
      <c r="J214">
        <v>144.18</v>
      </c>
      <c r="K214">
        <v>80.400000000000006</v>
      </c>
      <c r="L214" s="3">
        <f t="shared" si="59"/>
        <v>2.0269868773197031E-2</v>
      </c>
      <c r="M214" s="3">
        <f t="shared" si="60"/>
        <v>4.75114360524449E-2</v>
      </c>
      <c r="N214" s="3">
        <f t="shared" si="55"/>
        <v>2.9682994281889918E-2</v>
      </c>
      <c r="O214" s="3">
        <f t="shared" si="55"/>
        <v>-5.5486197808307658E-4</v>
      </c>
      <c r="P214" s="3">
        <f t="shared" si="61"/>
        <v>2.5349254678432067E-6</v>
      </c>
      <c r="Q214" s="4">
        <f t="shared" si="62"/>
        <v>-5.5739690355092455E-4</v>
      </c>
      <c r="R214" s="3">
        <f t="shared" si="63"/>
        <v>2.4227359282362193E-2</v>
      </c>
      <c r="S214" s="16">
        <f t="shared" si="58"/>
        <v>97.180737172324115</v>
      </c>
      <c r="T214" s="16">
        <f t="shared" si="58"/>
        <v>83.697705957021</v>
      </c>
      <c r="U214" s="16">
        <f t="shared" si="64"/>
        <v>13.483031215303114</v>
      </c>
      <c r="V214" s="16">
        <f t="shared" si="65"/>
        <v>98.522841011934972</v>
      </c>
      <c r="W214" s="16">
        <f t="shared" si="65"/>
        <v>75.235994465903786</v>
      </c>
      <c r="X214" s="16">
        <f t="shared" si="65"/>
        <v>48.878070116552188</v>
      </c>
      <c r="Y214" s="16">
        <f t="shared" si="65"/>
        <v>112.15391823369337</v>
      </c>
    </row>
    <row r="215" spans="1:25" x14ac:dyDescent="0.4">
      <c r="A215">
        <f t="shared" si="66"/>
        <v>202</v>
      </c>
      <c r="B215" s="1">
        <v>40487</v>
      </c>
      <c r="C215" s="2">
        <v>0</v>
      </c>
      <c r="D215" s="2">
        <v>4.2248757797383003E-3</v>
      </c>
      <c r="E215" s="2">
        <v>0</v>
      </c>
      <c r="F215" s="2">
        <v>0.99577512422026104</v>
      </c>
      <c r="G215">
        <v>477.02499999999998</v>
      </c>
      <c r="H215">
        <v>2053.77</v>
      </c>
      <c r="I215">
        <v>1046.23</v>
      </c>
      <c r="J215">
        <v>144.1</v>
      </c>
      <c r="K215">
        <v>81.260000000000005</v>
      </c>
      <c r="L215" s="3">
        <f t="shared" si="59"/>
        <v>1.79402310470822E-3</v>
      </c>
      <c r="M215" s="3">
        <f t="shared" si="60"/>
        <v>-5.734386878810005E-3</v>
      </c>
      <c r="N215" s="3">
        <f t="shared" si="55"/>
        <v>1.4375424141918947E-2</v>
      </c>
      <c r="O215" s="3">
        <f t="shared" si="55"/>
        <v>-3.6086051353225734E-3</v>
      </c>
      <c r="P215" s="3">
        <f t="shared" si="61"/>
        <v>8.8620470610709546E-6</v>
      </c>
      <c r="Q215" s="4">
        <f t="shared" si="62"/>
        <v>-3.6264483461847115E-3</v>
      </c>
      <c r="R215" s="3">
        <f t="shared" si="63"/>
        <v>1.706613808123647E-3</v>
      </c>
      <c r="S215" s="16">
        <f t="shared" si="58"/>
        <v>96.81809233770565</v>
      </c>
      <c r="T215" s="16">
        <f t="shared" si="58"/>
        <v>83.868367337833362</v>
      </c>
      <c r="U215" s="16">
        <f t="shared" si="64"/>
        <v>12.949724999872288</v>
      </c>
      <c r="V215" s="16">
        <f t="shared" si="65"/>
        <v>98.702243322405792</v>
      </c>
      <c r="W215" s="16">
        <f t="shared" si="65"/>
        <v>74.662555778022792</v>
      </c>
      <c r="X215" s="16">
        <f t="shared" si="65"/>
        <v>50.315612530744083</v>
      </c>
      <c r="Y215" s="16">
        <f t="shared" si="65"/>
        <v>111.79305772016112</v>
      </c>
    </row>
    <row r="216" spans="1:25" x14ac:dyDescent="0.4">
      <c r="A216">
        <f t="shared" si="66"/>
        <v>203</v>
      </c>
      <c r="B216" s="1">
        <v>40494</v>
      </c>
      <c r="C216" s="2">
        <v>1.31385823462513E-2</v>
      </c>
      <c r="D216" s="2">
        <v>5.8563718686055E-3</v>
      </c>
      <c r="E216" s="2">
        <v>0</v>
      </c>
      <c r="F216" s="2">
        <v>0.98100504578514303</v>
      </c>
      <c r="G216">
        <v>470.52699999999999</v>
      </c>
      <c r="H216">
        <v>2010.57</v>
      </c>
      <c r="I216">
        <v>1061.27</v>
      </c>
      <c r="J216">
        <v>143.58000000000001</v>
      </c>
      <c r="K216">
        <v>82.53</v>
      </c>
      <c r="L216" s="3">
        <f t="shared" si="59"/>
        <v>2.5782269857888007E-3</v>
      </c>
      <c r="M216" s="3">
        <f t="shared" si="60"/>
        <v>1.3376249451492406E-2</v>
      </c>
      <c r="N216" s="3">
        <f t="shared" si="55"/>
        <v>2.6619050759938645E-2</v>
      </c>
      <c r="O216" s="3">
        <f t="shared" si="55"/>
        <v>-5.8503969912244713E-3</v>
      </c>
      <c r="P216" s="3">
        <f t="shared" si="61"/>
        <v>9.0757636343515725E-6</v>
      </c>
      <c r="Q216" s="4">
        <f t="shared" si="62"/>
        <v>-5.636134193316494E-3</v>
      </c>
      <c r="R216" s="3">
        <f t="shared" si="63"/>
        <v>9.180782551498845E-3</v>
      </c>
      <c r="S216" s="16">
        <f t="shared" ref="S216:T231" si="67">S215+100*Q216</f>
        <v>96.254478918374005</v>
      </c>
      <c r="T216" s="16">
        <f t="shared" si="67"/>
        <v>84.786445592983242</v>
      </c>
      <c r="U216" s="16">
        <f t="shared" si="64"/>
        <v>11.468033325390763</v>
      </c>
      <c r="V216" s="16">
        <f t="shared" si="65"/>
        <v>98.960066020984669</v>
      </c>
      <c r="W216" s="16">
        <f t="shared" si="65"/>
        <v>76.000180723172036</v>
      </c>
      <c r="X216" s="16">
        <f t="shared" si="65"/>
        <v>52.977517606737948</v>
      </c>
      <c r="Y216" s="16">
        <f t="shared" si="65"/>
        <v>111.20801802103867</v>
      </c>
    </row>
    <row r="217" spans="1:25" x14ac:dyDescent="0.4">
      <c r="A217">
        <f t="shared" si="66"/>
        <v>204</v>
      </c>
      <c r="B217" s="1">
        <v>40501</v>
      </c>
      <c r="C217" s="2">
        <v>0</v>
      </c>
      <c r="D217" s="2">
        <v>3.8686814909371999E-3</v>
      </c>
      <c r="E217" s="2">
        <v>0</v>
      </c>
      <c r="F217" s="2">
        <v>0.996131318509062</v>
      </c>
      <c r="G217">
        <v>465.98099999999999</v>
      </c>
      <c r="H217">
        <v>2012.59</v>
      </c>
      <c r="I217">
        <v>1089.52</v>
      </c>
      <c r="J217">
        <v>142.74</v>
      </c>
      <c r="K217">
        <v>83.55</v>
      </c>
      <c r="L217" s="3">
        <f t="shared" si="59"/>
        <v>7.0581146804784556E-3</v>
      </c>
      <c r="M217" s="3">
        <f t="shared" si="60"/>
        <v>-1.6994842719419978E-3</v>
      </c>
      <c r="N217" s="3">
        <f t="shared" si="55"/>
        <v>-3.0839268668770847E-3</v>
      </c>
      <c r="O217" s="3">
        <f t="shared" si="55"/>
        <v>-8.3368362056887024E-3</v>
      </c>
      <c r="P217" s="3">
        <f t="shared" si="61"/>
        <v>1.0717970846392324E-5</v>
      </c>
      <c r="Q217" s="4">
        <f t="shared" si="62"/>
        <v>-8.3218763759601647E-3</v>
      </c>
      <c r="R217" s="3">
        <f t="shared" si="63"/>
        <v>-1.5155331660073323E-3</v>
      </c>
      <c r="S217" s="16">
        <f t="shared" si="67"/>
        <v>95.422291280777984</v>
      </c>
      <c r="T217" s="16">
        <f t="shared" si="67"/>
        <v>84.634892276382502</v>
      </c>
      <c r="U217" s="16">
        <f t="shared" si="64"/>
        <v>10.787399004395482</v>
      </c>
      <c r="V217" s="16">
        <f t="shared" si="65"/>
        <v>99.665877489032511</v>
      </c>
      <c r="W217" s="16">
        <f t="shared" si="65"/>
        <v>75.830232295977837</v>
      </c>
      <c r="X217" s="16">
        <f t="shared" si="65"/>
        <v>52.669124920050237</v>
      </c>
      <c r="Y217" s="16">
        <f t="shared" si="65"/>
        <v>110.37433440046979</v>
      </c>
    </row>
    <row r="218" spans="1:25" x14ac:dyDescent="0.4">
      <c r="A218">
        <f t="shared" si="66"/>
        <v>205</v>
      </c>
      <c r="B218" s="1">
        <v>40508</v>
      </c>
      <c r="C218" s="2">
        <v>1.7863284743987198E-2</v>
      </c>
      <c r="D218" s="2">
        <v>0</v>
      </c>
      <c r="E218" s="2">
        <v>0</v>
      </c>
      <c r="F218" s="2">
        <v>0.98213671525601198</v>
      </c>
      <c r="G218">
        <v>466.20100000000002</v>
      </c>
      <c r="H218">
        <v>1996.03</v>
      </c>
      <c r="I218">
        <v>1086.1600000000001</v>
      </c>
      <c r="J218">
        <v>141.55000000000001</v>
      </c>
      <c r="K218">
        <v>84.1</v>
      </c>
      <c r="L218" s="3">
        <f t="shared" si="59"/>
        <v>-2.9085670362781313E-2</v>
      </c>
      <c r="M218" s="3">
        <f t="shared" si="60"/>
        <v>1.1012162352733945E-2</v>
      </c>
      <c r="N218" s="3">
        <f t="shared" si="55"/>
        <v>1.431649112469624E-2</v>
      </c>
      <c r="O218" s="3">
        <f t="shared" si="55"/>
        <v>2.1900388555280426E-3</v>
      </c>
      <c r="P218" s="3">
        <f t="shared" si="61"/>
        <v>1.071797084639232E-5</v>
      </c>
      <c r="Q218" s="4">
        <f t="shared" si="62"/>
        <v>1.6206339853448433E-3</v>
      </c>
      <c r="R218" s="3">
        <f t="shared" si="63"/>
        <v>-3.9174450745577127E-4</v>
      </c>
      <c r="S218" s="16">
        <f t="shared" si="67"/>
        <v>95.584354679312469</v>
      </c>
      <c r="T218" s="16">
        <f t="shared" si="67"/>
        <v>84.595717825636925</v>
      </c>
      <c r="U218" s="16">
        <f t="shared" si="64"/>
        <v>10.988636853675544</v>
      </c>
      <c r="V218" s="16">
        <f t="shared" si="65"/>
        <v>96.757310452754382</v>
      </c>
      <c r="W218" s="16">
        <f t="shared" si="65"/>
        <v>76.931448531251235</v>
      </c>
      <c r="X218" s="16">
        <f t="shared" si="65"/>
        <v>54.100774032519858</v>
      </c>
      <c r="Y218" s="16">
        <f t="shared" si="65"/>
        <v>110.5933382860226</v>
      </c>
    </row>
    <row r="219" spans="1:25" x14ac:dyDescent="0.4">
      <c r="A219">
        <f t="shared" si="66"/>
        <v>206</v>
      </c>
      <c r="B219" s="1">
        <v>40515</v>
      </c>
      <c r="C219" s="2">
        <v>0</v>
      </c>
      <c r="D219" s="2">
        <v>4.0084680696981997E-3</v>
      </c>
      <c r="E219" s="2">
        <v>0</v>
      </c>
      <c r="F219" s="2">
        <v>0.99599153193030099</v>
      </c>
      <c r="G219">
        <v>461.25200000000001</v>
      </c>
      <c r="H219">
        <v>2056.4</v>
      </c>
      <c r="I219">
        <v>1101.71</v>
      </c>
      <c r="J219">
        <v>141.86000000000001</v>
      </c>
      <c r="K219">
        <v>82.53</v>
      </c>
      <c r="L219" s="3">
        <f t="shared" si="59"/>
        <v>-7.4275018401204207E-3</v>
      </c>
      <c r="M219" s="3">
        <f t="shared" si="60"/>
        <v>3.064560550833173E-2</v>
      </c>
      <c r="N219" s="3">
        <f t="shared" si="55"/>
        <v>1.035662742463983E-2</v>
      </c>
      <c r="O219" s="3">
        <f t="shared" si="55"/>
        <v>-2.6082052728042537E-3</v>
      </c>
      <c r="P219" s="3">
        <f t="shared" si="61"/>
        <v>1.1759235619166604E-6</v>
      </c>
      <c r="Q219" s="4">
        <f t="shared" si="62"/>
        <v>-2.4760843576541987E-3</v>
      </c>
      <c r="R219" s="3">
        <f t="shared" si="63"/>
        <v>7.7416314550117216E-3</v>
      </c>
      <c r="S219" s="16">
        <f t="shared" si="67"/>
        <v>95.336746243547054</v>
      </c>
      <c r="T219" s="16">
        <f t="shared" si="67"/>
        <v>85.369880971138102</v>
      </c>
      <c r="U219" s="16">
        <f t="shared" si="64"/>
        <v>9.9668652724089526</v>
      </c>
      <c r="V219" s="16">
        <f t="shared" si="65"/>
        <v>96.014560268742343</v>
      </c>
      <c r="W219" s="16">
        <f t="shared" si="65"/>
        <v>79.996009082084413</v>
      </c>
      <c r="X219" s="16">
        <f t="shared" si="65"/>
        <v>55.136436774983842</v>
      </c>
      <c r="Y219" s="16">
        <f t="shared" si="65"/>
        <v>110.33251775874217</v>
      </c>
    </row>
    <row r="220" spans="1:25" x14ac:dyDescent="0.4">
      <c r="A220">
        <f t="shared" si="66"/>
        <v>207</v>
      </c>
      <c r="B220" s="1">
        <v>40522</v>
      </c>
      <c r="C220" s="2">
        <v>0</v>
      </c>
      <c r="D220" s="2">
        <v>5.9683406728930997E-3</v>
      </c>
      <c r="E220" s="2">
        <v>0</v>
      </c>
      <c r="F220" s="2">
        <v>0.99403165932710702</v>
      </c>
      <c r="G220">
        <v>450.08199999999999</v>
      </c>
      <c r="H220">
        <v>2083.5700000000002</v>
      </c>
      <c r="I220">
        <v>1113.1199999999999</v>
      </c>
      <c r="J220">
        <v>141.49</v>
      </c>
      <c r="K220">
        <v>83.95</v>
      </c>
      <c r="L220" s="3">
        <f t="shared" si="59"/>
        <v>2.4088258324097556E-3</v>
      </c>
      <c r="M220" s="3">
        <f t="shared" si="60"/>
        <v>3.4205019610544785E-3</v>
      </c>
      <c r="N220" s="3">
        <f t="shared" si="55"/>
        <v>1.6808610033060223E-2</v>
      </c>
      <c r="O220" s="3">
        <f t="shared" si="55"/>
        <v>7.0676372888534011E-4</v>
      </c>
      <c r="P220" s="3">
        <f t="shared" si="61"/>
        <v>1.5641029900170178E-6</v>
      </c>
      <c r="Q220" s="4">
        <f t="shared" si="62"/>
        <v>7.2139614016196322E-4</v>
      </c>
      <c r="R220" s="3">
        <f t="shared" si="63"/>
        <v>5.8361753888524492E-3</v>
      </c>
      <c r="S220" s="16">
        <f t="shared" si="67"/>
        <v>95.408885857563249</v>
      </c>
      <c r="T220" s="16">
        <f t="shared" si="67"/>
        <v>85.953498510023351</v>
      </c>
      <c r="U220" s="16">
        <f t="shared" si="64"/>
        <v>9.4553873475398973</v>
      </c>
      <c r="V220" s="16">
        <f t="shared" si="65"/>
        <v>96.255442851983318</v>
      </c>
      <c r="W220" s="16">
        <f t="shared" si="65"/>
        <v>80.33805927818986</v>
      </c>
      <c r="X220" s="16">
        <f t="shared" si="65"/>
        <v>56.817297778289863</v>
      </c>
      <c r="Y220" s="16">
        <f t="shared" si="65"/>
        <v>110.4031941316307</v>
      </c>
    </row>
    <row r="221" spans="1:25" x14ac:dyDescent="0.4">
      <c r="A221">
        <f t="shared" si="66"/>
        <v>208</v>
      </c>
      <c r="B221" s="1">
        <v>40529</v>
      </c>
      <c r="C221" s="2">
        <v>0</v>
      </c>
      <c r="D221" s="2">
        <v>8.5751789895881E-3</v>
      </c>
      <c r="E221" s="2">
        <v>0</v>
      </c>
      <c r="F221" s="2">
        <v>0.99142482101041196</v>
      </c>
      <c r="G221">
        <v>451.005</v>
      </c>
      <c r="H221">
        <v>2089.9499999999998</v>
      </c>
      <c r="I221">
        <v>1131.83</v>
      </c>
      <c r="J221">
        <v>141.59</v>
      </c>
      <c r="K221">
        <v>83.98</v>
      </c>
      <c r="L221" s="3">
        <f t="shared" si="59"/>
        <v>-1.5789876848270712E-2</v>
      </c>
      <c r="M221" s="3">
        <f t="shared" si="60"/>
        <v>-2.5113403915851817E-3</v>
      </c>
      <c r="N221" s="3">
        <f t="shared" si="55"/>
        <v>-1.6345210853219161E-3</v>
      </c>
      <c r="O221" s="3">
        <f t="shared" si="55"/>
        <v>-4.9438519669464664E-4</v>
      </c>
      <c r="P221" s="3">
        <f t="shared" si="61"/>
        <v>4.9784101836189768E-6</v>
      </c>
      <c r="Q221" s="4">
        <f t="shared" si="62"/>
        <v>-5.1665935868843143E-4</v>
      </c>
      <c r="R221" s="3">
        <f t="shared" si="63"/>
        <v>-5.1075308804681141E-3</v>
      </c>
      <c r="S221" s="16">
        <f t="shared" si="67"/>
        <v>95.357219921694409</v>
      </c>
      <c r="T221" s="16">
        <f t="shared" si="67"/>
        <v>85.442745421976539</v>
      </c>
      <c r="U221" s="16">
        <f t="shared" si="64"/>
        <v>9.9144744997178691</v>
      </c>
      <c r="V221" s="16">
        <f t="shared" si="65"/>
        <v>94.676455167156249</v>
      </c>
      <c r="W221" s="16">
        <f t="shared" si="65"/>
        <v>80.086925239031345</v>
      </c>
      <c r="X221" s="16">
        <f t="shared" si="65"/>
        <v>56.653845669757672</v>
      </c>
      <c r="Y221" s="16">
        <f t="shared" si="65"/>
        <v>110.35375561196123</v>
      </c>
    </row>
    <row r="222" spans="1:25" x14ac:dyDescent="0.4">
      <c r="A222">
        <f t="shared" si="66"/>
        <v>209</v>
      </c>
      <c r="B222" s="1">
        <v>40536</v>
      </c>
      <c r="C222" s="2">
        <v>0</v>
      </c>
      <c r="D222" s="2">
        <v>1.6872529295619401E-2</v>
      </c>
      <c r="E222" s="2">
        <v>0</v>
      </c>
      <c r="F222" s="2">
        <v>0.98312747070438</v>
      </c>
      <c r="G222">
        <v>449.77499999999998</v>
      </c>
      <c r="H222">
        <v>2112.37</v>
      </c>
      <c r="I222">
        <v>1129.98</v>
      </c>
      <c r="J222">
        <v>141.52000000000001</v>
      </c>
      <c r="K222">
        <v>82.88</v>
      </c>
      <c r="L222" s="3">
        <f t="shared" si="59"/>
        <v>-1.4413384298326615E-2</v>
      </c>
      <c r="M222" s="3">
        <f t="shared" si="60"/>
        <v>-2.0345891199482047E-2</v>
      </c>
      <c r="N222" s="3">
        <f t="shared" si="55"/>
        <v>-2.3451742508717732E-3</v>
      </c>
      <c r="O222" s="3">
        <f t="shared" si="55"/>
        <v>6.2888637648388368E-3</v>
      </c>
      <c r="P222" s="3">
        <f t="shared" si="61"/>
        <v>9.7139851003020437E-7</v>
      </c>
      <c r="Q222" s="4">
        <f t="shared" si="62"/>
        <v>5.8384966829116546E-3</v>
      </c>
      <c r="R222" s="3">
        <f t="shared" si="63"/>
        <v>-7.7038964959603995E-3</v>
      </c>
      <c r="S222" s="16">
        <f t="shared" si="67"/>
        <v>95.941069589985574</v>
      </c>
      <c r="T222" s="16">
        <f t="shared" si="67"/>
        <v>84.672355772380499</v>
      </c>
      <c r="U222" s="16">
        <f t="shared" si="64"/>
        <v>11.268713817605075</v>
      </c>
      <c r="V222" s="16">
        <f t="shared" si="65"/>
        <v>93.235116737323594</v>
      </c>
      <c r="W222" s="16">
        <f t="shared" si="65"/>
        <v>78.052336119083137</v>
      </c>
      <c r="X222" s="16">
        <f t="shared" si="65"/>
        <v>56.419328244670496</v>
      </c>
      <c r="Y222" s="16">
        <f t="shared" si="65"/>
        <v>110.98264198844512</v>
      </c>
    </row>
    <row r="223" spans="1:25" x14ac:dyDescent="0.4">
      <c r="A223">
        <f t="shared" si="66"/>
        <v>210</v>
      </c>
      <c r="B223" s="1">
        <v>40543</v>
      </c>
      <c r="C223" s="2">
        <v>0</v>
      </c>
      <c r="D223" s="2">
        <v>1.52535317789024E-2</v>
      </c>
      <c r="E223" s="2">
        <v>0</v>
      </c>
      <c r="F223" s="2">
        <v>0.98474646822109702</v>
      </c>
      <c r="G223">
        <v>452.91</v>
      </c>
      <c r="H223">
        <v>2114.29</v>
      </c>
      <c r="I223">
        <v>1127.33</v>
      </c>
      <c r="J223">
        <v>142.41</v>
      </c>
      <c r="K223">
        <v>81.12</v>
      </c>
      <c r="L223" s="3">
        <f t="shared" si="59"/>
        <v>2.4409065187352752E-2</v>
      </c>
      <c r="M223" s="3">
        <f t="shared" si="60"/>
        <v>3.6912146395230661E-2</v>
      </c>
      <c r="N223" s="3">
        <f t="shared" si="55"/>
        <v>3.073634162135308E-2</v>
      </c>
      <c r="O223" s="3">
        <f t="shared" si="55"/>
        <v>-6.3900007021978622E-3</v>
      </c>
      <c r="P223" s="3">
        <f t="shared" si="61"/>
        <v>8.4409655359531147E-6</v>
      </c>
      <c r="Q223" s="4">
        <f t="shared" si="62"/>
        <v>-5.7379309908884794E-3</v>
      </c>
      <c r="R223" s="3">
        <f t="shared" si="63"/>
        <v>2.1416888125434658E-2</v>
      </c>
      <c r="S223" s="16">
        <f t="shared" si="67"/>
        <v>95.367276490896728</v>
      </c>
      <c r="T223" s="16">
        <f t="shared" si="67"/>
        <v>86.814044584923963</v>
      </c>
      <c r="U223" s="16">
        <f t="shared" si="64"/>
        <v>8.5532319059727655</v>
      </c>
      <c r="V223" s="16">
        <f t="shared" ref="V223:Y238" si="68">V222+100*L223</f>
        <v>95.676023256058869</v>
      </c>
      <c r="W223" s="16">
        <f t="shared" si="68"/>
        <v>81.743550758606204</v>
      </c>
      <c r="X223" s="16">
        <f t="shared" si="68"/>
        <v>59.492962406805802</v>
      </c>
      <c r="Y223" s="16">
        <f t="shared" si="68"/>
        <v>110.34364191822534</v>
      </c>
    </row>
    <row r="224" spans="1:25" x14ac:dyDescent="0.4">
      <c r="A224">
        <f t="shared" si="66"/>
        <v>211</v>
      </c>
      <c r="B224" s="1">
        <v>40550</v>
      </c>
      <c r="C224" s="2">
        <v>0</v>
      </c>
      <c r="D224" s="2">
        <v>2.93218076721578E-2</v>
      </c>
      <c r="E224" s="2">
        <v>0</v>
      </c>
      <c r="F224" s="2">
        <v>0.97067819232784203</v>
      </c>
      <c r="G224">
        <v>452.63799999999998</v>
      </c>
      <c r="H224">
        <v>2138.81</v>
      </c>
      <c r="I224">
        <v>1161.98</v>
      </c>
      <c r="J224">
        <v>141.5</v>
      </c>
      <c r="K224">
        <v>83.15</v>
      </c>
      <c r="L224" s="3">
        <f t="shared" si="59"/>
        <v>-2.1519973282991822E-3</v>
      </c>
      <c r="M224" s="3">
        <f t="shared" si="60"/>
        <v>1.3813100328523786E-2</v>
      </c>
      <c r="N224" s="3">
        <f t="shared" si="55"/>
        <v>4.1911220502932611E-3</v>
      </c>
      <c r="O224" s="3">
        <f t="shared" si="55"/>
        <v>2.4734982332155209E-3</v>
      </c>
      <c r="P224" s="3">
        <f t="shared" si="61"/>
        <v>7.1920677878460271E-8</v>
      </c>
      <c r="Q224" s="4">
        <f t="shared" si="62"/>
        <v>2.8059239442550683E-3</v>
      </c>
      <c r="R224" s="3">
        <f t="shared" si="63"/>
        <v>4.5814308209333465E-3</v>
      </c>
      <c r="S224" s="16">
        <f t="shared" si="67"/>
        <v>95.647868885322239</v>
      </c>
      <c r="T224" s="16">
        <f t="shared" si="67"/>
        <v>87.272187667017292</v>
      </c>
      <c r="U224" s="16">
        <f t="shared" si="64"/>
        <v>8.3756812183049476</v>
      </c>
      <c r="V224" s="16">
        <f t="shared" si="68"/>
        <v>95.460823523228953</v>
      </c>
      <c r="W224" s="16">
        <f t="shared" si="68"/>
        <v>83.124860791458588</v>
      </c>
      <c r="X224" s="16">
        <f t="shared" si="68"/>
        <v>59.912074611835131</v>
      </c>
      <c r="Y224" s="16">
        <f t="shared" si="68"/>
        <v>110.5909917415469</v>
      </c>
    </row>
    <row r="225" spans="1:25" x14ac:dyDescent="0.4">
      <c r="A225">
        <f t="shared" si="66"/>
        <v>212</v>
      </c>
      <c r="B225" s="1">
        <v>40557</v>
      </c>
      <c r="C225" s="2">
        <v>0</v>
      </c>
      <c r="D225" s="2">
        <v>2.9441675468621999E-2</v>
      </c>
      <c r="E225" s="2">
        <v>0</v>
      </c>
      <c r="F225" s="2">
        <v>0.97055832453137802</v>
      </c>
      <c r="G225">
        <v>453.19</v>
      </c>
      <c r="H225">
        <v>2175.6799999999998</v>
      </c>
      <c r="I225">
        <v>1166.8499999999999</v>
      </c>
      <c r="J225">
        <v>141.85</v>
      </c>
      <c r="K225">
        <v>82.87</v>
      </c>
      <c r="L225" s="3">
        <f t="shared" si="59"/>
        <v>-8.740648492167491E-3</v>
      </c>
      <c r="M225" s="3">
        <f t="shared" si="60"/>
        <v>-1.1062018686228137E-2</v>
      </c>
      <c r="N225" s="3">
        <f t="shared" si="55"/>
        <v>-2.0919569781891245E-2</v>
      </c>
      <c r="O225" s="3">
        <f t="shared" si="55"/>
        <v>-2.1854071201974357E-3</v>
      </c>
      <c r="P225" s="3">
        <f t="shared" si="61"/>
        <v>3.2744202851094499E-6</v>
      </c>
      <c r="Q225" s="4">
        <f t="shared" si="62"/>
        <v>-2.4500238574706379E-3</v>
      </c>
      <c r="R225" s="3">
        <f t="shared" si="63"/>
        <v>-1.0726911020121077E-2</v>
      </c>
      <c r="S225" s="16">
        <f t="shared" si="67"/>
        <v>95.402866499575183</v>
      </c>
      <c r="T225" s="16">
        <f t="shared" si="67"/>
        <v>86.199496565005191</v>
      </c>
      <c r="U225" s="16">
        <f t="shared" si="64"/>
        <v>9.2033699345699915</v>
      </c>
      <c r="V225" s="16">
        <f t="shared" si="68"/>
        <v>94.586758674012202</v>
      </c>
      <c r="W225" s="16">
        <f t="shared" si="68"/>
        <v>82.018658922835769</v>
      </c>
      <c r="X225" s="16">
        <f t="shared" si="68"/>
        <v>57.820117633646007</v>
      </c>
      <c r="Y225" s="16">
        <f t="shared" si="68"/>
        <v>110.37245102952716</v>
      </c>
    </row>
    <row r="226" spans="1:25" x14ac:dyDescent="0.4">
      <c r="A226">
        <f t="shared" si="66"/>
        <v>213</v>
      </c>
      <c r="B226" s="1">
        <v>40564</v>
      </c>
      <c r="C226" s="2">
        <v>0</v>
      </c>
      <c r="D226" s="2">
        <v>2.3984308326772799E-2</v>
      </c>
      <c r="E226" s="2">
        <v>0</v>
      </c>
      <c r="F226" s="2">
        <v>0.97601569167322699</v>
      </c>
      <c r="G226">
        <v>450.86099999999999</v>
      </c>
      <c r="H226">
        <v>2159.4299999999998</v>
      </c>
      <c r="I226">
        <v>1142.44</v>
      </c>
      <c r="J226">
        <v>141.54</v>
      </c>
      <c r="K226">
        <v>82.57</v>
      </c>
      <c r="L226" s="3">
        <f t="shared" si="59"/>
        <v>1.8802534569577478E-3</v>
      </c>
      <c r="M226" s="3">
        <f t="shared" si="60"/>
        <v>-1.0737166016516086E-2</v>
      </c>
      <c r="N226" s="3">
        <f t="shared" si="55"/>
        <v>9.7423059416685831E-3</v>
      </c>
      <c r="O226" s="3">
        <f t="shared" si="55"/>
        <v>1.2717253073337709E-3</v>
      </c>
      <c r="P226" s="3">
        <f t="shared" si="61"/>
        <v>1.8970906743389143E-6</v>
      </c>
      <c r="Q226" s="4">
        <f t="shared" si="62"/>
        <v>9.8180326448550994E-4</v>
      </c>
      <c r="R226" s="3">
        <f t="shared" si="63"/>
        <v>5.3927967236100383E-4</v>
      </c>
      <c r="S226" s="16">
        <f t="shared" si="67"/>
        <v>95.501046826023739</v>
      </c>
      <c r="T226" s="16">
        <f t="shared" si="67"/>
        <v>86.253424532241297</v>
      </c>
      <c r="U226" s="16">
        <f t="shared" si="64"/>
        <v>9.2476222937824417</v>
      </c>
      <c r="V226" s="16">
        <f t="shared" si="68"/>
        <v>94.77478401970798</v>
      </c>
      <c r="W226" s="16">
        <f t="shared" si="68"/>
        <v>80.944942321184158</v>
      </c>
      <c r="X226" s="16">
        <f t="shared" si="68"/>
        <v>58.794348227812861</v>
      </c>
      <c r="Y226" s="16">
        <f t="shared" si="68"/>
        <v>110.49962356026053</v>
      </c>
    </row>
    <row r="227" spans="1:25" x14ac:dyDescent="0.4">
      <c r="A227">
        <f t="shared" si="66"/>
        <v>214</v>
      </c>
      <c r="B227" s="1">
        <v>40571</v>
      </c>
      <c r="C227" s="2">
        <v>0</v>
      </c>
      <c r="D227" s="2">
        <v>2.71461261173375E-2</v>
      </c>
      <c r="E227" s="2">
        <v>0</v>
      </c>
      <c r="F227" s="2">
        <v>0.97285387388266198</v>
      </c>
      <c r="G227">
        <v>454.18400000000003</v>
      </c>
      <c r="H227">
        <v>2147.9499999999998</v>
      </c>
      <c r="I227">
        <v>1153.57</v>
      </c>
      <c r="J227">
        <v>141.72</v>
      </c>
      <c r="K227">
        <v>82.12</v>
      </c>
      <c r="L227" s="3">
        <f t="shared" si="59"/>
        <v>-2.2030065702304036E-2</v>
      </c>
      <c r="M227" s="3">
        <f t="shared" si="60"/>
        <v>2.8148873175974698E-2</v>
      </c>
      <c r="N227" s="3">
        <f t="shared" si="55"/>
        <v>1.7042745563771611E-2</v>
      </c>
      <c r="O227" s="3">
        <f t="shared" si="55"/>
        <v>-6.0683036974314986E-3</v>
      </c>
      <c r="P227" s="3">
        <f t="shared" si="61"/>
        <v>9.7663777106220991E-7</v>
      </c>
      <c r="Q227" s="4">
        <f t="shared" si="62"/>
        <v>-5.1404165364178295E-3</v>
      </c>
      <c r="R227" s="3">
        <f t="shared" si="63"/>
        <v>4.2733123350026936E-3</v>
      </c>
      <c r="S227" s="16">
        <f t="shared" si="67"/>
        <v>94.987005172381956</v>
      </c>
      <c r="T227" s="16">
        <f t="shared" si="67"/>
        <v>86.680755765741566</v>
      </c>
      <c r="U227" s="16">
        <f t="shared" si="64"/>
        <v>8.30624940664039</v>
      </c>
      <c r="V227" s="16">
        <f t="shared" si="68"/>
        <v>92.57177744947758</v>
      </c>
      <c r="W227" s="16">
        <f t="shared" si="68"/>
        <v>83.759829638781625</v>
      </c>
      <c r="X227" s="16">
        <f t="shared" si="68"/>
        <v>60.498622784190019</v>
      </c>
      <c r="Y227" s="16">
        <f t="shared" si="68"/>
        <v>109.89279319051738</v>
      </c>
    </row>
    <row r="228" spans="1:25" x14ac:dyDescent="0.4">
      <c r="A228">
        <f t="shared" si="66"/>
        <v>215</v>
      </c>
      <c r="B228" s="1">
        <v>40578</v>
      </c>
      <c r="C228" s="2">
        <v>0</v>
      </c>
      <c r="D228" s="2">
        <v>2.8773855735774598E-2</v>
      </c>
      <c r="E228" s="2">
        <v>0</v>
      </c>
      <c r="F228" s="2">
        <v>0.97122614426422504</v>
      </c>
      <c r="G228">
        <v>443.85399999999998</v>
      </c>
      <c r="H228">
        <v>2206.8000000000002</v>
      </c>
      <c r="I228">
        <v>1173.23</v>
      </c>
      <c r="J228">
        <v>140.86000000000001</v>
      </c>
      <c r="K228">
        <v>82.18</v>
      </c>
      <c r="L228" s="3">
        <f t="shared" si="59"/>
        <v>1.5183066359536035E-2</v>
      </c>
      <c r="M228" s="3">
        <f t="shared" si="60"/>
        <v>3.0060520474492591E-2</v>
      </c>
      <c r="N228" s="3">
        <f t="shared" si="55"/>
        <v>1.2052197778781526E-2</v>
      </c>
      <c r="O228" s="3">
        <f t="shared" si="55"/>
        <v>-1.7038193951441905E-3</v>
      </c>
      <c r="P228" s="3">
        <f t="shared" si="61"/>
        <v>2.491401673411769E-6</v>
      </c>
      <c r="Q228" s="4">
        <f t="shared" si="62"/>
        <v>-7.9232826386655948E-4</v>
      </c>
      <c r="R228" s="3">
        <f t="shared" si="63"/>
        <v>1.389799130441649E-2</v>
      </c>
      <c r="S228" s="16">
        <f t="shared" si="67"/>
        <v>94.907772345995298</v>
      </c>
      <c r="T228" s="16">
        <f t="shared" si="67"/>
        <v>88.070554896183211</v>
      </c>
      <c r="U228" s="16">
        <f t="shared" si="64"/>
        <v>6.837217449812087</v>
      </c>
      <c r="V228" s="16">
        <f t="shared" si="68"/>
        <v>94.090084085431187</v>
      </c>
      <c r="W228" s="16">
        <f t="shared" si="68"/>
        <v>86.765881686230884</v>
      </c>
      <c r="X228" s="16">
        <f t="shared" si="68"/>
        <v>61.703842562068175</v>
      </c>
      <c r="Y228" s="16">
        <f t="shared" si="68"/>
        <v>109.72241125100297</v>
      </c>
    </row>
    <row r="229" spans="1:25" x14ac:dyDescent="0.4">
      <c r="A229">
        <f t="shared" si="66"/>
        <v>216</v>
      </c>
      <c r="B229" s="1">
        <v>40585</v>
      </c>
      <c r="C229" s="2">
        <v>0</v>
      </c>
      <c r="D229" s="2">
        <v>3.29261918581275E-2</v>
      </c>
      <c r="E229" s="2">
        <v>0</v>
      </c>
      <c r="F229" s="2">
        <v>0.96707380814187205</v>
      </c>
      <c r="G229">
        <v>443.84199999999998</v>
      </c>
      <c r="H229">
        <v>2239.08</v>
      </c>
      <c r="I229">
        <v>1187.3699999999999</v>
      </c>
      <c r="J229">
        <v>140.62</v>
      </c>
      <c r="K229">
        <v>83.43</v>
      </c>
      <c r="L229" s="3">
        <f t="shared" si="59"/>
        <v>1.4039829262566528E-3</v>
      </c>
      <c r="M229" s="3">
        <f t="shared" si="60"/>
        <v>8.0061895337910638E-3</v>
      </c>
      <c r="N229" s="3">
        <f t="shared" si="55"/>
        <v>2.8525228024962823E-2</v>
      </c>
      <c r="O229" s="3">
        <f t="shared" si="55"/>
        <v>1.4222727919213085E-3</v>
      </c>
      <c r="P229" s="3">
        <f t="shared" si="61"/>
        <v>3.7903551060023956E-6</v>
      </c>
      <c r="Q229" s="4">
        <f t="shared" si="62"/>
        <v>1.6352657426360467E-3</v>
      </c>
      <c r="R229" s="3">
        <f t="shared" si="63"/>
        <v>9.8394183192329621E-3</v>
      </c>
      <c r="S229" s="16">
        <f t="shared" si="67"/>
        <v>95.071298920258897</v>
      </c>
      <c r="T229" s="16">
        <f t="shared" si="67"/>
        <v>89.0544967281065</v>
      </c>
      <c r="U229" s="16">
        <f t="shared" si="64"/>
        <v>6.0168021921523973</v>
      </c>
      <c r="V229" s="16">
        <f t="shared" si="68"/>
        <v>94.230482378056848</v>
      </c>
      <c r="W229" s="16">
        <f t="shared" si="68"/>
        <v>87.566500639609984</v>
      </c>
      <c r="X229" s="16">
        <f t="shared" si="68"/>
        <v>64.556365364564456</v>
      </c>
      <c r="Y229" s="16">
        <f t="shared" si="68"/>
        <v>109.86463853019509</v>
      </c>
    </row>
    <row r="230" spans="1:25" x14ac:dyDescent="0.4">
      <c r="A230">
        <f t="shared" si="66"/>
        <v>217</v>
      </c>
      <c r="B230" s="1">
        <v>40592</v>
      </c>
      <c r="C230" s="2">
        <v>0</v>
      </c>
      <c r="D230" s="2">
        <v>3.92434503681314E-2</v>
      </c>
      <c r="E230" s="2">
        <v>0</v>
      </c>
      <c r="F230" s="2">
        <v>0.96075654963186796</v>
      </c>
      <c r="G230">
        <v>445.80099999999999</v>
      </c>
      <c r="H230">
        <v>2263.79</v>
      </c>
      <c r="I230">
        <v>1221.24</v>
      </c>
      <c r="J230">
        <v>140.82</v>
      </c>
      <c r="K230">
        <v>83.18</v>
      </c>
      <c r="L230" s="3">
        <f t="shared" si="59"/>
        <v>-5.0901032490686671E-3</v>
      </c>
      <c r="M230" s="3">
        <f t="shared" si="60"/>
        <v>-3.4403704709066285E-2</v>
      </c>
      <c r="N230" s="3">
        <f t="shared" si="55"/>
        <v>-3.2229537191706736E-2</v>
      </c>
      <c r="O230" s="3">
        <f t="shared" si="55"/>
        <v>4.1187331344980649E-3</v>
      </c>
      <c r="P230" s="3">
        <f t="shared" si="61"/>
        <v>1.9962751591991871E-7</v>
      </c>
      <c r="Q230" s="4">
        <f t="shared" si="62"/>
        <v>2.6067801294087979E-3</v>
      </c>
      <c r="R230" s="3">
        <f t="shared" si="63"/>
        <v>-1.6901153003835906E-2</v>
      </c>
      <c r="S230" s="16">
        <f t="shared" si="67"/>
        <v>95.331976933199783</v>
      </c>
      <c r="T230" s="16">
        <f t="shared" si="67"/>
        <v>87.364381427722904</v>
      </c>
      <c r="U230" s="16">
        <f t="shared" si="64"/>
        <v>7.9675955054768792</v>
      </c>
      <c r="V230" s="16">
        <f t="shared" si="68"/>
        <v>93.721472053149981</v>
      </c>
      <c r="W230" s="16">
        <f t="shared" si="68"/>
        <v>84.126130168703355</v>
      </c>
      <c r="X230" s="16">
        <f t="shared" si="68"/>
        <v>61.333411645393781</v>
      </c>
      <c r="Y230" s="16">
        <f t="shared" si="68"/>
        <v>110.2765118436449</v>
      </c>
    </row>
    <row r="231" spans="1:25" x14ac:dyDescent="0.4">
      <c r="A231">
        <f t="shared" si="66"/>
        <v>218</v>
      </c>
      <c r="B231" s="1">
        <v>40599</v>
      </c>
      <c r="C231" s="2">
        <v>0</v>
      </c>
      <c r="D231" s="2">
        <v>3.9576162894664799E-2</v>
      </c>
      <c r="E231" s="2">
        <v>0</v>
      </c>
      <c r="F231" s="2">
        <v>0.96042383710533497</v>
      </c>
      <c r="G231">
        <v>451.67700000000002</v>
      </c>
      <c r="H231">
        <v>2226.0500000000002</v>
      </c>
      <c r="I231">
        <v>1181.8800000000001</v>
      </c>
      <c r="J231">
        <v>141.4</v>
      </c>
      <c r="K231">
        <v>81.680000000000007</v>
      </c>
      <c r="L231" s="3">
        <f t="shared" si="59"/>
        <v>3.3438103625040849E-3</v>
      </c>
      <c r="M231" s="3">
        <f t="shared" si="60"/>
        <v>9.0714522882717752E-3</v>
      </c>
      <c r="N231" s="3">
        <f t="shared" si="55"/>
        <v>1.450231834027127E-2</v>
      </c>
      <c r="O231" s="3">
        <f t="shared" si="55"/>
        <v>-1.6973125884017781E-3</v>
      </c>
      <c r="P231" s="3">
        <f t="shared" si="61"/>
        <v>3.5568653584955275E-6</v>
      </c>
      <c r="Q231" s="4">
        <f t="shared" si="62"/>
        <v>-1.2746830608266959E-3</v>
      </c>
      <c r="R231" s="3">
        <f t="shared" si="63"/>
        <v>6.3050671006613379E-3</v>
      </c>
      <c r="S231" s="16">
        <f t="shared" si="67"/>
        <v>95.204508627117107</v>
      </c>
      <c r="T231" s="16">
        <f t="shared" si="67"/>
        <v>87.994888137789033</v>
      </c>
      <c r="U231" s="16">
        <f t="shared" si="64"/>
        <v>7.2096204893280742</v>
      </c>
      <c r="V231" s="16">
        <f t="shared" si="68"/>
        <v>94.055853089400387</v>
      </c>
      <c r="W231" s="16">
        <f t="shared" si="68"/>
        <v>85.033275397530531</v>
      </c>
      <c r="X231" s="16">
        <f t="shared" si="68"/>
        <v>62.78364347942091</v>
      </c>
      <c r="Y231" s="16">
        <f t="shared" si="68"/>
        <v>110.10678058480472</v>
      </c>
    </row>
    <row r="232" spans="1:25" x14ac:dyDescent="0.4">
      <c r="A232">
        <f t="shared" si="66"/>
        <v>219</v>
      </c>
      <c r="B232" s="1">
        <v>40606</v>
      </c>
      <c r="C232" s="2">
        <v>0</v>
      </c>
      <c r="D232" s="2">
        <v>4.5504271825490598E-2</v>
      </c>
      <c r="E232" s="2">
        <v>0</v>
      </c>
      <c r="F232" s="2">
        <v>0.95449572817450901</v>
      </c>
      <c r="G232">
        <v>449.66399999999999</v>
      </c>
      <c r="H232">
        <v>2228.7800000000002</v>
      </c>
      <c r="I232">
        <v>1199.02</v>
      </c>
      <c r="J232">
        <v>141.16</v>
      </c>
      <c r="K232">
        <v>82.32</v>
      </c>
      <c r="L232" s="3">
        <f t="shared" si="59"/>
        <v>2.1018609346874495E-3</v>
      </c>
      <c r="M232" s="3">
        <f t="shared" si="60"/>
        <v>-1.7861135811543694E-2</v>
      </c>
      <c r="N232" s="3">
        <f t="shared" si="55"/>
        <v>-4.1900885723340719E-2</v>
      </c>
      <c r="O232" s="3">
        <f t="shared" si="55"/>
        <v>4.9589118730519743E-3</v>
      </c>
      <c r="P232" s="3">
        <f t="shared" si="61"/>
        <v>3.4296326670085179E-6</v>
      </c>
      <c r="Q232" s="4">
        <f t="shared" si="62"/>
        <v>3.9170725874744655E-3</v>
      </c>
      <c r="R232" s="3">
        <f t="shared" si="63"/>
        <v>-1.3175312181786247E-2</v>
      </c>
      <c r="S232" s="16">
        <f t="shared" ref="S232:T247" si="69">S231+100*Q232</f>
        <v>95.596215885864552</v>
      </c>
      <c r="T232" s="16">
        <f t="shared" si="69"/>
        <v>86.677356919610403</v>
      </c>
      <c r="U232" s="16">
        <f t="shared" si="64"/>
        <v>8.9188589662541489</v>
      </c>
      <c r="V232" s="16">
        <f t="shared" si="68"/>
        <v>94.266039182869136</v>
      </c>
      <c r="W232" s="16">
        <f t="shared" si="68"/>
        <v>83.247161816376163</v>
      </c>
      <c r="X232" s="16">
        <f t="shared" si="68"/>
        <v>58.59355490708684</v>
      </c>
      <c r="Y232" s="16">
        <f t="shared" si="68"/>
        <v>110.60267177210991</v>
      </c>
    </row>
    <row r="233" spans="1:25" x14ac:dyDescent="0.4">
      <c r="A233">
        <f t="shared" si="66"/>
        <v>220</v>
      </c>
      <c r="B233" s="1">
        <v>40613</v>
      </c>
      <c r="C233" s="2">
        <v>0</v>
      </c>
      <c r="D233" s="2">
        <v>3.97882173804762E-2</v>
      </c>
      <c r="E233" s="2">
        <v>0</v>
      </c>
      <c r="F233" s="2">
        <v>0.960211782619523</v>
      </c>
      <c r="G233">
        <v>453.25200000000001</v>
      </c>
      <c r="H233">
        <v>2201.81</v>
      </c>
      <c r="I233">
        <v>1148.78</v>
      </c>
      <c r="J233">
        <v>141.86000000000001</v>
      </c>
      <c r="K233">
        <v>81.84</v>
      </c>
      <c r="L233" s="3">
        <f t="shared" si="59"/>
        <v>-5.348958091920597E-3</v>
      </c>
      <c r="M233" s="3">
        <f t="shared" si="60"/>
        <v>-3.4231091346454412E-2</v>
      </c>
      <c r="N233" s="3">
        <f t="shared" si="55"/>
        <v>-9.2968192343181433E-2</v>
      </c>
      <c r="O233" s="3">
        <f t="shared" si="55"/>
        <v>3.8770618920060951E-3</v>
      </c>
      <c r="P233" s="3">
        <f t="shared" si="61"/>
        <v>1.6143873311364359E-6</v>
      </c>
      <c r="Q233" s="4">
        <f t="shared" si="62"/>
        <v>2.3591920196545909E-3</v>
      </c>
      <c r="R233" s="3">
        <f t="shared" si="63"/>
        <v>-3.2167794972387587E-2</v>
      </c>
      <c r="S233" s="16">
        <f t="shared" si="69"/>
        <v>95.832135087830011</v>
      </c>
      <c r="T233" s="16">
        <f t="shared" si="69"/>
        <v>83.460577422371642</v>
      </c>
      <c r="U233" s="16">
        <f t="shared" si="64"/>
        <v>12.371557665458369</v>
      </c>
      <c r="V233" s="16">
        <f t="shared" si="68"/>
        <v>93.731143373677071</v>
      </c>
      <c r="W233" s="16">
        <f t="shared" si="68"/>
        <v>79.82405268173072</v>
      </c>
      <c r="X233" s="16">
        <f t="shared" si="68"/>
        <v>49.296735672768698</v>
      </c>
      <c r="Y233" s="16">
        <f t="shared" si="68"/>
        <v>110.99037796131053</v>
      </c>
    </row>
    <row r="234" spans="1:25" x14ac:dyDescent="0.4">
      <c r="A234">
        <f t="shared" si="66"/>
        <v>221</v>
      </c>
      <c r="B234" s="1">
        <v>40620</v>
      </c>
      <c r="C234" s="2">
        <v>0</v>
      </c>
      <c r="D234" s="2">
        <v>3.7097571828582102E-2</v>
      </c>
      <c r="E234" s="2">
        <v>0</v>
      </c>
      <c r="F234" s="2">
        <v>0.96290242817141702</v>
      </c>
      <c r="G234">
        <v>457.87700000000001</v>
      </c>
      <c r="H234">
        <v>2159.69</v>
      </c>
      <c r="I234">
        <v>1041.98</v>
      </c>
      <c r="J234">
        <v>142.41</v>
      </c>
      <c r="K234">
        <v>80.58</v>
      </c>
      <c r="L234" s="3">
        <f t="shared" si="59"/>
        <v>-3.8069496145300974E-3</v>
      </c>
      <c r="M234" s="3">
        <f t="shared" si="60"/>
        <v>3.6881819197779109E-2</v>
      </c>
      <c r="N234" s="3">
        <f t="shared" si="55"/>
        <v>3.2505422368951375E-2</v>
      </c>
      <c r="O234" s="3">
        <f t="shared" si="55"/>
        <v>4.2131872761741462E-4</v>
      </c>
      <c r="P234" s="3">
        <f t="shared" si="61"/>
        <v>3.2685017274136978E-6</v>
      </c>
      <c r="Q234" s="4">
        <f t="shared" si="62"/>
        <v>1.7706462609878755E-3</v>
      </c>
      <c r="R234" s="3">
        <f t="shared" si="63"/>
        <v>1.650040266995445E-2</v>
      </c>
      <c r="S234" s="16">
        <f t="shared" si="69"/>
        <v>96.009199713928794</v>
      </c>
      <c r="T234" s="16">
        <f t="shared" si="69"/>
        <v>85.110617689367089</v>
      </c>
      <c r="U234" s="16">
        <f t="shared" si="64"/>
        <v>10.898582024561705</v>
      </c>
      <c r="V234" s="16">
        <f t="shared" si="68"/>
        <v>93.350448412224068</v>
      </c>
      <c r="W234" s="16">
        <f t="shared" si="68"/>
        <v>83.512234601508624</v>
      </c>
      <c r="X234" s="16">
        <f t="shared" si="68"/>
        <v>52.547277909663833</v>
      </c>
      <c r="Y234" s="16">
        <f t="shared" si="68"/>
        <v>111.03250983407227</v>
      </c>
    </row>
    <row r="235" spans="1:25" x14ac:dyDescent="0.4">
      <c r="A235">
        <f t="shared" si="66"/>
        <v>222</v>
      </c>
      <c r="B235" s="1">
        <v>40627</v>
      </c>
      <c r="C235" s="2">
        <v>0</v>
      </c>
      <c r="D235" s="2">
        <v>3.16500689495594E-2</v>
      </c>
      <c r="E235" s="2">
        <v>0</v>
      </c>
      <c r="F235" s="2">
        <v>0.96834993105043998</v>
      </c>
      <c r="G235">
        <v>451.87200000000001</v>
      </c>
      <c r="H235">
        <v>2218.42</v>
      </c>
      <c r="I235">
        <v>1075.8499999999999</v>
      </c>
      <c r="J235">
        <v>142.47</v>
      </c>
      <c r="K235">
        <v>81.34</v>
      </c>
      <c r="L235" s="3">
        <f t="shared" si="59"/>
        <v>3.3540510816042701E-2</v>
      </c>
      <c r="M235" s="3">
        <f t="shared" si="60"/>
        <v>4.8421457424447256E-2</v>
      </c>
      <c r="N235" s="3">
        <f t="shared" si="55"/>
        <v>1.7037691127945509E-2</v>
      </c>
      <c r="O235" s="3">
        <f t="shared" si="55"/>
        <v>-4.2816031445215286E-3</v>
      </c>
      <c r="P235" s="3">
        <f t="shared" si="61"/>
        <v>6.2205318641303621E-6</v>
      </c>
      <c r="Q235" s="4">
        <f t="shared" si="62"/>
        <v>-2.6197681755249893E-3</v>
      </c>
      <c r="R235" s="3">
        <f t="shared" si="63"/>
        <v>2.3679514055978484E-2</v>
      </c>
      <c r="S235" s="16">
        <f t="shared" si="69"/>
        <v>95.7472228963763</v>
      </c>
      <c r="T235" s="16">
        <f t="shared" si="69"/>
        <v>87.478569094964939</v>
      </c>
      <c r="U235" s="16">
        <f t="shared" si="64"/>
        <v>8.2686538014113609</v>
      </c>
      <c r="V235" s="16">
        <f t="shared" si="68"/>
        <v>96.704499493828337</v>
      </c>
      <c r="W235" s="16">
        <f t="shared" si="68"/>
        <v>88.354380343953352</v>
      </c>
      <c r="X235" s="16">
        <f t="shared" si="68"/>
        <v>54.251047022458387</v>
      </c>
      <c r="Y235" s="16">
        <f t="shared" si="68"/>
        <v>110.60434951962011</v>
      </c>
    </row>
    <row r="236" spans="1:25" x14ac:dyDescent="0.4">
      <c r="A236">
        <f t="shared" si="66"/>
        <v>223</v>
      </c>
      <c r="B236" s="1">
        <v>40634</v>
      </c>
      <c r="C236" s="2">
        <v>0</v>
      </c>
      <c r="D236" s="2">
        <v>4.2017622056443299E-2</v>
      </c>
      <c r="E236" s="2">
        <v>0</v>
      </c>
      <c r="F236" s="2">
        <v>0.95798237794355601</v>
      </c>
      <c r="G236">
        <v>451.916</v>
      </c>
      <c r="H236">
        <v>2250.58</v>
      </c>
      <c r="I236">
        <v>1094.18</v>
      </c>
      <c r="J236">
        <v>141.86000000000001</v>
      </c>
      <c r="K236">
        <v>84.06</v>
      </c>
      <c r="L236" s="3">
        <f t="shared" si="59"/>
        <v>-9.7460204636901082E-4</v>
      </c>
      <c r="M236" s="3">
        <f t="shared" si="60"/>
        <v>5.7108899289062265E-3</v>
      </c>
      <c r="N236" s="3">
        <f t="shared" si="55"/>
        <v>-1.1003673984170792E-2</v>
      </c>
      <c r="O236" s="3">
        <f t="shared" si="55"/>
        <v>-4.088537995206587E-3</v>
      </c>
      <c r="P236" s="3">
        <f t="shared" si="61"/>
        <v>4.9533560522248687E-6</v>
      </c>
      <c r="Q236" s="4">
        <f t="shared" si="62"/>
        <v>-3.6817426923740799E-3</v>
      </c>
      <c r="R236" s="3">
        <f t="shared" si="63"/>
        <v>-2.5889810242100408E-3</v>
      </c>
      <c r="S236" s="16">
        <f t="shared" si="69"/>
        <v>95.379048627138886</v>
      </c>
      <c r="T236" s="16">
        <f t="shared" si="69"/>
        <v>87.219670992543939</v>
      </c>
      <c r="U236" s="16">
        <f t="shared" si="64"/>
        <v>8.1593776345949465</v>
      </c>
      <c r="V236" s="16">
        <f t="shared" si="68"/>
        <v>96.607039289191434</v>
      </c>
      <c r="W236" s="16">
        <f t="shared" si="68"/>
        <v>88.925469336843975</v>
      </c>
      <c r="X236" s="16">
        <f t="shared" si="68"/>
        <v>53.15067962404131</v>
      </c>
      <c r="Y236" s="16">
        <f t="shared" si="68"/>
        <v>110.19549572009946</v>
      </c>
    </row>
    <row r="237" spans="1:25" x14ac:dyDescent="0.4">
      <c r="A237">
        <f t="shared" si="66"/>
        <v>224</v>
      </c>
      <c r="B237" s="1">
        <v>40641</v>
      </c>
      <c r="C237" s="2">
        <v>0</v>
      </c>
      <c r="D237" s="2">
        <v>3.3762028636068697E-2</v>
      </c>
      <c r="E237" s="2">
        <v>0</v>
      </c>
      <c r="F237" s="2">
        <v>0.96623797136393097</v>
      </c>
      <c r="G237">
        <v>447.74700000000001</v>
      </c>
      <c r="H237">
        <v>2244.7399999999998</v>
      </c>
      <c r="I237">
        <v>1082.1400000000001</v>
      </c>
      <c r="J237">
        <v>141.28</v>
      </c>
      <c r="K237">
        <v>84.76</v>
      </c>
      <c r="L237" s="3">
        <f t="shared" si="59"/>
        <v>-5.419956428003414E-3</v>
      </c>
      <c r="M237" s="3">
        <f t="shared" si="60"/>
        <v>-2.5360740767647605E-2</v>
      </c>
      <c r="N237" s="3">
        <f t="shared" si="55"/>
        <v>-1.387990463341171E-2</v>
      </c>
      <c r="O237" s="3">
        <f t="shared" si="55"/>
        <v>3.4682899207247875E-3</v>
      </c>
      <c r="P237" s="3">
        <f t="shared" si="61"/>
        <v>5.7011678368741113E-6</v>
      </c>
      <c r="Q237" s="4">
        <f t="shared" si="62"/>
        <v>2.4892621932369801E-3</v>
      </c>
      <c r="R237" s="3">
        <f t="shared" si="63"/>
        <v>-1.0298077977084485E-2</v>
      </c>
      <c r="S237" s="16">
        <f t="shared" si="69"/>
        <v>95.627974846462578</v>
      </c>
      <c r="T237" s="16">
        <f t="shared" si="69"/>
        <v>86.189863194835496</v>
      </c>
      <c r="U237" s="16">
        <f t="shared" si="64"/>
        <v>9.4381116516270822</v>
      </c>
      <c r="V237" s="16">
        <f t="shared" si="68"/>
        <v>96.065043646391089</v>
      </c>
      <c r="W237" s="16">
        <f t="shared" si="68"/>
        <v>86.389395260079212</v>
      </c>
      <c r="X237" s="16">
        <f t="shared" si="68"/>
        <v>51.762689160700141</v>
      </c>
      <c r="Y237" s="16">
        <f t="shared" si="68"/>
        <v>110.54232471217193</v>
      </c>
    </row>
    <row r="238" spans="1:25" x14ac:dyDescent="0.4">
      <c r="A238">
        <f t="shared" si="66"/>
        <v>225</v>
      </c>
      <c r="B238" s="1">
        <v>40648</v>
      </c>
      <c r="C238" s="2">
        <v>0</v>
      </c>
      <c r="D238" s="2">
        <v>2.4260082241278399E-2</v>
      </c>
      <c r="E238" s="2">
        <v>0</v>
      </c>
      <c r="F238" s="2">
        <v>0.97573991775872104</v>
      </c>
      <c r="G238">
        <v>454.05200000000002</v>
      </c>
      <c r="H238">
        <v>2230.71</v>
      </c>
      <c r="I238">
        <v>1067.1199999999999</v>
      </c>
      <c r="J238">
        <v>141.77000000000001</v>
      </c>
      <c r="K238">
        <v>83.13</v>
      </c>
      <c r="L238" s="3">
        <f t="shared" si="59"/>
        <v>-1.4385907248282814E-2</v>
      </c>
      <c r="M238" s="3">
        <f t="shared" si="60"/>
        <v>-1.7328783839680728E-3</v>
      </c>
      <c r="N238" s="3">
        <f t="shared" si="55"/>
        <v>1.0495539395758424E-3</v>
      </c>
      <c r="O238" s="3">
        <f t="shared" si="55"/>
        <v>4.725964590533982E-3</v>
      </c>
      <c r="P238" s="3">
        <f t="shared" si="61"/>
        <v>1.8019459833215749E-6</v>
      </c>
      <c r="Q238" s="4">
        <f t="shared" si="62"/>
        <v>4.5674705828057348E-3</v>
      </c>
      <c r="R238" s="3">
        <f t="shared" si="63"/>
        <v>-2.5858167755352657E-3</v>
      </c>
      <c r="S238" s="16">
        <f t="shared" si="69"/>
        <v>96.084721904743148</v>
      </c>
      <c r="T238" s="16">
        <f t="shared" si="69"/>
        <v>85.931281517281974</v>
      </c>
      <c r="U238" s="16">
        <f t="shared" si="64"/>
        <v>10.153440387461174</v>
      </c>
      <c r="V238" s="16">
        <f t="shared" si="68"/>
        <v>94.626452921562802</v>
      </c>
      <c r="W238" s="16">
        <f t="shared" si="68"/>
        <v>86.216107421682409</v>
      </c>
      <c r="X238" s="16">
        <f t="shared" si="68"/>
        <v>51.867644554657723</v>
      </c>
      <c r="Y238" s="16">
        <f t="shared" si="68"/>
        <v>111.01492117122532</v>
      </c>
    </row>
    <row r="239" spans="1:25" x14ac:dyDescent="0.4">
      <c r="A239">
        <f t="shared" si="66"/>
        <v>226</v>
      </c>
      <c r="B239" s="1">
        <v>40655</v>
      </c>
      <c r="C239" s="2">
        <v>0</v>
      </c>
      <c r="D239" s="2">
        <v>2.12568389357424E-2</v>
      </c>
      <c r="E239" s="2">
        <v>0</v>
      </c>
      <c r="F239" s="2">
        <v>0.97874316106425696</v>
      </c>
      <c r="G239">
        <v>454.35199999999998</v>
      </c>
      <c r="H239">
        <v>2260.84</v>
      </c>
      <c r="I239">
        <v>1068.24</v>
      </c>
      <c r="J239">
        <v>142.44</v>
      </c>
      <c r="K239">
        <v>81.88</v>
      </c>
      <c r="L239" s="3">
        <f t="shared" si="59"/>
        <v>2.2318240216070429E-3</v>
      </c>
      <c r="M239" s="3">
        <f t="shared" si="60"/>
        <v>1.1274322022897243E-2</v>
      </c>
      <c r="N239" s="3">
        <f t="shared" si="55"/>
        <v>1.1514266456975841E-2</v>
      </c>
      <c r="O239" s="3">
        <f t="shared" si="55"/>
        <v>2.1061499578771681E-3</v>
      </c>
      <c r="P239" s="3">
        <f t="shared" si="61"/>
        <v>3.6388410768365515E-6</v>
      </c>
      <c r="Q239" s="4">
        <f t="shared" si="62"/>
        <v>2.2973974737216349E-3</v>
      </c>
      <c r="R239" s="3">
        <f t="shared" si="63"/>
        <v>6.7816406148393238E-3</v>
      </c>
      <c r="S239" s="16">
        <f t="shared" si="69"/>
        <v>96.314461652115313</v>
      </c>
      <c r="T239" s="16">
        <f t="shared" si="69"/>
        <v>86.6094455787659</v>
      </c>
      <c r="U239" s="16">
        <f t="shared" si="64"/>
        <v>9.7050160733494124</v>
      </c>
      <c r="V239" s="16">
        <f t="shared" ref="V239:Y254" si="70">V238+100*L239</f>
        <v>94.849635323723504</v>
      </c>
      <c r="W239" s="16">
        <f t="shared" si="70"/>
        <v>87.343539623972134</v>
      </c>
      <c r="X239" s="16">
        <f t="shared" si="70"/>
        <v>53.019071200355306</v>
      </c>
      <c r="Y239" s="16">
        <f t="shared" si="70"/>
        <v>111.22553616701305</v>
      </c>
    </row>
    <row r="240" spans="1:25" x14ac:dyDescent="0.4">
      <c r="A240">
        <f t="shared" si="66"/>
        <v>227</v>
      </c>
      <c r="B240" s="1">
        <v>40662</v>
      </c>
      <c r="C240" s="2">
        <v>0</v>
      </c>
      <c r="D240" s="2">
        <v>2.7321574063803301E-2</v>
      </c>
      <c r="E240" s="2">
        <v>0</v>
      </c>
      <c r="F240" s="2">
        <v>0.97267842593619602</v>
      </c>
      <c r="G240">
        <v>459.23599999999999</v>
      </c>
      <c r="H240">
        <v>2305.7600000000002</v>
      </c>
      <c r="I240">
        <v>1080.54</v>
      </c>
      <c r="J240">
        <v>142.74</v>
      </c>
      <c r="K240">
        <v>81.19</v>
      </c>
      <c r="L240" s="3">
        <f t="shared" si="59"/>
        <v>3.4545358433668572E-3</v>
      </c>
      <c r="M240" s="3">
        <f t="shared" si="60"/>
        <v>-2.3604452112383045E-2</v>
      </c>
      <c r="N240" s="3">
        <f t="shared" si="55"/>
        <v>5.4602328465398475E-3</v>
      </c>
      <c r="O240" s="3">
        <f t="shared" si="55"/>
        <v>5.0441361916770955E-3</v>
      </c>
      <c r="P240" s="3">
        <f t="shared" si="61"/>
        <v>6.9498162047003631E-6</v>
      </c>
      <c r="Q240" s="4">
        <f t="shared" si="62"/>
        <v>4.2544618482996035E-3</v>
      </c>
      <c r="R240" s="3">
        <f t="shared" si="63"/>
        <v>-2.4113868076998113E-3</v>
      </c>
      <c r="S240" s="16">
        <f t="shared" si="69"/>
        <v>96.739907836945278</v>
      </c>
      <c r="T240" s="16">
        <f t="shared" si="69"/>
        <v>86.368306897995922</v>
      </c>
      <c r="U240" s="16">
        <f t="shared" si="64"/>
        <v>10.371600938949356</v>
      </c>
      <c r="V240" s="16">
        <f t="shared" si="70"/>
        <v>95.195088908060185</v>
      </c>
      <c r="W240" s="16">
        <f t="shared" si="70"/>
        <v>84.983094412733834</v>
      </c>
      <c r="X240" s="16">
        <f t="shared" si="70"/>
        <v>53.56509448500929</v>
      </c>
      <c r="Y240" s="16">
        <f t="shared" si="70"/>
        <v>111.72994978618075</v>
      </c>
    </row>
    <row r="241" spans="1:25" x14ac:dyDescent="0.4">
      <c r="A241">
        <f t="shared" si="66"/>
        <v>228</v>
      </c>
      <c r="B241" s="1">
        <v>40669</v>
      </c>
      <c r="C241" s="2">
        <v>0</v>
      </c>
      <c r="D241" s="2">
        <v>1.5738547055969401E-2</v>
      </c>
      <c r="E241" s="2">
        <v>0</v>
      </c>
      <c r="F241" s="2">
        <v>0.98426145294403</v>
      </c>
      <c r="G241">
        <v>464.02300000000002</v>
      </c>
      <c r="H241">
        <v>2266.9699999999998</v>
      </c>
      <c r="I241">
        <v>1086.44</v>
      </c>
      <c r="J241">
        <v>143.46</v>
      </c>
      <c r="K241">
        <v>80.63</v>
      </c>
      <c r="L241" s="3">
        <f t="shared" si="59"/>
        <v>3.9742988326454398E-3</v>
      </c>
      <c r="M241" s="3">
        <f t="shared" si="60"/>
        <v>1.0253800302095772E-3</v>
      </c>
      <c r="N241" s="3">
        <f t="shared" si="55"/>
        <v>-1.9338389602739259E-2</v>
      </c>
      <c r="O241" s="3">
        <f t="shared" si="55"/>
        <v>5.5764673079594651E-4</v>
      </c>
      <c r="P241" s="3">
        <f t="shared" si="61"/>
        <v>3.0522040195854442E-6</v>
      </c>
      <c r="Q241" s="4">
        <f t="shared" si="62"/>
        <v>5.6195596931882599E-4</v>
      </c>
      <c r="R241" s="3">
        <f t="shared" si="63"/>
        <v>-3.4452660022720738E-3</v>
      </c>
      <c r="S241" s="16">
        <f t="shared" si="69"/>
        <v>96.796103433877164</v>
      </c>
      <c r="T241" s="16">
        <f t="shared" si="69"/>
        <v>86.02378029776871</v>
      </c>
      <c r="U241" s="16">
        <f t="shared" si="64"/>
        <v>10.772323136108454</v>
      </c>
      <c r="V241" s="16">
        <f t="shared" si="70"/>
        <v>95.592518791324736</v>
      </c>
      <c r="W241" s="16">
        <f t="shared" si="70"/>
        <v>85.085632415754787</v>
      </c>
      <c r="X241" s="16">
        <f t="shared" si="70"/>
        <v>51.631255524735366</v>
      </c>
      <c r="Y241" s="16">
        <f t="shared" si="70"/>
        <v>111.78571445926035</v>
      </c>
    </row>
    <row r="242" spans="1:25" x14ac:dyDescent="0.4">
      <c r="A242">
        <f t="shared" si="66"/>
        <v>229</v>
      </c>
      <c r="B242" s="1">
        <v>40676</v>
      </c>
      <c r="C242" s="2">
        <v>0</v>
      </c>
      <c r="D242" s="2">
        <v>2.08255537552786E-2</v>
      </c>
      <c r="E242" s="2">
        <v>0</v>
      </c>
      <c r="F242" s="2">
        <v>0.97917444624472105</v>
      </c>
      <c r="G242">
        <v>464.887</v>
      </c>
      <c r="H242">
        <v>2264.52</v>
      </c>
      <c r="I242">
        <v>1065.43</v>
      </c>
      <c r="J242">
        <v>143.54</v>
      </c>
      <c r="K242">
        <v>80.8</v>
      </c>
      <c r="L242" s="3">
        <f t="shared" si="59"/>
        <v>1.4566445690294305E-2</v>
      </c>
      <c r="M242" s="3">
        <f t="shared" si="60"/>
        <v>8.3211140585737198E-3</v>
      </c>
      <c r="N242" s="3">
        <f t="shared" si="55"/>
        <v>-1.4473029668772286E-2</v>
      </c>
      <c r="O242" s="3">
        <f t="shared" si="55"/>
        <v>0</v>
      </c>
      <c r="P242" s="3">
        <f t="shared" si="61"/>
        <v>2.1155816773162398E-6</v>
      </c>
      <c r="Q242" s="4">
        <f t="shared" si="62"/>
        <v>1.7117622645331524E-4</v>
      </c>
      <c r="R242" s="3">
        <f t="shared" si="63"/>
        <v>2.1036325200239347E-3</v>
      </c>
      <c r="S242" s="16">
        <f t="shared" si="69"/>
        <v>96.813221056522494</v>
      </c>
      <c r="T242" s="16">
        <f t="shared" si="69"/>
        <v>86.234143549771105</v>
      </c>
      <c r="U242" s="16">
        <f t="shared" si="64"/>
        <v>10.579077506751389</v>
      </c>
      <c r="V242" s="16">
        <f t="shared" si="70"/>
        <v>97.049163360354171</v>
      </c>
      <c r="W242" s="16">
        <f t="shared" si="70"/>
        <v>85.917743821612163</v>
      </c>
      <c r="X242" s="16">
        <f t="shared" si="70"/>
        <v>50.183952557858134</v>
      </c>
      <c r="Y242" s="16">
        <f t="shared" si="70"/>
        <v>111.78571445926035</v>
      </c>
    </row>
    <row r="243" spans="1:25" x14ac:dyDescent="0.4">
      <c r="A243">
        <f t="shared" si="66"/>
        <v>230</v>
      </c>
      <c r="B243" s="1">
        <v>40683</v>
      </c>
      <c r="C243" s="2">
        <v>0</v>
      </c>
      <c r="D243" s="2">
        <v>1.7299584293085101E-2</v>
      </c>
      <c r="E243" s="2">
        <v>0</v>
      </c>
      <c r="F243" s="2">
        <v>0.98270041570691502</v>
      </c>
      <c r="G243">
        <v>466.46300000000002</v>
      </c>
      <c r="H243">
        <v>2258.21</v>
      </c>
      <c r="I243">
        <v>1050.01</v>
      </c>
      <c r="J243">
        <v>143.54</v>
      </c>
      <c r="K243">
        <v>81.7</v>
      </c>
      <c r="L243" s="3">
        <f t="shared" si="59"/>
        <v>-3.3239099953304985E-3</v>
      </c>
      <c r="M243" s="3">
        <f t="shared" si="60"/>
        <v>-1.2097649486866091E-2</v>
      </c>
      <c r="N243" s="3">
        <f t="shared" si="55"/>
        <v>-3.428538775821055E-3</v>
      </c>
      <c r="O243" s="3">
        <f t="shared" si="55"/>
        <v>4.1800195067587254E-4</v>
      </c>
      <c r="P243" s="3">
        <f t="shared" si="61"/>
        <v>1.5524866661075938E-6</v>
      </c>
      <c r="Q243" s="4">
        <f t="shared" si="62"/>
        <v>1.9993389698313603E-4</v>
      </c>
      <c r="R243" s="3">
        <f t="shared" si="63"/>
        <v>-4.608024076835443E-3</v>
      </c>
      <c r="S243" s="16">
        <f t="shared" si="69"/>
        <v>96.833214446220808</v>
      </c>
      <c r="T243" s="16">
        <f t="shared" si="69"/>
        <v>85.77334114208756</v>
      </c>
      <c r="U243" s="16">
        <f t="shared" si="64"/>
        <v>11.059873304133248</v>
      </c>
      <c r="V243" s="16">
        <f t="shared" si="70"/>
        <v>96.716772360821125</v>
      </c>
      <c r="W243" s="16">
        <f t="shared" si="70"/>
        <v>84.707978872925551</v>
      </c>
      <c r="X243" s="16">
        <f t="shared" si="70"/>
        <v>49.841098680276026</v>
      </c>
      <c r="Y243" s="16">
        <f t="shared" si="70"/>
        <v>111.82751465432793</v>
      </c>
    </row>
    <row r="244" spans="1:25" x14ac:dyDescent="0.4">
      <c r="A244">
        <f t="shared" si="66"/>
        <v>231</v>
      </c>
      <c r="B244" s="1">
        <v>40690</v>
      </c>
      <c r="C244" s="2">
        <v>0</v>
      </c>
      <c r="D244" s="2">
        <v>1.98870620699311E-2</v>
      </c>
      <c r="E244" s="2">
        <v>0</v>
      </c>
      <c r="F244" s="2">
        <v>0.98011293793006904</v>
      </c>
      <c r="G244">
        <v>470.09100000000001</v>
      </c>
      <c r="H244">
        <v>2255.7399999999998</v>
      </c>
      <c r="I244">
        <v>1046.4100000000001</v>
      </c>
      <c r="J244">
        <v>143.6</v>
      </c>
      <c r="K244">
        <v>80.8</v>
      </c>
      <c r="L244" s="3">
        <f t="shared" si="59"/>
        <v>2.4248270152706919E-3</v>
      </c>
      <c r="M244" s="3">
        <f t="shared" si="60"/>
        <v>-2.8583277802099016E-2</v>
      </c>
      <c r="N244" s="3">
        <f t="shared" si="55"/>
        <v>-1.0091646677688693E-2</v>
      </c>
      <c r="O244" s="3">
        <f t="shared" si="55"/>
        <v>1.323119777158821E-3</v>
      </c>
      <c r="P244" s="3">
        <f t="shared" si="61"/>
        <v>5.9468735821945032E-6</v>
      </c>
      <c r="Q244" s="4">
        <f t="shared" si="62"/>
        <v>7.2242251862988894E-4</v>
      </c>
      <c r="R244" s="3">
        <f t="shared" si="63"/>
        <v>-8.731744421839549E-3</v>
      </c>
      <c r="S244" s="16">
        <f t="shared" si="69"/>
        <v>96.905456698083796</v>
      </c>
      <c r="T244" s="16">
        <f t="shared" si="69"/>
        <v>84.900166699903608</v>
      </c>
      <c r="U244" s="16">
        <f t="shared" si="64"/>
        <v>12.005289998180189</v>
      </c>
      <c r="V244" s="16">
        <f t="shared" si="70"/>
        <v>96.959255062348191</v>
      </c>
      <c r="W244" s="16">
        <f t="shared" si="70"/>
        <v>81.849651092715646</v>
      </c>
      <c r="X244" s="16">
        <f t="shared" si="70"/>
        <v>48.831934012507155</v>
      </c>
      <c r="Y244" s="16">
        <f t="shared" si="70"/>
        <v>111.95982663204381</v>
      </c>
    </row>
    <row r="245" spans="1:25" x14ac:dyDescent="0.4">
      <c r="A245">
        <f t="shared" si="66"/>
        <v>232</v>
      </c>
      <c r="B245" s="1">
        <v>40697</v>
      </c>
      <c r="C245" s="2">
        <v>0</v>
      </c>
      <c r="D245" s="2">
        <v>9.9756060996066993E-3</v>
      </c>
      <c r="E245" s="2">
        <v>0</v>
      </c>
      <c r="F245" s="2">
        <v>0.99002439390039298</v>
      </c>
      <c r="G245">
        <v>473.92899999999997</v>
      </c>
      <c r="H245">
        <v>2203.81</v>
      </c>
      <c r="I245">
        <v>1035.8499999999999</v>
      </c>
      <c r="J245">
        <v>143.79</v>
      </c>
      <c r="K245">
        <v>80.34</v>
      </c>
      <c r="L245" s="3">
        <f t="shared" si="59"/>
        <v>2.25081008393202E-3</v>
      </c>
      <c r="M245" s="3">
        <f t="shared" si="60"/>
        <v>-2.2391435741960342E-2</v>
      </c>
      <c r="N245" s="3">
        <f t="shared" si="55"/>
        <v>1.0908915383502915E-3</v>
      </c>
      <c r="O245" s="3">
        <f t="shared" si="55"/>
        <v>6.9545865498454873E-5</v>
      </c>
      <c r="P245" s="3">
        <f t="shared" si="61"/>
        <v>1.1557064635498331E-6</v>
      </c>
      <c r="Q245" s="4">
        <f t="shared" si="62"/>
        <v>-1.5567174609161481E-4</v>
      </c>
      <c r="R245" s="3">
        <f t="shared" si="63"/>
        <v>-4.7450470635448938E-3</v>
      </c>
      <c r="S245" s="16">
        <f t="shared" si="69"/>
        <v>96.889889523474636</v>
      </c>
      <c r="T245" s="16">
        <f t="shared" si="69"/>
        <v>84.425661993549113</v>
      </c>
      <c r="U245" s="16">
        <f t="shared" si="64"/>
        <v>12.464227529925523</v>
      </c>
      <c r="V245" s="16">
        <f t="shared" si="70"/>
        <v>97.184336070741395</v>
      </c>
      <c r="W245" s="16">
        <f t="shared" si="70"/>
        <v>79.610507518519611</v>
      </c>
      <c r="X245" s="16">
        <f t="shared" si="70"/>
        <v>48.941023166342184</v>
      </c>
      <c r="Y245" s="16">
        <f t="shared" si="70"/>
        <v>111.96678121859367</v>
      </c>
    </row>
    <row r="246" spans="1:25" x14ac:dyDescent="0.4">
      <c r="A246">
        <f t="shared" si="66"/>
        <v>233</v>
      </c>
      <c r="B246" s="1">
        <v>40704</v>
      </c>
      <c r="C246" s="2">
        <v>0</v>
      </c>
      <c r="D246" s="2">
        <v>1.19017835388562E-2</v>
      </c>
      <c r="E246" s="2">
        <v>0</v>
      </c>
      <c r="F246" s="2">
        <v>0.98809821646114304</v>
      </c>
      <c r="G246">
        <v>475.11399999999998</v>
      </c>
      <c r="H246">
        <v>2155</v>
      </c>
      <c r="I246">
        <v>1036.98</v>
      </c>
      <c r="J246">
        <v>143.80000000000001</v>
      </c>
      <c r="K246">
        <v>80.319999999999993</v>
      </c>
      <c r="L246" s="3">
        <f t="shared" si="59"/>
        <v>-7.1637582614481055E-4</v>
      </c>
      <c r="M246" s="3">
        <f t="shared" si="60"/>
        <v>-2.3718524972038413E-3</v>
      </c>
      <c r="N246" s="3">
        <f t="shared" si="55"/>
        <v>-1.472545275704451E-2</v>
      </c>
      <c r="O246" s="3">
        <f t="shared" si="55"/>
        <v>1.9471488178024465E-3</v>
      </c>
      <c r="P246" s="3">
        <f t="shared" si="61"/>
        <v>2.5463230090663464E-6</v>
      </c>
      <c r="Q246" s="4">
        <f t="shared" si="62"/>
        <v>1.8931986760381387E-3</v>
      </c>
      <c r="R246" s="3">
        <f t="shared" si="63"/>
        <v>-3.9666330656476789E-3</v>
      </c>
      <c r="S246" s="16">
        <f t="shared" si="69"/>
        <v>97.07920939107845</v>
      </c>
      <c r="T246" s="16">
        <f t="shared" si="69"/>
        <v>84.028998686984352</v>
      </c>
      <c r="U246" s="16">
        <f t="shared" si="64"/>
        <v>13.050210704094098</v>
      </c>
      <c r="V246" s="16">
        <f t="shared" si="70"/>
        <v>97.11269848812691</v>
      </c>
      <c r="W246" s="16">
        <f t="shared" si="70"/>
        <v>79.373322268799228</v>
      </c>
      <c r="X246" s="16">
        <f t="shared" si="70"/>
        <v>47.468477890637736</v>
      </c>
      <c r="Y246" s="16">
        <f t="shared" si="70"/>
        <v>112.16149610037391</v>
      </c>
    </row>
    <row r="247" spans="1:25" x14ac:dyDescent="0.4">
      <c r="A247">
        <f t="shared" si="66"/>
        <v>234</v>
      </c>
      <c r="B247" s="1">
        <v>40711</v>
      </c>
      <c r="C247" s="2">
        <v>0</v>
      </c>
      <c r="D247" s="2">
        <v>1.61456552206336E-2</v>
      </c>
      <c r="E247" s="2">
        <v>0</v>
      </c>
      <c r="F247" s="2">
        <v>0.98385434477936595</v>
      </c>
      <c r="G247">
        <v>476.375</v>
      </c>
      <c r="H247">
        <v>2157.14</v>
      </c>
      <c r="I247">
        <v>1021.71</v>
      </c>
      <c r="J247">
        <v>144.08000000000001</v>
      </c>
      <c r="K247">
        <v>80.05</v>
      </c>
      <c r="L247" s="3">
        <f t="shared" si="59"/>
        <v>1.1042850252179548E-2</v>
      </c>
      <c r="M247" s="3">
        <f t="shared" si="60"/>
        <v>2.4973283239555499E-3</v>
      </c>
      <c r="N247" s="3">
        <f t="shared" ref="N247:O310" si="71">I248/I247-1</f>
        <v>3.4598858775973573E-2</v>
      </c>
      <c r="O247" s="3">
        <f t="shared" si="71"/>
        <v>1.0410882842863955E-3</v>
      </c>
      <c r="P247" s="3">
        <f t="shared" si="61"/>
        <v>5.1389878622472155E-7</v>
      </c>
      <c r="Q247" s="4">
        <f t="shared" si="62"/>
        <v>1.0640863350991506E-3</v>
      </c>
      <c r="R247" s="3">
        <f t="shared" si="63"/>
        <v>1.2295031409098767E-2</v>
      </c>
      <c r="S247" s="16">
        <f t="shared" si="69"/>
        <v>97.185618024588365</v>
      </c>
      <c r="T247" s="16">
        <f t="shared" si="69"/>
        <v>85.258501827894221</v>
      </c>
      <c r="U247" s="16">
        <f t="shared" si="64"/>
        <v>11.927116196694143</v>
      </c>
      <c r="V247" s="16">
        <f t="shared" si="70"/>
        <v>98.216983513344871</v>
      </c>
      <c r="W247" s="16">
        <f t="shared" si="70"/>
        <v>79.62305510119478</v>
      </c>
      <c r="X247" s="16">
        <f t="shared" si="70"/>
        <v>50.928363768235094</v>
      </c>
      <c r="Y247" s="16">
        <f t="shared" si="70"/>
        <v>112.26560492880255</v>
      </c>
    </row>
    <row r="248" spans="1:25" x14ac:dyDescent="0.4">
      <c r="A248">
        <f t="shared" si="66"/>
        <v>235</v>
      </c>
      <c r="B248" s="1">
        <v>40718</v>
      </c>
      <c r="C248" s="2">
        <v>0</v>
      </c>
      <c r="D248" s="2">
        <v>1.7002153197675101E-2</v>
      </c>
      <c r="E248" s="2">
        <v>0</v>
      </c>
      <c r="F248" s="2">
        <v>0.98299784680232505</v>
      </c>
      <c r="G248">
        <v>479.36</v>
      </c>
      <c r="H248">
        <v>2152.31</v>
      </c>
      <c r="I248">
        <v>1057.06</v>
      </c>
      <c r="J248">
        <v>144.22999999999999</v>
      </c>
      <c r="K248">
        <v>80.430000000000007</v>
      </c>
      <c r="L248" s="3">
        <f t="shared" si="59"/>
        <v>-1.9849168529567751E-2</v>
      </c>
      <c r="M248" s="3">
        <f t="shared" si="60"/>
        <v>6.1915107967759342E-2</v>
      </c>
      <c r="N248" s="3">
        <f t="shared" si="71"/>
        <v>2.5580383327341805E-2</v>
      </c>
      <c r="O248" s="3">
        <f t="shared" si="71"/>
        <v>-2.5653470151839608E-3</v>
      </c>
      <c r="P248" s="3">
        <f t="shared" si="61"/>
        <v>6.866165966929207E-6</v>
      </c>
      <c r="Q248" s="4">
        <f t="shared" si="62"/>
        <v>-1.4759066072750954E-3</v>
      </c>
      <c r="R248" s="3">
        <f t="shared" si="63"/>
        <v>1.6270243937587359E-2</v>
      </c>
      <c r="S248" s="16">
        <f t="shared" ref="S248:T263" si="72">S247+100*Q248</f>
        <v>97.038027363860849</v>
      </c>
      <c r="T248" s="16">
        <f t="shared" si="72"/>
        <v>86.885526221652952</v>
      </c>
      <c r="U248" s="16">
        <f t="shared" si="64"/>
        <v>10.152501142207896</v>
      </c>
      <c r="V248" s="16">
        <f t="shared" si="70"/>
        <v>96.232066660388099</v>
      </c>
      <c r="W248" s="16">
        <f t="shared" si="70"/>
        <v>85.814565897970709</v>
      </c>
      <c r="X248" s="16">
        <f t="shared" si="70"/>
        <v>53.486402100969272</v>
      </c>
      <c r="Y248" s="16">
        <f t="shared" si="70"/>
        <v>112.00907022728416</v>
      </c>
    </row>
    <row r="249" spans="1:25" x14ac:dyDescent="0.4">
      <c r="A249">
        <f t="shared" si="66"/>
        <v>236</v>
      </c>
      <c r="B249" s="1">
        <v>40725</v>
      </c>
      <c r="C249" s="2">
        <v>0</v>
      </c>
      <c r="D249" s="2">
        <v>2.84457631425571E-2</v>
      </c>
      <c r="E249" s="2">
        <v>0</v>
      </c>
      <c r="F249" s="2">
        <v>0.97155423685744302</v>
      </c>
      <c r="G249">
        <v>467.52</v>
      </c>
      <c r="H249">
        <v>2274.2600000000002</v>
      </c>
      <c r="I249">
        <v>1084.0999999999999</v>
      </c>
      <c r="J249">
        <v>143.86000000000001</v>
      </c>
      <c r="K249">
        <v>80.83</v>
      </c>
      <c r="L249" s="3">
        <f t="shared" si="59"/>
        <v>1.2273128306144132E-2</v>
      </c>
      <c r="M249" s="3">
        <f t="shared" si="60"/>
        <v>1.1850669296724625E-3</v>
      </c>
      <c r="N249" s="3">
        <f t="shared" si="71"/>
        <v>2.3992251637302786E-2</v>
      </c>
      <c r="O249" s="3">
        <f t="shared" si="71"/>
        <v>-2.5719449464757238E-3</v>
      </c>
      <c r="P249" s="3">
        <f t="shared" si="61"/>
        <v>9.9236340525623609E-7</v>
      </c>
      <c r="Q249" s="4">
        <f t="shared" si="62"/>
        <v>-2.4660662399282949E-3</v>
      </c>
      <c r="R249" s="3">
        <f t="shared" si="63"/>
        <v>8.7196254816609142E-3</v>
      </c>
      <c r="S249" s="16">
        <f t="shared" si="72"/>
        <v>96.791420739868016</v>
      </c>
      <c r="T249" s="16">
        <f t="shared" si="72"/>
        <v>87.757488769819048</v>
      </c>
      <c r="U249" s="16">
        <f t="shared" si="64"/>
        <v>9.0339319700489682</v>
      </c>
      <c r="V249" s="16">
        <f t="shared" si="70"/>
        <v>97.459379491002508</v>
      </c>
      <c r="W249" s="16">
        <f t="shared" si="70"/>
        <v>85.933072590937954</v>
      </c>
      <c r="X249" s="16">
        <f t="shared" si="70"/>
        <v>55.885627264699551</v>
      </c>
      <c r="Y249" s="16">
        <f t="shared" si="70"/>
        <v>111.75187573263658</v>
      </c>
    </row>
    <row r="250" spans="1:25" x14ac:dyDescent="0.4">
      <c r="A250">
        <f t="shared" si="66"/>
        <v>237</v>
      </c>
      <c r="B250" s="1">
        <v>40732</v>
      </c>
      <c r="C250" s="2">
        <v>0</v>
      </c>
      <c r="D250" s="2">
        <v>2.6791824133796299E-2</v>
      </c>
      <c r="E250" s="2">
        <v>0</v>
      </c>
      <c r="F250" s="2">
        <v>0.97320817586620301</v>
      </c>
      <c r="G250">
        <v>474.37299999999999</v>
      </c>
      <c r="H250">
        <v>2282.3200000000002</v>
      </c>
      <c r="I250">
        <v>1110.1099999999999</v>
      </c>
      <c r="J250">
        <v>143.49</v>
      </c>
      <c r="K250">
        <v>80.64</v>
      </c>
      <c r="L250" s="3">
        <f t="shared" si="59"/>
        <v>-9.2283834293681588E-3</v>
      </c>
      <c r="M250" s="3">
        <f t="shared" si="60"/>
        <v>-3.87907873704606E-2</v>
      </c>
      <c r="N250" s="3">
        <f t="shared" si="71"/>
        <v>-1.7133437226941495E-2</v>
      </c>
      <c r="O250" s="3">
        <f t="shared" si="71"/>
        <v>7.3872743745209135E-3</v>
      </c>
      <c r="P250" s="3">
        <f t="shared" si="61"/>
        <v>3.7734673877829959E-6</v>
      </c>
      <c r="Q250" s="4">
        <f t="shared" si="62"/>
        <v>6.1463063980219945E-3</v>
      </c>
      <c r="R250" s="3">
        <f t="shared" si="63"/>
        <v>-1.4441333413062335E-2</v>
      </c>
      <c r="S250" s="16">
        <f t="shared" si="72"/>
        <v>97.406051379670217</v>
      </c>
      <c r="T250" s="16">
        <f t="shared" si="72"/>
        <v>86.313355428512821</v>
      </c>
      <c r="U250" s="16">
        <f t="shared" si="64"/>
        <v>11.092695951157395</v>
      </c>
      <c r="V250" s="16">
        <f t="shared" si="70"/>
        <v>96.536541148065695</v>
      </c>
      <c r="W250" s="16">
        <f t="shared" si="70"/>
        <v>82.053993853891896</v>
      </c>
      <c r="X250" s="16">
        <f t="shared" si="70"/>
        <v>54.172283542005403</v>
      </c>
      <c r="Y250" s="16">
        <f t="shared" si="70"/>
        <v>112.49060317008866</v>
      </c>
    </row>
    <row r="251" spans="1:25" x14ac:dyDescent="0.4">
      <c r="A251">
        <f t="shared" si="66"/>
        <v>238</v>
      </c>
      <c r="B251" s="1">
        <v>40739</v>
      </c>
      <c r="C251" s="2">
        <v>0</v>
      </c>
      <c r="D251" s="2">
        <v>2.0502711820825002E-2</v>
      </c>
      <c r="E251" s="2">
        <v>0</v>
      </c>
      <c r="F251" s="2">
        <v>0.97949728817917503</v>
      </c>
      <c r="G251">
        <v>478.964</v>
      </c>
      <c r="H251">
        <v>2235.65</v>
      </c>
      <c r="I251">
        <v>1091.0899999999999</v>
      </c>
      <c r="J251">
        <v>144.55000000000001</v>
      </c>
      <c r="K251">
        <v>79.13</v>
      </c>
      <c r="L251" s="3">
        <f t="shared" si="59"/>
        <v>-1.1376824451617917E-2</v>
      </c>
      <c r="M251" s="3">
        <f t="shared" si="60"/>
        <v>1.4604392852561654E-2</v>
      </c>
      <c r="N251" s="3">
        <f t="shared" si="71"/>
        <v>1.0998176135790905E-2</v>
      </c>
      <c r="O251" s="3">
        <f t="shared" si="71"/>
        <v>-1.3836042891733902E-3</v>
      </c>
      <c r="P251" s="3">
        <f t="shared" si="61"/>
        <v>1.5255940573659445E-6</v>
      </c>
      <c r="Q251" s="4">
        <f t="shared" si="62"/>
        <v>-1.0573325852415885E-3</v>
      </c>
      <c r="R251" s="3">
        <f t="shared" si="63"/>
        <v>3.2105350618903128E-3</v>
      </c>
      <c r="S251" s="16">
        <f t="shared" si="72"/>
        <v>97.300318121146063</v>
      </c>
      <c r="T251" s="16">
        <f t="shared" si="72"/>
        <v>86.634408934701852</v>
      </c>
      <c r="U251" s="16">
        <f t="shared" si="64"/>
        <v>10.66590918644421</v>
      </c>
      <c r="V251" s="16">
        <f t="shared" si="70"/>
        <v>95.398858702903908</v>
      </c>
      <c r="W251" s="16">
        <f t="shared" si="70"/>
        <v>83.514433139148068</v>
      </c>
      <c r="X251" s="16">
        <f t="shared" si="70"/>
        <v>55.272101155584494</v>
      </c>
      <c r="Y251" s="16">
        <f t="shared" si="70"/>
        <v>112.35224274117132</v>
      </c>
    </row>
    <row r="252" spans="1:25" x14ac:dyDescent="0.4">
      <c r="A252">
        <f t="shared" si="66"/>
        <v>239</v>
      </c>
      <c r="B252" s="1">
        <v>40746</v>
      </c>
      <c r="C252" s="2">
        <v>0</v>
      </c>
      <c r="D252" s="2">
        <v>2.3045368583101099E-2</v>
      </c>
      <c r="E252" s="2">
        <v>0</v>
      </c>
      <c r="F252" s="2">
        <v>0.97695463141689798</v>
      </c>
      <c r="G252">
        <v>477.072</v>
      </c>
      <c r="H252">
        <v>2285.34</v>
      </c>
      <c r="I252">
        <v>1103.0899999999999</v>
      </c>
      <c r="J252">
        <v>144.35</v>
      </c>
      <c r="K252">
        <v>78.540000000000006</v>
      </c>
      <c r="L252" s="3">
        <f t="shared" si="59"/>
        <v>-9.7511967129870758E-3</v>
      </c>
      <c r="M252" s="3">
        <f t="shared" si="60"/>
        <v>-6.0836069303852991E-2</v>
      </c>
      <c r="N252" s="3">
        <f t="shared" si="71"/>
        <v>-3.1538677714420316E-2</v>
      </c>
      <c r="O252" s="3">
        <f t="shared" si="71"/>
        <v>2.909594735019061E-3</v>
      </c>
      <c r="P252" s="3">
        <f t="shared" si="61"/>
        <v>7.2442674451475343E-6</v>
      </c>
      <c r="Q252" s="4">
        <f t="shared" si="62"/>
        <v>1.4333081442235713E-3</v>
      </c>
      <c r="R252" s="3">
        <f t="shared" si="63"/>
        <v>-2.480408724906033E-2</v>
      </c>
      <c r="S252" s="16">
        <f t="shared" si="72"/>
        <v>97.443648935568419</v>
      </c>
      <c r="T252" s="16">
        <f t="shared" si="72"/>
        <v>84.154000209795825</v>
      </c>
      <c r="U252" s="16">
        <f t="shared" si="64"/>
        <v>13.289648725772594</v>
      </c>
      <c r="V252" s="16">
        <f t="shared" si="70"/>
        <v>94.423739031605194</v>
      </c>
      <c r="W252" s="16">
        <f t="shared" si="70"/>
        <v>77.430826208762767</v>
      </c>
      <c r="X252" s="16">
        <f t="shared" si="70"/>
        <v>52.118233384142464</v>
      </c>
      <c r="Y252" s="16">
        <f t="shared" si="70"/>
        <v>112.64320221467322</v>
      </c>
    </row>
    <row r="253" spans="1:25" x14ac:dyDescent="0.4">
      <c r="A253">
        <f t="shared" si="66"/>
        <v>240</v>
      </c>
      <c r="B253" s="1">
        <v>40753</v>
      </c>
      <c r="C253" s="2">
        <v>0</v>
      </c>
      <c r="D253" s="2">
        <v>1.09715895078553E-2</v>
      </c>
      <c r="E253" s="2">
        <v>0</v>
      </c>
      <c r="F253" s="2">
        <v>0.98902841049214396</v>
      </c>
      <c r="G253">
        <v>483.375</v>
      </c>
      <c r="H253">
        <v>2196.08</v>
      </c>
      <c r="I253">
        <v>1068.3</v>
      </c>
      <c r="J253">
        <v>144.77000000000001</v>
      </c>
      <c r="K253">
        <v>76.760000000000005</v>
      </c>
      <c r="L253" s="3">
        <f t="shared" si="59"/>
        <v>3.7757850833060047E-2</v>
      </c>
      <c r="M253" s="3">
        <f t="shared" si="60"/>
        <v>-5.1671756064133212E-2</v>
      </c>
      <c r="N253" s="3">
        <f t="shared" si="71"/>
        <v>-4.7992137040157257E-2</v>
      </c>
      <c r="O253" s="3">
        <f t="shared" si="71"/>
        <v>3.5919044000827238E-3</v>
      </c>
      <c r="P253" s="3">
        <f t="shared" si="61"/>
        <v>4.1444742741378592E-6</v>
      </c>
      <c r="Q253" s="4">
        <f t="shared" si="62"/>
        <v>2.9814297284937136E-3</v>
      </c>
      <c r="R253" s="3">
        <f t="shared" si="63"/>
        <v>-1.4578534467786924E-2</v>
      </c>
      <c r="S253" s="16">
        <f t="shared" si="72"/>
        <v>97.741791908417795</v>
      </c>
      <c r="T253" s="16">
        <f t="shared" si="72"/>
        <v>82.69614676301714</v>
      </c>
      <c r="U253" s="16">
        <f t="shared" si="64"/>
        <v>15.045645145400655</v>
      </c>
      <c r="V253" s="16">
        <f t="shared" si="70"/>
        <v>98.199524114911199</v>
      </c>
      <c r="W253" s="16">
        <f t="shared" si="70"/>
        <v>72.263650602349443</v>
      </c>
      <c r="X253" s="16">
        <f t="shared" si="70"/>
        <v>47.319019680126736</v>
      </c>
      <c r="Y253" s="16">
        <f t="shared" si="70"/>
        <v>113.0023926546815</v>
      </c>
    </row>
    <row r="254" spans="1:25" x14ac:dyDescent="0.4">
      <c r="A254">
        <f t="shared" si="66"/>
        <v>241</v>
      </c>
      <c r="B254" s="1">
        <v>40760</v>
      </c>
      <c r="C254" s="2">
        <v>0</v>
      </c>
      <c r="D254" s="2">
        <v>4.0641323842920997E-3</v>
      </c>
      <c r="E254" s="2">
        <v>0</v>
      </c>
      <c r="F254" s="2">
        <v>0.99593586761570696</v>
      </c>
      <c r="G254">
        <v>491.13299999999998</v>
      </c>
      <c r="H254">
        <v>2039.04</v>
      </c>
      <c r="I254">
        <v>1017.03</v>
      </c>
      <c r="J254">
        <v>145.29</v>
      </c>
      <c r="K254">
        <v>78.400000000000006</v>
      </c>
      <c r="L254" s="3">
        <f t="shared" si="59"/>
        <v>4.5419300050772993E-3</v>
      </c>
      <c r="M254" s="3">
        <f t="shared" si="60"/>
        <v>-3.7568889336278444E-2</v>
      </c>
      <c r="N254" s="3">
        <f t="shared" si="71"/>
        <v>-4.0913247396831998E-2</v>
      </c>
      <c r="O254" s="3">
        <f t="shared" si="71"/>
        <v>-1.5142129534034821E-3</v>
      </c>
      <c r="P254" s="3">
        <f t="shared" si="61"/>
        <v>2.1158213634460152E-6</v>
      </c>
      <c r="Q254" s="4">
        <f t="shared" si="62"/>
        <v>-1.6628597526597401E-3</v>
      </c>
      <c r="R254" s="3">
        <f t="shared" si="63"/>
        <v>-1.8863604920359156E-2</v>
      </c>
      <c r="S254" s="16">
        <f t="shared" si="72"/>
        <v>97.575505933151817</v>
      </c>
      <c r="T254" s="16">
        <f t="shared" si="72"/>
        <v>80.80978627098122</v>
      </c>
      <c r="U254" s="16">
        <f t="shared" si="64"/>
        <v>16.765719662170596</v>
      </c>
      <c r="V254" s="16">
        <f t="shared" si="70"/>
        <v>98.653717115418928</v>
      </c>
      <c r="W254" s="16">
        <f t="shared" si="70"/>
        <v>68.506761668721595</v>
      </c>
      <c r="X254" s="16">
        <f t="shared" si="70"/>
        <v>43.227694940443534</v>
      </c>
      <c r="Y254" s="16">
        <f t="shared" si="70"/>
        <v>112.85097135934116</v>
      </c>
    </row>
    <row r="255" spans="1:25" x14ac:dyDescent="0.4">
      <c r="A255">
        <f t="shared" si="66"/>
        <v>242</v>
      </c>
      <c r="B255" s="1">
        <v>40767</v>
      </c>
      <c r="C255" s="2">
        <v>0</v>
      </c>
      <c r="D255" s="2">
        <v>5.3776344521570005E-4</v>
      </c>
      <c r="E255" s="2">
        <v>0</v>
      </c>
      <c r="F255" s="2">
        <v>0.99946223655478394</v>
      </c>
      <c r="G255">
        <v>504.233</v>
      </c>
      <c r="H255">
        <v>2005.67</v>
      </c>
      <c r="I255">
        <v>975.42</v>
      </c>
      <c r="J255">
        <v>145.07</v>
      </c>
      <c r="K255">
        <v>76.709999999999994</v>
      </c>
      <c r="L255" s="3">
        <f t="shared" si="59"/>
        <v>1.2452497117686256E-2</v>
      </c>
      <c r="M255" s="3">
        <f t="shared" si="60"/>
        <v>-4.8307853648672072E-2</v>
      </c>
      <c r="N255" s="3">
        <f t="shared" si="71"/>
        <v>-2.1436919480839034E-2</v>
      </c>
      <c r="O255" s="3">
        <f t="shared" si="71"/>
        <v>4.6184600537673148E-3</v>
      </c>
      <c r="P255" s="3">
        <f t="shared" si="61"/>
        <v>3.2265806712949655E-7</v>
      </c>
      <c r="Q255" s="4">
        <f t="shared" si="62"/>
        <v>4.5896755589009937E-3</v>
      </c>
      <c r="R255" s="3">
        <f t="shared" si="63"/>
        <v>-1.3168453989514384E-2</v>
      </c>
      <c r="S255" s="16">
        <f t="shared" si="72"/>
        <v>98.034473489041915</v>
      </c>
      <c r="T255" s="16">
        <f t="shared" si="72"/>
        <v>79.492940872029777</v>
      </c>
      <c r="U255" s="16">
        <f t="shared" si="64"/>
        <v>18.541532617012138</v>
      </c>
      <c r="V255" s="16">
        <f t="shared" ref="V255:Y270" si="73">V254+100*L255</f>
        <v>99.89896682718755</v>
      </c>
      <c r="W255" s="16">
        <f t="shared" si="73"/>
        <v>63.675976303854384</v>
      </c>
      <c r="X255" s="16">
        <f t="shared" si="73"/>
        <v>41.084002992359629</v>
      </c>
      <c r="Y255" s="16">
        <f t="shared" si="73"/>
        <v>113.31281736471789</v>
      </c>
    </row>
    <row r="256" spans="1:25" x14ac:dyDescent="0.4">
      <c r="A256">
        <f t="shared" si="66"/>
        <v>243</v>
      </c>
      <c r="B256" s="1">
        <v>40774</v>
      </c>
      <c r="C256" s="2">
        <v>0</v>
      </c>
      <c r="D256" s="2">
        <v>9.9999999999999998E-17</v>
      </c>
      <c r="E256" s="2">
        <v>0</v>
      </c>
      <c r="F256" s="2">
        <v>1</v>
      </c>
      <c r="G256">
        <v>511.57900000000001</v>
      </c>
      <c r="H256">
        <v>1912.77</v>
      </c>
      <c r="I256">
        <v>954.51</v>
      </c>
      <c r="J256">
        <v>145.74</v>
      </c>
      <c r="K256">
        <v>76.55</v>
      </c>
      <c r="L256" s="3">
        <f t="shared" si="59"/>
        <v>-6.6015370204421941E-3</v>
      </c>
      <c r="M256" s="3">
        <f t="shared" si="60"/>
        <v>4.8984580711097792E-2</v>
      </c>
      <c r="N256" s="3">
        <f t="shared" si="71"/>
        <v>5.8249782610972911E-3</v>
      </c>
      <c r="O256" s="3">
        <f t="shared" si="71"/>
        <v>-3.224921092356281E-3</v>
      </c>
      <c r="P256" s="3">
        <f t="shared" si="61"/>
        <v>5.4158220521805746E-6</v>
      </c>
      <c r="Q256" s="4">
        <f t="shared" si="62"/>
        <v>-3.2303369144084568E-3</v>
      </c>
      <c r="R256" s="3">
        <f t="shared" si="63"/>
        <v>1.1245775214849152E-2</v>
      </c>
      <c r="S256" s="16">
        <f t="shared" si="72"/>
        <v>97.711439797601074</v>
      </c>
      <c r="T256" s="16">
        <f t="shared" si="72"/>
        <v>80.617518393514686</v>
      </c>
      <c r="U256" s="16">
        <f t="shared" si="64"/>
        <v>17.093921404086387</v>
      </c>
      <c r="V256" s="16">
        <f t="shared" si="73"/>
        <v>99.238813125143338</v>
      </c>
      <c r="W256" s="16">
        <f t="shared" si="73"/>
        <v>68.57443437496417</v>
      </c>
      <c r="X256" s="16">
        <f t="shared" si="73"/>
        <v>41.666500818469359</v>
      </c>
      <c r="Y256" s="16">
        <f t="shared" si="73"/>
        <v>112.99032525548226</v>
      </c>
    </row>
    <row r="257" spans="1:25" x14ac:dyDescent="0.4">
      <c r="A257">
        <f t="shared" si="66"/>
        <v>244</v>
      </c>
      <c r="B257" s="1">
        <v>40781</v>
      </c>
      <c r="C257" s="2">
        <v>0</v>
      </c>
      <c r="D257" s="2">
        <v>9.0263700869673003E-3</v>
      </c>
      <c r="E257" s="2">
        <v>0</v>
      </c>
      <c r="F257" s="2">
        <v>0.99097362991303195</v>
      </c>
      <c r="G257">
        <v>507.60500000000002</v>
      </c>
      <c r="H257">
        <v>2004.11</v>
      </c>
      <c r="I257">
        <v>960.07</v>
      </c>
      <c r="J257">
        <v>145.27000000000001</v>
      </c>
      <c r="K257">
        <v>76.64</v>
      </c>
      <c r="L257" s="3">
        <f t="shared" si="59"/>
        <v>1.5843549877757823E-2</v>
      </c>
      <c r="M257" s="3">
        <f t="shared" si="60"/>
        <v>2.8262380099097761E-4</v>
      </c>
      <c r="N257" s="3">
        <f t="shared" si="71"/>
        <v>1.8425739789806883E-2</v>
      </c>
      <c r="O257" s="3">
        <f t="shared" si="71"/>
        <v>-6.8837337371951968E-5</v>
      </c>
      <c r="P257" s="3">
        <f t="shared" si="61"/>
        <v>1.6577592852070392E-6</v>
      </c>
      <c r="Q257" s="4">
        <f t="shared" si="62"/>
        <v>-6.7322678351108335E-5</v>
      </c>
      <c r="R257" s="3">
        <f t="shared" si="63"/>
        <v>8.620769032795933E-3</v>
      </c>
      <c r="S257" s="16">
        <f t="shared" si="72"/>
        <v>97.704707529765969</v>
      </c>
      <c r="T257" s="16">
        <f t="shared" si="72"/>
        <v>81.479595296794272</v>
      </c>
      <c r="U257" s="16">
        <f t="shared" si="64"/>
        <v>16.225112232971696</v>
      </c>
      <c r="V257" s="16">
        <f t="shared" si="73"/>
        <v>100.82316811291912</v>
      </c>
      <c r="W257" s="16">
        <f t="shared" si="73"/>
        <v>68.602696755063263</v>
      </c>
      <c r="X257" s="16">
        <f t="shared" si="73"/>
        <v>43.509074797450047</v>
      </c>
      <c r="Y257" s="16">
        <f t="shared" si="73"/>
        <v>112.98344152174506</v>
      </c>
    </row>
    <row r="258" spans="1:25" x14ac:dyDescent="0.4">
      <c r="A258">
        <f t="shared" si="66"/>
        <v>245</v>
      </c>
      <c r="B258" s="1">
        <v>40788</v>
      </c>
      <c r="C258" s="2">
        <v>0</v>
      </c>
      <c r="D258" s="2">
        <v>6.2634379449559002E-3</v>
      </c>
      <c r="E258" s="2">
        <v>0</v>
      </c>
      <c r="F258" s="2">
        <v>0.99373656205504401</v>
      </c>
      <c r="G258">
        <v>514.57299999999998</v>
      </c>
      <c r="H258">
        <v>2000.5</v>
      </c>
      <c r="I258">
        <v>977.76</v>
      </c>
      <c r="J258">
        <v>145.26</v>
      </c>
      <c r="K258">
        <v>76.8</v>
      </c>
      <c r="L258" s="3">
        <f t="shared" si="59"/>
        <v>1.6383452730467818E-2</v>
      </c>
      <c r="M258" s="3">
        <f t="shared" si="60"/>
        <v>-6.1381353880279876E-3</v>
      </c>
      <c r="N258" s="3">
        <f t="shared" si="71"/>
        <v>-1.8286696121747714E-2</v>
      </c>
      <c r="O258" s="3">
        <f t="shared" si="71"/>
        <v>3.6486300426821217E-3</v>
      </c>
      <c r="P258" s="3">
        <f t="shared" si="61"/>
        <v>7.165337041417676E-7</v>
      </c>
      <c r="Q258" s="4">
        <f t="shared" si="62"/>
        <v>3.5866147110208873E-3</v>
      </c>
      <c r="R258" s="3">
        <f t="shared" si="63"/>
        <v>-1.0981871841564406E-3</v>
      </c>
      <c r="S258" s="16">
        <f t="shared" si="72"/>
        <v>98.063369000868065</v>
      </c>
      <c r="T258" s="16">
        <f t="shared" si="72"/>
        <v>81.369776578378634</v>
      </c>
      <c r="U258" s="16">
        <f t="shared" si="64"/>
        <v>16.693592422489431</v>
      </c>
      <c r="V258" s="16">
        <f t="shared" si="73"/>
        <v>102.4615133859659</v>
      </c>
      <c r="W258" s="16">
        <f t="shared" si="73"/>
        <v>67.988883216260461</v>
      </c>
      <c r="X258" s="16">
        <f t="shared" si="73"/>
        <v>41.680405185275276</v>
      </c>
      <c r="Y258" s="16">
        <f t="shared" si="73"/>
        <v>113.34830452601328</v>
      </c>
    </row>
    <row r="259" spans="1:25" x14ac:dyDescent="0.4">
      <c r="A259">
        <f t="shared" si="66"/>
        <v>246</v>
      </c>
      <c r="B259" s="1">
        <v>40795</v>
      </c>
      <c r="C259" s="2">
        <v>0</v>
      </c>
      <c r="D259" s="2">
        <v>5.0692151047193003E-3</v>
      </c>
      <c r="E259" s="2">
        <v>0</v>
      </c>
      <c r="F259" s="2">
        <v>0.99493078489527997</v>
      </c>
      <c r="G259">
        <v>517.54499999999996</v>
      </c>
      <c r="H259">
        <v>1967.47</v>
      </c>
      <c r="I259">
        <v>959.88</v>
      </c>
      <c r="J259">
        <v>145.79</v>
      </c>
      <c r="K259">
        <v>77.61</v>
      </c>
      <c r="L259" s="3">
        <f t="shared" si="59"/>
        <v>-2.1124432866037712E-2</v>
      </c>
      <c r="M259" s="3">
        <f t="shared" si="60"/>
        <v>4.3038120296563065E-2</v>
      </c>
      <c r="N259" s="3">
        <f t="shared" si="71"/>
        <v>1.6470808851106522E-2</v>
      </c>
      <c r="O259" s="3">
        <f t="shared" si="71"/>
        <v>6.8591810137963449E-5</v>
      </c>
      <c r="P259" s="3">
        <f t="shared" si="61"/>
        <v>6.4451643364958098E-6</v>
      </c>
      <c r="Q259" s="4">
        <f t="shared" si="62"/>
        <v>2.7996842864752E-4</v>
      </c>
      <c r="R259" s="3">
        <f t="shared" si="63"/>
        <v>9.6132720229424595E-3</v>
      </c>
      <c r="S259" s="16">
        <f t="shared" si="72"/>
        <v>98.091365843732817</v>
      </c>
      <c r="T259" s="16">
        <f t="shared" si="72"/>
        <v>82.331103780672876</v>
      </c>
      <c r="U259" s="16">
        <f t="shared" si="64"/>
        <v>15.76026206305994</v>
      </c>
      <c r="V259" s="16">
        <f t="shared" si="73"/>
        <v>100.34907009936212</v>
      </c>
      <c r="W259" s="16">
        <f t="shared" si="73"/>
        <v>72.292695245916775</v>
      </c>
      <c r="X259" s="16">
        <f t="shared" si="73"/>
        <v>43.32748607038593</v>
      </c>
      <c r="Y259" s="16">
        <f t="shared" si="73"/>
        <v>113.35516370702707</v>
      </c>
    </row>
    <row r="260" spans="1:25" x14ac:dyDescent="0.4">
      <c r="A260">
        <f t="shared" si="66"/>
        <v>247</v>
      </c>
      <c r="B260" s="1">
        <v>40802</v>
      </c>
      <c r="C260" s="2">
        <v>0</v>
      </c>
      <c r="D260" s="2">
        <v>1.5811155665546001E-2</v>
      </c>
      <c r="E260" s="2">
        <v>0</v>
      </c>
      <c r="F260" s="2">
        <v>0.98418884433445397</v>
      </c>
      <c r="G260">
        <v>512.02200000000005</v>
      </c>
      <c r="H260">
        <v>2074.06</v>
      </c>
      <c r="I260">
        <v>975.69</v>
      </c>
      <c r="J260">
        <v>145.80000000000001</v>
      </c>
      <c r="K260">
        <v>76.790000000000006</v>
      </c>
      <c r="L260" s="3">
        <f t="shared" si="59"/>
        <v>1.4204241418321883E-2</v>
      </c>
      <c r="M260" s="3">
        <f t="shared" si="60"/>
        <v>-6.7439943959186621E-2</v>
      </c>
      <c r="N260" s="3">
        <f t="shared" si="71"/>
        <v>-3.0716723549488067E-2</v>
      </c>
      <c r="O260" s="3">
        <f t="shared" si="71"/>
        <v>1.0288065843619965E-3</v>
      </c>
      <c r="P260" s="3">
        <f t="shared" si="61"/>
        <v>2.1722330825518924E-6</v>
      </c>
      <c r="Q260" s="4">
        <f t="shared" si="62"/>
        <v>-5.5935721790040076E-5</v>
      </c>
      <c r="R260" s="3">
        <f t="shared" si="63"/>
        <v>-2.0730904876497702E-2</v>
      </c>
      <c r="S260" s="16">
        <f t="shared" si="72"/>
        <v>98.085772271553807</v>
      </c>
      <c r="T260" s="16">
        <f t="shared" si="72"/>
        <v>80.258013293023112</v>
      </c>
      <c r="U260" s="16">
        <f t="shared" si="64"/>
        <v>17.827758978530696</v>
      </c>
      <c r="V260" s="16">
        <f t="shared" si="73"/>
        <v>101.76949424119431</v>
      </c>
      <c r="W260" s="16">
        <f t="shared" si="73"/>
        <v>65.548700849998113</v>
      </c>
      <c r="X260" s="16">
        <f t="shared" si="73"/>
        <v>40.255813715437121</v>
      </c>
      <c r="Y260" s="16">
        <f t="shared" si="73"/>
        <v>113.45804436546328</v>
      </c>
    </row>
    <row r="261" spans="1:25" x14ac:dyDescent="0.4">
      <c r="A261">
        <f t="shared" si="66"/>
        <v>248</v>
      </c>
      <c r="B261" s="1">
        <v>40809</v>
      </c>
      <c r="C261" s="2">
        <v>0</v>
      </c>
      <c r="D261" s="2">
        <v>1.9431544136465698E-2</v>
      </c>
      <c r="E261" s="2">
        <v>0</v>
      </c>
      <c r="F261" s="2">
        <v>0.98056845586353403</v>
      </c>
      <c r="G261">
        <v>520.51499999999999</v>
      </c>
      <c r="H261">
        <v>1938.73</v>
      </c>
      <c r="I261">
        <v>945.72</v>
      </c>
      <c r="J261">
        <v>145.94999999999999</v>
      </c>
      <c r="K261">
        <v>76.61</v>
      </c>
      <c r="L261" s="3">
        <f t="shared" si="59"/>
        <v>-2.5778566981415896E-4</v>
      </c>
      <c r="M261" s="3">
        <f t="shared" si="60"/>
        <v>1.7543858668731538E-3</v>
      </c>
      <c r="N261" s="3">
        <f t="shared" si="71"/>
        <v>3.2430317641585216E-2</v>
      </c>
      <c r="O261" s="3">
        <f t="shared" si="71"/>
        <v>-3.014731072285004E-3</v>
      </c>
      <c r="P261" s="3">
        <f t="shared" si="61"/>
        <v>2.1673819345011089E-5</v>
      </c>
      <c r="Q261" s="4">
        <f t="shared" si="62"/>
        <v>-2.9437335853347963E-3</v>
      </c>
      <c r="R261" s="3">
        <f t="shared" si="63"/>
        <v>7.7280466915898016E-3</v>
      </c>
      <c r="S261" s="16">
        <f t="shared" si="72"/>
        <v>97.79139891302033</v>
      </c>
      <c r="T261" s="16">
        <f t="shared" si="72"/>
        <v>81.030817962182098</v>
      </c>
      <c r="U261" s="16">
        <f t="shared" si="64"/>
        <v>16.760580950838232</v>
      </c>
      <c r="V261" s="16">
        <f t="shared" si="73"/>
        <v>101.74371567421289</v>
      </c>
      <c r="W261" s="16">
        <f t="shared" si="73"/>
        <v>65.724139436685434</v>
      </c>
      <c r="X261" s="16">
        <f t="shared" si="73"/>
        <v>43.498845479595644</v>
      </c>
      <c r="Y261" s="16">
        <f t="shared" si="73"/>
        <v>113.15657125823478</v>
      </c>
    </row>
    <row r="262" spans="1:25" x14ac:dyDescent="0.4">
      <c r="A262">
        <f t="shared" si="66"/>
        <v>249</v>
      </c>
      <c r="B262" s="1">
        <v>40816</v>
      </c>
      <c r="C262" s="2">
        <v>0</v>
      </c>
      <c r="D262" s="2">
        <v>5.5554576378150998E-2</v>
      </c>
      <c r="E262" s="2">
        <v>0</v>
      </c>
      <c r="F262" s="2">
        <v>0.94444542362184902</v>
      </c>
      <c r="G262">
        <v>517.34199999999998</v>
      </c>
      <c r="H262">
        <v>1930.79</v>
      </c>
      <c r="I262">
        <v>976.39</v>
      </c>
      <c r="J262">
        <v>145.51</v>
      </c>
      <c r="K262">
        <v>77.06</v>
      </c>
      <c r="L262" s="3">
        <f t="shared" si="59"/>
        <v>-1.5682254971200127E-2</v>
      </c>
      <c r="M262" s="3">
        <f t="shared" si="60"/>
        <v>1.7702117192382349E-2</v>
      </c>
      <c r="N262" s="3">
        <f t="shared" si="71"/>
        <v>-2.5778633537828055E-2</v>
      </c>
      <c r="O262" s="3">
        <f t="shared" si="71"/>
        <v>2.886399560167785E-3</v>
      </c>
      <c r="P262" s="3">
        <f t="shared" si="61"/>
        <v>5.8375318288152542E-6</v>
      </c>
      <c r="Q262" s="4">
        <f t="shared" si="62"/>
        <v>3.7036429451349521E-3</v>
      </c>
      <c r="R262" s="3">
        <f t="shared" si="63"/>
        <v>-5.2180929391195119E-3</v>
      </c>
      <c r="S262" s="16">
        <f t="shared" si="72"/>
        <v>98.161763207533824</v>
      </c>
      <c r="T262" s="16">
        <f t="shared" si="72"/>
        <v>80.509008668270141</v>
      </c>
      <c r="U262" s="16">
        <f t="shared" si="64"/>
        <v>17.652754539263682</v>
      </c>
      <c r="V262" s="16">
        <f t="shared" si="73"/>
        <v>100.17549017709288</v>
      </c>
      <c r="W262" s="16">
        <f t="shared" si="73"/>
        <v>67.494351155923667</v>
      </c>
      <c r="X262" s="16">
        <f t="shared" si="73"/>
        <v>40.920982125812841</v>
      </c>
      <c r="Y262" s="16">
        <f t="shared" si="73"/>
        <v>113.44521121425156</v>
      </c>
    </row>
    <row r="263" spans="1:25" x14ac:dyDescent="0.4">
      <c r="A263">
        <f t="shared" si="66"/>
        <v>250</v>
      </c>
      <c r="B263" s="1">
        <v>40823</v>
      </c>
      <c r="C263" s="2">
        <v>0</v>
      </c>
      <c r="D263" s="2">
        <v>4.5825356663458799E-2</v>
      </c>
      <c r="E263" s="2">
        <v>0</v>
      </c>
      <c r="F263" s="2">
        <v>0.95417464333654101</v>
      </c>
      <c r="G263">
        <v>511.41899999999998</v>
      </c>
      <c r="H263">
        <v>1973.42</v>
      </c>
      <c r="I263">
        <v>951.22</v>
      </c>
      <c r="J263">
        <v>145.93</v>
      </c>
      <c r="K263">
        <v>76.73</v>
      </c>
      <c r="L263" s="3">
        <f t="shared" si="59"/>
        <v>-5.2399150759786517E-3</v>
      </c>
      <c r="M263" s="3">
        <f t="shared" si="60"/>
        <v>6.6853233810721058E-2</v>
      </c>
      <c r="N263" s="3">
        <f t="shared" si="71"/>
        <v>9.7874308782404107E-3</v>
      </c>
      <c r="O263" s="3">
        <f t="shared" si="71"/>
        <v>-3.0836702528610482E-3</v>
      </c>
      <c r="P263" s="3">
        <f t="shared" si="61"/>
        <v>2.0267853795860923E-5</v>
      </c>
      <c r="Q263" s="4">
        <f t="shared" si="62"/>
        <v>1.0094546599484277E-4</v>
      </c>
      <c r="R263" s="3">
        <f t="shared" si="63"/>
        <v>1.7079269840030442E-2</v>
      </c>
      <c r="S263" s="16">
        <f t="shared" si="72"/>
        <v>98.171857754133313</v>
      </c>
      <c r="T263" s="16">
        <f t="shared" si="72"/>
        <v>82.216935652273179</v>
      </c>
      <c r="U263" s="16">
        <f t="shared" si="64"/>
        <v>15.954922101860134</v>
      </c>
      <c r="V263" s="16">
        <f t="shared" si="73"/>
        <v>99.651498669495012</v>
      </c>
      <c r="W263" s="16">
        <f t="shared" si="73"/>
        <v>74.179674536995776</v>
      </c>
      <c r="X263" s="16">
        <f t="shared" si="73"/>
        <v>41.899725213636884</v>
      </c>
      <c r="Y263" s="16">
        <f t="shared" si="73"/>
        <v>113.13684418896545</v>
      </c>
    </row>
    <row r="264" spans="1:25" x14ac:dyDescent="0.4">
      <c r="A264">
        <f t="shared" si="66"/>
        <v>251</v>
      </c>
      <c r="B264" s="1">
        <v>40830</v>
      </c>
      <c r="C264" s="2">
        <v>4.6117693193898001E-3</v>
      </c>
      <c r="D264" s="2">
        <v>7.4993343670503698E-2</v>
      </c>
      <c r="E264" s="2">
        <v>0</v>
      </c>
      <c r="F264" s="2">
        <v>0.92039488701010597</v>
      </c>
      <c r="G264">
        <v>505.51100000000002</v>
      </c>
      <c r="H264">
        <v>2091.9899999999998</v>
      </c>
      <c r="I264">
        <v>960.53</v>
      </c>
      <c r="J264">
        <v>145.47999999999999</v>
      </c>
      <c r="K264">
        <v>77.22</v>
      </c>
      <c r="L264" s="3">
        <f t="shared" si="59"/>
        <v>-8.9282432525208399E-3</v>
      </c>
      <c r="M264" s="3">
        <f t="shared" si="60"/>
        <v>-7.7074239952623635E-4</v>
      </c>
      <c r="N264" s="3">
        <f t="shared" si="71"/>
        <v>-6.1424421933723439E-3</v>
      </c>
      <c r="O264" s="3">
        <f t="shared" si="71"/>
        <v>8.2485565026124696E-4</v>
      </c>
      <c r="P264" s="3">
        <f t="shared" si="61"/>
        <v>1.3024983019621693E-5</v>
      </c>
      <c r="Q264" s="4">
        <f t="shared" si="62"/>
        <v>6.4719239204510189E-4</v>
      </c>
      <c r="R264" s="3">
        <f t="shared" si="63"/>
        <v>-3.7541430487895433E-3</v>
      </c>
      <c r="S264" s="16">
        <f t="shared" ref="S264:T279" si="74">S263+100*Q264</f>
        <v>98.23657699333782</v>
      </c>
      <c r="T264" s="16">
        <f t="shared" si="74"/>
        <v>81.84152134739422</v>
      </c>
      <c r="U264" s="16">
        <f t="shared" si="64"/>
        <v>16.3950556459436</v>
      </c>
      <c r="V264" s="16">
        <f t="shared" si="73"/>
        <v>98.758674344242934</v>
      </c>
      <c r="W264" s="16">
        <f t="shared" si="73"/>
        <v>74.102600297043153</v>
      </c>
      <c r="X264" s="16">
        <f t="shared" si="73"/>
        <v>41.285480994299647</v>
      </c>
      <c r="Y264" s="16">
        <f t="shared" si="73"/>
        <v>113.21932975399157</v>
      </c>
    </row>
    <row r="265" spans="1:25" x14ac:dyDescent="0.4">
      <c r="A265">
        <f t="shared" si="66"/>
        <v>252</v>
      </c>
      <c r="B265" s="1">
        <v>40837</v>
      </c>
      <c r="C265" s="2">
        <v>0</v>
      </c>
      <c r="D265" s="2">
        <v>5.7896807957190898E-2</v>
      </c>
      <c r="E265" s="2">
        <v>0</v>
      </c>
      <c r="F265" s="2">
        <v>0.94210319204280901</v>
      </c>
      <c r="G265">
        <v>507.10500000000002</v>
      </c>
      <c r="H265">
        <v>2115.86</v>
      </c>
      <c r="I265">
        <v>954.63</v>
      </c>
      <c r="J265">
        <v>145.6</v>
      </c>
      <c r="K265">
        <v>76.290000000000006</v>
      </c>
      <c r="L265" s="3">
        <f t="shared" si="59"/>
        <v>-1.2312607127847985E-2</v>
      </c>
      <c r="M265" s="3">
        <f t="shared" si="60"/>
        <v>3.1542869678541585E-2</v>
      </c>
      <c r="N265" s="3">
        <f t="shared" si="71"/>
        <v>3.6631993547238118E-2</v>
      </c>
      <c r="O265" s="3">
        <f t="shared" si="71"/>
        <v>-1.3049450549450503E-3</v>
      </c>
      <c r="P265" s="3">
        <f t="shared" si="61"/>
        <v>7.4595605251859893E-6</v>
      </c>
      <c r="Q265" s="4">
        <f t="shared" si="62"/>
        <v>5.8937900596782531E-4</v>
      </c>
      <c r="R265" s="3">
        <f t="shared" si="63"/>
        <v>1.3639327760746667E-2</v>
      </c>
      <c r="S265" s="16">
        <f t="shared" si="74"/>
        <v>98.295514893934609</v>
      </c>
      <c r="T265" s="16">
        <f t="shared" si="74"/>
        <v>83.205454123468883</v>
      </c>
      <c r="U265" s="16">
        <f t="shared" si="64"/>
        <v>15.090060770465726</v>
      </c>
      <c r="V265" s="16">
        <f t="shared" si="73"/>
        <v>97.527413631458131</v>
      </c>
      <c r="W265" s="16">
        <f t="shared" si="73"/>
        <v>77.256887264897316</v>
      </c>
      <c r="X265" s="16">
        <f t="shared" si="73"/>
        <v>44.948680349023462</v>
      </c>
      <c r="Y265" s="16">
        <f t="shared" si="73"/>
        <v>113.08883524849706</v>
      </c>
    </row>
    <row r="266" spans="1:25" x14ac:dyDescent="0.4">
      <c r="A266">
        <f t="shared" si="66"/>
        <v>253</v>
      </c>
      <c r="B266" s="1">
        <v>40844</v>
      </c>
      <c r="C266" s="2">
        <v>0</v>
      </c>
      <c r="D266" s="2">
        <v>7.03294088325008E-2</v>
      </c>
      <c r="E266" s="2">
        <v>0</v>
      </c>
      <c r="F266" s="2">
        <v>0.92967059116749895</v>
      </c>
      <c r="G266">
        <v>503.96600000000001</v>
      </c>
      <c r="H266">
        <v>2196.13</v>
      </c>
      <c r="I266">
        <v>989.6</v>
      </c>
      <c r="J266">
        <v>145.41</v>
      </c>
      <c r="K266">
        <v>75.819999999999993</v>
      </c>
      <c r="L266" s="3">
        <f t="shared" si="59"/>
        <v>5.4291758196041373E-2</v>
      </c>
      <c r="M266" s="3">
        <f t="shared" si="60"/>
        <v>6.6428512986123067E-3</v>
      </c>
      <c r="N266" s="3">
        <f t="shared" si="71"/>
        <v>-2.5171786580436506E-2</v>
      </c>
      <c r="O266" s="3">
        <f t="shared" si="71"/>
        <v>3.9199504848359545E-3</v>
      </c>
      <c r="P266" s="3">
        <f t="shared" si="61"/>
        <v>8.1337025121928782E-6</v>
      </c>
      <c r="Q266" s="4">
        <f t="shared" si="62"/>
        <v>4.1033167868661869E-3</v>
      </c>
      <c r="R266" s="3">
        <f t="shared" si="63"/>
        <v>9.9206933497632821E-3</v>
      </c>
      <c r="S266" s="16">
        <f t="shared" si="74"/>
        <v>98.705846572621226</v>
      </c>
      <c r="T266" s="16">
        <f t="shared" si="74"/>
        <v>84.197523458445204</v>
      </c>
      <c r="U266" s="16">
        <f t="shared" si="64"/>
        <v>14.508323114176022</v>
      </c>
      <c r="V266" s="16">
        <f t="shared" si="73"/>
        <v>102.95658945106227</v>
      </c>
      <c r="W266" s="16">
        <f t="shared" si="73"/>
        <v>77.921172394758543</v>
      </c>
      <c r="X266" s="16">
        <f t="shared" si="73"/>
        <v>42.431501690979815</v>
      </c>
      <c r="Y266" s="16">
        <f t="shared" si="73"/>
        <v>113.48083029698066</v>
      </c>
    </row>
    <row r="267" spans="1:25" x14ac:dyDescent="0.4">
      <c r="A267">
        <f t="shared" si="66"/>
        <v>254</v>
      </c>
      <c r="B267" s="1">
        <v>40851</v>
      </c>
      <c r="C267" s="2">
        <v>0</v>
      </c>
      <c r="D267" s="2">
        <v>8.3885579686155495E-2</v>
      </c>
      <c r="E267" s="2">
        <v>0</v>
      </c>
      <c r="F267" s="2">
        <v>0.91611442031384405</v>
      </c>
      <c r="G267">
        <v>514.89300000000003</v>
      </c>
      <c r="H267">
        <v>2142.34</v>
      </c>
      <c r="I267">
        <v>964.69</v>
      </c>
      <c r="J267">
        <v>145.97999999999999</v>
      </c>
      <c r="K267">
        <v>78.239999999999995</v>
      </c>
      <c r="L267" s="3">
        <f t="shared" si="59"/>
        <v>-1.2119636411682011E-2</v>
      </c>
      <c r="M267" s="3">
        <f t="shared" si="60"/>
        <v>-4.0164594214231464E-3</v>
      </c>
      <c r="N267" s="3">
        <f t="shared" si="71"/>
        <v>-3.0424281375364126E-2</v>
      </c>
      <c r="O267" s="3">
        <f t="shared" si="71"/>
        <v>1.4385532264693524E-3</v>
      </c>
      <c r="P267" s="3">
        <f t="shared" si="61"/>
        <v>1.0900772213557666E-5</v>
      </c>
      <c r="Q267" s="4">
        <f t="shared" si="62"/>
        <v>9.7005555609202176E-4</v>
      </c>
      <c r="R267" s="3">
        <f t="shared" si="63"/>
        <v>-1.1280455995499983E-2</v>
      </c>
      <c r="S267" s="16">
        <f t="shared" si="74"/>
        <v>98.802852128230427</v>
      </c>
      <c r="T267" s="16">
        <f t="shared" si="74"/>
        <v>83.069477858895212</v>
      </c>
      <c r="U267" s="16">
        <f t="shared" si="64"/>
        <v>15.733374269335215</v>
      </c>
      <c r="V267" s="16">
        <f t="shared" si="73"/>
        <v>101.74462580989407</v>
      </c>
      <c r="W267" s="16">
        <f t="shared" si="73"/>
        <v>77.519526452616233</v>
      </c>
      <c r="X267" s="16">
        <f t="shared" si="73"/>
        <v>39.389073553443403</v>
      </c>
      <c r="Y267" s="16">
        <f t="shared" si="73"/>
        <v>113.6246856196276</v>
      </c>
    </row>
    <row r="268" spans="1:25" x14ac:dyDescent="0.4">
      <c r="A268">
        <f t="shared" si="66"/>
        <v>255</v>
      </c>
      <c r="B268" s="1">
        <v>40858</v>
      </c>
      <c r="C268" s="2">
        <v>0</v>
      </c>
      <c r="D268" s="2">
        <v>0.102053533375418</v>
      </c>
      <c r="E268" s="2">
        <v>0</v>
      </c>
      <c r="F268" s="2">
        <v>0.897946466624581</v>
      </c>
      <c r="G268">
        <v>515.505</v>
      </c>
      <c r="H268">
        <v>2162.48</v>
      </c>
      <c r="I268">
        <v>935.34</v>
      </c>
      <c r="J268">
        <v>146.19</v>
      </c>
      <c r="K268">
        <v>77.2</v>
      </c>
      <c r="L268" s="3">
        <f t="shared" si="59"/>
        <v>-1.8780299090994657E-3</v>
      </c>
      <c r="M268" s="3">
        <f t="shared" si="60"/>
        <v>-4.1100405876346557E-2</v>
      </c>
      <c r="N268" s="3">
        <f t="shared" si="71"/>
        <v>-1.2551585519704034E-2</v>
      </c>
      <c r="O268" s="3">
        <f t="shared" si="71"/>
        <v>1.5048908954100604E-3</v>
      </c>
      <c r="P268" s="3">
        <f t="shared" si="61"/>
        <v>1.4512733018369737E-5</v>
      </c>
      <c r="Q268" s="4">
        <f t="shared" si="62"/>
        <v>-2.8576429136743641E-3</v>
      </c>
      <c r="R268" s="3">
        <f t="shared" si="63"/>
        <v>-1.3506282602434999E-2</v>
      </c>
      <c r="S268" s="16">
        <f t="shared" si="74"/>
        <v>98.517087836862984</v>
      </c>
      <c r="T268" s="16">
        <f t="shared" si="74"/>
        <v>81.718849598651715</v>
      </c>
      <c r="U268" s="16">
        <f t="shared" si="64"/>
        <v>16.798238238211269</v>
      </c>
      <c r="V268" s="16">
        <f t="shared" si="73"/>
        <v>101.55682281898413</v>
      </c>
      <c r="W268" s="16">
        <f t="shared" si="73"/>
        <v>73.409485864981576</v>
      </c>
      <c r="X268" s="16">
        <f t="shared" si="73"/>
        <v>38.133915001473</v>
      </c>
      <c r="Y268" s="16">
        <f t="shared" si="73"/>
        <v>113.77517470916861</v>
      </c>
    </row>
    <row r="269" spans="1:25" x14ac:dyDescent="0.4">
      <c r="A269">
        <f t="shared" si="66"/>
        <v>256</v>
      </c>
      <c r="B269" s="1">
        <v>40865</v>
      </c>
      <c r="C269" s="2">
        <v>0</v>
      </c>
      <c r="D269" s="2">
        <v>7.7865645011468906E-2</v>
      </c>
      <c r="E269" s="2">
        <v>0</v>
      </c>
      <c r="F269" s="2">
        <v>0.92213435498853102</v>
      </c>
      <c r="G269">
        <v>516.47699999999998</v>
      </c>
      <c r="H269">
        <v>2081.42</v>
      </c>
      <c r="I269">
        <v>923.6</v>
      </c>
      <c r="J269">
        <v>146.41</v>
      </c>
      <c r="K269">
        <v>76.91</v>
      </c>
      <c r="L269" s="3">
        <f t="shared" si="59"/>
        <v>1.3945386648676283E-2</v>
      </c>
      <c r="M269" s="3">
        <f t="shared" si="60"/>
        <v>-3.6399012730550906E-2</v>
      </c>
      <c r="N269" s="3">
        <f t="shared" si="71"/>
        <v>-1.8579471632741429E-2</v>
      </c>
      <c r="O269" s="3">
        <f t="shared" si="71"/>
        <v>-5.5324089884570826E-3</v>
      </c>
      <c r="P269" s="3">
        <f t="shared" si="61"/>
        <v>1.9496501356272785E-6</v>
      </c>
      <c r="Q269" s="4">
        <f t="shared" si="62"/>
        <v>-7.9378066482842652E-3</v>
      </c>
      <c r="R269" s="3">
        <f t="shared" si="63"/>
        <v>-1.1641376675768283E-2</v>
      </c>
      <c r="S269" s="16">
        <f t="shared" si="74"/>
        <v>97.723307172034552</v>
      </c>
      <c r="T269" s="16">
        <f t="shared" si="74"/>
        <v>80.554711931074891</v>
      </c>
      <c r="U269" s="16">
        <f t="shared" si="64"/>
        <v>17.168595240959661</v>
      </c>
      <c r="V269" s="16">
        <f t="shared" si="73"/>
        <v>102.95136148385176</v>
      </c>
      <c r="W269" s="16">
        <f t="shared" si="73"/>
        <v>69.769584591926488</v>
      </c>
      <c r="X269" s="16">
        <f t="shared" si="73"/>
        <v>36.275967838198859</v>
      </c>
      <c r="Y269" s="16">
        <f t="shared" si="73"/>
        <v>113.22193381032289</v>
      </c>
    </row>
    <row r="270" spans="1:25" x14ac:dyDescent="0.4">
      <c r="A270">
        <f t="shared" si="66"/>
        <v>257</v>
      </c>
      <c r="B270" s="1">
        <v>40872</v>
      </c>
      <c r="C270" s="2">
        <v>0</v>
      </c>
      <c r="D270" s="2">
        <v>8.1115061904181093E-2</v>
      </c>
      <c r="E270" s="2">
        <v>0</v>
      </c>
      <c r="F270" s="2">
        <v>0.91888493809581895</v>
      </c>
      <c r="G270">
        <v>518.15499999999997</v>
      </c>
      <c r="H270">
        <v>1984.5</v>
      </c>
      <c r="I270">
        <v>906.44</v>
      </c>
      <c r="J270">
        <v>145.6</v>
      </c>
      <c r="K270">
        <v>77.73</v>
      </c>
      <c r="L270" s="3">
        <f t="shared" si="59"/>
        <v>-2.5869106483467075E-4</v>
      </c>
      <c r="M270" s="3">
        <f t="shared" si="60"/>
        <v>7.8243130692819074E-2</v>
      </c>
      <c r="N270" s="3">
        <f t="shared" si="71"/>
        <v>5.3186090640306993E-2</v>
      </c>
      <c r="O270" s="3">
        <f t="shared" si="71"/>
        <v>-1.4423076923077982E-3</v>
      </c>
      <c r="P270" s="3">
        <f t="shared" si="61"/>
        <v>9.5026301835545586E-6</v>
      </c>
      <c r="Q270" s="4">
        <f t="shared" si="62"/>
        <v>5.0118789449800222E-3</v>
      </c>
      <c r="R270" s="3">
        <f t="shared" si="63"/>
        <v>3.24320556439959E-2</v>
      </c>
      <c r="S270" s="16">
        <f t="shared" si="74"/>
        <v>98.224495066532555</v>
      </c>
      <c r="T270" s="16">
        <f t="shared" si="74"/>
        <v>83.797917495474479</v>
      </c>
      <c r="U270" s="16">
        <f t="shared" si="64"/>
        <v>14.426577571058075</v>
      </c>
      <c r="V270" s="16">
        <f t="shared" si="73"/>
        <v>102.92549237736829</v>
      </c>
      <c r="W270" s="16">
        <f t="shared" si="73"/>
        <v>77.593897661208402</v>
      </c>
      <c r="X270" s="16">
        <f t="shared" si="73"/>
        <v>41.594576902229562</v>
      </c>
      <c r="Y270" s="16">
        <f t="shared" si="73"/>
        <v>113.07770304109212</v>
      </c>
    </row>
    <row r="271" spans="1:25" x14ac:dyDescent="0.4">
      <c r="A271">
        <f t="shared" si="66"/>
        <v>258</v>
      </c>
      <c r="B271" s="1">
        <v>40879</v>
      </c>
      <c r="C271" s="2">
        <v>0</v>
      </c>
      <c r="D271" s="2">
        <v>9.6952778876772006E-2</v>
      </c>
      <c r="E271" s="2">
        <v>0</v>
      </c>
      <c r="F271" s="2">
        <v>0.90304722112322799</v>
      </c>
      <c r="G271">
        <v>516.29399999999998</v>
      </c>
      <c r="H271">
        <v>2132.64</v>
      </c>
      <c r="I271">
        <v>954.65</v>
      </c>
      <c r="J271">
        <v>145.38999999999999</v>
      </c>
      <c r="K271">
        <v>77.989999999999995</v>
      </c>
      <c r="L271" s="3">
        <f t="shared" ref="L271:L334" si="75">G272*K272/(G271*K271)-1</f>
        <v>-4.7799325455127883E-3</v>
      </c>
      <c r="M271" s="3">
        <f t="shared" ref="M271:M334" si="76">H272*K272/(H271*K271)-1</f>
        <v>4.7488701634801345E-3</v>
      </c>
      <c r="N271" s="3">
        <f t="shared" si="71"/>
        <v>-8.1076834441942136E-3</v>
      </c>
      <c r="O271" s="3">
        <f t="shared" si="71"/>
        <v>3.3014650251050881E-3</v>
      </c>
      <c r="P271" s="3">
        <f t="shared" ref="P271:P334" si="77">(ABS(C272-C271)+ABS(D272-D271)+ABS(E272-E271)+ABS(F272-F271))*$S$3</f>
        <v>1.6474965571606131E-6</v>
      </c>
      <c r="Q271" s="4">
        <f t="shared" ref="Q271:Q334" si="78">SUMPRODUCT(C271:F271,L271:O271)-P271</f>
        <v>3.4401474788739073E-3</v>
      </c>
      <c r="R271" s="3">
        <f t="shared" ref="R271:R334" si="79">SUMPRODUCT($C$7:$F$7,L271:O271)</f>
        <v>-1.2093202002804448E-3</v>
      </c>
      <c r="S271" s="16">
        <f t="shared" si="74"/>
        <v>98.56850981441994</v>
      </c>
      <c r="T271" s="16">
        <f t="shared" si="74"/>
        <v>83.676985475446429</v>
      </c>
      <c r="U271" s="16">
        <f t="shared" ref="U271:U334" si="80">S271-T271</f>
        <v>14.891524338973511</v>
      </c>
      <c r="V271" s="16">
        <f t="shared" ref="V271:Y286" si="81">V270+100*L271</f>
        <v>102.44749912281701</v>
      </c>
      <c r="W271" s="16">
        <f t="shared" si="81"/>
        <v>78.068784677556408</v>
      </c>
      <c r="X271" s="16">
        <f t="shared" si="81"/>
        <v>40.78380855781014</v>
      </c>
      <c r="Y271" s="16">
        <f t="shared" si="81"/>
        <v>113.40784954360262</v>
      </c>
    </row>
    <row r="272" spans="1:25" x14ac:dyDescent="0.4">
      <c r="A272">
        <f t="shared" ref="A272:A335" si="82">A271+1</f>
        <v>259</v>
      </c>
      <c r="B272" s="1">
        <v>40886</v>
      </c>
      <c r="C272" s="2">
        <v>0</v>
      </c>
      <c r="D272" s="2">
        <v>9.9698606472039403E-2</v>
      </c>
      <c r="E272" s="2">
        <v>0</v>
      </c>
      <c r="F272" s="2">
        <v>0.90030139352796001</v>
      </c>
      <c r="G272">
        <v>516.07600000000002</v>
      </c>
      <c r="H272">
        <v>2152.15</v>
      </c>
      <c r="I272">
        <v>946.91</v>
      </c>
      <c r="J272">
        <v>145.87</v>
      </c>
      <c r="K272">
        <v>77.650000000000006</v>
      </c>
      <c r="L272" s="3">
        <f t="shared" si="75"/>
        <v>1.6982855323220081E-2</v>
      </c>
      <c r="M272" s="3">
        <f t="shared" si="76"/>
        <v>-2.6488019236038829E-2</v>
      </c>
      <c r="N272" s="3">
        <f t="shared" si="71"/>
        <v>-1.971676294473601E-2</v>
      </c>
      <c r="O272" s="3">
        <f t="shared" si="71"/>
        <v>2.0566257626652984E-3</v>
      </c>
      <c r="P272" s="3">
        <f t="shared" si="77"/>
        <v>3.4268451828821765E-6</v>
      </c>
      <c r="Q272" s="4">
        <f t="shared" si="78"/>
        <v>-7.9266241112745561E-4</v>
      </c>
      <c r="R272" s="3">
        <f t="shared" si="79"/>
        <v>-6.7913252737223651E-3</v>
      </c>
      <c r="S272" s="16">
        <f t="shared" si="74"/>
        <v>98.489243573307192</v>
      </c>
      <c r="T272" s="16">
        <f t="shared" si="74"/>
        <v>82.997852948074197</v>
      </c>
      <c r="U272" s="16">
        <f t="shared" si="80"/>
        <v>15.491390625232995</v>
      </c>
      <c r="V272" s="16">
        <f t="shared" si="81"/>
        <v>104.14578465513901</v>
      </c>
      <c r="W272" s="16">
        <f t="shared" si="81"/>
        <v>75.419982753952524</v>
      </c>
      <c r="X272" s="16">
        <f t="shared" si="81"/>
        <v>38.812132263336537</v>
      </c>
      <c r="Y272" s="16">
        <f t="shared" si="81"/>
        <v>113.61351211986916</v>
      </c>
    </row>
    <row r="273" spans="1:25" x14ac:dyDescent="0.4">
      <c r="A273">
        <f t="shared" si="82"/>
        <v>260</v>
      </c>
      <c r="B273" s="1">
        <v>40893</v>
      </c>
      <c r="C273" s="2">
        <v>0</v>
      </c>
      <c r="D273" s="2">
        <v>9.3987197833902497E-2</v>
      </c>
      <c r="E273" s="2">
        <v>0</v>
      </c>
      <c r="F273" s="2">
        <v>0.90601280216609703</v>
      </c>
      <c r="G273">
        <v>524.09799999999996</v>
      </c>
      <c r="H273">
        <v>2092.1799999999998</v>
      </c>
      <c r="I273">
        <v>928.24</v>
      </c>
      <c r="J273">
        <v>146.16999999999999</v>
      </c>
      <c r="K273">
        <v>77.760000000000005</v>
      </c>
      <c r="L273" s="3">
        <f t="shared" si="75"/>
        <v>-8.6057908593004662E-3</v>
      </c>
      <c r="M273" s="3">
        <f t="shared" si="76"/>
        <v>4.2317329617438393E-2</v>
      </c>
      <c r="N273" s="3">
        <f t="shared" si="71"/>
        <v>-6.1406532793251145E-4</v>
      </c>
      <c r="O273" s="3">
        <f t="shared" si="71"/>
        <v>6.1572142026400378E-4</v>
      </c>
      <c r="P273" s="3">
        <f t="shared" si="77"/>
        <v>2.0143071298061338E-6</v>
      </c>
      <c r="Q273" s="4">
        <f t="shared" si="78"/>
        <v>4.5331244127539173E-3</v>
      </c>
      <c r="R273" s="3">
        <f t="shared" si="79"/>
        <v>8.4282987126173547E-3</v>
      </c>
      <c r="S273" s="16">
        <f t="shared" si="74"/>
        <v>98.942556014582578</v>
      </c>
      <c r="T273" s="16">
        <f t="shared" si="74"/>
        <v>83.840682819335939</v>
      </c>
      <c r="U273" s="16">
        <f t="shared" si="80"/>
        <v>15.10187319524664</v>
      </c>
      <c r="V273" s="16">
        <f t="shared" si="81"/>
        <v>103.28520556920897</v>
      </c>
      <c r="W273" s="16">
        <f t="shared" si="81"/>
        <v>79.651715715696369</v>
      </c>
      <c r="X273" s="16">
        <f t="shared" si="81"/>
        <v>38.750725730543287</v>
      </c>
      <c r="Y273" s="16">
        <f t="shared" si="81"/>
        <v>113.67508426189556</v>
      </c>
    </row>
    <row r="274" spans="1:25" x14ac:dyDescent="0.4">
      <c r="A274">
        <f t="shared" si="82"/>
        <v>261</v>
      </c>
      <c r="B274" s="1">
        <v>40900</v>
      </c>
      <c r="C274" s="2">
        <v>0</v>
      </c>
      <c r="D274" s="2">
        <v>9.0630019284225705E-2</v>
      </c>
      <c r="E274" s="2">
        <v>0</v>
      </c>
      <c r="F274" s="2">
        <v>0.90936998071577402</v>
      </c>
      <c r="G274">
        <v>517.39200000000005</v>
      </c>
      <c r="H274">
        <v>2171.5</v>
      </c>
      <c r="I274">
        <v>927.67</v>
      </c>
      <c r="J274">
        <v>146.26</v>
      </c>
      <c r="K274">
        <v>78.09</v>
      </c>
      <c r="L274" s="3">
        <f t="shared" si="75"/>
        <v>-3.3695815643770555E-3</v>
      </c>
      <c r="M274" s="3">
        <f t="shared" si="76"/>
        <v>-2.080738888959166E-2</v>
      </c>
      <c r="N274" s="3">
        <f t="shared" si="71"/>
        <v>8.6668750741105693E-3</v>
      </c>
      <c r="O274" s="3">
        <f t="shared" si="71"/>
        <v>1.3674278681796714E-4</v>
      </c>
      <c r="P274" s="3">
        <f t="shared" si="77"/>
        <v>5.1393786275351469E-6</v>
      </c>
      <c r="Q274" s="4">
        <f t="shared" si="78"/>
        <v>-1.766563649533935E-3</v>
      </c>
      <c r="R274" s="3">
        <f t="shared" si="79"/>
        <v>-3.8433381482600448E-3</v>
      </c>
      <c r="S274" s="16">
        <f t="shared" si="74"/>
        <v>98.765899649629191</v>
      </c>
      <c r="T274" s="16">
        <f t="shared" si="74"/>
        <v>83.456349004509931</v>
      </c>
      <c r="U274" s="16">
        <f t="shared" si="80"/>
        <v>15.309550645119259</v>
      </c>
      <c r="V274" s="16">
        <f t="shared" si="81"/>
        <v>102.94824741277127</v>
      </c>
      <c r="W274" s="16">
        <f t="shared" si="81"/>
        <v>77.570976826737208</v>
      </c>
      <c r="X274" s="16">
        <f t="shared" si="81"/>
        <v>39.617413237954345</v>
      </c>
      <c r="Y274" s="16">
        <f t="shared" si="81"/>
        <v>113.68875854057735</v>
      </c>
    </row>
    <row r="275" spans="1:25" x14ac:dyDescent="0.4">
      <c r="A275">
        <f t="shared" si="82"/>
        <v>262</v>
      </c>
      <c r="B275" s="1">
        <v>40907</v>
      </c>
      <c r="C275" s="2">
        <v>0</v>
      </c>
      <c r="D275" s="2">
        <v>9.9195650330117499E-2</v>
      </c>
      <c r="E275" s="2">
        <v>0</v>
      </c>
      <c r="F275" s="2">
        <v>0.90080434966988199</v>
      </c>
      <c r="G275">
        <v>523.55999999999995</v>
      </c>
      <c r="H275">
        <v>2158.94</v>
      </c>
      <c r="I275">
        <v>935.71</v>
      </c>
      <c r="J275">
        <v>146.28</v>
      </c>
      <c r="K275">
        <v>76.91</v>
      </c>
      <c r="L275" s="3">
        <f t="shared" si="75"/>
        <v>-3.750100615889651E-3</v>
      </c>
      <c r="M275" s="3">
        <f t="shared" si="76"/>
        <v>1.748653297629188E-2</v>
      </c>
      <c r="N275" s="3">
        <f t="shared" si="71"/>
        <v>1.3572581248464388E-3</v>
      </c>
      <c r="O275" s="3">
        <f t="shared" si="71"/>
        <v>2.0508613617731264E-4</v>
      </c>
      <c r="P275" s="3">
        <f t="shared" si="77"/>
        <v>7.2718512131782561E-6</v>
      </c>
      <c r="Q275" s="4">
        <f t="shared" si="78"/>
        <v>1.9120586429146528E-3</v>
      </c>
      <c r="R275" s="3">
        <f t="shared" si="79"/>
        <v>3.824694155356495E-3</v>
      </c>
      <c r="S275" s="16">
        <f t="shared" si="74"/>
        <v>98.957105513920652</v>
      </c>
      <c r="T275" s="16">
        <f t="shared" si="74"/>
        <v>83.838818420045584</v>
      </c>
      <c r="U275" s="16">
        <f t="shared" si="80"/>
        <v>15.118287093875068</v>
      </c>
      <c r="V275" s="16">
        <f t="shared" si="81"/>
        <v>102.5732373511823</v>
      </c>
      <c r="W275" s="16">
        <f t="shared" si="81"/>
        <v>79.319630124366398</v>
      </c>
      <c r="X275" s="16">
        <f t="shared" si="81"/>
        <v>39.753139050438989</v>
      </c>
      <c r="Y275" s="16">
        <f t="shared" si="81"/>
        <v>113.70926715419509</v>
      </c>
    </row>
    <row r="276" spans="1:25" x14ac:dyDescent="0.4">
      <c r="A276">
        <f t="shared" si="82"/>
        <v>263</v>
      </c>
      <c r="B276" s="1">
        <v>40914</v>
      </c>
      <c r="C276" s="2">
        <v>0</v>
      </c>
      <c r="D276" s="2">
        <v>0.111315402352081</v>
      </c>
      <c r="E276" s="2">
        <v>0</v>
      </c>
      <c r="F276" s="2">
        <v>0.88868459764791796</v>
      </c>
      <c r="G276">
        <v>521.19000000000005</v>
      </c>
      <c r="H276">
        <v>2194.98</v>
      </c>
      <c r="I276">
        <v>936.98</v>
      </c>
      <c r="J276">
        <v>146.31</v>
      </c>
      <c r="K276">
        <v>76.97</v>
      </c>
      <c r="L276" s="3">
        <f t="shared" si="75"/>
        <v>6.8113355973828948E-3</v>
      </c>
      <c r="M276" s="3">
        <f t="shared" si="76"/>
        <v>8.9978040802194403E-3</v>
      </c>
      <c r="N276" s="3">
        <f t="shared" si="71"/>
        <v>6.8624730517192756E-3</v>
      </c>
      <c r="O276" s="3">
        <f t="shared" si="71"/>
        <v>1.5720046476659366E-3</v>
      </c>
      <c r="P276" s="3">
        <f t="shared" si="77"/>
        <v>1.2487899022473749E-5</v>
      </c>
      <c r="Q276" s="4">
        <f t="shared" si="78"/>
        <v>2.3861226002640087E-3</v>
      </c>
      <c r="R276" s="3">
        <f t="shared" si="79"/>
        <v>6.0609043442468868E-3</v>
      </c>
      <c r="S276" s="16">
        <f t="shared" si="74"/>
        <v>99.195717773947052</v>
      </c>
      <c r="T276" s="16">
        <f t="shared" si="74"/>
        <v>84.44490885447027</v>
      </c>
      <c r="U276" s="16">
        <f t="shared" si="80"/>
        <v>14.750808919476782</v>
      </c>
      <c r="V276" s="16">
        <f t="shared" si="81"/>
        <v>103.25437091092058</v>
      </c>
      <c r="W276" s="16">
        <f t="shared" si="81"/>
        <v>80.219410532388338</v>
      </c>
      <c r="X276" s="16">
        <f t="shared" si="81"/>
        <v>40.439386355610914</v>
      </c>
      <c r="Y276" s="16">
        <f t="shared" si="81"/>
        <v>113.86646761896168</v>
      </c>
    </row>
    <row r="277" spans="1:25" x14ac:dyDescent="0.4">
      <c r="A277">
        <f t="shared" si="82"/>
        <v>264</v>
      </c>
      <c r="B277" s="1">
        <v>40921</v>
      </c>
      <c r="C277" s="2">
        <v>1.11764229489135E-2</v>
      </c>
      <c r="D277" s="2">
        <v>0.12095214444062399</v>
      </c>
      <c r="E277" s="2">
        <v>0</v>
      </c>
      <c r="F277" s="2">
        <v>0.86787143261046196</v>
      </c>
      <c r="G277">
        <v>524.74</v>
      </c>
      <c r="H277">
        <v>2214.73</v>
      </c>
      <c r="I277">
        <v>943.41</v>
      </c>
      <c r="J277">
        <v>146.54</v>
      </c>
      <c r="K277">
        <v>76.97</v>
      </c>
      <c r="L277" s="3">
        <f t="shared" si="75"/>
        <v>-1.0985320946066413E-2</v>
      </c>
      <c r="M277" s="3">
        <f t="shared" si="76"/>
        <v>2.1137870461741537E-2</v>
      </c>
      <c r="N277" s="3">
        <f t="shared" si="71"/>
        <v>2.8396985404013142E-2</v>
      </c>
      <c r="O277" s="3">
        <f t="shared" si="71"/>
        <v>-1.9107410945816694E-3</v>
      </c>
      <c r="P277" s="3">
        <f t="shared" si="77"/>
        <v>6.7058537693479611E-6</v>
      </c>
      <c r="Q277" s="4">
        <f t="shared" si="78"/>
        <v>7.6891070326134123E-4</v>
      </c>
      <c r="R277" s="3">
        <f t="shared" si="79"/>
        <v>9.1596984562766492E-3</v>
      </c>
      <c r="S277" s="16">
        <f t="shared" si="74"/>
        <v>99.272608844273194</v>
      </c>
      <c r="T277" s="16">
        <f t="shared" si="74"/>
        <v>85.360878700097942</v>
      </c>
      <c r="U277" s="16">
        <f t="shared" si="80"/>
        <v>13.911730144175252</v>
      </c>
      <c r="V277" s="16">
        <f t="shared" si="81"/>
        <v>102.15583881631395</v>
      </c>
      <c r="W277" s="16">
        <f t="shared" si="81"/>
        <v>82.333197578562491</v>
      </c>
      <c r="X277" s="16">
        <f t="shared" si="81"/>
        <v>43.279084896012229</v>
      </c>
      <c r="Y277" s="16">
        <f t="shared" si="81"/>
        <v>113.67539350950351</v>
      </c>
    </row>
    <row r="278" spans="1:25" x14ac:dyDescent="0.4">
      <c r="A278">
        <f t="shared" si="82"/>
        <v>265</v>
      </c>
      <c r="B278" s="1">
        <v>40928</v>
      </c>
      <c r="C278" s="2">
        <v>0</v>
      </c>
      <c r="D278" s="2">
        <v>0.123768990533608</v>
      </c>
      <c r="E278" s="2">
        <v>0</v>
      </c>
      <c r="F278" s="2">
        <v>0.87623100946639099</v>
      </c>
      <c r="G278">
        <v>518.70600000000002</v>
      </c>
      <c r="H278">
        <v>2260.37</v>
      </c>
      <c r="I278">
        <v>970.2</v>
      </c>
      <c r="J278">
        <v>146.26</v>
      </c>
      <c r="K278">
        <v>77.010000000000005</v>
      </c>
      <c r="L278" s="3">
        <f t="shared" si="75"/>
        <v>7.6488406641015416E-3</v>
      </c>
      <c r="M278" s="3">
        <f t="shared" si="76"/>
        <v>-3.1530146007234805E-3</v>
      </c>
      <c r="N278" s="3">
        <f t="shared" si="71"/>
        <v>7.5448361162646638E-3</v>
      </c>
      <c r="O278" s="3">
        <f t="shared" si="71"/>
        <v>1.6409134418160498E-3</v>
      </c>
      <c r="P278" s="3">
        <f t="shared" si="77"/>
        <v>8.8883909685228122E-6</v>
      </c>
      <c r="Q278" s="4">
        <f t="shared" si="78"/>
        <v>1.0386854163316522E-3</v>
      </c>
      <c r="R278" s="3">
        <f t="shared" si="79"/>
        <v>3.4203939053646937E-3</v>
      </c>
      <c r="S278" s="16">
        <f t="shared" si="74"/>
        <v>99.376477385906355</v>
      </c>
      <c r="T278" s="16">
        <f t="shared" si="74"/>
        <v>85.702918090634412</v>
      </c>
      <c r="U278" s="16">
        <f t="shared" si="80"/>
        <v>13.673559295271943</v>
      </c>
      <c r="V278" s="16">
        <f t="shared" si="81"/>
        <v>102.92072288272411</v>
      </c>
      <c r="W278" s="16">
        <f t="shared" si="81"/>
        <v>82.017896118490142</v>
      </c>
      <c r="X278" s="16">
        <f t="shared" si="81"/>
        <v>44.033568507638698</v>
      </c>
      <c r="Y278" s="16">
        <f t="shared" si="81"/>
        <v>113.83948485368511</v>
      </c>
    </row>
    <row r="279" spans="1:25" x14ac:dyDescent="0.4">
      <c r="A279">
        <f t="shared" si="82"/>
        <v>266</v>
      </c>
      <c r="B279" s="1">
        <v>40935</v>
      </c>
      <c r="C279" s="2">
        <v>0</v>
      </c>
      <c r="D279" s="2">
        <v>0.10895500558607001</v>
      </c>
      <c r="E279" s="2">
        <v>0</v>
      </c>
      <c r="F279" s="2">
        <v>0.89104499441392904</v>
      </c>
      <c r="G279">
        <v>524.78599999999994</v>
      </c>
      <c r="H279">
        <v>2262.35</v>
      </c>
      <c r="I279">
        <v>977.52</v>
      </c>
      <c r="J279">
        <v>146.5</v>
      </c>
      <c r="K279">
        <v>76.7</v>
      </c>
      <c r="L279" s="3">
        <f t="shared" si="75"/>
        <v>-3.2905695846786598E-3</v>
      </c>
      <c r="M279" s="3">
        <f t="shared" si="76"/>
        <v>2.0830118927979369E-2</v>
      </c>
      <c r="N279" s="3">
        <f t="shared" si="71"/>
        <v>-5.831082739994331E-4</v>
      </c>
      <c r="O279" s="3">
        <f t="shared" si="71"/>
        <v>6.1433447098968585E-4</v>
      </c>
      <c r="P279" s="3">
        <f t="shared" si="77"/>
        <v>8.7264671988120226E-6</v>
      </c>
      <c r="Q279" s="4">
        <f t="shared" si="78"/>
        <v>2.8082189122289715E-3</v>
      </c>
      <c r="R279" s="3">
        <f t="shared" si="79"/>
        <v>4.3926938850727404E-3</v>
      </c>
      <c r="S279" s="16">
        <f t="shared" si="74"/>
        <v>99.657299277129255</v>
      </c>
      <c r="T279" s="16">
        <f t="shared" si="74"/>
        <v>86.142187479141683</v>
      </c>
      <c r="U279" s="16">
        <f t="shared" si="80"/>
        <v>13.515111797987572</v>
      </c>
      <c r="V279" s="16">
        <f t="shared" si="81"/>
        <v>102.59166592425625</v>
      </c>
      <c r="W279" s="16">
        <f t="shared" si="81"/>
        <v>84.100908011288084</v>
      </c>
      <c r="X279" s="16">
        <f t="shared" si="81"/>
        <v>43.975257680238755</v>
      </c>
      <c r="Y279" s="16">
        <f t="shared" si="81"/>
        <v>113.90091830078407</v>
      </c>
    </row>
    <row r="280" spans="1:25" x14ac:dyDescent="0.4">
      <c r="A280">
        <f t="shared" si="82"/>
        <v>267</v>
      </c>
      <c r="B280" s="1">
        <v>40942</v>
      </c>
      <c r="C280" s="2">
        <v>0</v>
      </c>
      <c r="D280" s="2">
        <v>0.12349911758409</v>
      </c>
      <c r="E280" s="2">
        <v>0</v>
      </c>
      <c r="F280" s="2">
        <v>0.87650088241590896</v>
      </c>
      <c r="G280">
        <v>523.74199999999996</v>
      </c>
      <c r="H280">
        <v>2312.4899999999998</v>
      </c>
      <c r="I280">
        <v>976.95</v>
      </c>
      <c r="J280">
        <v>146.59</v>
      </c>
      <c r="K280">
        <v>76.599999999999994</v>
      </c>
      <c r="L280" s="3">
        <f t="shared" si="75"/>
        <v>1.2697881472404804E-2</v>
      </c>
      <c r="M280" s="3">
        <f t="shared" si="76"/>
        <v>1.1919165225209749E-2</v>
      </c>
      <c r="N280" s="3">
        <f t="shared" si="71"/>
        <v>2.4167050514355859E-2</v>
      </c>
      <c r="O280" s="3">
        <f t="shared" si="71"/>
        <v>-2.2511767514837855E-3</v>
      </c>
      <c r="P280" s="3">
        <f t="shared" si="77"/>
        <v>9.4663664073434993E-6</v>
      </c>
      <c r="Q280" s="4">
        <f t="shared" si="78"/>
        <v>-5.1061838790468527E-4</v>
      </c>
      <c r="R280" s="3">
        <f t="shared" si="79"/>
        <v>1.1633230115121657E-2</v>
      </c>
      <c r="S280" s="16">
        <f t="shared" ref="S280:T295" si="83">S279+100*Q280</f>
        <v>99.606237438338781</v>
      </c>
      <c r="T280" s="16">
        <f t="shared" si="83"/>
        <v>87.305510490653845</v>
      </c>
      <c r="U280" s="16">
        <f t="shared" si="80"/>
        <v>12.300726947684936</v>
      </c>
      <c r="V280" s="16">
        <f t="shared" si="81"/>
        <v>103.86145407149672</v>
      </c>
      <c r="W280" s="16">
        <f t="shared" si="81"/>
        <v>85.292824533809053</v>
      </c>
      <c r="X280" s="16">
        <f t="shared" si="81"/>
        <v>46.39196273167434</v>
      </c>
      <c r="Y280" s="16">
        <f t="shared" si="81"/>
        <v>113.67580062563569</v>
      </c>
    </row>
    <row r="281" spans="1:25" x14ac:dyDescent="0.4">
      <c r="A281">
        <f t="shared" si="82"/>
        <v>268</v>
      </c>
      <c r="B281" s="1">
        <v>40949</v>
      </c>
      <c r="C281" s="2">
        <v>0</v>
      </c>
      <c r="D281" s="2">
        <v>0.13927639492966301</v>
      </c>
      <c r="E281" s="2">
        <v>0</v>
      </c>
      <c r="F281" s="2">
        <v>0.86072360507033696</v>
      </c>
      <c r="G281">
        <v>523.49</v>
      </c>
      <c r="H281">
        <v>2309.6</v>
      </c>
      <c r="I281">
        <v>1000.56</v>
      </c>
      <c r="J281">
        <v>146.26</v>
      </c>
      <c r="K281">
        <v>77.61</v>
      </c>
      <c r="L281" s="3">
        <f t="shared" si="75"/>
        <v>2.1903128628180557E-2</v>
      </c>
      <c r="M281" s="3">
        <f t="shared" si="76"/>
        <v>4.0116990166967348E-2</v>
      </c>
      <c r="N281" s="3">
        <f t="shared" si="71"/>
        <v>4.0317422243543843E-2</v>
      </c>
      <c r="O281" s="3">
        <f t="shared" si="71"/>
        <v>2.6664843429509144E-3</v>
      </c>
      <c r="P281" s="3">
        <f t="shared" si="77"/>
        <v>4.049522480535591E-6</v>
      </c>
      <c r="Q281" s="4">
        <f t="shared" si="78"/>
        <v>7.8784062599317368E-3</v>
      </c>
      <c r="R281" s="3">
        <f t="shared" si="79"/>
        <v>2.6251006345410666E-2</v>
      </c>
      <c r="S281" s="16">
        <f t="shared" si="83"/>
        <v>100.39407806433195</v>
      </c>
      <c r="T281" s="16">
        <f t="shared" si="83"/>
        <v>89.930611125194915</v>
      </c>
      <c r="U281" s="16">
        <f t="shared" si="80"/>
        <v>10.463466939137035</v>
      </c>
      <c r="V281" s="16">
        <f t="shared" si="81"/>
        <v>106.05176693431478</v>
      </c>
      <c r="W281" s="16">
        <f t="shared" si="81"/>
        <v>89.304523550505792</v>
      </c>
      <c r="X281" s="16">
        <f t="shared" si="81"/>
        <v>50.423704956028722</v>
      </c>
      <c r="Y281" s="16">
        <f t="shared" si="81"/>
        <v>113.94244905993078</v>
      </c>
    </row>
    <row r="282" spans="1:25" x14ac:dyDescent="0.4">
      <c r="A282">
        <f t="shared" si="82"/>
        <v>269</v>
      </c>
      <c r="B282" s="1">
        <v>40956</v>
      </c>
      <c r="C282" s="2">
        <v>0</v>
      </c>
      <c r="D282" s="2">
        <v>0.14602559906388901</v>
      </c>
      <c r="E282" s="2">
        <v>0</v>
      </c>
      <c r="F282" s="2">
        <v>0.85397440093611099</v>
      </c>
      <c r="G282">
        <v>521.91</v>
      </c>
      <c r="H282">
        <v>2343.67</v>
      </c>
      <c r="I282">
        <v>1040.9000000000001</v>
      </c>
      <c r="J282">
        <v>146.65</v>
      </c>
      <c r="K282">
        <v>79.55</v>
      </c>
      <c r="L282" s="3">
        <f t="shared" si="75"/>
        <v>2.2971262266730186E-2</v>
      </c>
      <c r="M282" s="3">
        <f t="shared" si="76"/>
        <v>2.4517728386566295E-2</v>
      </c>
      <c r="N282" s="3">
        <f t="shared" si="71"/>
        <v>2.942645787299436E-2</v>
      </c>
      <c r="O282" s="3">
        <f t="shared" si="71"/>
        <v>-1.4319809069213152E-3</v>
      </c>
      <c r="P282" s="3">
        <f t="shared" si="77"/>
        <v>1.294758048031948E-5</v>
      </c>
      <c r="Q282" s="4">
        <f t="shared" si="78"/>
        <v>2.3443933577136618E-3</v>
      </c>
      <c r="R282" s="3">
        <f t="shared" si="79"/>
        <v>1.8870866904842382E-2</v>
      </c>
      <c r="S282" s="16">
        <f t="shared" si="83"/>
        <v>100.62851740010332</v>
      </c>
      <c r="T282" s="16">
        <f t="shared" si="83"/>
        <v>91.817697815679153</v>
      </c>
      <c r="U282" s="16">
        <f t="shared" si="80"/>
        <v>8.8108195844241664</v>
      </c>
      <c r="V282" s="16">
        <f t="shared" si="81"/>
        <v>108.3488931609878</v>
      </c>
      <c r="W282" s="16">
        <f t="shared" si="81"/>
        <v>91.756296389162415</v>
      </c>
      <c r="X282" s="16">
        <f t="shared" si="81"/>
        <v>53.366350743328155</v>
      </c>
      <c r="Y282" s="16">
        <f t="shared" si="81"/>
        <v>113.79925096923864</v>
      </c>
    </row>
    <row r="283" spans="1:25" x14ac:dyDescent="0.4">
      <c r="A283">
        <f t="shared" si="82"/>
        <v>270</v>
      </c>
      <c r="B283" s="1">
        <v>40963</v>
      </c>
      <c r="C283" s="2">
        <v>0</v>
      </c>
      <c r="D283" s="2">
        <v>0.16760489986442101</v>
      </c>
      <c r="E283" s="2">
        <v>0</v>
      </c>
      <c r="F283" s="2">
        <v>0.83239510013557805</v>
      </c>
      <c r="G283">
        <v>523.04999999999995</v>
      </c>
      <c r="H283">
        <v>2352.34</v>
      </c>
      <c r="I283">
        <v>1071.53</v>
      </c>
      <c r="J283">
        <v>146.44</v>
      </c>
      <c r="K283">
        <v>81.2</v>
      </c>
      <c r="L283" s="3">
        <f t="shared" si="75"/>
        <v>8.1017403134231447E-3</v>
      </c>
      <c r="M283" s="3">
        <f t="shared" si="76"/>
        <v>1.0913034462571192E-2</v>
      </c>
      <c r="N283" s="3">
        <f t="shared" si="71"/>
        <v>4.6102302315380594E-3</v>
      </c>
      <c r="O283" s="3">
        <f t="shared" si="71"/>
        <v>0</v>
      </c>
      <c r="P283" s="3">
        <f t="shared" si="77"/>
        <v>7.1842178751173898E-6</v>
      </c>
      <c r="Q283" s="4">
        <f t="shared" si="78"/>
        <v>1.8218938304411028E-3</v>
      </c>
      <c r="R283" s="3">
        <f t="shared" si="79"/>
        <v>5.906251251883099E-3</v>
      </c>
      <c r="S283" s="16">
        <f t="shared" si="83"/>
        <v>100.81070678314742</v>
      </c>
      <c r="T283" s="16">
        <f t="shared" si="83"/>
        <v>92.408322940867464</v>
      </c>
      <c r="U283" s="16">
        <f t="shared" si="80"/>
        <v>8.4023838422799599</v>
      </c>
      <c r="V283" s="16">
        <f t="shared" si="81"/>
        <v>109.15906719233011</v>
      </c>
      <c r="W283" s="16">
        <f t="shared" si="81"/>
        <v>92.84759983541953</v>
      </c>
      <c r="X283" s="16">
        <f t="shared" si="81"/>
        <v>53.827373766481962</v>
      </c>
      <c r="Y283" s="16">
        <f t="shared" si="81"/>
        <v>113.79925096923864</v>
      </c>
    </row>
    <row r="284" spans="1:25" x14ac:dyDescent="0.4">
      <c r="A284">
        <f t="shared" si="82"/>
        <v>271</v>
      </c>
      <c r="B284" s="1">
        <v>40970</v>
      </c>
      <c r="C284" s="2">
        <v>0</v>
      </c>
      <c r="D284" s="2">
        <v>0.15563120340589201</v>
      </c>
      <c r="E284" s="2">
        <v>0</v>
      </c>
      <c r="F284" s="2">
        <v>0.84436879659410702</v>
      </c>
      <c r="G284">
        <v>523.35599999999999</v>
      </c>
      <c r="H284">
        <v>2360.2800000000002</v>
      </c>
      <c r="I284">
        <v>1076.47</v>
      </c>
      <c r="J284">
        <v>146.44</v>
      </c>
      <c r="K284">
        <v>81.81</v>
      </c>
      <c r="L284" s="3">
        <f t="shared" si="75"/>
        <v>5.0640527824628023E-3</v>
      </c>
      <c r="M284" s="3">
        <f t="shared" si="76"/>
        <v>9.3459458267715068E-3</v>
      </c>
      <c r="N284" s="3">
        <f t="shared" si="71"/>
        <v>1.3024050832814549E-2</v>
      </c>
      <c r="O284" s="3">
        <f t="shared" si="71"/>
        <v>8.8773559136834379E-4</v>
      </c>
      <c r="P284" s="3">
        <f t="shared" si="77"/>
        <v>2.3898897541955923E-6</v>
      </c>
      <c r="Q284" s="4">
        <f t="shared" si="78"/>
        <v>2.2017071392099749E-3</v>
      </c>
      <c r="R284" s="3">
        <f t="shared" si="79"/>
        <v>7.0804462583543004E-3</v>
      </c>
      <c r="S284" s="16">
        <f t="shared" si="83"/>
        <v>101.03087749706842</v>
      </c>
      <c r="T284" s="16">
        <f t="shared" si="83"/>
        <v>93.116367566702891</v>
      </c>
      <c r="U284" s="16">
        <f t="shared" si="80"/>
        <v>7.9145099303655257</v>
      </c>
      <c r="V284" s="16">
        <f t="shared" si="81"/>
        <v>109.66547247057639</v>
      </c>
      <c r="W284" s="16">
        <f t="shared" si="81"/>
        <v>93.78219441809668</v>
      </c>
      <c r="X284" s="16">
        <f t="shared" si="81"/>
        <v>55.129778849763419</v>
      </c>
      <c r="Y284" s="16">
        <f t="shared" si="81"/>
        <v>113.88802452837548</v>
      </c>
    </row>
    <row r="285" spans="1:25" x14ac:dyDescent="0.4">
      <c r="A285">
        <f t="shared" si="82"/>
        <v>272</v>
      </c>
      <c r="B285" s="1">
        <v>40977</v>
      </c>
      <c r="C285" s="2">
        <v>0</v>
      </c>
      <c r="D285" s="2">
        <v>0.15961435299621801</v>
      </c>
      <c r="E285" s="2">
        <v>0</v>
      </c>
      <c r="F285" s="2">
        <v>0.84038564700378104</v>
      </c>
      <c r="G285">
        <v>521.86</v>
      </c>
      <c r="H285">
        <v>2363.56</v>
      </c>
      <c r="I285">
        <v>1090.49</v>
      </c>
      <c r="J285">
        <v>146.57</v>
      </c>
      <c r="K285">
        <v>82.46</v>
      </c>
      <c r="L285" s="3">
        <f t="shared" si="75"/>
        <v>-8.1846616217875479E-3</v>
      </c>
      <c r="M285" s="3">
        <f t="shared" si="76"/>
        <v>3.6818071398375452E-2</v>
      </c>
      <c r="N285" s="3">
        <f t="shared" si="71"/>
        <v>2.1247329182294328E-2</v>
      </c>
      <c r="O285" s="3">
        <f t="shared" si="71"/>
        <v>-7.5049464419730816E-3</v>
      </c>
      <c r="P285" s="3">
        <f t="shared" si="77"/>
        <v>5.1302924699874044E-6</v>
      </c>
      <c r="Q285" s="4">
        <f t="shared" si="78"/>
        <v>-4.354869190160028E-4</v>
      </c>
      <c r="R285" s="3">
        <f t="shared" si="79"/>
        <v>1.0593948129227287E-2</v>
      </c>
      <c r="S285" s="16">
        <f t="shared" si="83"/>
        <v>100.98732880516681</v>
      </c>
      <c r="T285" s="16">
        <f t="shared" si="83"/>
        <v>94.175762379625624</v>
      </c>
      <c r="U285" s="16">
        <f t="shared" si="80"/>
        <v>6.8115664255411872</v>
      </c>
      <c r="V285" s="16">
        <f t="shared" si="81"/>
        <v>108.84700630839764</v>
      </c>
      <c r="W285" s="16">
        <f t="shared" si="81"/>
        <v>97.464001557934225</v>
      </c>
      <c r="X285" s="16">
        <f t="shared" si="81"/>
        <v>57.254511767992852</v>
      </c>
      <c r="Y285" s="16">
        <f t="shared" si="81"/>
        <v>113.13752988417818</v>
      </c>
    </row>
    <row r="286" spans="1:25" x14ac:dyDescent="0.4">
      <c r="A286">
        <f t="shared" si="82"/>
        <v>273</v>
      </c>
      <c r="B286" s="1">
        <v>40984</v>
      </c>
      <c r="C286" s="2">
        <v>0</v>
      </c>
      <c r="D286" s="2">
        <v>0.15106386554623899</v>
      </c>
      <c r="E286" s="2">
        <v>0</v>
      </c>
      <c r="F286" s="2">
        <v>0.84893613445376004</v>
      </c>
      <c r="G286">
        <v>511.57100000000003</v>
      </c>
      <c r="H286">
        <v>2422.09</v>
      </c>
      <c r="I286">
        <v>1113.6600000000001</v>
      </c>
      <c r="J286">
        <v>145.47</v>
      </c>
      <c r="K286">
        <v>83.43</v>
      </c>
      <c r="L286" s="3">
        <f t="shared" si="75"/>
        <v>-8.6191378535411811E-3</v>
      </c>
      <c r="M286" s="3">
        <f t="shared" si="76"/>
        <v>-1.7806721550663984E-2</v>
      </c>
      <c r="N286" s="3">
        <f t="shared" si="71"/>
        <v>-1.6387407287682065E-2</v>
      </c>
      <c r="O286" s="3">
        <f t="shared" si="71"/>
        <v>2.8184505396300352E-3</v>
      </c>
      <c r="P286" s="3">
        <f t="shared" si="77"/>
        <v>1.1126164169265594E-5</v>
      </c>
      <c r="Q286" s="4">
        <f t="shared" si="78"/>
        <v>-3.0839384805545021E-4</v>
      </c>
      <c r="R286" s="3">
        <f t="shared" si="79"/>
        <v>-9.9987040380642989E-3</v>
      </c>
      <c r="S286" s="16">
        <f t="shared" si="83"/>
        <v>100.95648942036127</v>
      </c>
      <c r="T286" s="16">
        <f t="shared" si="83"/>
        <v>93.175891975819198</v>
      </c>
      <c r="U286" s="16">
        <f t="shared" si="80"/>
        <v>7.7805974445420674</v>
      </c>
      <c r="V286" s="16">
        <f t="shared" si="81"/>
        <v>107.98509252304352</v>
      </c>
      <c r="W286" s="16">
        <f t="shared" si="81"/>
        <v>95.683329402867827</v>
      </c>
      <c r="X286" s="16">
        <f t="shared" si="81"/>
        <v>55.615771039224647</v>
      </c>
      <c r="Y286" s="16">
        <f t="shared" si="81"/>
        <v>113.41937493814117</v>
      </c>
    </row>
    <row r="287" spans="1:25" x14ac:dyDescent="0.4">
      <c r="A287">
        <f t="shared" si="82"/>
        <v>274</v>
      </c>
      <c r="B287" s="1">
        <v>40991</v>
      </c>
      <c r="C287" s="2">
        <v>0</v>
      </c>
      <c r="D287" s="2">
        <v>0.132520258597463</v>
      </c>
      <c r="E287" s="2">
        <v>0</v>
      </c>
      <c r="F287" s="2">
        <v>0.86747974140253603</v>
      </c>
      <c r="G287">
        <v>513.81299999999999</v>
      </c>
      <c r="H287">
        <v>2410.16</v>
      </c>
      <c r="I287">
        <v>1095.4100000000001</v>
      </c>
      <c r="J287">
        <v>145.88</v>
      </c>
      <c r="K287">
        <v>82.35</v>
      </c>
      <c r="L287" s="3">
        <f t="shared" si="75"/>
        <v>8.513932415181058E-3</v>
      </c>
      <c r="M287" s="3">
        <f t="shared" si="76"/>
        <v>1.4878054991207312E-2</v>
      </c>
      <c r="N287" s="3">
        <f t="shared" si="71"/>
        <v>1.2661925671666241E-2</v>
      </c>
      <c r="O287" s="3">
        <f t="shared" si="71"/>
        <v>2.8105292020839112E-3</v>
      </c>
      <c r="P287" s="3">
        <f t="shared" si="77"/>
        <v>1.6877831513897988E-6</v>
      </c>
      <c r="Q287" s="4">
        <f t="shared" si="78"/>
        <v>4.4080330571387057E-3</v>
      </c>
      <c r="R287" s="3">
        <f t="shared" si="79"/>
        <v>9.7161105700346306E-3</v>
      </c>
      <c r="S287" s="16">
        <f t="shared" si="83"/>
        <v>101.39729272607514</v>
      </c>
      <c r="T287" s="16">
        <f t="shared" si="83"/>
        <v>94.147503032822655</v>
      </c>
      <c r="U287" s="16">
        <f t="shared" si="80"/>
        <v>7.249789693252481</v>
      </c>
      <c r="V287" s="16">
        <f t="shared" ref="V287:Y302" si="84">V286+100*L287</f>
        <v>108.83648576456163</v>
      </c>
      <c r="W287" s="16">
        <f t="shared" si="84"/>
        <v>97.171134901988552</v>
      </c>
      <c r="X287" s="16">
        <f t="shared" si="84"/>
        <v>56.881963606391274</v>
      </c>
      <c r="Y287" s="16">
        <f t="shared" si="84"/>
        <v>113.70042785834957</v>
      </c>
    </row>
    <row r="288" spans="1:25" x14ac:dyDescent="0.4">
      <c r="A288">
        <f t="shared" si="82"/>
        <v>275</v>
      </c>
      <c r="B288" s="1">
        <v>40998</v>
      </c>
      <c r="C288" s="2">
        <v>0</v>
      </c>
      <c r="D288" s="2">
        <v>0.12970728667848</v>
      </c>
      <c r="E288" s="2">
        <v>0</v>
      </c>
      <c r="F288" s="2">
        <v>0.87029271332151903</v>
      </c>
      <c r="G288">
        <v>514.93600000000004</v>
      </c>
      <c r="H288">
        <v>2430.67</v>
      </c>
      <c r="I288">
        <v>1109.28</v>
      </c>
      <c r="J288">
        <v>146.29</v>
      </c>
      <c r="K288">
        <v>82.87</v>
      </c>
      <c r="L288" s="3">
        <f t="shared" si="75"/>
        <v>-1.2418352360689111E-3</v>
      </c>
      <c r="M288" s="3">
        <f t="shared" si="76"/>
        <v>-2.1436801786317683E-2</v>
      </c>
      <c r="N288" s="3">
        <f t="shared" si="71"/>
        <v>-3.3535266118563389E-2</v>
      </c>
      <c r="O288" s="3">
        <f t="shared" si="71"/>
        <v>2.0507211702791572E-4</v>
      </c>
      <c r="P288" s="3">
        <f t="shared" si="77"/>
        <v>3.6969708607097955E-6</v>
      </c>
      <c r="Q288" s="4">
        <f t="shared" si="78"/>
        <v>-2.6057335964735566E-3</v>
      </c>
      <c r="R288" s="3">
        <f t="shared" si="79"/>
        <v>-1.4002207755980517E-2</v>
      </c>
      <c r="S288" s="16">
        <f t="shared" si="83"/>
        <v>101.13671936642778</v>
      </c>
      <c r="T288" s="16">
        <f t="shared" si="83"/>
        <v>92.747282257224597</v>
      </c>
      <c r="U288" s="16">
        <f t="shared" si="80"/>
        <v>8.3894371092031861</v>
      </c>
      <c r="V288" s="16">
        <f t="shared" si="84"/>
        <v>108.71230224095474</v>
      </c>
      <c r="W288" s="16">
        <f t="shared" si="84"/>
        <v>95.027454723356783</v>
      </c>
      <c r="X288" s="16">
        <f t="shared" si="84"/>
        <v>53.528436994534935</v>
      </c>
      <c r="Y288" s="16">
        <f t="shared" si="84"/>
        <v>113.72093507005236</v>
      </c>
    </row>
    <row r="289" spans="1:25" x14ac:dyDescent="0.4">
      <c r="A289">
        <f t="shared" si="82"/>
        <v>276</v>
      </c>
      <c r="B289" s="1">
        <v>41005</v>
      </c>
      <c r="C289" s="2">
        <v>0</v>
      </c>
      <c r="D289" s="2">
        <v>0.123545668577297</v>
      </c>
      <c r="E289" s="2">
        <v>0</v>
      </c>
      <c r="F289" s="2">
        <v>0.87645433142270202</v>
      </c>
      <c r="G289">
        <v>522.04499999999996</v>
      </c>
      <c r="H289">
        <v>2414.4</v>
      </c>
      <c r="I289">
        <v>1072.08</v>
      </c>
      <c r="J289">
        <v>146.32</v>
      </c>
      <c r="K289">
        <v>81.64</v>
      </c>
      <c r="L289" s="3">
        <f t="shared" si="75"/>
        <v>-3.495671999869554E-3</v>
      </c>
      <c r="M289" s="3">
        <f t="shared" si="76"/>
        <v>-2.8223881031952947E-2</v>
      </c>
      <c r="N289" s="3">
        <f t="shared" si="71"/>
        <v>-1.2387135288411288E-2</v>
      </c>
      <c r="O289" s="3">
        <f t="shared" si="71"/>
        <v>3.8955713504646994E-3</v>
      </c>
      <c r="P289" s="3">
        <f t="shared" si="77"/>
        <v>7.7454695413739364E-7</v>
      </c>
      <c r="Q289" s="4">
        <f t="shared" si="78"/>
        <v>-7.3422415411884852E-5</v>
      </c>
      <c r="R289" s="3">
        <f t="shared" si="79"/>
        <v>-1.0052779242442272E-2</v>
      </c>
      <c r="S289" s="16">
        <f t="shared" si="83"/>
        <v>101.12937712488659</v>
      </c>
      <c r="T289" s="16">
        <f t="shared" si="83"/>
        <v>91.742004332980372</v>
      </c>
      <c r="U289" s="16">
        <f t="shared" si="80"/>
        <v>9.3873727919062162</v>
      </c>
      <c r="V289" s="16">
        <f t="shared" si="84"/>
        <v>108.36273504096779</v>
      </c>
      <c r="W289" s="16">
        <f t="shared" si="84"/>
        <v>92.205066620161489</v>
      </c>
      <c r="X289" s="16">
        <f t="shared" si="84"/>
        <v>52.289723465693804</v>
      </c>
      <c r="Y289" s="16">
        <f t="shared" si="84"/>
        <v>114.11049220509884</v>
      </c>
    </row>
    <row r="290" spans="1:25" x14ac:dyDescent="0.4">
      <c r="A290">
        <f t="shared" si="82"/>
        <v>277</v>
      </c>
      <c r="B290" s="1">
        <v>41012</v>
      </c>
      <c r="C290" s="2">
        <v>0</v>
      </c>
      <c r="D290" s="2">
        <v>0.122254756987068</v>
      </c>
      <c r="E290" s="2">
        <v>0</v>
      </c>
      <c r="F290" s="2">
        <v>0.877745243012931</v>
      </c>
      <c r="G290">
        <v>524.78399999999999</v>
      </c>
      <c r="H290">
        <v>2366.84</v>
      </c>
      <c r="I290">
        <v>1058.8</v>
      </c>
      <c r="J290">
        <v>146.88999999999999</v>
      </c>
      <c r="K290">
        <v>80.930000000000007</v>
      </c>
      <c r="L290" s="3">
        <f t="shared" si="75"/>
        <v>9.5417513832862788E-3</v>
      </c>
      <c r="M290" s="3">
        <f t="shared" si="76"/>
        <v>1.3452713371478131E-2</v>
      </c>
      <c r="N290" s="3">
        <f t="shared" si="71"/>
        <v>-4.3350963354740202E-3</v>
      </c>
      <c r="O290" s="3">
        <f t="shared" si="71"/>
        <v>1.0211723058071165E-3</v>
      </c>
      <c r="P290" s="3">
        <f t="shared" si="77"/>
        <v>2.1156984374999854E-6</v>
      </c>
      <c r="Q290" s="4">
        <f t="shared" si="78"/>
        <v>2.5388716393279815E-3</v>
      </c>
      <c r="R290" s="3">
        <f t="shared" si="79"/>
        <v>4.9201351812743765E-3</v>
      </c>
      <c r="S290" s="16">
        <f t="shared" si="83"/>
        <v>101.38326428881939</v>
      </c>
      <c r="T290" s="16">
        <f t="shared" si="83"/>
        <v>92.234017851107808</v>
      </c>
      <c r="U290" s="16">
        <f t="shared" si="80"/>
        <v>9.1492464377115823</v>
      </c>
      <c r="V290" s="16">
        <f t="shared" si="84"/>
        <v>109.31691017929641</v>
      </c>
      <c r="W290" s="16">
        <f t="shared" si="84"/>
        <v>93.550337957309296</v>
      </c>
      <c r="X290" s="16">
        <f t="shared" si="84"/>
        <v>51.856213832146402</v>
      </c>
      <c r="Y290" s="16">
        <f t="shared" si="84"/>
        <v>114.21260943567955</v>
      </c>
    </row>
    <row r="291" spans="1:25" x14ac:dyDescent="0.4">
      <c r="A291">
        <f t="shared" si="82"/>
        <v>278</v>
      </c>
      <c r="B291" s="1">
        <v>41019</v>
      </c>
      <c r="C291" s="2">
        <v>0</v>
      </c>
      <c r="D291" s="2">
        <v>0.118728592924568</v>
      </c>
      <c r="E291" s="2">
        <v>0</v>
      </c>
      <c r="F291" s="2">
        <v>0.88127140707543095</v>
      </c>
      <c r="G291">
        <v>525.95699999999999</v>
      </c>
      <c r="H291">
        <v>2381.3200000000002</v>
      </c>
      <c r="I291">
        <v>1054.21</v>
      </c>
      <c r="J291">
        <v>147.04</v>
      </c>
      <c r="K291">
        <v>81.52</v>
      </c>
      <c r="L291" s="3">
        <f t="shared" si="75"/>
        <v>-1.2609693427420576E-2</v>
      </c>
      <c r="M291" s="3">
        <f t="shared" si="76"/>
        <v>2.6368765267157368E-3</v>
      </c>
      <c r="N291" s="3">
        <f t="shared" si="71"/>
        <v>-9.4288614222972633E-3</v>
      </c>
      <c r="O291" s="3">
        <f t="shared" si="71"/>
        <v>2.7883569096844862E-3</v>
      </c>
      <c r="P291" s="3">
        <f t="shared" si="77"/>
        <v>7.8744767588016281E-6</v>
      </c>
      <c r="Q291" s="4">
        <f t="shared" si="78"/>
        <v>2.7624973802001275E-3</v>
      </c>
      <c r="R291" s="3">
        <f t="shared" si="79"/>
        <v>-4.1533303533294041E-3</v>
      </c>
      <c r="S291" s="16">
        <f t="shared" si="83"/>
        <v>101.6595140268394</v>
      </c>
      <c r="T291" s="16">
        <f t="shared" si="83"/>
        <v>91.818684815774873</v>
      </c>
      <c r="U291" s="16">
        <f t="shared" si="80"/>
        <v>9.8408292110645306</v>
      </c>
      <c r="V291" s="16">
        <f t="shared" si="84"/>
        <v>108.05594083655436</v>
      </c>
      <c r="W291" s="16">
        <f t="shared" si="84"/>
        <v>93.814025609980874</v>
      </c>
      <c r="X291" s="16">
        <f t="shared" si="84"/>
        <v>50.913327689916677</v>
      </c>
      <c r="Y291" s="16">
        <f t="shared" si="84"/>
        <v>114.491445126648</v>
      </c>
    </row>
    <row r="292" spans="1:25" x14ac:dyDescent="0.4">
      <c r="A292">
        <f t="shared" si="82"/>
        <v>279</v>
      </c>
      <c r="B292" s="1">
        <v>41026</v>
      </c>
      <c r="C292" s="2">
        <v>0</v>
      </c>
      <c r="D292" s="2">
        <v>0.10560446499323201</v>
      </c>
      <c r="E292" s="2">
        <v>0</v>
      </c>
      <c r="F292" s="2">
        <v>0.89439553500676705</v>
      </c>
      <c r="G292">
        <v>527.41200000000003</v>
      </c>
      <c r="H292">
        <v>2424.7800000000002</v>
      </c>
      <c r="I292">
        <v>1044.27</v>
      </c>
      <c r="J292">
        <v>147.44999999999999</v>
      </c>
      <c r="K292">
        <v>80.27</v>
      </c>
      <c r="L292" s="3">
        <f t="shared" si="75"/>
        <v>-7.3769277231283681E-4</v>
      </c>
      <c r="M292" s="3">
        <f t="shared" si="76"/>
        <v>-2.9186878423263951E-2</v>
      </c>
      <c r="N292" s="3">
        <f t="shared" si="71"/>
        <v>-1.4182155955835163E-2</v>
      </c>
      <c r="O292" s="3">
        <f t="shared" si="71"/>
        <v>-1.0172939979652407E-3</v>
      </c>
      <c r="P292" s="3">
        <f t="shared" si="77"/>
        <v>9.5378660747880059E-6</v>
      </c>
      <c r="Q292" s="4">
        <f t="shared" si="78"/>
        <v>-4.0016657563553782E-3</v>
      </c>
      <c r="R292" s="3">
        <f t="shared" si="79"/>
        <v>-1.1281005287344298E-2</v>
      </c>
      <c r="S292" s="16">
        <f t="shared" si="83"/>
        <v>101.25934745120387</v>
      </c>
      <c r="T292" s="16">
        <f t="shared" si="83"/>
        <v>90.690584287040437</v>
      </c>
      <c r="U292" s="16">
        <f t="shared" si="80"/>
        <v>10.568763164163428</v>
      </c>
      <c r="V292" s="16">
        <f t="shared" si="84"/>
        <v>107.98217155932308</v>
      </c>
      <c r="W292" s="16">
        <f t="shared" si="84"/>
        <v>90.895337767654482</v>
      </c>
      <c r="X292" s="16">
        <f t="shared" si="84"/>
        <v>49.495112094333159</v>
      </c>
      <c r="Y292" s="16">
        <f t="shared" si="84"/>
        <v>114.38971572685148</v>
      </c>
    </row>
    <row r="293" spans="1:25" x14ac:dyDescent="0.4">
      <c r="A293">
        <f t="shared" si="82"/>
        <v>280</v>
      </c>
      <c r="B293" s="1">
        <v>41033</v>
      </c>
      <c r="C293" s="2">
        <v>0</v>
      </c>
      <c r="D293" s="2">
        <v>0.121500908451212</v>
      </c>
      <c r="E293" s="2">
        <v>0</v>
      </c>
      <c r="F293" s="2">
        <v>0.87849909154878703</v>
      </c>
      <c r="G293">
        <v>529.79499999999996</v>
      </c>
      <c r="H293">
        <v>2366.39</v>
      </c>
      <c r="I293">
        <v>1029.46</v>
      </c>
      <c r="J293">
        <v>147.30000000000001</v>
      </c>
      <c r="K293">
        <v>79.849999999999994</v>
      </c>
      <c r="L293" s="3">
        <f t="shared" si="75"/>
        <v>6.0099688964772024E-3</v>
      </c>
      <c r="M293" s="3">
        <f t="shared" si="76"/>
        <v>-9.5170992274419275E-3</v>
      </c>
      <c r="N293" s="3">
        <f t="shared" si="71"/>
        <v>-4.3479105550482733E-2</v>
      </c>
      <c r="O293" s="3">
        <f t="shared" si="71"/>
        <v>2.4439918533603056E-3</v>
      </c>
      <c r="P293" s="3">
        <f t="shared" si="77"/>
        <v>1.9850411810949069E-6</v>
      </c>
      <c r="Q293" s="4">
        <f t="shared" si="78"/>
        <v>9.8872337979404772E-4</v>
      </c>
      <c r="R293" s="3">
        <f t="shared" si="79"/>
        <v>-1.1135561007021788E-2</v>
      </c>
      <c r="S293" s="16">
        <f t="shared" si="83"/>
        <v>101.35821978918327</v>
      </c>
      <c r="T293" s="16">
        <f t="shared" si="83"/>
        <v>89.577028186338254</v>
      </c>
      <c r="U293" s="16">
        <f t="shared" si="80"/>
        <v>11.781191602845013</v>
      </c>
      <c r="V293" s="16">
        <f t="shared" si="84"/>
        <v>108.5831684489708</v>
      </c>
      <c r="W293" s="16">
        <f t="shared" si="84"/>
        <v>89.943627844910296</v>
      </c>
      <c r="X293" s="16">
        <f t="shared" si="84"/>
        <v>45.147201539284886</v>
      </c>
      <c r="Y293" s="16">
        <f t="shared" si="84"/>
        <v>114.63411491218751</v>
      </c>
    </row>
    <row r="294" spans="1:25" x14ac:dyDescent="0.4">
      <c r="A294">
        <f t="shared" si="82"/>
        <v>281</v>
      </c>
      <c r="B294" s="1">
        <v>41040</v>
      </c>
      <c r="C294" s="2">
        <v>0</v>
      </c>
      <c r="D294" s="2">
        <v>0.118192506482721</v>
      </c>
      <c r="E294" s="2">
        <v>0</v>
      </c>
      <c r="F294" s="2">
        <v>0.88180749351727905</v>
      </c>
      <c r="G294">
        <v>532.37900000000002</v>
      </c>
      <c r="H294">
        <v>2341.23</v>
      </c>
      <c r="I294">
        <v>984.7</v>
      </c>
      <c r="J294">
        <v>147.66</v>
      </c>
      <c r="K294">
        <v>79.94</v>
      </c>
      <c r="L294" s="3">
        <f t="shared" si="75"/>
        <v>-3.2145572460203775E-3</v>
      </c>
      <c r="M294" s="3">
        <f t="shared" si="76"/>
        <v>-5.3299004763176283E-2</v>
      </c>
      <c r="N294" s="3">
        <f t="shared" si="71"/>
        <v>-4.3302528688940911E-2</v>
      </c>
      <c r="O294" s="3">
        <f t="shared" si="71"/>
        <v>8.8040092103480738E-4</v>
      </c>
      <c r="P294" s="3">
        <f t="shared" si="77"/>
        <v>1.5469102938660153E-5</v>
      </c>
      <c r="Q294" s="4">
        <f t="shared" si="78"/>
        <v>-5.5386679394649431E-3</v>
      </c>
      <c r="R294" s="3">
        <f t="shared" si="79"/>
        <v>-2.4733922444275691E-2</v>
      </c>
      <c r="S294" s="16">
        <f t="shared" si="83"/>
        <v>100.80435299523677</v>
      </c>
      <c r="T294" s="16">
        <f t="shared" si="83"/>
        <v>87.103635941910682</v>
      </c>
      <c r="U294" s="16">
        <f t="shared" si="80"/>
        <v>13.700717053326088</v>
      </c>
      <c r="V294" s="16">
        <f t="shared" si="84"/>
        <v>108.26171272436876</v>
      </c>
      <c r="W294" s="16">
        <f t="shared" si="84"/>
        <v>84.613727368592663</v>
      </c>
      <c r="X294" s="16">
        <f t="shared" si="84"/>
        <v>40.816948670390794</v>
      </c>
      <c r="Y294" s="16">
        <f t="shared" si="84"/>
        <v>114.722155004291</v>
      </c>
    </row>
    <row r="295" spans="1:25" x14ac:dyDescent="0.4">
      <c r="A295">
        <f t="shared" si="82"/>
        <v>282</v>
      </c>
      <c r="B295" s="1">
        <v>41047</v>
      </c>
      <c r="C295" s="2">
        <v>0</v>
      </c>
      <c r="D295" s="2">
        <v>9.2410668251620406E-2</v>
      </c>
      <c r="E295" s="2">
        <v>0</v>
      </c>
      <c r="F295" s="2">
        <v>0.90758933174837897</v>
      </c>
      <c r="G295">
        <v>536.846</v>
      </c>
      <c r="H295">
        <v>2242.25</v>
      </c>
      <c r="I295">
        <v>942.06</v>
      </c>
      <c r="J295">
        <v>147.79</v>
      </c>
      <c r="K295">
        <v>79.02</v>
      </c>
      <c r="L295" s="3">
        <f t="shared" si="75"/>
        <v>6.6449505260330888E-3</v>
      </c>
      <c r="M295" s="3">
        <f t="shared" si="76"/>
        <v>2.6192135858491117E-2</v>
      </c>
      <c r="N295" s="3">
        <f t="shared" si="71"/>
        <v>-4.7236906354158892E-3</v>
      </c>
      <c r="O295" s="3">
        <f t="shared" si="71"/>
        <v>-2.6388794911698099E-3</v>
      </c>
      <c r="P295" s="3">
        <f t="shared" si="77"/>
        <v>2.4091070228684309E-6</v>
      </c>
      <c r="Q295" s="4">
        <f t="shared" si="78"/>
        <v>2.300479664221504E-5</v>
      </c>
      <c r="R295" s="3">
        <f t="shared" si="79"/>
        <v>6.3686290644846266E-3</v>
      </c>
      <c r="S295" s="16">
        <f t="shared" si="83"/>
        <v>100.806653474901</v>
      </c>
      <c r="T295" s="16">
        <f t="shared" si="83"/>
        <v>87.740498848359138</v>
      </c>
      <c r="U295" s="16">
        <f t="shared" si="80"/>
        <v>13.066154626541859</v>
      </c>
      <c r="V295" s="16">
        <f t="shared" si="84"/>
        <v>108.92620777697208</v>
      </c>
      <c r="W295" s="16">
        <f t="shared" si="84"/>
        <v>87.232940954441773</v>
      </c>
      <c r="X295" s="16">
        <f t="shared" si="84"/>
        <v>40.344579606849202</v>
      </c>
      <c r="Y295" s="16">
        <f t="shared" si="84"/>
        <v>114.45826705517402</v>
      </c>
    </row>
    <row r="296" spans="1:25" x14ac:dyDescent="0.4">
      <c r="A296">
        <f t="shared" si="82"/>
        <v>283</v>
      </c>
      <c r="B296" s="1">
        <v>41054</v>
      </c>
      <c r="C296" s="2">
        <v>9.980019041756999E-4</v>
      </c>
      <c r="D296" s="2">
        <v>8.83954898801734E-2</v>
      </c>
      <c r="E296" s="2">
        <v>0</v>
      </c>
      <c r="F296" s="2">
        <v>0.91060650821565103</v>
      </c>
      <c r="G296">
        <v>535.93700000000001</v>
      </c>
      <c r="H296">
        <v>2281.92</v>
      </c>
      <c r="I296">
        <v>937.61</v>
      </c>
      <c r="J296">
        <v>147.4</v>
      </c>
      <c r="K296">
        <v>79.680000000000007</v>
      </c>
      <c r="L296" s="3">
        <f t="shared" si="75"/>
        <v>5.4095288563127397E-4</v>
      </c>
      <c r="M296" s="3">
        <f t="shared" si="76"/>
        <v>-4.9801720334922694E-2</v>
      </c>
      <c r="N296" s="3">
        <f t="shared" si="71"/>
        <v>-1.8195198430050907E-2</v>
      </c>
      <c r="O296" s="3">
        <f t="shared" si="71"/>
        <v>5.2917232021709726E-3</v>
      </c>
      <c r="P296" s="3">
        <f t="shared" si="77"/>
        <v>9.3623982787183426E-6</v>
      </c>
      <c r="Q296" s="4">
        <f t="shared" si="78"/>
        <v>4.0760759542297952E-4</v>
      </c>
      <c r="R296" s="3">
        <f t="shared" si="79"/>
        <v>-1.5541060669292839E-2</v>
      </c>
      <c r="S296" s="16">
        <f t="shared" ref="S296:T311" si="85">S295+100*Q296</f>
        <v>100.84741423444329</v>
      </c>
      <c r="T296" s="16">
        <f t="shared" si="85"/>
        <v>86.186392781429859</v>
      </c>
      <c r="U296" s="16">
        <f t="shared" si="80"/>
        <v>14.661021453013433</v>
      </c>
      <c r="V296" s="16">
        <f t="shared" si="84"/>
        <v>108.98030306553521</v>
      </c>
      <c r="W296" s="16">
        <f t="shared" si="84"/>
        <v>82.252768920949507</v>
      </c>
      <c r="X296" s="16">
        <f t="shared" si="84"/>
        <v>38.525059763844112</v>
      </c>
      <c r="Y296" s="16">
        <f t="shared" si="84"/>
        <v>114.98743937539112</v>
      </c>
    </row>
    <row r="297" spans="1:25" x14ac:dyDescent="0.4">
      <c r="A297">
        <f t="shared" si="82"/>
        <v>284</v>
      </c>
      <c r="B297" s="1">
        <v>41061</v>
      </c>
      <c r="C297" s="2">
        <v>0</v>
      </c>
      <c r="D297" s="2">
        <v>7.3789494653151599E-2</v>
      </c>
      <c r="E297" s="2">
        <v>0</v>
      </c>
      <c r="F297" s="2">
        <v>0.92621050534684801</v>
      </c>
      <c r="G297">
        <v>547.63599999999997</v>
      </c>
      <c r="H297">
        <v>2214.41</v>
      </c>
      <c r="I297">
        <v>920.55</v>
      </c>
      <c r="J297">
        <v>148.18</v>
      </c>
      <c r="K297">
        <v>78.02</v>
      </c>
      <c r="L297" s="3">
        <f t="shared" si="75"/>
        <v>6.5810543900948204E-3</v>
      </c>
      <c r="M297" s="3">
        <f t="shared" si="76"/>
        <v>5.7217935347690263E-2</v>
      </c>
      <c r="N297" s="3">
        <f t="shared" si="71"/>
        <v>1.2796697626419107E-2</v>
      </c>
      <c r="O297" s="3">
        <f t="shared" si="71"/>
        <v>-4.7239843433655171E-4</v>
      </c>
      <c r="P297" s="3">
        <f t="shared" si="77"/>
        <v>3.5001389838628852E-5</v>
      </c>
      <c r="Q297" s="4">
        <f t="shared" si="78"/>
        <v>3.749540751972218E-3</v>
      </c>
      <c r="R297" s="3">
        <f t="shared" si="79"/>
        <v>1.903082223246691E-2</v>
      </c>
      <c r="S297" s="16">
        <f t="shared" si="85"/>
        <v>101.22236830964052</v>
      </c>
      <c r="T297" s="16">
        <f t="shared" si="85"/>
        <v>88.089475004676544</v>
      </c>
      <c r="U297" s="16">
        <f t="shared" si="80"/>
        <v>13.132893304963972</v>
      </c>
      <c r="V297" s="16">
        <f t="shared" si="84"/>
        <v>109.63840850454469</v>
      </c>
      <c r="W297" s="16">
        <f t="shared" si="84"/>
        <v>87.974562455718527</v>
      </c>
      <c r="X297" s="16">
        <f t="shared" si="84"/>
        <v>39.804729526486021</v>
      </c>
      <c r="Y297" s="16">
        <f t="shared" si="84"/>
        <v>114.94019953195746</v>
      </c>
    </row>
    <row r="298" spans="1:25" x14ac:dyDescent="0.4">
      <c r="A298">
        <f t="shared" si="82"/>
        <v>285</v>
      </c>
      <c r="B298" s="1">
        <v>41068</v>
      </c>
      <c r="C298" s="2">
        <v>3.6991298195851202E-2</v>
      </c>
      <c r="D298" s="2">
        <v>9.5133846188348595E-2</v>
      </c>
      <c r="E298" s="2">
        <v>0</v>
      </c>
      <c r="F298" s="2">
        <v>0.86787485561580002</v>
      </c>
      <c r="G298">
        <v>541.04600000000005</v>
      </c>
      <c r="H298">
        <v>2297.8200000000002</v>
      </c>
      <c r="I298">
        <v>932.33</v>
      </c>
      <c r="J298">
        <v>148.11000000000001</v>
      </c>
      <c r="K298">
        <v>79.489999999999995</v>
      </c>
      <c r="L298" s="3">
        <f t="shared" si="75"/>
        <v>-5.4073186509249194E-3</v>
      </c>
      <c r="M298" s="3">
        <f t="shared" si="76"/>
        <v>3.7321442487106005E-3</v>
      </c>
      <c r="N298" s="3">
        <f t="shared" si="71"/>
        <v>1.230251091351775E-2</v>
      </c>
      <c r="O298" s="3">
        <f t="shared" si="71"/>
        <v>-1.3503477145371257E-4</v>
      </c>
      <c r="P298" s="3">
        <f t="shared" si="77"/>
        <v>1.2030262728636911E-5</v>
      </c>
      <c r="Q298" s="4">
        <f t="shared" si="78"/>
        <v>2.5805954746072316E-5</v>
      </c>
      <c r="R298" s="3">
        <f t="shared" si="79"/>
        <v>2.6230754349624297E-3</v>
      </c>
      <c r="S298" s="16">
        <f t="shared" si="85"/>
        <v>101.22494890511513</v>
      </c>
      <c r="T298" s="16">
        <f t="shared" si="85"/>
        <v>88.351782548172793</v>
      </c>
      <c r="U298" s="16">
        <f t="shared" si="80"/>
        <v>12.873166356942335</v>
      </c>
      <c r="V298" s="16">
        <f t="shared" si="84"/>
        <v>109.09767663945219</v>
      </c>
      <c r="W298" s="16">
        <f t="shared" si="84"/>
        <v>88.347776880589592</v>
      </c>
      <c r="X298" s="16">
        <f t="shared" si="84"/>
        <v>41.034980617837796</v>
      </c>
      <c r="Y298" s="16">
        <f t="shared" si="84"/>
        <v>114.92669605481208</v>
      </c>
    </row>
    <row r="299" spans="1:25" x14ac:dyDescent="0.4">
      <c r="A299">
        <f t="shared" si="82"/>
        <v>286</v>
      </c>
      <c r="B299" s="1">
        <v>41075</v>
      </c>
      <c r="C299" s="2">
        <v>1.6940860314789499E-2</v>
      </c>
      <c r="D299" s="2">
        <v>0.102157052559521</v>
      </c>
      <c r="E299" s="2">
        <v>0</v>
      </c>
      <c r="F299" s="2">
        <v>0.88090208712568896</v>
      </c>
      <c r="G299">
        <v>543.31500000000005</v>
      </c>
      <c r="H299">
        <v>2328.66</v>
      </c>
      <c r="I299">
        <v>943.8</v>
      </c>
      <c r="J299">
        <v>148.09</v>
      </c>
      <c r="K299">
        <v>78.73</v>
      </c>
      <c r="L299" s="3">
        <f t="shared" si="75"/>
        <v>1.3956905175589895E-2</v>
      </c>
      <c r="M299" s="3">
        <f t="shared" si="76"/>
        <v>1.5885244592187764E-2</v>
      </c>
      <c r="N299" s="3">
        <f t="shared" si="71"/>
        <v>3.3513456240728878E-2</v>
      </c>
      <c r="O299" s="3">
        <f t="shared" si="71"/>
        <v>1.0804240664461506E-3</v>
      </c>
      <c r="P299" s="3">
        <f t="shared" si="77"/>
        <v>8.5521102913674192E-6</v>
      </c>
      <c r="Q299" s="4">
        <f t="shared" si="78"/>
        <v>2.8024274525532741E-3</v>
      </c>
      <c r="R299" s="3">
        <f t="shared" si="79"/>
        <v>1.6109007518738172E-2</v>
      </c>
      <c r="S299" s="16">
        <f t="shared" si="85"/>
        <v>101.50519165037045</v>
      </c>
      <c r="T299" s="16">
        <f t="shared" si="85"/>
        <v>89.962683300046606</v>
      </c>
      <c r="U299" s="16">
        <f t="shared" si="80"/>
        <v>11.542508350323843</v>
      </c>
      <c r="V299" s="16">
        <f t="shared" si="84"/>
        <v>110.49336715701118</v>
      </c>
      <c r="W299" s="16">
        <f t="shared" si="84"/>
        <v>89.936301339808367</v>
      </c>
      <c r="X299" s="16">
        <f t="shared" si="84"/>
        <v>44.38632624191068</v>
      </c>
      <c r="Y299" s="16">
        <f t="shared" si="84"/>
        <v>115.0347384614567</v>
      </c>
    </row>
    <row r="300" spans="1:25" x14ac:dyDescent="0.4">
      <c r="A300">
        <f t="shared" si="82"/>
        <v>287</v>
      </c>
      <c r="B300" s="1">
        <v>41082</v>
      </c>
      <c r="C300" s="2">
        <v>2.3835657164041599E-2</v>
      </c>
      <c r="D300" s="2">
        <v>0.109515772862548</v>
      </c>
      <c r="E300" s="2">
        <v>0</v>
      </c>
      <c r="F300" s="2">
        <v>0.86664856997341</v>
      </c>
      <c r="G300">
        <v>539.25400000000002</v>
      </c>
      <c r="H300">
        <v>2315.65</v>
      </c>
      <c r="I300">
        <v>975.43</v>
      </c>
      <c r="J300">
        <v>148.25</v>
      </c>
      <c r="K300">
        <v>80.430000000000007</v>
      </c>
      <c r="L300" s="3">
        <f t="shared" si="75"/>
        <v>-4.8941998288645205E-3</v>
      </c>
      <c r="M300" s="3">
        <f t="shared" si="76"/>
        <v>1.2666326759167346E-2</v>
      </c>
      <c r="N300" s="3">
        <f t="shared" si="71"/>
        <v>2.649088094481411E-2</v>
      </c>
      <c r="O300" s="3">
        <f t="shared" si="71"/>
        <v>-6.7453625632318825E-5</v>
      </c>
      <c r="P300" s="3">
        <f t="shared" si="77"/>
        <v>2.5740446582440733E-5</v>
      </c>
      <c r="Q300" s="4">
        <f t="shared" si="78"/>
        <v>1.1863070603704475E-3</v>
      </c>
      <c r="R300" s="3">
        <f t="shared" si="79"/>
        <v>8.5488885623711541E-3</v>
      </c>
      <c r="S300" s="16">
        <f t="shared" si="85"/>
        <v>101.62382235640749</v>
      </c>
      <c r="T300" s="16">
        <f t="shared" si="85"/>
        <v>90.817572156283717</v>
      </c>
      <c r="U300" s="16">
        <f t="shared" si="80"/>
        <v>10.80625020012377</v>
      </c>
      <c r="V300" s="16">
        <f t="shared" si="84"/>
        <v>110.00394717412473</v>
      </c>
      <c r="W300" s="16">
        <f t="shared" si="84"/>
        <v>91.202934015725106</v>
      </c>
      <c r="X300" s="16">
        <f t="shared" si="84"/>
        <v>47.035414336392094</v>
      </c>
      <c r="Y300" s="16">
        <f t="shared" si="84"/>
        <v>115.02799309889346</v>
      </c>
    </row>
    <row r="301" spans="1:25" x14ac:dyDescent="0.4">
      <c r="A301">
        <f t="shared" si="82"/>
        <v>288</v>
      </c>
      <c r="B301" s="1">
        <v>41089</v>
      </c>
      <c r="C301" s="2">
        <v>5.0587184376246402E-2</v>
      </c>
      <c r="D301" s="2">
        <v>0.125664989954411</v>
      </c>
      <c r="E301" s="2">
        <v>0</v>
      </c>
      <c r="F301" s="2">
        <v>0.82374782566934202</v>
      </c>
      <c r="G301">
        <v>540.91899999999998</v>
      </c>
      <c r="H301">
        <v>2363.79</v>
      </c>
      <c r="I301">
        <v>1001.27</v>
      </c>
      <c r="J301">
        <v>148.24</v>
      </c>
      <c r="K301">
        <v>79.790000000000006</v>
      </c>
      <c r="L301" s="3">
        <f t="shared" si="75"/>
        <v>6.4456325409341098E-3</v>
      </c>
      <c r="M301" s="3">
        <f t="shared" si="76"/>
        <v>-6.4653006863606421E-3</v>
      </c>
      <c r="N301" s="3">
        <f t="shared" si="71"/>
        <v>2.2771080727475024E-3</v>
      </c>
      <c r="O301" s="3">
        <f t="shared" si="71"/>
        <v>1.8213707501348875E-3</v>
      </c>
      <c r="P301" s="3">
        <f t="shared" si="77"/>
        <v>1.7050874300495467E-5</v>
      </c>
      <c r="Q301" s="4">
        <f t="shared" si="78"/>
        <v>9.9690377682686731E-4</v>
      </c>
      <c r="R301" s="3">
        <f t="shared" si="79"/>
        <v>1.0197026693639644E-3</v>
      </c>
      <c r="S301" s="16">
        <f t="shared" si="85"/>
        <v>101.72351273409018</v>
      </c>
      <c r="T301" s="16">
        <f t="shared" si="85"/>
        <v>90.919542423220108</v>
      </c>
      <c r="U301" s="16">
        <f t="shared" si="80"/>
        <v>10.803970310870071</v>
      </c>
      <c r="V301" s="16">
        <f t="shared" si="84"/>
        <v>110.64851042821815</v>
      </c>
      <c r="W301" s="16">
        <f t="shared" si="84"/>
        <v>90.556403947089038</v>
      </c>
      <c r="X301" s="16">
        <f t="shared" si="84"/>
        <v>47.263125143666841</v>
      </c>
      <c r="Y301" s="16">
        <f t="shared" si="84"/>
        <v>115.21013017390695</v>
      </c>
    </row>
    <row r="302" spans="1:25" x14ac:dyDescent="0.4">
      <c r="A302">
        <f t="shared" si="82"/>
        <v>289</v>
      </c>
      <c r="B302" s="1">
        <v>41096</v>
      </c>
      <c r="C302" s="2">
        <v>7.9005308210405606E-2</v>
      </c>
      <c r="D302" s="2">
        <v>0.102262642956311</v>
      </c>
      <c r="E302" s="2">
        <v>0</v>
      </c>
      <c r="F302" s="2">
        <v>0.81873204883328299</v>
      </c>
      <c r="G302">
        <v>545.29399999999998</v>
      </c>
      <c r="H302">
        <v>2352.34</v>
      </c>
      <c r="I302">
        <v>1003.55</v>
      </c>
      <c r="J302">
        <v>148.51</v>
      </c>
      <c r="K302">
        <v>79.66</v>
      </c>
      <c r="L302" s="3">
        <f t="shared" si="75"/>
        <v>-2.0536777355429914E-3</v>
      </c>
      <c r="M302" s="3">
        <f t="shared" si="76"/>
        <v>-4.3100677048492075E-3</v>
      </c>
      <c r="N302" s="3">
        <f t="shared" si="71"/>
        <v>-3.3022769169448463E-2</v>
      </c>
      <c r="O302" s="3">
        <f t="shared" si="71"/>
        <v>2.2894081206652483E-3</v>
      </c>
      <c r="P302" s="3">
        <f t="shared" si="77"/>
        <v>1.3518400007621485E-5</v>
      </c>
      <c r="Q302" s="4">
        <f t="shared" si="78"/>
        <v>1.2578830439602499E-3</v>
      </c>
      <c r="R302" s="3">
        <f t="shared" si="79"/>
        <v>-9.2742766222938533E-3</v>
      </c>
      <c r="S302" s="16">
        <f t="shared" si="85"/>
        <v>101.8493010384862</v>
      </c>
      <c r="T302" s="16">
        <f t="shared" si="85"/>
        <v>89.992114760990717</v>
      </c>
      <c r="U302" s="16">
        <f t="shared" si="80"/>
        <v>11.857186277495487</v>
      </c>
      <c r="V302" s="16">
        <f t="shared" si="84"/>
        <v>110.44314265466384</v>
      </c>
      <c r="W302" s="16">
        <f t="shared" si="84"/>
        <v>90.12539717660411</v>
      </c>
      <c r="X302" s="16">
        <f t="shared" si="84"/>
        <v>43.960848226721993</v>
      </c>
      <c r="Y302" s="16">
        <f t="shared" si="84"/>
        <v>115.43907098597347</v>
      </c>
    </row>
    <row r="303" spans="1:25" x14ac:dyDescent="0.4">
      <c r="A303">
        <f t="shared" si="82"/>
        <v>290</v>
      </c>
      <c r="B303" s="1">
        <v>41103</v>
      </c>
      <c r="C303" s="2">
        <v>6.8846168604568103E-2</v>
      </c>
      <c r="D303" s="2">
        <v>8.9891115882779205E-2</v>
      </c>
      <c r="E303" s="2">
        <v>0</v>
      </c>
      <c r="F303" s="2">
        <v>0.84126271551265197</v>
      </c>
      <c r="G303">
        <v>547.47299999999996</v>
      </c>
      <c r="H303">
        <v>2356.4</v>
      </c>
      <c r="I303">
        <v>970.41</v>
      </c>
      <c r="J303">
        <v>148.85</v>
      </c>
      <c r="K303">
        <v>79.180000000000007</v>
      </c>
      <c r="L303" s="3">
        <f t="shared" si="75"/>
        <v>-5.755708682935512E-3</v>
      </c>
      <c r="M303" s="3">
        <f t="shared" si="76"/>
        <v>-4.1457585386865947E-3</v>
      </c>
      <c r="N303" s="3">
        <f t="shared" si="71"/>
        <v>-1.6766109170350707E-2</v>
      </c>
      <c r="O303" s="3">
        <f t="shared" si="71"/>
        <v>1.2764528048370138E-3</v>
      </c>
      <c r="P303" s="3">
        <f t="shared" si="77"/>
        <v>2.040263169726576E-5</v>
      </c>
      <c r="Q303" s="4">
        <f t="shared" si="78"/>
        <v>2.8450416947640869E-4</v>
      </c>
      <c r="R303" s="3">
        <f t="shared" si="79"/>
        <v>-6.34778089678395E-3</v>
      </c>
      <c r="S303" s="16">
        <f t="shared" si="85"/>
        <v>101.87775145543384</v>
      </c>
      <c r="T303" s="16">
        <f t="shared" si="85"/>
        <v>89.357336671312325</v>
      </c>
      <c r="U303" s="16">
        <f t="shared" si="80"/>
        <v>12.520414784121513</v>
      </c>
      <c r="V303" s="16">
        <f t="shared" ref="V303:Y318" si="86">V302+100*L303</f>
        <v>109.86757178637029</v>
      </c>
      <c r="W303" s="16">
        <f t="shared" si="86"/>
        <v>89.710821322735455</v>
      </c>
      <c r="X303" s="16">
        <f t="shared" si="86"/>
        <v>42.284237309686922</v>
      </c>
      <c r="Y303" s="16">
        <f t="shared" si="86"/>
        <v>115.56671626645718</v>
      </c>
    </row>
    <row r="304" spans="1:25" x14ac:dyDescent="0.4">
      <c r="A304">
        <f t="shared" si="82"/>
        <v>291</v>
      </c>
      <c r="B304" s="1">
        <v>41110</v>
      </c>
      <c r="C304" s="2">
        <v>3.5404389470949697E-2</v>
      </c>
      <c r="D304" s="2">
        <v>8.9328508854288405E-2</v>
      </c>
      <c r="E304" s="2">
        <v>0</v>
      </c>
      <c r="F304" s="2">
        <v>0.87526710167476196</v>
      </c>
      <c r="G304">
        <v>549.10699999999997</v>
      </c>
      <c r="H304">
        <v>2367.2600000000002</v>
      </c>
      <c r="I304">
        <v>954.14</v>
      </c>
      <c r="J304">
        <v>149.04</v>
      </c>
      <c r="K304">
        <v>78.489999999999995</v>
      </c>
      <c r="L304" s="3">
        <f t="shared" si="75"/>
        <v>-6.5425921206780924E-3</v>
      </c>
      <c r="M304" s="3">
        <f t="shared" si="76"/>
        <v>1.685053657945712E-2</v>
      </c>
      <c r="N304" s="3">
        <f t="shared" si="71"/>
        <v>-1.000901335233817E-2</v>
      </c>
      <c r="O304" s="3">
        <f t="shared" si="71"/>
        <v>-7.3805689747707959E-4</v>
      </c>
      <c r="P304" s="3">
        <f t="shared" si="77"/>
        <v>1.7919163891428202E-5</v>
      </c>
      <c r="Q304" s="4">
        <f t="shared" si="78"/>
        <v>6.0968074103023352E-4</v>
      </c>
      <c r="R304" s="3">
        <f t="shared" si="79"/>
        <v>-1.097814477590553E-4</v>
      </c>
      <c r="S304" s="16">
        <f t="shared" si="85"/>
        <v>101.93871952953687</v>
      </c>
      <c r="T304" s="16">
        <f t="shared" si="85"/>
        <v>89.34635852653642</v>
      </c>
      <c r="U304" s="16">
        <f t="shared" si="80"/>
        <v>12.592361003000448</v>
      </c>
      <c r="V304" s="16">
        <f t="shared" si="86"/>
        <v>109.21331257430248</v>
      </c>
      <c r="W304" s="16">
        <f t="shared" si="86"/>
        <v>91.395874980681171</v>
      </c>
      <c r="X304" s="16">
        <f t="shared" si="86"/>
        <v>41.283335974453102</v>
      </c>
      <c r="Y304" s="16">
        <f t="shared" si="86"/>
        <v>115.49291057670948</v>
      </c>
    </row>
    <row r="305" spans="1:25" x14ac:dyDescent="0.4">
      <c r="A305">
        <f t="shared" si="82"/>
        <v>292</v>
      </c>
      <c r="B305" s="1">
        <v>41117</v>
      </c>
      <c r="C305" s="2">
        <v>1.3922205382734001E-2</v>
      </c>
      <c r="D305" s="2">
        <v>8.0945419790123499E-2</v>
      </c>
      <c r="E305" s="2">
        <v>0</v>
      </c>
      <c r="F305" s="2">
        <v>0.90513237482714204</v>
      </c>
      <c r="G305">
        <v>545.72299999999996</v>
      </c>
      <c r="H305">
        <v>2408.0700000000002</v>
      </c>
      <c r="I305">
        <v>944.59</v>
      </c>
      <c r="J305">
        <v>148.93</v>
      </c>
      <c r="K305">
        <v>78.459999999999994</v>
      </c>
      <c r="L305" s="3">
        <f t="shared" si="75"/>
        <v>-1.8078407831298993E-3</v>
      </c>
      <c r="M305" s="3">
        <f t="shared" si="76"/>
        <v>4.1560889837430892E-3</v>
      </c>
      <c r="N305" s="3">
        <f t="shared" si="71"/>
        <v>-3.4300596025789165E-3</v>
      </c>
      <c r="O305" s="3">
        <f t="shared" si="71"/>
        <v>1.1414758611427711E-3</v>
      </c>
      <c r="P305" s="3">
        <f t="shared" si="77"/>
        <v>8.2357288932217688E-6</v>
      </c>
      <c r="Q305" s="4">
        <f t="shared" si="78"/>
        <v>1.3361982649029668E-3</v>
      </c>
      <c r="R305" s="3">
        <f t="shared" si="79"/>
        <v>1.4916114794261137E-5</v>
      </c>
      <c r="S305" s="16">
        <f t="shared" si="85"/>
        <v>102.07233935602717</v>
      </c>
      <c r="T305" s="16">
        <f t="shared" si="85"/>
        <v>89.347850138015843</v>
      </c>
      <c r="U305" s="16">
        <f t="shared" si="80"/>
        <v>12.724489218011328</v>
      </c>
      <c r="V305" s="16">
        <f t="shared" si="86"/>
        <v>109.03252849598948</v>
      </c>
      <c r="W305" s="16">
        <f t="shared" si="86"/>
        <v>91.811483879055487</v>
      </c>
      <c r="X305" s="16">
        <f t="shared" si="86"/>
        <v>40.940330014195212</v>
      </c>
      <c r="Y305" s="16">
        <f t="shared" si="86"/>
        <v>115.60705816282375</v>
      </c>
    </row>
    <row r="306" spans="1:25" x14ac:dyDescent="0.4">
      <c r="A306">
        <f t="shared" si="82"/>
        <v>293</v>
      </c>
      <c r="B306" s="1">
        <v>41124</v>
      </c>
      <c r="C306" s="2">
        <v>1.7636157714440302E-2</v>
      </c>
      <c r="D306" s="2">
        <v>9.09576822804537E-2</v>
      </c>
      <c r="E306" s="2">
        <v>0</v>
      </c>
      <c r="F306" s="2">
        <v>0.89140616000510597</v>
      </c>
      <c r="G306">
        <v>544.66700000000003</v>
      </c>
      <c r="H306">
        <v>2417.77</v>
      </c>
      <c r="I306">
        <v>941.35</v>
      </c>
      <c r="J306">
        <v>149.1</v>
      </c>
      <c r="K306">
        <v>78.47</v>
      </c>
      <c r="L306" s="3">
        <f t="shared" si="75"/>
        <v>-6.0367649121069178E-3</v>
      </c>
      <c r="M306" s="3">
        <f t="shared" si="76"/>
        <v>9.0779327689962663E-3</v>
      </c>
      <c r="N306" s="3">
        <f t="shared" si="71"/>
        <v>3.1561055930312776E-2</v>
      </c>
      <c r="O306" s="3">
        <f t="shared" si="71"/>
        <v>-4.3594902749832798E-3</v>
      </c>
      <c r="P306" s="3">
        <f t="shared" si="77"/>
        <v>1.033320400726477E-5</v>
      </c>
      <c r="Q306" s="4">
        <f t="shared" si="78"/>
        <v>-3.1771673031189486E-3</v>
      </c>
      <c r="R306" s="3">
        <f t="shared" si="79"/>
        <v>7.5606833780547111E-3</v>
      </c>
      <c r="S306" s="16">
        <f t="shared" si="85"/>
        <v>101.75462262571527</v>
      </c>
      <c r="T306" s="16">
        <f t="shared" si="85"/>
        <v>90.103918475821317</v>
      </c>
      <c r="U306" s="16">
        <f t="shared" si="80"/>
        <v>11.650704149893954</v>
      </c>
      <c r="V306" s="16">
        <f t="shared" si="86"/>
        <v>108.42885200477879</v>
      </c>
      <c r="W306" s="16">
        <f t="shared" si="86"/>
        <v>92.719277155955112</v>
      </c>
      <c r="X306" s="16">
        <f t="shared" si="86"/>
        <v>44.096435607226489</v>
      </c>
      <c r="Y306" s="16">
        <f t="shared" si="86"/>
        <v>115.17110913532542</v>
      </c>
    </row>
    <row r="307" spans="1:25" x14ac:dyDescent="0.4">
      <c r="A307">
        <f t="shared" si="82"/>
        <v>294</v>
      </c>
      <c r="B307" s="1">
        <v>41131</v>
      </c>
      <c r="C307" s="2">
        <v>3.4301440168552598E-2</v>
      </c>
      <c r="D307" s="2">
        <v>9.1514406505115706E-2</v>
      </c>
      <c r="E307" s="2">
        <v>0</v>
      </c>
      <c r="F307" s="2">
        <v>0.87418415332633104</v>
      </c>
      <c r="G307">
        <v>542.69299999999998</v>
      </c>
      <c r="H307">
        <v>2445.64</v>
      </c>
      <c r="I307">
        <v>971.06</v>
      </c>
      <c r="J307">
        <v>148.44999999999999</v>
      </c>
      <c r="K307">
        <v>78.28</v>
      </c>
      <c r="L307" s="3">
        <f t="shared" si="75"/>
        <v>4.9668509031242092E-3</v>
      </c>
      <c r="M307" s="3">
        <f t="shared" si="76"/>
        <v>2.6059435548999588E-2</v>
      </c>
      <c r="N307" s="3">
        <f t="shared" si="71"/>
        <v>2.5508207525796633E-2</v>
      </c>
      <c r="O307" s="3">
        <f t="shared" si="71"/>
        <v>-1.953519703603801E-3</v>
      </c>
      <c r="P307" s="3">
        <f t="shared" si="77"/>
        <v>7.7252208624762416E-6</v>
      </c>
      <c r="Q307" s="4">
        <f t="shared" si="78"/>
        <v>8.3972272824097793E-4</v>
      </c>
      <c r="R307" s="3">
        <f t="shared" si="79"/>
        <v>1.3645243568579157E-2</v>
      </c>
      <c r="S307" s="16">
        <f t="shared" si="85"/>
        <v>101.83859489853937</v>
      </c>
      <c r="T307" s="16">
        <f t="shared" si="85"/>
        <v>91.46844283267923</v>
      </c>
      <c r="U307" s="16">
        <f t="shared" si="80"/>
        <v>10.37015206586014</v>
      </c>
      <c r="V307" s="16">
        <f t="shared" si="86"/>
        <v>108.92553709509122</v>
      </c>
      <c r="W307" s="16">
        <f t="shared" si="86"/>
        <v>95.325220710855064</v>
      </c>
      <c r="X307" s="16">
        <f t="shared" si="86"/>
        <v>46.64725635980615</v>
      </c>
      <c r="Y307" s="16">
        <f t="shared" si="86"/>
        <v>114.97575716496505</v>
      </c>
    </row>
    <row r="308" spans="1:25" x14ac:dyDescent="0.4">
      <c r="A308">
        <f t="shared" si="82"/>
        <v>295</v>
      </c>
      <c r="B308" s="1">
        <v>41138</v>
      </c>
      <c r="C308" s="2">
        <v>3.9119001623102098E-2</v>
      </c>
      <c r="D308" s="2">
        <v>9.9572213154693306E-2</v>
      </c>
      <c r="E308" s="2">
        <v>0</v>
      </c>
      <c r="F308" s="2">
        <v>0.861308785222204</v>
      </c>
      <c r="G308">
        <v>536.61400000000003</v>
      </c>
      <c r="H308">
        <v>2469</v>
      </c>
      <c r="I308">
        <v>995.83</v>
      </c>
      <c r="J308">
        <v>148.16</v>
      </c>
      <c r="K308">
        <v>79.56</v>
      </c>
      <c r="L308" s="3">
        <f t="shared" si="75"/>
        <v>-1.2857502950888167E-3</v>
      </c>
      <c r="M308" s="3">
        <f t="shared" si="76"/>
        <v>-1.5832227107332453E-2</v>
      </c>
      <c r="N308" s="3">
        <f t="shared" si="71"/>
        <v>-1.1206732072743475E-2</v>
      </c>
      <c r="O308" s="3">
        <f t="shared" si="71"/>
        <v>1.822354211663102E-3</v>
      </c>
      <c r="P308" s="3">
        <f t="shared" si="77"/>
        <v>1.9773554887321255E-6</v>
      </c>
      <c r="Q308" s="4">
        <f t="shared" si="78"/>
        <v>-5.9114823321922354E-5</v>
      </c>
      <c r="R308" s="3">
        <f t="shared" si="79"/>
        <v>-6.6255888158754106E-3</v>
      </c>
      <c r="S308" s="16">
        <f t="shared" si="85"/>
        <v>101.83268341620717</v>
      </c>
      <c r="T308" s="16">
        <f t="shared" si="85"/>
        <v>90.805883951091687</v>
      </c>
      <c r="U308" s="16">
        <f t="shared" si="80"/>
        <v>11.026799465115488</v>
      </c>
      <c r="V308" s="16">
        <f t="shared" si="86"/>
        <v>108.79696206558233</v>
      </c>
      <c r="W308" s="16">
        <f t="shared" si="86"/>
        <v>93.741998000121825</v>
      </c>
      <c r="X308" s="16">
        <f t="shared" si="86"/>
        <v>45.526583152531799</v>
      </c>
      <c r="Y308" s="16">
        <f t="shared" si="86"/>
        <v>115.15799258613136</v>
      </c>
    </row>
    <row r="309" spans="1:25" x14ac:dyDescent="0.4">
      <c r="A309">
        <f t="shared" si="82"/>
        <v>296</v>
      </c>
      <c r="B309" s="1">
        <v>41145</v>
      </c>
      <c r="C309" s="2">
        <v>4.2328039813072801E-2</v>
      </c>
      <c r="D309" s="2">
        <v>9.9658767445943E-2</v>
      </c>
      <c r="E309" s="2">
        <v>0</v>
      </c>
      <c r="F309" s="2">
        <v>0.85801319274098398</v>
      </c>
      <c r="G309">
        <v>541.98699999999997</v>
      </c>
      <c r="H309">
        <v>2457.4</v>
      </c>
      <c r="I309">
        <v>984.67</v>
      </c>
      <c r="J309">
        <v>148.43</v>
      </c>
      <c r="K309">
        <v>78.67</v>
      </c>
      <c r="L309" s="3">
        <f t="shared" si="75"/>
        <v>6.7529517788424975E-3</v>
      </c>
      <c r="M309" s="3">
        <f t="shared" si="76"/>
        <v>-6.3164747275785693E-3</v>
      </c>
      <c r="N309" s="3">
        <f t="shared" si="71"/>
        <v>-3.3452831913229786E-2</v>
      </c>
      <c r="O309" s="3">
        <f t="shared" si="71"/>
        <v>1.0779492016439463E-3</v>
      </c>
      <c r="P309" s="3">
        <f t="shared" si="77"/>
        <v>2.6874614401650742E-5</v>
      </c>
      <c r="Q309" s="4">
        <f t="shared" si="78"/>
        <v>5.5436714751014348E-4</v>
      </c>
      <c r="R309" s="3">
        <f t="shared" si="79"/>
        <v>-7.9846014150804778E-3</v>
      </c>
      <c r="S309" s="16">
        <f t="shared" si="85"/>
        <v>101.88812013095819</v>
      </c>
      <c r="T309" s="16">
        <f t="shared" si="85"/>
        <v>90.007423809583642</v>
      </c>
      <c r="U309" s="16">
        <f t="shared" si="80"/>
        <v>11.880696321374543</v>
      </c>
      <c r="V309" s="16">
        <f t="shared" si="86"/>
        <v>109.47225724346659</v>
      </c>
      <c r="W309" s="16">
        <f t="shared" si="86"/>
        <v>93.110350527363963</v>
      </c>
      <c r="X309" s="16">
        <f t="shared" si="86"/>
        <v>42.181299961208822</v>
      </c>
      <c r="Y309" s="16">
        <f t="shared" si="86"/>
        <v>115.26578750629575</v>
      </c>
    </row>
    <row r="310" spans="1:25" x14ac:dyDescent="0.4">
      <c r="A310">
        <f t="shared" si="82"/>
        <v>297</v>
      </c>
      <c r="B310" s="1">
        <v>41152</v>
      </c>
      <c r="C310" s="2">
        <v>8.7119063815824002E-2</v>
      </c>
      <c r="D310" s="2">
        <v>9.3737707285666702E-2</v>
      </c>
      <c r="E310" s="2">
        <v>0</v>
      </c>
      <c r="F310" s="2">
        <v>0.81914322889850899</v>
      </c>
      <c r="G310">
        <v>547.596</v>
      </c>
      <c r="H310">
        <v>2450.6</v>
      </c>
      <c r="I310">
        <v>951.73</v>
      </c>
      <c r="J310">
        <v>148.59</v>
      </c>
      <c r="K310">
        <v>78.39</v>
      </c>
      <c r="L310" s="3">
        <f t="shared" si="75"/>
        <v>-9.2570445202132534E-3</v>
      </c>
      <c r="M310" s="3">
        <f t="shared" si="76"/>
        <v>2.0800635560590752E-2</v>
      </c>
      <c r="N310" s="3">
        <f t="shared" si="71"/>
        <v>4.8333035629852805E-3</v>
      </c>
      <c r="O310" s="3">
        <f t="shared" si="71"/>
        <v>-5.3839423918167206E-4</v>
      </c>
      <c r="P310" s="3">
        <f t="shared" si="77"/>
        <v>1.1273881040847654E-5</v>
      </c>
      <c r="Q310" s="4">
        <f t="shared" si="78"/>
        <v>6.9104295868762473E-4</v>
      </c>
      <c r="R310" s="3">
        <f t="shared" si="79"/>
        <v>3.9596250910452768E-3</v>
      </c>
      <c r="S310" s="16">
        <f t="shared" si="85"/>
        <v>101.95722442682695</v>
      </c>
      <c r="T310" s="16">
        <f t="shared" si="85"/>
        <v>90.403386318688163</v>
      </c>
      <c r="U310" s="16">
        <f t="shared" si="80"/>
        <v>11.553838108138791</v>
      </c>
      <c r="V310" s="16">
        <f t="shared" si="86"/>
        <v>108.54655279144527</v>
      </c>
      <c r="W310" s="16">
        <f t="shared" si="86"/>
        <v>95.190414083423036</v>
      </c>
      <c r="X310" s="16">
        <f t="shared" si="86"/>
        <v>42.664630317507353</v>
      </c>
      <c r="Y310" s="16">
        <f t="shared" si="86"/>
        <v>115.21194808237759</v>
      </c>
    </row>
    <row r="311" spans="1:25" x14ac:dyDescent="0.4">
      <c r="A311">
        <f t="shared" si="82"/>
        <v>298</v>
      </c>
      <c r="B311" s="1">
        <v>41159</v>
      </c>
      <c r="C311" s="2">
        <v>7.0894371730423594E-2</v>
      </c>
      <c r="D311" s="2">
        <v>9.1172597636320907E-2</v>
      </c>
      <c r="E311" s="2">
        <v>0</v>
      </c>
      <c r="F311" s="2">
        <v>0.83793303063325497</v>
      </c>
      <c r="G311">
        <v>543.56700000000001</v>
      </c>
      <c r="H311">
        <v>2506.37</v>
      </c>
      <c r="I311">
        <v>956.33</v>
      </c>
      <c r="J311">
        <v>148.51</v>
      </c>
      <c r="K311">
        <v>78.239999999999995</v>
      </c>
      <c r="L311" s="3">
        <f t="shared" si="75"/>
        <v>-1.0817674978373049E-2</v>
      </c>
      <c r="M311" s="3">
        <f t="shared" si="76"/>
        <v>2.1808653942392953E-2</v>
      </c>
      <c r="N311" s="3">
        <f t="shared" ref="N311:O374" si="87">I312/I311-1</f>
        <v>2.9529555697301202E-2</v>
      </c>
      <c r="O311" s="3">
        <f t="shared" si="87"/>
        <v>1.0773685273719469E-3</v>
      </c>
      <c r="P311" s="3">
        <f t="shared" si="77"/>
        <v>1.121417798237513E-5</v>
      </c>
      <c r="Q311" s="4">
        <f t="shared" si="78"/>
        <v>2.1129878569711626E-3</v>
      </c>
      <c r="R311" s="3">
        <f t="shared" si="79"/>
        <v>1.0399475797173263E-2</v>
      </c>
      <c r="S311" s="16">
        <f t="shared" si="85"/>
        <v>102.16852321252406</v>
      </c>
      <c r="T311" s="16">
        <f t="shared" si="85"/>
        <v>91.443333898405484</v>
      </c>
      <c r="U311" s="16">
        <f t="shared" si="80"/>
        <v>10.72518931411858</v>
      </c>
      <c r="V311" s="16">
        <f t="shared" si="86"/>
        <v>107.46478529360796</v>
      </c>
      <c r="W311" s="16">
        <f t="shared" si="86"/>
        <v>97.371279477662327</v>
      </c>
      <c r="X311" s="16">
        <f t="shared" si="86"/>
        <v>45.617585887237475</v>
      </c>
      <c r="Y311" s="16">
        <f t="shared" si="86"/>
        <v>115.31968493511478</v>
      </c>
    </row>
    <row r="312" spans="1:25" x14ac:dyDescent="0.4">
      <c r="A312">
        <f t="shared" si="82"/>
        <v>299</v>
      </c>
      <c r="B312" s="1">
        <v>41166</v>
      </c>
      <c r="C312" s="2">
        <v>5.9531020281606901E-2</v>
      </c>
      <c r="D312" s="2">
        <v>0.109862894273613</v>
      </c>
      <c r="E312" s="2">
        <v>0</v>
      </c>
      <c r="F312" s="2">
        <v>0.83060608544477998</v>
      </c>
      <c r="G312">
        <v>536.65800000000002</v>
      </c>
      <c r="H312">
        <v>2556.13</v>
      </c>
      <c r="I312">
        <v>984.57</v>
      </c>
      <c r="J312">
        <v>148.66999999999999</v>
      </c>
      <c r="K312">
        <v>78.39</v>
      </c>
      <c r="L312" s="3">
        <f t="shared" si="75"/>
        <v>6.0680658466523152E-3</v>
      </c>
      <c r="M312" s="3">
        <f t="shared" si="76"/>
        <v>-6.3994715086024279E-3</v>
      </c>
      <c r="N312" s="3">
        <f t="shared" si="87"/>
        <v>-6.3987324415737401E-4</v>
      </c>
      <c r="O312" s="3">
        <f t="shared" si="87"/>
        <v>-4.0357839510307691E-4</v>
      </c>
      <c r="P312" s="3">
        <f t="shared" si="77"/>
        <v>2.2866211702765933E-6</v>
      </c>
      <c r="Q312" s="4">
        <f t="shared" si="78"/>
        <v>-6.7932760286633213E-4</v>
      </c>
      <c r="R312" s="3">
        <f t="shared" si="79"/>
        <v>-3.437143253026409E-4</v>
      </c>
      <c r="S312" s="16">
        <f t="shared" ref="S312:T327" si="88">S311+100*Q312</f>
        <v>102.10059045223743</v>
      </c>
      <c r="T312" s="16">
        <f t="shared" si="88"/>
        <v>91.40896246587522</v>
      </c>
      <c r="U312" s="16">
        <f t="shared" si="80"/>
        <v>10.691627986362207</v>
      </c>
      <c r="V312" s="16">
        <f t="shared" si="86"/>
        <v>108.0715918782732</v>
      </c>
      <c r="W312" s="16">
        <f t="shared" si="86"/>
        <v>96.731332326802089</v>
      </c>
      <c r="X312" s="16">
        <f t="shared" si="86"/>
        <v>45.55359856282174</v>
      </c>
      <c r="Y312" s="16">
        <f t="shared" si="86"/>
        <v>115.27932709560447</v>
      </c>
    </row>
    <row r="313" spans="1:25" x14ac:dyDescent="0.4">
      <c r="A313">
        <f t="shared" si="82"/>
        <v>300</v>
      </c>
      <c r="B313" s="1">
        <v>41173</v>
      </c>
      <c r="C313" s="2">
        <v>5.67406997862243E-2</v>
      </c>
      <c r="D313" s="2">
        <v>0.113673929557407</v>
      </c>
      <c r="E313" s="2">
        <v>0</v>
      </c>
      <c r="F313" s="2">
        <v>0.82958537065636795</v>
      </c>
      <c r="G313">
        <v>541.43399999999997</v>
      </c>
      <c r="H313">
        <v>2546.92</v>
      </c>
      <c r="I313">
        <v>983.94</v>
      </c>
      <c r="J313">
        <v>148.61000000000001</v>
      </c>
      <c r="K313">
        <v>78.17</v>
      </c>
      <c r="L313" s="3">
        <f t="shared" si="75"/>
        <v>6.2453348192230695E-3</v>
      </c>
      <c r="M313" s="3">
        <f t="shared" si="76"/>
        <v>-1.560455522474824E-2</v>
      </c>
      <c r="N313" s="3">
        <f t="shared" si="87"/>
        <v>-1.5366790657966978E-2</v>
      </c>
      <c r="O313" s="3">
        <f t="shared" si="87"/>
        <v>2.6916089092252626E-3</v>
      </c>
      <c r="P313" s="3">
        <f t="shared" si="77"/>
        <v>1.8546827904969534E-5</v>
      </c>
      <c r="Q313" s="4">
        <f t="shared" si="78"/>
        <v>7.9490610336594293E-4</v>
      </c>
      <c r="R313" s="3">
        <f t="shared" si="79"/>
        <v>-5.5086005385667214E-3</v>
      </c>
      <c r="S313" s="16">
        <f t="shared" si="88"/>
        <v>102.18008106257402</v>
      </c>
      <c r="T313" s="16">
        <f t="shared" si="88"/>
        <v>90.858102412018553</v>
      </c>
      <c r="U313" s="16">
        <f t="shared" si="80"/>
        <v>11.321978650555465</v>
      </c>
      <c r="V313" s="16">
        <f t="shared" si="86"/>
        <v>108.69612536019551</v>
      </c>
      <c r="W313" s="16">
        <f t="shared" si="86"/>
        <v>95.170876804327264</v>
      </c>
      <c r="X313" s="16">
        <f t="shared" si="86"/>
        <v>44.016919497025043</v>
      </c>
      <c r="Y313" s="16">
        <f t="shared" si="86"/>
        <v>115.54848798652699</v>
      </c>
    </row>
    <row r="314" spans="1:25" x14ac:dyDescent="0.4">
      <c r="A314">
        <f t="shared" si="82"/>
        <v>301</v>
      </c>
      <c r="B314" s="1">
        <v>41180</v>
      </c>
      <c r="C314" s="2">
        <v>8.7652079627840301E-2</v>
      </c>
      <c r="D314" s="2">
        <v>9.2677600033530205E-2</v>
      </c>
      <c r="E314" s="2">
        <v>0</v>
      </c>
      <c r="F314" s="2">
        <v>0.81967032033862897</v>
      </c>
      <c r="G314">
        <v>546.28300000000002</v>
      </c>
      <c r="H314">
        <v>2513.9299999999998</v>
      </c>
      <c r="I314">
        <v>968.82</v>
      </c>
      <c r="J314">
        <v>149.01</v>
      </c>
      <c r="K314">
        <v>77.959999999999994</v>
      </c>
      <c r="L314" s="3">
        <f t="shared" si="75"/>
        <v>2.6437966394141643E-3</v>
      </c>
      <c r="M314" s="3">
        <f t="shared" si="76"/>
        <v>2.3999406655525801E-2</v>
      </c>
      <c r="N314" s="3">
        <f t="shared" si="87"/>
        <v>-4.0255155756496741E-4</v>
      </c>
      <c r="O314" s="3">
        <f t="shared" si="87"/>
        <v>-6.0398630964364486E-4</v>
      </c>
      <c r="P314" s="3">
        <f t="shared" si="77"/>
        <v>1.009158759649032E-5</v>
      </c>
      <c r="Q314" s="4">
        <f t="shared" si="78"/>
        <v>1.9507804451183667E-3</v>
      </c>
      <c r="R314" s="3">
        <f t="shared" si="79"/>
        <v>6.4091663569328383E-3</v>
      </c>
      <c r="S314" s="16">
        <f t="shared" si="88"/>
        <v>102.37515910708585</v>
      </c>
      <c r="T314" s="16">
        <f t="shared" si="88"/>
        <v>91.49901904771184</v>
      </c>
      <c r="U314" s="16">
        <f t="shared" si="80"/>
        <v>10.876140059374009</v>
      </c>
      <c r="V314" s="16">
        <f t="shared" si="86"/>
        <v>108.96050502413692</v>
      </c>
      <c r="W314" s="16">
        <f t="shared" si="86"/>
        <v>97.570817469879842</v>
      </c>
      <c r="X314" s="16">
        <f t="shared" si="86"/>
        <v>43.976664341268545</v>
      </c>
      <c r="Y314" s="16">
        <f t="shared" si="86"/>
        <v>115.48808935556264</v>
      </c>
    </row>
    <row r="315" spans="1:25" x14ac:dyDescent="0.4">
      <c r="A315">
        <f t="shared" si="82"/>
        <v>302</v>
      </c>
      <c r="B315" s="1">
        <v>41187</v>
      </c>
      <c r="C315" s="2">
        <v>7.0832766967022898E-2</v>
      </c>
      <c r="D315" s="2">
        <v>9.2996036074081204E-2</v>
      </c>
      <c r="E315" s="2">
        <v>0</v>
      </c>
      <c r="F315" s="2">
        <v>0.83617119695889497</v>
      </c>
      <c r="G315">
        <v>542.78399999999999</v>
      </c>
      <c r="H315">
        <v>2551.0300000000002</v>
      </c>
      <c r="I315">
        <v>968.43</v>
      </c>
      <c r="J315">
        <v>148.91999999999999</v>
      </c>
      <c r="K315">
        <v>78.67</v>
      </c>
      <c r="L315" s="3">
        <f t="shared" si="75"/>
        <v>1.8065855623827787E-3</v>
      </c>
      <c r="M315" s="3">
        <f t="shared" si="76"/>
        <v>-2.4713630539314413E-2</v>
      </c>
      <c r="N315" s="3">
        <f t="shared" si="87"/>
        <v>-2.5515525128300354E-2</v>
      </c>
      <c r="O315" s="3">
        <f t="shared" si="87"/>
        <v>8.7295192049441361E-4</v>
      </c>
      <c r="P315" s="3">
        <f t="shared" si="77"/>
        <v>1.5918483397811853E-5</v>
      </c>
      <c r="Q315" s="4">
        <f t="shared" si="78"/>
        <v>-1.4562854541597824E-3</v>
      </c>
      <c r="R315" s="3">
        <f t="shared" si="79"/>
        <v>-1.1887404546184394E-2</v>
      </c>
      <c r="S315" s="16">
        <f t="shared" si="88"/>
        <v>102.22953056166988</v>
      </c>
      <c r="T315" s="16">
        <f t="shared" si="88"/>
        <v>90.3102785930934</v>
      </c>
      <c r="U315" s="16">
        <f t="shared" si="80"/>
        <v>11.919251968576475</v>
      </c>
      <c r="V315" s="16">
        <f t="shared" si="86"/>
        <v>109.14116358037521</v>
      </c>
      <c r="W315" s="16">
        <f t="shared" si="86"/>
        <v>95.099454415948401</v>
      </c>
      <c r="X315" s="16">
        <f t="shared" si="86"/>
        <v>41.42511182843851</v>
      </c>
      <c r="Y315" s="16">
        <f t="shared" si="86"/>
        <v>115.57538454761207</v>
      </c>
    </row>
    <row r="316" spans="1:25" x14ac:dyDescent="0.4">
      <c r="A316">
        <f t="shared" si="82"/>
        <v>303</v>
      </c>
      <c r="B316" s="1">
        <v>41194</v>
      </c>
      <c r="C316" s="2">
        <v>5.2764035439810099E-2</v>
      </c>
      <c r="D316" s="2">
        <v>8.4533961938274504E-2</v>
      </c>
      <c r="E316" s="2">
        <v>0</v>
      </c>
      <c r="F316" s="2">
        <v>0.86270200262191499</v>
      </c>
      <c r="G316">
        <v>545.35900000000004</v>
      </c>
      <c r="H316">
        <v>2495.2800000000002</v>
      </c>
      <c r="I316">
        <v>943.72</v>
      </c>
      <c r="J316">
        <v>149.05000000000001</v>
      </c>
      <c r="K316">
        <v>78.44</v>
      </c>
      <c r="L316" s="3">
        <f t="shared" si="75"/>
        <v>2.8265396506297336E-3</v>
      </c>
      <c r="M316" s="3">
        <f t="shared" si="76"/>
        <v>1.4671518286494267E-2</v>
      </c>
      <c r="N316" s="3">
        <f t="shared" si="87"/>
        <v>5.0216165811893365E-2</v>
      </c>
      <c r="O316" s="3">
        <f t="shared" si="87"/>
        <v>-1.7443810801746062E-3</v>
      </c>
      <c r="P316" s="3">
        <f t="shared" si="77"/>
        <v>2.5941423505758367E-5</v>
      </c>
      <c r="Q316" s="4">
        <f t="shared" si="78"/>
        <v>-1.4144126800311001E-4</v>
      </c>
      <c r="R316" s="3">
        <f t="shared" si="79"/>
        <v>1.649246066721069E-2</v>
      </c>
      <c r="S316" s="16">
        <f t="shared" si="88"/>
        <v>102.21538643486956</v>
      </c>
      <c r="T316" s="16">
        <f t="shared" si="88"/>
        <v>91.959524659814463</v>
      </c>
      <c r="U316" s="16">
        <f t="shared" si="80"/>
        <v>10.255861775055095</v>
      </c>
      <c r="V316" s="16">
        <f t="shared" si="86"/>
        <v>109.42381754543818</v>
      </c>
      <c r="W316" s="16">
        <f t="shared" si="86"/>
        <v>96.566606244597821</v>
      </c>
      <c r="X316" s="16">
        <f t="shared" si="86"/>
        <v>46.446728409627845</v>
      </c>
      <c r="Y316" s="16">
        <f t="shared" si="86"/>
        <v>115.40094643959462</v>
      </c>
    </row>
    <row r="317" spans="1:25" x14ac:dyDescent="0.4">
      <c r="A317">
        <f t="shared" si="82"/>
        <v>304</v>
      </c>
      <c r="B317" s="1">
        <v>41201</v>
      </c>
      <c r="C317" s="2">
        <v>7.3534956560667802E-2</v>
      </c>
      <c r="D317" s="2">
        <v>0.106998746660347</v>
      </c>
      <c r="E317" s="2">
        <v>0</v>
      </c>
      <c r="F317" s="2">
        <v>0.81946629677898397</v>
      </c>
      <c r="G317">
        <v>540.83299999999997</v>
      </c>
      <c r="H317">
        <v>2503.8000000000002</v>
      </c>
      <c r="I317">
        <v>991.11</v>
      </c>
      <c r="J317">
        <v>148.79</v>
      </c>
      <c r="K317">
        <v>79.319999999999993</v>
      </c>
      <c r="L317" s="3">
        <f t="shared" si="75"/>
        <v>5.9854914288339778E-3</v>
      </c>
      <c r="M317" s="3">
        <f t="shared" si="76"/>
        <v>-1.0678654979982438E-2</v>
      </c>
      <c r="N317" s="3">
        <f t="shared" si="87"/>
        <v>-1.745517651925621E-2</v>
      </c>
      <c r="O317" s="3">
        <f t="shared" si="87"/>
        <v>1.9490557161101485E-3</v>
      </c>
      <c r="P317" s="3">
        <f t="shared" si="77"/>
        <v>1.4423767170746042E-5</v>
      </c>
      <c r="Q317" s="4">
        <f t="shared" si="78"/>
        <v>8.8030185606311027E-4</v>
      </c>
      <c r="R317" s="3">
        <f t="shared" si="79"/>
        <v>-5.0498210885736305E-3</v>
      </c>
      <c r="S317" s="16">
        <f t="shared" si="88"/>
        <v>102.30341662047587</v>
      </c>
      <c r="T317" s="16">
        <f t="shared" si="88"/>
        <v>91.4545425509571</v>
      </c>
      <c r="U317" s="16">
        <f t="shared" si="80"/>
        <v>10.848874069518772</v>
      </c>
      <c r="V317" s="16">
        <f t="shared" si="86"/>
        <v>110.02236668832158</v>
      </c>
      <c r="W317" s="16">
        <f t="shared" si="86"/>
        <v>95.49874074659958</v>
      </c>
      <c r="X317" s="16">
        <f t="shared" si="86"/>
        <v>44.701210757702221</v>
      </c>
      <c r="Y317" s="16">
        <f t="shared" si="86"/>
        <v>115.59585201120564</v>
      </c>
    </row>
    <row r="318" spans="1:25" x14ac:dyDescent="0.4">
      <c r="A318">
        <f t="shared" si="82"/>
        <v>305</v>
      </c>
      <c r="B318" s="1">
        <v>41208</v>
      </c>
      <c r="C318" s="2">
        <v>9.7574568511911805E-2</v>
      </c>
      <c r="D318" s="2">
        <v>9.1810220011058194E-2</v>
      </c>
      <c r="E318" s="2">
        <v>0</v>
      </c>
      <c r="F318" s="2">
        <v>0.81061521147702997</v>
      </c>
      <c r="G318">
        <v>541.81600000000003</v>
      </c>
      <c r="H318">
        <v>2466.8000000000002</v>
      </c>
      <c r="I318">
        <v>973.81</v>
      </c>
      <c r="J318">
        <v>149.08000000000001</v>
      </c>
      <c r="K318">
        <v>79.650000000000006</v>
      </c>
      <c r="L318" s="3">
        <f t="shared" si="75"/>
        <v>1.2562330317097414E-2</v>
      </c>
      <c r="M318" s="3">
        <f t="shared" si="76"/>
        <v>1.1634933765986677E-2</v>
      </c>
      <c r="N318" s="3">
        <f t="shared" si="87"/>
        <v>1.4694858339922678E-2</v>
      </c>
      <c r="O318" s="3">
        <f t="shared" si="87"/>
        <v>-1.2744834987927778E-3</v>
      </c>
      <c r="P318" s="3">
        <f t="shared" si="77"/>
        <v>1.9993855785618934E-5</v>
      </c>
      <c r="Q318" s="4">
        <f t="shared" si="78"/>
        <v>1.2408602223807034E-3</v>
      </c>
      <c r="R318" s="3">
        <f t="shared" si="79"/>
        <v>9.404409731053498E-3</v>
      </c>
      <c r="S318" s="16">
        <f t="shared" si="88"/>
        <v>102.42750264271395</v>
      </c>
      <c r="T318" s="16">
        <f t="shared" si="88"/>
        <v>92.394983524062454</v>
      </c>
      <c r="U318" s="16">
        <f t="shared" si="80"/>
        <v>10.032519118651493</v>
      </c>
      <c r="V318" s="16">
        <f t="shared" si="86"/>
        <v>111.27859972003132</v>
      </c>
      <c r="W318" s="16">
        <f t="shared" si="86"/>
        <v>96.662234123198246</v>
      </c>
      <c r="X318" s="16">
        <f t="shared" si="86"/>
        <v>46.170696591694487</v>
      </c>
      <c r="Y318" s="16">
        <f t="shared" si="86"/>
        <v>115.46840366132636</v>
      </c>
    </row>
    <row r="319" spans="1:25" x14ac:dyDescent="0.4">
      <c r="A319">
        <f t="shared" si="82"/>
        <v>306</v>
      </c>
      <c r="B319" s="1">
        <v>41215</v>
      </c>
      <c r="C319" s="2">
        <v>0.13089766148794299</v>
      </c>
      <c r="D319" s="2">
        <v>8.9772094115167206E-2</v>
      </c>
      <c r="E319" s="2">
        <v>0</v>
      </c>
      <c r="F319" s="2">
        <v>0.77933024439688903</v>
      </c>
      <c r="G319">
        <v>543.30200000000002</v>
      </c>
      <c r="H319">
        <v>2471.3000000000002</v>
      </c>
      <c r="I319">
        <v>988.12</v>
      </c>
      <c r="J319">
        <v>148.88999999999999</v>
      </c>
      <c r="K319">
        <v>80.430000000000007</v>
      </c>
      <c r="L319" s="3">
        <f t="shared" si="75"/>
        <v>-1.3511372932254462E-3</v>
      </c>
      <c r="M319" s="3">
        <f t="shared" si="76"/>
        <v>-3.4634370948500304E-2</v>
      </c>
      <c r="N319" s="3">
        <f t="shared" si="87"/>
        <v>-2.8387240416143711E-2</v>
      </c>
      <c r="O319" s="3">
        <f t="shared" si="87"/>
        <v>3.4925112499160083E-3</v>
      </c>
      <c r="P319" s="3">
        <f t="shared" si="77"/>
        <v>4.7803097815739694E-6</v>
      </c>
      <c r="Q319" s="4">
        <f t="shared" si="78"/>
        <v>-5.6902138426638907E-4</v>
      </c>
      <c r="R319" s="3">
        <f t="shared" si="79"/>
        <v>-1.5220059351988363E-2</v>
      </c>
      <c r="S319" s="16">
        <f t="shared" si="88"/>
        <v>102.37060050428731</v>
      </c>
      <c r="T319" s="16">
        <f t="shared" si="88"/>
        <v>90.87297758886362</v>
      </c>
      <c r="U319" s="16">
        <f t="shared" si="80"/>
        <v>11.49762291542369</v>
      </c>
      <c r="V319" s="16">
        <f t="shared" ref="V319:Y334" si="89">V318+100*L319</f>
        <v>111.14348599070878</v>
      </c>
      <c r="W319" s="16">
        <f t="shared" si="89"/>
        <v>93.19879702834821</v>
      </c>
      <c r="X319" s="16">
        <f t="shared" si="89"/>
        <v>43.331972550080117</v>
      </c>
      <c r="Y319" s="16">
        <f t="shared" si="89"/>
        <v>115.81765478631796</v>
      </c>
    </row>
    <row r="320" spans="1:25" x14ac:dyDescent="0.4">
      <c r="A320">
        <f t="shared" si="82"/>
        <v>307</v>
      </c>
      <c r="B320" s="1">
        <v>41222</v>
      </c>
      <c r="C320" s="2">
        <v>0.13634396780250699</v>
      </c>
      <c r="D320" s="2">
        <v>8.1804911145877304E-2</v>
      </c>
      <c r="E320" s="2">
        <v>0</v>
      </c>
      <c r="F320" s="2">
        <v>0.78185112105161503</v>
      </c>
      <c r="G320">
        <v>548.98400000000004</v>
      </c>
      <c r="H320">
        <v>2413.92</v>
      </c>
      <c r="I320">
        <v>960.07</v>
      </c>
      <c r="J320">
        <v>149.41</v>
      </c>
      <c r="K320">
        <v>79.489999999999995</v>
      </c>
      <c r="L320" s="3">
        <f t="shared" si="75"/>
        <v>2.5433109361015394E-2</v>
      </c>
      <c r="M320" s="3">
        <f t="shared" si="76"/>
        <v>9.078710110286492E-3</v>
      </c>
      <c r="N320" s="3">
        <f t="shared" si="87"/>
        <v>2.8195860718489119E-2</v>
      </c>
      <c r="O320" s="3">
        <f t="shared" si="87"/>
        <v>1.0039488655377848E-3</v>
      </c>
      <c r="P320" s="3">
        <f t="shared" si="77"/>
        <v>4.4134280994654351E-5</v>
      </c>
      <c r="Q320" s="4">
        <f t="shared" si="78"/>
        <v>4.9511383827316466E-3</v>
      </c>
      <c r="R320" s="3">
        <f t="shared" si="79"/>
        <v>1.5927907263832197E-2</v>
      </c>
      <c r="S320" s="16">
        <f t="shared" si="88"/>
        <v>102.86571434256048</v>
      </c>
      <c r="T320" s="16">
        <f t="shared" si="88"/>
        <v>92.465768315246834</v>
      </c>
      <c r="U320" s="16">
        <f t="shared" si="80"/>
        <v>10.399946027313646</v>
      </c>
      <c r="V320" s="16">
        <f t="shared" si="89"/>
        <v>113.68679692681032</v>
      </c>
      <c r="W320" s="16">
        <f t="shared" si="89"/>
        <v>94.106668039376856</v>
      </c>
      <c r="X320" s="16">
        <f t="shared" si="89"/>
        <v>46.151558621929027</v>
      </c>
      <c r="Y320" s="16">
        <f t="shared" si="89"/>
        <v>115.91804967287173</v>
      </c>
    </row>
    <row r="321" spans="1:25" x14ac:dyDescent="0.4">
      <c r="A321">
        <f t="shared" si="82"/>
        <v>308</v>
      </c>
      <c r="B321" s="1">
        <v>41229</v>
      </c>
      <c r="C321" s="2">
        <v>0.205381117996528</v>
      </c>
      <c r="D321" s="2">
        <v>8.63248959429464E-2</v>
      </c>
      <c r="E321" s="2">
        <v>0</v>
      </c>
      <c r="F321" s="2">
        <v>0.70829398606052396</v>
      </c>
      <c r="G321">
        <v>550.27800000000002</v>
      </c>
      <c r="H321">
        <v>2381.02</v>
      </c>
      <c r="I321">
        <v>987.14</v>
      </c>
      <c r="J321">
        <v>149.56</v>
      </c>
      <c r="K321">
        <v>81.319999999999993</v>
      </c>
      <c r="L321" s="3">
        <f t="shared" si="75"/>
        <v>5.477020552150158E-3</v>
      </c>
      <c r="M321" s="3">
        <f t="shared" si="76"/>
        <v>5.0322119695873413E-2</v>
      </c>
      <c r="N321" s="3">
        <f t="shared" si="87"/>
        <v>3.3399517798893719E-2</v>
      </c>
      <c r="O321" s="3">
        <f t="shared" si="87"/>
        <v>-1.0698047606311212E-3</v>
      </c>
      <c r="P321" s="3">
        <f t="shared" si="77"/>
        <v>1.5782493931780231E-5</v>
      </c>
      <c r="Q321" s="4">
        <f t="shared" si="78"/>
        <v>4.6954095785196048E-3</v>
      </c>
      <c r="R321" s="3">
        <f t="shared" si="79"/>
        <v>2.2032213321571542E-2</v>
      </c>
      <c r="S321" s="16">
        <f t="shared" si="88"/>
        <v>103.33525530041244</v>
      </c>
      <c r="T321" s="16">
        <f t="shared" si="88"/>
        <v>94.66898964740399</v>
      </c>
      <c r="U321" s="16">
        <f t="shared" si="80"/>
        <v>8.6662656530084519</v>
      </c>
      <c r="V321" s="16">
        <f t="shared" si="89"/>
        <v>114.23449898202533</v>
      </c>
      <c r="W321" s="16">
        <f t="shared" si="89"/>
        <v>99.138880008964193</v>
      </c>
      <c r="X321" s="16">
        <f t="shared" si="89"/>
        <v>49.491510401818402</v>
      </c>
      <c r="Y321" s="16">
        <f t="shared" si="89"/>
        <v>115.81106919680862</v>
      </c>
    </row>
    <row r="322" spans="1:25" x14ac:dyDescent="0.4">
      <c r="A322">
        <f t="shared" si="82"/>
        <v>309</v>
      </c>
      <c r="B322" s="1">
        <v>41236</v>
      </c>
      <c r="C322" s="2">
        <v>0.179076961443561</v>
      </c>
      <c r="D322" s="2">
        <v>8.8950541619885498E-2</v>
      </c>
      <c r="E322" s="2">
        <v>0</v>
      </c>
      <c r="F322" s="2">
        <v>0.73197249693655198</v>
      </c>
      <c r="G322">
        <v>546.04</v>
      </c>
      <c r="H322">
        <v>2468.06</v>
      </c>
      <c r="I322">
        <v>1020.11</v>
      </c>
      <c r="J322">
        <v>149.4</v>
      </c>
      <c r="K322">
        <v>82.4</v>
      </c>
      <c r="L322" s="3">
        <f t="shared" si="75"/>
        <v>7.0624169216950694E-3</v>
      </c>
      <c r="M322" s="3">
        <f t="shared" si="76"/>
        <v>6.5515157575517513E-3</v>
      </c>
      <c r="N322" s="3">
        <f t="shared" si="87"/>
        <v>6.5189048239895353E-3</v>
      </c>
      <c r="O322" s="3">
        <f t="shared" si="87"/>
        <v>2.2088353413654005E-3</v>
      </c>
      <c r="P322" s="3">
        <f t="shared" si="77"/>
        <v>2.8992988494235538E-5</v>
      </c>
      <c r="Q322" s="4">
        <f t="shared" si="78"/>
        <v>3.4352907694968813E-3</v>
      </c>
      <c r="R322" s="3">
        <f t="shared" si="79"/>
        <v>5.5854182111504391E-3</v>
      </c>
      <c r="S322" s="16">
        <f t="shared" si="88"/>
        <v>103.67878437736213</v>
      </c>
      <c r="T322" s="16">
        <f t="shared" si="88"/>
        <v>95.227531468519032</v>
      </c>
      <c r="U322" s="16">
        <f t="shared" si="80"/>
        <v>8.4512529088431023</v>
      </c>
      <c r="V322" s="16">
        <f t="shared" si="89"/>
        <v>114.94074067419484</v>
      </c>
      <c r="W322" s="16">
        <f t="shared" si="89"/>
        <v>99.794031584719363</v>
      </c>
      <c r="X322" s="16">
        <f t="shared" si="89"/>
        <v>50.143400884217357</v>
      </c>
      <c r="Y322" s="16">
        <f t="shared" si="89"/>
        <v>116.03195273094516</v>
      </c>
    </row>
    <row r="323" spans="1:25" x14ac:dyDescent="0.4">
      <c r="A323">
        <f t="shared" si="82"/>
        <v>310</v>
      </c>
      <c r="B323" s="1">
        <v>41243</v>
      </c>
      <c r="C323" s="2">
        <v>0.22489424578985001</v>
      </c>
      <c r="D323" s="2">
        <v>9.1454904763989597E-2</v>
      </c>
      <c r="E323" s="2">
        <v>0</v>
      </c>
      <c r="F323" s="2">
        <v>0.68365084944615995</v>
      </c>
      <c r="G323">
        <v>549.36300000000006</v>
      </c>
      <c r="H323">
        <v>2481.8200000000002</v>
      </c>
      <c r="I323">
        <v>1026.76</v>
      </c>
      <c r="J323">
        <v>149.72999999999999</v>
      </c>
      <c r="K323">
        <v>82.48</v>
      </c>
      <c r="L323" s="3">
        <f t="shared" si="75"/>
        <v>3.203648684668714E-5</v>
      </c>
      <c r="M323" s="3">
        <f t="shared" si="76"/>
        <v>2.1441958902832514E-3</v>
      </c>
      <c r="N323" s="3">
        <f t="shared" si="87"/>
        <v>1.1151583622268202E-2</v>
      </c>
      <c r="O323" s="3">
        <f t="shared" si="87"/>
        <v>1.6028851933480581E-3</v>
      </c>
      <c r="P323" s="3">
        <f t="shared" si="77"/>
        <v>1.237709320687748E-5</v>
      </c>
      <c r="Q323" s="4">
        <f t="shared" si="78"/>
        <v>1.2867387832785299E-3</v>
      </c>
      <c r="R323" s="3">
        <f t="shared" si="79"/>
        <v>3.7326752981865496E-3</v>
      </c>
      <c r="S323" s="16">
        <f t="shared" si="88"/>
        <v>103.80745825568999</v>
      </c>
      <c r="T323" s="16">
        <f t="shared" si="88"/>
        <v>95.600798998337694</v>
      </c>
      <c r="U323" s="16">
        <f t="shared" si="80"/>
        <v>8.2066592573522996</v>
      </c>
      <c r="V323" s="16">
        <f t="shared" si="89"/>
        <v>114.94394432287952</v>
      </c>
      <c r="W323" s="16">
        <f t="shared" si="89"/>
        <v>100.00845117374769</v>
      </c>
      <c r="X323" s="16">
        <f t="shared" si="89"/>
        <v>51.258559246444179</v>
      </c>
      <c r="Y323" s="16">
        <f t="shared" si="89"/>
        <v>116.19224125027998</v>
      </c>
    </row>
    <row r="324" spans="1:25" x14ac:dyDescent="0.4">
      <c r="A324">
        <f t="shared" si="82"/>
        <v>311</v>
      </c>
      <c r="B324" s="1">
        <v>41250</v>
      </c>
      <c r="C324" s="2">
        <v>0.20441501569571999</v>
      </c>
      <c r="D324" s="2">
        <v>9.1305646179990402E-2</v>
      </c>
      <c r="E324" s="2">
        <v>0</v>
      </c>
      <c r="F324" s="2">
        <v>0.704279338124289</v>
      </c>
      <c r="G324">
        <v>549.31399999999996</v>
      </c>
      <c r="H324">
        <v>2486.84</v>
      </c>
      <c r="I324">
        <v>1038.21</v>
      </c>
      <c r="J324">
        <v>149.97</v>
      </c>
      <c r="K324">
        <v>82.49</v>
      </c>
      <c r="L324" s="3">
        <f t="shared" si="75"/>
        <v>7.115326002357758E-3</v>
      </c>
      <c r="M324" s="3">
        <f t="shared" si="76"/>
        <v>9.8481095723186307E-3</v>
      </c>
      <c r="N324" s="3">
        <f t="shared" si="87"/>
        <v>1.3667755078452304E-2</v>
      </c>
      <c r="O324" s="3">
        <f t="shared" si="87"/>
        <v>-2.133760085350378E-3</v>
      </c>
      <c r="P324" s="3">
        <f t="shared" si="77"/>
        <v>2.0811480464669414E-5</v>
      </c>
      <c r="Q324" s="4">
        <f t="shared" si="78"/>
        <v>8.3009286351276741E-4</v>
      </c>
      <c r="R324" s="3">
        <f t="shared" si="79"/>
        <v>7.1243576419445787E-3</v>
      </c>
      <c r="S324" s="16">
        <f t="shared" si="88"/>
        <v>103.89046754204126</v>
      </c>
      <c r="T324" s="16">
        <f t="shared" si="88"/>
        <v>96.313234762532147</v>
      </c>
      <c r="U324" s="16">
        <f t="shared" si="80"/>
        <v>7.5772327795091172</v>
      </c>
      <c r="V324" s="16">
        <f t="shared" si="89"/>
        <v>115.65547692311529</v>
      </c>
      <c r="W324" s="16">
        <f t="shared" si="89"/>
        <v>100.99326213097955</v>
      </c>
      <c r="X324" s="16">
        <f t="shared" si="89"/>
        <v>52.625334754289412</v>
      </c>
      <c r="Y324" s="16">
        <f t="shared" si="89"/>
        <v>115.97886524174494</v>
      </c>
    </row>
    <row r="325" spans="1:25" x14ac:dyDescent="0.4">
      <c r="A325">
        <f t="shared" si="82"/>
        <v>312</v>
      </c>
      <c r="B325" s="1">
        <v>41257</v>
      </c>
      <c r="C325" s="2">
        <v>0.23910081647016901</v>
      </c>
      <c r="D325" s="2">
        <v>8.1953364805160397E-2</v>
      </c>
      <c r="E325" s="2">
        <v>0</v>
      </c>
      <c r="F325" s="2">
        <v>0.67894581872466997</v>
      </c>
      <c r="G325">
        <v>546.4</v>
      </c>
      <c r="H325">
        <v>2480.36</v>
      </c>
      <c r="I325">
        <v>1052.4000000000001</v>
      </c>
      <c r="J325">
        <v>149.65</v>
      </c>
      <c r="K325">
        <v>83.52</v>
      </c>
      <c r="L325" s="3">
        <f t="shared" si="75"/>
        <v>4.3694937395870603E-3</v>
      </c>
      <c r="M325" s="3">
        <f t="shared" si="76"/>
        <v>2.0803709806307413E-2</v>
      </c>
      <c r="N325" s="3">
        <f t="shared" si="87"/>
        <v>3.9557202584568518E-2</v>
      </c>
      <c r="O325" s="3">
        <f t="shared" si="87"/>
        <v>-1.737387236886212E-3</v>
      </c>
      <c r="P325" s="3">
        <f t="shared" si="77"/>
        <v>1.2597492018242856E-5</v>
      </c>
      <c r="Q325" s="4">
        <f t="shared" si="78"/>
        <v>1.5574942477458182E-3</v>
      </c>
      <c r="R325" s="3">
        <f t="shared" si="79"/>
        <v>1.5748254723394195E-2</v>
      </c>
      <c r="S325" s="16">
        <f t="shared" si="88"/>
        <v>104.04621696681585</v>
      </c>
      <c r="T325" s="16">
        <f t="shared" si="88"/>
        <v>97.88806023487156</v>
      </c>
      <c r="U325" s="16">
        <f t="shared" si="80"/>
        <v>6.1581567319442883</v>
      </c>
      <c r="V325" s="16">
        <f t="shared" si="89"/>
        <v>116.092426297074</v>
      </c>
      <c r="W325" s="16">
        <f t="shared" si="89"/>
        <v>103.07363311161029</v>
      </c>
      <c r="X325" s="16">
        <f t="shared" si="89"/>
        <v>56.581055012746262</v>
      </c>
      <c r="Y325" s="16">
        <f t="shared" si="89"/>
        <v>115.80512651805633</v>
      </c>
    </row>
    <row r="326" spans="1:25" x14ac:dyDescent="0.4">
      <c r="A326">
        <f t="shared" si="82"/>
        <v>313</v>
      </c>
      <c r="B326" s="1">
        <v>41264</v>
      </c>
      <c r="C326" s="2">
        <v>0.218104996439764</v>
      </c>
      <c r="D326" s="2">
        <v>8.7502257284197901E-2</v>
      </c>
      <c r="E326" s="2">
        <v>0</v>
      </c>
      <c r="F326" s="2">
        <v>0.69439274627603698</v>
      </c>
      <c r="G326">
        <v>544.09699999999998</v>
      </c>
      <c r="H326">
        <v>2510.3200000000002</v>
      </c>
      <c r="I326">
        <v>1094.03</v>
      </c>
      <c r="J326">
        <v>149.38999999999999</v>
      </c>
      <c r="K326">
        <v>84.24</v>
      </c>
      <c r="L326" s="3">
        <f t="shared" si="75"/>
        <v>2.5215213174039297E-2</v>
      </c>
      <c r="M326" s="3">
        <f t="shared" si="76"/>
        <v>1.0649051163140744E-3</v>
      </c>
      <c r="N326" s="3">
        <f t="shared" si="87"/>
        <v>3.3673665255980145E-2</v>
      </c>
      <c r="O326" s="3">
        <f t="shared" si="87"/>
        <v>-2.6775553919270445E-3</v>
      </c>
      <c r="P326" s="3">
        <f t="shared" si="77"/>
        <v>2.3408889855459355E-5</v>
      </c>
      <c r="Q326" s="4">
        <f t="shared" si="78"/>
        <v>3.7100616492608141E-3</v>
      </c>
      <c r="R326" s="3">
        <f t="shared" si="79"/>
        <v>1.4319057038601618E-2</v>
      </c>
      <c r="S326" s="16">
        <f t="shared" si="88"/>
        <v>104.41722313174193</v>
      </c>
      <c r="T326" s="16">
        <f t="shared" si="88"/>
        <v>99.319965938731727</v>
      </c>
      <c r="U326" s="16">
        <f t="shared" si="80"/>
        <v>5.0972571930102077</v>
      </c>
      <c r="V326" s="16">
        <f t="shared" si="89"/>
        <v>118.61394761447792</v>
      </c>
      <c r="W326" s="16">
        <f t="shared" si="89"/>
        <v>103.1801236232417</v>
      </c>
      <c r="X326" s="16">
        <f t="shared" si="89"/>
        <v>59.948421538344277</v>
      </c>
      <c r="Y326" s="16">
        <f t="shared" si="89"/>
        <v>115.53737097886362</v>
      </c>
    </row>
    <row r="327" spans="1:25" x14ac:dyDescent="0.4">
      <c r="A327">
        <f t="shared" si="82"/>
        <v>314</v>
      </c>
      <c r="B327" s="1">
        <v>41271</v>
      </c>
      <c r="C327" s="2">
        <v>0.25711981286552998</v>
      </c>
      <c r="D327" s="2">
        <v>7.5979065059751702E-2</v>
      </c>
      <c r="E327" s="2">
        <v>0</v>
      </c>
      <c r="F327" s="2">
        <v>0.66690112207471797</v>
      </c>
      <c r="G327">
        <v>546.65499999999997</v>
      </c>
      <c r="H327">
        <v>2462.71</v>
      </c>
      <c r="I327">
        <v>1130.8699999999999</v>
      </c>
      <c r="J327">
        <v>148.99</v>
      </c>
      <c r="K327">
        <v>85.96</v>
      </c>
      <c r="L327" s="3">
        <f t="shared" si="75"/>
        <v>1.1293191364500021E-2</v>
      </c>
      <c r="M327" s="3">
        <f t="shared" si="76"/>
        <v>7.2509553429621842E-2</v>
      </c>
      <c r="N327" s="3">
        <f t="shared" si="87"/>
        <v>3.3390221687727317E-2</v>
      </c>
      <c r="O327" s="3">
        <f t="shared" si="87"/>
        <v>-2.2820323511645313E-3</v>
      </c>
      <c r="P327" s="3">
        <f t="shared" si="77"/>
        <v>3.363453205947849E-5</v>
      </c>
      <c r="Q327" s="4">
        <f t="shared" si="78"/>
        <v>6.8573868601157347E-3</v>
      </c>
      <c r="R327" s="3">
        <f t="shared" si="79"/>
        <v>2.8727733532671162E-2</v>
      </c>
      <c r="S327" s="16">
        <f t="shared" si="88"/>
        <v>105.10296181775351</v>
      </c>
      <c r="T327" s="16">
        <f t="shared" si="88"/>
        <v>102.19273929199885</v>
      </c>
      <c r="U327" s="16">
        <f t="shared" si="80"/>
        <v>2.9102225257546621</v>
      </c>
      <c r="V327" s="16">
        <f t="shared" si="89"/>
        <v>119.74326675092793</v>
      </c>
      <c r="W327" s="16">
        <f t="shared" si="89"/>
        <v>110.43107896620388</v>
      </c>
      <c r="X327" s="16">
        <f t="shared" si="89"/>
        <v>63.287443707117006</v>
      </c>
      <c r="Y327" s="16">
        <f t="shared" si="89"/>
        <v>115.30916774374717</v>
      </c>
    </row>
    <row r="328" spans="1:25" x14ac:dyDescent="0.4">
      <c r="A328">
        <f t="shared" si="82"/>
        <v>315</v>
      </c>
      <c r="B328" s="1">
        <v>41278</v>
      </c>
      <c r="C328" s="2">
        <v>0.28890663551693602</v>
      </c>
      <c r="D328" s="2">
        <v>0.10024979584080899</v>
      </c>
      <c r="E328" s="2">
        <v>0</v>
      </c>
      <c r="F328" s="2">
        <v>0.61084356864225298</v>
      </c>
      <c r="G328">
        <v>539.09400000000005</v>
      </c>
      <c r="H328">
        <v>2575.66</v>
      </c>
      <c r="I328">
        <v>1168.6300000000001</v>
      </c>
      <c r="J328">
        <v>148.65</v>
      </c>
      <c r="K328">
        <v>88.15</v>
      </c>
      <c r="L328" s="3">
        <f t="shared" si="75"/>
        <v>1.5511094651628143E-2</v>
      </c>
      <c r="M328" s="3">
        <f t="shared" si="76"/>
        <v>1.6017064219620236E-2</v>
      </c>
      <c r="N328" s="3">
        <f t="shared" si="87"/>
        <v>1.1457860914061646E-2</v>
      </c>
      <c r="O328" s="3">
        <f t="shared" si="87"/>
        <v>3.0272452068615952E-3</v>
      </c>
      <c r="P328" s="3">
        <f t="shared" si="77"/>
        <v>2.2064508005669084E-5</v>
      </c>
      <c r="Q328" s="4">
        <f t="shared" si="78"/>
        <v>7.9140743442815062E-3</v>
      </c>
      <c r="R328" s="3">
        <f t="shared" si="79"/>
        <v>1.1503316248042905E-2</v>
      </c>
      <c r="S328" s="16">
        <f t="shared" ref="S328:T343" si="90">S327+100*Q328</f>
        <v>105.89436925218166</v>
      </c>
      <c r="T328" s="16">
        <f t="shared" si="90"/>
        <v>103.34307091680314</v>
      </c>
      <c r="U328" s="16">
        <f t="shared" si="80"/>
        <v>2.5512983353785188</v>
      </c>
      <c r="V328" s="16">
        <f t="shared" si="89"/>
        <v>121.29437621609074</v>
      </c>
      <c r="W328" s="16">
        <f t="shared" si="89"/>
        <v>112.03278538816591</v>
      </c>
      <c r="X328" s="16">
        <f t="shared" si="89"/>
        <v>64.433229798523172</v>
      </c>
      <c r="Y328" s="16">
        <f t="shared" si="89"/>
        <v>115.61189226443332</v>
      </c>
    </row>
    <row r="329" spans="1:25" x14ac:dyDescent="0.4">
      <c r="A329">
        <f t="shared" si="82"/>
        <v>316</v>
      </c>
      <c r="B329" s="1">
        <v>41285</v>
      </c>
      <c r="C329" s="2">
        <v>0.30787238883379198</v>
      </c>
      <c r="D329" s="2">
        <v>0.11805822253340199</v>
      </c>
      <c r="E329" s="2">
        <v>0</v>
      </c>
      <c r="F329" s="2">
        <v>0.57406938863280499</v>
      </c>
      <c r="G329">
        <v>541.13300000000004</v>
      </c>
      <c r="H329">
        <v>2586.69</v>
      </c>
      <c r="I329">
        <v>1182.02</v>
      </c>
      <c r="J329">
        <v>149.1</v>
      </c>
      <c r="K329">
        <v>89.18</v>
      </c>
      <c r="L329" s="3">
        <f t="shared" si="75"/>
        <v>1.1841584957696272E-2</v>
      </c>
      <c r="M329" s="3">
        <f t="shared" si="76"/>
        <v>2.0022193053111481E-2</v>
      </c>
      <c r="N329" s="3">
        <f t="shared" si="87"/>
        <v>1.4196037292093067E-2</v>
      </c>
      <c r="O329" s="3">
        <f t="shared" si="87"/>
        <v>3.4875922199866238E-3</v>
      </c>
      <c r="P329" s="3">
        <f t="shared" si="77"/>
        <v>5.9508392173494275E-6</v>
      </c>
      <c r="Q329" s="4">
        <f t="shared" si="78"/>
        <v>8.0056506658861184E-3</v>
      </c>
      <c r="R329" s="3">
        <f t="shared" si="79"/>
        <v>1.2386851880721861E-2</v>
      </c>
      <c r="S329" s="16">
        <f t="shared" si="90"/>
        <v>106.69493431877028</v>
      </c>
      <c r="T329" s="16">
        <f t="shared" si="90"/>
        <v>104.58175610487532</v>
      </c>
      <c r="U329" s="16">
        <f t="shared" si="80"/>
        <v>2.1131782138949546</v>
      </c>
      <c r="V329" s="16">
        <f t="shared" si="89"/>
        <v>122.47853471186036</v>
      </c>
      <c r="W329" s="16">
        <f t="shared" si="89"/>
        <v>114.03500469347705</v>
      </c>
      <c r="X329" s="16">
        <f t="shared" si="89"/>
        <v>65.852833527732486</v>
      </c>
      <c r="Y329" s="16">
        <f t="shared" si="89"/>
        <v>115.96065148643198</v>
      </c>
    </row>
    <row r="330" spans="1:25" x14ac:dyDescent="0.4">
      <c r="A330">
        <f t="shared" si="82"/>
        <v>317</v>
      </c>
      <c r="B330" s="1">
        <v>41292</v>
      </c>
      <c r="C330" s="2">
        <v>0.31031575564174502</v>
      </c>
      <c r="D330" s="2">
        <v>0.12553292108769801</v>
      </c>
      <c r="E330" s="2">
        <v>0</v>
      </c>
      <c r="F330" s="2">
        <v>0.56415132327055595</v>
      </c>
      <c r="G330">
        <v>541.95000000000005</v>
      </c>
      <c r="H330">
        <v>2611.54</v>
      </c>
      <c r="I330">
        <v>1198.8</v>
      </c>
      <c r="J330">
        <v>149.62</v>
      </c>
      <c r="K330">
        <v>90.1</v>
      </c>
      <c r="L330" s="3">
        <f t="shared" si="75"/>
        <v>2.1889399473005167E-3</v>
      </c>
      <c r="M330" s="3">
        <f t="shared" si="76"/>
        <v>2.0619394272719971E-2</v>
      </c>
      <c r="N330" s="3">
        <f t="shared" si="87"/>
        <v>6.1978645311979719E-3</v>
      </c>
      <c r="O330" s="3">
        <f t="shared" si="87"/>
        <v>2.0719155193156258E-3</v>
      </c>
      <c r="P330" s="3">
        <f t="shared" si="77"/>
        <v>6.4758188451569827E-6</v>
      </c>
      <c r="Q330" s="4">
        <f t="shared" si="78"/>
        <v>4.4300734109960042E-3</v>
      </c>
      <c r="R330" s="3">
        <f t="shared" si="79"/>
        <v>7.7695285676335213E-3</v>
      </c>
      <c r="S330" s="16">
        <f t="shared" si="90"/>
        <v>107.13794165986988</v>
      </c>
      <c r="T330" s="16">
        <f t="shared" si="90"/>
        <v>105.35870896163868</v>
      </c>
      <c r="U330" s="16">
        <f t="shared" si="80"/>
        <v>1.7792326982311977</v>
      </c>
      <c r="V330" s="16">
        <f t="shared" si="89"/>
        <v>122.69742870659042</v>
      </c>
      <c r="W330" s="16">
        <f t="shared" si="89"/>
        <v>116.09694412074904</v>
      </c>
      <c r="X330" s="16">
        <f t="shared" si="89"/>
        <v>66.472619980852286</v>
      </c>
      <c r="Y330" s="16">
        <f t="shared" si="89"/>
        <v>116.16784303836354</v>
      </c>
    </row>
    <row r="331" spans="1:25" x14ac:dyDescent="0.4">
      <c r="A331">
        <f t="shared" si="82"/>
        <v>318</v>
      </c>
      <c r="B331" s="1">
        <v>41299</v>
      </c>
      <c r="C331" s="2">
        <v>0.31154978344447998</v>
      </c>
      <c r="D331" s="2">
        <v>0.13509192469355799</v>
      </c>
      <c r="E331" s="2">
        <v>0</v>
      </c>
      <c r="F331" s="2">
        <v>0.55335829186196095</v>
      </c>
      <c r="G331">
        <v>538.29700000000003</v>
      </c>
      <c r="H331">
        <v>2641.64</v>
      </c>
      <c r="I331">
        <v>1206.23</v>
      </c>
      <c r="J331">
        <v>149.93</v>
      </c>
      <c r="K331">
        <v>90.91</v>
      </c>
      <c r="L331" s="3">
        <f t="shared" si="75"/>
        <v>1.4607711165265824E-2</v>
      </c>
      <c r="M331" s="3">
        <f t="shared" si="76"/>
        <v>2.7822632011259563E-2</v>
      </c>
      <c r="N331" s="3">
        <f t="shared" si="87"/>
        <v>2.7921706473889696E-2</v>
      </c>
      <c r="O331" s="3">
        <f t="shared" si="87"/>
        <v>-3.3348896151537133E-3</v>
      </c>
      <c r="P331" s="3">
        <f t="shared" si="77"/>
        <v>1.9628198018049297E-5</v>
      </c>
      <c r="Q331" s="4">
        <f t="shared" si="78"/>
        <v>6.4446251395920322E-3</v>
      </c>
      <c r="R331" s="3">
        <f t="shared" si="79"/>
        <v>1.6754290008815342E-2</v>
      </c>
      <c r="S331" s="16">
        <f t="shared" si="90"/>
        <v>107.78240417382908</v>
      </c>
      <c r="T331" s="16">
        <f t="shared" si="90"/>
        <v>107.03413796252022</v>
      </c>
      <c r="U331" s="16">
        <f t="shared" si="80"/>
        <v>0.7482662113088594</v>
      </c>
      <c r="V331" s="16">
        <f t="shared" si="89"/>
        <v>124.158199823117</v>
      </c>
      <c r="W331" s="16">
        <f t="shared" si="89"/>
        <v>118.879207321875</v>
      </c>
      <c r="X331" s="16">
        <f t="shared" si="89"/>
        <v>69.264790628241258</v>
      </c>
      <c r="Y331" s="16">
        <f t="shared" si="89"/>
        <v>115.83435407684817</v>
      </c>
    </row>
    <row r="332" spans="1:25" x14ac:dyDescent="0.4">
      <c r="A332">
        <f t="shared" si="82"/>
        <v>319</v>
      </c>
      <c r="B332" s="1">
        <v>41306</v>
      </c>
      <c r="C332" s="2">
        <v>0.34315926620610199</v>
      </c>
      <c r="D332" s="2">
        <v>0.13619610529535101</v>
      </c>
      <c r="E332" s="2">
        <v>0</v>
      </c>
      <c r="F332" s="2">
        <v>0.52064462849854498</v>
      </c>
      <c r="G332">
        <v>535.21</v>
      </c>
      <c r="H332">
        <v>2660.7</v>
      </c>
      <c r="I332">
        <v>1239.9100000000001</v>
      </c>
      <c r="J332">
        <v>149.43</v>
      </c>
      <c r="K332">
        <v>92.77</v>
      </c>
      <c r="L332" s="3">
        <f t="shared" si="75"/>
        <v>5.5648703479380668E-3</v>
      </c>
      <c r="M332" s="3">
        <f t="shared" si="76"/>
        <v>2.840943492599779E-3</v>
      </c>
      <c r="N332" s="3">
        <f t="shared" si="87"/>
        <v>1.5589841198151433E-2</v>
      </c>
      <c r="O332" s="3">
        <f t="shared" si="87"/>
        <v>1.1376564277587597E-3</v>
      </c>
      <c r="P332" s="3">
        <f t="shared" si="77"/>
        <v>6.7548522864917884E-6</v>
      </c>
      <c r="Q332" s="4">
        <f t="shared" si="78"/>
        <v>2.8821221200897337E-3</v>
      </c>
      <c r="R332" s="3">
        <f t="shared" si="79"/>
        <v>6.2833278666120096E-3</v>
      </c>
      <c r="S332" s="16">
        <f t="shared" si="90"/>
        <v>108.07061638583805</v>
      </c>
      <c r="T332" s="16">
        <f t="shared" si="90"/>
        <v>107.66247074918142</v>
      </c>
      <c r="U332" s="16">
        <f t="shared" si="80"/>
        <v>0.40814563665662718</v>
      </c>
      <c r="V332" s="16">
        <f t="shared" si="89"/>
        <v>124.71468685791081</v>
      </c>
      <c r="W332" s="16">
        <f t="shared" si="89"/>
        <v>119.16330167113497</v>
      </c>
      <c r="X332" s="16">
        <f t="shared" si="89"/>
        <v>70.823774748056394</v>
      </c>
      <c r="Y332" s="16">
        <f t="shared" si="89"/>
        <v>115.94811971962405</v>
      </c>
    </row>
    <row r="333" spans="1:25" x14ac:dyDescent="0.4">
      <c r="A333">
        <f t="shared" si="82"/>
        <v>320</v>
      </c>
      <c r="B333" s="1">
        <v>41313</v>
      </c>
      <c r="C333" s="2">
        <v>0.34219356796656802</v>
      </c>
      <c r="D333" s="2">
        <v>0.125903716390732</v>
      </c>
      <c r="E333" s="2">
        <v>0</v>
      </c>
      <c r="F333" s="2">
        <v>0.53190271564269798</v>
      </c>
      <c r="G333">
        <v>538.71100000000001</v>
      </c>
      <c r="H333">
        <v>2670.85</v>
      </c>
      <c r="I333">
        <v>1259.24</v>
      </c>
      <c r="J333">
        <v>149.6</v>
      </c>
      <c r="K333">
        <v>92.68</v>
      </c>
      <c r="L333" s="3">
        <f t="shared" si="75"/>
        <v>6.7408528899697284E-3</v>
      </c>
      <c r="M333" s="3">
        <f t="shared" si="76"/>
        <v>1.0872255489296156E-2</v>
      </c>
      <c r="N333" s="3">
        <f t="shared" si="87"/>
        <v>-1.5612591721991143E-2</v>
      </c>
      <c r="O333" s="3">
        <f t="shared" si="87"/>
        <v>6.6844919786257506E-5</v>
      </c>
      <c r="P333" s="3">
        <f t="shared" si="77"/>
        <v>3.3801261762950085E-5</v>
      </c>
      <c r="Q333" s="4">
        <f t="shared" si="78"/>
        <v>3.6772876058066934E-3</v>
      </c>
      <c r="R333" s="3">
        <f t="shared" si="79"/>
        <v>5.1684039426524997E-4</v>
      </c>
      <c r="S333" s="16">
        <f t="shared" si="90"/>
        <v>108.43834514641873</v>
      </c>
      <c r="T333" s="16">
        <f t="shared" si="90"/>
        <v>107.71415478860794</v>
      </c>
      <c r="U333" s="16">
        <f t="shared" si="80"/>
        <v>0.72419035781078378</v>
      </c>
      <c r="V333" s="16">
        <f t="shared" si="89"/>
        <v>125.38877214690778</v>
      </c>
      <c r="W333" s="16">
        <f t="shared" si="89"/>
        <v>120.25052722006458</v>
      </c>
      <c r="X333" s="16">
        <f t="shared" si="89"/>
        <v>69.262515575857279</v>
      </c>
      <c r="Y333" s="16">
        <f t="shared" si="89"/>
        <v>115.95480421160268</v>
      </c>
    </row>
    <row r="334" spans="1:25" x14ac:dyDescent="0.4">
      <c r="A334">
        <f t="shared" si="82"/>
        <v>321</v>
      </c>
      <c r="B334" s="1">
        <v>41320</v>
      </c>
      <c r="C334" s="2">
        <v>0.38711250094869698</v>
      </c>
      <c r="D334" s="2">
        <v>0.13732021968018701</v>
      </c>
      <c r="E334" s="2">
        <v>0</v>
      </c>
      <c r="F334" s="2">
        <v>0.47556727937111498</v>
      </c>
      <c r="G334">
        <v>537.58600000000001</v>
      </c>
      <c r="H334">
        <v>2676.21</v>
      </c>
      <c r="I334">
        <v>1239.58</v>
      </c>
      <c r="J334">
        <v>149.61000000000001</v>
      </c>
      <c r="K334">
        <v>93.5</v>
      </c>
      <c r="L334" s="3">
        <f t="shared" si="75"/>
        <v>2.6515177544230717E-3</v>
      </c>
      <c r="M334" s="3">
        <f t="shared" si="76"/>
        <v>-3.0396717746364876E-3</v>
      </c>
      <c r="N334" s="3">
        <f t="shared" si="87"/>
        <v>2.2394682069733385E-2</v>
      </c>
      <c r="O334" s="3">
        <f t="shared" si="87"/>
        <v>1.8715326515605923E-3</v>
      </c>
      <c r="P334" s="3">
        <f t="shared" si="77"/>
        <v>1.0149432055038604E-5</v>
      </c>
      <c r="Q334" s="4">
        <f t="shared" si="78"/>
        <v>1.4889175326776834E-3</v>
      </c>
      <c r="R334" s="3">
        <f t="shared" si="79"/>
        <v>5.9695151752701403E-3</v>
      </c>
      <c r="S334" s="16">
        <f t="shared" si="90"/>
        <v>108.58723689968649</v>
      </c>
      <c r="T334" s="16">
        <f t="shared" si="90"/>
        <v>108.31110630613496</v>
      </c>
      <c r="U334" s="16">
        <f t="shared" si="80"/>
        <v>0.27613059355152814</v>
      </c>
      <c r="V334" s="16">
        <f t="shared" si="89"/>
        <v>125.65392392235009</v>
      </c>
      <c r="W334" s="16">
        <f t="shared" si="89"/>
        <v>119.94656004260094</v>
      </c>
      <c r="X334" s="16">
        <f t="shared" si="89"/>
        <v>71.501983782830621</v>
      </c>
      <c r="Y334" s="16">
        <f t="shared" si="89"/>
        <v>116.14195747675873</v>
      </c>
    </row>
    <row r="335" spans="1:25" x14ac:dyDescent="0.4">
      <c r="A335">
        <f t="shared" si="82"/>
        <v>322</v>
      </c>
      <c r="B335" s="1">
        <v>41327</v>
      </c>
      <c r="C335" s="2">
        <v>0.38079897916373801</v>
      </c>
      <c r="D335" s="2">
        <v>0.12671802137341501</v>
      </c>
      <c r="E335" s="2">
        <v>0</v>
      </c>
      <c r="F335" s="2">
        <v>0.49248299946284602</v>
      </c>
      <c r="G335">
        <v>539.47299999999996</v>
      </c>
      <c r="H335">
        <v>2670.36</v>
      </c>
      <c r="I335">
        <v>1267.3399999999999</v>
      </c>
      <c r="J335">
        <v>149.88999999999999</v>
      </c>
      <c r="K335">
        <v>93.42</v>
      </c>
      <c r="L335" s="3">
        <f t="shared" ref="L335:L398" si="91">G336*K336/(G335*K335)-1</f>
        <v>1.1338895437478902E-2</v>
      </c>
      <c r="M335" s="3">
        <f t="shared" ref="M335:M398" si="92">H336*K336/(H335*K335)-1</f>
        <v>4.0031863191252182E-3</v>
      </c>
      <c r="N335" s="3">
        <f t="shared" si="87"/>
        <v>2.1975160572537789E-2</v>
      </c>
      <c r="O335" s="3">
        <f t="shared" si="87"/>
        <v>3.8695043031558018E-3</v>
      </c>
      <c r="P335" s="3">
        <f t="shared" ref="P335:P398" si="93">(ABS(C336-C335)+ABS(D336-D335)+ABS(E336-E335)+ABS(F336-F335))*$S$3</f>
        <v>3.1371173709917969E-6</v>
      </c>
      <c r="Q335" s="4">
        <f t="shared" ref="Q335:Q398" si="94">SUMPRODUCT(C335:F335,L335:O335)-P335</f>
        <v>6.7276436252665713E-3</v>
      </c>
      <c r="R335" s="3">
        <f t="shared" ref="R335:R398" si="95">SUMPRODUCT($C$7:$F$7,L335:O335)</f>
        <v>1.0296686658074428E-2</v>
      </c>
      <c r="S335" s="16">
        <f t="shared" si="90"/>
        <v>109.26000126221315</v>
      </c>
      <c r="T335" s="16">
        <f t="shared" si="90"/>
        <v>109.34077497194241</v>
      </c>
      <c r="U335" s="16">
        <f t="shared" ref="U335:U398" si="96">S335-T335</f>
        <v>-8.0773709729257348E-2</v>
      </c>
      <c r="V335" s="16">
        <f t="shared" ref="V335:Y350" si="97">V334+100*L335</f>
        <v>126.78781346609797</v>
      </c>
      <c r="W335" s="16">
        <f t="shared" si="97"/>
        <v>120.34687867451346</v>
      </c>
      <c r="X335" s="16">
        <f t="shared" si="97"/>
        <v>73.6994998400844</v>
      </c>
      <c r="Y335" s="16">
        <f t="shared" si="97"/>
        <v>116.52890790707431</v>
      </c>
    </row>
    <row r="336" spans="1:25" x14ac:dyDescent="0.4">
      <c r="A336">
        <f t="shared" ref="A336:A399" si="98">A335+1</f>
        <v>323</v>
      </c>
      <c r="B336" s="1">
        <v>41334</v>
      </c>
      <c r="C336" s="2">
        <v>0.385534272503539</v>
      </c>
      <c r="D336" s="2">
        <v>0.121489492421762</v>
      </c>
      <c r="E336" s="2">
        <v>0</v>
      </c>
      <c r="F336" s="2">
        <v>0.49297623507469801</v>
      </c>
      <c r="G336">
        <v>544.59900000000005</v>
      </c>
      <c r="H336">
        <v>2676.18</v>
      </c>
      <c r="I336">
        <v>1295.19</v>
      </c>
      <c r="J336">
        <v>150.47</v>
      </c>
      <c r="K336">
        <v>93.59</v>
      </c>
      <c r="L336" s="3">
        <f t="shared" si="91"/>
        <v>1.0543259134220273E-2</v>
      </c>
      <c r="M336" s="3">
        <f t="shared" si="92"/>
        <v>4.8552482735120028E-2</v>
      </c>
      <c r="N336" s="3">
        <f t="shared" si="87"/>
        <v>3.6774527289432424E-2</v>
      </c>
      <c r="O336" s="3">
        <f t="shared" si="87"/>
        <v>7.3104273277069254E-4</v>
      </c>
      <c r="P336" s="3">
        <f t="shared" si="93"/>
        <v>7.2914504644217956E-6</v>
      </c>
      <c r="Q336" s="4">
        <f t="shared" si="94"/>
        <v>1.0316499467049593E-2</v>
      </c>
      <c r="R336" s="3">
        <f t="shared" si="95"/>
        <v>2.4150327972885854E-2</v>
      </c>
      <c r="S336" s="16">
        <f t="shared" si="90"/>
        <v>110.29165120891811</v>
      </c>
      <c r="T336" s="16">
        <f t="shared" si="90"/>
        <v>111.755807769231</v>
      </c>
      <c r="U336" s="16">
        <f t="shared" si="96"/>
        <v>-1.4641565603128868</v>
      </c>
      <c r="V336" s="16">
        <f t="shared" si="97"/>
        <v>127.84213937952001</v>
      </c>
      <c r="W336" s="16">
        <f t="shared" si="97"/>
        <v>125.20212694802547</v>
      </c>
      <c r="X336" s="16">
        <f t="shared" si="97"/>
        <v>77.376952569027637</v>
      </c>
      <c r="Y336" s="16">
        <f t="shared" si="97"/>
        <v>116.60201218035138</v>
      </c>
    </row>
    <row r="337" spans="1:25" x14ac:dyDescent="0.4">
      <c r="A337">
        <f t="shared" si="98"/>
        <v>324</v>
      </c>
      <c r="B337" s="1">
        <v>41341</v>
      </c>
      <c r="C337" s="2">
        <v>0.390129939131305</v>
      </c>
      <c r="D337" s="2">
        <v>0.12904624323469899</v>
      </c>
      <c r="E337" s="2">
        <v>0</v>
      </c>
      <c r="F337" s="2">
        <v>0.48082381763399501</v>
      </c>
      <c r="G337">
        <v>536.52499999999998</v>
      </c>
      <c r="H337">
        <v>2735.67</v>
      </c>
      <c r="I337">
        <v>1342.82</v>
      </c>
      <c r="J337">
        <v>150.58000000000001</v>
      </c>
      <c r="K337">
        <v>96</v>
      </c>
      <c r="L337" s="3">
        <f t="shared" si="91"/>
        <v>-1.819057825823478E-3</v>
      </c>
      <c r="M337" s="3">
        <f t="shared" si="92"/>
        <v>-9.1518713879956692E-4</v>
      </c>
      <c r="N337" s="3">
        <f t="shared" si="87"/>
        <v>3.0540206431241668E-2</v>
      </c>
      <c r="O337" s="3">
        <f t="shared" si="87"/>
        <v>1.1953778722273434E-3</v>
      </c>
      <c r="P337" s="3">
        <f t="shared" si="93"/>
        <v>1.74851403101976E-5</v>
      </c>
      <c r="Q337" s="4">
        <f t="shared" si="94"/>
        <v>-2.7048936925427912E-4</v>
      </c>
      <c r="R337" s="3">
        <f t="shared" si="95"/>
        <v>7.2503348347114915E-3</v>
      </c>
      <c r="S337" s="16">
        <f t="shared" si="90"/>
        <v>110.26460227199269</v>
      </c>
      <c r="T337" s="16">
        <f t="shared" si="90"/>
        <v>112.48084125270215</v>
      </c>
      <c r="U337" s="16">
        <f t="shared" si="96"/>
        <v>-2.2162389807094627</v>
      </c>
      <c r="V337" s="16">
        <f t="shared" si="97"/>
        <v>127.66023359693766</v>
      </c>
      <c r="W337" s="16">
        <f t="shared" si="97"/>
        <v>125.1106082341455</v>
      </c>
      <c r="X337" s="16">
        <f t="shared" si="97"/>
        <v>80.430973212151798</v>
      </c>
      <c r="Y337" s="16">
        <f t="shared" si="97"/>
        <v>116.72154996757412</v>
      </c>
    </row>
    <row r="338" spans="1:25" x14ac:dyDescent="0.4">
      <c r="A338">
        <f t="shared" si="98"/>
        <v>325</v>
      </c>
      <c r="B338" s="1">
        <v>41348</v>
      </c>
      <c r="C338" s="2">
        <v>0.36740849045170298</v>
      </c>
      <c r="D338" s="2">
        <v>0.12262579139730501</v>
      </c>
      <c r="E338" s="2">
        <v>0</v>
      </c>
      <c r="F338" s="2">
        <v>0.50996571815099101</v>
      </c>
      <c r="G338">
        <v>539.596</v>
      </c>
      <c r="H338">
        <v>2753.82</v>
      </c>
      <c r="I338">
        <v>1383.83</v>
      </c>
      <c r="J338">
        <v>150.76</v>
      </c>
      <c r="K338">
        <v>95.28</v>
      </c>
      <c r="L338" s="3">
        <f t="shared" si="91"/>
        <v>-3.0153428871552146E-3</v>
      </c>
      <c r="M338" s="3">
        <f t="shared" si="92"/>
        <v>-1.097145760996221E-2</v>
      </c>
      <c r="N338" s="3">
        <f t="shared" si="87"/>
        <v>-1.2436498702875332E-2</v>
      </c>
      <c r="O338" s="3">
        <f t="shared" si="87"/>
        <v>3.7145131334572756E-3</v>
      </c>
      <c r="P338" s="3">
        <f t="shared" si="93"/>
        <v>2.2802858010721492E-5</v>
      </c>
      <c r="Q338" s="4">
        <f t="shared" si="94"/>
        <v>-5.8177475089347161E-4</v>
      </c>
      <c r="R338" s="3">
        <f t="shared" si="95"/>
        <v>-5.67719651663387E-3</v>
      </c>
      <c r="S338" s="16">
        <f t="shared" si="90"/>
        <v>110.20642479690333</v>
      </c>
      <c r="T338" s="16">
        <f t="shared" si="90"/>
        <v>111.91312160103877</v>
      </c>
      <c r="U338" s="16">
        <f t="shared" si="96"/>
        <v>-1.7066968041354329</v>
      </c>
      <c r="V338" s="16">
        <f t="shared" si="97"/>
        <v>127.35869930822214</v>
      </c>
      <c r="W338" s="16">
        <f t="shared" si="97"/>
        <v>124.01346247314927</v>
      </c>
      <c r="X338" s="16">
        <f t="shared" si="97"/>
        <v>79.187323341864271</v>
      </c>
      <c r="Y338" s="16">
        <f t="shared" si="97"/>
        <v>117.09300128091985</v>
      </c>
    </row>
    <row r="339" spans="1:25" x14ac:dyDescent="0.4">
      <c r="A339">
        <f t="shared" si="98"/>
        <v>326</v>
      </c>
      <c r="B339" s="1">
        <v>41355</v>
      </c>
      <c r="C339" s="2">
        <v>0.33823861615233197</v>
      </c>
      <c r="D339" s="2">
        <v>0.113790902345473</v>
      </c>
      <c r="E339" s="2">
        <v>0</v>
      </c>
      <c r="F339" s="2">
        <v>0.54797048150219296</v>
      </c>
      <c r="G339">
        <v>542.63900000000001</v>
      </c>
      <c r="H339">
        <v>2747.25</v>
      </c>
      <c r="I339">
        <v>1366.62</v>
      </c>
      <c r="J339">
        <v>151.32</v>
      </c>
      <c r="K339">
        <v>94.46</v>
      </c>
      <c r="L339" s="3">
        <f t="shared" si="91"/>
        <v>2.9002061773770738E-3</v>
      </c>
      <c r="M339" s="3">
        <f t="shared" si="92"/>
        <v>5.7373640265869774E-3</v>
      </c>
      <c r="N339" s="3">
        <f t="shared" si="87"/>
        <v>5.0562702141050408E-3</v>
      </c>
      <c r="O339" s="3">
        <f t="shared" si="87"/>
        <v>-1.8503832936822562E-3</v>
      </c>
      <c r="P339" s="3">
        <f t="shared" si="93"/>
        <v>1.327368576271529E-5</v>
      </c>
      <c r="Q339" s="4">
        <f t="shared" si="94"/>
        <v>6.0659244349685966E-4</v>
      </c>
      <c r="R339" s="3">
        <f t="shared" si="95"/>
        <v>2.960864281096709E-3</v>
      </c>
      <c r="S339" s="16">
        <f t="shared" si="90"/>
        <v>110.26708404125301</v>
      </c>
      <c r="T339" s="16">
        <f t="shared" si="90"/>
        <v>112.20920802914844</v>
      </c>
      <c r="U339" s="16">
        <f t="shared" si="96"/>
        <v>-1.9421239878954282</v>
      </c>
      <c r="V339" s="16">
        <f t="shared" si="97"/>
        <v>127.64871992595985</v>
      </c>
      <c r="W339" s="16">
        <f t="shared" si="97"/>
        <v>124.58719887580797</v>
      </c>
      <c r="X339" s="16">
        <f t="shared" si="97"/>
        <v>79.692950363274775</v>
      </c>
      <c r="Y339" s="16">
        <f t="shared" si="97"/>
        <v>116.90796295155162</v>
      </c>
    </row>
    <row r="340" spans="1:25" x14ac:dyDescent="0.4">
      <c r="A340">
        <f t="shared" si="98"/>
        <v>327</v>
      </c>
      <c r="B340" s="1">
        <v>41362</v>
      </c>
      <c r="C340" s="2">
        <v>0.36017694616279899</v>
      </c>
      <c r="D340" s="2">
        <v>0.11397538193953199</v>
      </c>
      <c r="E340" s="2">
        <v>0</v>
      </c>
      <c r="F340" s="2">
        <v>0.52584767189766801</v>
      </c>
      <c r="G340">
        <v>545.59900000000005</v>
      </c>
      <c r="H340">
        <v>2770.05</v>
      </c>
      <c r="I340">
        <v>1373.53</v>
      </c>
      <c r="J340">
        <v>151.04</v>
      </c>
      <c r="K340">
        <v>94.22</v>
      </c>
      <c r="L340" s="3">
        <f t="shared" si="91"/>
        <v>4.6983032137715375E-2</v>
      </c>
      <c r="M340" s="3">
        <f t="shared" si="92"/>
        <v>2.5390378252634127E-2</v>
      </c>
      <c r="N340" s="3">
        <f t="shared" si="87"/>
        <v>3.0490779233071086E-2</v>
      </c>
      <c r="O340" s="3">
        <f t="shared" si="87"/>
        <v>-9.8649364406778739E-3</v>
      </c>
      <c r="P340" s="3">
        <f t="shared" si="93"/>
        <v>4.4028828559956301E-5</v>
      </c>
      <c r="Q340" s="4">
        <f t="shared" si="94"/>
        <v>1.4584600406455242E-2</v>
      </c>
      <c r="R340" s="3">
        <f t="shared" si="95"/>
        <v>2.3249813295685678E-2</v>
      </c>
      <c r="S340" s="16">
        <f t="shared" si="90"/>
        <v>111.72554408189853</v>
      </c>
      <c r="T340" s="16">
        <f t="shared" si="90"/>
        <v>114.53418935871701</v>
      </c>
      <c r="U340" s="16">
        <f t="shared" si="96"/>
        <v>-2.8086452768184813</v>
      </c>
      <c r="V340" s="16">
        <f t="shared" si="97"/>
        <v>132.34702313973139</v>
      </c>
      <c r="W340" s="16">
        <f t="shared" si="97"/>
        <v>127.12623670107138</v>
      </c>
      <c r="X340" s="16">
        <f t="shared" si="97"/>
        <v>82.742028286581885</v>
      </c>
      <c r="Y340" s="16">
        <f t="shared" si="97"/>
        <v>115.92146930748383</v>
      </c>
    </row>
    <row r="341" spans="1:25" x14ac:dyDescent="0.4">
      <c r="A341">
        <f t="shared" si="98"/>
        <v>328</v>
      </c>
      <c r="B341" s="1">
        <v>41369</v>
      </c>
      <c r="C341" s="2">
        <v>0.42772824159939299</v>
      </c>
      <c r="D341" s="2">
        <v>0.11980546743619799</v>
      </c>
      <c r="E341" s="2">
        <v>0</v>
      </c>
      <c r="F341" s="2">
        <v>0.45246629096440699</v>
      </c>
      <c r="G341">
        <v>551.62</v>
      </c>
      <c r="H341">
        <v>2742.86</v>
      </c>
      <c r="I341">
        <v>1415.41</v>
      </c>
      <c r="J341">
        <v>149.55000000000001</v>
      </c>
      <c r="K341">
        <v>97.57</v>
      </c>
      <c r="L341" s="3">
        <f t="shared" si="91"/>
        <v>7.6856561546856383E-3</v>
      </c>
      <c r="M341" s="3">
        <f t="shared" si="92"/>
        <v>3.1812083377052325E-2</v>
      </c>
      <c r="N341" s="3">
        <f t="shared" si="87"/>
        <v>7.7214376046516486E-2</v>
      </c>
      <c r="O341" s="3">
        <f t="shared" si="87"/>
        <v>-2.0060180541625616E-3</v>
      </c>
      <c r="P341" s="3">
        <f t="shared" si="93"/>
        <v>1.0972103513781083E-6</v>
      </c>
      <c r="Q341" s="4">
        <f t="shared" si="94"/>
        <v>6.1898809527623491E-3</v>
      </c>
      <c r="R341" s="3">
        <f t="shared" si="95"/>
        <v>2.8676524381022972E-2</v>
      </c>
      <c r="S341" s="16">
        <f t="shared" si="90"/>
        <v>112.34453217717477</v>
      </c>
      <c r="T341" s="16">
        <f t="shared" si="90"/>
        <v>117.40184179681931</v>
      </c>
      <c r="U341" s="16">
        <f t="shared" si="96"/>
        <v>-5.057309619644542</v>
      </c>
      <c r="V341" s="16">
        <f t="shared" si="97"/>
        <v>133.11558875519995</v>
      </c>
      <c r="W341" s="16">
        <f t="shared" si="97"/>
        <v>130.30744503877662</v>
      </c>
      <c r="X341" s="16">
        <f t="shared" si="97"/>
        <v>90.46346589123354</v>
      </c>
      <c r="Y341" s="16">
        <f t="shared" si="97"/>
        <v>115.72086750206758</v>
      </c>
    </row>
    <row r="342" spans="1:25" x14ac:dyDescent="0.4">
      <c r="A342">
        <f t="shared" si="98"/>
        <v>329</v>
      </c>
      <c r="B342" s="1">
        <v>41376</v>
      </c>
      <c r="C342" s="2">
        <v>0.42589955768042997</v>
      </c>
      <c r="D342" s="2">
        <v>0.120632433042593</v>
      </c>
      <c r="E342" s="2">
        <v>0</v>
      </c>
      <c r="F342" s="2">
        <v>0.453468009276976</v>
      </c>
      <c r="G342">
        <v>551.33900000000006</v>
      </c>
      <c r="H342">
        <v>2807.1</v>
      </c>
      <c r="I342">
        <v>1524.7</v>
      </c>
      <c r="J342">
        <v>149.25</v>
      </c>
      <c r="K342">
        <v>98.37</v>
      </c>
      <c r="L342" s="3">
        <f t="shared" si="91"/>
        <v>1.2971365163382709E-2</v>
      </c>
      <c r="M342" s="3">
        <f t="shared" si="92"/>
        <v>-9.6309548537387712E-3</v>
      </c>
      <c r="N342" s="3">
        <f t="shared" si="87"/>
        <v>-1.9072604446776498E-2</v>
      </c>
      <c r="O342" s="3">
        <f t="shared" si="87"/>
        <v>5.9631490787268593E-3</v>
      </c>
      <c r="P342" s="3">
        <f t="shared" si="93"/>
        <v>3.8917508596181921E-6</v>
      </c>
      <c r="Q342" s="4">
        <f t="shared" si="94"/>
        <v>7.06289875995864E-3</v>
      </c>
      <c r="R342" s="3">
        <f t="shared" si="95"/>
        <v>-2.4422612646014252E-3</v>
      </c>
      <c r="S342" s="16">
        <f t="shared" si="90"/>
        <v>113.05082205317063</v>
      </c>
      <c r="T342" s="16">
        <f t="shared" si="90"/>
        <v>117.15761567035916</v>
      </c>
      <c r="U342" s="16">
        <f t="shared" si="96"/>
        <v>-4.1067936171885293</v>
      </c>
      <c r="V342" s="16">
        <f t="shared" si="97"/>
        <v>134.41272527153822</v>
      </c>
      <c r="W342" s="16">
        <f t="shared" si="97"/>
        <v>129.34434955340274</v>
      </c>
      <c r="X342" s="16">
        <f t="shared" si="97"/>
        <v>88.556205446555893</v>
      </c>
      <c r="Y342" s="16">
        <f t="shared" si="97"/>
        <v>116.31718240994026</v>
      </c>
    </row>
    <row r="343" spans="1:25" x14ac:dyDescent="0.4">
      <c r="A343">
        <f t="shared" si="98"/>
        <v>330</v>
      </c>
      <c r="B343" s="1">
        <v>41383</v>
      </c>
      <c r="C343" s="2">
        <v>0.41941330624773299</v>
      </c>
      <c r="D343" s="2">
        <v>0.12536479165742401</v>
      </c>
      <c r="E343" s="2">
        <v>0</v>
      </c>
      <c r="F343" s="2">
        <v>0.45522190209484198</v>
      </c>
      <c r="G343">
        <v>552.03700000000003</v>
      </c>
      <c r="H343">
        <v>2747.94</v>
      </c>
      <c r="I343">
        <v>1495.62</v>
      </c>
      <c r="J343">
        <v>150.13999999999999</v>
      </c>
      <c r="K343">
        <v>99.52</v>
      </c>
      <c r="L343" s="3">
        <f t="shared" si="91"/>
        <v>-1.173866835094417E-2</v>
      </c>
      <c r="M343" s="3">
        <f t="shared" si="92"/>
        <v>2.5462774605296001E-3</v>
      </c>
      <c r="N343" s="3">
        <f t="shared" si="87"/>
        <v>3.0656182720209868E-2</v>
      </c>
      <c r="O343" s="3">
        <f t="shared" si="87"/>
        <v>4.6623151725078138E-4</v>
      </c>
      <c r="P343" s="3">
        <f t="shared" si="93"/>
        <v>2.3568964207565385E-5</v>
      </c>
      <c r="Q343" s="4">
        <f t="shared" si="94"/>
        <v>-4.41547032678193E-3</v>
      </c>
      <c r="R343" s="3">
        <f t="shared" si="95"/>
        <v>5.4825058367615198E-3</v>
      </c>
      <c r="S343" s="16">
        <f t="shared" si="90"/>
        <v>112.60927502049245</v>
      </c>
      <c r="T343" s="16">
        <f t="shared" si="90"/>
        <v>117.70586625403531</v>
      </c>
      <c r="U343" s="16">
        <f t="shared" si="96"/>
        <v>-5.0965912335428669</v>
      </c>
      <c r="V343" s="16">
        <f t="shared" si="97"/>
        <v>133.23885843644379</v>
      </c>
      <c r="W343" s="16">
        <f t="shared" si="97"/>
        <v>129.5989772994557</v>
      </c>
      <c r="X343" s="16">
        <f t="shared" si="97"/>
        <v>91.621823718576877</v>
      </c>
      <c r="Y343" s="16">
        <f t="shared" si="97"/>
        <v>116.36380556166533</v>
      </c>
    </row>
    <row r="344" spans="1:25" x14ac:dyDescent="0.4">
      <c r="A344">
        <f t="shared" si="98"/>
        <v>331</v>
      </c>
      <c r="B344" s="1">
        <v>41390</v>
      </c>
      <c r="C344" s="2">
        <v>0.401085717602575</v>
      </c>
      <c r="D344" s="2">
        <v>0.164646398670033</v>
      </c>
      <c r="E344" s="2">
        <v>0</v>
      </c>
      <c r="F344" s="2">
        <v>0.434267883727391</v>
      </c>
      <c r="G344">
        <v>553.73599999999999</v>
      </c>
      <c r="H344">
        <v>2796.24</v>
      </c>
      <c r="I344">
        <v>1541.47</v>
      </c>
      <c r="J344">
        <v>150.21</v>
      </c>
      <c r="K344">
        <v>98.05</v>
      </c>
      <c r="L344" s="3">
        <f t="shared" si="91"/>
        <v>3.9604640195589624E-3</v>
      </c>
      <c r="M344" s="3">
        <f t="shared" si="92"/>
        <v>3.0397960060973839E-2</v>
      </c>
      <c r="N344" s="3">
        <f t="shared" si="87"/>
        <v>-6.8116797602288948E-3</v>
      </c>
      <c r="O344" s="3">
        <f t="shared" si="87"/>
        <v>3.2620997270487173E-3</v>
      </c>
      <c r="P344" s="3">
        <f t="shared" si="93"/>
        <v>7.3389594404921895E-6</v>
      </c>
      <c r="Q344" s="4">
        <f t="shared" si="94"/>
        <v>8.0026863898114801E-3</v>
      </c>
      <c r="R344" s="3">
        <f t="shared" si="95"/>
        <v>7.7022110118381559E-3</v>
      </c>
      <c r="S344" s="16">
        <f t="shared" ref="S344:T359" si="99">S343+100*Q344</f>
        <v>113.4095436594736</v>
      </c>
      <c r="T344" s="16">
        <f t="shared" si="99"/>
        <v>118.47608735521914</v>
      </c>
      <c r="U344" s="16">
        <f t="shared" si="96"/>
        <v>-5.066543695745537</v>
      </c>
      <c r="V344" s="16">
        <f t="shared" si="97"/>
        <v>133.63490483839968</v>
      </c>
      <c r="W344" s="16">
        <f t="shared" si="97"/>
        <v>132.63877330555309</v>
      </c>
      <c r="X344" s="16">
        <f t="shared" si="97"/>
        <v>90.940655742553986</v>
      </c>
      <c r="Y344" s="16">
        <f t="shared" si="97"/>
        <v>116.6900155343702</v>
      </c>
    </row>
    <row r="345" spans="1:25" x14ac:dyDescent="0.4">
      <c r="A345">
        <f t="shared" si="98"/>
        <v>332</v>
      </c>
      <c r="B345" s="1">
        <v>41397</v>
      </c>
      <c r="C345" s="2">
        <v>0.38918188418322902</v>
      </c>
      <c r="D345" s="2">
        <v>0.16431863302189201</v>
      </c>
      <c r="E345" s="2">
        <v>0</v>
      </c>
      <c r="F345" s="2">
        <v>0.446499482794878</v>
      </c>
      <c r="G345">
        <v>550.65</v>
      </c>
      <c r="H345">
        <v>2853.88</v>
      </c>
      <c r="I345">
        <v>1530.97</v>
      </c>
      <c r="J345">
        <v>150.69999999999999</v>
      </c>
      <c r="K345">
        <v>98.99</v>
      </c>
      <c r="L345" s="3">
        <f t="shared" si="91"/>
        <v>1.8878166072263225E-2</v>
      </c>
      <c r="M345" s="3">
        <f t="shared" si="92"/>
        <v>3.9838031348599756E-2</v>
      </c>
      <c r="N345" s="3">
        <f t="shared" si="87"/>
        <v>4.9700516665904582E-2</v>
      </c>
      <c r="O345" s="3">
        <f t="shared" si="87"/>
        <v>-9.7544790975447881E-3</v>
      </c>
      <c r="P345" s="3">
        <f t="shared" si="93"/>
        <v>5.4085059298611589E-5</v>
      </c>
      <c r="Q345" s="4">
        <f t="shared" si="94"/>
        <v>9.4837161641266963E-3</v>
      </c>
      <c r="R345" s="3">
        <f t="shared" si="95"/>
        <v>2.4665558747305694E-2</v>
      </c>
      <c r="S345" s="16">
        <f t="shared" si="99"/>
        <v>114.35791527588627</v>
      </c>
      <c r="T345" s="16">
        <f t="shared" si="99"/>
        <v>120.94264322994971</v>
      </c>
      <c r="U345" s="16">
        <f t="shared" si="96"/>
        <v>-6.5847279540634389</v>
      </c>
      <c r="V345" s="16">
        <f t="shared" si="97"/>
        <v>135.52272144562599</v>
      </c>
      <c r="W345" s="16">
        <f t="shared" si="97"/>
        <v>136.62257644041307</v>
      </c>
      <c r="X345" s="16">
        <f t="shared" si="97"/>
        <v>95.91070740914445</v>
      </c>
      <c r="Y345" s="16">
        <f t="shared" si="97"/>
        <v>115.71456762461573</v>
      </c>
    </row>
    <row r="346" spans="1:25" x14ac:dyDescent="0.4">
      <c r="A346">
        <f t="shared" si="98"/>
        <v>333</v>
      </c>
      <c r="B346" s="1">
        <v>41404</v>
      </c>
      <c r="C346" s="2">
        <v>0.43987171881232701</v>
      </c>
      <c r="D346" s="2">
        <v>0.20377056389048001</v>
      </c>
      <c r="E346" s="2">
        <v>0</v>
      </c>
      <c r="F346" s="2">
        <v>0.35635771729719201</v>
      </c>
      <c r="G346">
        <v>546.52499999999998</v>
      </c>
      <c r="H346">
        <v>2890.77</v>
      </c>
      <c r="I346">
        <v>1607.06</v>
      </c>
      <c r="J346">
        <v>149.22999999999999</v>
      </c>
      <c r="K346">
        <v>101.62</v>
      </c>
      <c r="L346" s="3">
        <f t="shared" si="91"/>
        <v>1.1966950551335787E-2</v>
      </c>
      <c r="M346" s="3">
        <f t="shared" si="92"/>
        <v>3.7355897430999541E-2</v>
      </c>
      <c r="N346" s="3">
        <f t="shared" si="87"/>
        <v>3.5225816086518424E-2</v>
      </c>
      <c r="O346" s="3">
        <f t="shared" si="87"/>
        <v>-6.9691080881859602E-3</v>
      </c>
      <c r="P346" s="3">
        <f t="shared" si="93"/>
        <v>1.1072283110750484E-5</v>
      </c>
      <c r="Q346" s="4">
        <f t="shared" si="94"/>
        <v>1.038138765909381E-2</v>
      </c>
      <c r="R346" s="3">
        <f t="shared" si="95"/>
        <v>1.9394888995166948E-2</v>
      </c>
      <c r="S346" s="16">
        <f t="shared" si="99"/>
        <v>115.39605404179565</v>
      </c>
      <c r="T346" s="16">
        <f t="shared" si="99"/>
        <v>122.8821321294664</v>
      </c>
      <c r="U346" s="16">
        <f t="shared" si="96"/>
        <v>-7.486078087670748</v>
      </c>
      <c r="V346" s="16">
        <f t="shared" si="97"/>
        <v>136.71941650075956</v>
      </c>
      <c r="W346" s="16">
        <f t="shared" si="97"/>
        <v>140.35816618351302</v>
      </c>
      <c r="X346" s="16">
        <f t="shared" si="97"/>
        <v>99.433289017796298</v>
      </c>
      <c r="Y346" s="16">
        <f t="shared" si="97"/>
        <v>115.01765681579712</v>
      </c>
    </row>
    <row r="347" spans="1:25" x14ac:dyDescent="0.4">
      <c r="A347">
        <f t="shared" si="98"/>
        <v>334</v>
      </c>
      <c r="B347" s="1">
        <v>41411</v>
      </c>
      <c r="C347" s="2">
        <v>0.45166312208991799</v>
      </c>
      <c r="D347" s="2">
        <v>0.209207697974365</v>
      </c>
      <c r="E347" s="2">
        <v>1.2252678231083E-3</v>
      </c>
      <c r="F347" s="2">
        <v>0.33790391211260801</v>
      </c>
      <c r="G347">
        <v>544.54499999999996</v>
      </c>
      <c r="H347">
        <v>2952.56</v>
      </c>
      <c r="I347">
        <v>1663.67</v>
      </c>
      <c r="J347">
        <v>148.19</v>
      </c>
      <c r="K347">
        <v>103.21</v>
      </c>
      <c r="L347" s="3">
        <f t="shared" si="91"/>
        <v>-2.2881292671992015E-2</v>
      </c>
      <c r="M347" s="3">
        <f t="shared" si="92"/>
        <v>-2.860876331198603E-2</v>
      </c>
      <c r="N347" s="3">
        <f t="shared" si="87"/>
        <v>-4.7202870761629434E-2</v>
      </c>
      <c r="O347" s="3">
        <f t="shared" si="87"/>
        <v>-2.766718402051449E-3</v>
      </c>
      <c r="P347" s="3">
        <f t="shared" si="93"/>
        <v>4.306628215926037E-5</v>
      </c>
      <c r="Q347" s="4">
        <f t="shared" si="94"/>
        <v>-1.7355597012708095E-2</v>
      </c>
      <c r="R347" s="3">
        <f t="shared" si="95"/>
        <v>-2.5364911286914732E-2</v>
      </c>
      <c r="S347" s="16">
        <f t="shared" si="99"/>
        <v>113.66049434052483</v>
      </c>
      <c r="T347" s="16">
        <f t="shared" si="99"/>
        <v>120.34564100077492</v>
      </c>
      <c r="U347" s="16">
        <f t="shared" si="96"/>
        <v>-6.6851466602500835</v>
      </c>
      <c r="V347" s="16">
        <f t="shared" si="97"/>
        <v>134.43128723356037</v>
      </c>
      <c r="W347" s="16">
        <f t="shared" si="97"/>
        <v>137.49728985231442</v>
      </c>
      <c r="X347" s="16">
        <f t="shared" si="97"/>
        <v>94.713001941633351</v>
      </c>
      <c r="Y347" s="16">
        <f t="shared" si="97"/>
        <v>114.74098497559199</v>
      </c>
    </row>
    <row r="348" spans="1:25" x14ac:dyDescent="0.4">
      <c r="A348">
        <f t="shared" si="98"/>
        <v>335</v>
      </c>
      <c r="B348" s="1">
        <v>41418</v>
      </c>
      <c r="C348" s="2">
        <v>0.38173096058795603</v>
      </c>
      <c r="D348" s="2">
        <v>0.208587990367334</v>
      </c>
      <c r="E348" s="2">
        <v>0</v>
      </c>
      <c r="F348" s="2">
        <v>0.40968104904470798</v>
      </c>
      <c r="G348">
        <v>542.06399999999996</v>
      </c>
      <c r="H348">
        <v>2921.88</v>
      </c>
      <c r="I348">
        <v>1585.14</v>
      </c>
      <c r="J348">
        <v>147.78</v>
      </c>
      <c r="K348">
        <v>101.31</v>
      </c>
      <c r="L348" s="3">
        <f t="shared" si="91"/>
        <v>-1.856918992824208E-2</v>
      </c>
      <c r="M348" s="3">
        <f t="shared" si="92"/>
        <v>-1.9490204489274077E-2</v>
      </c>
      <c r="N348" s="3">
        <f t="shared" si="87"/>
        <v>-4.8790643097770592E-2</v>
      </c>
      <c r="O348" s="3">
        <f t="shared" si="87"/>
        <v>2.0300446609833322E-4</v>
      </c>
      <c r="P348" s="3">
        <f t="shared" si="93"/>
        <v>2.253536718830581E-5</v>
      </c>
      <c r="Q348" s="4">
        <f t="shared" si="94"/>
        <v>-1.1093225579470499E-2</v>
      </c>
      <c r="R348" s="3">
        <f t="shared" si="95"/>
        <v>-2.1661758262297104E-2</v>
      </c>
      <c r="S348" s="16">
        <f t="shared" si="99"/>
        <v>112.55117178257778</v>
      </c>
      <c r="T348" s="16">
        <f t="shared" si="99"/>
        <v>118.17946517454521</v>
      </c>
      <c r="U348" s="16">
        <f t="shared" si="96"/>
        <v>-5.6282933919674321</v>
      </c>
      <c r="V348" s="16">
        <f t="shared" si="97"/>
        <v>132.57436824073616</v>
      </c>
      <c r="W348" s="16">
        <f t="shared" si="97"/>
        <v>135.54826940338702</v>
      </c>
      <c r="X348" s="16">
        <f t="shared" si="97"/>
        <v>89.833937631856287</v>
      </c>
      <c r="Y348" s="16">
        <f t="shared" si="97"/>
        <v>114.76128542220182</v>
      </c>
    </row>
    <row r="349" spans="1:25" x14ac:dyDescent="0.4">
      <c r="A349">
        <f t="shared" si="98"/>
        <v>336</v>
      </c>
      <c r="B349" s="1">
        <v>41425</v>
      </c>
      <c r="C349" s="2">
        <v>0.35662003396362701</v>
      </c>
      <c r="D349" s="2">
        <v>0.19613997167781999</v>
      </c>
      <c r="E349" s="2">
        <v>0</v>
      </c>
      <c r="F349" s="2">
        <v>0.447239994358551</v>
      </c>
      <c r="G349">
        <v>536.553</v>
      </c>
      <c r="H349">
        <v>2889.46</v>
      </c>
      <c r="I349">
        <v>1507.8</v>
      </c>
      <c r="J349">
        <v>147.81</v>
      </c>
      <c r="K349">
        <v>100.45</v>
      </c>
      <c r="L349" s="3">
        <f t="shared" si="91"/>
        <v>-3.1547268551060381E-2</v>
      </c>
      <c r="M349" s="3">
        <f t="shared" si="92"/>
        <v>-2.0703451827804087E-2</v>
      </c>
      <c r="N349" s="3">
        <f t="shared" si="87"/>
        <v>-6.8616527390900628E-2</v>
      </c>
      <c r="O349" s="3">
        <f t="shared" si="87"/>
        <v>5.0064271700156482E-3</v>
      </c>
      <c r="P349" s="3">
        <f t="shared" si="93"/>
        <v>3.6639437738572508E-5</v>
      </c>
      <c r="Q349" s="4">
        <f t="shared" si="94"/>
        <v>-1.3108727415741697E-2</v>
      </c>
      <c r="R349" s="3">
        <f t="shared" si="95"/>
        <v>-2.8965205149937362E-2</v>
      </c>
      <c r="S349" s="16">
        <f t="shared" si="99"/>
        <v>111.24029904100361</v>
      </c>
      <c r="T349" s="16">
        <f t="shared" si="99"/>
        <v>115.28294465955148</v>
      </c>
      <c r="U349" s="16">
        <f t="shared" si="96"/>
        <v>-4.0426456185478656</v>
      </c>
      <c r="V349" s="16">
        <f t="shared" si="97"/>
        <v>129.41964138563011</v>
      </c>
      <c r="W349" s="16">
        <f t="shared" si="97"/>
        <v>133.47792422060661</v>
      </c>
      <c r="X349" s="16">
        <f t="shared" si="97"/>
        <v>82.972284892766226</v>
      </c>
      <c r="Y349" s="16">
        <f t="shared" si="97"/>
        <v>115.26192813920339</v>
      </c>
    </row>
    <row r="350" spans="1:25" x14ac:dyDescent="0.4">
      <c r="A350">
        <f t="shared" si="98"/>
        <v>337</v>
      </c>
      <c r="B350" s="1">
        <v>41432</v>
      </c>
      <c r="C350" s="2">
        <v>0.30440030925980199</v>
      </c>
      <c r="D350" s="2">
        <v>0.18729396681735799</v>
      </c>
      <c r="E350" s="2">
        <v>0</v>
      </c>
      <c r="F350" s="2">
        <v>0.50830572392283901</v>
      </c>
      <c r="G350">
        <v>535.01900000000001</v>
      </c>
      <c r="H350">
        <v>2913.46</v>
      </c>
      <c r="I350">
        <v>1404.34</v>
      </c>
      <c r="J350">
        <v>148.55000000000001</v>
      </c>
      <c r="K350">
        <v>97.56</v>
      </c>
      <c r="L350" s="3">
        <f t="shared" si="91"/>
        <v>-2.9097504027287058E-2</v>
      </c>
      <c r="M350" s="3">
        <f t="shared" si="92"/>
        <v>-4.2676240159531087E-2</v>
      </c>
      <c r="N350" s="3">
        <f t="shared" si="87"/>
        <v>-4.6997165928464035E-4</v>
      </c>
      <c r="O350" s="3">
        <f t="shared" si="87"/>
        <v>0</v>
      </c>
      <c r="P350" s="3">
        <f t="shared" si="93"/>
        <v>2.7895422392747393E-5</v>
      </c>
      <c r="Q350" s="4">
        <f t="shared" si="94"/>
        <v>-1.6878186955316076E-2</v>
      </c>
      <c r="R350" s="3">
        <f t="shared" si="95"/>
        <v>-1.8060928961525696E-2</v>
      </c>
      <c r="S350" s="16">
        <f t="shared" si="99"/>
        <v>109.55248034547201</v>
      </c>
      <c r="T350" s="16">
        <f t="shared" si="99"/>
        <v>113.47685176339891</v>
      </c>
      <c r="U350" s="16">
        <f t="shared" si="96"/>
        <v>-3.9243714179269062</v>
      </c>
      <c r="V350" s="16">
        <f t="shared" si="97"/>
        <v>126.50989098290141</v>
      </c>
      <c r="W350" s="16">
        <f t="shared" si="97"/>
        <v>129.21030020465349</v>
      </c>
      <c r="X350" s="16">
        <f t="shared" si="97"/>
        <v>82.925287726837766</v>
      </c>
      <c r="Y350" s="16">
        <f t="shared" si="97"/>
        <v>115.26192813920339</v>
      </c>
    </row>
    <row r="351" spans="1:25" x14ac:dyDescent="0.4">
      <c r="A351">
        <f t="shared" si="98"/>
        <v>338</v>
      </c>
      <c r="B351" s="1">
        <v>41439</v>
      </c>
      <c r="C351" s="2">
        <v>0.25790793860522299</v>
      </c>
      <c r="D351" s="2">
        <v>0.19551915789756699</v>
      </c>
      <c r="E351" s="2">
        <v>0</v>
      </c>
      <c r="F351" s="2">
        <v>0.546572903497209</v>
      </c>
      <c r="G351">
        <v>537.35199999999998</v>
      </c>
      <c r="H351">
        <v>2885.24</v>
      </c>
      <c r="I351">
        <v>1403.68</v>
      </c>
      <c r="J351">
        <v>148.55000000000001</v>
      </c>
      <c r="K351">
        <v>94.31</v>
      </c>
      <c r="L351" s="3">
        <f t="shared" si="91"/>
        <v>5.1844884528300383E-3</v>
      </c>
      <c r="M351" s="3">
        <f t="shared" si="92"/>
        <v>1.6381713280271271E-2</v>
      </c>
      <c r="N351" s="3">
        <f t="shared" si="87"/>
        <v>4.0650290664538957E-2</v>
      </c>
      <c r="O351" s="3">
        <f t="shared" si="87"/>
        <v>-4.8468529114775727E-3</v>
      </c>
      <c r="P351" s="3">
        <f t="shared" si="93"/>
        <v>3.0994934051736308E-5</v>
      </c>
      <c r="Q351" s="4">
        <f t="shared" si="94"/>
        <v>1.8599061123680718E-3</v>
      </c>
      <c r="R351" s="3">
        <f t="shared" si="95"/>
        <v>1.4342409871540673E-2</v>
      </c>
      <c r="S351" s="16">
        <f t="shared" si="99"/>
        <v>109.73847095670881</v>
      </c>
      <c r="T351" s="16">
        <f t="shared" si="99"/>
        <v>114.91109275055298</v>
      </c>
      <c r="U351" s="16">
        <f t="shared" si="96"/>
        <v>-5.1726217938441721</v>
      </c>
      <c r="V351" s="16">
        <f t="shared" ref="V351:Y366" si="100">V350+100*L351</f>
        <v>127.02833982818441</v>
      </c>
      <c r="W351" s="16">
        <f t="shared" si="100"/>
        <v>130.84847153268061</v>
      </c>
      <c r="X351" s="16">
        <f t="shared" si="100"/>
        <v>86.990316793291669</v>
      </c>
      <c r="Y351" s="16">
        <f t="shared" si="100"/>
        <v>114.77724284805564</v>
      </c>
    </row>
    <row r="352" spans="1:25" x14ac:dyDescent="0.4">
      <c r="A352">
        <f t="shared" si="98"/>
        <v>339</v>
      </c>
      <c r="B352" s="1">
        <v>41446</v>
      </c>
      <c r="C352" s="2">
        <v>0.274110107411352</v>
      </c>
      <c r="D352" s="2">
        <v>0.23097521251099801</v>
      </c>
      <c r="E352" s="2">
        <v>0</v>
      </c>
      <c r="F352" s="2">
        <v>0.49491468007764799</v>
      </c>
      <c r="G352">
        <v>520.33100000000002</v>
      </c>
      <c r="H352">
        <v>2824.97</v>
      </c>
      <c r="I352">
        <v>1460.74</v>
      </c>
      <c r="J352">
        <v>147.83000000000001</v>
      </c>
      <c r="K352">
        <v>97.9</v>
      </c>
      <c r="L352" s="3">
        <f t="shared" si="91"/>
        <v>1.8179558286157249E-2</v>
      </c>
      <c r="M352" s="3">
        <f t="shared" si="92"/>
        <v>2.1875070813031083E-2</v>
      </c>
      <c r="N352" s="3">
        <f t="shared" si="87"/>
        <v>3.2148089324588902E-2</v>
      </c>
      <c r="O352" s="3">
        <f t="shared" si="87"/>
        <v>4.19400662923608E-3</v>
      </c>
      <c r="P352" s="3">
        <f t="shared" si="93"/>
        <v>8.1291356932277922E-6</v>
      </c>
      <c r="Q352" s="4">
        <f t="shared" si="94"/>
        <v>1.2103346117701164E-2</v>
      </c>
      <c r="R352" s="3">
        <f t="shared" si="95"/>
        <v>1.9099181263253329E-2</v>
      </c>
      <c r="S352" s="16">
        <f t="shared" si="99"/>
        <v>110.94880556847893</v>
      </c>
      <c r="T352" s="16">
        <f t="shared" si="99"/>
        <v>116.82101087687832</v>
      </c>
      <c r="U352" s="16">
        <f t="shared" si="96"/>
        <v>-5.872205308399387</v>
      </c>
      <c r="V352" s="16">
        <f t="shared" si="100"/>
        <v>128.84629565680015</v>
      </c>
      <c r="W352" s="16">
        <f t="shared" si="100"/>
        <v>133.0359786139837</v>
      </c>
      <c r="X352" s="16">
        <f t="shared" si="100"/>
        <v>90.205125725750563</v>
      </c>
      <c r="Y352" s="16">
        <f t="shared" si="100"/>
        <v>115.19664351097924</v>
      </c>
    </row>
    <row r="353" spans="1:25" x14ac:dyDescent="0.4">
      <c r="A353">
        <f t="shared" si="98"/>
        <v>340</v>
      </c>
      <c r="B353" s="1">
        <v>41453</v>
      </c>
      <c r="C353" s="2">
        <v>0.28765866690006497</v>
      </c>
      <c r="D353" s="2">
        <v>0.21838849064739299</v>
      </c>
      <c r="E353" s="2">
        <v>0</v>
      </c>
      <c r="F353" s="2">
        <v>0.49395284245254001</v>
      </c>
      <c r="G353">
        <v>523.16399999999999</v>
      </c>
      <c r="H353">
        <v>2850.66</v>
      </c>
      <c r="I353">
        <v>1507.7</v>
      </c>
      <c r="J353">
        <v>148.44999999999999</v>
      </c>
      <c r="K353">
        <v>99.14</v>
      </c>
      <c r="L353" s="3">
        <f t="shared" si="91"/>
        <v>2.1587399462059675E-3</v>
      </c>
      <c r="M353" s="3">
        <f t="shared" si="92"/>
        <v>3.7415327696477485E-2</v>
      </c>
      <c r="N353" s="3">
        <f t="shared" si="87"/>
        <v>4.8278835312064672E-2</v>
      </c>
      <c r="O353" s="3">
        <f t="shared" si="87"/>
        <v>-1.0104412260019124E-3</v>
      </c>
      <c r="P353" s="3">
        <f t="shared" si="93"/>
        <v>2.646225499013521E-5</v>
      </c>
      <c r="Q353" s="4">
        <f t="shared" si="94"/>
        <v>8.266484627115836E-3</v>
      </c>
      <c r="R353" s="3">
        <f t="shared" si="95"/>
        <v>2.1710615432186553E-2</v>
      </c>
      <c r="S353" s="16">
        <f t="shared" si="99"/>
        <v>111.77545403119052</v>
      </c>
      <c r="T353" s="16">
        <f t="shared" si="99"/>
        <v>118.99207242009697</v>
      </c>
      <c r="U353" s="16">
        <f t="shared" si="96"/>
        <v>-7.2166183889064541</v>
      </c>
      <c r="V353" s="16">
        <f t="shared" si="100"/>
        <v>129.06216965142076</v>
      </c>
      <c r="W353" s="16">
        <f t="shared" si="100"/>
        <v>136.77751138363146</v>
      </c>
      <c r="X353" s="16">
        <f t="shared" si="100"/>
        <v>95.03300925695703</v>
      </c>
      <c r="Y353" s="16">
        <f t="shared" si="100"/>
        <v>115.09559938837906</v>
      </c>
    </row>
    <row r="354" spans="1:25" x14ac:dyDescent="0.4">
      <c r="A354">
        <f t="shared" si="98"/>
        <v>341</v>
      </c>
      <c r="B354" s="1">
        <v>41460</v>
      </c>
      <c r="C354" s="2">
        <v>0.30632592431178701</v>
      </c>
      <c r="D354" s="2">
        <v>0.24382499155256299</v>
      </c>
      <c r="E354" s="2">
        <v>0</v>
      </c>
      <c r="F354" s="2">
        <v>0.449849084135648</v>
      </c>
      <c r="G354">
        <v>513.62099999999998</v>
      </c>
      <c r="H354">
        <v>2897.12</v>
      </c>
      <c r="I354">
        <v>1580.49</v>
      </c>
      <c r="J354">
        <v>148.30000000000001</v>
      </c>
      <c r="K354">
        <v>101.2</v>
      </c>
      <c r="L354" s="3">
        <f t="shared" si="91"/>
        <v>-7.6615154314004785E-3</v>
      </c>
      <c r="M354" s="3">
        <f t="shared" si="92"/>
        <v>9.917675364560008E-3</v>
      </c>
      <c r="N354" s="3">
        <f t="shared" si="87"/>
        <v>1.1287638643711739E-2</v>
      </c>
      <c r="O354" s="3">
        <f t="shared" si="87"/>
        <v>4.3155765340525676E-3</v>
      </c>
      <c r="P354" s="3">
        <f t="shared" si="93"/>
        <v>1.686897790260059E-5</v>
      </c>
      <c r="Q354" s="4">
        <f t="shared" si="94"/>
        <v>1.9957454892903757E-3</v>
      </c>
      <c r="R354" s="3">
        <f t="shared" si="95"/>
        <v>4.4648437777309591E-3</v>
      </c>
      <c r="S354" s="16">
        <f t="shared" si="99"/>
        <v>111.97502858011956</v>
      </c>
      <c r="T354" s="16">
        <f t="shared" si="99"/>
        <v>119.43855679787006</v>
      </c>
      <c r="U354" s="16">
        <f t="shared" si="96"/>
        <v>-7.4635282177505076</v>
      </c>
      <c r="V354" s="16">
        <f t="shared" si="100"/>
        <v>128.29601810828072</v>
      </c>
      <c r="W354" s="16">
        <f t="shared" si="100"/>
        <v>137.76927892008746</v>
      </c>
      <c r="X354" s="16">
        <f t="shared" si="100"/>
        <v>96.16177312132821</v>
      </c>
      <c r="Y354" s="16">
        <f t="shared" si="100"/>
        <v>115.52715704178431</v>
      </c>
    </row>
    <row r="355" spans="1:25" x14ac:dyDescent="0.4">
      <c r="A355">
        <f t="shared" si="98"/>
        <v>342</v>
      </c>
      <c r="B355" s="1">
        <v>41467</v>
      </c>
      <c r="C355" s="2">
        <v>0.285504248687101</v>
      </c>
      <c r="D355" s="2">
        <v>0.23653170400624801</v>
      </c>
      <c r="E355" s="2">
        <v>0</v>
      </c>
      <c r="F355" s="2">
        <v>0.47796404730664899</v>
      </c>
      <c r="G355">
        <v>519.85699999999997</v>
      </c>
      <c r="H355">
        <v>2984.24</v>
      </c>
      <c r="I355">
        <v>1598.33</v>
      </c>
      <c r="J355">
        <v>148.94</v>
      </c>
      <c r="K355">
        <v>99.22</v>
      </c>
      <c r="L355" s="3">
        <f t="shared" si="91"/>
        <v>2.351146735913523E-2</v>
      </c>
      <c r="M355" s="3">
        <f t="shared" si="92"/>
        <v>2.185333574699877E-2</v>
      </c>
      <c r="N355" s="3">
        <f t="shared" si="87"/>
        <v>8.3149287068378097E-3</v>
      </c>
      <c r="O355" s="3">
        <f t="shared" si="87"/>
        <v>1.9470927890425926E-3</v>
      </c>
      <c r="P355" s="3">
        <f t="shared" si="93"/>
        <v>1.9589295717883481E-5</v>
      </c>
      <c r="Q355" s="4">
        <f t="shared" si="94"/>
        <v>1.279268162057398E-2</v>
      </c>
      <c r="R355" s="3">
        <f t="shared" si="95"/>
        <v>1.39067061505036E-2</v>
      </c>
      <c r="S355" s="16">
        <f t="shared" si="99"/>
        <v>113.25429674217695</v>
      </c>
      <c r="T355" s="16">
        <f t="shared" si="99"/>
        <v>120.82922741292042</v>
      </c>
      <c r="U355" s="16">
        <f t="shared" si="96"/>
        <v>-7.5749306707434698</v>
      </c>
      <c r="V355" s="16">
        <f t="shared" si="100"/>
        <v>130.64716484419424</v>
      </c>
      <c r="W355" s="16">
        <f t="shared" si="100"/>
        <v>139.95461249478734</v>
      </c>
      <c r="X355" s="16">
        <f t="shared" si="100"/>
        <v>96.993265992011985</v>
      </c>
      <c r="Y355" s="16">
        <f t="shared" si="100"/>
        <v>115.72186632068856</v>
      </c>
    </row>
    <row r="356" spans="1:25" x14ac:dyDescent="0.4">
      <c r="A356">
        <f t="shared" si="98"/>
        <v>343</v>
      </c>
      <c r="B356" s="1">
        <v>41474</v>
      </c>
      <c r="C356" s="2">
        <v>0.31061610726579197</v>
      </c>
      <c r="D356" s="2">
        <v>0.24406867162403001</v>
      </c>
      <c r="E356" s="2">
        <v>0</v>
      </c>
      <c r="F356" s="2">
        <v>0.44531522111017702</v>
      </c>
      <c r="G356">
        <v>524.52</v>
      </c>
      <c r="H356">
        <v>3006.13</v>
      </c>
      <c r="I356">
        <v>1611.62</v>
      </c>
      <c r="J356">
        <v>149.22999999999999</v>
      </c>
      <c r="K356">
        <v>100.65</v>
      </c>
      <c r="L356" s="3">
        <f t="shared" si="91"/>
        <v>-2.9719108264063654E-2</v>
      </c>
      <c r="M356" s="3">
        <f t="shared" si="92"/>
        <v>-2.444366959674027E-2</v>
      </c>
      <c r="N356" s="3">
        <f t="shared" si="87"/>
        <v>-3.7068291532743269E-2</v>
      </c>
      <c r="O356" s="3">
        <f t="shared" si="87"/>
        <v>1.3402130938819923E-3</v>
      </c>
      <c r="P356" s="3">
        <f t="shared" si="93"/>
        <v>3.5452411191727198E-5</v>
      </c>
      <c r="Q356" s="4">
        <f t="shared" si="94"/>
        <v>-1.4635802809442081E-2</v>
      </c>
      <c r="R356" s="3">
        <f t="shared" si="95"/>
        <v>-2.24727140749163E-2</v>
      </c>
      <c r="S356" s="16">
        <f t="shared" si="99"/>
        <v>111.79071646123273</v>
      </c>
      <c r="T356" s="16">
        <f t="shared" si="99"/>
        <v>118.58195600542879</v>
      </c>
      <c r="U356" s="16">
        <f t="shared" si="96"/>
        <v>-6.7912395441960598</v>
      </c>
      <c r="V356" s="16">
        <f t="shared" si="100"/>
        <v>127.67525401778786</v>
      </c>
      <c r="W356" s="16">
        <f t="shared" si="100"/>
        <v>137.51024553511331</v>
      </c>
      <c r="X356" s="16">
        <f t="shared" si="100"/>
        <v>93.286436838737657</v>
      </c>
      <c r="Y356" s="16">
        <f t="shared" si="100"/>
        <v>115.85588763007677</v>
      </c>
    </row>
    <row r="357" spans="1:25" x14ac:dyDescent="0.4">
      <c r="A357">
        <f t="shared" si="98"/>
        <v>344</v>
      </c>
      <c r="B357" s="1">
        <v>41481</v>
      </c>
      <c r="C357" s="2">
        <v>0.260463466397858</v>
      </c>
      <c r="D357" s="2">
        <v>0.235133960505752</v>
      </c>
      <c r="E357" s="2">
        <v>0</v>
      </c>
      <c r="F357" s="2">
        <v>0.50440257309638903</v>
      </c>
      <c r="G357">
        <v>521.57600000000002</v>
      </c>
      <c r="H357">
        <v>3005.51</v>
      </c>
      <c r="I357">
        <v>1551.88</v>
      </c>
      <c r="J357">
        <v>149.43</v>
      </c>
      <c r="K357">
        <v>98.21</v>
      </c>
      <c r="L357" s="3">
        <f t="shared" si="91"/>
        <v>5.4493833877677922E-3</v>
      </c>
      <c r="M357" s="3">
        <f t="shared" si="92"/>
        <v>1.8534722445259E-2</v>
      </c>
      <c r="N357" s="3">
        <f t="shared" si="87"/>
        <v>2.4989045544758559E-2</v>
      </c>
      <c r="O357" s="3">
        <f t="shared" si="87"/>
        <v>-1.8068660911464418E-3</v>
      </c>
      <c r="P357" s="3">
        <f t="shared" si="93"/>
        <v>1.5351667010562603E-5</v>
      </c>
      <c r="Q357" s="4">
        <f t="shared" si="94"/>
        <v>4.8507684097120647E-3</v>
      </c>
      <c r="R357" s="3">
        <f t="shared" si="95"/>
        <v>1.1791571321659727E-2</v>
      </c>
      <c r="S357" s="16">
        <f t="shared" si="99"/>
        <v>112.27579330220394</v>
      </c>
      <c r="T357" s="16">
        <f t="shared" si="99"/>
        <v>119.76111313759476</v>
      </c>
      <c r="U357" s="16">
        <f t="shared" si="96"/>
        <v>-7.4853198353908255</v>
      </c>
      <c r="V357" s="16">
        <f t="shared" si="100"/>
        <v>128.22019235656464</v>
      </c>
      <c r="W357" s="16">
        <f t="shared" si="100"/>
        <v>139.36371777963922</v>
      </c>
      <c r="X357" s="16">
        <f t="shared" si="100"/>
        <v>95.785341393213514</v>
      </c>
      <c r="Y357" s="16">
        <f t="shared" si="100"/>
        <v>115.67520102096212</v>
      </c>
    </row>
    <row r="358" spans="1:25" x14ac:dyDescent="0.4">
      <c r="A358">
        <f t="shared" si="98"/>
        <v>345</v>
      </c>
      <c r="B358" s="1">
        <v>41488</v>
      </c>
      <c r="C358" s="2">
        <v>0.23487735471358701</v>
      </c>
      <c r="D358" s="2">
        <v>0.256750868077949</v>
      </c>
      <c r="E358" s="2">
        <v>0</v>
      </c>
      <c r="F358" s="2">
        <v>0.50837177720846305</v>
      </c>
      <c r="G358">
        <v>520.54899999999998</v>
      </c>
      <c r="H358">
        <v>3038.63</v>
      </c>
      <c r="I358">
        <v>1590.66</v>
      </c>
      <c r="J358">
        <v>149.16</v>
      </c>
      <c r="K358">
        <v>98.94</v>
      </c>
      <c r="L358" s="3">
        <f t="shared" si="91"/>
        <v>-2.4670862228569179E-2</v>
      </c>
      <c r="M358" s="3">
        <f t="shared" si="92"/>
        <v>-3.7141731232501196E-2</v>
      </c>
      <c r="N358" s="3">
        <f t="shared" si="87"/>
        <v>-4.6188374636943141E-2</v>
      </c>
      <c r="O358" s="3">
        <f t="shared" si="87"/>
        <v>4.5588629659427671E-3</v>
      </c>
      <c r="P358" s="3">
        <f t="shared" si="93"/>
        <v>2.8194492403853973E-5</v>
      </c>
      <c r="Q358" s="4">
        <f t="shared" si="94"/>
        <v>-1.3041395818969915E-2</v>
      </c>
      <c r="R358" s="3">
        <f t="shared" si="95"/>
        <v>-2.5860526283017687E-2</v>
      </c>
      <c r="S358" s="16">
        <f t="shared" si="99"/>
        <v>110.97165372030695</v>
      </c>
      <c r="T358" s="16">
        <f t="shared" si="99"/>
        <v>117.17506050929299</v>
      </c>
      <c r="U358" s="16">
        <f t="shared" si="96"/>
        <v>-6.2034067889860438</v>
      </c>
      <c r="V358" s="16">
        <f t="shared" si="100"/>
        <v>125.75310613370772</v>
      </c>
      <c r="W358" s="16">
        <f t="shared" si="100"/>
        <v>135.64954465638911</v>
      </c>
      <c r="X358" s="16">
        <f t="shared" si="100"/>
        <v>91.166503929519195</v>
      </c>
      <c r="Y358" s="16">
        <f t="shared" si="100"/>
        <v>116.13108731755639</v>
      </c>
    </row>
    <row r="359" spans="1:25" x14ac:dyDescent="0.4">
      <c r="A359">
        <f t="shared" si="98"/>
        <v>346</v>
      </c>
      <c r="B359" s="1">
        <v>41495</v>
      </c>
      <c r="C359" s="2">
        <v>0.19572398476768699</v>
      </c>
      <c r="D359" s="2">
        <v>0.248913417350759</v>
      </c>
      <c r="E359" s="2">
        <v>0</v>
      </c>
      <c r="F359" s="2">
        <v>0.55536259788155296</v>
      </c>
      <c r="G359">
        <v>522.11300000000006</v>
      </c>
      <c r="H359">
        <v>3008.79</v>
      </c>
      <c r="I359">
        <v>1517.19</v>
      </c>
      <c r="J359">
        <v>149.84</v>
      </c>
      <c r="K359">
        <v>96.21</v>
      </c>
      <c r="L359" s="3">
        <f t="shared" si="91"/>
        <v>-5.7831033260592468E-3</v>
      </c>
      <c r="M359" s="3">
        <f t="shared" si="92"/>
        <v>-6.9432846967820705E-3</v>
      </c>
      <c r="N359" s="3">
        <f t="shared" si="87"/>
        <v>1.5423249560040375E-3</v>
      </c>
      <c r="O359" s="3">
        <f t="shared" si="87"/>
        <v>-1.201281366791318E-3</v>
      </c>
      <c r="P359" s="3">
        <f t="shared" si="93"/>
        <v>1.6050010915700823E-6</v>
      </c>
      <c r="Q359" s="4">
        <f t="shared" si="94"/>
        <v>-3.5289204905543325E-3</v>
      </c>
      <c r="R359" s="3">
        <f t="shared" si="95"/>
        <v>-3.0963361084071495E-3</v>
      </c>
      <c r="S359" s="16">
        <f t="shared" si="99"/>
        <v>110.61876167125152</v>
      </c>
      <c r="T359" s="16">
        <f t="shared" si="99"/>
        <v>116.86542689845227</v>
      </c>
      <c r="U359" s="16">
        <f t="shared" si="96"/>
        <v>-6.2466652272007508</v>
      </c>
      <c r="V359" s="16">
        <f t="shared" si="100"/>
        <v>125.17479580110179</v>
      </c>
      <c r="W359" s="16">
        <f t="shared" si="100"/>
        <v>134.95521618671091</v>
      </c>
      <c r="X359" s="16">
        <f t="shared" si="100"/>
        <v>91.320736425119605</v>
      </c>
      <c r="Y359" s="16">
        <f t="shared" si="100"/>
        <v>116.01095918087726</v>
      </c>
    </row>
    <row r="360" spans="1:25" x14ac:dyDescent="0.4">
      <c r="A360">
        <f t="shared" si="98"/>
        <v>347</v>
      </c>
      <c r="B360" s="1">
        <v>41502</v>
      </c>
      <c r="C360" s="2">
        <v>0.19736207870671399</v>
      </c>
      <c r="D360" s="2">
        <v>0.24995032523101501</v>
      </c>
      <c r="E360" s="2">
        <v>0</v>
      </c>
      <c r="F360" s="2">
        <v>0.55268759606226903</v>
      </c>
      <c r="G360">
        <v>512.06799999999998</v>
      </c>
      <c r="H360">
        <v>2947.46</v>
      </c>
      <c r="I360">
        <v>1519.53</v>
      </c>
      <c r="J360">
        <v>149.66</v>
      </c>
      <c r="K360">
        <v>97.53</v>
      </c>
      <c r="L360" s="3">
        <f t="shared" si="91"/>
        <v>1.1867312772091854E-2</v>
      </c>
      <c r="M360" s="3">
        <f t="shared" si="92"/>
        <v>1.7215229954446576E-2</v>
      </c>
      <c r="N360" s="3">
        <f t="shared" si="87"/>
        <v>-8.8185162517351312E-4</v>
      </c>
      <c r="O360" s="3">
        <f t="shared" si="87"/>
        <v>-8.6863557396765767E-4</v>
      </c>
      <c r="P360" s="3">
        <f t="shared" si="93"/>
        <v>2.0705856067548625E-5</v>
      </c>
      <c r="Q360" s="4">
        <f t="shared" si="94"/>
        <v>6.144319880105515E-3</v>
      </c>
      <c r="R360" s="3">
        <f t="shared" si="95"/>
        <v>6.8330138818493147E-3</v>
      </c>
      <c r="S360" s="16">
        <f t="shared" ref="S360:T375" si="101">S359+100*Q360</f>
        <v>111.23319365926207</v>
      </c>
      <c r="T360" s="16">
        <f t="shared" si="101"/>
        <v>117.5487282866372</v>
      </c>
      <c r="U360" s="16">
        <f t="shared" si="96"/>
        <v>-6.3155346273751292</v>
      </c>
      <c r="V360" s="16">
        <f t="shared" si="100"/>
        <v>126.36152707831098</v>
      </c>
      <c r="W360" s="16">
        <f t="shared" si="100"/>
        <v>136.67673918215556</v>
      </c>
      <c r="X360" s="16">
        <f t="shared" si="100"/>
        <v>91.232551262602257</v>
      </c>
      <c r="Y360" s="16">
        <f t="shared" si="100"/>
        <v>115.9240956234805</v>
      </c>
    </row>
    <row r="361" spans="1:25" x14ac:dyDescent="0.4">
      <c r="A361">
        <f t="shared" si="98"/>
        <v>348</v>
      </c>
      <c r="B361" s="1">
        <v>41509</v>
      </c>
      <c r="C361" s="2">
        <v>0.23187183881929499</v>
      </c>
      <c r="D361" s="2">
        <v>0.23986366183611699</v>
      </c>
      <c r="E361" s="2">
        <v>0</v>
      </c>
      <c r="F361" s="2">
        <v>0.52826449934458597</v>
      </c>
      <c r="G361">
        <v>511.899</v>
      </c>
      <c r="H361">
        <v>2962.06</v>
      </c>
      <c r="I361">
        <v>1518.19</v>
      </c>
      <c r="J361">
        <v>149.53</v>
      </c>
      <c r="K361">
        <v>98.72</v>
      </c>
      <c r="L361" s="3">
        <f t="shared" si="91"/>
        <v>-1.583100100185364E-3</v>
      </c>
      <c r="M361" s="3">
        <f t="shared" si="92"/>
        <v>-2.3398150643134441E-2</v>
      </c>
      <c r="N361" s="3">
        <f t="shared" si="87"/>
        <v>-3.0918396248163948E-2</v>
      </c>
      <c r="O361" s="3">
        <f t="shared" si="87"/>
        <v>4.4807062128000563E-3</v>
      </c>
      <c r="P361" s="3">
        <f t="shared" si="93"/>
        <v>8.1872132027523207E-6</v>
      </c>
      <c r="Q361" s="4">
        <f t="shared" si="94"/>
        <v>-3.6206316137080679E-3</v>
      </c>
      <c r="R361" s="3">
        <f t="shared" si="95"/>
        <v>-1.2854735194670924E-2</v>
      </c>
      <c r="S361" s="16">
        <f t="shared" si="101"/>
        <v>110.87113049789126</v>
      </c>
      <c r="T361" s="16">
        <f t="shared" si="101"/>
        <v>116.26325476717011</v>
      </c>
      <c r="U361" s="16">
        <f t="shared" si="96"/>
        <v>-5.3921242692788525</v>
      </c>
      <c r="V361" s="16">
        <f t="shared" si="100"/>
        <v>126.20321706829245</v>
      </c>
      <c r="W361" s="16">
        <f t="shared" si="100"/>
        <v>134.3369241178421</v>
      </c>
      <c r="X361" s="16">
        <f t="shared" si="100"/>
        <v>88.140711637785856</v>
      </c>
      <c r="Y361" s="16">
        <f t="shared" si="100"/>
        <v>116.37216624476051</v>
      </c>
    </row>
    <row r="362" spans="1:25" x14ac:dyDescent="0.4">
      <c r="A362">
        <f t="shared" si="98"/>
        <v>349</v>
      </c>
      <c r="B362" s="1">
        <v>41516</v>
      </c>
      <c r="C362" s="2">
        <v>0.237321527826304</v>
      </c>
      <c r="D362" s="2">
        <v>0.22621830649819699</v>
      </c>
      <c r="E362" s="2">
        <v>0</v>
      </c>
      <c r="F362" s="2">
        <v>0.53646016567549804</v>
      </c>
      <c r="G362">
        <v>513.952</v>
      </c>
      <c r="H362">
        <v>2908.96</v>
      </c>
      <c r="I362">
        <v>1471.25</v>
      </c>
      <c r="J362">
        <v>150.19999999999999</v>
      </c>
      <c r="K362">
        <v>98.17</v>
      </c>
      <c r="L362" s="3">
        <f t="shared" si="91"/>
        <v>-1.965256620347744E-3</v>
      </c>
      <c r="M362" s="3">
        <f t="shared" si="92"/>
        <v>2.3749038682293389E-2</v>
      </c>
      <c r="N362" s="3">
        <f t="shared" si="87"/>
        <v>3.779779099405256E-2</v>
      </c>
      <c r="O362" s="3">
        <f t="shared" si="87"/>
        <v>-3.4620505992009054E-3</v>
      </c>
      <c r="P362" s="3">
        <f t="shared" si="93"/>
        <v>1.002885397290179E-5</v>
      </c>
      <c r="Q362" s="4">
        <f t="shared" si="94"/>
        <v>3.0387885159597196E-3</v>
      </c>
      <c r="R362" s="3">
        <f t="shared" si="95"/>
        <v>1.4029880614199325E-2</v>
      </c>
      <c r="S362" s="16">
        <f t="shared" si="101"/>
        <v>111.17500934948723</v>
      </c>
      <c r="T362" s="16">
        <f t="shared" si="101"/>
        <v>117.66624282859004</v>
      </c>
      <c r="U362" s="16">
        <f t="shared" si="96"/>
        <v>-6.4912334791028172</v>
      </c>
      <c r="V362" s="16">
        <f t="shared" si="100"/>
        <v>126.00669140625767</v>
      </c>
      <c r="W362" s="16">
        <f t="shared" si="100"/>
        <v>136.71182798607146</v>
      </c>
      <c r="X362" s="16">
        <f t="shared" si="100"/>
        <v>91.920490737191116</v>
      </c>
      <c r="Y362" s="16">
        <f t="shared" si="100"/>
        <v>116.02596118484041</v>
      </c>
    </row>
    <row r="363" spans="1:25" x14ac:dyDescent="0.4">
      <c r="A363">
        <f t="shared" si="98"/>
        <v>350</v>
      </c>
      <c r="B363" s="1">
        <v>41523</v>
      </c>
      <c r="C363" s="2">
        <v>0.22060677120480099</v>
      </c>
      <c r="D363" s="2">
        <v>0.23091694497264501</v>
      </c>
      <c r="E363" s="2">
        <v>0</v>
      </c>
      <c r="F363" s="2">
        <v>0.54847628382255298</v>
      </c>
      <c r="G363">
        <v>508.077</v>
      </c>
      <c r="H363">
        <v>2949.8</v>
      </c>
      <c r="I363">
        <v>1526.86</v>
      </c>
      <c r="J363">
        <v>149.68</v>
      </c>
      <c r="K363">
        <v>99.11</v>
      </c>
      <c r="L363" s="3">
        <f t="shared" si="91"/>
        <v>7.1549047856389603E-3</v>
      </c>
      <c r="M363" s="3">
        <f t="shared" si="92"/>
        <v>2.3116620695906809E-2</v>
      </c>
      <c r="N363" s="3">
        <f t="shared" si="87"/>
        <v>3.2635605098044529E-2</v>
      </c>
      <c r="O363" s="3">
        <f t="shared" si="87"/>
        <v>5.1443078567610101E-3</v>
      </c>
      <c r="P363" s="3">
        <f t="shared" si="93"/>
        <v>1.3794869118287984E-5</v>
      </c>
      <c r="Q363" s="4">
        <f t="shared" si="94"/>
        <v>9.7241758592249618E-3</v>
      </c>
      <c r="R363" s="3">
        <f t="shared" si="95"/>
        <v>1.7012859609087827E-2</v>
      </c>
      <c r="S363" s="16">
        <f t="shared" si="101"/>
        <v>112.14742693540973</v>
      </c>
      <c r="T363" s="16">
        <f t="shared" si="101"/>
        <v>119.36752878949882</v>
      </c>
      <c r="U363" s="16">
        <f t="shared" si="96"/>
        <v>-7.2201018540890942</v>
      </c>
      <c r="V363" s="16">
        <f t="shared" si="100"/>
        <v>126.72218188482157</v>
      </c>
      <c r="W363" s="16">
        <f t="shared" si="100"/>
        <v>139.02349005566214</v>
      </c>
      <c r="X363" s="16">
        <f t="shared" si="100"/>
        <v>95.184051246995566</v>
      </c>
      <c r="Y363" s="16">
        <f t="shared" si="100"/>
        <v>116.54039197051651</v>
      </c>
    </row>
    <row r="364" spans="1:25" x14ac:dyDescent="0.4">
      <c r="A364">
        <f t="shared" si="98"/>
        <v>351</v>
      </c>
      <c r="B364" s="1">
        <v>41530</v>
      </c>
      <c r="C364" s="2">
        <v>0.23973834560057899</v>
      </c>
      <c r="D364" s="2">
        <v>0.23477681910734699</v>
      </c>
      <c r="E364" s="2">
        <v>0</v>
      </c>
      <c r="F364" s="2">
        <v>0.52548483529207302</v>
      </c>
      <c r="G364">
        <v>510.322</v>
      </c>
      <c r="H364">
        <v>3009.79</v>
      </c>
      <c r="I364">
        <v>1576.69</v>
      </c>
      <c r="J364">
        <v>150.44999999999999</v>
      </c>
      <c r="K364">
        <v>99.38</v>
      </c>
      <c r="L364" s="3">
        <f t="shared" si="91"/>
        <v>1.3879183114601235E-2</v>
      </c>
      <c r="M364" s="3">
        <f t="shared" si="92"/>
        <v>1.2979743127132792E-2</v>
      </c>
      <c r="N364" s="3">
        <f t="shared" si="87"/>
        <v>2.8439325422245254E-2</v>
      </c>
      <c r="O364" s="3">
        <f t="shared" si="87"/>
        <v>1.9275506812896914E-3</v>
      </c>
      <c r="P364" s="3">
        <f t="shared" si="93"/>
        <v>1.6318283193022203E-5</v>
      </c>
      <c r="Q364" s="4">
        <f t="shared" si="94"/>
        <v>7.371295571482292E-3</v>
      </c>
      <c r="R364" s="3">
        <f t="shared" si="95"/>
        <v>1.4306450586317243E-2</v>
      </c>
      <c r="S364" s="16">
        <f t="shared" si="101"/>
        <v>112.88455649255795</v>
      </c>
      <c r="T364" s="16">
        <f t="shared" si="101"/>
        <v>120.79817384813055</v>
      </c>
      <c r="U364" s="16">
        <f t="shared" si="96"/>
        <v>-7.9136173555725975</v>
      </c>
      <c r="V364" s="16">
        <f t="shared" si="100"/>
        <v>128.11010019628168</v>
      </c>
      <c r="W364" s="16">
        <f t="shared" si="100"/>
        <v>140.32146436837542</v>
      </c>
      <c r="X364" s="16">
        <f t="shared" si="100"/>
        <v>98.027983789220087</v>
      </c>
      <c r="Y364" s="16">
        <f t="shared" si="100"/>
        <v>116.73314703864548</v>
      </c>
    </row>
    <row r="365" spans="1:25" x14ac:dyDescent="0.4">
      <c r="A365">
        <f t="shared" si="98"/>
        <v>352</v>
      </c>
      <c r="B365" s="1">
        <v>41537</v>
      </c>
      <c r="C365" s="2">
        <v>0.26012978821869898</v>
      </c>
      <c r="D365" s="2">
        <v>0.24158251514426399</v>
      </c>
      <c r="E365" s="2">
        <v>0</v>
      </c>
      <c r="F365" s="2">
        <v>0.49828769663703598</v>
      </c>
      <c r="G365">
        <v>517.50900000000001</v>
      </c>
      <c r="H365">
        <v>3049.47</v>
      </c>
      <c r="I365">
        <v>1621.53</v>
      </c>
      <c r="J365">
        <v>150.74</v>
      </c>
      <c r="K365">
        <v>99.36</v>
      </c>
      <c r="L365" s="3">
        <f t="shared" si="91"/>
        <v>-2.2237674044948141E-3</v>
      </c>
      <c r="M365" s="3">
        <f t="shared" si="92"/>
        <v>-2.1397826174878731E-2</v>
      </c>
      <c r="N365" s="3">
        <f t="shared" si="87"/>
        <v>5.4146392604514926E-3</v>
      </c>
      <c r="O365" s="3">
        <f t="shared" si="87"/>
        <v>1.9901817699348179E-3</v>
      </c>
      <c r="P365" s="3">
        <f t="shared" si="93"/>
        <v>6.0301182549156032E-6</v>
      </c>
      <c r="Q365" s="4">
        <f t="shared" si="94"/>
        <v>-4.7621558381509277E-3</v>
      </c>
      <c r="R365" s="3">
        <f t="shared" si="95"/>
        <v>-4.0541931372468087E-3</v>
      </c>
      <c r="S365" s="16">
        <f t="shared" si="101"/>
        <v>112.40834090874286</v>
      </c>
      <c r="T365" s="16">
        <f t="shared" si="101"/>
        <v>120.39275453440587</v>
      </c>
      <c r="U365" s="16">
        <f t="shared" si="96"/>
        <v>-7.9844136256630094</v>
      </c>
      <c r="V365" s="16">
        <f t="shared" si="100"/>
        <v>127.8877234558322</v>
      </c>
      <c r="W365" s="16">
        <f t="shared" si="100"/>
        <v>138.18168175088755</v>
      </c>
      <c r="X365" s="16">
        <f t="shared" si="100"/>
        <v>98.569447715265241</v>
      </c>
      <c r="Y365" s="16">
        <f t="shared" si="100"/>
        <v>116.93216521563896</v>
      </c>
    </row>
    <row r="366" spans="1:25" x14ac:dyDescent="0.4">
      <c r="A366">
        <f t="shared" si="98"/>
        <v>353</v>
      </c>
      <c r="B366" s="1">
        <v>41544</v>
      </c>
      <c r="C366" s="2">
        <v>0.27017998531022502</v>
      </c>
      <c r="D366" s="2">
        <v>0.23193598302455301</v>
      </c>
      <c r="E366" s="2">
        <v>0</v>
      </c>
      <c r="F366" s="2">
        <v>0.49788403166522099</v>
      </c>
      <c r="G366">
        <v>522.245</v>
      </c>
      <c r="H366">
        <v>3018.24</v>
      </c>
      <c r="I366">
        <v>1630.31</v>
      </c>
      <c r="J366">
        <v>151.04</v>
      </c>
      <c r="K366">
        <v>98.24</v>
      </c>
      <c r="L366" s="3">
        <f t="shared" si="91"/>
        <v>-8.3935552544182057E-3</v>
      </c>
      <c r="M366" s="3">
        <f t="shared" si="92"/>
        <v>-8.1273757292898985E-3</v>
      </c>
      <c r="N366" s="3">
        <f t="shared" si="87"/>
        <v>-4.4108175745717015E-2</v>
      </c>
      <c r="O366" s="3">
        <f t="shared" si="87"/>
        <v>1.5227754237290281E-3</v>
      </c>
      <c r="P366" s="3">
        <f t="shared" si="93"/>
        <v>9.1348572190010854E-6</v>
      </c>
      <c r="Q366" s="4">
        <f t="shared" si="94"/>
        <v>-3.4037708044540962E-3</v>
      </c>
      <c r="R366" s="3">
        <f t="shared" si="95"/>
        <v>-1.4776582826424023E-2</v>
      </c>
      <c r="S366" s="16">
        <f t="shared" si="101"/>
        <v>112.06796382829745</v>
      </c>
      <c r="T366" s="16">
        <f t="shared" si="101"/>
        <v>118.91509625176346</v>
      </c>
      <c r="U366" s="16">
        <f t="shared" si="96"/>
        <v>-6.8471324234660074</v>
      </c>
      <c r="V366" s="16">
        <f t="shared" si="100"/>
        <v>127.04836793039038</v>
      </c>
      <c r="W366" s="16">
        <f t="shared" si="100"/>
        <v>137.36894417795855</v>
      </c>
      <c r="X366" s="16">
        <f t="shared" si="100"/>
        <v>94.158630140693532</v>
      </c>
      <c r="Y366" s="16">
        <f t="shared" si="100"/>
        <v>117.08444275801186</v>
      </c>
    </row>
    <row r="367" spans="1:25" x14ac:dyDescent="0.4">
      <c r="A367">
        <f t="shared" si="98"/>
        <v>354</v>
      </c>
      <c r="B367" s="1">
        <v>41551</v>
      </c>
      <c r="C367" s="2">
        <v>0.28540474734189297</v>
      </c>
      <c r="D367" s="2">
        <v>0.22448282940347999</v>
      </c>
      <c r="E367" s="2">
        <v>0</v>
      </c>
      <c r="F367" s="2">
        <v>0.49011242325462501</v>
      </c>
      <c r="G367">
        <v>521.899</v>
      </c>
      <c r="H367">
        <v>3017.05</v>
      </c>
      <c r="I367">
        <v>1558.4</v>
      </c>
      <c r="J367">
        <v>151.27000000000001</v>
      </c>
      <c r="K367">
        <v>97.48</v>
      </c>
      <c r="L367" s="3">
        <f t="shared" si="91"/>
        <v>8.9862522927823818E-3</v>
      </c>
      <c r="M367" s="3">
        <f t="shared" si="92"/>
        <v>1.9456293185649676E-2</v>
      </c>
      <c r="N367" s="3">
        <f t="shared" si="87"/>
        <v>2.8664014373716462E-2</v>
      </c>
      <c r="O367" s="3">
        <f t="shared" si="87"/>
        <v>1.3221392212581229E-4</v>
      </c>
      <c r="P367" s="3">
        <f t="shared" si="93"/>
        <v>4.1102676963993108E-6</v>
      </c>
      <c r="Q367" s="4">
        <f t="shared" si="94"/>
        <v>6.9930122272550289E-3</v>
      </c>
      <c r="R367" s="3">
        <f t="shared" si="95"/>
        <v>1.4309693443568583E-2</v>
      </c>
      <c r="S367" s="16">
        <f t="shared" si="101"/>
        <v>112.76726505102296</v>
      </c>
      <c r="T367" s="16">
        <f t="shared" si="101"/>
        <v>120.34606559612031</v>
      </c>
      <c r="U367" s="16">
        <f t="shared" si="96"/>
        <v>-7.5788005450973515</v>
      </c>
      <c r="V367" s="16">
        <f t="shared" ref="V367:Y382" si="102">V366+100*L367</f>
        <v>127.94699315966862</v>
      </c>
      <c r="W367" s="16">
        <f t="shared" si="102"/>
        <v>139.31457349652351</v>
      </c>
      <c r="X367" s="16">
        <f t="shared" si="102"/>
        <v>97.025031578065182</v>
      </c>
      <c r="Y367" s="16">
        <f t="shared" si="102"/>
        <v>117.09766415022445</v>
      </c>
    </row>
    <row r="368" spans="1:25" x14ac:dyDescent="0.4">
      <c r="A368">
        <f t="shared" si="98"/>
        <v>355</v>
      </c>
      <c r="B368" s="1">
        <v>41558</v>
      </c>
      <c r="C368" s="2">
        <v>0.28974692811390101</v>
      </c>
      <c r="D368" s="2">
        <v>0.226991094792138</v>
      </c>
      <c r="E368" s="2">
        <v>0</v>
      </c>
      <c r="F368" s="2">
        <v>0.48326197709396002</v>
      </c>
      <c r="G368">
        <v>520.71299999999997</v>
      </c>
      <c r="H368">
        <v>3041.43</v>
      </c>
      <c r="I368">
        <v>1603.07</v>
      </c>
      <c r="J368">
        <v>151.29</v>
      </c>
      <c r="K368">
        <v>98.58</v>
      </c>
      <c r="L368" s="3">
        <f t="shared" si="91"/>
        <v>-7.5884020375527328E-4</v>
      </c>
      <c r="M368" s="3">
        <f t="shared" si="92"/>
        <v>1.5505337709442291E-2</v>
      </c>
      <c r="N368" s="3">
        <f t="shared" si="87"/>
        <v>6.9741184103002674E-3</v>
      </c>
      <c r="O368" s="3">
        <f t="shared" si="87"/>
        <v>2.6439288783131065E-3</v>
      </c>
      <c r="P368" s="3">
        <f t="shared" si="93"/>
        <v>1.2503613938876703E-5</v>
      </c>
      <c r="Q368" s="4">
        <f t="shared" si="94"/>
        <v>4.5649086469112411E-3</v>
      </c>
      <c r="R368" s="3">
        <f t="shared" si="95"/>
        <v>6.0911361985750978E-3</v>
      </c>
      <c r="S368" s="16">
        <f t="shared" si="101"/>
        <v>113.22375591571408</v>
      </c>
      <c r="T368" s="16">
        <f t="shared" si="101"/>
        <v>120.95517921597782</v>
      </c>
      <c r="U368" s="16">
        <f t="shared" si="96"/>
        <v>-7.7314233002637422</v>
      </c>
      <c r="V368" s="16">
        <f t="shared" si="102"/>
        <v>127.8711091392931</v>
      </c>
      <c r="W368" s="16">
        <f t="shared" si="102"/>
        <v>140.86510726746775</v>
      </c>
      <c r="X368" s="16">
        <f t="shared" si="102"/>
        <v>97.722443419095214</v>
      </c>
      <c r="Y368" s="16">
        <f t="shared" si="102"/>
        <v>117.36205703805575</v>
      </c>
    </row>
    <row r="369" spans="1:25" x14ac:dyDescent="0.4">
      <c r="A369">
        <f t="shared" si="98"/>
        <v>356</v>
      </c>
      <c r="B369" s="1">
        <v>41565</v>
      </c>
      <c r="C369" s="2">
        <v>0.304120082161281</v>
      </c>
      <c r="D369" s="2">
        <v>0.233457297309552</v>
      </c>
      <c r="E369" s="2">
        <v>0</v>
      </c>
      <c r="F369" s="2">
        <v>0.462422620529165</v>
      </c>
      <c r="G369">
        <v>524.89700000000005</v>
      </c>
      <c r="H369">
        <v>3115.77</v>
      </c>
      <c r="I369">
        <v>1614.25</v>
      </c>
      <c r="J369">
        <v>151.69</v>
      </c>
      <c r="K369">
        <v>97.72</v>
      </c>
      <c r="L369" s="3">
        <f t="shared" si="91"/>
        <v>4.1415965115398912E-3</v>
      </c>
      <c r="M369" s="3">
        <f t="shared" si="92"/>
        <v>5.6937808843349202E-3</v>
      </c>
      <c r="N369" s="3">
        <f t="shared" si="87"/>
        <v>-2.2598730060399586E-2</v>
      </c>
      <c r="O369" s="3">
        <f t="shared" si="87"/>
        <v>5.2739139033564086E-4</v>
      </c>
      <c r="P369" s="3">
        <f t="shared" si="93"/>
        <v>1.04519536873329E-5</v>
      </c>
      <c r="Q369" s="4">
        <f t="shared" si="94"/>
        <v>2.8222231231742022E-3</v>
      </c>
      <c r="R369" s="3">
        <f t="shared" si="95"/>
        <v>-3.0589903185472833E-3</v>
      </c>
      <c r="S369" s="16">
        <f t="shared" si="101"/>
        <v>113.50597822803149</v>
      </c>
      <c r="T369" s="16">
        <f t="shared" si="101"/>
        <v>120.6492801841231</v>
      </c>
      <c r="U369" s="16">
        <f t="shared" si="96"/>
        <v>-7.1433019560916051</v>
      </c>
      <c r="V369" s="16">
        <f t="shared" si="102"/>
        <v>128.28526879044708</v>
      </c>
      <c r="W369" s="16">
        <f t="shared" si="102"/>
        <v>141.43448535590124</v>
      </c>
      <c r="X369" s="16">
        <f t="shared" si="102"/>
        <v>95.462570413055261</v>
      </c>
      <c r="Y369" s="16">
        <f t="shared" si="102"/>
        <v>117.41479617708931</v>
      </c>
    </row>
    <row r="370" spans="1:25" x14ac:dyDescent="0.4">
      <c r="A370">
        <f t="shared" si="98"/>
        <v>357</v>
      </c>
      <c r="B370" s="1">
        <v>41572</v>
      </c>
      <c r="C370" s="2">
        <v>0.294422441458499</v>
      </c>
      <c r="D370" s="2">
        <v>0.22573501520011299</v>
      </c>
      <c r="E370" s="2">
        <v>0</v>
      </c>
      <c r="F370" s="2">
        <v>0.47984254334138698</v>
      </c>
      <c r="G370">
        <v>528.69399999999996</v>
      </c>
      <c r="H370">
        <v>3143.16</v>
      </c>
      <c r="I370">
        <v>1577.77</v>
      </c>
      <c r="J370">
        <v>151.77000000000001</v>
      </c>
      <c r="K370">
        <v>97.42</v>
      </c>
      <c r="L370" s="3">
        <f t="shared" si="91"/>
        <v>4.334811151810225E-3</v>
      </c>
      <c r="M370" s="3">
        <f t="shared" si="92"/>
        <v>1.4136086004601811E-2</v>
      </c>
      <c r="N370" s="3">
        <f t="shared" si="87"/>
        <v>4.050019964887186E-3</v>
      </c>
      <c r="O370" s="3">
        <f t="shared" si="87"/>
        <v>1.647229360216107E-3</v>
      </c>
      <c r="P370" s="3">
        <f t="shared" si="93"/>
        <v>4.6201529243279993E-6</v>
      </c>
      <c r="Q370" s="4">
        <f t="shared" si="94"/>
        <v>5.2530658444447636E-3</v>
      </c>
      <c r="R370" s="3">
        <f t="shared" si="95"/>
        <v>6.0420366203788323E-3</v>
      </c>
      <c r="S370" s="16">
        <f t="shared" si="101"/>
        <v>114.03128481247597</v>
      </c>
      <c r="T370" s="16">
        <f t="shared" si="101"/>
        <v>121.25348384616099</v>
      </c>
      <c r="U370" s="16">
        <f t="shared" si="96"/>
        <v>-7.2221990336850155</v>
      </c>
      <c r="V370" s="16">
        <f t="shared" si="102"/>
        <v>128.7187499056281</v>
      </c>
      <c r="W370" s="16">
        <f t="shared" si="102"/>
        <v>142.84809395636142</v>
      </c>
      <c r="X370" s="16">
        <f t="shared" si="102"/>
        <v>95.867572409543982</v>
      </c>
      <c r="Y370" s="16">
        <f t="shared" si="102"/>
        <v>117.57951911311092</v>
      </c>
    </row>
    <row r="371" spans="1:25" x14ac:dyDescent="0.4">
      <c r="A371">
        <f t="shared" si="98"/>
        <v>358</v>
      </c>
      <c r="B371" s="1">
        <v>41579</v>
      </c>
      <c r="C371" s="2">
        <v>0.28672218658461901</v>
      </c>
      <c r="D371" s="2">
        <v>0.23171100378711901</v>
      </c>
      <c r="E371" s="2">
        <v>0</v>
      </c>
      <c r="F371" s="2">
        <v>0.48156680962826098</v>
      </c>
      <c r="G371">
        <v>524.25900000000001</v>
      </c>
      <c r="H371">
        <v>3147.21</v>
      </c>
      <c r="I371">
        <v>1584.16</v>
      </c>
      <c r="J371">
        <v>152.02000000000001</v>
      </c>
      <c r="K371">
        <v>98.67</v>
      </c>
      <c r="L371" s="3">
        <f t="shared" si="91"/>
        <v>-4.2273206660010665E-3</v>
      </c>
      <c r="M371" s="3">
        <f t="shared" si="92"/>
        <v>9.879668051440138E-3</v>
      </c>
      <c r="N371" s="3">
        <f t="shared" si="87"/>
        <v>-5.5802444197556866E-3</v>
      </c>
      <c r="O371" s="3">
        <f t="shared" si="87"/>
        <v>1.3156163662664255E-4</v>
      </c>
      <c r="P371" s="3">
        <f t="shared" si="93"/>
        <v>1.0988366515282798E-5</v>
      </c>
      <c r="Q371" s="4">
        <f t="shared" si="94"/>
        <v>1.1295285276370331E-3</v>
      </c>
      <c r="R371" s="3">
        <f t="shared" si="95"/>
        <v>5.0916150577506869E-5</v>
      </c>
      <c r="S371" s="16">
        <f t="shared" si="101"/>
        <v>114.14423766523967</v>
      </c>
      <c r="T371" s="16">
        <f t="shared" si="101"/>
        <v>121.25857546121874</v>
      </c>
      <c r="U371" s="16">
        <f t="shared" si="96"/>
        <v>-7.1143377959790683</v>
      </c>
      <c r="V371" s="16">
        <f t="shared" si="102"/>
        <v>128.296017839028</v>
      </c>
      <c r="W371" s="16">
        <f t="shared" si="102"/>
        <v>143.83606076150545</v>
      </c>
      <c r="X371" s="16">
        <f t="shared" si="102"/>
        <v>95.30954796756842</v>
      </c>
      <c r="Y371" s="16">
        <f t="shared" si="102"/>
        <v>117.59267527677358</v>
      </c>
    </row>
    <row r="372" spans="1:25" x14ac:dyDescent="0.4">
      <c r="A372">
        <f t="shared" si="98"/>
        <v>359</v>
      </c>
      <c r="B372" s="1">
        <v>41586</v>
      </c>
      <c r="C372" s="2">
        <v>0.26934944660794702</v>
      </c>
      <c r="D372" s="2">
        <v>0.230769799571653</v>
      </c>
      <c r="E372" s="2">
        <v>0</v>
      </c>
      <c r="F372" s="2">
        <v>0.49988075382039898</v>
      </c>
      <c r="G372">
        <v>520.04</v>
      </c>
      <c r="H372">
        <v>3166.11</v>
      </c>
      <c r="I372">
        <v>1575.32</v>
      </c>
      <c r="J372">
        <v>152.04</v>
      </c>
      <c r="K372">
        <v>99.05</v>
      </c>
      <c r="L372" s="3">
        <f t="shared" si="91"/>
        <v>1.806030297595651E-2</v>
      </c>
      <c r="M372" s="3">
        <f t="shared" si="92"/>
        <v>2.7831580242937859E-2</v>
      </c>
      <c r="N372" s="3">
        <f t="shared" si="87"/>
        <v>5.3233628723053261E-2</v>
      </c>
      <c r="O372" s="3">
        <f t="shared" si="87"/>
        <v>-2.9597474348854735E-3</v>
      </c>
      <c r="P372" s="3">
        <f t="shared" si="93"/>
        <v>4.0613928196488011E-6</v>
      </c>
      <c r="Q372" s="4">
        <f t="shared" si="94"/>
        <v>9.8036386348827019E-3</v>
      </c>
      <c r="R372" s="3">
        <f t="shared" si="95"/>
        <v>2.4041441126765539E-2</v>
      </c>
      <c r="S372" s="16">
        <f t="shared" si="101"/>
        <v>115.12460152872794</v>
      </c>
      <c r="T372" s="16">
        <f t="shared" si="101"/>
        <v>123.66271957389529</v>
      </c>
      <c r="U372" s="16">
        <f t="shared" si="96"/>
        <v>-8.5381180451673515</v>
      </c>
      <c r="V372" s="16">
        <f t="shared" si="102"/>
        <v>130.10204813662364</v>
      </c>
      <c r="W372" s="16">
        <f t="shared" si="102"/>
        <v>146.61921878579923</v>
      </c>
      <c r="X372" s="16">
        <f t="shared" si="102"/>
        <v>100.63291083987374</v>
      </c>
      <c r="Y372" s="16">
        <f t="shared" si="102"/>
        <v>117.29670053328503</v>
      </c>
    </row>
    <row r="373" spans="1:25" x14ac:dyDescent="0.4">
      <c r="A373">
        <f t="shared" si="98"/>
        <v>360</v>
      </c>
      <c r="B373" s="1">
        <v>41593</v>
      </c>
      <c r="C373" s="2">
        <v>0.265970411187884</v>
      </c>
      <c r="D373" s="2">
        <v>0.237538787604401</v>
      </c>
      <c r="E373" s="2">
        <v>0</v>
      </c>
      <c r="F373" s="2">
        <v>0.49649080120771399</v>
      </c>
      <c r="G373">
        <v>523.40800000000002</v>
      </c>
      <c r="H373">
        <v>3217.2</v>
      </c>
      <c r="I373">
        <v>1659.18</v>
      </c>
      <c r="J373">
        <v>151.59</v>
      </c>
      <c r="K373">
        <v>100.19</v>
      </c>
      <c r="L373" s="3">
        <f t="shared" si="91"/>
        <v>8.1763283027309619E-3</v>
      </c>
      <c r="M373" s="3">
        <f t="shared" si="92"/>
        <v>1.4970678550490613E-2</v>
      </c>
      <c r="N373" s="3">
        <f t="shared" si="87"/>
        <v>7.6965730059426196E-3</v>
      </c>
      <c r="O373" s="3">
        <f t="shared" si="87"/>
        <v>7.9160894518115477E-4</v>
      </c>
      <c r="P373" s="3">
        <f t="shared" si="93"/>
        <v>3.9170532667479006E-5</v>
      </c>
      <c r="Q373" s="4">
        <f t="shared" si="94"/>
        <v>6.0846342599519447E-3</v>
      </c>
      <c r="R373" s="3">
        <f t="shared" si="95"/>
        <v>7.9087972010863372E-3</v>
      </c>
      <c r="S373" s="16">
        <f t="shared" si="101"/>
        <v>115.73306495472313</v>
      </c>
      <c r="T373" s="16">
        <f t="shared" si="101"/>
        <v>124.45359929400392</v>
      </c>
      <c r="U373" s="16">
        <f t="shared" si="96"/>
        <v>-8.720534339280789</v>
      </c>
      <c r="V373" s="16">
        <f t="shared" si="102"/>
        <v>130.91968096689672</v>
      </c>
      <c r="W373" s="16">
        <f t="shared" si="102"/>
        <v>148.1162866408483</v>
      </c>
      <c r="X373" s="16">
        <f t="shared" si="102"/>
        <v>101.40256814046801</v>
      </c>
      <c r="Y373" s="16">
        <f t="shared" si="102"/>
        <v>117.37586142780314</v>
      </c>
    </row>
    <row r="374" spans="1:25" x14ac:dyDescent="0.4">
      <c r="A374">
        <f t="shared" si="98"/>
        <v>361</v>
      </c>
      <c r="B374" s="1">
        <v>41600</v>
      </c>
      <c r="C374" s="2">
        <v>0.33125463230034902</v>
      </c>
      <c r="D374" s="2">
        <v>0.22962938429793001</v>
      </c>
      <c r="E374" s="2">
        <v>0</v>
      </c>
      <c r="F374" s="2">
        <v>0.43911598340171998</v>
      </c>
      <c r="G374">
        <v>522.05999999999995</v>
      </c>
      <c r="H374">
        <v>3230.54</v>
      </c>
      <c r="I374">
        <v>1671.95</v>
      </c>
      <c r="J374">
        <v>151.71</v>
      </c>
      <c r="K374">
        <v>101.27</v>
      </c>
      <c r="L374" s="3">
        <f t="shared" si="91"/>
        <v>1.1836165773026153E-2</v>
      </c>
      <c r="M374" s="3">
        <f t="shared" si="92"/>
        <v>1.2549001513023184E-2</v>
      </c>
      <c r="N374" s="3">
        <f t="shared" si="87"/>
        <v>8.0983282992912464E-3</v>
      </c>
      <c r="O374" s="3">
        <f t="shared" si="87"/>
        <v>2.2411179223518207E-3</v>
      </c>
      <c r="P374" s="3">
        <f t="shared" si="93"/>
        <v>1.5175934552084978E-5</v>
      </c>
      <c r="Q374" s="4">
        <f t="shared" si="94"/>
        <v>7.7713389978197149E-3</v>
      </c>
      <c r="R374" s="3">
        <f t="shared" si="95"/>
        <v>8.6811533769231009E-3</v>
      </c>
      <c r="S374" s="16">
        <f t="shared" si="101"/>
        <v>116.51019885450511</v>
      </c>
      <c r="T374" s="16">
        <f t="shared" si="101"/>
        <v>125.32171463169624</v>
      </c>
      <c r="U374" s="16">
        <f t="shared" si="96"/>
        <v>-8.8115157771911328</v>
      </c>
      <c r="V374" s="16">
        <f t="shared" si="102"/>
        <v>132.10329754419934</v>
      </c>
      <c r="W374" s="16">
        <f t="shared" si="102"/>
        <v>149.37118679215061</v>
      </c>
      <c r="X374" s="16">
        <f t="shared" si="102"/>
        <v>102.21240097039713</v>
      </c>
      <c r="Y374" s="16">
        <f t="shared" si="102"/>
        <v>117.59997322003832</v>
      </c>
    </row>
    <row r="375" spans="1:25" x14ac:dyDescent="0.4">
      <c r="A375">
        <f t="shared" si="98"/>
        <v>362</v>
      </c>
      <c r="B375" s="1">
        <v>41607</v>
      </c>
      <c r="C375" s="2">
        <v>0.35654785655382398</v>
      </c>
      <c r="D375" s="2">
        <v>0.21825340196558901</v>
      </c>
      <c r="E375" s="2">
        <v>0</v>
      </c>
      <c r="F375" s="2">
        <v>0.42519874148058601</v>
      </c>
      <c r="G375">
        <v>522.20600000000002</v>
      </c>
      <c r="H375">
        <v>3233.72</v>
      </c>
      <c r="I375">
        <v>1685.49</v>
      </c>
      <c r="J375">
        <v>152.05000000000001</v>
      </c>
      <c r="K375">
        <v>102.44</v>
      </c>
      <c r="L375" s="3">
        <f t="shared" si="91"/>
        <v>-3.5897629735652803E-3</v>
      </c>
      <c r="M375" s="3">
        <f t="shared" si="92"/>
        <v>4.6719297921578029E-3</v>
      </c>
      <c r="N375" s="3">
        <f t="shared" ref="N375:O390" si="103">I376/I375-1</f>
        <v>-1.7626921548036467E-2</v>
      </c>
      <c r="O375" s="3">
        <f t="shared" si="103"/>
        <v>-4.0118382111148376E-3</v>
      </c>
      <c r="P375" s="3">
        <f t="shared" si="93"/>
        <v>2.1688231789058872E-6</v>
      </c>
      <c r="Q375" s="4">
        <f t="shared" si="94"/>
        <v>-1.9682551044468148E-3</v>
      </c>
      <c r="R375" s="3">
        <f t="shared" si="95"/>
        <v>-5.1391482351396955E-3</v>
      </c>
      <c r="S375" s="16">
        <f t="shared" si="101"/>
        <v>116.31337334406042</v>
      </c>
      <c r="T375" s="16">
        <f t="shared" si="101"/>
        <v>124.80779980818227</v>
      </c>
      <c r="U375" s="16">
        <f t="shared" si="96"/>
        <v>-8.4944264641218439</v>
      </c>
      <c r="V375" s="16">
        <f t="shared" si="102"/>
        <v>131.74432124684282</v>
      </c>
      <c r="W375" s="16">
        <f t="shared" si="102"/>
        <v>149.83837977136639</v>
      </c>
      <c r="X375" s="16">
        <f t="shared" si="102"/>
        <v>100.44970881559348</v>
      </c>
      <c r="Y375" s="16">
        <f t="shared" si="102"/>
        <v>117.19878939892683</v>
      </c>
    </row>
    <row r="376" spans="1:25" x14ac:dyDescent="0.4">
      <c r="A376">
        <f t="shared" si="98"/>
        <v>363</v>
      </c>
      <c r="B376" s="1">
        <v>41614</v>
      </c>
      <c r="C376" s="2">
        <v>0.352933151255647</v>
      </c>
      <c r="D376" s="2">
        <v>0.220955392042268</v>
      </c>
      <c r="E376" s="2">
        <v>0</v>
      </c>
      <c r="F376" s="2">
        <v>0.426111456702083</v>
      </c>
      <c r="G376">
        <v>517.95500000000004</v>
      </c>
      <c r="H376">
        <v>3233.99</v>
      </c>
      <c r="I376">
        <v>1655.78</v>
      </c>
      <c r="J376">
        <v>151.44</v>
      </c>
      <c r="K376">
        <v>102.91</v>
      </c>
      <c r="L376" s="3">
        <f t="shared" si="91"/>
        <v>2.4872467623691108E-3</v>
      </c>
      <c r="M376" s="3">
        <f t="shared" si="92"/>
        <v>-1.3186104308409829E-2</v>
      </c>
      <c r="N376" s="3">
        <f t="shared" si="103"/>
        <v>2.4701349213058776E-3</v>
      </c>
      <c r="O376" s="3">
        <f t="shared" si="103"/>
        <v>0</v>
      </c>
      <c r="P376" s="3">
        <f t="shared" si="93"/>
        <v>2.1553679824962592E-5</v>
      </c>
      <c r="Q376" s="4">
        <f t="shared" si="94"/>
        <v>-2.0572626890065599E-3</v>
      </c>
      <c r="R376" s="3">
        <f t="shared" si="95"/>
        <v>-2.0571806561837103E-3</v>
      </c>
      <c r="S376" s="16">
        <f t="shared" ref="S376:T391" si="104">S375+100*Q376</f>
        <v>116.10764707515976</v>
      </c>
      <c r="T376" s="16">
        <f t="shared" si="104"/>
        <v>124.6020817425639</v>
      </c>
      <c r="U376" s="16">
        <f t="shared" si="96"/>
        <v>-8.4944346674041356</v>
      </c>
      <c r="V376" s="16">
        <f t="shared" si="102"/>
        <v>131.99304592307973</v>
      </c>
      <c r="W376" s="16">
        <f t="shared" si="102"/>
        <v>148.51976934052541</v>
      </c>
      <c r="X376" s="16">
        <f t="shared" si="102"/>
        <v>100.69672230772407</v>
      </c>
      <c r="Y376" s="16">
        <f t="shared" si="102"/>
        <v>117.19878939892683</v>
      </c>
    </row>
    <row r="377" spans="1:25" x14ac:dyDescent="0.4">
      <c r="A377">
        <f t="shared" si="98"/>
        <v>364</v>
      </c>
      <c r="B377" s="1">
        <v>41621</v>
      </c>
      <c r="C377" s="2">
        <v>0.38885595096391801</v>
      </c>
      <c r="D377" s="2">
        <v>0.21191676768885501</v>
      </c>
      <c r="E377" s="2">
        <v>0</v>
      </c>
      <c r="F377" s="2">
        <v>0.39922728134722502</v>
      </c>
      <c r="G377">
        <v>517.73400000000004</v>
      </c>
      <c r="H377">
        <v>3182.07</v>
      </c>
      <c r="I377">
        <v>1659.87</v>
      </c>
      <c r="J377">
        <v>151.44</v>
      </c>
      <c r="K377">
        <v>103.21</v>
      </c>
      <c r="L377" s="3">
        <f t="shared" si="91"/>
        <v>6.4977644019672542E-3</v>
      </c>
      <c r="M377" s="3">
        <f t="shared" si="92"/>
        <v>3.3258164094544407E-2</v>
      </c>
      <c r="N377" s="3">
        <f t="shared" si="103"/>
        <v>1.8368908408489926E-2</v>
      </c>
      <c r="O377" s="3">
        <f t="shared" si="103"/>
        <v>2.6413100898037278E-4</v>
      </c>
      <c r="P377" s="3">
        <f t="shared" si="93"/>
        <v>3.1409544491596799E-5</v>
      </c>
      <c r="Q377" s="4">
        <f t="shared" si="94"/>
        <v>9.6486957499909935E-3</v>
      </c>
      <c r="R377" s="3">
        <f t="shared" si="95"/>
        <v>1.459724197849549E-2</v>
      </c>
      <c r="S377" s="16">
        <f t="shared" si="104"/>
        <v>117.07251665015886</v>
      </c>
      <c r="T377" s="16">
        <f t="shared" si="104"/>
        <v>126.06180594041345</v>
      </c>
      <c r="U377" s="16">
        <f t="shared" si="96"/>
        <v>-8.9892892902545896</v>
      </c>
      <c r="V377" s="16">
        <f t="shared" si="102"/>
        <v>132.64282236327645</v>
      </c>
      <c r="W377" s="16">
        <f t="shared" si="102"/>
        <v>151.84558574997985</v>
      </c>
      <c r="X377" s="16">
        <f t="shared" si="102"/>
        <v>102.53361314857307</v>
      </c>
      <c r="Y377" s="16">
        <f t="shared" si="102"/>
        <v>117.22520249982487</v>
      </c>
    </row>
    <row r="378" spans="1:25" x14ac:dyDescent="0.4">
      <c r="A378">
        <f t="shared" si="98"/>
        <v>365</v>
      </c>
      <c r="B378" s="1">
        <v>41628</v>
      </c>
      <c r="C378" s="2">
        <v>0.42531400930322699</v>
      </c>
      <c r="D378" s="2">
        <v>0.22780795016887501</v>
      </c>
      <c r="E378" s="2">
        <v>0</v>
      </c>
      <c r="F378" s="2">
        <v>0.346878040527898</v>
      </c>
      <c r="G378">
        <v>516.64300000000003</v>
      </c>
      <c r="H378">
        <v>3259.79</v>
      </c>
      <c r="I378">
        <v>1690.36</v>
      </c>
      <c r="J378">
        <v>151.47999999999999</v>
      </c>
      <c r="K378">
        <v>104.1</v>
      </c>
      <c r="L378" s="3">
        <f t="shared" si="91"/>
        <v>1.9561087527215637E-3</v>
      </c>
      <c r="M378" s="3">
        <f t="shared" si="92"/>
        <v>2.3564907363848864E-2</v>
      </c>
      <c r="N378" s="3">
        <f t="shared" si="103"/>
        <v>2.3332307910741035E-2</v>
      </c>
      <c r="O378" s="3">
        <f t="shared" si="103"/>
        <v>-1.5843675732768459E-3</v>
      </c>
      <c r="P378" s="3">
        <f t="shared" si="93"/>
        <v>1.6060952091638383E-5</v>
      </c>
      <c r="Q378" s="4">
        <f t="shared" si="94"/>
        <v>5.634590427345129E-3</v>
      </c>
      <c r="R378" s="3">
        <f t="shared" si="95"/>
        <v>1.1817239113508654E-2</v>
      </c>
      <c r="S378" s="16">
        <f t="shared" si="104"/>
        <v>117.63597569289337</v>
      </c>
      <c r="T378" s="16">
        <f t="shared" si="104"/>
        <v>127.24352985176432</v>
      </c>
      <c r="U378" s="16">
        <f t="shared" si="96"/>
        <v>-9.6075541588709541</v>
      </c>
      <c r="V378" s="16">
        <f t="shared" si="102"/>
        <v>132.83843323854862</v>
      </c>
      <c r="W378" s="16">
        <f t="shared" si="102"/>
        <v>154.20207648636475</v>
      </c>
      <c r="X378" s="16">
        <f t="shared" si="102"/>
        <v>104.86684393964717</v>
      </c>
      <c r="Y378" s="16">
        <f t="shared" si="102"/>
        <v>117.0667657424972</v>
      </c>
    </row>
    <row r="379" spans="1:25" x14ac:dyDescent="0.4">
      <c r="A379">
        <f t="shared" si="98"/>
        <v>366</v>
      </c>
      <c r="B379" s="1">
        <v>41635</v>
      </c>
      <c r="C379" s="2">
        <v>0.39854575581716301</v>
      </c>
      <c r="D379" s="2">
        <v>0.22911397947130999</v>
      </c>
      <c r="E379" s="2">
        <v>0</v>
      </c>
      <c r="F379" s="2">
        <v>0.37234026471152698</v>
      </c>
      <c r="G379">
        <v>512.38699999999994</v>
      </c>
      <c r="H379">
        <v>3302.66</v>
      </c>
      <c r="I379">
        <v>1729.8</v>
      </c>
      <c r="J379">
        <v>151.24</v>
      </c>
      <c r="K379">
        <v>105.17</v>
      </c>
      <c r="L379" s="3">
        <f t="shared" si="91"/>
        <v>-1.5562921876205449E-3</v>
      </c>
      <c r="M379" s="3">
        <f t="shared" si="92"/>
        <v>-8.0737644006289022E-3</v>
      </c>
      <c r="N379" s="3">
        <f t="shared" si="103"/>
        <v>9.463521794427221E-3</v>
      </c>
      <c r="O379" s="3">
        <f t="shared" si="103"/>
        <v>-2.3142025919070663E-3</v>
      </c>
      <c r="P379" s="3">
        <f t="shared" si="93"/>
        <v>7.211442384464089E-6</v>
      </c>
      <c r="Q379" s="4">
        <f t="shared" si="94"/>
        <v>-3.3389481853807025E-3</v>
      </c>
      <c r="R379" s="3">
        <f t="shared" si="95"/>
        <v>-6.2018434643232312E-4</v>
      </c>
      <c r="S379" s="16">
        <f t="shared" si="104"/>
        <v>117.3020808743553</v>
      </c>
      <c r="T379" s="16">
        <f t="shared" si="104"/>
        <v>127.18151141712109</v>
      </c>
      <c r="U379" s="16">
        <f t="shared" si="96"/>
        <v>-9.8794305427657889</v>
      </c>
      <c r="V379" s="16">
        <f t="shared" si="102"/>
        <v>132.68280401978657</v>
      </c>
      <c r="W379" s="16">
        <f t="shared" si="102"/>
        <v>153.39470004630186</v>
      </c>
      <c r="X379" s="16">
        <f t="shared" si="102"/>
        <v>105.81319611908989</v>
      </c>
      <c r="Y379" s="16">
        <f t="shared" si="102"/>
        <v>116.83534548330648</v>
      </c>
    </row>
    <row r="380" spans="1:25" x14ac:dyDescent="0.4">
      <c r="A380">
        <f t="shared" si="98"/>
        <v>367</v>
      </c>
      <c r="B380" s="1">
        <v>41642</v>
      </c>
      <c r="C380" s="2">
        <v>0.41056482645793602</v>
      </c>
      <c r="D380" s="2">
        <v>0.221301189138807</v>
      </c>
      <c r="E380" s="2">
        <v>0</v>
      </c>
      <c r="F380" s="2">
        <v>0.36813398440325601</v>
      </c>
      <c r="G380">
        <v>513.10199999999998</v>
      </c>
      <c r="H380">
        <v>3285.68</v>
      </c>
      <c r="I380">
        <v>1746.17</v>
      </c>
      <c r="J380">
        <v>150.88999999999999</v>
      </c>
      <c r="K380">
        <v>104.86</v>
      </c>
      <c r="L380" s="3">
        <f t="shared" si="91"/>
        <v>4.0582715850494555E-3</v>
      </c>
      <c r="M380" s="3">
        <f t="shared" si="92"/>
        <v>-1.9236457766624859E-4</v>
      </c>
      <c r="N380" s="3">
        <f t="shared" si="103"/>
        <v>-2.914951007061295E-3</v>
      </c>
      <c r="O380" s="3">
        <f t="shared" si="103"/>
        <v>3.5124925442375776E-3</v>
      </c>
      <c r="P380" s="3">
        <f t="shared" si="93"/>
        <v>8.4428341537659003E-6</v>
      </c>
      <c r="Q380" s="4">
        <f t="shared" si="94"/>
        <v>2.9082381005924212E-3</v>
      </c>
      <c r="R380" s="3">
        <f t="shared" si="95"/>
        <v>1.1158621361398724E-3</v>
      </c>
      <c r="S380" s="16">
        <f t="shared" si="104"/>
        <v>117.59290468441453</v>
      </c>
      <c r="T380" s="16">
        <f t="shared" si="104"/>
        <v>127.29309763073508</v>
      </c>
      <c r="U380" s="16">
        <f t="shared" si="96"/>
        <v>-9.7001929463205414</v>
      </c>
      <c r="V380" s="16">
        <f t="shared" si="102"/>
        <v>133.08863117829151</v>
      </c>
      <c r="W380" s="16">
        <f t="shared" si="102"/>
        <v>153.37546358853524</v>
      </c>
      <c r="X380" s="16">
        <f t="shared" si="102"/>
        <v>105.52170101838377</v>
      </c>
      <c r="Y380" s="16">
        <f t="shared" si="102"/>
        <v>117.18659473773025</v>
      </c>
    </row>
    <row r="381" spans="1:25" x14ac:dyDescent="0.4">
      <c r="A381">
        <f t="shared" si="98"/>
        <v>368</v>
      </c>
      <c r="B381" s="1">
        <v>41649</v>
      </c>
      <c r="C381" s="2">
        <v>0.423495901161208</v>
      </c>
      <c r="D381" s="2">
        <v>0.22244150469181101</v>
      </c>
      <c r="E381" s="2">
        <v>0</v>
      </c>
      <c r="F381" s="2">
        <v>0.35406259414697899</v>
      </c>
      <c r="G381">
        <v>518.54700000000003</v>
      </c>
      <c r="H381">
        <v>3306.49</v>
      </c>
      <c r="I381">
        <v>1741.08</v>
      </c>
      <c r="J381">
        <v>151.41999999999999</v>
      </c>
      <c r="K381">
        <v>104.18</v>
      </c>
      <c r="L381" s="3">
        <f t="shared" si="91"/>
        <v>4.5532447682827826E-3</v>
      </c>
      <c r="M381" s="3">
        <f t="shared" si="92"/>
        <v>-4.6716677826574848E-4</v>
      </c>
      <c r="N381" s="3">
        <f t="shared" si="103"/>
        <v>-8.3855997426884876E-4</v>
      </c>
      <c r="O381" s="3">
        <f t="shared" si="103"/>
        <v>2.6416589618281083E-3</v>
      </c>
      <c r="P381" s="3">
        <f t="shared" si="93"/>
        <v>2.2093230934542074E-6</v>
      </c>
      <c r="Q381" s="4">
        <f t="shared" si="94"/>
        <v>2.7574665170350351E-3</v>
      </c>
      <c r="R381" s="3">
        <f t="shared" si="95"/>
        <v>1.4722942443940734E-3</v>
      </c>
      <c r="S381" s="16">
        <f t="shared" si="104"/>
        <v>117.86865133611803</v>
      </c>
      <c r="T381" s="16">
        <f t="shared" si="104"/>
        <v>127.44032705517448</v>
      </c>
      <c r="U381" s="16">
        <f t="shared" si="96"/>
        <v>-9.5716757190564437</v>
      </c>
      <c r="V381" s="16">
        <f t="shared" si="102"/>
        <v>133.54395565511979</v>
      </c>
      <c r="W381" s="16">
        <f t="shared" si="102"/>
        <v>153.32874691070867</v>
      </c>
      <c r="X381" s="16">
        <f t="shared" si="102"/>
        <v>105.43784502095689</v>
      </c>
      <c r="Y381" s="16">
        <f t="shared" si="102"/>
        <v>117.45076063391306</v>
      </c>
    </row>
    <row r="382" spans="1:25" x14ac:dyDescent="0.4">
      <c r="A382">
        <f t="shared" si="98"/>
        <v>369</v>
      </c>
      <c r="B382" s="1">
        <v>41656</v>
      </c>
      <c r="C382" s="2">
        <v>0.42364665781413702</v>
      </c>
      <c r="D382" s="2">
        <v>0.225972953194639</v>
      </c>
      <c r="E382" s="2">
        <v>0</v>
      </c>
      <c r="F382" s="2">
        <v>0.35038038899122198</v>
      </c>
      <c r="G382">
        <v>520.20899999999995</v>
      </c>
      <c r="H382">
        <v>3300.51</v>
      </c>
      <c r="I382">
        <v>1739.62</v>
      </c>
      <c r="J382">
        <v>151.82</v>
      </c>
      <c r="K382">
        <v>104.32</v>
      </c>
      <c r="L382" s="3">
        <f t="shared" si="91"/>
        <v>-1.241092544540856E-2</v>
      </c>
      <c r="M382" s="3">
        <f t="shared" si="92"/>
        <v>-4.4935083803185338E-2</v>
      </c>
      <c r="N382" s="3">
        <f t="shared" si="103"/>
        <v>-2.5281383290603587E-2</v>
      </c>
      <c r="O382" s="3">
        <f t="shared" si="103"/>
        <v>2.8981688842049103E-3</v>
      </c>
      <c r="P382" s="3">
        <f t="shared" si="93"/>
        <v>2.3683762698990305E-5</v>
      </c>
      <c r="Q382" s="4">
        <f t="shared" si="94"/>
        <v>-1.4420182896071165E-2</v>
      </c>
      <c r="R382" s="3">
        <f t="shared" si="95"/>
        <v>-1.9932305913748144E-2</v>
      </c>
      <c r="S382" s="16">
        <f t="shared" si="104"/>
        <v>116.42663304651091</v>
      </c>
      <c r="T382" s="16">
        <f t="shared" si="104"/>
        <v>125.44709646379967</v>
      </c>
      <c r="U382" s="16">
        <f t="shared" si="96"/>
        <v>-9.0204634172887523</v>
      </c>
      <c r="V382" s="16">
        <f t="shared" si="102"/>
        <v>132.30286311057893</v>
      </c>
      <c r="W382" s="16">
        <f t="shared" si="102"/>
        <v>148.83523853039014</v>
      </c>
      <c r="X382" s="16">
        <f t="shared" si="102"/>
        <v>102.90970669189653</v>
      </c>
      <c r="Y382" s="16">
        <f t="shared" si="102"/>
        <v>117.74057752233355</v>
      </c>
    </row>
    <row r="383" spans="1:25" x14ac:dyDescent="0.4">
      <c r="A383">
        <f t="shared" si="98"/>
        <v>370</v>
      </c>
      <c r="B383" s="1">
        <v>41663</v>
      </c>
      <c r="C383" s="2">
        <v>0.44327308880819</v>
      </c>
      <c r="D383" s="2">
        <v>0.18650001536298899</v>
      </c>
      <c r="E383" s="2">
        <v>0</v>
      </c>
      <c r="F383" s="2">
        <v>0.37022689582882001</v>
      </c>
      <c r="G383">
        <v>523.846</v>
      </c>
      <c r="H383">
        <v>3214.13</v>
      </c>
      <c r="I383">
        <v>1695.64</v>
      </c>
      <c r="J383">
        <v>152.26</v>
      </c>
      <c r="K383">
        <v>102.31</v>
      </c>
      <c r="L383" s="3">
        <f t="shared" si="91"/>
        <v>3.2079006038350233E-3</v>
      </c>
      <c r="M383" s="3">
        <f t="shared" si="92"/>
        <v>-6.7288595611540991E-3</v>
      </c>
      <c r="N383" s="3">
        <f t="shared" si="103"/>
        <v>-3.470665943242679E-2</v>
      </c>
      <c r="O383" s="3">
        <f t="shared" si="103"/>
        <v>8.5380270589774376E-4</v>
      </c>
      <c r="P383" s="3">
        <f t="shared" si="93"/>
        <v>1.2366950119404595E-5</v>
      </c>
      <c r="Q383" s="4">
        <f t="shared" si="94"/>
        <v>4.7077737305633763E-4</v>
      </c>
      <c r="R383" s="3">
        <f t="shared" si="95"/>
        <v>-9.3434539209620304E-3</v>
      </c>
      <c r="S383" s="16">
        <f t="shared" si="104"/>
        <v>116.47371078381654</v>
      </c>
      <c r="T383" s="16">
        <f t="shared" si="104"/>
        <v>124.51275107170346</v>
      </c>
      <c r="U383" s="16">
        <f t="shared" si="96"/>
        <v>-8.0390402878869196</v>
      </c>
      <c r="V383" s="16">
        <f t="shared" ref="V383:Y398" si="105">V382+100*L383</f>
        <v>132.62365317096243</v>
      </c>
      <c r="W383" s="16">
        <f t="shared" si="105"/>
        <v>148.16235257427473</v>
      </c>
      <c r="X383" s="16">
        <f t="shared" si="105"/>
        <v>99.439040748653852</v>
      </c>
      <c r="Y383" s="16">
        <f t="shared" si="105"/>
        <v>117.82595779292333</v>
      </c>
    </row>
    <row r="384" spans="1:25" x14ac:dyDescent="0.4">
      <c r="A384">
        <f t="shared" si="98"/>
        <v>371</v>
      </c>
      <c r="B384" s="1">
        <v>41670</v>
      </c>
      <c r="C384" s="2">
        <v>0.432485069216407</v>
      </c>
      <c r="D384" s="2">
        <v>0.17667645142243099</v>
      </c>
      <c r="E384" s="2">
        <v>0</v>
      </c>
      <c r="F384" s="2">
        <v>0.39083847936116101</v>
      </c>
      <c r="G384">
        <v>526.91700000000003</v>
      </c>
      <c r="H384">
        <v>3200.95</v>
      </c>
      <c r="I384">
        <v>1636.79</v>
      </c>
      <c r="J384">
        <v>152.38999999999999</v>
      </c>
      <c r="K384">
        <v>102.04</v>
      </c>
      <c r="L384" s="3">
        <f t="shared" si="91"/>
        <v>2.3082842386821234E-3</v>
      </c>
      <c r="M384" s="3">
        <f t="shared" si="92"/>
        <v>1.1533822319470088E-2</v>
      </c>
      <c r="N384" s="3">
        <f t="shared" si="103"/>
        <v>-2.5806609277915893E-2</v>
      </c>
      <c r="O384" s="3">
        <f t="shared" si="103"/>
        <v>-2.6248441498777364E-4</v>
      </c>
      <c r="P384" s="3">
        <f t="shared" si="93"/>
        <v>2.629388954593503E-6</v>
      </c>
      <c r="Q384" s="4">
        <f t="shared" si="94"/>
        <v>2.9308348689139683E-3</v>
      </c>
      <c r="R384" s="3">
        <f t="shared" si="95"/>
        <v>-3.0567467836878637E-3</v>
      </c>
      <c r="S384" s="16">
        <f t="shared" si="104"/>
        <v>116.76679427070793</v>
      </c>
      <c r="T384" s="16">
        <f t="shared" si="104"/>
        <v>124.20707639333467</v>
      </c>
      <c r="U384" s="16">
        <f t="shared" si="96"/>
        <v>-7.4402821226267406</v>
      </c>
      <c r="V384" s="16">
        <f t="shared" si="105"/>
        <v>132.85448159483065</v>
      </c>
      <c r="W384" s="16">
        <f t="shared" si="105"/>
        <v>149.31573480622174</v>
      </c>
      <c r="X384" s="16">
        <f t="shared" si="105"/>
        <v>96.858379820862268</v>
      </c>
      <c r="Y384" s="16">
        <f t="shared" si="105"/>
        <v>117.79970935142455</v>
      </c>
    </row>
    <row r="385" spans="1:25" x14ac:dyDescent="0.4">
      <c r="A385">
        <f t="shared" si="98"/>
        <v>372</v>
      </c>
      <c r="B385" s="1">
        <v>41677</v>
      </c>
      <c r="C385" s="2">
        <v>0.43556235377431701</v>
      </c>
      <c r="D385" s="2">
        <v>0.17798148178884299</v>
      </c>
      <c r="E385" s="2">
        <v>0</v>
      </c>
      <c r="F385" s="2">
        <v>0.386456164436838</v>
      </c>
      <c r="G385">
        <v>526.79100000000005</v>
      </c>
      <c r="H385">
        <v>3229.64</v>
      </c>
      <c r="I385">
        <v>1594.55</v>
      </c>
      <c r="J385">
        <v>152.35</v>
      </c>
      <c r="K385">
        <v>102.3</v>
      </c>
      <c r="L385" s="3">
        <f t="shared" si="91"/>
        <v>-6.9428262390998086E-3</v>
      </c>
      <c r="M385" s="3">
        <f t="shared" si="92"/>
        <v>1.892382607660581E-2</v>
      </c>
      <c r="N385" s="3">
        <f t="shared" si="103"/>
        <v>-4.4777523439214484E-3</v>
      </c>
      <c r="O385" s="3">
        <f t="shared" si="103"/>
        <v>2.1004266491631007E-3</v>
      </c>
      <c r="P385" s="3">
        <f t="shared" si="93"/>
        <v>1.4204706559212622E-5</v>
      </c>
      <c r="Q385" s="4">
        <f t="shared" si="94"/>
        <v>1.1415749876375265E-3</v>
      </c>
      <c r="R385" s="3">
        <f t="shared" si="95"/>
        <v>2.4009185356869134E-3</v>
      </c>
      <c r="S385" s="16">
        <f t="shared" si="104"/>
        <v>116.88095176947169</v>
      </c>
      <c r="T385" s="16">
        <f t="shared" si="104"/>
        <v>124.44716824690336</v>
      </c>
      <c r="U385" s="16">
        <f t="shared" si="96"/>
        <v>-7.5662164774316665</v>
      </c>
      <c r="V385" s="16">
        <f t="shared" si="105"/>
        <v>132.16019897092067</v>
      </c>
      <c r="W385" s="16">
        <f t="shared" si="105"/>
        <v>151.20811741388232</v>
      </c>
      <c r="X385" s="16">
        <f t="shared" si="105"/>
        <v>96.410604586470129</v>
      </c>
      <c r="Y385" s="16">
        <f t="shared" si="105"/>
        <v>118.00975201634087</v>
      </c>
    </row>
    <row r="386" spans="1:25" x14ac:dyDescent="0.4">
      <c r="A386">
        <f t="shared" si="98"/>
        <v>373</v>
      </c>
      <c r="B386" s="1">
        <v>41684</v>
      </c>
      <c r="C386" s="2">
        <v>0.42524258446108298</v>
      </c>
      <c r="D386" s="2">
        <v>0.20165599272086401</v>
      </c>
      <c r="E386" s="2">
        <v>0</v>
      </c>
      <c r="F386" s="2">
        <v>0.37310142281805098</v>
      </c>
      <c r="G386">
        <v>525.70299999999997</v>
      </c>
      <c r="H386">
        <v>3306.92</v>
      </c>
      <c r="I386">
        <v>1587.41</v>
      </c>
      <c r="J386">
        <v>152.66999999999999</v>
      </c>
      <c r="K386">
        <v>101.8</v>
      </c>
      <c r="L386" s="3">
        <f t="shared" si="91"/>
        <v>7.8000323241971259E-3</v>
      </c>
      <c r="M386" s="3">
        <f t="shared" si="92"/>
        <v>6.1949263171590108E-3</v>
      </c>
      <c r="N386" s="3">
        <f t="shared" si="103"/>
        <v>3.2537277703932777E-2</v>
      </c>
      <c r="O386" s="3">
        <f t="shared" si="103"/>
        <v>3.2750376629331335E-4</v>
      </c>
      <c r="P386" s="3">
        <f t="shared" si="93"/>
        <v>2.749146839061292E-6</v>
      </c>
      <c r="Q386" s="4">
        <f t="shared" si="94"/>
        <v>4.6855928950841246E-3</v>
      </c>
      <c r="R386" s="3">
        <f t="shared" si="95"/>
        <v>1.1714935027895557E-2</v>
      </c>
      <c r="S386" s="16">
        <f t="shared" si="104"/>
        <v>117.3495110589801</v>
      </c>
      <c r="T386" s="16">
        <f t="shared" si="104"/>
        <v>125.61866174969292</v>
      </c>
      <c r="U386" s="16">
        <f t="shared" si="96"/>
        <v>-8.2691506907128201</v>
      </c>
      <c r="V386" s="16">
        <f t="shared" si="105"/>
        <v>132.94020220334039</v>
      </c>
      <c r="W386" s="16">
        <f t="shared" si="105"/>
        <v>151.82761004559822</v>
      </c>
      <c r="X386" s="16">
        <f t="shared" si="105"/>
        <v>99.664332356863412</v>
      </c>
      <c r="Y386" s="16">
        <f t="shared" si="105"/>
        <v>118.04250239297021</v>
      </c>
    </row>
    <row r="387" spans="1:25" x14ac:dyDescent="0.4">
      <c r="A387">
        <f t="shared" si="98"/>
        <v>374</v>
      </c>
      <c r="B387" s="1">
        <v>41691</v>
      </c>
      <c r="C387" s="2">
        <v>0.42982449585951898</v>
      </c>
      <c r="D387" s="2">
        <v>0.19934045954134499</v>
      </c>
      <c r="E387" s="2">
        <v>0</v>
      </c>
      <c r="F387" s="2">
        <v>0.37083504459913502</v>
      </c>
      <c r="G387">
        <v>526.13400000000001</v>
      </c>
      <c r="H387">
        <v>3304.36</v>
      </c>
      <c r="I387">
        <v>1639.06</v>
      </c>
      <c r="J387">
        <v>152.72</v>
      </c>
      <c r="K387">
        <v>102.51</v>
      </c>
      <c r="L387" s="3">
        <f t="shared" si="91"/>
        <v>-8.4654101491354883E-4</v>
      </c>
      <c r="M387" s="3">
        <f t="shared" si="92"/>
        <v>6.0028362960466985E-3</v>
      </c>
      <c r="N387" s="3">
        <f t="shared" si="103"/>
        <v>-8.4438641660463665E-3</v>
      </c>
      <c r="O387" s="3">
        <f t="shared" si="103"/>
        <v>8.5123101100048615E-4</v>
      </c>
      <c r="P387" s="3">
        <f t="shared" si="93"/>
        <v>6.5677214183397138E-6</v>
      </c>
      <c r="Q387" s="4">
        <f t="shared" si="94"/>
        <v>1.1418426493559851E-3</v>
      </c>
      <c r="R387" s="3">
        <f t="shared" si="95"/>
        <v>-6.0908446847818265E-4</v>
      </c>
      <c r="S387" s="16">
        <f t="shared" si="104"/>
        <v>117.4636953239157</v>
      </c>
      <c r="T387" s="16">
        <f t="shared" si="104"/>
        <v>125.5577533028451</v>
      </c>
      <c r="U387" s="16">
        <f t="shared" si="96"/>
        <v>-8.0940579789293992</v>
      </c>
      <c r="V387" s="16">
        <f t="shared" si="105"/>
        <v>132.85554810184902</v>
      </c>
      <c r="W387" s="16">
        <f t="shared" si="105"/>
        <v>152.42789367520288</v>
      </c>
      <c r="X387" s="16">
        <f t="shared" si="105"/>
        <v>98.819945940258776</v>
      </c>
      <c r="Y387" s="16">
        <f t="shared" si="105"/>
        <v>118.12762549407026</v>
      </c>
    </row>
    <row r="388" spans="1:25" x14ac:dyDescent="0.4">
      <c r="A388">
        <f t="shared" si="98"/>
        <v>375</v>
      </c>
      <c r="B388" s="1">
        <v>41698</v>
      </c>
      <c r="C388" s="2">
        <v>0.42563728346880197</v>
      </c>
      <c r="D388" s="2">
        <v>0.210286661905244</v>
      </c>
      <c r="E388" s="2">
        <v>0</v>
      </c>
      <c r="F388" s="2">
        <v>0.36407605462595199</v>
      </c>
      <c r="G388">
        <v>529.35500000000002</v>
      </c>
      <c r="H388">
        <v>3347.38</v>
      </c>
      <c r="I388">
        <v>1625.22</v>
      </c>
      <c r="J388">
        <v>152.85</v>
      </c>
      <c r="K388">
        <v>101.8</v>
      </c>
      <c r="L388" s="3">
        <f t="shared" si="91"/>
        <v>4.2943205208088031E-3</v>
      </c>
      <c r="M388" s="3">
        <f t="shared" si="92"/>
        <v>2.5203846785324391E-2</v>
      </c>
      <c r="N388" s="3">
        <f t="shared" si="103"/>
        <v>2.0963315735715637E-2</v>
      </c>
      <c r="O388" s="3">
        <f t="shared" si="103"/>
        <v>-6.542361792606366E-4</v>
      </c>
      <c r="P388" s="3">
        <f t="shared" si="93"/>
        <v>2.1447398168907899E-5</v>
      </c>
      <c r="Q388" s="4">
        <f t="shared" si="94"/>
        <v>6.8682166033707933E-3</v>
      </c>
      <c r="R388" s="3">
        <f t="shared" si="95"/>
        <v>1.2451811715647049E-2</v>
      </c>
      <c r="S388" s="16">
        <f t="shared" si="104"/>
        <v>118.15051698425277</v>
      </c>
      <c r="T388" s="16">
        <f t="shared" si="104"/>
        <v>126.80293447440981</v>
      </c>
      <c r="U388" s="16">
        <f t="shared" si="96"/>
        <v>-8.6524174901570348</v>
      </c>
      <c r="V388" s="16">
        <f t="shared" si="105"/>
        <v>133.28498015392989</v>
      </c>
      <c r="W388" s="16">
        <f t="shared" si="105"/>
        <v>154.94827835373533</v>
      </c>
      <c r="X388" s="16">
        <f t="shared" si="105"/>
        <v>100.91627751383034</v>
      </c>
      <c r="Y388" s="16">
        <f t="shared" si="105"/>
        <v>118.0622018761442</v>
      </c>
    </row>
    <row r="389" spans="1:25" x14ac:dyDescent="0.4">
      <c r="A389">
        <f t="shared" si="98"/>
        <v>376</v>
      </c>
      <c r="B389" s="1">
        <v>41705</v>
      </c>
      <c r="C389" s="2">
        <v>0.437622087350449</v>
      </c>
      <c r="D389" s="2">
        <v>0.234047521638444</v>
      </c>
      <c r="E389" s="2">
        <v>0</v>
      </c>
      <c r="F389" s="2">
        <v>0.328330391011106</v>
      </c>
      <c r="G389">
        <v>524.01</v>
      </c>
      <c r="H389">
        <v>3382.57</v>
      </c>
      <c r="I389">
        <v>1659.29</v>
      </c>
      <c r="J389">
        <v>152.75</v>
      </c>
      <c r="K389">
        <v>103.28</v>
      </c>
      <c r="L389" s="3">
        <f t="shared" si="91"/>
        <v>-7.3023703833325904E-3</v>
      </c>
      <c r="M389" s="3">
        <f t="shared" si="92"/>
        <v>-3.7379532304015139E-2</v>
      </c>
      <c r="N389" s="3">
        <f t="shared" si="103"/>
        <v>-5.842860500575553E-2</v>
      </c>
      <c r="O389" s="3">
        <f t="shared" si="103"/>
        <v>0</v>
      </c>
      <c r="P389" s="3">
        <f t="shared" si="93"/>
        <v>1.8289514967439501E-5</v>
      </c>
      <c r="Q389" s="4">
        <f t="shared" si="94"/>
        <v>-1.1962554980486447E-2</v>
      </c>
      <c r="R389" s="3">
        <f t="shared" si="95"/>
        <v>-2.5777626923275815E-2</v>
      </c>
      <c r="S389" s="16">
        <f t="shared" si="104"/>
        <v>116.95426148620413</v>
      </c>
      <c r="T389" s="16">
        <f t="shared" si="104"/>
        <v>124.22517178208223</v>
      </c>
      <c r="U389" s="16">
        <f t="shared" si="96"/>
        <v>-7.270910295878096</v>
      </c>
      <c r="V389" s="16">
        <f t="shared" si="105"/>
        <v>132.55474311559664</v>
      </c>
      <c r="W389" s="16">
        <f t="shared" si="105"/>
        <v>151.21032512333383</v>
      </c>
      <c r="X389" s="16">
        <f t="shared" si="105"/>
        <v>95.073417013254783</v>
      </c>
      <c r="Y389" s="16">
        <f t="shared" si="105"/>
        <v>118.0622018761442</v>
      </c>
    </row>
    <row r="390" spans="1:25" x14ac:dyDescent="0.4">
      <c r="A390">
        <f t="shared" si="98"/>
        <v>377</v>
      </c>
      <c r="B390" s="1">
        <v>41712</v>
      </c>
      <c r="C390" s="2">
        <v>0.444756824224948</v>
      </c>
      <c r="D390" s="2">
        <v>0.203564996692711</v>
      </c>
      <c r="E390" s="2">
        <v>0</v>
      </c>
      <c r="F390" s="2">
        <v>0.351678179082339</v>
      </c>
      <c r="G390">
        <v>530.03700000000003</v>
      </c>
      <c r="H390">
        <v>3317.81</v>
      </c>
      <c r="I390">
        <v>1562.34</v>
      </c>
      <c r="J390">
        <v>152.75</v>
      </c>
      <c r="K390">
        <v>101.36</v>
      </c>
      <c r="L390" s="3">
        <f t="shared" si="91"/>
        <v>3.6832192884128645E-4</v>
      </c>
      <c r="M390" s="3">
        <f t="shared" si="92"/>
        <v>2.2739525832893071E-2</v>
      </c>
      <c r="N390" s="3">
        <f t="shared" si="103"/>
        <v>-1.6072045777487554E-2</v>
      </c>
      <c r="O390" s="3">
        <f t="shared" si="103"/>
        <v>2.1603927986908467E-3</v>
      </c>
      <c r="P390" s="3">
        <f t="shared" si="93"/>
        <v>2.0337785866957794E-5</v>
      </c>
      <c r="Q390" s="4">
        <f t="shared" si="94"/>
        <v>5.5322104120097892E-3</v>
      </c>
      <c r="R390" s="3">
        <f t="shared" si="95"/>
        <v>2.2990486957344125E-3</v>
      </c>
      <c r="S390" s="16">
        <f t="shared" si="104"/>
        <v>117.50748252740512</v>
      </c>
      <c r="T390" s="16">
        <f t="shared" si="104"/>
        <v>124.45507665165567</v>
      </c>
      <c r="U390" s="16">
        <f t="shared" si="96"/>
        <v>-6.947594124250557</v>
      </c>
      <c r="V390" s="16">
        <f t="shared" si="105"/>
        <v>132.59157530848077</v>
      </c>
      <c r="W390" s="16">
        <f t="shared" si="105"/>
        <v>153.48427770662315</v>
      </c>
      <c r="X390" s="16">
        <f t="shared" si="105"/>
        <v>93.466212435506023</v>
      </c>
      <c r="Y390" s="16">
        <f t="shared" si="105"/>
        <v>118.27824115601328</v>
      </c>
    </row>
    <row r="391" spans="1:25" x14ac:dyDescent="0.4">
      <c r="A391">
        <f t="shared" si="98"/>
        <v>378</v>
      </c>
      <c r="B391" s="1">
        <v>41719</v>
      </c>
      <c r="C391" s="2">
        <v>0.41086051444668498</v>
      </c>
      <c r="D391" s="2">
        <v>0.204726914081867</v>
      </c>
      <c r="E391" s="2">
        <v>0</v>
      </c>
      <c r="F391" s="2">
        <v>0.38441257147144597</v>
      </c>
      <c r="G391">
        <v>525.61699999999996</v>
      </c>
      <c r="H391">
        <v>3363.72</v>
      </c>
      <c r="I391">
        <v>1537.23</v>
      </c>
      <c r="J391">
        <v>153.08000000000001</v>
      </c>
      <c r="K391">
        <v>102.25</v>
      </c>
      <c r="L391" s="3">
        <f t="shared" si="91"/>
        <v>7.1819793966856338E-3</v>
      </c>
      <c r="M391" s="3">
        <f t="shared" si="92"/>
        <v>1.220615364227351E-3</v>
      </c>
      <c r="N391" s="3">
        <f t="shared" ref="N391:O454" si="106">I392/I391-1</f>
        <v>4.4970498884356891E-2</v>
      </c>
      <c r="O391" s="3">
        <f t="shared" si="106"/>
        <v>-2.0904102430103766E-3</v>
      </c>
      <c r="P391" s="3">
        <f t="shared" si="93"/>
        <v>7.0135703425478866E-6</v>
      </c>
      <c r="Q391" s="4">
        <f t="shared" si="94"/>
        <v>2.3900910191785142E-3</v>
      </c>
      <c r="R391" s="3">
        <f t="shared" si="95"/>
        <v>1.2820670850564875E-2</v>
      </c>
      <c r="S391" s="16">
        <f t="shared" si="104"/>
        <v>117.74649162932297</v>
      </c>
      <c r="T391" s="16">
        <f t="shared" si="104"/>
        <v>125.73714373671216</v>
      </c>
      <c r="U391" s="16">
        <f t="shared" si="96"/>
        <v>-7.990652107389181</v>
      </c>
      <c r="V391" s="16">
        <f t="shared" si="105"/>
        <v>133.30977324814933</v>
      </c>
      <c r="W391" s="16">
        <f t="shared" si="105"/>
        <v>153.60633924304588</v>
      </c>
      <c r="X391" s="16">
        <f t="shared" si="105"/>
        <v>97.963262323941706</v>
      </c>
      <c r="Y391" s="16">
        <f t="shared" si="105"/>
        <v>118.06920013171224</v>
      </c>
    </row>
    <row r="392" spans="1:25" x14ac:dyDescent="0.4">
      <c r="A392">
        <f t="shared" si="98"/>
        <v>379</v>
      </c>
      <c r="B392" s="1">
        <v>41726</v>
      </c>
      <c r="C392" s="2">
        <v>0.42254979835093198</v>
      </c>
      <c r="D392" s="2">
        <v>0.20085269740285</v>
      </c>
      <c r="E392" s="2">
        <v>0</v>
      </c>
      <c r="F392" s="2">
        <v>0.37659750424621702</v>
      </c>
      <c r="G392">
        <v>526.40599999999995</v>
      </c>
      <c r="H392">
        <v>3348.83</v>
      </c>
      <c r="I392">
        <v>1606.36</v>
      </c>
      <c r="J392">
        <v>152.76</v>
      </c>
      <c r="K392">
        <v>102.83</v>
      </c>
      <c r="L392" s="3">
        <f t="shared" si="91"/>
        <v>4.5840767029459162E-3</v>
      </c>
      <c r="M392" s="3">
        <f t="shared" si="92"/>
        <v>8.8466381951157746E-3</v>
      </c>
      <c r="N392" s="3">
        <f t="shared" si="106"/>
        <v>2.4757837595557719E-2</v>
      </c>
      <c r="O392" s="3">
        <f t="shared" si="106"/>
        <v>-1.4401675831369198E-3</v>
      </c>
      <c r="P392" s="3">
        <f t="shared" si="93"/>
        <v>2.0186831328087908E-5</v>
      </c>
      <c r="Q392" s="4">
        <f t="shared" si="94"/>
        <v>3.1513214820573275E-3</v>
      </c>
      <c r="R392" s="3">
        <f t="shared" si="95"/>
        <v>9.1870962276206225E-3</v>
      </c>
      <c r="S392" s="16">
        <f t="shared" ref="S392:T407" si="107">S391+100*Q392</f>
        <v>118.06162377752871</v>
      </c>
      <c r="T392" s="16">
        <f t="shared" si="107"/>
        <v>126.65585335947422</v>
      </c>
      <c r="U392" s="16">
        <f t="shared" si="96"/>
        <v>-8.5942295819455126</v>
      </c>
      <c r="V392" s="16">
        <f t="shared" si="105"/>
        <v>133.76818091844393</v>
      </c>
      <c r="W392" s="16">
        <f t="shared" si="105"/>
        <v>154.49100306255747</v>
      </c>
      <c r="X392" s="16">
        <f t="shared" si="105"/>
        <v>100.43904608349747</v>
      </c>
      <c r="Y392" s="16">
        <f t="shared" si="105"/>
        <v>117.92518337339854</v>
      </c>
    </row>
    <row r="393" spans="1:25" x14ac:dyDescent="0.4">
      <c r="A393">
        <f t="shared" si="98"/>
        <v>380</v>
      </c>
      <c r="B393" s="1">
        <v>41733</v>
      </c>
      <c r="C393" s="2">
        <v>0.44225565644708897</v>
      </c>
      <c r="D393" s="2">
        <v>0.21479155818683901</v>
      </c>
      <c r="E393" s="2">
        <v>0</v>
      </c>
      <c r="F393" s="2">
        <v>0.34295278536606999</v>
      </c>
      <c r="G393">
        <v>526.46400000000006</v>
      </c>
      <c r="H393">
        <v>3363.41</v>
      </c>
      <c r="I393">
        <v>1646.13</v>
      </c>
      <c r="J393">
        <v>152.54</v>
      </c>
      <c r="K393">
        <v>103.29</v>
      </c>
      <c r="L393" s="3">
        <f t="shared" si="91"/>
        <v>-6.2319032042967848E-3</v>
      </c>
      <c r="M393" s="3">
        <f t="shared" si="92"/>
        <v>-4.1724691791702684E-2</v>
      </c>
      <c r="N393" s="3">
        <f t="shared" si="106"/>
        <v>-6.7279011985687642E-2</v>
      </c>
      <c r="O393" s="3">
        <f t="shared" si="106"/>
        <v>3.2122721909007002E-3</v>
      </c>
      <c r="P393" s="3">
        <f t="shared" si="93"/>
        <v>1.6770938511846312E-5</v>
      </c>
      <c r="Q393" s="4">
        <f t="shared" si="94"/>
        <v>-1.0633319250624905E-2</v>
      </c>
      <c r="R393" s="3">
        <f t="shared" si="95"/>
        <v>-2.8005833697696603E-2</v>
      </c>
      <c r="S393" s="16">
        <f t="shared" si="107"/>
        <v>116.99829185246622</v>
      </c>
      <c r="T393" s="16">
        <f t="shared" si="107"/>
        <v>123.85526998970457</v>
      </c>
      <c r="U393" s="16">
        <f t="shared" si="96"/>
        <v>-6.8569781372383432</v>
      </c>
      <c r="V393" s="16">
        <f t="shared" si="105"/>
        <v>133.14499059801426</v>
      </c>
      <c r="W393" s="16">
        <f t="shared" si="105"/>
        <v>150.3185338833872</v>
      </c>
      <c r="X393" s="16">
        <f t="shared" si="105"/>
        <v>93.711144884928714</v>
      </c>
      <c r="Y393" s="16">
        <f t="shared" si="105"/>
        <v>118.24641059248862</v>
      </c>
    </row>
    <row r="394" spans="1:25" x14ac:dyDescent="0.4">
      <c r="A394">
        <f t="shared" si="98"/>
        <v>381</v>
      </c>
      <c r="B394" s="1">
        <v>41740</v>
      </c>
      <c r="C394" s="2">
        <v>0.47020722063350001</v>
      </c>
      <c r="D394" s="2">
        <v>0.193189686041982</v>
      </c>
      <c r="E394" s="2">
        <v>0</v>
      </c>
      <c r="F394" s="2">
        <v>0.33660309332451699</v>
      </c>
      <c r="G394">
        <v>531.78099999999995</v>
      </c>
      <c r="H394">
        <v>3276.04</v>
      </c>
      <c r="I394">
        <v>1535.38</v>
      </c>
      <c r="J394">
        <v>153.03</v>
      </c>
      <c r="K394">
        <v>101.62</v>
      </c>
      <c r="L394" s="3">
        <f t="shared" si="91"/>
        <v>-1.2486570673200248E-3</v>
      </c>
      <c r="M394" s="3">
        <f t="shared" si="92"/>
        <v>3.5342054389276401E-2</v>
      </c>
      <c r="N394" s="3">
        <f t="shared" si="106"/>
        <v>3.4636376662454893E-2</v>
      </c>
      <c r="O394" s="3">
        <f t="shared" si="106"/>
        <v>3.267333202641165E-4</v>
      </c>
      <c r="P394" s="3">
        <f t="shared" si="93"/>
        <v>5.2965369289907907E-6</v>
      </c>
      <c r="Q394" s="4">
        <f t="shared" si="94"/>
        <v>6.3452757317581342E-3</v>
      </c>
      <c r="R394" s="3">
        <f t="shared" si="95"/>
        <v>1.7264126826168846E-2</v>
      </c>
      <c r="S394" s="16">
        <f t="shared" si="107"/>
        <v>117.63281942564204</v>
      </c>
      <c r="T394" s="16">
        <f t="shared" si="107"/>
        <v>125.58168267232145</v>
      </c>
      <c r="U394" s="16">
        <f t="shared" si="96"/>
        <v>-7.9488632466794087</v>
      </c>
      <c r="V394" s="16">
        <f t="shared" si="105"/>
        <v>133.02012489128225</v>
      </c>
      <c r="W394" s="16">
        <f t="shared" si="105"/>
        <v>153.85273932231485</v>
      </c>
      <c r="X394" s="16">
        <f t="shared" si="105"/>
        <v>97.174782551174204</v>
      </c>
      <c r="Y394" s="16">
        <f t="shared" si="105"/>
        <v>118.27908392451502</v>
      </c>
    </row>
    <row r="395" spans="1:25" x14ac:dyDescent="0.4">
      <c r="A395">
        <f t="shared" si="98"/>
        <v>382</v>
      </c>
      <c r="B395" s="1">
        <v>41747</v>
      </c>
      <c r="C395" s="2">
        <v>0.46305761094702802</v>
      </c>
      <c r="D395" s="2">
        <v>0.20201724759029999</v>
      </c>
      <c r="E395" s="2">
        <v>0</v>
      </c>
      <c r="F395" s="2">
        <v>0.33492514146267099</v>
      </c>
      <c r="G395">
        <v>526.91700000000003</v>
      </c>
      <c r="H395">
        <v>3365</v>
      </c>
      <c r="I395">
        <v>1588.56</v>
      </c>
      <c r="J395">
        <v>153.08000000000001</v>
      </c>
      <c r="K395">
        <v>102.43</v>
      </c>
      <c r="L395" s="3">
        <f t="shared" si="91"/>
        <v>2.0279854433573608E-3</v>
      </c>
      <c r="M395" s="3">
        <f t="shared" si="92"/>
        <v>-3.2435531299672693E-3</v>
      </c>
      <c r="N395" s="3">
        <f t="shared" si="106"/>
        <v>-2.8705242483758608E-3</v>
      </c>
      <c r="O395" s="3">
        <f t="shared" si="106"/>
        <v>-1.3718317219755249E-3</v>
      </c>
      <c r="P395" s="3">
        <f t="shared" si="93"/>
        <v>7.9572699155906804E-6</v>
      </c>
      <c r="Q395" s="4">
        <f t="shared" si="94"/>
        <v>-1.8359778475370435E-4</v>
      </c>
      <c r="R395" s="3">
        <f t="shared" si="95"/>
        <v>-1.3644809142403236E-3</v>
      </c>
      <c r="S395" s="16">
        <f t="shared" si="107"/>
        <v>117.61445964716667</v>
      </c>
      <c r="T395" s="16">
        <f t="shared" si="107"/>
        <v>125.44523458089742</v>
      </c>
      <c r="U395" s="16">
        <f t="shared" si="96"/>
        <v>-7.8307749337307513</v>
      </c>
      <c r="V395" s="16">
        <f t="shared" si="105"/>
        <v>133.22292343561799</v>
      </c>
      <c r="W395" s="16">
        <f t="shared" si="105"/>
        <v>153.52838400931813</v>
      </c>
      <c r="X395" s="16">
        <f t="shared" si="105"/>
        <v>96.887730126336621</v>
      </c>
      <c r="Y395" s="16">
        <f t="shared" si="105"/>
        <v>118.14190075231747</v>
      </c>
    </row>
    <row r="396" spans="1:25" x14ac:dyDescent="0.4">
      <c r="A396">
        <f t="shared" si="98"/>
        <v>383</v>
      </c>
      <c r="B396" s="1">
        <v>41754</v>
      </c>
      <c r="C396" s="2">
        <v>0.46638311729917997</v>
      </c>
      <c r="D396" s="2">
        <v>0.211953857764132</v>
      </c>
      <c r="E396" s="2">
        <v>0</v>
      </c>
      <c r="F396" s="2">
        <v>0.32166302493668603</v>
      </c>
      <c r="G396">
        <v>529.38099999999997</v>
      </c>
      <c r="H396">
        <v>3362.95</v>
      </c>
      <c r="I396">
        <v>1584</v>
      </c>
      <c r="J396">
        <v>152.87</v>
      </c>
      <c r="K396">
        <v>102.16</v>
      </c>
      <c r="L396" s="3">
        <f t="shared" si="91"/>
        <v>6.7939759853421489E-3</v>
      </c>
      <c r="M396" s="3">
        <f t="shared" si="92"/>
        <v>1.0107056671481818E-2</v>
      </c>
      <c r="N396" s="3">
        <f t="shared" si="106"/>
        <v>1.0681818181818237E-2</v>
      </c>
      <c r="O396" s="3">
        <f t="shared" si="106"/>
        <v>1.6353764636618529E-3</v>
      </c>
      <c r="P396" s="3">
        <f t="shared" si="93"/>
        <v>2.1276781898433127E-6</v>
      </c>
      <c r="Q396" s="4">
        <f t="shared" si="94"/>
        <v>5.8347378130828072E-3</v>
      </c>
      <c r="R396" s="3">
        <f t="shared" si="95"/>
        <v>7.304556825576014E-3</v>
      </c>
      <c r="S396" s="16">
        <f t="shared" si="107"/>
        <v>118.19793342847495</v>
      </c>
      <c r="T396" s="16">
        <f t="shared" si="107"/>
        <v>126.17569026345502</v>
      </c>
      <c r="U396" s="16">
        <f t="shared" si="96"/>
        <v>-7.9777568349800703</v>
      </c>
      <c r="V396" s="16">
        <f t="shared" si="105"/>
        <v>133.90232103415221</v>
      </c>
      <c r="W396" s="16">
        <f t="shared" si="105"/>
        <v>154.53908967646632</v>
      </c>
      <c r="X396" s="16">
        <f t="shared" si="105"/>
        <v>97.955911944518448</v>
      </c>
      <c r="Y396" s="16">
        <f t="shared" si="105"/>
        <v>118.30543839868365</v>
      </c>
    </row>
    <row r="397" spans="1:25" x14ac:dyDescent="0.4">
      <c r="A397">
        <f t="shared" si="98"/>
        <v>384</v>
      </c>
      <c r="B397" s="1">
        <v>41761</v>
      </c>
      <c r="C397" s="2">
        <v>0.46736616006278597</v>
      </c>
      <c r="D397" s="2">
        <v>0.214516945316932</v>
      </c>
      <c r="E397" s="2">
        <v>0</v>
      </c>
      <c r="F397" s="2">
        <v>0.31811689462028098</v>
      </c>
      <c r="G397">
        <v>532.76900000000001</v>
      </c>
      <c r="H397">
        <v>3395.61</v>
      </c>
      <c r="I397">
        <v>1600.92</v>
      </c>
      <c r="J397">
        <v>153.12</v>
      </c>
      <c r="K397">
        <v>102.2</v>
      </c>
      <c r="L397" s="3">
        <f t="shared" si="91"/>
        <v>-1.680557471773203E-3</v>
      </c>
      <c r="M397" s="3">
        <f t="shared" si="92"/>
        <v>-3.7846985013819667E-3</v>
      </c>
      <c r="N397" s="3">
        <f t="shared" si="106"/>
        <v>-1.4347999900057529E-2</v>
      </c>
      <c r="O397" s="3">
        <f t="shared" si="106"/>
        <v>2.6123301985370162E-4</v>
      </c>
      <c r="P397" s="3">
        <f t="shared" si="93"/>
        <v>1.5029496144890998E-5</v>
      </c>
      <c r="Q397" s="4">
        <f t="shared" si="94"/>
        <v>-1.5292445129062489E-3</v>
      </c>
      <c r="R397" s="3">
        <f t="shared" si="95"/>
        <v>-4.8880057133397492E-3</v>
      </c>
      <c r="S397" s="16">
        <f t="shared" si="107"/>
        <v>118.04500897718432</v>
      </c>
      <c r="T397" s="16">
        <f t="shared" si="107"/>
        <v>125.68688969212106</v>
      </c>
      <c r="U397" s="16">
        <f t="shared" si="96"/>
        <v>-7.6418807149367325</v>
      </c>
      <c r="V397" s="16">
        <f t="shared" si="105"/>
        <v>133.73426528697487</v>
      </c>
      <c r="W397" s="16">
        <f t="shared" si="105"/>
        <v>154.16061982632812</v>
      </c>
      <c r="X397" s="16">
        <f t="shared" si="105"/>
        <v>96.521111954512691</v>
      </c>
      <c r="Y397" s="16">
        <f t="shared" si="105"/>
        <v>118.33156170066901</v>
      </c>
    </row>
    <row r="398" spans="1:25" x14ac:dyDescent="0.4">
      <c r="A398">
        <f t="shared" si="98"/>
        <v>385</v>
      </c>
      <c r="B398" s="1">
        <v>41768</v>
      </c>
      <c r="C398" s="2">
        <v>0.44392005091388298</v>
      </c>
      <c r="D398" s="2">
        <v>0.21291389422435</v>
      </c>
      <c r="E398" s="2">
        <v>0</v>
      </c>
      <c r="F398" s="2">
        <v>0.34316605486176599</v>
      </c>
      <c r="G398">
        <v>533.649</v>
      </c>
      <c r="H398">
        <v>3394.05</v>
      </c>
      <c r="I398">
        <v>1577.95</v>
      </c>
      <c r="J398">
        <v>153.16</v>
      </c>
      <c r="K398">
        <v>101.86</v>
      </c>
      <c r="L398" s="3">
        <f t="shared" si="91"/>
        <v>3.7555518244289932E-3</v>
      </c>
      <c r="M398" s="3">
        <f t="shared" si="92"/>
        <v>-3.1936960585727814E-3</v>
      </c>
      <c r="N398" s="3">
        <f t="shared" si="106"/>
        <v>-5.5134826832282657E-3</v>
      </c>
      <c r="O398" s="3">
        <f t="shared" si="106"/>
        <v>1.0446591799424532E-3</v>
      </c>
      <c r="P398" s="3">
        <f t="shared" si="93"/>
        <v>7.8403809859646946E-6</v>
      </c>
      <c r="Q398" s="4">
        <f t="shared" si="94"/>
        <v>1.3378336807805709E-3</v>
      </c>
      <c r="R398" s="3">
        <f t="shared" si="95"/>
        <v>-9.767419343574002E-4</v>
      </c>
      <c r="S398" s="16">
        <f t="shared" si="107"/>
        <v>118.17879234526238</v>
      </c>
      <c r="T398" s="16">
        <f t="shared" si="107"/>
        <v>125.58921549868532</v>
      </c>
      <c r="U398" s="16">
        <f t="shared" si="96"/>
        <v>-7.4104231534229399</v>
      </c>
      <c r="V398" s="16">
        <f t="shared" si="105"/>
        <v>134.10982046941777</v>
      </c>
      <c r="W398" s="16">
        <f t="shared" si="105"/>
        <v>153.84125022047084</v>
      </c>
      <c r="X398" s="16">
        <f t="shared" si="105"/>
        <v>95.969763686189864</v>
      </c>
      <c r="Y398" s="16">
        <f t="shared" si="105"/>
        <v>118.43602761866326</v>
      </c>
    </row>
    <row r="399" spans="1:25" x14ac:dyDescent="0.4">
      <c r="A399">
        <f t="shared" si="98"/>
        <v>386</v>
      </c>
      <c r="B399" s="1">
        <v>41775</v>
      </c>
      <c r="C399" s="2">
        <v>0.454511036299939</v>
      </c>
      <c r="D399" s="2">
        <v>0.21539021048156801</v>
      </c>
      <c r="E399" s="2">
        <v>0</v>
      </c>
      <c r="F399" s="2">
        <v>0.33009875321849103</v>
      </c>
      <c r="G399">
        <v>537.553</v>
      </c>
      <c r="H399">
        <v>3395.21</v>
      </c>
      <c r="I399">
        <v>1569.25</v>
      </c>
      <c r="J399">
        <v>153.32</v>
      </c>
      <c r="K399">
        <v>101.5</v>
      </c>
      <c r="L399" s="3">
        <f t="shared" ref="L399:L462" si="108">G400*K400/(G399*K399)-1</f>
        <v>4.4772924166422978E-3</v>
      </c>
      <c r="M399" s="3">
        <f t="shared" ref="M399:M462" si="109">H400*K400/(H399*K399)-1</f>
        <v>1.7167673907675374E-2</v>
      </c>
      <c r="N399" s="3">
        <f t="shared" si="106"/>
        <v>1.8435558387764894E-2</v>
      </c>
      <c r="O399" s="3">
        <f t="shared" si="106"/>
        <v>-1.3044612574997227E-4</v>
      </c>
      <c r="P399" s="3">
        <f t="shared" ref="P399:P462" si="110">(ABS(C400-C399)+ABS(D400-D399)+ABS(E400-E399)+ABS(F400-F399))*$S$3</f>
        <v>1.138595906487751E-5</v>
      </c>
      <c r="Q399" s="4">
        <f t="shared" ref="Q399:Q462" si="111">SUMPRODUCT(C399:F399,L399:O399)-P399</f>
        <v>5.6782816500219446E-3</v>
      </c>
      <c r="R399" s="3">
        <f t="shared" ref="R399:R462" si="112">SUMPRODUCT($C$7:$F$7,L399:O399)</f>
        <v>9.9875196465831484E-3</v>
      </c>
      <c r="S399" s="16">
        <f t="shared" si="107"/>
        <v>118.74662051026458</v>
      </c>
      <c r="T399" s="16">
        <f t="shared" si="107"/>
        <v>126.58796746334363</v>
      </c>
      <c r="U399" s="16">
        <f t="shared" ref="U399:U462" si="113">S399-T399</f>
        <v>-7.8413469530790536</v>
      </c>
      <c r="V399" s="16">
        <f t="shared" ref="V399:Y414" si="114">V398+100*L399</f>
        <v>134.557549711082</v>
      </c>
      <c r="W399" s="16">
        <f t="shared" si="114"/>
        <v>155.55801761123837</v>
      </c>
      <c r="X399" s="16">
        <f t="shared" si="114"/>
        <v>97.81331952496636</v>
      </c>
      <c r="Y399" s="16">
        <f t="shared" si="114"/>
        <v>118.42298300608826</v>
      </c>
    </row>
    <row r="400" spans="1:25" x14ac:dyDescent="0.4">
      <c r="A400">
        <f t="shared" ref="A400:A463" si="115">A399+1</f>
        <v>387</v>
      </c>
      <c r="B400" s="1">
        <v>41782</v>
      </c>
      <c r="C400" s="2">
        <v>0.449783330731303</v>
      </c>
      <c r="D400" s="2">
        <v>0.23436680892303099</v>
      </c>
      <c r="E400" s="2">
        <v>0</v>
      </c>
      <c r="F400" s="2">
        <v>0.31584986034566498</v>
      </c>
      <c r="G400">
        <v>537.471</v>
      </c>
      <c r="H400">
        <v>3437.58</v>
      </c>
      <c r="I400">
        <v>1598.18</v>
      </c>
      <c r="J400">
        <v>153.30000000000001</v>
      </c>
      <c r="K400">
        <v>101.97</v>
      </c>
      <c r="L400" s="3">
        <f t="shared" si="108"/>
        <v>3.1340170309241966E-3</v>
      </c>
      <c r="M400" s="3">
        <f t="shared" si="109"/>
        <v>1.043870812683112E-2</v>
      </c>
      <c r="N400" s="3">
        <f t="shared" si="106"/>
        <v>1.7795242087874863E-2</v>
      </c>
      <c r="O400" s="3">
        <f t="shared" si="106"/>
        <v>1.6960208741030325E-3</v>
      </c>
      <c r="P400" s="3">
        <f t="shared" si="110"/>
        <v>8.1987604507397948E-6</v>
      </c>
      <c r="Q400" s="4">
        <f t="shared" si="111"/>
        <v>4.3836045274800702E-3</v>
      </c>
      <c r="R400" s="3">
        <f t="shared" si="112"/>
        <v>8.265997029933303E-3</v>
      </c>
      <c r="S400" s="16">
        <f t="shared" si="107"/>
        <v>119.18498096301258</v>
      </c>
      <c r="T400" s="16">
        <f t="shared" si="107"/>
        <v>127.41456716633697</v>
      </c>
      <c r="U400" s="16">
        <f t="shared" si="113"/>
        <v>-8.2295862033243878</v>
      </c>
      <c r="V400" s="16">
        <f t="shared" si="114"/>
        <v>134.87095141417441</v>
      </c>
      <c r="W400" s="16">
        <f t="shared" si="114"/>
        <v>156.60188842392148</v>
      </c>
      <c r="X400" s="16">
        <f t="shared" si="114"/>
        <v>99.592843733753853</v>
      </c>
      <c r="Y400" s="16">
        <f t="shared" si="114"/>
        <v>118.59258509349856</v>
      </c>
    </row>
    <row r="401" spans="1:25" x14ac:dyDescent="0.4">
      <c r="A401">
        <f t="shared" si="115"/>
        <v>388</v>
      </c>
      <c r="B401" s="1">
        <v>41789</v>
      </c>
      <c r="C401" s="2">
        <v>0.44112498167303399</v>
      </c>
      <c r="D401" s="2">
        <v>0.24803140967426399</v>
      </c>
      <c r="E401" s="2">
        <v>0</v>
      </c>
      <c r="F401" s="2">
        <v>0.310843608652701</v>
      </c>
      <c r="G401">
        <v>540.21500000000003</v>
      </c>
      <c r="H401">
        <v>3480.29</v>
      </c>
      <c r="I401">
        <v>1626.62</v>
      </c>
      <c r="J401">
        <v>153.56</v>
      </c>
      <c r="K401">
        <v>101.77</v>
      </c>
      <c r="L401" s="3">
        <f t="shared" si="108"/>
        <v>-2.5561294800749979E-3</v>
      </c>
      <c r="M401" s="3">
        <f t="shared" si="109"/>
        <v>2.106433207527969E-2</v>
      </c>
      <c r="N401" s="3">
        <f t="shared" si="106"/>
        <v>2.8556147102580809E-2</v>
      </c>
      <c r="O401" s="3">
        <f t="shared" si="106"/>
        <v>6.5121125292888493E-5</v>
      </c>
      <c r="P401" s="3">
        <f t="shared" si="110"/>
        <v>5.7133745595389831E-6</v>
      </c>
      <c r="Q401" s="4">
        <f t="shared" si="111"/>
        <v>4.1115725194524784E-3</v>
      </c>
      <c r="R401" s="3">
        <f t="shared" si="112"/>
        <v>1.1782367705769597E-2</v>
      </c>
      <c r="S401" s="16">
        <f t="shared" si="107"/>
        <v>119.59613821495782</v>
      </c>
      <c r="T401" s="16">
        <f t="shared" si="107"/>
        <v>128.59280393691392</v>
      </c>
      <c r="U401" s="16">
        <f t="shared" si="113"/>
        <v>-8.9966657219561057</v>
      </c>
      <c r="V401" s="16">
        <f t="shared" si="114"/>
        <v>134.61533846616692</v>
      </c>
      <c r="W401" s="16">
        <f t="shared" si="114"/>
        <v>158.70832163144945</v>
      </c>
      <c r="X401" s="16">
        <f t="shared" si="114"/>
        <v>102.44845844401193</v>
      </c>
      <c r="Y401" s="16">
        <f t="shared" si="114"/>
        <v>118.59909720602785</v>
      </c>
    </row>
    <row r="402" spans="1:25" x14ac:dyDescent="0.4">
      <c r="A402">
        <f t="shared" si="115"/>
        <v>389</v>
      </c>
      <c r="B402" s="1">
        <v>41796</v>
      </c>
      <c r="C402" s="2">
        <v>0.43686859914447002</v>
      </c>
      <c r="D402" s="2">
        <v>0.25755370060682897</v>
      </c>
      <c r="E402" s="2">
        <v>0</v>
      </c>
      <c r="F402" s="2">
        <v>0.30557770024870001</v>
      </c>
      <c r="G402">
        <v>535.101</v>
      </c>
      <c r="H402">
        <v>3528.98</v>
      </c>
      <c r="I402">
        <v>1673.07</v>
      </c>
      <c r="J402">
        <v>153.57</v>
      </c>
      <c r="K402">
        <v>102.48</v>
      </c>
      <c r="L402" s="3">
        <f t="shared" si="108"/>
        <v>-4.1911776594559802E-3</v>
      </c>
      <c r="M402" s="3">
        <f t="shared" si="109"/>
        <v>-1.0613710978949142E-2</v>
      </c>
      <c r="N402" s="3">
        <f t="shared" si="106"/>
        <v>7.61474415296437E-3</v>
      </c>
      <c r="O402" s="3">
        <f t="shared" si="106"/>
        <v>-1.3023376961629474E-4</v>
      </c>
      <c r="P402" s="3">
        <f t="shared" si="110"/>
        <v>1.4893897043590785E-5</v>
      </c>
      <c r="Q402" s="4">
        <f t="shared" si="111"/>
        <v>-4.6192848855094708E-3</v>
      </c>
      <c r="R402" s="3">
        <f t="shared" si="112"/>
        <v>-1.8300945637642618E-3</v>
      </c>
      <c r="S402" s="16">
        <f t="shared" si="107"/>
        <v>119.13420972640687</v>
      </c>
      <c r="T402" s="16">
        <f t="shared" si="107"/>
        <v>128.4097944805375</v>
      </c>
      <c r="U402" s="16">
        <f t="shared" si="113"/>
        <v>-9.2755847541306338</v>
      </c>
      <c r="V402" s="16">
        <f t="shared" si="114"/>
        <v>134.19622070022132</v>
      </c>
      <c r="W402" s="16">
        <f t="shared" si="114"/>
        <v>157.64695053355453</v>
      </c>
      <c r="X402" s="16">
        <f t="shared" si="114"/>
        <v>103.20993285930837</v>
      </c>
      <c r="Y402" s="16">
        <f t="shared" si="114"/>
        <v>118.58607382906622</v>
      </c>
    </row>
    <row r="403" spans="1:25" x14ac:dyDescent="0.4">
      <c r="A403">
        <f t="shared" si="115"/>
        <v>390</v>
      </c>
      <c r="B403" s="1">
        <v>41803</v>
      </c>
      <c r="C403" s="2">
        <v>0.41468747908300602</v>
      </c>
      <c r="D403" s="2">
        <v>0.25491165892897499</v>
      </c>
      <c r="E403" s="2">
        <v>0</v>
      </c>
      <c r="F403" s="2">
        <v>0.33040086198801799</v>
      </c>
      <c r="G403">
        <v>535.15599999999995</v>
      </c>
      <c r="H403">
        <v>3506.58</v>
      </c>
      <c r="I403">
        <v>1685.81</v>
      </c>
      <c r="J403">
        <v>153.55000000000001</v>
      </c>
      <c r="K403">
        <v>102.04</v>
      </c>
      <c r="L403" s="3">
        <f t="shared" si="108"/>
        <v>7.344107217233109E-5</v>
      </c>
      <c r="M403" s="3">
        <f t="shared" si="109"/>
        <v>1.4277545289951288E-2</v>
      </c>
      <c r="N403" s="3">
        <f t="shared" si="106"/>
        <v>2.005564090852463E-2</v>
      </c>
      <c r="O403" s="3">
        <f t="shared" si="106"/>
        <v>1.6281341582546904E-3</v>
      </c>
      <c r="P403" s="3">
        <f t="shared" si="110"/>
        <v>2.155968679609979E-5</v>
      </c>
      <c r="Q403" s="4">
        <f t="shared" si="111"/>
        <v>4.1863450908987392E-3</v>
      </c>
      <c r="R403" s="3">
        <f t="shared" si="112"/>
        <v>9.0086903572257349E-3</v>
      </c>
      <c r="S403" s="16">
        <f t="shared" si="107"/>
        <v>119.55284423549674</v>
      </c>
      <c r="T403" s="16">
        <f t="shared" si="107"/>
        <v>129.31066351626006</v>
      </c>
      <c r="U403" s="16">
        <f t="shared" si="113"/>
        <v>-9.7578192807633286</v>
      </c>
      <c r="V403" s="16">
        <f t="shared" si="114"/>
        <v>134.20356480743854</v>
      </c>
      <c r="W403" s="16">
        <f t="shared" si="114"/>
        <v>159.07470506254967</v>
      </c>
      <c r="X403" s="16">
        <f t="shared" si="114"/>
        <v>105.21549695016083</v>
      </c>
      <c r="Y403" s="16">
        <f t="shared" si="114"/>
        <v>118.74888724489169</v>
      </c>
    </row>
    <row r="404" spans="1:25" x14ac:dyDescent="0.4">
      <c r="A404">
        <f t="shared" si="115"/>
        <v>391</v>
      </c>
      <c r="B404" s="1">
        <v>41810</v>
      </c>
      <c r="C404" s="2">
        <v>0.45062029040983897</v>
      </c>
      <c r="D404" s="2">
        <v>0.23327334236414199</v>
      </c>
      <c r="E404" s="2">
        <v>0</v>
      </c>
      <c r="F404" s="2">
        <v>0.31610636722601798</v>
      </c>
      <c r="G404">
        <v>535.03800000000001</v>
      </c>
      <c r="H404">
        <v>3555.6</v>
      </c>
      <c r="I404">
        <v>1719.62</v>
      </c>
      <c r="J404">
        <v>153.80000000000001</v>
      </c>
      <c r="K404">
        <v>102.07</v>
      </c>
      <c r="L404" s="3">
        <f t="shared" si="108"/>
        <v>6.5360651124635183E-4</v>
      </c>
      <c r="M404" s="3">
        <f t="shared" si="109"/>
        <v>-6.9969534781225695E-3</v>
      </c>
      <c r="N404" s="3">
        <f t="shared" si="106"/>
        <v>-1.1688628883125274E-2</v>
      </c>
      <c r="O404" s="3">
        <f t="shared" si="106"/>
        <v>2.0806241872561859E-3</v>
      </c>
      <c r="P404" s="3">
        <f t="shared" si="110"/>
        <v>1.6115150903770186E-5</v>
      </c>
      <c r="Q404" s="4">
        <f t="shared" si="111"/>
        <v>-6.9609096580409849E-4</v>
      </c>
      <c r="R404" s="3">
        <f t="shared" si="112"/>
        <v>-3.9878379156863264E-3</v>
      </c>
      <c r="S404" s="16">
        <f t="shared" si="107"/>
        <v>119.48323513891633</v>
      </c>
      <c r="T404" s="16">
        <f t="shared" si="107"/>
        <v>128.91187972469143</v>
      </c>
      <c r="U404" s="16">
        <f t="shared" si="113"/>
        <v>-9.4286445857751033</v>
      </c>
      <c r="V404" s="16">
        <f t="shared" si="114"/>
        <v>134.26892545856316</v>
      </c>
      <c r="W404" s="16">
        <f t="shared" si="114"/>
        <v>158.37500971473742</v>
      </c>
      <c r="X404" s="16">
        <f t="shared" si="114"/>
        <v>104.04663406184829</v>
      </c>
      <c r="Y404" s="16">
        <f t="shared" si="114"/>
        <v>118.95694966361731</v>
      </c>
    </row>
    <row r="405" spans="1:25" x14ac:dyDescent="0.4">
      <c r="A405">
        <f t="shared" si="115"/>
        <v>392</v>
      </c>
      <c r="B405" s="1">
        <v>41817</v>
      </c>
      <c r="C405" s="2">
        <v>0.42550276457826403</v>
      </c>
      <c r="D405" s="2">
        <v>0.23153228335609999</v>
      </c>
      <c r="E405" s="2">
        <v>0</v>
      </c>
      <c r="F405" s="2">
        <v>0.34296495206563499</v>
      </c>
      <c r="G405">
        <v>538.81899999999996</v>
      </c>
      <c r="H405">
        <v>3553.35</v>
      </c>
      <c r="I405">
        <v>1699.52</v>
      </c>
      <c r="J405">
        <v>154.12</v>
      </c>
      <c r="K405">
        <v>101.42</v>
      </c>
      <c r="L405" s="3">
        <f t="shared" si="108"/>
        <v>-2.0827022917907501E-3</v>
      </c>
      <c r="M405" s="3">
        <f t="shared" si="109"/>
        <v>1.9162029786179868E-2</v>
      </c>
      <c r="N405" s="3">
        <f t="shared" si="106"/>
        <v>2.561311429109403E-2</v>
      </c>
      <c r="O405" s="3">
        <f t="shared" si="106"/>
        <v>-1.2328056060212367E-3</v>
      </c>
      <c r="P405" s="3">
        <f t="shared" si="110"/>
        <v>2.9102191722873881E-5</v>
      </c>
      <c r="Q405" s="4">
        <f t="shared" si="111"/>
        <v>3.098521619883182E-3</v>
      </c>
      <c r="R405" s="3">
        <f t="shared" si="112"/>
        <v>1.0364909044865478E-2</v>
      </c>
      <c r="S405" s="16">
        <f t="shared" si="107"/>
        <v>119.79308730090465</v>
      </c>
      <c r="T405" s="16">
        <f t="shared" si="107"/>
        <v>129.94837062917799</v>
      </c>
      <c r="U405" s="16">
        <f t="shared" si="113"/>
        <v>-10.155283328273342</v>
      </c>
      <c r="V405" s="16">
        <f t="shared" si="114"/>
        <v>134.06065522938408</v>
      </c>
      <c r="W405" s="16">
        <f t="shared" si="114"/>
        <v>160.29121269335539</v>
      </c>
      <c r="X405" s="16">
        <f t="shared" si="114"/>
        <v>106.6079454909577</v>
      </c>
      <c r="Y405" s="16">
        <f t="shared" si="114"/>
        <v>118.83366910301518</v>
      </c>
    </row>
    <row r="406" spans="1:25" x14ac:dyDescent="0.4">
      <c r="A406">
        <f t="shared" si="115"/>
        <v>393</v>
      </c>
      <c r="B406" s="1">
        <v>41824</v>
      </c>
      <c r="C406" s="2">
        <v>0.445890641433424</v>
      </c>
      <c r="D406" s="2">
        <v>0.25964805937239699</v>
      </c>
      <c r="E406" s="2">
        <v>0</v>
      </c>
      <c r="F406" s="2">
        <v>0.29446129919417902</v>
      </c>
      <c r="G406">
        <v>534.32500000000005</v>
      </c>
      <c r="H406">
        <v>3598.73</v>
      </c>
      <c r="I406">
        <v>1743.05</v>
      </c>
      <c r="J406">
        <v>153.93</v>
      </c>
      <c r="K406">
        <v>102.06</v>
      </c>
      <c r="L406" s="3">
        <f t="shared" si="108"/>
        <v>2.9094289783180294E-3</v>
      </c>
      <c r="M406" s="3">
        <f t="shared" si="109"/>
        <v>-1.590007159965956E-2</v>
      </c>
      <c r="N406" s="3">
        <f t="shared" si="106"/>
        <v>-2.3378560569117357E-2</v>
      </c>
      <c r="O406" s="3">
        <f t="shared" si="106"/>
        <v>2.7285129604364133E-3</v>
      </c>
      <c r="P406" s="3">
        <f t="shared" si="110"/>
        <v>1.7780743379799289E-5</v>
      </c>
      <c r="Q406" s="4">
        <f t="shared" si="111"/>
        <v>-2.0454748535680884E-3</v>
      </c>
      <c r="R406" s="3">
        <f t="shared" si="112"/>
        <v>-8.4101725575056185E-3</v>
      </c>
      <c r="S406" s="16">
        <f t="shared" si="107"/>
        <v>119.58853981554783</v>
      </c>
      <c r="T406" s="16">
        <f t="shared" si="107"/>
        <v>129.10735337342743</v>
      </c>
      <c r="U406" s="16">
        <f t="shared" si="113"/>
        <v>-9.5188135578795965</v>
      </c>
      <c r="V406" s="16">
        <f t="shared" si="114"/>
        <v>134.35159812721588</v>
      </c>
      <c r="W406" s="16">
        <f t="shared" si="114"/>
        <v>158.70120553338944</v>
      </c>
      <c r="X406" s="16">
        <f t="shared" si="114"/>
        <v>104.27008943404597</v>
      </c>
      <c r="Y406" s="16">
        <f t="shared" si="114"/>
        <v>119.10652039905882</v>
      </c>
    </row>
    <row r="407" spans="1:25" x14ac:dyDescent="0.4">
      <c r="A407">
        <f t="shared" si="115"/>
        <v>394</v>
      </c>
      <c r="B407" s="1">
        <v>41831</v>
      </c>
      <c r="C407" s="2">
        <v>0.47552521373308898</v>
      </c>
      <c r="D407" s="2">
        <v>0.241526327342929</v>
      </c>
      <c r="E407" s="2">
        <v>0</v>
      </c>
      <c r="F407" s="2">
        <v>0.28294845892398102</v>
      </c>
      <c r="G407">
        <v>539.9</v>
      </c>
      <c r="H407">
        <v>3568.08</v>
      </c>
      <c r="I407">
        <v>1702.3</v>
      </c>
      <c r="J407">
        <v>154.35</v>
      </c>
      <c r="K407">
        <v>101.3</v>
      </c>
      <c r="L407" s="3">
        <f t="shared" si="108"/>
        <v>2.5405552964270495E-3</v>
      </c>
      <c r="M407" s="3">
        <f t="shared" si="109"/>
        <v>6.0387840962492501E-3</v>
      </c>
      <c r="N407" s="3">
        <f t="shared" si="106"/>
        <v>6.4559713329026547E-3</v>
      </c>
      <c r="O407" s="3">
        <f t="shared" si="106"/>
        <v>-8.422416585681658E-4</v>
      </c>
      <c r="P407" s="3">
        <f t="shared" si="110"/>
        <v>3.4940989570140011E-5</v>
      </c>
      <c r="Q407" s="4">
        <f t="shared" si="111"/>
        <v>2.3933714758145939E-3</v>
      </c>
      <c r="R407" s="3">
        <f t="shared" si="112"/>
        <v>3.5482672667526971E-3</v>
      </c>
      <c r="S407" s="16">
        <f t="shared" si="107"/>
        <v>119.8278769631293</v>
      </c>
      <c r="T407" s="16">
        <f t="shared" si="107"/>
        <v>129.4621801001027</v>
      </c>
      <c r="U407" s="16">
        <f t="shared" si="113"/>
        <v>-9.6343031369734007</v>
      </c>
      <c r="V407" s="16">
        <f t="shared" si="114"/>
        <v>134.60565365685858</v>
      </c>
      <c r="W407" s="16">
        <f t="shared" si="114"/>
        <v>159.30508394301435</v>
      </c>
      <c r="X407" s="16">
        <f t="shared" si="114"/>
        <v>104.91568656733624</v>
      </c>
      <c r="Y407" s="16">
        <f t="shared" si="114"/>
        <v>119.02229623320201</v>
      </c>
    </row>
    <row r="408" spans="1:25" x14ac:dyDescent="0.4">
      <c r="A408">
        <f t="shared" si="115"/>
        <v>395</v>
      </c>
      <c r="B408" s="1">
        <v>41838</v>
      </c>
      <c r="C408" s="2">
        <v>0.49489812340690098</v>
      </c>
      <c r="D408" s="2">
        <v>0.28038840028601703</v>
      </c>
      <c r="E408" s="2">
        <v>0</v>
      </c>
      <c r="F408" s="2">
        <v>0.22471347630708099</v>
      </c>
      <c r="G408">
        <v>541.05799999999999</v>
      </c>
      <c r="H408">
        <v>3588.21</v>
      </c>
      <c r="I408">
        <v>1713.29</v>
      </c>
      <c r="J408">
        <v>154.22</v>
      </c>
      <c r="K408">
        <v>101.34</v>
      </c>
      <c r="L408" s="3">
        <f t="shared" si="108"/>
        <v>5.8068402631876737E-3</v>
      </c>
      <c r="M408" s="3">
        <f t="shared" si="109"/>
        <v>5.0655167211770546E-3</v>
      </c>
      <c r="N408" s="3">
        <f t="shared" si="106"/>
        <v>1.42941358439026E-2</v>
      </c>
      <c r="O408" s="3">
        <f t="shared" si="106"/>
        <v>5.8358189599272414E-4</v>
      </c>
      <c r="P408" s="3">
        <f t="shared" si="110"/>
        <v>4.2590796092871878E-5</v>
      </c>
      <c r="Q408" s="4">
        <f t="shared" si="111"/>
        <v>4.3826543997136499E-3</v>
      </c>
      <c r="R408" s="3">
        <f t="shared" si="112"/>
        <v>6.4375186810650131E-3</v>
      </c>
      <c r="S408" s="16">
        <f t="shared" ref="S408:T423" si="116">S407+100*Q408</f>
        <v>120.26614240310066</v>
      </c>
      <c r="T408" s="16">
        <f t="shared" si="116"/>
        <v>130.10593196820921</v>
      </c>
      <c r="U408" s="16">
        <f t="shared" si="113"/>
        <v>-9.8397895651085463</v>
      </c>
      <c r="V408" s="16">
        <f t="shared" si="114"/>
        <v>135.18633768317736</v>
      </c>
      <c r="W408" s="16">
        <f t="shared" si="114"/>
        <v>159.81163561513205</v>
      </c>
      <c r="X408" s="16">
        <f t="shared" si="114"/>
        <v>106.3451001517265</v>
      </c>
      <c r="Y408" s="16">
        <f t="shared" si="114"/>
        <v>119.08065442280129</v>
      </c>
    </row>
    <row r="409" spans="1:25" x14ac:dyDescent="0.4">
      <c r="A409">
        <f t="shared" si="115"/>
        <v>396</v>
      </c>
      <c r="B409" s="1">
        <v>41845</v>
      </c>
      <c r="C409" s="2">
        <v>0.42391346325211399</v>
      </c>
      <c r="D409" s="2">
        <v>0.31374709641506998</v>
      </c>
      <c r="E409" s="2">
        <v>0</v>
      </c>
      <c r="F409" s="2">
        <v>0.26233944033281398</v>
      </c>
      <c r="G409">
        <v>541.52800000000002</v>
      </c>
      <c r="H409">
        <v>3588.68</v>
      </c>
      <c r="I409">
        <v>1737.78</v>
      </c>
      <c r="J409">
        <v>154.31</v>
      </c>
      <c r="K409">
        <v>101.84</v>
      </c>
      <c r="L409" s="3">
        <f t="shared" si="108"/>
        <v>6.4742960082122547E-3</v>
      </c>
      <c r="M409" s="3">
        <f t="shared" si="109"/>
        <v>-1.9251782231955117E-2</v>
      </c>
      <c r="N409" s="3">
        <f t="shared" si="106"/>
        <v>1.1508936689219595E-5</v>
      </c>
      <c r="O409" s="3">
        <f t="shared" si="106"/>
        <v>1.9441384226559499E-4</v>
      </c>
      <c r="P409" s="3">
        <f t="shared" si="110"/>
        <v>7.197989966975398E-6</v>
      </c>
      <c r="Q409" s="4">
        <f t="shared" si="111"/>
        <v>-3.2518451045246265E-3</v>
      </c>
      <c r="R409" s="3">
        <f t="shared" si="112"/>
        <v>-3.1428908611970119E-3</v>
      </c>
      <c r="S409" s="16">
        <f t="shared" si="116"/>
        <v>119.9409578926482</v>
      </c>
      <c r="T409" s="16">
        <f t="shared" si="116"/>
        <v>129.79164288208949</v>
      </c>
      <c r="U409" s="16">
        <f t="shared" si="113"/>
        <v>-9.8506849894412909</v>
      </c>
      <c r="V409" s="16">
        <f t="shared" si="114"/>
        <v>135.83376728399858</v>
      </c>
      <c r="W409" s="16">
        <f t="shared" si="114"/>
        <v>157.88645739193655</v>
      </c>
      <c r="X409" s="16">
        <f t="shared" si="114"/>
        <v>106.34625104539542</v>
      </c>
      <c r="Y409" s="16">
        <f t="shared" si="114"/>
        <v>119.10009580702784</v>
      </c>
    </row>
    <row r="410" spans="1:25" x14ac:dyDescent="0.4">
      <c r="A410">
        <f t="shared" si="115"/>
        <v>397</v>
      </c>
      <c r="B410" s="1">
        <v>41852</v>
      </c>
      <c r="C410" s="2">
        <v>0.41523406290100401</v>
      </c>
      <c r="D410" s="2">
        <v>0.32574374636002901</v>
      </c>
      <c r="E410" s="2">
        <v>0</v>
      </c>
      <c r="F410" s="2">
        <v>0.25902219073896499</v>
      </c>
      <c r="G410">
        <v>540.94399999999996</v>
      </c>
      <c r="H410">
        <v>3493.18</v>
      </c>
      <c r="I410">
        <v>1737.8</v>
      </c>
      <c r="J410">
        <v>154.34</v>
      </c>
      <c r="K410">
        <v>102.61</v>
      </c>
      <c r="L410" s="3">
        <f t="shared" si="108"/>
        <v>6.2919889727552913E-4</v>
      </c>
      <c r="M410" s="3">
        <f t="shared" si="109"/>
        <v>-1.5609276106592906E-3</v>
      </c>
      <c r="N410" s="3">
        <f t="shared" si="106"/>
        <v>-4.1385660029922833E-2</v>
      </c>
      <c r="O410" s="3">
        <f t="shared" si="106"/>
        <v>1.4902164053387512E-3</v>
      </c>
      <c r="P410" s="3">
        <f t="shared" si="110"/>
        <v>2.5700588568573911E-5</v>
      </c>
      <c r="Q410" s="4">
        <f t="shared" si="111"/>
        <v>1.1310093621299816E-4</v>
      </c>
      <c r="R410" s="3">
        <f t="shared" si="112"/>
        <v>-1.0206793084491961E-2</v>
      </c>
      <c r="S410" s="16">
        <f t="shared" si="116"/>
        <v>119.9522679862695</v>
      </c>
      <c r="T410" s="16">
        <f t="shared" si="116"/>
        <v>128.7709635736403</v>
      </c>
      <c r="U410" s="16">
        <f t="shared" si="113"/>
        <v>-8.8186955873707973</v>
      </c>
      <c r="V410" s="16">
        <f t="shared" si="114"/>
        <v>135.89668717372615</v>
      </c>
      <c r="W410" s="16">
        <f t="shared" si="114"/>
        <v>157.73036463087061</v>
      </c>
      <c r="X410" s="16">
        <f t="shared" si="114"/>
        <v>102.20768504240314</v>
      </c>
      <c r="Y410" s="16">
        <f t="shared" si="114"/>
        <v>119.24911744756172</v>
      </c>
    </row>
    <row r="411" spans="1:25" x14ac:dyDescent="0.4">
      <c r="A411">
        <f t="shared" si="115"/>
        <v>398</v>
      </c>
      <c r="B411" s="1">
        <v>41859</v>
      </c>
      <c r="C411" s="2">
        <v>0.37239974862004799</v>
      </c>
      <c r="D411" s="2">
        <v>0.36083265462085701</v>
      </c>
      <c r="E411" s="2">
        <v>0</v>
      </c>
      <c r="F411" s="2">
        <v>0.26676759675909401</v>
      </c>
      <c r="G411">
        <v>544.30799999999999</v>
      </c>
      <c r="H411">
        <v>3507.21</v>
      </c>
      <c r="I411">
        <v>1665.88</v>
      </c>
      <c r="J411">
        <v>154.57</v>
      </c>
      <c r="K411">
        <v>102.04</v>
      </c>
      <c r="L411" s="3">
        <f t="shared" si="108"/>
        <v>1.0076599671859476E-2</v>
      </c>
      <c r="M411" s="3">
        <f t="shared" si="109"/>
        <v>1.5995533269337781E-2</v>
      </c>
      <c r="N411" s="3">
        <f t="shared" si="106"/>
        <v>3.45282973563521E-2</v>
      </c>
      <c r="O411" s="3">
        <f t="shared" si="106"/>
        <v>6.4695607168374636E-5</v>
      </c>
      <c r="P411" s="3">
        <f t="shared" si="110"/>
        <v>1.8020414743966815E-5</v>
      </c>
      <c r="Q411" s="4">
        <f t="shared" si="111"/>
        <v>9.5234721932979244E-3</v>
      </c>
      <c r="R411" s="3">
        <f t="shared" si="112"/>
        <v>1.5166281476179433E-2</v>
      </c>
      <c r="S411" s="16">
        <f t="shared" si="116"/>
        <v>120.9046152055993</v>
      </c>
      <c r="T411" s="16">
        <f t="shared" si="116"/>
        <v>130.28759172125825</v>
      </c>
      <c r="U411" s="16">
        <f t="shared" si="113"/>
        <v>-9.3829765156589531</v>
      </c>
      <c r="V411" s="16">
        <f t="shared" si="114"/>
        <v>136.90434714091211</v>
      </c>
      <c r="W411" s="16">
        <f t="shared" si="114"/>
        <v>159.32991795780438</v>
      </c>
      <c r="X411" s="16">
        <f t="shared" si="114"/>
        <v>105.66051477803835</v>
      </c>
      <c r="Y411" s="16">
        <f t="shared" si="114"/>
        <v>119.25558700827855</v>
      </c>
    </row>
    <row r="412" spans="1:25" x14ac:dyDescent="0.4">
      <c r="A412">
        <f t="shared" si="115"/>
        <v>399</v>
      </c>
      <c r="B412" s="1">
        <v>41866</v>
      </c>
      <c r="C412" s="2">
        <v>0.40243377319332602</v>
      </c>
      <c r="D412" s="2">
        <v>0.34499599081640198</v>
      </c>
      <c r="E412" s="2">
        <v>0</v>
      </c>
      <c r="F412" s="2">
        <v>0.25257023599027101</v>
      </c>
      <c r="G412">
        <v>548.07399999999996</v>
      </c>
      <c r="H412">
        <v>3552.17</v>
      </c>
      <c r="I412">
        <v>1723.4</v>
      </c>
      <c r="J412">
        <v>154.58000000000001</v>
      </c>
      <c r="K412">
        <v>102.36</v>
      </c>
      <c r="L412" s="3">
        <f t="shared" si="108"/>
        <v>1.0482370790492412E-2</v>
      </c>
      <c r="M412" s="3">
        <f t="shared" si="109"/>
        <v>3.3352997133159423E-2</v>
      </c>
      <c r="N412" s="3">
        <f t="shared" si="106"/>
        <v>1.2132992920970143E-2</v>
      </c>
      <c r="O412" s="3">
        <f t="shared" si="106"/>
        <v>-6.4691421917473235E-4</v>
      </c>
      <c r="P412" s="3">
        <f t="shared" si="110"/>
        <v>1.2941985898444213E-5</v>
      </c>
      <c r="Q412" s="4">
        <f t="shared" si="111"/>
        <v>1.5548777058979455E-2</v>
      </c>
      <c r="R412" s="3">
        <f t="shared" si="112"/>
        <v>1.3830361656361811E-2</v>
      </c>
      <c r="S412" s="16">
        <f t="shared" si="116"/>
        <v>122.45949291149725</v>
      </c>
      <c r="T412" s="16">
        <f t="shared" si="116"/>
        <v>131.67062788689444</v>
      </c>
      <c r="U412" s="16">
        <f t="shared" si="113"/>
        <v>-9.2111349753971865</v>
      </c>
      <c r="V412" s="16">
        <f t="shared" si="114"/>
        <v>137.95258421996135</v>
      </c>
      <c r="W412" s="16">
        <f t="shared" si="114"/>
        <v>162.66521767112033</v>
      </c>
      <c r="X412" s="16">
        <f t="shared" si="114"/>
        <v>106.87381407013537</v>
      </c>
      <c r="Y412" s="16">
        <f t="shared" si="114"/>
        <v>119.19089558636108</v>
      </c>
    </row>
    <row r="413" spans="1:25" x14ac:dyDescent="0.4">
      <c r="A413">
        <f t="shared" si="115"/>
        <v>400</v>
      </c>
      <c r="B413" s="1">
        <v>41873</v>
      </c>
      <c r="C413" s="2">
        <v>0.38086379669591902</v>
      </c>
      <c r="D413" s="2">
        <v>0.35915657847295002</v>
      </c>
      <c r="E413" s="2">
        <v>0</v>
      </c>
      <c r="F413" s="2">
        <v>0.25997962483113002</v>
      </c>
      <c r="G413">
        <v>545.34799999999996</v>
      </c>
      <c r="H413">
        <v>3614.5</v>
      </c>
      <c r="I413">
        <v>1744.31</v>
      </c>
      <c r="J413">
        <v>154.47999999999999</v>
      </c>
      <c r="K413">
        <v>103.95</v>
      </c>
      <c r="L413" s="3">
        <f t="shared" si="108"/>
        <v>6.1428542251797946E-3</v>
      </c>
      <c r="M413" s="3">
        <f t="shared" si="109"/>
        <v>9.3365210178046887E-3</v>
      </c>
      <c r="N413" s="3">
        <f t="shared" si="106"/>
        <v>-6.0482368386353125E-3</v>
      </c>
      <c r="O413" s="3">
        <f t="shared" si="106"/>
        <v>1.1004660797515609E-3</v>
      </c>
      <c r="P413" s="3">
        <f t="shared" si="110"/>
        <v>1.2811286124492009E-5</v>
      </c>
      <c r="Q413" s="4">
        <f t="shared" si="111"/>
        <v>5.9661511987757652E-3</v>
      </c>
      <c r="R413" s="3">
        <f t="shared" si="112"/>
        <v>2.6329011210251829E-3</v>
      </c>
      <c r="S413" s="16">
        <f t="shared" si="116"/>
        <v>123.05610803137483</v>
      </c>
      <c r="T413" s="16">
        <f t="shared" si="116"/>
        <v>131.93391799899695</v>
      </c>
      <c r="U413" s="16">
        <f t="shared" si="113"/>
        <v>-8.8778099676221132</v>
      </c>
      <c r="V413" s="16">
        <f t="shared" si="114"/>
        <v>138.56686964247933</v>
      </c>
      <c r="W413" s="16">
        <f t="shared" si="114"/>
        <v>163.5988697729008</v>
      </c>
      <c r="X413" s="16">
        <f t="shared" si="114"/>
        <v>106.26899038627184</v>
      </c>
      <c r="Y413" s="16">
        <f t="shared" si="114"/>
        <v>119.30094219433623</v>
      </c>
    </row>
    <row r="414" spans="1:25" x14ac:dyDescent="0.4">
      <c r="A414">
        <f t="shared" si="115"/>
        <v>401</v>
      </c>
      <c r="B414" s="1">
        <v>41880</v>
      </c>
      <c r="C414" s="2">
        <v>0.35951165315509898</v>
      </c>
      <c r="D414" s="2">
        <v>0.37016589587309101</v>
      </c>
      <c r="E414" s="2">
        <v>0</v>
      </c>
      <c r="F414" s="2">
        <v>0.27032245097180901</v>
      </c>
      <c r="G414">
        <v>547.96</v>
      </c>
      <c r="H414">
        <v>3643.34</v>
      </c>
      <c r="I414">
        <v>1733.76</v>
      </c>
      <c r="J414">
        <v>154.65</v>
      </c>
      <c r="K414">
        <v>104.09</v>
      </c>
      <c r="L414" s="3">
        <f t="shared" si="108"/>
        <v>1.8539016787306739E-3</v>
      </c>
      <c r="M414" s="3">
        <f t="shared" si="109"/>
        <v>1.2078894754545377E-2</v>
      </c>
      <c r="N414" s="3">
        <f t="shared" si="106"/>
        <v>1.1933600959763702E-2</v>
      </c>
      <c r="O414" s="3">
        <f t="shared" si="106"/>
        <v>-1.2285806660200516E-3</v>
      </c>
      <c r="P414" s="3">
        <f t="shared" si="110"/>
        <v>3.3565039324596918E-5</v>
      </c>
      <c r="Q414" s="4">
        <f t="shared" si="111"/>
        <v>4.7720161791008327E-3</v>
      </c>
      <c r="R414" s="3">
        <f t="shared" si="112"/>
        <v>6.1594541817549253E-3</v>
      </c>
      <c r="S414" s="16">
        <f t="shared" si="116"/>
        <v>123.53330964928492</v>
      </c>
      <c r="T414" s="16">
        <f t="shared" si="116"/>
        <v>132.54986341717245</v>
      </c>
      <c r="U414" s="16">
        <f t="shared" si="113"/>
        <v>-9.0165537678875296</v>
      </c>
      <c r="V414" s="16">
        <f t="shared" si="114"/>
        <v>138.7522598103524</v>
      </c>
      <c r="W414" s="16">
        <f t="shared" si="114"/>
        <v>164.80675924835535</v>
      </c>
      <c r="X414" s="16">
        <f t="shared" si="114"/>
        <v>107.46235048224821</v>
      </c>
      <c r="Y414" s="16">
        <f t="shared" si="114"/>
        <v>119.17808412773422</v>
      </c>
    </row>
    <row r="415" spans="1:25" x14ac:dyDescent="0.4">
      <c r="A415">
        <f t="shared" si="115"/>
        <v>402</v>
      </c>
      <c r="B415" s="1">
        <v>41887</v>
      </c>
      <c r="C415" s="2">
        <v>0.41545338536276</v>
      </c>
      <c r="D415" s="2">
        <v>0.34898318951247198</v>
      </c>
      <c r="E415" s="2">
        <v>0</v>
      </c>
      <c r="F415" s="2">
        <v>0.235563425124766</v>
      </c>
      <c r="G415">
        <v>543.75199999999995</v>
      </c>
      <c r="H415">
        <v>3652.26</v>
      </c>
      <c r="I415">
        <v>1754.45</v>
      </c>
      <c r="J415">
        <v>154.46</v>
      </c>
      <c r="K415">
        <v>105.09</v>
      </c>
      <c r="L415" s="3">
        <f t="shared" si="108"/>
        <v>9.9385337996040768E-3</v>
      </c>
      <c r="M415" s="3">
        <f t="shared" si="109"/>
        <v>1.0727007116764664E-2</v>
      </c>
      <c r="N415" s="3">
        <f t="shared" si="106"/>
        <v>1.5856821226025275E-2</v>
      </c>
      <c r="O415" s="3">
        <f t="shared" si="106"/>
        <v>-1.6832836980449351E-3</v>
      </c>
      <c r="P415" s="3">
        <f t="shared" si="110"/>
        <v>4.2747009165187817E-5</v>
      </c>
      <c r="Q415" s="4">
        <f t="shared" si="111"/>
        <v>7.433275587585911E-3</v>
      </c>
      <c r="R415" s="3">
        <f t="shared" si="112"/>
        <v>8.7097696110872702E-3</v>
      </c>
      <c r="S415" s="16">
        <f t="shared" si="116"/>
        <v>124.27663720804351</v>
      </c>
      <c r="T415" s="16">
        <f t="shared" si="116"/>
        <v>133.42084037828118</v>
      </c>
      <c r="U415" s="16">
        <f t="shared" si="113"/>
        <v>-9.1442031702376738</v>
      </c>
      <c r="V415" s="16">
        <f t="shared" ref="V415:Y430" si="117">V414+100*L415</f>
        <v>139.7461131903128</v>
      </c>
      <c r="W415" s="16">
        <f t="shared" si="117"/>
        <v>165.87945996003182</v>
      </c>
      <c r="X415" s="16">
        <f t="shared" si="117"/>
        <v>109.04803260485073</v>
      </c>
      <c r="Y415" s="16">
        <f t="shared" si="117"/>
        <v>119.00975575792972</v>
      </c>
    </row>
    <row r="416" spans="1:25" x14ac:dyDescent="0.4">
      <c r="A416">
        <f t="shared" si="115"/>
        <v>403</v>
      </c>
      <c r="B416" s="1">
        <v>41894</v>
      </c>
      <c r="C416" s="2">
        <v>0.34420837008744698</v>
      </c>
      <c r="D416" s="2">
        <v>0.41786499094186502</v>
      </c>
      <c r="E416" s="2">
        <v>0</v>
      </c>
      <c r="F416" s="2">
        <v>0.237926638970686</v>
      </c>
      <c r="G416">
        <v>537.64499999999998</v>
      </c>
      <c r="H416">
        <v>3614.06</v>
      </c>
      <c r="I416">
        <v>1782.27</v>
      </c>
      <c r="J416">
        <v>154.19999999999999</v>
      </c>
      <c r="K416">
        <v>107.34</v>
      </c>
      <c r="L416" s="3">
        <f t="shared" si="108"/>
        <v>1.8042479431797043E-2</v>
      </c>
      <c r="M416" s="3">
        <f t="shared" si="109"/>
        <v>2.8758741939324928E-2</v>
      </c>
      <c r="N416" s="3">
        <f t="shared" si="106"/>
        <v>1.3853119897658583E-2</v>
      </c>
      <c r="O416" s="3">
        <f t="shared" si="106"/>
        <v>6.4850843060981767E-4</v>
      </c>
      <c r="P416" s="3">
        <f t="shared" si="110"/>
        <v>1.0530748725282304E-5</v>
      </c>
      <c r="Q416" s="4">
        <f t="shared" si="111"/>
        <v>1.837141056004446E-2</v>
      </c>
      <c r="R416" s="3">
        <f t="shared" si="112"/>
        <v>1.5325712424847593E-2</v>
      </c>
      <c r="S416" s="16">
        <f t="shared" si="116"/>
        <v>126.11377826404795</v>
      </c>
      <c r="T416" s="16">
        <f t="shared" si="116"/>
        <v>134.95341162076593</v>
      </c>
      <c r="U416" s="16">
        <f t="shared" si="113"/>
        <v>-8.8396333567179823</v>
      </c>
      <c r="V416" s="16">
        <f t="shared" si="117"/>
        <v>141.55036113349252</v>
      </c>
      <c r="W416" s="16">
        <f t="shared" si="117"/>
        <v>168.75533415396433</v>
      </c>
      <c r="X416" s="16">
        <f t="shared" si="117"/>
        <v>110.43334459461659</v>
      </c>
      <c r="Y416" s="16">
        <f t="shared" si="117"/>
        <v>119.07460660099071</v>
      </c>
    </row>
    <row r="417" spans="1:25" x14ac:dyDescent="0.4">
      <c r="A417">
        <f t="shared" si="115"/>
        <v>404</v>
      </c>
      <c r="B417" s="1">
        <v>41901</v>
      </c>
      <c r="C417" s="2">
        <v>0.35726207317133901</v>
      </c>
      <c r="D417" s="2">
        <v>0.42236253573344401</v>
      </c>
      <c r="E417" s="2">
        <v>0</v>
      </c>
      <c r="F417" s="2">
        <v>0.22037539109521601</v>
      </c>
      <c r="G417">
        <v>538.81200000000001</v>
      </c>
      <c r="H417">
        <v>3660.03</v>
      </c>
      <c r="I417">
        <v>1806.96</v>
      </c>
      <c r="J417">
        <v>154.30000000000001</v>
      </c>
      <c r="K417">
        <v>109.04</v>
      </c>
      <c r="L417" s="3">
        <f t="shared" si="108"/>
        <v>6.6009368323689532E-3</v>
      </c>
      <c r="M417" s="3">
        <f t="shared" si="109"/>
        <v>-1.1139519062552061E-2</v>
      </c>
      <c r="N417" s="3">
        <f t="shared" si="106"/>
        <v>7.0615840970469357E-3</v>
      </c>
      <c r="O417" s="3">
        <f t="shared" si="106"/>
        <v>2.6571613739467814E-3</v>
      </c>
      <c r="P417" s="3">
        <f t="shared" si="110"/>
        <v>4.0757191651892689E-5</v>
      </c>
      <c r="Q417" s="4">
        <f t="shared" si="111"/>
        <v>-1.8018353551706109E-3</v>
      </c>
      <c r="R417" s="3">
        <f t="shared" si="112"/>
        <v>1.2950408102026523E-3</v>
      </c>
      <c r="S417" s="16">
        <f t="shared" si="116"/>
        <v>125.93359472853089</v>
      </c>
      <c r="T417" s="16">
        <f t="shared" si="116"/>
        <v>135.08291570178619</v>
      </c>
      <c r="U417" s="16">
        <f t="shared" si="113"/>
        <v>-9.1493209732552998</v>
      </c>
      <c r="V417" s="16">
        <f t="shared" si="117"/>
        <v>142.21045481672942</v>
      </c>
      <c r="W417" s="16">
        <f t="shared" si="117"/>
        <v>167.64138224770912</v>
      </c>
      <c r="X417" s="16">
        <f t="shared" si="117"/>
        <v>111.13950300432128</v>
      </c>
      <c r="Y417" s="16">
        <f t="shared" si="117"/>
        <v>119.34032273838538</v>
      </c>
    </row>
    <row r="418" spans="1:25" x14ac:dyDescent="0.4">
      <c r="A418">
        <f t="shared" si="115"/>
        <v>405</v>
      </c>
      <c r="B418" s="1">
        <v>41908</v>
      </c>
      <c r="C418" s="2">
        <v>0.42519072592449297</v>
      </c>
      <c r="D418" s="2">
        <v>0.393850449482533</v>
      </c>
      <c r="E418" s="2">
        <v>0</v>
      </c>
      <c r="F418" s="2">
        <v>0.180958824592972</v>
      </c>
      <c r="G418">
        <v>541.12800000000004</v>
      </c>
      <c r="H418">
        <v>3610.98</v>
      </c>
      <c r="I418">
        <v>1819.72</v>
      </c>
      <c r="J418">
        <v>154.71</v>
      </c>
      <c r="K418">
        <v>109.29</v>
      </c>
      <c r="L418" s="3">
        <f t="shared" si="108"/>
        <v>1.1572053412746364E-2</v>
      </c>
      <c r="M418" s="3">
        <f t="shared" si="109"/>
        <v>-2.9418660555947662E-3</v>
      </c>
      <c r="N418" s="3">
        <f t="shared" si="106"/>
        <v>-3.7093618798496486E-2</v>
      </c>
      <c r="O418" s="3">
        <f t="shared" si="106"/>
        <v>6.4637062891859109E-4</v>
      </c>
      <c r="P418" s="3">
        <f t="shared" si="110"/>
        <v>2.7778103987987702E-5</v>
      </c>
      <c r="Q418" s="4">
        <f t="shared" si="111"/>
        <v>3.8508628879617684E-3</v>
      </c>
      <c r="R418" s="3">
        <f t="shared" si="112"/>
        <v>-6.9542652031065744E-3</v>
      </c>
      <c r="S418" s="16">
        <f t="shared" si="116"/>
        <v>126.31868101732707</v>
      </c>
      <c r="T418" s="16">
        <f t="shared" si="116"/>
        <v>134.38748918147553</v>
      </c>
      <c r="U418" s="16">
        <f t="shared" si="113"/>
        <v>-8.0688081641484644</v>
      </c>
      <c r="V418" s="16">
        <f t="shared" si="117"/>
        <v>143.36766015800407</v>
      </c>
      <c r="W418" s="16">
        <f t="shared" si="117"/>
        <v>167.34719564214964</v>
      </c>
      <c r="X418" s="16">
        <f t="shared" si="117"/>
        <v>107.43014112447163</v>
      </c>
      <c r="Y418" s="16">
        <f t="shared" si="117"/>
        <v>119.40495980127724</v>
      </c>
    </row>
    <row r="419" spans="1:25" x14ac:dyDescent="0.4">
      <c r="A419">
        <f t="shared" si="115"/>
        <v>406</v>
      </c>
      <c r="B419" s="1">
        <v>41915</v>
      </c>
      <c r="C419" s="2">
        <v>0.47148756590447299</v>
      </c>
      <c r="D419" s="2">
        <v>0.36334317480438</v>
      </c>
      <c r="E419" s="2">
        <v>0</v>
      </c>
      <c r="F419" s="2">
        <v>0.16516925929114601</v>
      </c>
      <c r="G419">
        <v>545.04600000000005</v>
      </c>
      <c r="H419">
        <v>3584.94</v>
      </c>
      <c r="I419">
        <v>1752.22</v>
      </c>
      <c r="J419">
        <v>154.81</v>
      </c>
      <c r="K419">
        <v>109.76</v>
      </c>
      <c r="L419" s="3">
        <f t="shared" si="108"/>
        <v>-6.5300213005803354E-3</v>
      </c>
      <c r="M419" s="3">
        <f t="shared" si="109"/>
        <v>-4.9423766435393146E-2</v>
      </c>
      <c r="N419" s="3">
        <f t="shared" si="106"/>
        <v>-3.0760977502825027E-2</v>
      </c>
      <c r="O419" s="3">
        <f t="shared" si="106"/>
        <v>1.0335249660873291E-3</v>
      </c>
      <c r="P419" s="3">
        <f t="shared" si="110"/>
        <v>2.7272751004040693E-5</v>
      </c>
      <c r="Q419" s="4">
        <f t="shared" si="111"/>
        <v>-2.0893178253637373E-2</v>
      </c>
      <c r="R419" s="3">
        <f t="shared" si="112"/>
        <v>-2.1420310068177795E-2</v>
      </c>
      <c r="S419" s="16">
        <f t="shared" si="116"/>
        <v>124.22936319196333</v>
      </c>
      <c r="T419" s="16">
        <f t="shared" si="116"/>
        <v>132.24545817465776</v>
      </c>
      <c r="U419" s="16">
        <f t="shared" si="113"/>
        <v>-8.0160949826944261</v>
      </c>
      <c r="V419" s="16">
        <f t="shared" si="117"/>
        <v>142.71465802794603</v>
      </c>
      <c r="W419" s="16">
        <f t="shared" si="117"/>
        <v>162.40481899861032</v>
      </c>
      <c r="X419" s="16">
        <f t="shared" si="117"/>
        <v>104.35404337418913</v>
      </c>
      <c r="Y419" s="16">
        <f t="shared" si="117"/>
        <v>119.50831229788598</v>
      </c>
    </row>
    <row r="420" spans="1:25" x14ac:dyDescent="0.4">
      <c r="A420">
        <f t="shared" si="115"/>
        <v>407</v>
      </c>
      <c r="B420" s="1">
        <v>41922</v>
      </c>
      <c r="C420" s="2">
        <v>0.50866161354533701</v>
      </c>
      <c r="D420" s="2">
        <v>0.317888589797645</v>
      </c>
      <c r="E420" s="2">
        <v>0</v>
      </c>
      <c r="F420" s="2">
        <v>0.17344979665701599</v>
      </c>
      <c r="G420">
        <v>552.04899999999998</v>
      </c>
      <c r="H420">
        <v>3474.23</v>
      </c>
      <c r="I420">
        <v>1698.32</v>
      </c>
      <c r="J420">
        <v>154.97</v>
      </c>
      <c r="K420">
        <v>107.66</v>
      </c>
      <c r="L420" s="3">
        <f t="shared" si="108"/>
        <v>6.8731261782706277E-4</v>
      </c>
      <c r="M420" s="3">
        <f t="shared" si="109"/>
        <v>-1.7200497944685256E-2</v>
      </c>
      <c r="N420" s="3">
        <f t="shared" si="106"/>
        <v>-5.2987658391822512E-2</v>
      </c>
      <c r="O420" s="3">
        <f t="shared" si="106"/>
        <v>2.1939730270374991E-3</v>
      </c>
      <c r="P420" s="3">
        <f t="shared" si="110"/>
        <v>3.0179952536574299E-5</v>
      </c>
      <c r="Q420" s="4">
        <f t="shared" si="111"/>
        <v>-4.7678682673852456E-3</v>
      </c>
      <c r="R420" s="3">
        <f t="shared" si="112"/>
        <v>-1.6826717672910801E-2</v>
      </c>
      <c r="S420" s="16">
        <f t="shared" si="116"/>
        <v>123.75257636522481</v>
      </c>
      <c r="T420" s="16">
        <f t="shared" si="116"/>
        <v>130.56278640736667</v>
      </c>
      <c r="U420" s="16">
        <f t="shared" si="113"/>
        <v>-6.8102100421418612</v>
      </c>
      <c r="V420" s="16">
        <f t="shared" si="117"/>
        <v>142.78338928972875</v>
      </c>
      <c r="W420" s="16">
        <f t="shared" si="117"/>
        <v>160.68476920414179</v>
      </c>
      <c r="X420" s="16">
        <f t="shared" si="117"/>
        <v>99.05527753500688</v>
      </c>
      <c r="Y420" s="16">
        <f t="shared" si="117"/>
        <v>119.72770960058973</v>
      </c>
    </row>
    <row r="421" spans="1:25" x14ac:dyDescent="0.4">
      <c r="A421">
        <f t="shared" si="115"/>
        <v>408</v>
      </c>
      <c r="B421" s="1">
        <v>41929</v>
      </c>
      <c r="C421" s="2">
        <v>0.55896153443962804</v>
      </c>
      <c r="D421" s="2">
        <v>0.28031380354826502</v>
      </c>
      <c r="E421" s="2">
        <v>0</v>
      </c>
      <c r="F421" s="2">
        <v>0.160724662012106</v>
      </c>
      <c r="G421">
        <v>556.46</v>
      </c>
      <c r="H421">
        <v>3439.39</v>
      </c>
      <c r="I421">
        <v>1608.33</v>
      </c>
      <c r="J421">
        <v>155.31</v>
      </c>
      <c r="K421">
        <v>106.88</v>
      </c>
      <c r="L421" s="3">
        <f t="shared" si="108"/>
        <v>7.0603823442498825E-3</v>
      </c>
      <c r="M421" s="3">
        <f t="shared" si="109"/>
        <v>5.388340604124342E-2</v>
      </c>
      <c r="N421" s="3">
        <f t="shared" si="106"/>
        <v>5.529959647584759E-2</v>
      </c>
      <c r="O421" s="3">
        <f t="shared" si="106"/>
        <v>3.2193677161806988E-4</v>
      </c>
      <c r="P421" s="3">
        <f t="shared" si="110"/>
        <v>2.8226136761183413E-5</v>
      </c>
      <c r="Q421" s="4">
        <f t="shared" si="111"/>
        <v>1.9074261686475275E-2</v>
      </c>
      <c r="R421" s="3">
        <f t="shared" si="112"/>
        <v>2.9141330408239741E-2</v>
      </c>
      <c r="S421" s="16">
        <f t="shared" si="116"/>
        <v>125.66000253387234</v>
      </c>
      <c r="T421" s="16">
        <f t="shared" si="116"/>
        <v>133.47691944819064</v>
      </c>
      <c r="U421" s="16">
        <f t="shared" si="113"/>
        <v>-7.8169169143182984</v>
      </c>
      <c r="V421" s="16">
        <f t="shared" si="117"/>
        <v>143.48942752415374</v>
      </c>
      <c r="W421" s="16">
        <f t="shared" si="117"/>
        <v>166.07310980826614</v>
      </c>
      <c r="X421" s="16">
        <f t="shared" si="117"/>
        <v>104.58523718259164</v>
      </c>
      <c r="Y421" s="16">
        <f t="shared" si="117"/>
        <v>119.75990327775153</v>
      </c>
    </row>
    <row r="422" spans="1:25" x14ac:dyDescent="0.4">
      <c r="A422">
        <f t="shared" si="115"/>
        <v>409</v>
      </c>
      <c r="B422" s="1">
        <v>41936</v>
      </c>
      <c r="C422" s="2">
        <v>0.51191797317098897</v>
      </c>
      <c r="D422" s="2">
        <v>0.30435635026635899</v>
      </c>
      <c r="E422" s="2">
        <v>0</v>
      </c>
      <c r="F422" s="2">
        <v>0.18372567656265101</v>
      </c>
      <c r="G422">
        <v>553.75699999999995</v>
      </c>
      <c r="H422">
        <v>3581.82</v>
      </c>
      <c r="I422">
        <v>1697.27</v>
      </c>
      <c r="J422">
        <v>155.36000000000001</v>
      </c>
      <c r="K422">
        <v>108.16</v>
      </c>
      <c r="L422" s="3">
        <f t="shared" si="108"/>
        <v>3.2935023846199618E-2</v>
      </c>
      <c r="M422" s="3">
        <f t="shared" si="109"/>
        <v>6.6923540804137538E-2</v>
      </c>
      <c r="N422" s="3">
        <f t="shared" si="106"/>
        <v>7.353573680086245E-2</v>
      </c>
      <c r="O422" s="3">
        <f t="shared" si="106"/>
        <v>2.5746652935110248E-4</v>
      </c>
      <c r="P422" s="3">
        <f t="shared" si="110"/>
        <v>3.1870051575367205E-5</v>
      </c>
      <c r="Q422" s="4">
        <f t="shared" si="111"/>
        <v>3.7244068440455649E-2</v>
      </c>
      <c r="R422" s="3">
        <f t="shared" si="112"/>
        <v>4.3412941995137677E-2</v>
      </c>
      <c r="S422" s="16">
        <f t="shared" si="116"/>
        <v>129.3844093779179</v>
      </c>
      <c r="T422" s="16">
        <f t="shared" si="116"/>
        <v>137.8182136477044</v>
      </c>
      <c r="U422" s="16">
        <f t="shared" si="113"/>
        <v>-8.4338042697864921</v>
      </c>
      <c r="V422" s="16">
        <f t="shared" si="117"/>
        <v>146.7829299087737</v>
      </c>
      <c r="W422" s="16">
        <f t="shared" si="117"/>
        <v>172.7654638886799</v>
      </c>
      <c r="X422" s="16">
        <f t="shared" si="117"/>
        <v>111.93881086267788</v>
      </c>
      <c r="Y422" s="16">
        <f t="shared" si="117"/>
        <v>119.78564993068665</v>
      </c>
    </row>
    <row r="423" spans="1:25" x14ac:dyDescent="0.4">
      <c r="A423">
        <f t="shared" si="115"/>
        <v>410</v>
      </c>
      <c r="B423" s="1">
        <v>41943</v>
      </c>
      <c r="C423" s="2">
        <v>0.56503472579660097</v>
      </c>
      <c r="D423" s="2">
        <v>0.30269671276639398</v>
      </c>
      <c r="E423" s="2">
        <v>0</v>
      </c>
      <c r="F423" s="2">
        <v>0.132268561437004</v>
      </c>
      <c r="G423">
        <v>550.80999999999995</v>
      </c>
      <c r="H423">
        <v>3679.99</v>
      </c>
      <c r="I423">
        <v>1822.08</v>
      </c>
      <c r="J423">
        <v>155.4</v>
      </c>
      <c r="K423">
        <v>112.32</v>
      </c>
      <c r="L423" s="3">
        <f t="shared" si="108"/>
        <v>2.3514844571561166E-2</v>
      </c>
      <c r="M423" s="3">
        <f t="shared" si="109"/>
        <v>2.8192622364753506E-2</v>
      </c>
      <c r="N423" s="3">
        <f t="shared" si="106"/>
        <v>2.2518220934316879E-2</v>
      </c>
      <c r="O423" s="3">
        <f t="shared" si="106"/>
        <v>-9.6525096525101883E-4</v>
      </c>
      <c r="P423" s="3">
        <f t="shared" si="110"/>
        <v>2.3447871284246327E-5</v>
      </c>
      <c r="Q423" s="4">
        <f t="shared" si="111"/>
        <v>2.1669397640833282E-2</v>
      </c>
      <c r="R423" s="3">
        <f t="shared" si="112"/>
        <v>1.8315109226345133E-2</v>
      </c>
      <c r="S423" s="16">
        <f t="shared" si="116"/>
        <v>131.55134914200124</v>
      </c>
      <c r="T423" s="16">
        <f t="shared" si="116"/>
        <v>139.64972457033892</v>
      </c>
      <c r="U423" s="16">
        <f t="shared" si="113"/>
        <v>-8.0983754283376754</v>
      </c>
      <c r="V423" s="16">
        <f t="shared" si="117"/>
        <v>149.13441436592981</v>
      </c>
      <c r="W423" s="16">
        <f t="shared" si="117"/>
        <v>175.58472612515524</v>
      </c>
      <c r="X423" s="16">
        <f t="shared" si="117"/>
        <v>114.19063295610957</v>
      </c>
      <c r="Y423" s="16">
        <f t="shared" si="117"/>
        <v>119.68912483416155</v>
      </c>
    </row>
    <row r="424" spans="1:25" x14ac:dyDescent="0.4">
      <c r="A424">
        <f t="shared" si="115"/>
        <v>411</v>
      </c>
      <c r="B424" s="1">
        <v>41950</v>
      </c>
      <c r="C424" s="2">
        <v>0.56879903855971703</v>
      </c>
      <c r="D424" s="2">
        <v>0.338012185477022</v>
      </c>
      <c r="E424" s="2">
        <v>0</v>
      </c>
      <c r="F424" s="2">
        <v>9.3188775963260306E-2</v>
      </c>
      <c r="G424">
        <v>552.54600000000005</v>
      </c>
      <c r="H424">
        <v>3708.46</v>
      </c>
      <c r="I424">
        <v>1863.11</v>
      </c>
      <c r="J424">
        <v>155.25</v>
      </c>
      <c r="K424">
        <v>114.6</v>
      </c>
      <c r="L424" s="3">
        <f t="shared" si="108"/>
        <v>1.4203343925393241E-2</v>
      </c>
      <c r="M424" s="3">
        <f t="shared" si="109"/>
        <v>1.9250900297502982E-2</v>
      </c>
      <c r="N424" s="3">
        <f t="shared" si="106"/>
        <v>2.6944195458131759E-2</v>
      </c>
      <c r="O424" s="3">
        <f t="shared" si="106"/>
        <v>-1.0950080515297334E-3</v>
      </c>
      <c r="P424" s="3">
        <f t="shared" si="110"/>
        <v>4.1428557225993223E-5</v>
      </c>
      <c r="Q424" s="4">
        <f t="shared" si="111"/>
        <v>1.4442416233837947E-2</v>
      </c>
      <c r="R424" s="3">
        <f t="shared" si="112"/>
        <v>1.4825857907374562E-2</v>
      </c>
      <c r="S424" s="16">
        <f t="shared" ref="S424:T439" si="118">S423+100*Q424</f>
        <v>132.99559076538503</v>
      </c>
      <c r="T424" s="16">
        <f t="shared" si="118"/>
        <v>141.13231036107638</v>
      </c>
      <c r="U424" s="16">
        <f t="shared" si="113"/>
        <v>-8.1367195956913463</v>
      </c>
      <c r="V424" s="16">
        <f t="shared" si="117"/>
        <v>150.55474875846915</v>
      </c>
      <c r="W424" s="16">
        <f t="shared" si="117"/>
        <v>177.50981615490554</v>
      </c>
      <c r="X424" s="16">
        <f t="shared" si="117"/>
        <v>116.88505250192274</v>
      </c>
      <c r="Y424" s="16">
        <f t="shared" si="117"/>
        <v>119.57962402900857</v>
      </c>
    </row>
    <row r="425" spans="1:25" x14ac:dyDescent="0.4">
      <c r="A425">
        <f t="shared" si="115"/>
        <v>412</v>
      </c>
      <c r="B425" s="1">
        <v>41957</v>
      </c>
      <c r="C425" s="2">
        <v>0.49975144318306097</v>
      </c>
      <c r="D425" s="2">
        <v>0.38021013286394501</v>
      </c>
      <c r="E425" s="2">
        <v>0</v>
      </c>
      <c r="F425" s="2">
        <v>0.120038423952992</v>
      </c>
      <c r="G425">
        <v>552.25</v>
      </c>
      <c r="H425">
        <v>3724.92</v>
      </c>
      <c r="I425">
        <v>1913.31</v>
      </c>
      <c r="J425">
        <v>155.08000000000001</v>
      </c>
      <c r="K425">
        <v>116.29</v>
      </c>
      <c r="L425" s="3">
        <f t="shared" si="108"/>
        <v>1.3773667951536561E-2</v>
      </c>
      <c r="M425" s="3">
        <f t="shared" si="109"/>
        <v>2.5165323252930749E-2</v>
      </c>
      <c r="N425" s="3">
        <f t="shared" si="106"/>
        <v>-1.6202288181210722E-4</v>
      </c>
      <c r="O425" s="3">
        <f t="shared" si="106"/>
        <v>1.4831054939385968E-3</v>
      </c>
      <c r="P425" s="3">
        <f t="shared" si="110"/>
        <v>1.9716430658318999E-5</v>
      </c>
      <c r="Q425" s="4">
        <f t="shared" si="111"/>
        <v>1.6609834549655693E-2</v>
      </c>
      <c r="R425" s="3">
        <f t="shared" si="112"/>
        <v>1.006501845414845E-2</v>
      </c>
      <c r="S425" s="16">
        <f t="shared" si="118"/>
        <v>134.65657422035059</v>
      </c>
      <c r="T425" s="16">
        <f t="shared" si="118"/>
        <v>142.13881220649122</v>
      </c>
      <c r="U425" s="16">
        <f t="shared" si="113"/>
        <v>-7.4822379861406318</v>
      </c>
      <c r="V425" s="16">
        <f t="shared" si="117"/>
        <v>151.93211555362279</v>
      </c>
      <c r="W425" s="16">
        <f t="shared" si="117"/>
        <v>180.02634848019861</v>
      </c>
      <c r="X425" s="16">
        <f t="shared" si="117"/>
        <v>116.86885021374154</v>
      </c>
      <c r="Y425" s="16">
        <f t="shared" si="117"/>
        <v>119.72793457840243</v>
      </c>
    </row>
    <row r="426" spans="1:25" x14ac:dyDescent="0.4">
      <c r="A426">
        <f t="shared" si="115"/>
        <v>413</v>
      </c>
      <c r="B426" s="1">
        <v>41964</v>
      </c>
      <c r="C426" s="2">
        <v>0.53261216094692598</v>
      </c>
      <c r="D426" s="2">
        <v>0.363817880123876</v>
      </c>
      <c r="E426" s="2">
        <v>0</v>
      </c>
      <c r="F426" s="2">
        <v>0.103569958929196</v>
      </c>
      <c r="G426">
        <v>552.72699999999998</v>
      </c>
      <c r="H426">
        <v>3770.03</v>
      </c>
      <c r="I426">
        <v>1913</v>
      </c>
      <c r="J426">
        <v>155.31</v>
      </c>
      <c r="K426">
        <v>117.79</v>
      </c>
      <c r="L426" s="3">
        <f t="shared" si="108"/>
        <v>1.8477636269836673E-2</v>
      </c>
      <c r="M426" s="3">
        <f t="shared" si="109"/>
        <v>9.5169087054842727E-3</v>
      </c>
      <c r="N426" s="3">
        <f t="shared" si="106"/>
        <v>7.2817564035545512E-3</v>
      </c>
      <c r="O426" s="3">
        <f t="shared" si="106"/>
        <v>3.1549803618569072E-3</v>
      </c>
      <c r="P426" s="3">
        <f t="shared" si="110"/>
        <v>3.4551335855907425E-5</v>
      </c>
      <c r="Q426" s="4">
        <f t="shared" si="111"/>
        <v>1.3596045184074789E-2</v>
      </c>
      <c r="R426" s="3">
        <f t="shared" si="112"/>
        <v>9.6078204351831009E-3</v>
      </c>
      <c r="S426" s="16">
        <f t="shared" si="118"/>
        <v>136.01617873875807</v>
      </c>
      <c r="T426" s="16">
        <f t="shared" si="118"/>
        <v>143.09959425000955</v>
      </c>
      <c r="U426" s="16">
        <f t="shared" si="113"/>
        <v>-7.0834155112514736</v>
      </c>
      <c r="V426" s="16">
        <f t="shared" si="117"/>
        <v>153.77987918060646</v>
      </c>
      <c r="W426" s="16">
        <f t="shared" si="117"/>
        <v>180.97803935074703</v>
      </c>
      <c r="X426" s="16">
        <f t="shared" si="117"/>
        <v>117.597025854097</v>
      </c>
      <c r="Y426" s="16">
        <f t="shared" si="117"/>
        <v>120.04343261458811</v>
      </c>
    </row>
    <row r="427" spans="1:25" x14ac:dyDescent="0.4">
      <c r="A427">
        <f t="shared" si="115"/>
        <v>414</v>
      </c>
      <c r="B427" s="1">
        <v>41971</v>
      </c>
      <c r="C427" s="2">
        <v>0.59019772070677201</v>
      </c>
      <c r="D427" s="2">
        <v>0.35110043538432201</v>
      </c>
      <c r="E427" s="2">
        <v>0</v>
      </c>
      <c r="F427" s="2">
        <v>5.8701843908904601E-2</v>
      </c>
      <c r="G427">
        <v>558.95399999999995</v>
      </c>
      <c r="H427">
        <v>3778.96</v>
      </c>
      <c r="I427">
        <v>1926.93</v>
      </c>
      <c r="J427">
        <v>155.80000000000001</v>
      </c>
      <c r="K427">
        <v>118.63</v>
      </c>
      <c r="L427" s="3">
        <f t="shared" si="108"/>
        <v>1.3691387430882163E-2</v>
      </c>
      <c r="M427" s="3">
        <f t="shared" si="109"/>
        <v>2.8114797083085286E-2</v>
      </c>
      <c r="N427" s="3">
        <f t="shared" si="106"/>
        <v>2.5273362291313051E-2</v>
      </c>
      <c r="O427" s="3">
        <f t="shared" si="106"/>
        <v>2.8241335044929539E-3</v>
      </c>
      <c r="P427" s="3">
        <f t="shared" si="110"/>
        <v>3.8028461519349947E-5</v>
      </c>
      <c r="Q427" s="4">
        <f t="shared" si="111"/>
        <v>1.8079496534272411E-2</v>
      </c>
      <c r="R427" s="3">
        <f t="shared" si="112"/>
        <v>1.7475920077443363E-2</v>
      </c>
      <c r="S427" s="16">
        <f t="shared" si="118"/>
        <v>137.82412839218532</v>
      </c>
      <c r="T427" s="16">
        <f t="shared" si="118"/>
        <v>144.84718625775389</v>
      </c>
      <c r="U427" s="16">
        <f t="shared" si="113"/>
        <v>-7.0230578655685747</v>
      </c>
      <c r="V427" s="16">
        <f t="shared" si="117"/>
        <v>155.14901792369469</v>
      </c>
      <c r="W427" s="16">
        <f t="shared" si="117"/>
        <v>183.78951905905555</v>
      </c>
      <c r="X427" s="16">
        <f t="shared" si="117"/>
        <v>120.12436208322831</v>
      </c>
      <c r="Y427" s="16">
        <f t="shared" si="117"/>
        <v>120.3258459650374</v>
      </c>
    </row>
    <row r="428" spans="1:25" x14ac:dyDescent="0.4">
      <c r="A428">
        <f t="shared" si="115"/>
        <v>415</v>
      </c>
      <c r="B428" s="1">
        <v>41978</v>
      </c>
      <c r="C428" s="2">
        <v>0.52681695150785601</v>
      </c>
      <c r="D428" s="2">
        <v>0.39278545773886098</v>
      </c>
      <c r="E428" s="2">
        <v>0</v>
      </c>
      <c r="F428" s="2">
        <v>8.0397590753282802E-2</v>
      </c>
      <c r="G428">
        <v>553.40499999999997</v>
      </c>
      <c r="H428">
        <v>3794.68</v>
      </c>
      <c r="I428">
        <v>1975.63</v>
      </c>
      <c r="J428">
        <v>156.24</v>
      </c>
      <c r="K428">
        <v>121.46</v>
      </c>
      <c r="L428" s="3">
        <f t="shared" si="108"/>
        <v>-5.4577694592998771E-3</v>
      </c>
      <c r="M428" s="3">
        <f t="shared" si="109"/>
        <v>-5.6213071756741284E-2</v>
      </c>
      <c r="N428" s="3">
        <f t="shared" si="106"/>
        <v>-3.183288368773507E-2</v>
      </c>
      <c r="O428" s="3">
        <f t="shared" si="106"/>
        <v>1.3440860215052641E-3</v>
      </c>
      <c r="P428" s="3">
        <f t="shared" si="110"/>
        <v>5.7228321010445014E-5</v>
      </c>
      <c r="Q428" s="4">
        <f t="shared" si="111"/>
        <v>-2.4904089632576357E-2</v>
      </c>
      <c r="R428" s="3">
        <f t="shared" si="112"/>
        <v>-2.3039909720567742E-2</v>
      </c>
      <c r="S428" s="16">
        <f t="shared" si="118"/>
        <v>135.33371942892768</v>
      </c>
      <c r="T428" s="16">
        <f t="shared" si="118"/>
        <v>142.54319528569712</v>
      </c>
      <c r="U428" s="16">
        <f t="shared" si="113"/>
        <v>-7.2094758567694441</v>
      </c>
      <c r="V428" s="16">
        <f t="shared" si="117"/>
        <v>154.6032409777647</v>
      </c>
      <c r="W428" s="16">
        <f t="shared" si="117"/>
        <v>178.16821188338142</v>
      </c>
      <c r="X428" s="16">
        <f t="shared" si="117"/>
        <v>116.9410737144548</v>
      </c>
      <c r="Y428" s="16">
        <f t="shared" si="117"/>
        <v>120.46025456718793</v>
      </c>
    </row>
    <row r="429" spans="1:25" x14ac:dyDescent="0.4">
      <c r="A429">
        <f t="shared" si="115"/>
        <v>416</v>
      </c>
      <c r="B429" s="1">
        <v>41985</v>
      </c>
      <c r="C429" s="2">
        <v>0.62219748652526397</v>
      </c>
      <c r="D429" s="2">
        <v>0.30205772766647199</v>
      </c>
      <c r="E429" s="2">
        <v>0</v>
      </c>
      <c r="F429" s="2">
        <v>7.5744785808262993E-2</v>
      </c>
      <c r="G429">
        <v>562.94500000000005</v>
      </c>
      <c r="H429">
        <v>3663.1</v>
      </c>
      <c r="I429">
        <v>1912.74</v>
      </c>
      <c r="J429">
        <v>156.44999999999999</v>
      </c>
      <c r="K429">
        <v>118.75</v>
      </c>
      <c r="L429" s="3">
        <f t="shared" si="108"/>
        <v>-5.1459827570332628E-4</v>
      </c>
      <c r="M429" s="3">
        <f t="shared" si="109"/>
        <v>4.0894416434742453E-2</v>
      </c>
      <c r="N429" s="3">
        <f t="shared" si="106"/>
        <v>7.1154469504479678E-3</v>
      </c>
      <c r="O429" s="3">
        <f t="shared" si="106"/>
        <v>1.9814637264301549E-3</v>
      </c>
      <c r="P429" s="3">
        <f t="shared" si="110"/>
        <v>2.3350630357350307E-5</v>
      </c>
      <c r="Q429" s="4">
        <f t="shared" si="111"/>
        <v>1.2159027663999832E-2</v>
      </c>
      <c r="R429" s="3">
        <f t="shared" si="112"/>
        <v>1.2369182208979312E-2</v>
      </c>
      <c r="S429" s="16">
        <f t="shared" si="118"/>
        <v>136.54962219532766</v>
      </c>
      <c r="T429" s="16">
        <f t="shared" si="118"/>
        <v>143.78011350659506</v>
      </c>
      <c r="U429" s="16">
        <f t="shared" si="113"/>
        <v>-7.2304913112674001</v>
      </c>
      <c r="V429" s="16">
        <f t="shared" si="117"/>
        <v>154.55178115019436</v>
      </c>
      <c r="W429" s="16">
        <f t="shared" si="117"/>
        <v>182.25765352685568</v>
      </c>
      <c r="X429" s="16">
        <f t="shared" si="117"/>
        <v>117.6526184094996</v>
      </c>
      <c r="Y429" s="16">
        <f t="shared" si="117"/>
        <v>120.65840093983094</v>
      </c>
    </row>
    <row r="430" spans="1:25" x14ac:dyDescent="0.4">
      <c r="A430">
        <f t="shared" si="115"/>
        <v>417</v>
      </c>
      <c r="B430" s="1">
        <v>41992</v>
      </c>
      <c r="C430" s="2">
        <v>0.58416006136381604</v>
      </c>
      <c r="D430" s="2">
        <v>0.340975444928723</v>
      </c>
      <c r="E430" s="2">
        <v>0</v>
      </c>
      <c r="F430" s="2">
        <v>7.48644937074609E-2</v>
      </c>
      <c r="G430">
        <v>559.12400000000002</v>
      </c>
      <c r="H430">
        <v>3788.97</v>
      </c>
      <c r="I430">
        <v>1926.35</v>
      </c>
      <c r="J430">
        <v>156.76</v>
      </c>
      <c r="K430">
        <v>119.5</v>
      </c>
      <c r="L430" s="3">
        <f t="shared" si="108"/>
        <v>4.3820684951323408E-4</v>
      </c>
      <c r="M430" s="3">
        <f t="shared" si="109"/>
        <v>1.5820452987836298E-2</v>
      </c>
      <c r="N430" s="3">
        <f t="shared" si="106"/>
        <v>1.3777350948685374E-2</v>
      </c>
      <c r="O430" s="3">
        <f t="shared" si="106"/>
        <v>1.0206685378923996E-3</v>
      </c>
      <c r="P430" s="3">
        <f t="shared" si="110"/>
        <v>7.8347343437262269E-6</v>
      </c>
      <c r="Q430" s="4">
        <f t="shared" si="111"/>
        <v>5.7189460355918454E-3</v>
      </c>
      <c r="R430" s="3">
        <f t="shared" si="112"/>
        <v>7.7641698309818263E-3</v>
      </c>
      <c r="S430" s="16">
        <f t="shared" si="118"/>
        <v>137.12151679888683</v>
      </c>
      <c r="T430" s="16">
        <f t="shared" si="118"/>
        <v>144.55653048969324</v>
      </c>
      <c r="U430" s="16">
        <f t="shared" si="113"/>
        <v>-7.4350136908064144</v>
      </c>
      <c r="V430" s="16">
        <f t="shared" si="117"/>
        <v>154.59560183514569</v>
      </c>
      <c r="W430" s="16">
        <f t="shared" si="117"/>
        <v>183.83969882563932</v>
      </c>
      <c r="X430" s="16">
        <f t="shared" si="117"/>
        <v>119.03035350436814</v>
      </c>
      <c r="Y430" s="16">
        <f t="shared" si="117"/>
        <v>120.76046779362018</v>
      </c>
    </row>
    <row r="431" spans="1:25" x14ac:dyDescent="0.4">
      <c r="A431">
        <f t="shared" si="115"/>
        <v>418</v>
      </c>
      <c r="B431" s="1">
        <v>41999</v>
      </c>
      <c r="C431" s="2">
        <v>0.59721795193669303</v>
      </c>
      <c r="D431" s="2">
        <v>0.336050899897263</v>
      </c>
      <c r="E431" s="2">
        <v>0</v>
      </c>
      <c r="F431" s="2">
        <v>6.6731148166043794E-2</v>
      </c>
      <c r="G431">
        <v>555.60299999999995</v>
      </c>
      <c r="H431">
        <v>3823</v>
      </c>
      <c r="I431">
        <v>1952.89</v>
      </c>
      <c r="J431">
        <v>156.91999999999999</v>
      </c>
      <c r="K431">
        <v>120.31</v>
      </c>
      <c r="L431" s="3">
        <f t="shared" si="108"/>
        <v>1.2609905792126952E-2</v>
      </c>
      <c r="M431" s="3">
        <f t="shared" si="109"/>
        <v>-1.265192219776301E-2</v>
      </c>
      <c r="N431" s="3">
        <f t="shared" si="106"/>
        <v>-1.4004885067771422E-2</v>
      </c>
      <c r="O431" s="3">
        <f t="shared" si="106"/>
        <v>6.3726739739999871E-4</v>
      </c>
      <c r="P431" s="3">
        <f t="shared" si="110"/>
        <v>2.261343815656843E-5</v>
      </c>
      <c r="Q431" s="4">
        <f t="shared" si="111"/>
        <v>3.2990844182610034E-3</v>
      </c>
      <c r="R431" s="3">
        <f t="shared" si="112"/>
        <v>-3.3524085190018704E-3</v>
      </c>
      <c r="S431" s="16">
        <f t="shared" si="118"/>
        <v>137.45142524071292</v>
      </c>
      <c r="T431" s="16">
        <f t="shared" si="118"/>
        <v>144.22128963779306</v>
      </c>
      <c r="U431" s="16">
        <f t="shared" si="113"/>
        <v>-6.7698643970801413</v>
      </c>
      <c r="V431" s="16">
        <f t="shared" ref="V431:Y446" si="119">V430+100*L431</f>
        <v>155.85659241435837</v>
      </c>
      <c r="W431" s="16">
        <f t="shared" si="119"/>
        <v>182.57450660586301</v>
      </c>
      <c r="X431" s="16">
        <f t="shared" si="119"/>
        <v>117.629864997591</v>
      </c>
      <c r="Y431" s="16">
        <f t="shared" si="119"/>
        <v>120.82419453336018</v>
      </c>
    </row>
    <row r="432" spans="1:25" x14ac:dyDescent="0.4">
      <c r="A432">
        <f t="shared" si="115"/>
        <v>419</v>
      </c>
      <c r="B432" s="1">
        <v>42006</v>
      </c>
      <c r="C432" s="2">
        <v>0.63490701553097295</v>
      </c>
      <c r="D432" s="2">
        <v>0.31612234212427698</v>
      </c>
      <c r="E432" s="2">
        <v>0</v>
      </c>
      <c r="F432" s="2">
        <v>4.8970642344748301E-2</v>
      </c>
      <c r="G432">
        <v>561.72199999999998</v>
      </c>
      <c r="H432">
        <v>3768.68</v>
      </c>
      <c r="I432">
        <v>1925.54</v>
      </c>
      <c r="J432">
        <v>157.02000000000001</v>
      </c>
      <c r="K432">
        <v>120.5</v>
      </c>
      <c r="L432" s="3">
        <f t="shared" si="108"/>
        <v>-3.6441366035955269E-3</v>
      </c>
      <c r="M432" s="3">
        <f t="shared" si="109"/>
        <v>-2.2601758886532597E-2</v>
      </c>
      <c r="N432" s="3">
        <f t="shared" si="106"/>
        <v>-1.9132295356107831E-2</v>
      </c>
      <c r="O432" s="3">
        <f t="shared" si="106"/>
        <v>2.80219080371924E-3</v>
      </c>
      <c r="P432" s="3">
        <f t="shared" si="110"/>
        <v>3.1545973809131135E-5</v>
      </c>
      <c r="Q432" s="4">
        <f t="shared" si="111"/>
        <v>-9.3529297406933411E-3</v>
      </c>
      <c r="R432" s="3">
        <f t="shared" si="112"/>
        <v>-1.0644000010629179E-2</v>
      </c>
      <c r="S432" s="16">
        <f t="shared" si="118"/>
        <v>136.51613226664358</v>
      </c>
      <c r="T432" s="16">
        <f t="shared" si="118"/>
        <v>143.15688963673014</v>
      </c>
      <c r="U432" s="16">
        <f t="shared" si="113"/>
        <v>-6.6407573700865612</v>
      </c>
      <c r="V432" s="16">
        <f t="shared" si="119"/>
        <v>155.49217875399881</v>
      </c>
      <c r="W432" s="16">
        <f t="shared" si="119"/>
        <v>180.31433071720974</v>
      </c>
      <c r="X432" s="16">
        <f t="shared" si="119"/>
        <v>115.71663546198022</v>
      </c>
      <c r="Y432" s="16">
        <f t="shared" si="119"/>
        <v>121.10441361373211</v>
      </c>
    </row>
    <row r="433" spans="1:25" x14ac:dyDescent="0.4">
      <c r="A433">
        <f t="shared" si="115"/>
        <v>420</v>
      </c>
      <c r="B433" s="1">
        <v>42013</v>
      </c>
      <c r="C433" s="2">
        <v>0.68748363854619199</v>
      </c>
      <c r="D433" s="2">
        <v>0.273893148221591</v>
      </c>
      <c r="E433" s="2">
        <v>0</v>
      </c>
      <c r="F433" s="2">
        <v>3.8623213232216201E-2</v>
      </c>
      <c r="G433">
        <v>569.12099999999998</v>
      </c>
      <c r="H433">
        <v>3745.67</v>
      </c>
      <c r="I433">
        <v>1888.7</v>
      </c>
      <c r="J433">
        <v>157.46</v>
      </c>
      <c r="K433">
        <v>118.5</v>
      </c>
      <c r="L433" s="3">
        <f t="shared" si="108"/>
        <v>2.0721873142190983E-3</v>
      </c>
      <c r="M433" s="3">
        <f t="shared" si="109"/>
        <v>-2.0500908508940596E-2</v>
      </c>
      <c r="N433" s="3">
        <f t="shared" si="106"/>
        <v>-1.2198866945518083E-2</v>
      </c>
      <c r="O433" s="3">
        <f t="shared" si="106"/>
        <v>1.3971802362504615E-3</v>
      </c>
      <c r="P433" s="3">
        <f t="shared" si="110"/>
        <v>6.428919153610133E-6</v>
      </c>
      <c r="Q433" s="4">
        <f t="shared" si="111"/>
        <v>-4.1429288273530061E-3</v>
      </c>
      <c r="R433" s="3">
        <f t="shared" si="112"/>
        <v>-7.3076019759972799E-3</v>
      </c>
      <c r="S433" s="16">
        <f t="shared" si="118"/>
        <v>136.10183938390827</v>
      </c>
      <c r="T433" s="16">
        <f t="shared" si="118"/>
        <v>142.42612943913042</v>
      </c>
      <c r="U433" s="16">
        <f t="shared" si="113"/>
        <v>-6.3242900552221499</v>
      </c>
      <c r="V433" s="16">
        <f t="shared" si="119"/>
        <v>155.69939748542072</v>
      </c>
      <c r="W433" s="16">
        <f t="shared" si="119"/>
        <v>178.26423986631568</v>
      </c>
      <c r="X433" s="16">
        <f t="shared" si="119"/>
        <v>114.49674876742841</v>
      </c>
      <c r="Y433" s="16">
        <f t="shared" si="119"/>
        <v>121.24413163735716</v>
      </c>
    </row>
    <row r="434" spans="1:25" x14ac:dyDescent="0.4">
      <c r="A434">
        <f t="shared" si="115"/>
        <v>421</v>
      </c>
      <c r="B434" s="1">
        <v>42020</v>
      </c>
      <c r="C434" s="2">
        <v>0.68884121707088897</v>
      </c>
      <c r="D434" s="2">
        <v>0.263178282965574</v>
      </c>
      <c r="E434" s="2">
        <v>0</v>
      </c>
      <c r="F434" s="2">
        <v>4.7980499963535997E-2</v>
      </c>
      <c r="G434">
        <v>575.10500000000002</v>
      </c>
      <c r="H434">
        <v>3699.79</v>
      </c>
      <c r="I434">
        <v>1865.66</v>
      </c>
      <c r="J434">
        <v>157.68</v>
      </c>
      <c r="K434">
        <v>117.51</v>
      </c>
      <c r="L434" s="3">
        <f t="shared" si="108"/>
        <v>4.0092602892844997E-3</v>
      </c>
      <c r="M434" s="3">
        <f t="shared" si="109"/>
        <v>1.8457469466243825E-2</v>
      </c>
      <c r="N434" s="3">
        <f t="shared" si="106"/>
        <v>2.8954900678580309E-2</v>
      </c>
      <c r="O434" s="3">
        <f t="shared" si="106"/>
        <v>0</v>
      </c>
      <c r="P434" s="3">
        <f t="shared" si="110"/>
        <v>1.6008509367617993E-5</v>
      </c>
      <c r="Q434" s="4">
        <f t="shared" si="111"/>
        <v>7.6033403498726605E-3</v>
      </c>
      <c r="R434" s="3">
        <f t="shared" si="112"/>
        <v>1.2855407608527158E-2</v>
      </c>
      <c r="S434" s="16">
        <f t="shared" si="118"/>
        <v>136.86217341889554</v>
      </c>
      <c r="T434" s="16">
        <f t="shared" si="118"/>
        <v>143.71167019998313</v>
      </c>
      <c r="U434" s="16">
        <f t="shared" si="113"/>
        <v>-6.8494967810875949</v>
      </c>
      <c r="V434" s="16">
        <f t="shared" si="119"/>
        <v>156.10032351434916</v>
      </c>
      <c r="W434" s="16">
        <f t="shared" si="119"/>
        <v>180.10998681294006</v>
      </c>
      <c r="X434" s="16">
        <f t="shared" si="119"/>
        <v>117.39223883528645</v>
      </c>
      <c r="Y434" s="16">
        <f t="shared" si="119"/>
        <v>121.24413163735716</v>
      </c>
    </row>
    <row r="435" spans="1:25" x14ac:dyDescent="0.4">
      <c r="A435">
        <f t="shared" si="115"/>
        <v>422</v>
      </c>
      <c r="B435" s="1">
        <v>42027</v>
      </c>
      <c r="C435" s="2">
        <v>0.71552206601691903</v>
      </c>
      <c r="D435" s="2">
        <v>0.25442304191841397</v>
      </c>
      <c r="E435" s="2">
        <v>0</v>
      </c>
      <c r="F435" s="2">
        <v>3.0054892064666099E-2</v>
      </c>
      <c r="G435">
        <v>576.13599999999997</v>
      </c>
      <c r="H435">
        <v>3759.76</v>
      </c>
      <c r="I435">
        <v>1919.68</v>
      </c>
      <c r="J435">
        <v>157.68</v>
      </c>
      <c r="K435">
        <v>117.77</v>
      </c>
      <c r="L435" s="3">
        <f t="shared" si="108"/>
        <v>9.4906970590424855E-3</v>
      </c>
      <c r="M435" s="3">
        <f t="shared" si="109"/>
        <v>-2.9835112443037604E-2</v>
      </c>
      <c r="N435" s="3">
        <f t="shared" si="106"/>
        <v>8.49099849974988E-3</v>
      </c>
      <c r="O435" s="3">
        <f t="shared" si="106"/>
        <v>-1.83916793505845E-3</v>
      </c>
      <c r="P435" s="3">
        <f t="shared" si="110"/>
        <v>2.0743066549279286E-5</v>
      </c>
      <c r="Q435" s="4">
        <f t="shared" si="111"/>
        <v>-8.7595595643502914E-4</v>
      </c>
      <c r="R435" s="3">
        <f t="shared" si="112"/>
        <v>-3.423146204825922E-3</v>
      </c>
      <c r="S435" s="16">
        <f t="shared" si="118"/>
        <v>136.77457782325203</v>
      </c>
      <c r="T435" s="16">
        <f t="shared" si="118"/>
        <v>143.36935557950054</v>
      </c>
      <c r="U435" s="16">
        <f t="shared" si="113"/>
        <v>-6.5947777562485044</v>
      </c>
      <c r="V435" s="16">
        <f t="shared" si="119"/>
        <v>157.04939322025339</v>
      </c>
      <c r="W435" s="16">
        <f t="shared" si="119"/>
        <v>177.12647556863629</v>
      </c>
      <c r="X435" s="16">
        <f t="shared" si="119"/>
        <v>118.24133868526144</v>
      </c>
      <c r="Y435" s="16">
        <f t="shared" si="119"/>
        <v>121.06021484385131</v>
      </c>
    </row>
    <row r="436" spans="1:25" x14ac:dyDescent="0.4">
      <c r="A436">
        <f t="shared" si="115"/>
        <v>423</v>
      </c>
      <c r="B436" s="1">
        <v>42034</v>
      </c>
      <c r="C436" s="2">
        <v>0.75009384359905096</v>
      </c>
      <c r="D436" s="2">
        <v>0.225192706585646</v>
      </c>
      <c r="E436" s="2">
        <v>0</v>
      </c>
      <c r="F436" s="2">
        <v>2.47134498153017E-2</v>
      </c>
      <c r="G436">
        <v>582.99</v>
      </c>
      <c r="H436">
        <v>3656.28</v>
      </c>
      <c r="I436">
        <v>1935.98</v>
      </c>
      <c r="J436">
        <v>157.38999999999999</v>
      </c>
      <c r="K436">
        <v>117.49</v>
      </c>
      <c r="L436" s="3">
        <f t="shared" si="108"/>
        <v>-8.7938101494209331E-3</v>
      </c>
      <c r="M436" s="3">
        <f t="shared" si="109"/>
        <v>4.5463134508983316E-2</v>
      </c>
      <c r="N436" s="3">
        <f t="shared" si="106"/>
        <v>1.5031147015982516E-3</v>
      </c>
      <c r="O436" s="3">
        <f t="shared" si="106"/>
        <v>-4.1934049177202448E-3</v>
      </c>
      <c r="P436" s="3">
        <f t="shared" si="110"/>
        <v>3.9829789869462616E-5</v>
      </c>
      <c r="Q436" s="4">
        <f t="shared" si="111"/>
        <v>3.4983201632269637E-3</v>
      </c>
      <c r="R436" s="3">
        <f t="shared" si="112"/>
        <v>8.4947585358600974E-3</v>
      </c>
      <c r="S436" s="16">
        <f t="shared" si="118"/>
        <v>137.12440983957472</v>
      </c>
      <c r="T436" s="16">
        <f t="shared" si="118"/>
        <v>144.21883143308654</v>
      </c>
      <c r="U436" s="16">
        <f t="shared" si="113"/>
        <v>-7.0944215935118109</v>
      </c>
      <c r="V436" s="16">
        <f t="shared" si="119"/>
        <v>156.17001220531131</v>
      </c>
      <c r="W436" s="16">
        <f t="shared" si="119"/>
        <v>181.67278901953463</v>
      </c>
      <c r="X436" s="16">
        <f t="shared" si="119"/>
        <v>118.39165015542126</v>
      </c>
      <c r="Y436" s="16">
        <f t="shared" si="119"/>
        <v>120.64087435207929</v>
      </c>
    </row>
    <row r="437" spans="1:25" x14ac:dyDescent="0.4">
      <c r="A437">
        <f t="shared" si="115"/>
        <v>424</v>
      </c>
      <c r="B437" s="1">
        <v>42041</v>
      </c>
      <c r="C437" s="2">
        <v>0.68371086048328</v>
      </c>
      <c r="D437" s="2">
        <v>0.25523168107455602</v>
      </c>
      <c r="E437" s="2">
        <v>0</v>
      </c>
      <c r="F437" s="2">
        <v>6.1057458442162801E-2</v>
      </c>
      <c r="G437">
        <v>569.95600000000002</v>
      </c>
      <c r="H437">
        <v>3770.2</v>
      </c>
      <c r="I437">
        <v>1938.89</v>
      </c>
      <c r="J437">
        <v>156.72999999999999</v>
      </c>
      <c r="K437">
        <v>119.12</v>
      </c>
      <c r="L437" s="3">
        <f t="shared" si="108"/>
        <v>-9.3747843228940697E-3</v>
      </c>
      <c r="M437" s="3">
        <f t="shared" si="109"/>
        <v>1.7806396510772871E-2</v>
      </c>
      <c r="N437" s="3">
        <f t="shared" si="106"/>
        <v>2.2719184688146266E-2</v>
      </c>
      <c r="O437" s="3">
        <f t="shared" si="106"/>
        <v>-3.7006316595418198E-3</v>
      </c>
      <c r="P437" s="3">
        <f t="shared" si="110"/>
        <v>4.1208490492378256E-5</v>
      </c>
      <c r="Q437" s="4">
        <f t="shared" si="111"/>
        <v>-2.1320449951810049E-3</v>
      </c>
      <c r="R437" s="3">
        <f t="shared" si="112"/>
        <v>6.8625413041208116E-3</v>
      </c>
      <c r="S437" s="16">
        <f t="shared" si="118"/>
        <v>136.91120534005663</v>
      </c>
      <c r="T437" s="16">
        <f t="shared" si="118"/>
        <v>144.90508556349863</v>
      </c>
      <c r="U437" s="16">
        <f t="shared" si="113"/>
        <v>-7.9938802234420052</v>
      </c>
      <c r="V437" s="16">
        <f t="shared" si="119"/>
        <v>155.23253377302191</v>
      </c>
      <c r="W437" s="16">
        <f t="shared" si="119"/>
        <v>183.45342867061191</v>
      </c>
      <c r="X437" s="16">
        <f t="shared" si="119"/>
        <v>120.66356862423589</v>
      </c>
      <c r="Y437" s="16">
        <f t="shared" si="119"/>
        <v>120.27081118612512</v>
      </c>
    </row>
    <row r="438" spans="1:25" x14ac:dyDescent="0.4">
      <c r="A438">
        <f t="shared" si="115"/>
        <v>425</v>
      </c>
      <c r="B438" s="1">
        <v>42048</v>
      </c>
      <c r="C438" s="2">
        <v>0.61503004299598296</v>
      </c>
      <c r="D438" s="2">
        <v>0.27541915613426599</v>
      </c>
      <c r="E438" s="2">
        <v>0</v>
      </c>
      <c r="F438" s="2">
        <v>0.10955080086975</v>
      </c>
      <c r="G438">
        <v>566.37199999999996</v>
      </c>
      <c r="H438">
        <v>3849.29</v>
      </c>
      <c r="I438">
        <v>1982.94</v>
      </c>
      <c r="J438">
        <v>156.15</v>
      </c>
      <c r="K438">
        <v>118.75</v>
      </c>
      <c r="L438" s="3">
        <f t="shared" si="108"/>
        <v>-3.5832807672991907E-3</v>
      </c>
      <c r="M438" s="3">
        <f t="shared" si="109"/>
        <v>9.209037729582592E-3</v>
      </c>
      <c r="N438" s="3">
        <f t="shared" si="106"/>
        <v>3.5164957083925863E-2</v>
      </c>
      <c r="O438" s="3">
        <f t="shared" si="106"/>
        <v>2.4975984630162262E-3</v>
      </c>
      <c r="P438" s="3">
        <f t="shared" si="110"/>
        <v>2.3398479675459884E-5</v>
      </c>
      <c r="Q438" s="4">
        <f t="shared" si="111"/>
        <v>5.8273550811057859E-4</v>
      </c>
      <c r="R438" s="3">
        <f t="shared" si="112"/>
        <v>1.0822078127306373E-2</v>
      </c>
      <c r="S438" s="16">
        <f t="shared" si="118"/>
        <v>136.96947889086769</v>
      </c>
      <c r="T438" s="16">
        <f t="shared" si="118"/>
        <v>145.98729337622927</v>
      </c>
      <c r="U438" s="16">
        <f t="shared" si="113"/>
        <v>-9.0178144853615834</v>
      </c>
      <c r="V438" s="16">
        <f t="shared" si="119"/>
        <v>154.87420569629199</v>
      </c>
      <c r="W438" s="16">
        <f t="shared" si="119"/>
        <v>184.37433244357018</v>
      </c>
      <c r="X438" s="16">
        <f t="shared" si="119"/>
        <v>124.18006433262848</v>
      </c>
      <c r="Y438" s="16">
        <f t="shared" si="119"/>
        <v>120.52057103242674</v>
      </c>
    </row>
    <row r="439" spans="1:25" x14ac:dyDescent="0.4">
      <c r="A439">
        <f t="shared" si="115"/>
        <v>426</v>
      </c>
      <c r="B439" s="1">
        <v>42055</v>
      </c>
      <c r="C439" s="2">
        <v>0.57603257687021603</v>
      </c>
      <c r="D439" s="2">
        <v>0.28355546971131701</v>
      </c>
      <c r="E439" s="2">
        <v>0</v>
      </c>
      <c r="F439" s="2">
        <v>0.14041195341846499</v>
      </c>
      <c r="G439">
        <v>563.01499999999999</v>
      </c>
      <c r="H439">
        <v>3875.6</v>
      </c>
      <c r="I439">
        <v>2052.67</v>
      </c>
      <c r="J439">
        <v>156.54</v>
      </c>
      <c r="K439">
        <v>119.03</v>
      </c>
      <c r="L439" s="3">
        <f t="shared" si="108"/>
        <v>1.5246189837515134E-2</v>
      </c>
      <c r="M439" s="3">
        <f t="shared" si="109"/>
        <v>2.6601406922559523E-3</v>
      </c>
      <c r="N439" s="3">
        <f t="shared" si="106"/>
        <v>1.5910984230295133E-2</v>
      </c>
      <c r="O439" s="3">
        <f t="shared" si="106"/>
        <v>3.8967675993357709E-3</v>
      </c>
      <c r="P439" s="3">
        <f t="shared" si="110"/>
        <v>1.3835525119045471E-5</v>
      </c>
      <c r="Q439" s="4">
        <f t="shared" si="111"/>
        <v>1.006991668856864E-2</v>
      </c>
      <c r="R439" s="3">
        <f t="shared" si="112"/>
        <v>9.4285205898504976E-3</v>
      </c>
      <c r="S439" s="16">
        <f t="shared" si="118"/>
        <v>137.97647055972456</v>
      </c>
      <c r="T439" s="16">
        <f t="shared" si="118"/>
        <v>146.93014543521431</v>
      </c>
      <c r="U439" s="16">
        <f t="shared" si="113"/>
        <v>-8.953674875489753</v>
      </c>
      <c r="V439" s="16">
        <f t="shared" si="119"/>
        <v>156.3988246800435</v>
      </c>
      <c r="W439" s="16">
        <f t="shared" si="119"/>
        <v>184.64034651279579</v>
      </c>
      <c r="X439" s="16">
        <f t="shared" si="119"/>
        <v>125.77116275565798</v>
      </c>
      <c r="Y439" s="16">
        <f t="shared" si="119"/>
        <v>120.91024779236032</v>
      </c>
    </row>
    <row r="440" spans="1:25" x14ac:dyDescent="0.4">
      <c r="A440">
        <f t="shared" si="115"/>
        <v>427</v>
      </c>
      <c r="B440" s="1">
        <v>42062</v>
      </c>
      <c r="C440" s="2">
        <v>0.59909178540195895</v>
      </c>
      <c r="D440" s="2">
        <v>0.27406688854428202</v>
      </c>
      <c r="E440" s="2">
        <v>0</v>
      </c>
      <c r="F440" s="2">
        <v>0.126841326053758</v>
      </c>
      <c r="G440">
        <v>568.73199999999997</v>
      </c>
      <c r="H440">
        <v>3866.42</v>
      </c>
      <c r="I440">
        <v>2085.33</v>
      </c>
      <c r="J440">
        <v>157.15</v>
      </c>
      <c r="K440">
        <v>119.63</v>
      </c>
      <c r="L440" s="3">
        <f t="shared" si="108"/>
        <v>-8.3890666479927711E-3</v>
      </c>
      <c r="M440" s="3">
        <f t="shared" si="109"/>
        <v>-5.4810013433813642E-3</v>
      </c>
      <c r="N440" s="3">
        <f t="shared" si="106"/>
        <v>1.1283585811358465E-2</v>
      </c>
      <c r="O440" s="3">
        <f t="shared" si="106"/>
        <v>-1.5272033089405168E-3</v>
      </c>
      <c r="P440" s="3">
        <f t="shared" si="110"/>
        <v>1.5364561323349808E-5</v>
      </c>
      <c r="Q440" s="4">
        <f t="shared" si="111"/>
        <v>-6.7370589544726292E-3</v>
      </c>
      <c r="R440" s="3">
        <f t="shared" si="112"/>
        <v>-1.0284213722390467E-3</v>
      </c>
      <c r="S440" s="16">
        <f t="shared" ref="S440:T455" si="120">S439+100*Q440</f>
        <v>137.3027646642773</v>
      </c>
      <c r="T440" s="16">
        <f t="shared" si="120"/>
        <v>146.8273032979904</v>
      </c>
      <c r="U440" s="16">
        <f t="shared" si="113"/>
        <v>-9.5245386337130924</v>
      </c>
      <c r="V440" s="16">
        <f t="shared" si="119"/>
        <v>155.55991801524422</v>
      </c>
      <c r="W440" s="16">
        <f t="shared" si="119"/>
        <v>184.09224637845765</v>
      </c>
      <c r="X440" s="16">
        <f t="shared" si="119"/>
        <v>126.89952133679382</v>
      </c>
      <c r="Y440" s="16">
        <f t="shared" si="119"/>
        <v>120.75752746146627</v>
      </c>
    </row>
    <row r="441" spans="1:25" x14ac:dyDescent="0.4">
      <c r="A441">
        <f t="shared" si="115"/>
        <v>428</v>
      </c>
      <c r="B441" s="1">
        <v>42069</v>
      </c>
      <c r="C441" s="2">
        <v>0.61109524746782995</v>
      </c>
      <c r="D441" s="2">
        <v>0.24845928633869899</v>
      </c>
      <c r="E441" s="2">
        <v>0</v>
      </c>
      <c r="F441" s="2">
        <v>0.14044546619347001</v>
      </c>
      <c r="G441">
        <v>558.36</v>
      </c>
      <c r="H441">
        <v>3807.04</v>
      </c>
      <c r="I441">
        <v>2108.86</v>
      </c>
      <c r="J441">
        <v>156.91</v>
      </c>
      <c r="K441">
        <v>120.83</v>
      </c>
      <c r="L441" s="3">
        <f t="shared" si="108"/>
        <v>1.4993789789925049E-2</v>
      </c>
      <c r="M441" s="3">
        <f t="shared" si="109"/>
        <v>-3.3582861017520393E-3</v>
      </c>
      <c r="N441" s="3">
        <f t="shared" si="106"/>
        <v>1.2641901311609027E-2</v>
      </c>
      <c r="O441" s="3">
        <f t="shared" si="106"/>
        <v>-1.7844624306927459E-3</v>
      </c>
      <c r="P441" s="3">
        <f t="shared" si="110"/>
        <v>4.1535348489778452E-5</v>
      </c>
      <c r="Q441" s="4">
        <f t="shared" si="111"/>
        <v>8.0360813075192328E-3</v>
      </c>
      <c r="R441" s="3">
        <f t="shared" si="112"/>
        <v>5.6232356422723229E-3</v>
      </c>
      <c r="S441" s="16">
        <f t="shared" si="120"/>
        <v>138.10637279502922</v>
      </c>
      <c r="T441" s="16">
        <f t="shared" si="120"/>
        <v>147.38962686221763</v>
      </c>
      <c r="U441" s="16">
        <f t="shared" si="113"/>
        <v>-9.283254067188409</v>
      </c>
      <c r="V441" s="16">
        <f t="shared" si="119"/>
        <v>157.05929699423672</v>
      </c>
      <c r="W441" s="16">
        <f t="shared" si="119"/>
        <v>183.75641776828243</v>
      </c>
      <c r="X441" s="16">
        <f t="shared" si="119"/>
        <v>128.16371146795473</v>
      </c>
      <c r="Y441" s="16">
        <f t="shared" si="119"/>
        <v>120.57908121839699</v>
      </c>
    </row>
    <row r="442" spans="1:25" x14ac:dyDescent="0.4">
      <c r="A442">
        <f t="shared" si="115"/>
        <v>429</v>
      </c>
      <c r="B442" s="1">
        <v>42076</v>
      </c>
      <c r="C442" s="2">
        <v>0.68032082828412699</v>
      </c>
      <c r="D442" s="2">
        <v>0.243747473408541</v>
      </c>
      <c r="E442" s="2">
        <v>0</v>
      </c>
      <c r="F442" s="2">
        <v>7.5931698307330195E-2</v>
      </c>
      <c r="G442">
        <v>564.07100000000003</v>
      </c>
      <c r="H442">
        <v>3776.44</v>
      </c>
      <c r="I442">
        <v>2135.52</v>
      </c>
      <c r="J442">
        <v>156.63</v>
      </c>
      <c r="K442">
        <v>121.4</v>
      </c>
      <c r="L442" s="3">
        <f t="shared" si="108"/>
        <v>4.5284822344549003E-3</v>
      </c>
      <c r="M442" s="3">
        <f t="shared" si="109"/>
        <v>1.51953871568975E-2</v>
      </c>
      <c r="N442" s="3">
        <f t="shared" si="106"/>
        <v>1.2952348842436345E-2</v>
      </c>
      <c r="O442" s="3">
        <f t="shared" si="106"/>
        <v>5.2352678286406995E-3</v>
      </c>
      <c r="P442" s="3">
        <f t="shared" si="110"/>
        <v>9.1559463196251102E-6</v>
      </c>
      <c r="Q442" s="4">
        <f t="shared" si="111"/>
        <v>7.1730248425754626E-3</v>
      </c>
      <c r="R442" s="3">
        <f t="shared" si="112"/>
        <v>9.4778715156073612E-3</v>
      </c>
      <c r="S442" s="16">
        <f t="shared" si="120"/>
        <v>138.82367527928676</v>
      </c>
      <c r="T442" s="16">
        <f t="shared" si="120"/>
        <v>148.33741401377836</v>
      </c>
      <c r="U442" s="16">
        <f t="shared" si="113"/>
        <v>-9.5137387344915965</v>
      </c>
      <c r="V442" s="16">
        <f t="shared" si="119"/>
        <v>157.51214521768222</v>
      </c>
      <c r="W442" s="16">
        <f t="shared" si="119"/>
        <v>185.27595648397218</v>
      </c>
      <c r="X442" s="16">
        <f t="shared" si="119"/>
        <v>129.45894635219835</v>
      </c>
      <c r="Y442" s="16">
        <f t="shared" si="119"/>
        <v>121.10260800126106</v>
      </c>
    </row>
    <row r="443" spans="1:25" x14ac:dyDescent="0.4">
      <c r="A443">
        <f t="shared" si="115"/>
        <v>430</v>
      </c>
      <c r="B443" s="1">
        <v>42083</v>
      </c>
      <c r="C443" s="2">
        <v>0.66506091775141896</v>
      </c>
      <c r="D443" s="2">
        <v>0.24688411641496699</v>
      </c>
      <c r="E443" s="2">
        <v>0</v>
      </c>
      <c r="F443" s="2">
        <v>8.8054965833613205E-2</v>
      </c>
      <c r="G443">
        <v>573.04499999999996</v>
      </c>
      <c r="H443">
        <v>3877.26</v>
      </c>
      <c r="I443">
        <v>2163.1799999999998</v>
      </c>
      <c r="J443">
        <v>157.44999999999999</v>
      </c>
      <c r="K443">
        <v>120.04</v>
      </c>
      <c r="L443" s="3">
        <f t="shared" si="108"/>
        <v>-9.3109092247108949E-3</v>
      </c>
      <c r="M443" s="3">
        <f t="shared" si="109"/>
        <v>-2.9429457859435182E-2</v>
      </c>
      <c r="N443" s="3">
        <f t="shared" si="106"/>
        <v>-9.9621853012693551E-3</v>
      </c>
      <c r="O443" s="3">
        <f t="shared" si="106"/>
        <v>-3.1120990790726166E-3</v>
      </c>
      <c r="P443" s="3">
        <f t="shared" si="110"/>
        <v>9.1154015355419107E-6</v>
      </c>
      <c r="Q443" s="4">
        <f t="shared" si="111"/>
        <v>-1.3741138713898642E-2</v>
      </c>
      <c r="R443" s="3">
        <f t="shared" si="112"/>
        <v>-1.2953662866122012E-2</v>
      </c>
      <c r="S443" s="16">
        <f t="shared" si="120"/>
        <v>137.44956140789691</v>
      </c>
      <c r="T443" s="16">
        <f t="shared" si="120"/>
        <v>147.04204772716616</v>
      </c>
      <c r="U443" s="16">
        <f t="shared" si="113"/>
        <v>-9.5924863192692555</v>
      </c>
      <c r="V443" s="16">
        <f t="shared" si="119"/>
        <v>156.58105429521112</v>
      </c>
      <c r="W443" s="16">
        <f t="shared" si="119"/>
        <v>182.33301069802866</v>
      </c>
      <c r="X443" s="16">
        <f t="shared" si="119"/>
        <v>128.46272782207143</v>
      </c>
      <c r="Y443" s="16">
        <f t="shared" si="119"/>
        <v>120.79139809335381</v>
      </c>
    </row>
    <row r="444" spans="1:25" x14ac:dyDescent="0.4">
      <c r="A444">
        <f t="shared" si="115"/>
        <v>431</v>
      </c>
      <c r="B444" s="1">
        <v>42090</v>
      </c>
      <c r="C444" s="2">
        <v>0.65182749847228105</v>
      </c>
      <c r="D444" s="2">
        <v>0.24492519980153499</v>
      </c>
      <c r="E444" s="2">
        <v>0</v>
      </c>
      <c r="F444" s="2">
        <v>0.103247301726183</v>
      </c>
      <c r="G444">
        <v>572.04600000000005</v>
      </c>
      <c r="H444">
        <v>3791.9</v>
      </c>
      <c r="I444">
        <v>2141.63</v>
      </c>
      <c r="J444">
        <v>156.96</v>
      </c>
      <c r="K444">
        <v>119.13</v>
      </c>
      <c r="L444" s="3">
        <f t="shared" si="108"/>
        <v>9.0634246101013449E-3</v>
      </c>
      <c r="M444" s="3">
        <f t="shared" si="109"/>
        <v>1.8805272887398861E-3</v>
      </c>
      <c r="N444" s="3">
        <f t="shared" si="106"/>
        <v>7.3308648085803618E-3</v>
      </c>
      <c r="O444" s="3">
        <f t="shared" si="106"/>
        <v>1.4653414882772609E-3</v>
      </c>
      <c r="P444" s="3">
        <f t="shared" si="110"/>
        <v>2.0712939627907217E-5</v>
      </c>
      <c r="Q444" s="4">
        <f t="shared" si="111"/>
        <v>6.4989575282654736E-3</v>
      </c>
      <c r="R444" s="3">
        <f t="shared" si="112"/>
        <v>4.9350395489247134E-3</v>
      </c>
      <c r="S444" s="16">
        <f t="shared" si="120"/>
        <v>138.09945716072346</v>
      </c>
      <c r="T444" s="16">
        <f t="shared" si="120"/>
        <v>147.53555168205864</v>
      </c>
      <c r="U444" s="16">
        <f t="shared" si="113"/>
        <v>-9.4360945213351783</v>
      </c>
      <c r="V444" s="16">
        <f t="shared" si="119"/>
        <v>157.48739675622124</v>
      </c>
      <c r="W444" s="16">
        <f t="shared" si="119"/>
        <v>182.52106342690266</v>
      </c>
      <c r="X444" s="16">
        <f t="shared" si="119"/>
        <v>129.19581430292948</v>
      </c>
      <c r="Y444" s="16">
        <f t="shared" si="119"/>
        <v>120.93793224218153</v>
      </c>
    </row>
    <row r="445" spans="1:25" x14ac:dyDescent="0.4">
      <c r="A445">
        <f t="shared" si="115"/>
        <v>432</v>
      </c>
      <c r="B445" s="1">
        <v>42097</v>
      </c>
      <c r="C445" s="2">
        <v>0.67073546993182698</v>
      </c>
      <c r="D445" s="2">
        <v>0.26053879438850103</v>
      </c>
      <c r="E445" s="2">
        <v>0</v>
      </c>
      <c r="F445" s="2">
        <v>6.8725735679670899E-2</v>
      </c>
      <c r="G445">
        <v>578.00699999999995</v>
      </c>
      <c r="H445">
        <v>3804.14</v>
      </c>
      <c r="I445">
        <v>2157.33</v>
      </c>
      <c r="J445">
        <v>157.19</v>
      </c>
      <c r="K445">
        <v>118.97</v>
      </c>
      <c r="L445" s="3">
        <f t="shared" si="108"/>
        <v>2.0330314570264907E-3</v>
      </c>
      <c r="M445" s="3">
        <f t="shared" si="109"/>
        <v>2.8083816165813014E-2</v>
      </c>
      <c r="N445" s="3">
        <f t="shared" si="106"/>
        <v>1.6228393430768762E-2</v>
      </c>
      <c r="O445" s="3">
        <f t="shared" si="106"/>
        <v>5.0893822762265728E-4</v>
      </c>
      <c r="P445" s="3">
        <f t="shared" si="110"/>
        <v>1.6078912716098017E-5</v>
      </c>
      <c r="Q445" s="4">
        <f t="shared" si="111"/>
        <v>8.6994481567768452E-3</v>
      </c>
      <c r="R445" s="3">
        <f t="shared" si="112"/>
        <v>1.1713544820307731E-2</v>
      </c>
      <c r="S445" s="16">
        <f t="shared" si="120"/>
        <v>138.96940197640114</v>
      </c>
      <c r="T445" s="16">
        <f t="shared" si="120"/>
        <v>148.70690616408942</v>
      </c>
      <c r="U445" s="16">
        <f t="shared" si="113"/>
        <v>-9.7375041876882733</v>
      </c>
      <c r="V445" s="16">
        <f t="shared" si="119"/>
        <v>157.69069990192389</v>
      </c>
      <c r="W445" s="16">
        <f t="shared" si="119"/>
        <v>185.32944504348396</v>
      </c>
      <c r="X445" s="16">
        <f t="shared" si="119"/>
        <v>130.81865364600634</v>
      </c>
      <c r="Y445" s="16">
        <f t="shared" si="119"/>
        <v>120.98882606494379</v>
      </c>
    </row>
    <row r="446" spans="1:25" x14ac:dyDescent="0.4">
      <c r="A446">
        <f t="shared" si="115"/>
        <v>433</v>
      </c>
      <c r="B446" s="1">
        <v>42104</v>
      </c>
      <c r="C446" s="2">
        <v>0.64393728207166401</v>
      </c>
      <c r="D446" s="2">
        <v>0.27342016954360299</v>
      </c>
      <c r="E446" s="2">
        <v>0</v>
      </c>
      <c r="F446" s="2">
        <v>8.26425483847327E-2</v>
      </c>
      <c r="G446">
        <v>573.16</v>
      </c>
      <c r="H446">
        <v>3870.31</v>
      </c>
      <c r="I446">
        <v>2192.34</v>
      </c>
      <c r="J446">
        <v>157.27000000000001</v>
      </c>
      <c r="K446">
        <v>120.22</v>
      </c>
      <c r="L446" s="3">
        <f t="shared" si="108"/>
        <v>-3.7773961963954994E-3</v>
      </c>
      <c r="M446" s="3">
        <f t="shared" si="109"/>
        <v>-2.0685290353692709E-2</v>
      </c>
      <c r="N446" s="3">
        <f t="shared" si="106"/>
        <v>-5.3823768211147538E-4</v>
      </c>
      <c r="O446" s="3">
        <f t="shared" si="106"/>
        <v>1.8439626120683172E-3</v>
      </c>
      <c r="P446" s="3">
        <f t="shared" si="110"/>
        <v>3.4073804334999081E-5</v>
      </c>
      <c r="Q446" s="4">
        <f t="shared" si="111"/>
        <v>-7.9698658705275802E-3</v>
      </c>
      <c r="R446" s="3">
        <f t="shared" si="112"/>
        <v>-5.7892404050328417E-3</v>
      </c>
      <c r="S446" s="16">
        <f t="shared" si="120"/>
        <v>138.17241538934837</v>
      </c>
      <c r="T446" s="16">
        <f t="shared" si="120"/>
        <v>148.12798212358612</v>
      </c>
      <c r="U446" s="16">
        <f t="shared" si="113"/>
        <v>-9.955566734237749</v>
      </c>
      <c r="V446" s="16">
        <f t="shared" si="119"/>
        <v>157.31296028228434</v>
      </c>
      <c r="W446" s="16">
        <f t="shared" si="119"/>
        <v>183.26091600811469</v>
      </c>
      <c r="X446" s="16">
        <f t="shared" si="119"/>
        <v>130.76482987779519</v>
      </c>
      <c r="Y446" s="16">
        <f t="shared" si="119"/>
        <v>121.17322232615062</v>
      </c>
    </row>
    <row r="447" spans="1:25" x14ac:dyDescent="0.4">
      <c r="A447">
        <f t="shared" si="115"/>
        <v>434</v>
      </c>
      <c r="B447" s="1">
        <v>42111</v>
      </c>
      <c r="C447" s="2">
        <v>0.70072695596332901</v>
      </c>
      <c r="D447" s="2">
        <v>0.246169127228098</v>
      </c>
      <c r="E447" s="2">
        <v>0</v>
      </c>
      <c r="F447" s="2">
        <v>5.3103916808572398E-2</v>
      </c>
      <c r="G447">
        <v>577.33399999999995</v>
      </c>
      <c r="H447">
        <v>3832.33</v>
      </c>
      <c r="I447">
        <v>2191.16</v>
      </c>
      <c r="J447">
        <v>157.56</v>
      </c>
      <c r="K447">
        <v>118.9</v>
      </c>
      <c r="L447" s="3">
        <f t="shared" si="108"/>
        <v>-2.0147851207474865E-3</v>
      </c>
      <c r="M447" s="3">
        <f t="shared" si="109"/>
        <v>1.8490642042922278E-2</v>
      </c>
      <c r="N447" s="3">
        <f t="shared" si="106"/>
        <v>1.8976250022818997E-2</v>
      </c>
      <c r="O447" s="3">
        <f t="shared" si="106"/>
        <v>1.3328255902513853E-3</v>
      </c>
      <c r="P447" s="3">
        <f t="shared" si="110"/>
        <v>2.9315974616399151E-5</v>
      </c>
      <c r="Q447" s="4">
        <f t="shared" si="111"/>
        <v>3.1814732536604045E-3</v>
      </c>
      <c r="R447" s="3">
        <f t="shared" si="112"/>
        <v>9.1962331338112935E-3</v>
      </c>
      <c r="S447" s="16">
        <f t="shared" si="120"/>
        <v>138.4905627147144</v>
      </c>
      <c r="T447" s="16">
        <f t="shared" si="120"/>
        <v>149.04760543696725</v>
      </c>
      <c r="U447" s="16">
        <f t="shared" si="113"/>
        <v>-10.557042722252845</v>
      </c>
      <c r="V447" s="16">
        <f t="shared" ref="V447:Y462" si="121">V446+100*L447</f>
        <v>157.11148177020959</v>
      </c>
      <c r="W447" s="16">
        <f t="shared" si="121"/>
        <v>185.10998021240692</v>
      </c>
      <c r="X447" s="16">
        <f t="shared" si="121"/>
        <v>132.66245488007709</v>
      </c>
      <c r="Y447" s="16">
        <f t="shared" si="121"/>
        <v>121.30650488517576</v>
      </c>
    </row>
    <row r="448" spans="1:25" x14ac:dyDescent="0.4">
      <c r="A448">
        <f t="shared" si="115"/>
        <v>435</v>
      </c>
      <c r="B448" s="1">
        <v>42118</v>
      </c>
      <c r="C448" s="2">
        <v>0.65186699826933003</v>
      </c>
      <c r="D448" s="2">
        <v>0.283658382118334</v>
      </c>
      <c r="E448" s="2">
        <v>0</v>
      </c>
      <c r="F448" s="2">
        <v>6.4474619612334597E-2</v>
      </c>
      <c r="G448">
        <v>575.73500000000001</v>
      </c>
      <c r="H448">
        <v>3900.24</v>
      </c>
      <c r="I448">
        <v>2232.7399999999998</v>
      </c>
      <c r="J448">
        <v>157.77000000000001</v>
      </c>
      <c r="K448">
        <v>118.99</v>
      </c>
      <c r="L448" s="3">
        <f t="shared" si="108"/>
        <v>-5.4623607357079385E-3</v>
      </c>
      <c r="M448" s="3">
        <f t="shared" si="109"/>
        <v>5.4795563881053777E-3</v>
      </c>
      <c r="N448" s="3">
        <f t="shared" si="106"/>
        <v>-2.0512912385678428E-2</v>
      </c>
      <c r="O448" s="3">
        <f t="shared" si="106"/>
        <v>-4.6903720605946386E-3</v>
      </c>
      <c r="P448" s="3">
        <f t="shared" si="110"/>
        <v>1.9091794285070442E-5</v>
      </c>
      <c r="Q448" s="4">
        <f t="shared" si="111"/>
        <v>-2.3279123452062617E-3</v>
      </c>
      <c r="R448" s="3">
        <f t="shared" si="112"/>
        <v>-6.2965221984689068E-3</v>
      </c>
      <c r="S448" s="16">
        <f t="shared" si="120"/>
        <v>138.25777148019378</v>
      </c>
      <c r="T448" s="16">
        <f t="shared" si="120"/>
        <v>148.41795321712036</v>
      </c>
      <c r="U448" s="16">
        <f t="shared" si="113"/>
        <v>-10.160181736926575</v>
      </c>
      <c r="V448" s="16">
        <f t="shared" si="121"/>
        <v>156.56524569663881</v>
      </c>
      <c r="W448" s="16">
        <f t="shared" si="121"/>
        <v>185.65793585121747</v>
      </c>
      <c r="X448" s="16">
        <f t="shared" si="121"/>
        <v>130.61116364150925</v>
      </c>
      <c r="Y448" s="16">
        <f t="shared" si="121"/>
        <v>120.83746767911629</v>
      </c>
    </row>
    <row r="449" spans="1:25" x14ac:dyDescent="0.4">
      <c r="A449">
        <f t="shared" si="115"/>
        <v>436</v>
      </c>
      <c r="B449" s="1">
        <v>42125</v>
      </c>
      <c r="C449" s="2">
        <v>0.620047341127546</v>
      </c>
      <c r="D449" s="2">
        <v>0.302654659342106</v>
      </c>
      <c r="E449" s="2">
        <v>0</v>
      </c>
      <c r="F449" s="2">
        <v>7.7297999530346703E-2</v>
      </c>
      <c r="G449">
        <v>567.06200000000001</v>
      </c>
      <c r="H449">
        <v>3883.75</v>
      </c>
      <c r="I449">
        <v>2186.94</v>
      </c>
      <c r="J449">
        <v>157.03</v>
      </c>
      <c r="K449">
        <v>120.15</v>
      </c>
      <c r="L449" s="3">
        <f t="shared" si="108"/>
        <v>-4.0334152250892652E-3</v>
      </c>
      <c r="M449" s="3">
        <f t="shared" si="109"/>
        <v>1.1837902975320169E-3</v>
      </c>
      <c r="N449" s="3">
        <f t="shared" si="106"/>
        <v>1.3626345487300906E-3</v>
      </c>
      <c r="O449" s="3">
        <f t="shared" si="106"/>
        <v>-3.5661975418710412E-3</v>
      </c>
      <c r="P449" s="3">
        <f t="shared" si="110"/>
        <v>3.3759788793088843E-5</v>
      </c>
      <c r="Q449" s="4">
        <f t="shared" si="111"/>
        <v>-2.4520484614576786E-3</v>
      </c>
      <c r="R449" s="3">
        <f t="shared" si="112"/>
        <v>-1.2632969801745497E-3</v>
      </c>
      <c r="S449" s="16">
        <f t="shared" si="120"/>
        <v>138.01256663404803</v>
      </c>
      <c r="T449" s="16">
        <f t="shared" si="120"/>
        <v>148.2916235191029</v>
      </c>
      <c r="U449" s="16">
        <f t="shared" si="113"/>
        <v>-10.279056885054871</v>
      </c>
      <c r="V449" s="16">
        <f t="shared" si="121"/>
        <v>156.16190417412989</v>
      </c>
      <c r="W449" s="16">
        <f t="shared" si="121"/>
        <v>185.77631488097069</v>
      </c>
      <c r="X449" s="16">
        <f t="shared" si="121"/>
        <v>130.74742709638227</v>
      </c>
      <c r="Y449" s="16">
        <f t="shared" si="121"/>
        <v>120.48084792492918</v>
      </c>
    </row>
    <row r="450" spans="1:25" x14ac:dyDescent="0.4">
      <c r="A450">
        <f t="shared" si="115"/>
        <v>437</v>
      </c>
      <c r="B450" s="1">
        <v>42132</v>
      </c>
      <c r="C450" s="2">
        <v>0.57149131315566704</v>
      </c>
      <c r="D450" s="2">
        <v>0.35892097399725398</v>
      </c>
      <c r="E450" s="2">
        <v>0</v>
      </c>
      <c r="F450" s="2">
        <v>6.9587712847077501E-2</v>
      </c>
      <c r="G450">
        <v>566.61400000000003</v>
      </c>
      <c r="H450">
        <v>3901.01</v>
      </c>
      <c r="I450">
        <v>2189.92</v>
      </c>
      <c r="J450">
        <v>156.47</v>
      </c>
      <c r="K450">
        <v>119.76</v>
      </c>
      <c r="L450" s="3">
        <f t="shared" si="108"/>
        <v>-4.3270538471996689E-3</v>
      </c>
      <c r="M450" s="3">
        <f t="shared" si="109"/>
        <v>-4.3483870080840425E-4</v>
      </c>
      <c r="N450" s="3">
        <f t="shared" si="106"/>
        <v>1.2187659823189811E-2</v>
      </c>
      <c r="O450" s="3">
        <f t="shared" si="106"/>
        <v>2.0451204703777481E-3</v>
      </c>
      <c r="P450" s="3">
        <f t="shared" si="110"/>
        <v>2.4708467422631279E-5</v>
      </c>
      <c r="Q450" s="4">
        <f t="shared" si="111"/>
        <v>-2.5113396266495773E-3</v>
      </c>
      <c r="R450" s="3">
        <f t="shared" si="112"/>
        <v>2.3677219363898716E-3</v>
      </c>
      <c r="S450" s="16">
        <f t="shared" si="120"/>
        <v>137.76143267138306</v>
      </c>
      <c r="T450" s="16">
        <f t="shared" si="120"/>
        <v>148.52839571274188</v>
      </c>
      <c r="U450" s="16">
        <f t="shared" si="113"/>
        <v>-10.766963041358821</v>
      </c>
      <c r="V450" s="16">
        <f t="shared" si="121"/>
        <v>155.72919878940991</v>
      </c>
      <c r="W450" s="16">
        <f t="shared" si="121"/>
        <v>185.73283101088984</v>
      </c>
      <c r="X450" s="16">
        <f t="shared" si="121"/>
        <v>131.96619307870125</v>
      </c>
      <c r="Y450" s="16">
        <f t="shared" si="121"/>
        <v>120.68535997196696</v>
      </c>
    </row>
    <row r="451" spans="1:25" x14ac:dyDescent="0.4">
      <c r="A451">
        <f t="shared" si="115"/>
        <v>438</v>
      </c>
      <c r="B451" s="1">
        <v>42139</v>
      </c>
      <c r="C451" s="2">
        <v>0.542179781559333</v>
      </c>
      <c r="D451" s="2">
        <v>0.34705172655586902</v>
      </c>
      <c r="E451" s="2">
        <v>7.1430596276851003E-3</v>
      </c>
      <c r="F451" s="2">
        <v>0.103625432257111</v>
      </c>
      <c r="G451">
        <v>566.57500000000005</v>
      </c>
      <c r="H451">
        <v>3915.99</v>
      </c>
      <c r="I451">
        <v>2216.61</v>
      </c>
      <c r="J451">
        <v>156.79</v>
      </c>
      <c r="K451">
        <v>119.25</v>
      </c>
      <c r="L451" s="3">
        <f t="shared" si="108"/>
        <v>1.3925425265333802E-2</v>
      </c>
      <c r="M451" s="3">
        <f t="shared" si="109"/>
        <v>2.1329736490858897E-2</v>
      </c>
      <c r="N451" s="3">
        <f t="shared" si="106"/>
        <v>2.5358543000347344E-2</v>
      </c>
      <c r="O451" s="3">
        <f t="shared" si="106"/>
        <v>-7.015753555710269E-4</v>
      </c>
      <c r="P451" s="3">
        <f t="shared" si="110"/>
        <v>3.7936745024437031E-5</v>
      </c>
      <c r="Q451" s="4">
        <f t="shared" si="111"/>
        <v>1.5023105694830077E-2</v>
      </c>
      <c r="R451" s="3">
        <f t="shared" si="112"/>
        <v>1.4978032350242254E-2</v>
      </c>
      <c r="S451" s="16">
        <f t="shared" si="120"/>
        <v>139.26374324086606</v>
      </c>
      <c r="T451" s="16">
        <f t="shared" si="120"/>
        <v>150.02619894776612</v>
      </c>
      <c r="U451" s="16">
        <f t="shared" si="113"/>
        <v>-10.762455706900056</v>
      </c>
      <c r="V451" s="16">
        <f t="shared" si="121"/>
        <v>157.1217413159433</v>
      </c>
      <c r="W451" s="16">
        <f t="shared" si="121"/>
        <v>187.86580465997574</v>
      </c>
      <c r="X451" s="16">
        <f t="shared" si="121"/>
        <v>134.50204737873599</v>
      </c>
      <c r="Y451" s="16">
        <f t="shared" si="121"/>
        <v>120.61520243640986</v>
      </c>
    </row>
    <row r="452" spans="1:25" x14ac:dyDescent="0.4">
      <c r="A452">
        <f t="shared" si="115"/>
        <v>439</v>
      </c>
      <c r="B452" s="1">
        <v>42146</v>
      </c>
      <c r="C452" s="2">
        <v>0.52430822709038905</v>
      </c>
      <c r="D452" s="2">
        <v>0.41027963492993103</v>
      </c>
      <c r="E452" s="2">
        <v>0</v>
      </c>
      <c r="F452" s="2">
        <v>6.5412137979678597E-2</v>
      </c>
      <c r="G452">
        <v>563.64099999999996</v>
      </c>
      <c r="H452">
        <v>3924.16</v>
      </c>
      <c r="I452">
        <v>2272.8200000000002</v>
      </c>
      <c r="J452">
        <v>156.68</v>
      </c>
      <c r="K452">
        <v>121.54</v>
      </c>
      <c r="L452" s="3">
        <f t="shared" si="108"/>
        <v>2.9027988102754643E-2</v>
      </c>
      <c r="M452" s="3">
        <f t="shared" si="109"/>
        <v>1.2889586913444218E-2</v>
      </c>
      <c r="N452" s="3">
        <f t="shared" si="106"/>
        <v>1.5680960216823081E-2</v>
      </c>
      <c r="O452" s="3">
        <f t="shared" si="106"/>
        <v>3.1273934133264625E-3</v>
      </c>
      <c r="P452" s="3">
        <f t="shared" si="110"/>
        <v>3.0337825826304921E-5</v>
      </c>
      <c r="Q452" s="4">
        <f t="shared" si="111"/>
        <v>2.0682179655044645E-2</v>
      </c>
      <c r="R452" s="3">
        <f t="shared" si="112"/>
        <v>1.5181482161587101E-2</v>
      </c>
      <c r="S452" s="16">
        <f t="shared" si="120"/>
        <v>141.33196120637052</v>
      </c>
      <c r="T452" s="16">
        <f t="shared" si="120"/>
        <v>151.54434716392484</v>
      </c>
      <c r="U452" s="16">
        <f t="shared" si="113"/>
        <v>-10.212385957554318</v>
      </c>
      <c r="V452" s="16">
        <f t="shared" si="121"/>
        <v>160.02454012621877</v>
      </c>
      <c r="W452" s="16">
        <f t="shared" si="121"/>
        <v>189.15476335132016</v>
      </c>
      <c r="X452" s="16">
        <f t="shared" si="121"/>
        <v>136.07014340041832</v>
      </c>
      <c r="Y452" s="16">
        <f t="shared" si="121"/>
        <v>120.9279417777425</v>
      </c>
    </row>
    <row r="453" spans="1:25" x14ac:dyDescent="0.4">
      <c r="A453">
        <f t="shared" si="115"/>
        <v>440</v>
      </c>
      <c r="B453" s="1">
        <v>42153</v>
      </c>
      <c r="C453" s="2">
        <v>0.574871270134231</v>
      </c>
      <c r="D453" s="2">
        <v>0.38548939924919701</v>
      </c>
      <c r="E453" s="2">
        <v>0</v>
      </c>
      <c r="F453" s="2">
        <v>3.9639330616571503E-2</v>
      </c>
      <c r="G453">
        <v>567.80899999999997</v>
      </c>
      <c r="H453">
        <v>3891.18</v>
      </c>
      <c r="I453">
        <v>2308.46</v>
      </c>
      <c r="J453">
        <v>157.16999999999999</v>
      </c>
      <c r="K453">
        <v>124.15</v>
      </c>
      <c r="L453" s="3">
        <f t="shared" si="108"/>
        <v>-1.0325520801461652E-2</v>
      </c>
      <c r="M453" s="3">
        <f t="shared" si="109"/>
        <v>5.3286673621601999E-3</v>
      </c>
      <c r="N453" s="3">
        <f t="shared" si="106"/>
        <v>-3.1276262096809893E-3</v>
      </c>
      <c r="O453" s="3">
        <f t="shared" si="106"/>
        <v>-4.1992746707386619E-3</v>
      </c>
      <c r="P453" s="3">
        <f t="shared" si="110"/>
        <v>5.6505217061532216E-6</v>
      </c>
      <c r="Q453" s="4">
        <f t="shared" si="111"/>
        <v>-4.0538074364251013E-3</v>
      </c>
      <c r="R453" s="3">
        <f t="shared" si="112"/>
        <v>-3.0809385799302758E-3</v>
      </c>
      <c r="S453" s="16">
        <f t="shared" si="120"/>
        <v>140.92658046272803</v>
      </c>
      <c r="T453" s="16">
        <f t="shared" si="120"/>
        <v>151.23625330593183</v>
      </c>
      <c r="U453" s="16">
        <f t="shared" si="113"/>
        <v>-10.309672843203799</v>
      </c>
      <c r="V453" s="16">
        <f t="shared" si="121"/>
        <v>158.99198804607261</v>
      </c>
      <c r="W453" s="16">
        <f t="shared" si="121"/>
        <v>189.68763008753618</v>
      </c>
      <c r="X453" s="16">
        <f t="shared" si="121"/>
        <v>135.75738077945022</v>
      </c>
      <c r="Y453" s="16">
        <f t="shared" si="121"/>
        <v>120.50801431066864</v>
      </c>
    </row>
    <row r="454" spans="1:25" x14ac:dyDescent="0.4">
      <c r="A454">
        <f t="shared" si="115"/>
        <v>441</v>
      </c>
      <c r="B454" s="1">
        <v>42160</v>
      </c>
      <c r="C454" s="2">
        <v>0.56545373395730902</v>
      </c>
      <c r="D454" s="2">
        <v>0.391539712631159</v>
      </c>
      <c r="E454" s="2">
        <v>0</v>
      </c>
      <c r="F454" s="2">
        <v>4.3006553411531603E-2</v>
      </c>
      <c r="G454">
        <v>555.32600000000002</v>
      </c>
      <c r="H454">
        <v>3865.83</v>
      </c>
      <c r="I454">
        <v>2301.2399999999998</v>
      </c>
      <c r="J454">
        <v>156.51</v>
      </c>
      <c r="K454">
        <v>125.63</v>
      </c>
      <c r="L454" s="3">
        <f t="shared" si="108"/>
        <v>-1.5939463636028051E-2</v>
      </c>
      <c r="M454" s="3">
        <f t="shared" si="109"/>
        <v>-1.662841139867699E-2</v>
      </c>
      <c r="N454" s="3">
        <f t="shared" si="106"/>
        <v>-9.3471345883088253E-3</v>
      </c>
      <c r="O454" s="3">
        <f t="shared" si="106"/>
        <v>-2.4279598747684039E-3</v>
      </c>
      <c r="P454" s="3">
        <f t="shared" si="110"/>
        <v>3.8416561768641424E-5</v>
      </c>
      <c r="Q454" s="4">
        <f t="shared" si="111"/>
        <v>-1.5666547398623408E-2</v>
      </c>
      <c r="R454" s="3">
        <f t="shared" si="112"/>
        <v>-1.1085742374445567E-2</v>
      </c>
      <c r="S454" s="16">
        <f t="shared" si="120"/>
        <v>139.35992572286568</v>
      </c>
      <c r="T454" s="16">
        <f t="shared" si="120"/>
        <v>150.12767906848728</v>
      </c>
      <c r="U454" s="16">
        <f t="shared" si="113"/>
        <v>-10.7677533456216</v>
      </c>
      <c r="V454" s="16">
        <f t="shared" si="121"/>
        <v>157.3980416824698</v>
      </c>
      <c r="W454" s="16">
        <f t="shared" si="121"/>
        <v>188.02478894766847</v>
      </c>
      <c r="X454" s="16">
        <f t="shared" si="121"/>
        <v>134.82266732061933</v>
      </c>
      <c r="Y454" s="16">
        <f t="shared" si="121"/>
        <v>120.2652183231918</v>
      </c>
    </row>
    <row r="455" spans="1:25" x14ac:dyDescent="0.4">
      <c r="A455">
        <f t="shared" si="115"/>
        <v>442</v>
      </c>
      <c r="B455" s="1">
        <v>42167</v>
      </c>
      <c r="C455" s="2">
        <v>0.50368082461331698</v>
      </c>
      <c r="D455" s="2">
        <v>0.38928501902741502</v>
      </c>
      <c r="E455" s="2">
        <v>0</v>
      </c>
      <c r="F455" s="2">
        <v>0.107034156359267</v>
      </c>
      <c r="G455">
        <v>556.39499999999998</v>
      </c>
      <c r="H455">
        <v>3870.56</v>
      </c>
      <c r="I455">
        <v>2279.73</v>
      </c>
      <c r="J455">
        <v>156.13</v>
      </c>
      <c r="K455">
        <v>123.39</v>
      </c>
      <c r="L455" s="3">
        <f t="shared" si="108"/>
        <v>5.2240198539217353E-3</v>
      </c>
      <c r="M455" s="3">
        <f t="shared" si="109"/>
        <v>2.2176753111009528E-3</v>
      </c>
      <c r="N455" s="3">
        <f t="shared" ref="N455:O518" si="122">I456/I455-1</f>
        <v>-1.2383045360634837E-2</v>
      </c>
      <c r="O455" s="3">
        <f t="shared" si="122"/>
        <v>6.0846730288863782E-3</v>
      </c>
      <c r="P455" s="3">
        <f t="shared" si="110"/>
        <v>1.5161514676163934E-5</v>
      </c>
      <c r="Q455" s="4">
        <f t="shared" si="111"/>
        <v>4.1306527331908772E-3</v>
      </c>
      <c r="R455" s="3">
        <f t="shared" si="112"/>
        <v>2.8583070831855739E-4</v>
      </c>
      <c r="S455" s="16">
        <f t="shared" si="120"/>
        <v>139.77299099618477</v>
      </c>
      <c r="T455" s="16">
        <f t="shared" si="120"/>
        <v>150.15626213931913</v>
      </c>
      <c r="U455" s="16">
        <f t="shared" si="113"/>
        <v>-10.383271143134351</v>
      </c>
      <c r="V455" s="16">
        <f t="shared" si="121"/>
        <v>157.92044366786197</v>
      </c>
      <c r="W455" s="16">
        <f t="shared" si="121"/>
        <v>188.24655647877856</v>
      </c>
      <c r="X455" s="16">
        <f t="shared" si="121"/>
        <v>133.58436278455585</v>
      </c>
      <c r="Y455" s="16">
        <f t="shared" si="121"/>
        <v>120.87368562608044</v>
      </c>
    </row>
    <row r="456" spans="1:25" x14ac:dyDescent="0.4">
      <c r="A456">
        <f t="shared" si="115"/>
        <v>443</v>
      </c>
      <c r="B456" s="1">
        <v>42174</v>
      </c>
      <c r="C456" s="2">
        <v>0.52895001574025702</v>
      </c>
      <c r="D456" s="2">
        <v>0.37361050147145097</v>
      </c>
      <c r="E456" s="2">
        <v>0</v>
      </c>
      <c r="F456" s="2">
        <v>9.7439482788291301E-2</v>
      </c>
      <c r="G456">
        <v>562.40099999999995</v>
      </c>
      <c r="H456">
        <v>3900.64</v>
      </c>
      <c r="I456">
        <v>2251.5</v>
      </c>
      <c r="J456">
        <v>157.08000000000001</v>
      </c>
      <c r="K456">
        <v>122.71</v>
      </c>
      <c r="L456" s="3">
        <f t="shared" si="108"/>
        <v>-6.3175227171277104E-3</v>
      </c>
      <c r="M456" s="3">
        <f t="shared" si="109"/>
        <v>5.5564353910939612E-3</v>
      </c>
      <c r="N456" s="3">
        <f t="shared" si="122"/>
        <v>2.2940262047523863E-2</v>
      </c>
      <c r="O456" s="3">
        <f t="shared" si="122"/>
        <v>-3.1830914183855752E-3</v>
      </c>
      <c r="P456" s="3">
        <f t="shared" si="110"/>
        <v>2.3449113756103419E-5</v>
      </c>
      <c r="Q456" s="4">
        <f t="shared" si="111"/>
        <v>-1.5993190230352433E-3</v>
      </c>
      <c r="R456" s="3">
        <f t="shared" si="112"/>
        <v>4.7490208257761346E-3</v>
      </c>
      <c r="S456" s="16">
        <f t="shared" ref="S456:T471" si="123">S455+100*Q456</f>
        <v>139.61305909388125</v>
      </c>
      <c r="T456" s="16">
        <f t="shared" si="123"/>
        <v>150.63116422189674</v>
      </c>
      <c r="U456" s="16">
        <f t="shared" si="113"/>
        <v>-11.018105128015492</v>
      </c>
      <c r="V456" s="16">
        <f t="shared" si="121"/>
        <v>157.2886913961492</v>
      </c>
      <c r="W456" s="16">
        <f t="shared" si="121"/>
        <v>188.80220001788794</v>
      </c>
      <c r="X456" s="16">
        <f t="shared" si="121"/>
        <v>135.87838898930823</v>
      </c>
      <c r="Y456" s="16">
        <f t="shared" si="121"/>
        <v>120.55537648424189</v>
      </c>
    </row>
    <row r="457" spans="1:25" x14ac:dyDescent="0.4">
      <c r="A457">
        <f t="shared" si="115"/>
        <v>444</v>
      </c>
      <c r="B457" s="1">
        <v>42181</v>
      </c>
      <c r="C457" s="2">
        <v>0.489868159480084</v>
      </c>
      <c r="D457" s="2">
        <v>0.39393443447061299</v>
      </c>
      <c r="E457" s="2">
        <v>0</v>
      </c>
      <c r="F457" s="2">
        <v>0.116197406049301</v>
      </c>
      <c r="G457">
        <v>553.70399999999995</v>
      </c>
      <c r="H457">
        <v>3886.21</v>
      </c>
      <c r="I457">
        <v>2303.15</v>
      </c>
      <c r="J457">
        <v>156.58000000000001</v>
      </c>
      <c r="K457">
        <v>123.85</v>
      </c>
      <c r="L457" s="3">
        <f t="shared" si="108"/>
        <v>-1.5970359319960048E-3</v>
      </c>
      <c r="M457" s="3">
        <f t="shared" si="109"/>
        <v>-1.9822190305340048E-2</v>
      </c>
      <c r="N457" s="3">
        <f t="shared" si="122"/>
        <v>-8.9616394937367394E-3</v>
      </c>
      <c r="O457" s="3">
        <f t="shared" si="122"/>
        <v>-7.6638140247797804E-4</v>
      </c>
      <c r="P457" s="3">
        <f t="shared" si="110"/>
        <v>1.5752256578432587E-5</v>
      </c>
      <c r="Q457" s="4">
        <f t="shared" si="111"/>
        <v>-8.6957841681242418E-3</v>
      </c>
      <c r="R457" s="3">
        <f t="shared" si="112"/>
        <v>-7.7868117833876926E-3</v>
      </c>
      <c r="S457" s="16">
        <f t="shared" si="123"/>
        <v>138.74348067706882</v>
      </c>
      <c r="T457" s="16">
        <f t="shared" si="123"/>
        <v>149.85248304355798</v>
      </c>
      <c r="U457" s="16">
        <f t="shared" si="113"/>
        <v>-11.109002366489165</v>
      </c>
      <c r="V457" s="16">
        <f t="shared" si="121"/>
        <v>157.12898780294961</v>
      </c>
      <c r="W457" s="16">
        <f t="shared" si="121"/>
        <v>186.81998098735394</v>
      </c>
      <c r="X457" s="16">
        <f t="shared" si="121"/>
        <v>134.98222503993455</v>
      </c>
      <c r="Y457" s="16">
        <f t="shared" si="121"/>
        <v>120.4787383439941</v>
      </c>
    </row>
    <row r="458" spans="1:25" x14ac:dyDescent="0.4">
      <c r="A458">
        <f t="shared" si="115"/>
        <v>445</v>
      </c>
      <c r="B458" s="1">
        <v>42188</v>
      </c>
      <c r="C458" s="2">
        <v>0.51159804301873102</v>
      </c>
      <c r="D458" s="2">
        <v>0.37462782595918298</v>
      </c>
      <c r="E458" s="2">
        <v>4.5238774254075997E-3</v>
      </c>
      <c r="F458" s="2">
        <v>0.109250253596677</v>
      </c>
      <c r="G458">
        <v>557.59199999999998</v>
      </c>
      <c r="H458">
        <v>3842.06</v>
      </c>
      <c r="I458">
        <v>2282.5100000000002</v>
      </c>
      <c r="J458">
        <v>156.46</v>
      </c>
      <c r="K458">
        <v>122.79</v>
      </c>
      <c r="L458" s="3">
        <f t="shared" si="108"/>
        <v>-6.2480368491923954E-4</v>
      </c>
      <c r="M458" s="3">
        <f t="shared" si="109"/>
        <v>1.8922621896755309E-4</v>
      </c>
      <c r="N458" s="3">
        <f t="shared" si="122"/>
        <v>-4.1485031828995322E-2</v>
      </c>
      <c r="O458" s="3">
        <f t="shared" si="122"/>
        <v>4.2183305637222279E-3</v>
      </c>
      <c r="P458" s="3">
        <f t="shared" si="110"/>
        <v>7.6825736517496667E-6</v>
      </c>
      <c r="Q458" s="4">
        <f t="shared" si="111"/>
        <v>1.6738975756725484E-5</v>
      </c>
      <c r="R458" s="3">
        <f t="shared" si="112"/>
        <v>-9.4255696828061952E-3</v>
      </c>
      <c r="S458" s="16">
        <f t="shared" si="123"/>
        <v>138.74515457464449</v>
      </c>
      <c r="T458" s="16">
        <f t="shared" si="123"/>
        <v>148.90992607527735</v>
      </c>
      <c r="U458" s="16">
        <f t="shared" si="113"/>
        <v>-10.164771500632867</v>
      </c>
      <c r="V458" s="16">
        <f t="shared" si="121"/>
        <v>157.06650743445769</v>
      </c>
      <c r="W458" s="16">
        <f t="shared" si="121"/>
        <v>186.83890360925071</v>
      </c>
      <c r="X458" s="16">
        <f t="shared" si="121"/>
        <v>130.83372185703502</v>
      </c>
      <c r="Y458" s="16">
        <f t="shared" si="121"/>
        <v>120.90057140036632</v>
      </c>
    </row>
    <row r="459" spans="1:25" x14ac:dyDescent="0.4">
      <c r="A459">
        <f t="shared" si="115"/>
        <v>446</v>
      </c>
      <c r="B459" s="1">
        <v>42195</v>
      </c>
      <c r="C459" s="2">
        <v>0.52181020807588696</v>
      </c>
      <c r="D459" s="2">
        <v>0.37721995032160999</v>
      </c>
      <c r="E459" s="2">
        <v>0</v>
      </c>
      <c r="F459" s="2">
        <v>0.100969841602502</v>
      </c>
      <c r="G459">
        <v>557.28899999999999</v>
      </c>
      <c r="H459">
        <v>3843.1</v>
      </c>
      <c r="I459">
        <v>2187.8200000000002</v>
      </c>
      <c r="J459">
        <v>157.12</v>
      </c>
      <c r="K459">
        <v>122.78</v>
      </c>
      <c r="L459" s="3">
        <f t="shared" si="108"/>
        <v>1.5138068609142019E-2</v>
      </c>
      <c r="M459" s="3">
        <f t="shared" si="109"/>
        <v>3.5158455543299105E-2</v>
      </c>
      <c r="N459" s="3">
        <f t="shared" si="122"/>
        <v>5.0132094962108242E-2</v>
      </c>
      <c r="O459" s="3">
        <f t="shared" si="122"/>
        <v>6.3645621181263046E-4</v>
      </c>
      <c r="P459" s="3">
        <f t="shared" si="110"/>
        <v>2.5371545797479696E-5</v>
      </c>
      <c r="Q459" s="4">
        <f t="shared" si="111"/>
        <v>2.1200560921327442E-2</v>
      </c>
      <c r="R459" s="3">
        <f t="shared" si="112"/>
        <v>2.5266268831590499E-2</v>
      </c>
      <c r="S459" s="16">
        <f t="shared" si="123"/>
        <v>140.86521066677724</v>
      </c>
      <c r="T459" s="16">
        <f t="shared" si="123"/>
        <v>151.43655295843641</v>
      </c>
      <c r="U459" s="16">
        <f t="shared" si="113"/>
        <v>-10.571342291659164</v>
      </c>
      <c r="V459" s="16">
        <f t="shared" si="121"/>
        <v>158.58031429537189</v>
      </c>
      <c r="W459" s="16">
        <f t="shared" si="121"/>
        <v>190.35474916358061</v>
      </c>
      <c r="X459" s="16">
        <f t="shared" si="121"/>
        <v>135.84693135324585</v>
      </c>
      <c r="Y459" s="16">
        <f t="shared" si="121"/>
        <v>120.96421702154758</v>
      </c>
    </row>
    <row r="460" spans="1:25" x14ac:dyDescent="0.4">
      <c r="A460">
        <f t="shared" si="115"/>
        <v>447</v>
      </c>
      <c r="B460" s="1">
        <v>42202</v>
      </c>
      <c r="C460" s="2">
        <v>0.56182909184621499</v>
      </c>
      <c r="D460" s="2">
        <v>0.366557305172795</v>
      </c>
      <c r="E460" s="2">
        <v>2.267025892138E-3</v>
      </c>
      <c r="F460" s="2">
        <v>6.9346577088850697E-2</v>
      </c>
      <c r="G460">
        <v>559.75300000000004</v>
      </c>
      <c r="H460">
        <v>3936.22</v>
      </c>
      <c r="I460">
        <v>2297.5</v>
      </c>
      <c r="J460">
        <v>157.22</v>
      </c>
      <c r="K460">
        <v>124.09</v>
      </c>
      <c r="L460" s="3">
        <f t="shared" si="108"/>
        <v>4.4991388686943523E-3</v>
      </c>
      <c r="M460" s="3">
        <f t="shared" si="109"/>
        <v>-2.4073243262318633E-2</v>
      </c>
      <c r="N460" s="3">
        <f t="shared" si="122"/>
        <v>-4.2611534276387752E-3</v>
      </c>
      <c r="O460" s="3">
        <f t="shared" si="122"/>
        <v>1.1448925073145322E-3</v>
      </c>
      <c r="P460" s="3">
        <f t="shared" si="110"/>
        <v>3.2944789272357041E-5</v>
      </c>
      <c r="Q460" s="4">
        <f t="shared" si="111"/>
        <v>-6.2596866302223582E-3</v>
      </c>
      <c r="R460" s="3">
        <f t="shared" si="112"/>
        <v>-5.672591328487131E-3</v>
      </c>
      <c r="S460" s="16">
        <f t="shared" si="123"/>
        <v>140.23924200375501</v>
      </c>
      <c r="T460" s="16">
        <f t="shared" si="123"/>
        <v>150.8692938255877</v>
      </c>
      <c r="U460" s="16">
        <f t="shared" si="113"/>
        <v>-10.630051821832694</v>
      </c>
      <c r="V460" s="16">
        <f t="shared" si="121"/>
        <v>159.03022818224133</v>
      </c>
      <c r="W460" s="16">
        <f t="shared" si="121"/>
        <v>187.94742483734873</v>
      </c>
      <c r="X460" s="16">
        <f t="shared" si="121"/>
        <v>135.42081601048199</v>
      </c>
      <c r="Y460" s="16">
        <f t="shared" si="121"/>
        <v>121.07870627227904</v>
      </c>
    </row>
    <row r="461" spans="1:25" x14ac:dyDescent="0.4">
      <c r="A461">
        <f t="shared" si="115"/>
        <v>448</v>
      </c>
      <c r="B461" s="1">
        <v>42209</v>
      </c>
      <c r="C461" s="2">
        <v>0.600954706637012</v>
      </c>
      <c r="D461" s="2">
        <v>0.32386230759253598</v>
      </c>
      <c r="E461" s="2">
        <v>1.8049393221935901E-2</v>
      </c>
      <c r="F461" s="2">
        <v>5.7133592548514502E-2</v>
      </c>
      <c r="G461">
        <v>563.54300000000001</v>
      </c>
      <c r="H461">
        <v>3850.15</v>
      </c>
      <c r="I461">
        <v>2287.71</v>
      </c>
      <c r="J461">
        <v>157.4</v>
      </c>
      <c r="K461">
        <v>123.81</v>
      </c>
      <c r="L461" s="3">
        <f t="shared" si="108"/>
        <v>7.0402096511856804E-3</v>
      </c>
      <c r="M461" s="3">
        <f t="shared" si="109"/>
        <v>1.2510493479997775E-2</v>
      </c>
      <c r="N461" s="3">
        <f t="shared" si="122"/>
        <v>2.2642730066311234E-3</v>
      </c>
      <c r="O461" s="3">
        <f t="shared" si="122"/>
        <v>3.8119440914874403E-4</v>
      </c>
      <c r="P461" s="3">
        <f t="shared" si="110"/>
        <v>2.4554545261556754E-5</v>
      </c>
      <c r="Q461" s="4">
        <f t="shared" si="111"/>
        <v>8.3206176277958264E-3</v>
      </c>
      <c r="R461" s="3">
        <f t="shared" si="112"/>
        <v>5.5490426367408308E-3</v>
      </c>
      <c r="S461" s="16">
        <f t="shared" si="123"/>
        <v>141.07130376653458</v>
      </c>
      <c r="T461" s="16">
        <f t="shared" si="123"/>
        <v>151.42419808926178</v>
      </c>
      <c r="U461" s="16">
        <f t="shared" si="113"/>
        <v>-10.352894322727195</v>
      </c>
      <c r="V461" s="16">
        <f t="shared" si="121"/>
        <v>159.73424914735989</v>
      </c>
      <c r="W461" s="16">
        <f t="shared" si="121"/>
        <v>189.19847418534852</v>
      </c>
      <c r="X461" s="16">
        <f t="shared" si="121"/>
        <v>135.6472433111451</v>
      </c>
      <c r="Y461" s="16">
        <f t="shared" si="121"/>
        <v>121.1168257131939</v>
      </c>
    </row>
    <row r="462" spans="1:25" x14ac:dyDescent="0.4">
      <c r="A462">
        <f t="shared" si="115"/>
        <v>449</v>
      </c>
      <c r="B462" s="1">
        <v>42216</v>
      </c>
      <c r="C462" s="2">
        <v>0.63750460116292296</v>
      </c>
      <c r="D462" s="2">
        <v>0.32823665516922002</v>
      </c>
      <c r="E462" s="2">
        <v>0</v>
      </c>
      <c r="F462" s="2">
        <v>3.4258743667856202E-2</v>
      </c>
      <c r="G462">
        <v>567.14400000000001</v>
      </c>
      <c r="H462">
        <v>3895.8</v>
      </c>
      <c r="I462">
        <v>2292.89</v>
      </c>
      <c r="J462">
        <v>157.46</v>
      </c>
      <c r="K462">
        <v>123.89</v>
      </c>
      <c r="L462" s="3">
        <f t="shared" si="108"/>
        <v>3.947894964031029E-3</v>
      </c>
      <c r="M462" s="3">
        <f t="shared" si="109"/>
        <v>-8.9746724516044374E-3</v>
      </c>
      <c r="N462" s="3">
        <f t="shared" si="122"/>
        <v>1.1858397044777647E-2</v>
      </c>
      <c r="O462" s="3">
        <f t="shared" si="122"/>
        <v>-3.1754096278424626E-4</v>
      </c>
      <c r="P462" s="3">
        <f t="shared" si="110"/>
        <v>1.3992307059358179E-5</v>
      </c>
      <c r="Q462" s="4">
        <f t="shared" si="111"/>
        <v>-4.5388612378369859E-4</v>
      </c>
      <c r="R462" s="3">
        <f t="shared" si="112"/>
        <v>1.628519648604998E-3</v>
      </c>
      <c r="S462" s="16">
        <f t="shared" si="123"/>
        <v>141.02591515415622</v>
      </c>
      <c r="T462" s="16">
        <f t="shared" si="123"/>
        <v>151.58705005412227</v>
      </c>
      <c r="U462" s="16">
        <f t="shared" si="113"/>
        <v>-10.561134899966049</v>
      </c>
      <c r="V462" s="16">
        <f t="shared" si="121"/>
        <v>160.12903864376298</v>
      </c>
      <c r="W462" s="16">
        <f t="shared" si="121"/>
        <v>188.30100694018807</v>
      </c>
      <c r="X462" s="16">
        <f t="shared" si="121"/>
        <v>136.83308301562286</v>
      </c>
      <c r="Y462" s="16">
        <f t="shared" si="121"/>
        <v>121.08507161691549</v>
      </c>
    </row>
    <row r="463" spans="1:25" x14ac:dyDescent="0.4">
      <c r="A463">
        <f t="shared" si="115"/>
        <v>450</v>
      </c>
      <c r="B463" s="1">
        <v>42223</v>
      </c>
      <c r="C463" s="2">
        <v>0.65914281703238597</v>
      </c>
      <c r="D463" s="2">
        <v>0.304916143403623</v>
      </c>
      <c r="E463" s="2">
        <v>0</v>
      </c>
      <c r="F463" s="2">
        <v>3.5941039563990099E-2</v>
      </c>
      <c r="G463">
        <v>567.779</v>
      </c>
      <c r="H463">
        <v>3849.96</v>
      </c>
      <c r="I463">
        <v>2320.08</v>
      </c>
      <c r="J463">
        <v>157.41</v>
      </c>
      <c r="K463">
        <v>124.24</v>
      </c>
      <c r="L463" s="3">
        <f t="shared" ref="L463:L526" si="124">G464*K464/(G463*K463)-1</f>
        <v>-1.0366891888105023E-3</v>
      </c>
      <c r="M463" s="3">
        <f t="shared" ref="M463:M526" si="125">H464*K464/(H463*K463)-1</f>
        <v>7.8923040064766692E-3</v>
      </c>
      <c r="N463" s="3">
        <f t="shared" si="122"/>
        <v>-8.7669390710666262E-3</v>
      </c>
      <c r="O463" s="3">
        <f t="shared" si="122"/>
        <v>2.3505495203608451E-3</v>
      </c>
      <c r="P463" s="3">
        <f t="shared" ref="P463:P526" si="126">(ABS(C464-C463)+ABS(D464-D463)+ABS(E464-E463)+ABS(F464-F463))*$S$3</f>
        <v>1.2119487503852711E-5</v>
      </c>
      <c r="Q463" s="4">
        <f t="shared" ref="Q463:Q526" si="127">SUMPRODUCT(C463:F463,L463:O463)-P463</f>
        <v>1.7955263737288092E-3</v>
      </c>
      <c r="R463" s="3">
        <f t="shared" ref="R463:R526" si="128">SUMPRODUCT($C$7:$F$7,L463:O463)</f>
        <v>1.0980631674009644E-4</v>
      </c>
      <c r="S463" s="16">
        <f t="shared" si="123"/>
        <v>141.20546779152912</v>
      </c>
      <c r="T463" s="16">
        <f t="shared" si="123"/>
        <v>151.59803068579629</v>
      </c>
      <c r="U463" s="16">
        <f t="shared" ref="U463:U526" si="129">S463-T463</f>
        <v>-10.392562894267172</v>
      </c>
      <c r="V463" s="16">
        <f t="shared" ref="V463:Y478" si="130">V462+100*L463</f>
        <v>160.02536972488193</v>
      </c>
      <c r="W463" s="16">
        <f t="shared" si="130"/>
        <v>189.09023734083573</v>
      </c>
      <c r="X463" s="16">
        <f t="shared" si="130"/>
        <v>135.95638910851619</v>
      </c>
      <c r="Y463" s="16">
        <f t="shared" si="130"/>
        <v>121.32012656895157</v>
      </c>
    </row>
    <row r="464" spans="1:25" x14ac:dyDescent="0.4">
      <c r="A464">
        <f t="shared" ref="A464:A527" si="131">A463+1</f>
        <v>451</v>
      </c>
      <c r="B464" s="1">
        <v>42230</v>
      </c>
      <c r="C464" s="2">
        <v>0.63904919804151805</v>
      </c>
      <c r="D464" s="2">
        <v>0.32511528924337801</v>
      </c>
      <c r="E464" s="2">
        <v>0</v>
      </c>
      <c r="F464" s="2">
        <v>3.5835512715103997E-2</v>
      </c>
      <c r="G464">
        <v>566.87099999999998</v>
      </c>
      <c r="H464">
        <v>3878.16</v>
      </c>
      <c r="I464">
        <v>2299.7399999999998</v>
      </c>
      <c r="J464">
        <v>157.78</v>
      </c>
      <c r="K464">
        <v>124.31</v>
      </c>
      <c r="L464" s="3">
        <f t="shared" si="124"/>
        <v>-5.8918808137221612E-3</v>
      </c>
      <c r="M464" s="3">
        <f t="shared" si="125"/>
        <v>-7.4330022001166673E-2</v>
      </c>
      <c r="N464" s="3">
        <f t="shared" si="122"/>
        <v>-5.493664501204476E-2</v>
      </c>
      <c r="O464" s="3">
        <f t="shared" si="122"/>
        <v>1.457725947521693E-3</v>
      </c>
      <c r="P464" s="3">
        <f t="shared" si="126"/>
        <v>4.9633217208165649E-5</v>
      </c>
      <c r="Q464" s="4">
        <f t="shared" si="127"/>
        <v>-2.7928423171821926E-2</v>
      </c>
      <c r="R464" s="3">
        <f t="shared" si="128"/>
        <v>-3.3425205469852975E-2</v>
      </c>
      <c r="S464" s="16">
        <f t="shared" si="123"/>
        <v>138.41262547434692</v>
      </c>
      <c r="T464" s="16">
        <f t="shared" si="123"/>
        <v>148.25551013881099</v>
      </c>
      <c r="U464" s="16">
        <f t="shared" si="129"/>
        <v>-9.8428846644640657</v>
      </c>
      <c r="V464" s="16">
        <f t="shared" si="130"/>
        <v>159.43618164350971</v>
      </c>
      <c r="W464" s="16">
        <f t="shared" si="130"/>
        <v>181.65723514071905</v>
      </c>
      <c r="X464" s="16">
        <f t="shared" si="130"/>
        <v>130.46272460731171</v>
      </c>
      <c r="Y464" s="16">
        <f t="shared" si="130"/>
        <v>121.46589916370374</v>
      </c>
    </row>
    <row r="465" spans="1:25" x14ac:dyDescent="0.4">
      <c r="A465">
        <f t="shared" si="131"/>
        <v>452</v>
      </c>
      <c r="B465" s="1">
        <v>42237</v>
      </c>
      <c r="C465" s="2">
        <v>0.66808032048287103</v>
      </c>
      <c r="D465" s="2">
        <v>0.24239326056310101</v>
      </c>
      <c r="E465" s="2">
        <v>1.49762503311059E-2</v>
      </c>
      <c r="F465" s="2">
        <v>7.4550168622920299E-2</v>
      </c>
      <c r="G465">
        <v>574.01300000000003</v>
      </c>
      <c r="H465">
        <v>3656.67</v>
      </c>
      <c r="I465">
        <v>2173.4</v>
      </c>
      <c r="J465">
        <v>158.01</v>
      </c>
      <c r="K465">
        <v>122.04</v>
      </c>
      <c r="L465" s="3">
        <f t="shared" si="124"/>
        <v>-1.2664603416618458E-2</v>
      </c>
      <c r="M465" s="3">
        <f t="shared" si="125"/>
        <v>6.7407254832676511E-3</v>
      </c>
      <c r="N465" s="3">
        <f t="shared" si="122"/>
        <v>-1.4521026962363126E-2</v>
      </c>
      <c r="O465" s="3">
        <f t="shared" si="122"/>
        <v>-1.1391684070627406E-3</v>
      </c>
      <c r="P465" s="3">
        <f t="shared" si="126"/>
        <v>5.1032556972331412E-6</v>
      </c>
      <c r="Q465" s="4">
        <f t="shared" si="127"/>
        <v>-7.1345648682996443E-3</v>
      </c>
      <c r="R465" s="3">
        <f t="shared" si="128"/>
        <v>-5.3960183256941685E-3</v>
      </c>
      <c r="S465" s="16">
        <f t="shared" si="123"/>
        <v>137.69916898751697</v>
      </c>
      <c r="T465" s="16">
        <f t="shared" si="123"/>
        <v>147.71590830624157</v>
      </c>
      <c r="U465" s="16">
        <f t="shared" si="129"/>
        <v>-10.016739318724603</v>
      </c>
      <c r="V465" s="16">
        <f t="shared" si="130"/>
        <v>158.16972130184786</v>
      </c>
      <c r="W465" s="16">
        <f t="shared" si="130"/>
        <v>182.33130768904581</v>
      </c>
      <c r="X465" s="16">
        <f t="shared" si="130"/>
        <v>129.01062191107539</v>
      </c>
      <c r="Y465" s="16">
        <f t="shared" si="130"/>
        <v>121.35198232299746</v>
      </c>
    </row>
    <row r="466" spans="1:25" x14ac:dyDescent="0.4">
      <c r="A466">
        <f t="shared" si="131"/>
        <v>453</v>
      </c>
      <c r="B466" s="1">
        <v>42244</v>
      </c>
      <c r="C466" s="2">
        <v>0.669285779080385</v>
      </c>
      <c r="D466" s="2">
        <v>0.242414173429289</v>
      </c>
      <c r="E466" s="2">
        <v>6.4708241690511004E-3</v>
      </c>
      <c r="F466" s="2">
        <v>8.1829223321274E-2</v>
      </c>
      <c r="G466">
        <v>568.28</v>
      </c>
      <c r="H466">
        <v>3691.3</v>
      </c>
      <c r="I466">
        <v>2141.84</v>
      </c>
      <c r="J466">
        <v>157.83000000000001</v>
      </c>
      <c r="K466">
        <v>121.71</v>
      </c>
      <c r="L466" s="3">
        <f t="shared" si="124"/>
        <v>-1.69187174085762E-2</v>
      </c>
      <c r="M466" s="3">
        <f t="shared" si="125"/>
        <v>-5.5160840111507459E-2</v>
      </c>
      <c r="N466" s="3">
        <f t="shared" si="122"/>
        <v>-6.7927576289545488E-2</v>
      </c>
      <c r="O466" s="3">
        <f t="shared" si="122"/>
        <v>1.8374200088702164E-3</v>
      </c>
      <c r="P466" s="3">
        <f t="shared" si="126"/>
        <v>4.1195311063143032E-5</v>
      </c>
      <c r="Q466" s="4">
        <f t="shared" si="127"/>
        <v>-2.5025614484357819E-2</v>
      </c>
      <c r="R466" s="3">
        <f t="shared" si="128"/>
        <v>-3.4542428450189733E-2</v>
      </c>
      <c r="S466" s="16">
        <f t="shared" si="123"/>
        <v>135.19660753908119</v>
      </c>
      <c r="T466" s="16">
        <f t="shared" si="123"/>
        <v>144.26166546122261</v>
      </c>
      <c r="U466" s="16">
        <f t="shared" si="129"/>
        <v>-9.0650579221414205</v>
      </c>
      <c r="V466" s="16">
        <f t="shared" si="130"/>
        <v>156.47784956099025</v>
      </c>
      <c r="W466" s="16">
        <f t="shared" si="130"/>
        <v>176.81522367789506</v>
      </c>
      <c r="X466" s="16">
        <f t="shared" si="130"/>
        <v>122.21786428212084</v>
      </c>
      <c r="Y466" s="16">
        <f t="shared" si="130"/>
        <v>121.53572432388448</v>
      </c>
    </row>
    <row r="467" spans="1:25" x14ac:dyDescent="0.4">
      <c r="A467">
        <f t="shared" si="131"/>
        <v>454</v>
      </c>
      <c r="B467" s="1">
        <v>42251</v>
      </c>
      <c r="C467" s="2">
        <v>0.712375033758608</v>
      </c>
      <c r="D467" s="2">
        <v>0.18022614582643501</v>
      </c>
      <c r="E467" s="2">
        <v>0</v>
      </c>
      <c r="F467" s="2">
        <v>0.10739882041495601</v>
      </c>
      <c r="G467">
        <v>571.43600000000004</v>
      </c>
      <c r="H467">
        <v>3567.41</v>
      </c>
      <c r="I467">
        <v>1996.35</v>
      </c>
      <c r="J467">
        <v>158.12</v>
      </c>
      <c r="K467">
        <v>118.99</v>
      </c>
      <c r="L467" s="3">
        <f t="shared" si="124"/>
        <v>1.0000581417771492E-2</v>
      </c>
      <c r="M467" s="3">
        <f t="shared" si="125"/>
        <v>3.5073874367913094E-2</v>
      </c>
      <c r="N467" s="3">
        <f t="shared" si="122"/>
        <v>2.4765196483582663E-2</v>
      </c>
      <c r="O467" s="3">
        <f t="shared" si="122"/>
        <v>2.0870225145457333E-3</v>
      </c>
      <c r="P467" s="3">
        <f t="shared" si="126"/>
        <v>1.4957730404013894E-5</v>
      </c>
      <c r="Q467" s="4">
        <f t="shared" si="127"/>
        <v>1.3654579747457894E-2</v>
      </c>
      <c r="R467" s="3">
        <f t="shared" si="128"/>
        <v>1.7981668695953246E-2</v>
      </c>
      <c r="S467" s="16">
        <f t="shared" si="123"/>
        <v>136.56206551382698</v>
      </c>
      <c r="T467" s="16">
        <f t="shared" si="123"/>
        <v>146.05983233081793</v>
      </c>
      <c r="U467" s="16">
        <f t="shared" si="129"/>
        <v>-9.4977668169909464</v>
      </c>
      <c r="V467" s="16">
        <f t="shared" si="130"/>
        <v>157.4779077027674</v>
      </c>
      <c r="W467" s="16">
        <f t="shared" si="130"/>
        <v>180.32261111468637</v>
      </c>
      <c r="X467" s="16">
        <f t="shared" si="130"/>
        <v>124.69438393047911</v>
      </c>
      <c r="Y467" s="16">
        <f t="shared" si="130"/>
        <v>121.74442657533905</v>
      </c>
    </row>
    <row r="468" spans="1:25" x14ac:dyDescent="0.4">
      <c r="A468">
        <f t="shared" si="131"/>
        <v>455</v>
      </c>
      <c r="B468" s="1">
        <v>42258</v>
      </c>
      <c r="C468" s="2">
        <v>0.687445483085251</v>
      </c>
      <c r="D468" s="2">
        <v>0.20146246733144799</v>
      </c>
      <c r="E468" s="2">
        <v>0</v>
      </c>
      <c r="F468" s="2">
        <v>0.111092049583299</v>
      </c>
      <c r="G468">
        <v>569.49300000000005</v>
      </c>
      <c r="H468">
        <v>3643.54</v>
      </c>
      <c r="I468">
        <v>2045.79</v>
      </c>
      <c r="J468">
        <v>158.44999999999999</v>
      </c>
      <c r="K468">
        <v>120.59</v>
      </c>
      <c r="L468" s="3">
        <f t="shared" si="124"/>
        <v>-4.2022471641312009E-6</v>
      </c>
      <c r="M468" s="3">
        <f t="shared" si="125"/>
        <v>-6.3009311460511253E-3</v>
      </c>
      <c r="N468" s="3">
        <f t="shared" si="122"/>
        <v>-1.2058911227447622E-2</v>
      </c>
      <c r="O468" s="3">
        <f t="shared" si="122"/>
        <v>9.4667087409283646E-4</v>
      </c>
      <c r="P468" s="3">
        <f t="shared" si="126"/>
        <v>1.3876039846656913E-5</v>
      </c>
      <c r="Q468" s="4">
        <f t="shared" si="127"/>
        <v>-1.1809983831636884E-3</v>
      </c>
      <c r="R468" s="3">
        <f t="shared" si="128"/>
        <v>-4.3543434366425104E-3</v>
      </c>
      <c r="S468" s="16">
        <f t="shared" si="123"/>
        <v>136.44396567551061</v>
      </c>
      <c r="T468" s="16">
        <f t="shared" si="123"/>
        <v>145.62439798715369</v>
      </c>
      <c r="U468" s="16">
        <f t="shared" si="129"/>
        <v>-9.1804323116430737</v>
      </c>
      <c r="V468" s="16">
        <f t="shared" si="130"/>
        <v>157.47748747805099</v>
      </c>
      <c r="W468" s="16">
        <f t="shared" si="130"/>
        <v>179.69251800008126</v>
      </c>
      <c r="X468" s="16">
        <f t="shared" si="130"/>
        <v>123.48849280773435</v>
      </c>
      <c r="Y468" s="16">
        <f t="shared" si="130"/>
        <v>121.83909366274833</v>
      </c>
    </row>
    <row r="469" spans="1:25" x14ac:dyDescent="0.4">
      <c r="A469">
        <f t="shared" si="131"/>
        <v>456</v>
      </c>
      <c r="B469" s="1">
        <v>42265</v>
      </c>
      <c r="C469" s="2">
        <v>0.66431875000748997</v>
      </c>
      <c r="D469" s="2">
        <v>0.21270093674348001</v>
      </c>
      <c r="E469" s="2">
        <v>0</v>
      </c>
      <c r="F469" s="2">
        <v>0.122980313249029</v>
      </c>
      <c r="G469">
        <v>572.38599999999997</v>
      </c>
      <c r="H469">
        <v>3638.99</v>
      </c>
      <c r="I469">
        <v>2021.12</v>
      </c>
      <c r="J469">
        <v>158.6</v>
      </c>
      <c r="K469">
        <v>119.98</v>
      </c>
      <c r="L469" s="3">
        <f t="shared" si="124"/>
        <v>2.8716771280759001E-3</v>
      </c>
      <c r="M469" s="3">
        <f t="shared" si="125"/>
        <v>-8.5268895245526055E-3</v>
      </c>
      <c r="N469" s="3">
        <f t="shared" si="122"/>
        <v>-5.8630858138061237E-3</v>
      </c>
      <c r="O469" s="3">
        <f t="shared" si="122"/>
        <v>5.6746532156370932E-4</v>
      </c>
      <c r="P469" s="3">
        <f t="shared" si="126"/>
        <v>1.4321585093599796E-5</v>
      </c>
      <c r="Q469" s="4">
        <f t="shared" si="127"/>
        <v>1.4949704867824075E-4</v>
      </c>
      <c r="R469" s="3">
        <f t="shared" si="128"/>
        <v>-2.7377082221797799E-3</v>
      </c>
      <c r="S469" s="16">
        <f t="shared" si="123"/>
        <v>136.45891538037844</v>
      </c>
      <c r="T469" s="16">
        <f t="shared" si="123"/>
        <v>145.3506271649357</v>
      </c>
      <c r="U469" s="16">
        <f t="shared" si="129"/>
        <v>-8.8917117845572591</v>
      </c>
      <c r="V469" s="16">
        <f t="shared" si="130"/>
        <v>157.76465519085858</v>
      </c>
      <c r="W469" s="16">
        <f t="shared" si="130"/>
        <v>178.83982904762601</v>
      </c>
      <c r="X469" s="16">
        <f t="shared" si="130"/>
        <v>122.90218422635374</v>
      </c>
      <c r="Y469" s="16">
        <f t="shared" si="130"/>
        <v>121.89584019490469</v>
      </c>
    </row>
    <row r="470" spans="1:25" x14ac:dyDescent="0.4">
      <c r="A470">
        <f t="shared" si="131"/>
        <v>457</v>
      </c>
      <c r="B470" s="1">
        <v>42272</v>
      </c>
      <c r="C470" s="2">
        <v>0.68818805849682296</v>
      </c>
      <c r="D470" s="2">
        <v>0.19104706936053301</v>
      </c>
      <c r="E470" s="2">
        <v>0</v>
      </c>
      <c r="F470" s="2">
        <v>0.120764872142643</v>
      </c>
      <c r="G470">
        <v>571.12599999999998</v>
      </c>
      <c r="H470">
        <v>3589.71</v>
      </c>
      <c r="I470">
        <v>2009.27</v>
      </c>
      <c r="J470">
        <v>158.69</v>
      </c>
      <c r="K470">
        <v>120.59</v>
      </c>
      <c r="L470" s="3">
        <f t="shared" si="124"/>
        <v>9.2279160140196215E-3</v>
      </c>
      <c r="M470" s="3">
        <f t="shared" si="125"/>
        <v>5.2555929028261783E-3</v>
      </c>
      <c r="N470" s="3">
        <f t="shared" si="122"/>
        <v>1.1646020694082715E-3</v>
      </c>
      <c r="O470" s="3">
        <f t="shared" si="122"/>
        <v>1.8904782910067475E-4</v>
      </c>
      <c r="P470" s="3">
        <f t="shared" si="126"/>
        <v>1.085424915884399E-5</v>
      </c>
      <c r="Q470" s="4">
        <f t="shared" si="127"/>
        <v>7.3665833152482055E-3</v>
      </c>
      <c r="R470" s="3">
        <f t="shared" si="128"/>
        <v>3.9592897038386865E-3</v>
      </c>
      <c r="S470" s="16">
        <f t="shared" si="123"/>
        <v>137.19557371190325</v>
      </c>
      <c r="T470" s="16">
        <f t="shared" si="123"/>
        <v>145.74655613531957</v>
      </c>
      <c r="U470" s="16">
        <f t="shared" si="129"/>
        <v>-8.5509824234163148</v>
      </c>
      <c r="V470" s="16">
        <f t="shared" si="130"/>
        <v>158.68744679226054</v>
      </c>
      <c r="W470" s="16">
        <f t="shared" si="130"/>
        <v>179.36538833790863</v>
      </c>
      <c r="X470" s="16">
        <f t="shared" si="130"/>
        <v>123.01864443329457</v>
      </c>
      <c r="Y470" s="16">
        <f t="shared" si="130"/>
        <v>121.91474497781476</v>
      </c>
    </row>
    <row r="471" spans="1:25" x14ac:dyDescent="0.4">
      <c r="A471">
        <f t="shared" si="131"/>
        <v>458</v>
      </c>
      <c r="B471" s="1">
        <v>42279</v>
      </c>
      <c r="C471" s="2">
        <v>0.68212462112923</v>
      </c>
      <c r="D471" s="2">
        <v>0.20913748462527301</v>
      </c>
      <c r="E471" s="2">
        <v>0</v>
      </c>
      <c r="F471" s="2">
        <v>0.108737894245496</v>
      </c>
      <c r="G471">
        <v>579.66499999999996</v>
      </c>
      <c r="H471">
        <v>3629.04</v>
      </c>
      <c r="I471">
        <v>2011.61</v>
      </c>
      <c r="J471">
        <v>158.72</v>
      </c>
      <c r="K471">
        <v>119.91</v>
      </c>
      <c r="L471" s="3">
        <f t="shared" si="124"/>
        <v>-4.9087422382794177E-3</v>
      </c>
      <c r="M471" s="3">
        <f t="shared" si="125"/>
        <v>3.6146011477172557E-2</v>
      </c>
      <c r="N471" s="3">
        <f t="shared" si="122"/>
        <v>4.8597889252886883E-2</v>
      </c>
      <c r="O471" s="3">
        <f t="shared" si="122"/>
        <v>-7.5604838709675271E-4</v>
      </c>
      <c r="P471" s="3">
        <f t="shared" si="126"/>
        <v>2.427112956524609E-5</v>
      </c>
      <c r="Q471" s="4">
        <f t="shared" si="127"/>
        <v>4.1046297409388704E-3</v>
      </c>
      <c r="R471" s="3">
        <f t="shared" si="128"/>
        <v>1.9769777526170818E-2</v>
      </c>
      <c r="S471" s="16">
        <f t="shared" si="123"/>
        <v>137.60603668599714</v>
      </c>
      <c r="T471" s="16">
        <f t="shared" si="123"/>
        <v>147.72353388793664</v>
      </c>
      <c r="U471" s="16">
        <f t="shared" si="129"/>
        <v>-10.1174972019395</v>
      </c>
      <c r="V471" s="16">
        <f t="shared" si="130"/>
        <v>158.1965725684326</v>
      </c>
      <c r="W471" s="16">
        <f t="shared" si="130"/>
        <v>182.97998948562588</v>
      </c>
      <c r="X471" s="16">
        <f t="shared" si="130"/>
        <v>127.87843335858325</v>
      </c>
      <c r="Y471" s="16">
        <f t="shared" si="130"/>
        <v>121.83914013910508</v>
      </c>
    </row>
    <row r="472" spans="1:25" x14ac:dyDescent="0.4">
      <c r="A472">
        <f t="shared" si="131"/>
        <v>459</v>
      </c>
      <c r="B472" s="1">
        <v>42286</v>
      </c>
      <c r="C472" s="2">
        <v>0.64167273852048601</v>
      </c>
      <c r="D472" s="2">
        <v>0.22937545214777699</v>
      </c>
      <c r="E472" s="2">
        <v>0</v>
      </c>
      <c r="F472" s="2">
        <v>0.128951809331735</v>
      </c>
      <c r="G472">
        <v>575.09299999999996</v>
      </c>
      <c r="H472">
        <v>3748.96</v>
      </c>
      <c r="I472">
        <v>2109.37</v>
      </c>
      <c r="J472">
        <v>158.6</v>
      </c>
      <c r="K472">
        <v>120.27</v>
      </c>
      <c r="L472" s="3">
        <f t="shared" si="124"/>
        <v>-1.4356615292094865E-3</v>
      </c>
      <c r="M472" s="3">
        <f t="shared" si="125"/>
        <v>2.2855869472437895E-3</v>
      </c>
      <c r="N472" s="3">
        <f t="shared" si="122"/>
        <v>-6.139273811611945E-3</v>
      </c>
      <c r="O472" s="3">
        <f t="shared" si="122"/>
        <v>5.0441361916786498E-4</v>
      </c>
      <c r="P472" s="3">
        <f t="shared" si="126"/>
        <v>1.818236361795991E-5</v>
      </c>
      <c r="Q472" s="4">
        <f t="shared" si="127"/>
        <v>-3.5010464036395333E-4</v>
      </c>
      <c r="R472" s="3">
        <f t="shared" si="128"/>
        <v>-1.1962336936024442E-3</v>
      </c>
      <c r="S472" s="16">
        <f t="shared" ref="S472:T487" si="132">S471+100*Q472</f>
        <v>137.57102622196075</v>
      </c>
      <c r="T472" s="16">
        <f t="shared" si="132"/>
        <v>147.60391051857638</v>
      </c>
      <c r="U472" s="16">
        <f t="shared" si="129"/>
        <v>-10.032884296615634</v>
      </c>
      <c r="V472" s="16">
        <f t="shared" si="130"/>
        <v>158.05300641551165</v>
      </c>
      <c r="W472" s="16">
        <f t="shared" si="130"/>
        <v>183.20854818035025</v>
      </c>
      <c r="X472" s="16">
        <f t="shared" si="130"/>
        <v>127.26450597742206</v>
      </c>
      <c r="Y472" s="16">
        <f t="shared" si="130"/>
        <v>121.88958150102187</v>
      </c>
    </row>
    <row r="473" spans="1:25" x14ac:dyDescent="0.4">
      <c r="A473">
        <f t="shared" si="131"/>
        <v>460</v>
      </c>
      <c r="B473" s="1">
        <v>42293</v>
      </c>
      <c r="C473" s="2">
        <v>0.61136879915721998</v>
      </c>
      <c r="D473" s="2">
        <v>0.24443807355032299</v>
      </c>
      <c r="E473" s="2">
        <v>0</v>
      </c>
      <c r="F473" s="2">
        <v>0.14419312729245601</v>
      </c>
      <c r="G473">
        <v>578.25800000000004</v>
      </c>
      <c r="H473">
        <v>3783.64</v>
      </c>
      <c r="I473">
        <v>2096.42</v>
      </c>
      <c r="J473">
        <v>158.68</v>
      </c>
      <c r="K473">
        <v>119.44</v>
      </c>
      <c r="L473" s="3">
        <f t="shared" si="124"/>
        <v>1.2032863296601359E-2</v>
      </c>
      <c r="M473" s="3">
        <f t="shared" si="125"/>
        <v>3.8232899260802533E-2</v>
      </c>
      <c r="N473" s="3">
        <f t="shared" si="122"/>
        <v>2.7895173677030316E-2</v>
      </c>
      <c r="O473" s="3">
        <f t="shared" si="122"/>
        <v>1.071338542979472E-3</v>
      </c>
      <c r="P473" s="3">
        <f t="shared" si="126"/>
        <v>1.3581367639628981E-5</v>
      </c>
      <c r="Q473" s="4">
        <f t="shared" si="127"/>
        <v>1.6842991712881825E-2</v>
      </c>
      <c r="R473" s="3">
        <f t="shared" si="128"/>
        <v>1.980806869435342E-2</v>
      </c>
      <c r="S473" s="16">
        <f t="shared" si="132"/>
        <v>139.25532539324894</v>
      </c>
      <c r="T473" s="16">
        <f t="shared" si="132"/>
        <v>149.58471738801174</v>
      </c>
      <c r="U473" s="16">
        <f t="shared" si="129"/>
        <v>-10.329391994762801</v>
      </c>
      <c r="V473" s="16">
        <f t="shared" si="130"/>
        <v>159.25629274517178</v>
      </c>
      <c r="W473" s="16">
        <f t="shared" si="130"/>
        <v>187.03183810643051</v>
      </c>
      <c r="X473" s="16">
        <f t="shared" si="130"/>
        <v>130.0540233451251</v>
      </c>
      <c r="Y473" s="16">
        <f t="shared" si="130"/>
        <v>121.99671535531981</v>
      </c>
    </row>
    <row r="474" spans="1:25" x14ac:dyDescent="0.4">
      <c r="A474">
        <f t="shared" si="131"/>
        <v>461</v>
      </c>
      <c r="B474" s="1">
        <v>42300</v>
      </c>
      <c r="C474" s="2">
        <v>0.58873318642450501</v>
      </c>
      <c r="D474" s="2">
        <v>0.25741903328466498</v>
      </c>
      <c r="E474" s="2">
        <v>0</v>
      </c>
      <c r="F474" s="2">
        <v>0.15384778029082899</v>
      </c>
      <c r="G474">
        <v>575.43600000000004</v>
      </c>
      <c r="H474">
        <v>3862.65</v>
      </c>
      <c r="I474">
        <v>2154.9</v>
      </c>
      <c r="J474">
        <v>158.85</v>
      </c>
      <c r="K474">
        <v>121.47</v>
      </c>
      <c r="L474" s="3">
        <f t="shared" si="124"/>
        <v>-1.1368689549285937E-2</v>
      </c>
      <c r="M474" s="3">
        <f t="shared" si="125"/>
        <v>-4.766175425259922E-3</v>
      </c>
      <c r="N474" s="3">
        <f t="shared" si="122"/>
        <v>6.7195693535662127E-3</v>
      </c>
      <c r="O474" s="3">
        <f t="shared" si="122"/>
        <v>4.4066729619141043E-4</v>
      </c>
      <c r="P474" s="3">
        <f t="shared" si="126"/>
        <v>3.55542275429622E-5</v>
      </c>
      <c r="Q474" s="4">
        <f t="shared" si="127"/>
        <v>-7.887787636434768E-3</v>
      </c>
      <c r="R474" s="3">
        <f t="shared" si="128"/>
        <v>-2.2436570811970591E-3</v>
      </c>
      <c r="S474" s="16">
        <f t="shared" si="132"/>
        <v>138.46654662960546</v>
      </c>
      <c r="T474" s="16">
        <f t="shared" si="132"/>
        <v>149.36035167989203</v>
      </c>
      <c r="U474" s="16">
        <f t="shared" si="129"/>
        <v>-10.893805050286574</v>
      </c>
      <c r="V474" s="16">
        <f t="shared" si="130"/>
        <v>158.11942379024319</v>
      </c>
      <c r="W474" s="16">
        <f t="shared" si="130"/>
        <v>186.55522056390453</v>
      </c>
      <c r="X474" s="16">
        <f t="shared" si="130"/>
        <v>130.72598028048174</v>
      </c>
      <c r="Y474" s="16">
        <f t="shared" si="130"/>
        <v>122.04078208493895</v>
      </c>
    </row>
    <row r="475" spans="1:25" x14ac:dyDescent="0.4">
      <c r="A475">
        <f t="shared" si="131"/>
        <v>462</v>
      </c>
      <c r="B475" s="1">
        <v>42307</v>
      </c>
      <c r="C475" s="2">
        <v>0.52947614051956804</v>
      </c>
      <c r="D475" s="2">
        <v>0.29378696674011001</v>
      </c>
      <c r="E475" s="2">
        <v>0</v>
      </c>
      <c r="F475" s="2">
        <v>0.17673689274032101</v>
      </c>
      <c r="G475">
        <v>572.90300000000002</v>
      </c>
      <c r="H475">
        <v>3871.33</v>
      </c>
      <c r="I475">
        <v>2169.38</v>
      </c>
      <c r="J475">
        <v>158.91999999999999</v>
      </c>
      <c r="K475">
        <v>120.62</v>
      </c>
      <c r="L475" s="3">
        <f t="shared" si="124"/>
        <v>6.7078412593952752E-3</v>
      </c>
      <c r="M475" s="3">
        <f t="shared" si="125"/>
        <v>3.1264237373109571E-2</v>
      </c>
      <c r="N475" s="3">
        <f t="shared" si="122"/>
        <v>3.4618185841115423E-3</v>
      </c>
      <c r="O475" s="3">
        <f t="shared" si="122"/>
        <v>-1.2584948401710427E-3</v>
      </c>
      <c r="P475" s="3">
        <f t="shared" si="126"/>
        <v>2.8680696521009397E-5</v>
      </c>
      <c r="Q475" s="4">
        <f t="shared" si="127"/>
        <v>1.2485564202428608E-2</v>
      </c>
      <c r="R475" s="3">
        <f t="shared" si="128"/>
        <v>1.0043850594111337E-2</v>
      </c>
      <c r="S475" s="16">
        <f t="shared" si="132"/>
        <v>139.71510304984832</v>
      </c>
      <c r="T475" s="16">
        <f t="shared" si="132"/>
        <v>150.36473673930317</v>
      </c>
      <c r="U475" s="16">
        <f t="shared" si="129"/>
        <v>-10.649633689454845</v>
      </c>
      <c r="V475" s="16">
        <f t="shared" si="130"/>
        <v>158.79020791618271</v>
      </c>
      <c r="W475" s="16">
        <f t="shared" si="130"/>
        <v>189.68164430121547</v>
      </c>
      <c r="X475" s="16">
        <f t="shared" si="130"/>
        <v>131.07216213889288</v>
      </c>
      <c r="Y475" s="16">
        <f t="shared" si="130"/>
        <v>121.91493260092184</v>
      </c>
    </row>
    <row r="476" spans="1:25" x14ac:dyDescent="0.4">
      <c r="A476">
        <f t="shared" si="131"/>
        <v>463</v>
      </c>
      <c r="B476" s="1">
        <v>42314</v>
      </c>
      <c r="C476" s="2">
        <v>0.48167497965121903</v>
      </c>
      <c r="D476" s="2">
        <v>0.31572264485592499</v>
      </c>
      <c r="E476" s="2">
        <v>0</v>
      </c>
      <c r="F476" s="2">
        <v>0.20260237549285501</v>
      </c>
      <c r="G476">
        <v>564.98900000000003</v>
      </c>
      <c r="H476">
        <v>3910.98</v>
      </c>
      <c r="I476">
        <v>2176.89</v>
      </c>
      <c r="J476">
        <v>158.72</v>
      </c>
      <c r="K476">
        <v>123.13</v>
      </c>
      <c r="L476" s="3">
        <f t="shared" si="124"/>
        <v>-6.5509275077091367E-5</v>
      </c>
      <c r="M476" s="3">
        <f t="shared" si="125"/>
        <v>-3.9713345186477622E-2</v>
      </c>
      <c r="N476" s="3">
        <f t="shared" si="122"/>
        <v>1.4231311641837774E-2</v>
      </c>
      <c r="O476" s="3">
        <f t="shared" si="122"/>
        <v>7.5604838709675271E-4</v>
      </c>
      <c r="P476" s="3">
        <f t="shared" si="126"/>
        <v>4.1697097183981529E-5</v>
      </c>
      <c r="Q476" s="4">
        <f t="shared" si="127"/>
        <v>-1.2458476455061396E-2</v>
      </c>
      <c r="R476" s="3">
        <f t="shared" si="128"/>
        <v>-6.1978736081550467E-3</v>
      </c>
      <c r="S476" s="16">
        <f t="shared" si="132"/>
        <v>138.46925540434219</v>
      </c>
      <c r="T476" s="16">
        <f t="shared" si="132"/>
        <v>149.74494937848766</v>
      </c>
      <c r="U476" s="16">
        <f t="shared" si="129"/>
        <v>-11.275693974145469</v>
      </c>
      <c r="V476" s="16">
        <f t="shared" si="130"/>
        <v>158.78365698867501</v>
      </c>
      <c r="W476" s="16">
        <f t="shared" si="130"/>
        <v>185.71030978256772</v>
      </c>
      <c r="X476" s="16">
        <f t="shared" si="130"/>
        <v>132.49529330307666</v>
      </c>
      <c r="Y476" s="16">
        <f t="shared" si="130"/>
        <v>121.99053743963152</v>
      </c>
    </row>
    <row r="477" spans="1:25" x14ac:dyDescent="0.4">
      <c r="A477">
        <f t="shared" si="131"/>
        <v>464</v>
      </c>
      <c r="B477" s="1">
        <v>42321</v>
      </c>
      <c r="C477" s="2">
        <v>0.52474685202819005</v>
      </c>
      <c r="D477" s="2">
        <v>0.246227482882622</v>
      </c>
      <c r="E477" s="2">
        <v>1.7948590722048099E-2</v>
      </c>
      <c r="F477" s="2">
        <v>0.21107707436713799</v>
      </c>
      <c r="G477">
        <v>567.34799999999996</v>
      </c>
      <c r="H477">
        <v>3771.59</v>
      </c>
      <c r="I477">
        <v>2207.87</v>
      </c>
      <c r="J477">
        <v>158.84</v>
      </c>
      <c r="K477">
        <v>122.61</v>
      </c>
      <c r="L477" s="3">
        <f t="shared" si="124"/>
        <v>3.2201038883656885E-3</v>
      </c>
      <c r="M477" s="3">
        <f t="shared" si="125"/>
        <v>3.5056163294652665E-2</v>
      </c>
      <c r="N477" s="3">
        <f t="shared" si="122"/>
        <v>1.0938144003043604E-2</v>
      </c>
      <c r="O477" s="3">
        <f t="shared" si="122"/>
        <v>-6.2956434147565243E-4</v>
      </c>
      <c r="P477" s="3">
        <f t="shared" si="126"/>
        <v>1.6329765587495949E-5</v>
      </c>
      <c r="Q477" s="4">
        <f t="shared" si="127"/>
        <v>1.0368638131245526E-2</v>
      </c>
      <c r="R477" s="3">
        <f t="shared" si="128"/>
        <v>1.2146211711146576E-2</v>
      </c>
      <c r="S477" s="16">
        <f t="shared" si="132"/>
        <v>139.50611921746673</v>
      </c>
      <c r="T477" s="16">
        <f t="shared" si="132"/>
        <v>150.95957054960232</v>
      </c>
      <c r="U477" s="16">
        <f t="shared" si="129"/>
        <v>-11.453451332135586</v>
      </c>
      <c r="V477" s="16">
        <f t="shared" si="130"/>
        <v>159.10566737751157</v>
      </c>
      <c r="W477" s="16">
        <f t="shared" si="130"/>
        <v>189.21592611203297</v>
      </c>
      <c r="X477" s="16">
        <f t="shared" si="130"/>
        <v>133.58910770338102</v>
      </c>
      <c r="Y477" s="16">
        <f t="shared" si="130"/>
        <v>121.92758100548396</v>
      </c>
    </row>
    <row r="478" spans="1:25" x14ac:dyDescent="0.4">
      <c r="A478">
        <f t="shared" si="131"/>
        <v>465</v>
      </c>
      <c r="B478" s="1">
        <v>42328</v>
      </c>
      <c r="C478" s="2">
        <v>0.506038978054413</v>
      </c>
      <c r="D478" s="2">
        <v>0.27017599819549198</v>
      </c>
      <c r="E478" s="2">
        <v>9.4401887166653004E-3</v>
      </c>
      <c r="F478" s="2">
        <v>0.21434483503342799</v>
      </c>
      <c r="G478">
        <v>568.24800000000005</v>
      </c>
      <c r="H478">
        <v>3897.45</v>
      </c>
      <c r="I478">
        <v>2232.02</v>
      </c>
      <c r="J478">
        <v>158.74</v>
      </c>
      <c r="K478">
        <v>122.81</v>
      </c>
      <c r="L478" s="3">
        <f t="shared" si="124"/>
        <v>3.4466751146227104E-3</v>
      </c>
      <c r="M478" s="3">
        <f t="shared" si="125"/>
        <v>7.6264635287448534E-4</v>
      </c>
      <c r="N478" s="3">
        <f t="shared" si="122"/>
        <v>-5.421098377254685E-3</v>
      </c>
      <c r="O478" s="3">
        <f t="shared" si="122"/>
        <v>9.4494141363221651E-4</v>
      </c>
      <c r="P478" s="3">
        <f t="shared" si="126"/>
        <v>1.2920507222275598E-5</v>
      </c>
      <c r="Q478" s="4">
        <f t="shared" si="127"/>
        <v>2.0886473048133528E-3</v>
      </c>
      <c r="R478" s="3">
        <f t="shared" si="128"/>
        <v>-6.6708874031318199E-5</v>
      </c>
      <c r="S478" s="16">
        <f t="shared" si="132"/>
        <v>139.71498394794807</v>
      </c>
      <c r="T478" s="16">
        <f t="shared" si="132"/>
        <v>150.9528996621992</v>
      </c>
      <c r="U478" s="16">
        <f t="shared" si="129"/>
        <v>-11.23791571425113</v>
      </c>
      <c r="V478" s="16">
        <f t="shared" si="130"/>
        <v>159.45033488897383</v>
      </c>
      <c r="W478" s="16">
        <f t="shared" si="130"/>
        <v>189.29219074732043</v>
      </c>
      <c r="X478" s="16">
        <f t="shared" si="130"/>
        <v>133.04699786565556</v>
      </c>
      <c r="Y478" s="16">
        <f t="shared" si="130"/>
        <v>122.02207514684719</v>
      </c>
    </row>
    <row r="479" spans="1:25" x14ac:dyDescent="0.4">
      <c r="A479">
        <f t="shared" si="131"/>
        <v>466</v>
      </c>
      <c r="B479" s="1">
        <v>42335</v>
      </c>
      <c r="C479" s="2">
        <v>0.52511209799251102</v>
      </c>
      <c r="D479" s="2">
        <v>0.27263705696118701</v>
      </c>
      <c r="E479" s="2">
        <v>0</v>
      </c>
      <c r="F479" s="2">
        <v>0.202250845046301</v>
      </c>
      <c r="G479">
        <v>570.25300000000004</v>
      </c>
      <c r="H479">
        <v>3900.74</v>
      </c>
      <c r="I479">
        <v>2219.92</v>
      </c>
      <c r="J479">
        <v>158.88999999999999</v>
      </c>
      <c r="K479">
        <v>122.8</v>
      </c>
      <c r="L479" s="3">
        <f t="shared" si="124"/>
        <v>-1.3239074848948595E-3</v>
      </c>
      <c r="M479" s="3">
        <f t="shared" si="125"/>
        <v>3.6989600937491485E-3</v>
      </c>
      <c r="N479" s="3">
        <f t="shared" si="122"/>
        <v>-1.2811272478287505E-2</v>
      </c>
      <c r="O479" s="3">
        <f t="shared" si="122"/>
        <v>-7.5523947384970036E-4</v>
      </c>
      <c r="P479" s="3">
        <f t="shared" si="126"/>
        <v>1.3595973511490404E-5</v>
      </c>
      <c r="Q479" s="4">
        <f t="shared" si="127"/>
        <v>1.4692996152559985E-4</v>
      </c>
      <c r="R479" s="3">
        <f t="shared" si="128"/>
        <v>-2.7978648358207292E-3</v>
      </c>
      <c r="S479" s="16">
        <f t="shared" si="132"/>
        <v>139.72967694410062</v>
      </c>
      <c r="T479" s="16">
        <f t="shared" si="132"/>
        <v>150.67311317861711</v>
      </c>
      <c r="U479" s="16">
        <f t="shared" si="129"/>
        <v>-10.943436234516497</v>
      </c>
      <c r="V479" s="16">
        <f t="shared" ref="V479:Y494" si="133">V478+100*L479</f>
        <v>159.31794414048434</v>
      </c>
      <c r="W479" s="16">
        <f t="shared" si="133"/>
        <v>189.66208675669535</v>
      </c>
      <c r="X479" s="16">
        <f t="shared" si="133"/>
        <v>131.76587061782681</v>
      </c>
      <c r="Y479" s="16">
        <f t="shared" si="133"/>
        <v>121.94655119946222</v>
      </c>
    </row>
    <row r="480" spans="1:25" x14ac:dyDescent="0.4">
      <c r="A480">
        <f t="shared" si="131"/>
        <v>467</v>
      </c>
      <c r="B480" s="1">
        <v>42342</v>
      </c>
      <c r="C480" s="2">
        <v>0.50245214214002698</v>
      </c>
      <c r="D480" s="2">
        <v>0.275529430925673</v>
      </c>
      <c r="E480" s="2">
        <v>0</v>
      </c>
      <c r="F480" s="2">
        <v>0.22201842693429899</v>
      </c>
      <c r="G480">
        <v>568.06399999999996</v>
      </c>
      <c r="H480">
        <v>3905.31</v>
      </c>
      <c r="I480">
        <v>2191.48</v>
      </c>
      <c r="J480">
        <v>158.77000000000001</v>
      </c>
      <c r="K480">
        <v>123.11</v>
      </c>
      <c r="L480" s="3">
        <f t="shared" si="124"/>
        <v>-6.9250629683041964E-3</v>
      </c>
      <c r="M480" s="3">
        <f t="shared" si="125"/>
        <v>-5.386057451852122E-2</v>
      </c>
      <c r="N480" s="3">
        <f t="shared" si="122"/>
        <v>-1.5158705532334227E-2</v>
      </c>
      <c r="O480" s="3">
        <f t="shared" si="122"/>
        <v>8.8177867355287987E-4</v>
      </c>
      <c r="P480" s="3">
        <f t="shared" si="126"/>
        <v>3.2493250371269705E-5</v>
      </c>
      <c r="Q480" s="4">
        <f t="shared" si="127"/>
        <v>-1.8156408305661821E-2</v>
      </c>
      <c r="R480" s="3">
        <f t="shared" si="128"/>
        <v>-1.8765641086401691E-2</v>
      </c>
      <c r="S480" s="16">
        <f t="shared" si="132"/>
        <v>137.91403611353442</v>
      </c>
      <c r="T480" s="16">
        <f t="shared" si="132"/>
        <v>148.79654906997695</v>
      </c>
      <c r="U480" s="16">
        <f t="shared" si="129"/>
        <v>-10.882512956442525</v>
      </c>
      <c r="V480" s="16">
        <f t="shared" si="133"/>
        <v>158.62543784365391</v>
      </c>
      <c r="W480" s="16">
        <f t="shared" si="133"/>
        <v>184.27602930484323</v>
      </c>
      <c r="X480" s="16">
        <f t="shared" si="133"/>
        <v>130.25000006459339</v>
      </c>
      <c r="Y480" s="16">
        <f t="shared" si="133"/>
        <v>122.0347290668175</v>
      </c>
    </row>
    <row r="481" spans="1:25" x14ac:dyDescent="0.4">
      <c r="A481">
        <f t="shared" si="131"/>
        <v>468</v>
      </c>
      <c r="B481" s="1">
        <v>42349</v>
      </c>
      <c r="C481" s="2">
        <v>0.53087638352792099</v>
      </c>
      <c r="D481" s="2">
        <v>0.22137401364022299</v>
      </c>
      <c r="E481" s="2">
        <v>0</v>
      </c>
      <c r="F481" s="2">
        <v>0.24774960283185399</v>
      </c>
      <c r="G481">
        <v>573.91999999999996</v>
      </c>
      <c r="H481">
        <v>3759.09</v>
      </c>
      <c r="I481">
        <v>2158.2600000000002</v>
      </c>
      <c r="J481">
        <v>158.91</v>
      </c>
      <c r="K481">
        <v>121.01</v>
      </c>
      <c r="L481" s="3">
        <f t="shared" si="124"/>
        <v>-3.0572915623952035E-3</v>
      </c>
      <c r="M481" s="3">
        <f t="shared" si="125"/>
        <v>-1.8314667582227662E-3</v>
      </c>
      <c r="N481" s="3">
        <f t="shared" si="122"/>
        <v>-8.0064496399878671E-3</v>
      </c>
      <c r="O481" s="3">
        <f t="shared" si="122"/>
        <v>2.6430054747972331E-3</v>
      </c>
      <c r="P481" s="3">
        <f t="shared" si="126"/>
        <v>4.73564947333416E-5</v>
      </c>
      <c r="Q481" s="4">
        <f t="shared" si="127"/>
        <v>-1.421035973221126E-3</v>
      </c>
      <c r="R481" s="3">
        <f t="shared" si="128"/>
        <v>-2.5630506214521509E-3</v>
      </c>
      <c r="S481" s="16">
        <f t="shared" si="132"/>
        <v>137.7719325162123</v>
      </c>
      <c r="T481" s="16">
        <f t="shared" si="132"/>
        <v>148.54024400783175</v>
      </c>
      <c r="U481" s="16">
        <f t="shared" si="129"/>
        <v>-10.768311491619443</v>
      </c>
      <c r="V481" s="16">
        <f t="shared" si="133"/>
        <v>158.31970868741439</v>
      </c>
      <c r="W481" s="16">
        <f t="shared" si="133"/>
        <v>184.09288262902095</v>
      </c>
      <c r="X481" s="16">
        <f t="shared" si="133"/>
        <v>129.4493551005946</v>
      </c>
      <c r="Y481" s="16">
        <f t="shared" si="133"/>
        <v>122.29902961429723</v>
      </c>
    </row>
    <row r="482" spans="1:25" x14ac:dyDescent="0.4">
      <c r="A482">
        <f t="shared" si="131"/>
        <v>469</v>
      </c>
      <c r="B482" s="1">
        <v>42356</v>
      </c>
      <c r="C482" s="2">
        <v>0.45194889230568502</v>
      </c>
      <c r="D482" s="2">
        <v>0.23839897419964801</v>
      </c>
      <c r="E482" s="2">
        <v>0</v>
      </c>
      <c r="F482" s="2">
        <v>0.30965213349466503</v>
      </c>
      <c r="G482">
        <v>571.45699999999999</v>
      </c>
      <c r="H482">
        <v>3747.56</v>
      </c>
      <c r="I482">
        <v>2140.98</v>
      </c>
      <c r="J482">
        <v>159.33000000000001</v>
      </c>
      <c r="K482">
        <v>121.16</v>
      </c>
      <c r="L482" s="3">
        <f t="shared" si="124"/>
        <v>-1.0142076130788102E-2</v>
      </c>
      <c r="M482" s="3">
        <f t="shared" si="125"/>
        <v>2.0909594391446795E-2</v>
      </c>
      <c r="N482" s="3">
        <f t="shared" si="122"/>
        <v>-1.3610589543106344E-2</v>
      </c>
      <c r="O482" s="3">
        <f t="shared" si="122"/>
        <v>-8.7867947028186233E-4</v>
      </c>
      <c r="P482" s="3">
        <f t="shared" si="126"/>
        <v>2.3686870055535586E-5</v>
      </c>
      <c r="Q482" s="4">
        <f t="shared" si="127"/>
        <v>1.0535393817574235E-4</v>
      </c>
      <c r="R482" s="3">
        <f t="shared" si="128"/>
        <v>-9.3043768818237838E-4</v>
      </c>
      <c r="S482" s="16">
        <f t="shared" si="132"/>
        <v>137.78246791002988</v>
      </c>
      <c r="T482" s="16">
        <f t="shared" si="132"/>
        <v>148.44720023901351</v>
      </c>
      <c r="U482" s="16">
        <f t="shared" si="129"/>
        <v>-10.664732328983632</v>
      </c>
      <c r="V482" s="16">
        <f t="shared" si="133"/>
        <v>157.30550107433558</v>
      </c>
      <c r="W482" s="16">
        <f t="shared" si="133"/>
        <v>186.18384206816563</v>
      </c>
      <c r="X482" s="16">
        <f t="shared" si="133"/>
        <v>128.08829614628397</v>
      </c>
      <c r="Y482" s="16">
        <f t="shared" si="133"/>
        <v>122.21116166726904</v>
      </c>
    </row>
    <row r="483" spans="1:25" x14ac:dyDescent="0.4">
      <c r="A483">
        <f t="shared" si="131"/>
        <v>470</v>
      </c>
      <c r="B483" s="1">
        <v>42363</v>
      </c>
      <c r="C483" s="2">
        <v>0.412470775546459</v>
      </c>
      <c r="D483" s="2">
        <v>0.240258293190699</v>
      </c>
      <c r="E483" s="2">
        <v>0</v>
      </c>
      <c r="F483" s="2">
        <v>0.34727093126283998</v>
      </c>
      <c r="G483">
        <v>569.56299999999999</v>
      </c>
      <c r="H483">
        <v>3852.31</v>
      </c>
      <c r="I483">
        <v>2111.84</v>
      </c>
      <c r="J483">
        <v>159.19</v>
      </c>
      <c r="K483">
        <v>120.33</v>
      </c>
      <c r="L483" s="3">
        <f t="shared" si="124"/>
        <v>1.256495978874117E-4</v>
      </c>
      <c r="M483" s="3">
        <f t="shared" si="125"/>
        <v>-6.1581097385942085E-3</v>
      </c>
      <c r="N483" s="3">
        <f t="shared" si="122"/>
        <v>2.1753541934995013E-2</v>
      </c>
      <c r="O483" s="3">
        <f t="shared" si="122"/>
        <v>6.9099817827766863E-4</v>
      </c>
      <c r="P483" s="3">
        <f t="shared" si="126"/>
        <v>1.3100610136041012E-5</v>
      </c>
      <c r="Q483" s="4">
        <f t="shared" si="127"/>
        <v>-1.2008471772525736E-3</v>
      </c>
      <c r="R483" s="3">
        <f t="shared" si="128"/>
        <v>4.1030199931414713E-3</v>
      </c>
      <c r="S483" s="16">
        <f t="shared" si="132"/>
        <v>137.66238319230462</v>
      </c>
      <c r="T483" s="16">
        <f t="shared" si="132"/>
        <v>148.85750223832767</v>
      </c>
      <c r="U483" s="16">
        <f t="shared" si="129"/>
        <v>-11.195119046023052</v>
      </c>
      <c r="V483" s="16">
        <f t="shared" si="133"/>
        <v>157.31806603412431</v>
      </c>
      <c r="W483" s="16">
        <f t="shared" si="133"/>
        <v>185.56803109430621</v>
      </c>
      <c r="X483" s="16">
        <f t="shared" si="133"/>
        <v>130.26365033978345</v>
      </c>
      <c r="Y483" s="16">
        <f t="shared" si="133"/>
        <v>122.2802614850968</v>
      </c>
    </row>
    <row r="484" spans="1:25" x14ac:dyDescent="0.4">
      <c r="A484">
        <f t="shared" si="131"/>
        <v>471</v>
      </c>
      <c r="B484" s="1">
        <v>42370</v>
      </c>
      <c r="C484" s="2">
        <v>0.39449646695989599</v>
      </c>
      <c r="D484" s="2">
        <v>0.23639825155052699</v>
      </c>
      <c r="E484" s="2">
        <v>0</v>
      </c>
      <c r="F484" s="2">
        <v>0.369105281489575</v>
      </c>
      <c r="G484">
        <v>568.59500000000003</v>
      </c>
      <c r="H484">
        <v>3821.6</v>
      </c>
      <c r="I484">
        <v>2157.7800000000002</v>
      </c>
      <c r="J484">
        <v>159.30000000000001</v>
      </c>
      <c r="K484">
        <v>120.55</v>
      </c>
      <c r="L484" s="3">
        <f t="shared" si="124"/>
        <v>-1.3985578465440129E-2</v>
      </c>
      <c r="M484" s="3">
        <f t="shared" si="125"/>
        <v>-8.4736253496573544E-2</v>
      </c>
      <c r="N484" s="3">
        <f t="shared" si="122"/>
        <v>-6.461733819017712E-2</v>
      </c>
      <c r="O484" s="3">
        <f t="shared" si="122"/>
        <v>1.9460138104205882E-3</v>
      </c>
      <c r="P484" s="3">
        <f t="shared" si="126"/>
        <v>4.540104551735709E-5</v>
      </c>
      <c r="Q484" s="4">
        <f t="shared" si="127"/>
        <v>-2.4875880532778213E-2</v>
      </c>
      <c r="R484" s="3">
        <f t="shared" si="128"/>
        <v>-4.0348289085442551E-2</v>
      </c>
      <c r="S484" s="16">
        <f t="shared" si="132"/>
        <v>135.1747951390268</v>
      </c>
      <c r="T484" s="16">
        <f t="shared" si="132"/>
        <v>144.82267332978341</v>
      </c>
      <c r="U484" s="16">
        <f t="shared" si="129"/>
        <v>-9.6478781907566145</v>
      </c>
      <c r="V484" s="16">
        <f t="shared" si="133"/>
        <v>155.91950818758031</v>
      </c>
      <c r="W484" s="16">
        <f t="shared" si="133"/>
        <v>177.09440574464884</v>
      </c>
      <c r="X484" s="16">
        <f t="shared" si="133"/>
        <v>123.80191652076574</v>
      </c>
      <c r="Y484" s="16">
        <f t="shared" si="133"/>
        <v>122.47486286613886</v>
      </c>
    </row>
    <row r="485" spans="1:25" x14ac:dyDescent="0.4">
      <c r="A485">
        <f t="shared" si="131"/>
        <v>472</v>
      </c>
      <c r="B485" s="1">
        <v>42377</v>
      </c>
      <c r="C485" s="2">
        <v>0.41578869664847101</v>
      </c>
      <c r="D485" s="2">
        <v>0.16072984235493201</v>
      </c>
      <c r="E485" s="2">
        <v>2.9558339815203001E-3</v>
      </c>
      <c r="F485" s="2">
        <v>0.42052562701507501</v>
      </c>
      <c r="G485">
        <v>576.37300000000005</v>
      </c>
      <c r="H485">
        <v>3595.91</v>
      </c>
      <c r="I485">
        <v>2018.35</v>
      </c>
      <c r="J485">
        <v>159.61000000000001</v>
      </c>
      <c r="K485">
        <v>117.26</v>
      </c>
      <c r="L485" s="3">
        <f t="shared" si="124"/>
        <v>5.480563894189272E-3</v>
      </c>
      <c r="M485" s="3">
        <f t="shared" si="125"/>
        <v>-2.3860912919898558E-2</v>
      </c>
      <c r="N485" s="3">
        <f t="shared" si="122"/>
        <v>-3.1000569772338782E-2</v>
      </c>
      <c r="O485" s="3">
        <f t="shared" si="122"/>
        <v>1.3783597518952639E-3</v>
      </c>
      <c r="P485" s="3">
        <f t="shared" si="126"/>
        <v>2.9691430148200598E-5</v>
      </c>
      <c r="Q485" s="4">
        <f t="shared" si="127"/>
        <v>-1.0980926224061012E-3</v>
      </c>
      <c r="R485" s="3">
        <f t="shared" si="128"/>
        <v>-1.2000639761538201E-2</v>
      </c>
      <c r="S485" s="16">
        <f t="shared" si="132"/>
        <v>135.06498587678618</v>
      </c>
      <c r="T485" s="16">
        <f t="shared" si="132"/>
        <v>143.6226093536296</v>
      </c>
      <c r="U485" s="16">
        <f t="shared" si="129"/>
        <v>-8.5576234768434176</v>
      </c>
      <c r="V485" s="16">
        <f t="shared" si="133"/>
        <v>156.46756457699922</v>
      </c>
      <c r="W485" s="16">
        <f t="shared" si="133"/>
        <v>174.70831445265898</v>
      </c>
      <c r="X485" s="16">
        <f t="shared" si="133"/>
        <v>120.70185954353187</v>
      </c>
      <c r="Y485" s="16">
        <f t="shared" si="133"/>
        <v>122.6126988413284</v>
      </c>
    </row>
    <row r="486" spans="1:25" x14ac:dyDescent="0.4">
      <c r="A486">
        <f t="shared" si="131"/>
        <v>473</v>
      </c>
      <c r="B486" s="1">
        <v>42384</v>
      </c>
      <c r="C486" s="2">
        <v>0.465274413562139</v>
      </c>
      <c r="D486" s="2">
        <v>0.13157973676936599</v>
      </c>
      <c r="E486" s="2">
        <v>0</v>
      </c>
      <c r="F486" s="2">
        <v>0.40314584966849398</v>
      </c>
      <c r="G486">
        <v>580.91899999999998</v>
      </c>
      <c r="H486">
        <v>3518.51</v>
      </c>
      <c r="I486">
        <v>1955.78</v>
      </c>
      <c r="J486">
        <v>159.83000000000001</v>
      </c>
      <c r="K486">
        <v>116.98</v>
      </c>
      <c r="L486" s="3">
        <f t="shared" si="124"/>
        <v>1.4172456468434014E-2</v>
      </c>
      <c r="M486" s="3">
        <f t="shared" si="125"/>
        <v>2.9929015724877717E-2</v>
      </c>
      <c r="N486" s="3">
        <f t="shared" si="122"/>
        <v>-2.0150528178015992E-2</v>
      </c>
      <c r="O486" s="3">
        <f t="shared" si="122"/>
        <v>-5.0053181505360644E-4</v>
      </c>
      <c r="P486" s="3">
        <f t="shared" si="126"/>
        <v>4.9551007967505077E-6</v>
      </c>
      <c r="Q486" s="4">
        <f t="shared" si="127"/>
        <v>1.0325390958268555E-2</v>
      </c>
      <c r="R486" s="3">
        <f t="shared" si="128"/>
        <v>5.8626030500605331E-3</v>
      </c>
      <c r="S486" s="16">
        <f t="shared" si="132"/>
        <v>136.09752497261303</v>
      </c>
      <c r="T486" s="16">
        <f t="shared" si="132"/>
        <v>144.20886965863565</v>
      </c>
      <c r="U486" s="16">
        <f t="shared" si="129"/>
        <v>-8.111344686022619</v>
      </c>
      <c r="V486" s="16">
        <f t="shared" si="133"/>
        <v>157.88481022384263</v>
      </c>
      <c r="W486" s="16">
        <f t="shared" si="133"/>
        <v>177.70121602514675</v>
      </c>
      <c r="X486" s="16">
        <f t="shared" si="133"/>
        <v>118.68680672573026</v>
      </c>
      <c r="Y486" s="16">
        <f t="shared" si="133"/>
        <v>122.56264565982303</v>
      </c>
    </row>
    <row r="487" spans="1:25" x14ac:dyDescent="0.4">
      <c r="A487">
        <f t="shared" si="131"/>
        <v>474</v>
      </c>
      <c r="B487" s="1">
        <v>42391</v>
      </c>
      <c r="C487" s="2">
        <v>0.457015912234221</v>
      </c>
      <c r="D487" s="2">
        <v>0.133139469845313</v>
      </c>
      <c r="E487" s="2">
        <v>0</v>
      </c>
      <c r="F487" s="2">
        <v>0.409844617920464</v>
      </c>
      <c r="G487">
        <v>580.22400000000005</v>
      </c>
      <c r="H487">
        <v>3568.9</v>
      </c>
      <c r="I487">
        <v>1916.37</v>
      </c>
      <c r="J487">
        <v>159.75</v>
      </c>
      <c r="K487">
        <v>118.78</v>
      </c>
      <c r="L487" s="3">
        <f t="shared" si="124"/>
        <v>3.1227021723391424E-2</v>
      </c>
      <c r="M487" s="3">
        <f t="shared" si="125"/>
        <v>3.7889040224112103E-2</v>
      </c>
      <c r="N487" s="3">
        <f t="shared" si="122"/>
        <v>4.2189138840620588E-2</v>
      </c>
      <c r="O487" s="3">
        <f t="shared" si="122"/>
        <v>6.4475743348981762E-3</v>
      </c>
      <c r="P487" s="3">
        <f t="shared" si="126"/>
        <v>1.0516010284499098E-5</v>
      </c>
      <c r="Q487" s="4">
        <f t="shared" si="127"/>
        <v>2.194776017717523E-2</v>
      </c>
      <c r="R487" s="3">
        <f t="shared" si="128"/>
        <v>2.9438193780755573E-2</v>
      </c>
      <c r="S487" s="16">
        <f t="shared" si="132"/>
        <v>138.29230099033055</v>
      </c>
      <c r="T487" s="16">
        <f t="shared" si="132"/>
        <v>147.15268903671119</v>
      </c>
      <c r="U487" s="16">
        <f t="shared" si="129"/>
        <v>-8.860388046380649</v>
      </c>
      <c r="V487" s="16">
        <f t="shared" si="133"/>
        <v>161.00751239618177</v>
      </c>
      <c r="W487" s="16">
        <f t="shared" si="133"/>
        <v>181.49012004755795</v>
      </c>
      <c r="X487" s="16">
        <f t="shared" si="133"/>
        <v>122.90572060979233</v>
      </c>
      <c r="Y487" s="16">
        <f t="shared" si="133"/>
        <v>123.20740309331285</v>
      </c>
    </row>
    <row r="488" spans="1:25" x14ac:dyDescent="0.4">
      <c r="A488">
        <f t="shared" si="131"/>
        <v>475</v>
      </c>
      <c r="B488" s="1">
        <v>42398</v>
      </c>
      <c r="C488" s="2">
        <v>0.47185670441491301</v>
      </c>
      <c r="D488" s="2">
        <v>0.13582536147211999</v>
      </c>
      <c r="E488" s="2">
        <v>0</v>
      </c>
      <c r="F488" s="2">
        <v>0.392317934112966</v>
      </c>
      <c r="G488">
        <v>586.68600000000004</v>
      </c>
      <c r="H488">
        <v>3631.96</v>
      </c>
      <c r="I488">
        <v>1997.22</v>
      </c>
      <c r="J488">
        <v>160.78</v>
      </c>
      <c r="K488">
        <v>121.14</v>
      </c>
      <c r="L488" s="3">
        <f t="shared" si="124"/>
        <v>-2.8572173764382591E-2</v>
      </c>
      <c r="M488" s="3">
        <f t="shared" si="125"/>
        <v>-6.4563217094369185E-2</v>
      </c>
      <c r="N488" s="3">
        <f t="shared" si="122"/>
        <v>-4.4066252090405711E-2</v>
      </c>
      <c r="O488" s="3">
        <f t="shared" si="122"/>
        <v>6.4684662271425886E-3</v>
      </c>
      <c r="P488" s="3">
        <f t="shared" si="126"/>
        <v>6.3533456789914802E-5</v>
      </c>
      <c r="Q488" s="4">
        <f t="shared" si="127"/>
        <v>-1.9777132199755305E-2</v>
      </c>
      <c r="R488" s="3">
        <f t="shared" si="128"/>
        <v>-3.2683294180503725E-2</v>
      </c>
      <c r="S488" s="16">
        <f t="shared" ref="S488:T503" si="134">S487+100*Q488</f>
        <v>136.31458777035502</v>
      </c>
      <c r="T488" s="16">
        <f t="shared" si="134"/>
        <v>143.88435961866082</v>
      </c>
      <c r="U488" s="16">
        <f t="shared" si="129"/>
        <v>-7.5697718483058054</v>
      </c>
      <c r="V488" s="16">
        <f t="shared" si="133"/>
        <v>158.15029501974351</v>
      </c>
      <c r="W488" s="16">
        <f t="shared" si="133"/>
        <v>175.03379833812104</v>
      </c>
      <c r="X488" s="16">
        <f t="shared" si="133"/>
        <v>118.49909540075176</v>
      </c>
      <c r="Y488" s="16">
        <f t="shared" si="133"/>
        <v>123.85424971602711</v>
      </c>
    </row>
    <row r="489" spans="1:25" x14ac:dyDescent="0.4">
      <c r="A489">
        <f t="shared" si="131"/>
        <v>476</v>
      </c>
      <c r="B489" s="1">
        <v>42405</v>
      </c>
      <c r="C489" s="2">
        <v>0.391086655117377</v>
      </c>
      <c r="D489" s="2">
        <v>0.110706316119798</v>
      </c>
      <c r="E489" s="2">
        <v>0</v>
      </c>
      <c r="F489" s="2">
        <v>0.49820702876282402</v>
      </c>
      <c r="G489">
        <v>590.74599999999998</v>
      </c>
      <c r="H489">
        <v>3521.6</v>
      </c>
      <c r="I489">
        <v>1909.21</v>
      </c>
      <c r="J489">
        <v>161.82</v>
      </c>
      <c r="K489">
        <v>116.87</v>
      </c>
      <c r="L489" s="3">
        <f t="shared" si="124"/>
        <v>-2.2977920412066255E-2</v>
      </c>
      <c r="M489" s="3">
        <f t="shared" si="125"/>
        <v>-3.7941796215982926E-2</v>
      </c>
      <c r="N489" s="3">
        <f t="shared" si="122"/>
        <v>-0.12614641658068004</v>
      </c>
      <c r="O489" s="3">
        <f t="shared" si="122"/>
        <v>-1.9157088122605526E-3</v>
      </c>
      <c r="P489" s="3">
        <f t="shared" si="126"/>
        <v>3.2805890294433284E-5</v>
      </c>
      <c r="Q489" s="4">
        <f t="shared" si="127"/>
        <v>-1.4173980007173376E-2</v>
      </c>
      <c r="R489" s="3">
        <f t="shared" si="128"/>
        <v>-4.7245460505247444E-2</v>
      </c>
      <c r="S489" s="16">
        <f t="shared" si="134"/>
        <v>134.89718976963769</v>
      </c>
      <c r="T489" s="16">
        <f t="shared" si="134"/>
        <v>139.15981356813609</v>
      </c>
      <c r="U489" s="16">
        <f t="shared" si="129"/>
        <v>-4.2626237984983959</v>
      </c>
      <c r="V489" s="16">
        <f t="shared" si="133"/>
        <v>155.85250297853688</v>
      </c>
      <c r="W489" s="16">
        <f t="shared" si="133"/>
        <v>171.23961871652276</v>
      </c>
      <c r="X489" s="16">
        <f t="shared" si="133"/>
        <v>105.88445374268375</v>
      </c>
      <c r="Y489" s="16">
        <f t="shared" si="133"/>
        <v>123.66267883480106</v>
      </c>
    </row>
    <row r="490" spans="1:25" x14ac:dyDescent="0.4">
      <c r="A490">
        <f t="shared" si="131"/>
        <v>477</v>
      </c>
      <c r="B490" s="1">
        <v>42412</v>
      </c>
      <c r="C490" s="2">
        <v>0.33991118863415198</v>
      </c>
      <c r="D490" s="2">
        <v>0.10720529877896701</v>
      </c>
      <c r="E490" s="2">
        <v>0</v>
      </c>
      <c r="F490" s="2">
        <v>0.55288351258687896</v>
      </c>
      <c r="G490">
        <v>595.62099999999998</v>
      </c>
      <c r="H490">
        <v>3496.28</v>
      </c>
      <c r="I490">
        <v>1668.37</v>
      </c>
      <c r="J490">
        <v>161.51</v>
      </c>
      <c r="K490">
        <v>113.25</v>
      </c>
      <c r="L490" s="3">
        <f t="shared" si="124"/>
        <v>-6.6968549822263856E-3</v>
      </c>
      <c r="M490" s="3">
        <f t="shared" si="125"/>
        <v>2.3437132588049137E-2</v>
      </c>
      <c r="N490" s="3">
        <f t="shared" si="122"/>
        <v>7.9886356144020843E-2</v>
      </c>
      <c r="O490" s="3">
        <f t="shared" si="122"/>
        <v>2.4766268342517606E-3</v>
      </c>
      <c r="P490" s="3">
        <f t="shared" si="126"/>
        <v>3.7107926820835521E-5</v>
      </c>
      <c r="Q490" s="4">
        <f t="shared" si="127"/>
        <v>1.568427081172158E-3</v>
      </c>
      <c r="R490" s="3">
        <f t="shared" si="128"/>
        <v>2.4775815146023838E-2</v>
      </c>
      <c r="S490" s="16">
        <f t="shared" si="134"/>
        <v>135.0540324777549</v>
      </c>
      <c r="T490" s="16">
        <f t="shared" si="134"/>
        <v>141.63739508273846</v>
      </c>
      <c r="U490" s="16">
        <f t="shared" si="129"/>
        <v>-6.583362604983563</v>
      </c>
      <c r="V490" s="16">
        <f t="shared" si="133"/>
        <v>155.18281748031424</v>
      </c>
      <c r="W490" s="16">
        <f t="shared" si="133"/>
        <v>173.58333197532767</v>
      </c>
      <c r="X490" s="16">
        <f t="shared" si="133"/>
        <v>113.87308935708583</v>
      </c>
      <c r="Y490" s="16">
        <f t="shared" si="133"/>
        <v>123.91034151822623</v>
      </c>
    </row>
    <row r="491" spans="1:25" x14ac:dyDescent="0.4">
      <c r="A491">
        <f t="shared" si="131"/>
        <v>478</v>
      </c>
      <c r="B491" s="1">
        <v>42419</v>
      </c>
      <c r="C491" s="2">
        <v>0.27806464393275998</v>
      </c>
      <c r="D491" s="2">
        <v>0.132327050498421</v>
      </c>
      <c r="E491" s="2">
        <v>0</v>
      </c>
      <c r="F491" s="2">
        <v>0.58960830556881805</v>
      </c>
      <c r="G491">
        <v>594.88900000000001</v>
      </c>
      <c r="H491">
        <v>3597.92</v>
      </c>
      <c r="I491">
        <v>1801.65</v>
      </c>
      <c r="J491">
        <v>161.91</v>
      </c>
      <c r="K491">
        <v>112.63</v>
      </c>
      <c r="L491" s="3">
        <f t="shared" si="124"/>
        <v>1.1643083451120084E-2</v>
      </c>
      <c r="M491" s="3">
        <f t="shared" si="125"/>
        <v>2.8620890989129455E-2</v>
      </c>
      <c r="N491" s="3">
        <f t="shared" si="122"/>
        <v>1.5374795326506208E-2</v>
      </c>
      <c r="O491" s="3">
        <f t="shared" si="122"/>
        <v>3.9528132913346781E-3</v>
      </c>
      <c r="P491" s="3">
        <f t="shared" si="126"/>
        <v>5.9935524575253276E-6</v>
      </c>
      <c r="Q491" s="4">
        <f t="shared" si="127"/>
        <v>9.3494659358196695E-3</v>
      </c>
      <c r="R491" s="3">
        <f t="shared" si="128"/>
        <v>1.4897895764522606E-2</v>
      </c>
      <c r="S491" s="16">
        <f t="shared" si="134"/>
        <v>135.98897907133687</v>
      </c>
      <c r="T491" s="16">
        <f t="shared" si="134"/>
        <v>143.12718465919073</v>
      </c>
      <c r="U491" s="16">
        <f t="shared" si="129"/>
        <v>-7.1382055878538608</v>
      </c>
      <c r="V491" s="16">
        <f t="shared" si="133"/>
        <v>156.34712582542625</v>
      </c>
      <c r="W491" s="16">
        <f t="shared" si="133"/>
        <v>176.44542107424061</v>
      </c>
      <c r="X491" s="16">
        <f t="shared" si="133"/>
        <v>115.41056888973645</v>
      </c>
      <c r="Y491" s="16">
        <f t="shared" si="133"/>
        <v>124.3056228473597</v>
      </c>
    </row>
    <row r="492" spans="1:25" x14ac:dyDescent="0.4">
      <c r="A492">
        <f t="shared" si="131"/>
        <v>479</v>
      </c>
      <c r="B492" s="1">
        <v>42426</v>
      </c>
      <c r="C492" s="2">
        <v>0.28805389802863501</v>
      </c>
      <c r="D492" s="2">
        <v>0.122396412422065</v>
      </c>
      <c r="E492" s="2">
        <v>0</v>
      </c>
      <c r="F492" s="2">
        <v>0.58954968954929798</v>
      </c>
      <c r="G492">
        <v>594.58299999999997</v>
      </c>
      <c r="H492">
        <v>3656.42</v>
      </c>
      <c r="I492">
        <v>1829.35</v>
      </c>
      <c r="J492">
        <v>162.55000000000001</v>
      </c>
      <c r="K492">
        <v>114</v>
      </c>
      <c r="L492" s="3">
        <f t="shared" si="124"/>
        <v>-1.2342080758294238E-2</v>
      </c>
      <c r="M492" s="3">
        <f t="shared" si="125"/>
        <v>2.4746854295309539E-2</v>
      </c>
      <c r="N492" s="3">
        <f t="shared" si="122"/>
        <v>4.8869817148167405E-2</v>
      </c>
      <c r="O492" s="3">
        <f t="shared" si="122"/>
        <v>-1.4149492463858548E-3</v>
      </c>
      <c r="P492" s="3">
        <f t="shared" si="126"/>
        <v>2.8421521543088997E-5</v>
      </c>
      <c r="Q492" s="4">
        <f t="shared" si="127"/>
        <v>-1.3888626982112924E-3</v>
      </c>
      <c r="R492" s="3">
        <f t="shared" si="128"/>
        <v>1.4964910359699213E-2</v>
      </c>
      <c r="S492" s="16">
        <f t="shared" si="134"/>
        <v>135.85009280151573</v>
      </c>
      <c r="T492" s="16">
        <f t="shared" si="134"/>
        <v>144.62367569516064</v>
      </c>
      <c r="U492" s="16">
        <f t="shared" si="129"/>
        <v>-8.7735828936449138</v>
      </c>
      <c r="V492" s="16">
        <f t="shared" si="133"/>
        <v>155.11291774959682</v>
      </c>
      <c r="W492" s="16">
        <f t="shared" si="133"/>
        <v>178.92010650377156</v>
      </c>
      <c r="X492" s="16">
        <f t="shared" si="133"/>
        <v>120.29755060455319</v>
      </c>
      <c r="Y492" s="16">
        <f t="shared" si="133"/>
        <v>124.16412792272112</v>
      </c>
    </row>
    <row r="493" spans="1:25" x14ac:dyDescent="0.4">
      <c r="A493">
        <f t="shared" si="131"/>
        <v>480</v>
      </c>
      <c r="B493" s="1">
        <v>42433</v>
      </c>
      <c r="C493" s="2">
        <v>0.24068469545682</v>
      </c>
      <c r="D493" s="2">
        <v>0.14718606032561199</v>
      </c>
      <c r="E493" s="2">
        <v>0</v>
      </c>
      <c r="F493" s="2">
        <v>0.61212924421756598</v>
      </c>
      <c r="G493">
        <v>588.58699999999999</v>
      </c>
      <c r="H493">
        <v>3755.47</v>
      </c>
      <c r="I493">
        <v>1918.75</v>
      </c>
      <c r="J493">
        <v>162.32</v>
      </c>
      <c r="K493">
        <v>113.74</v>
      </c>
      <c r="L493" s="3">
        <f t="shared" si="124"/>
        <v>-5.9130442110524317E-3</v>
      </c>
      <c r="M493" s="3">
        <f t="shared" si="125"/>
        <v>1.2943577638385717E-2</v>
      </c>
      <c r="N493" s="3">
        <f t="shared" si="122"/>
        <v>-1.160651465798046E-2</v>
      </c>
      <c r="O493" s="3">
        <f t="shared" si="122"/>
        <v>-2.46426811237066E-3</v>
      </c>
      <c r="P493" s="3">
        <f t="shared" si="126"/>
        <v>9.845415337145083E-6</v>
      </c>
      <c r="Q493" s="4">
        <f t="shared" si="127"/>
        <v>-1.0363610385592298E-3</v>
      </c>
      <c r="R493" s="3">
        <f t="shared" si="128"/>
        <v>-1.7600623357544587E-3</v>
      </c>
      <c r="S493" s="16">
        <f t="shared" si="134"/>
        <v>135.7464566976598</v>
      </c>
      <c r="T493" s="16">
        <f t="shared" si="134"/>
        <v>144.44766946158521</v>
      </c>
      <c r="U493" s="16">
        <f t="shared" si="129"/>
        <v>-8.7012127639254118</v>
      </c>
      <c r="V493" s="16">
        <f t="shared" si="133"/>
        <v>154.52161332849158</v>
      </c>
      <c r="W493" s="16">
        <f t="shared" si="133"/>
        <v>180.21446426761014</v>
      </c>
      <c r="X493" s="16">
        <f t="shared" si="133"/>
        <v>119.13689913875515</v>
      </c>
      <c r="Y493" s="16">
        <f t="shared" si="133"/>
        <v>123.91770111148405</v>
      </c>
    </row>
    <row r="494" spans="1:25" x14ac:dyDescent="0.4">
      <c r="A494">
        <f t="shared" si="131"/>
        <v>481</v>
      </c>
      <c r="B494" s="1">
        <v>42440</v>
      </c>
      <c r="C494" s="2">
        <v>0.22572435923857301</v>
      </c>
      <c r="D494" s="2">
        <v>0.163595085887521</v>
      </c>
      <c r="E494" s="2">
        <v>0</v>
      </c>
      <c r="F494" s="2">
        <v>0.61068055487390505</v>
      </c>
      <c r="G494">
        <v>584.49</v>
      </c>
      <c r="H494">
        <v>3800.07</v>
      </c>
      <c r="I494">
        <v>1896.48</v>
      </c>
      <c r="J494">
        <v>161.91999999999999</v>
      </c>
      <c r="K494">
        <v>113.86</v>
      </c>
      <c r="L494" s="3">
        <f t="shared" si="124"/>
        <v>-1.1191430482180187E-2</v>
      </c>
      <c r="M494" s="3">
        <f t="shared" si="125"/>
        <v>-6.8611106335020322E-3</v>
      </c>
      <c r="N494" s="3">
        <f t="shared" si="122"/>
        <v>-1.0472032396861675E-2</v>
      </c>
      <c r="O494" s="3">
        <f t="shared" si="122"/>
        <v>4.8789525691701474E-3</v>
      </c>
      <c r="P494" s="3">
        <f t="shared" si="126"/>
        <v>2.6873973566985867E-5</v>
      </c>
      <c r="Q494" s="4">
        <f t="shared" si="127"/>
        <v>-6.9601496934740097E-4</v>
      </c>
      <c r="R494" s="3">
        <f t="shared" si="128"/>
        <v>-5.9114052358434366E-3</v>
      </c>
      <c r="S494" s="16">
        <f t="shared" si="134"/>
        <v>135.67685520072504</v>
      </c>
      <c r="T494" s="16">
        <f t="shared" si="134"/>
        <v>143.85652893800085</v>
      </c>
      <c r="U494" s="16">
        <f t="shared" si="129"/>
        <v>-8.1796737372758059</v>
      </c>
      <c r="V494" s="16">
        <f t="shared" si="133"/>
        <v>153.40247028027358</v>
      </c>
      <c r="W494" s="16">
        <f t="shared" si="133"/>
        <v>179.52835320425993</v>
      </c>
      <c r="X494" s="16">
        <f t="shared" si="133"/>
        <v>118.08969589906899</v>
      </c>
      <c r="Y494" s="16">
        <f t="shared" si="133"/>
        <v>124.40559636840106</v>
      </c>
    </row>
    <row r="495" spans="1:25" x14ac:dyDescent="0.4">
      <c r="A495">
        <f t="shared" si="131"/>
        <v>482</v>
      </c>
      <c r="B495" s="1">
        <v>42447</v>
      </c>
      <c r="C495" s="2">
        <v>0.180934403293596</v>
      </c>
      <c r="D495" s="2">
        <v>0.16809318343967999</v>
      </c>
      <c r="E495" s="2">
        <v>0</v>
      </c>
      <c r="F495" s="2">
        <v>0.65097241326672195</v>
      </c>
      <c r="G495">
        <v>589.91700000000003</v>
      </c>
      <c r="H495">
        <v>3852.15</v>
      </c>
      <c r="I495">
        <v>1876.62</v>
      </c>
      <c r="J495">
        <v>162.71</v>
      </c>
      <c r="K495">
        <v>111.55</v>
      </c>
      <c r="L495" s="3">
        <f t="shared" si="124"/>
        <v>1.1829014741543631E-2</v>
      </c>
      <c r="M495" s="3">
        <f t="shared" si="125"/>
        <v>7.1342945957291182E-3</v>
      </c>
      <c r="N495" s="3">
        <f t="shared" si="122"/>
        <v>1.5613176881840829E-2</v>
      </c>
      <c r="O495" s="3">
        <f t="shared" si="122"/>
        <v>1.1677217134780093E-3</v>
      </c>
      <c r="P495" s="3">
        <f t="shared" si="126"/>
        <v>6.4640378369438216E-5</v>
      </c>
      <c r="Q495" s="4">
        <f t="shared" si="127"/>
        <v>4.0350162574822523E-3</v>
      </c>
      <c r="R495" s="3">
        <f t="shared" si="128"/>
        <v>8.9360519831478968E-3</v>
      </c>
      <c r="S495" s="16">
        <f t="shared" si="134"/>
        <v>136.08035682647326</v>
      </c>
      <c r="T495" s="16">
        <f t="shared" si="134"/>
        <v>144.75013413631564</v>
      </c>
      <c r="U495" s="16">
        <f t="shared" si="129"/>
        <v>-8.6697773098423738</v>
      </c>
      <c r="V495" s="16">
        <f t="shared" ref="V495:Y510" si="135">V494+100*L495</f>
        <v>154.58537175442794</v>
      </c>
      <c r="W495" s="16">
        <f t="shared" si="135"/>
        <v>180.24178266383285</v>
      </c>
      <c r="X495" s="16">
        <f t="shared" si="135"/>
        <v>119.65101358725306</v>
      </c>
      <c r="Y495" s="16">
        <f t="shared" si="135"/>
        <v>124.52236853974887</v>
      </c>
    </row>
    <row r="496" spans="1:25" x14ac:dyDescent="0.4">
      <c r="A496">
        <f t="shared" si="131"/>
        <v>483</v>
      </c>
      <c r="B496" s="1">
        <v>42454</v>
      </c>
      <c r="C496" s="2">
        <v>7.32004393445327E-2</v>
      </c>
      <c r="D496" s="2">
        <v>0.18624811592562401</v>
      </c>
      <c r="E496" s="2">
        <v>0</v>
      </c>
      <c r="F496" s="2">
        <v>0.74055144472984202</v>
      </c>
      <c r="G496">
        <v>588.81899999999996</v>
      </c>
      <c r="H496">
        <v>3827.14</v>
      </c>
      <c r="I496">
        <v>1905.92</v>
      </c>
      <c r="J496">
        <v>162.9</v>
      </c>
      <c r="K496">
        <v>113.08</v>
      </c>
      <c r="L496" s="3">
        <f t="shared" si="124"/>
        <v>-1.6438012313475525E-3</v>
      </c>
      <c r="M496" s="3">
        <f t="shared" si="125"/>
        <v>5.9076103453472584E-3</v>
      </c>
      <c r="N496" s="3">
        <f t="shared" si="122"/>
        <v>-3.8002644392209572E-2</v>
      </c>
      <c r="O496" s="3">
        <f t="shared" si="122"/>
        <v>-2.7010435850214343E-3</v>
      </c>
      <c r="P496" s="3">
        <f t="shared" si="126"/>
        <v>8.1952952933895656E-6</v>
      </c>
      <c r="Q496" s="4">
        <f t="shared" si="127"/>
        <v>-1.0285027003453574E-3</v>
      </c>
      <c r="R496" s="3">
        <f t="shared" si="128"/>
        <v>-9.1099697158078252E-3</v>
      </c>
      <c r="S496" s="16">
        <f t="shared" si="134"/>
        <v>135.97750655643873</v>
      </c>
      <c r="T496" s="16">
        <f t="shared" si="134"/>
        <v>143.83913716473486</v>
      </c>
      <c r="U496" s="16">
        <f t="shared" si="129"/>
        <v>-7.8616306082961387</v>
      </c>
      <c r="V496" s="16">
        <f t="shared" si="135"/>
        <v>154.42099163129319</v>
      </c>
      <c r="W496" s="16">
        <f t="shared" si="135"/>
        <v>180.83254369836757</v>
      </c>
      <c r="X496" s="16">
        <f t="shared" si="135"/>
        <v>115.85074914803211</v>
      </c>
      <c r="Y496" s="16">
        <f t="shared" si="135"/>
        <v>124.25226418124673</v>
      </c>
    </row>
    <row r="497" spans="1:25" x14ac:dyDescent="0.4">
      <c r="A497">
        <f t="shared" si="131"/>
        <v>484</v>
      </c>
      <c r="B497" s="1">
        <v>42461</v>
      </c>
      <c r="C497" s="2">
        <v>6.65870802264735E-2</v>
      </c>
      <c r="D497" s="2">
        <v>0.179202649554701</v>
      </c>
      <c r="E497" s="2">
        <v>0</v>
      </c>
      <c r="F497" s="2">
        <v>0.75421027021882503</v>
      </c>
      <c r="G497">
        <v>595.16700000000003</v>
      </c>
      <c r="H497">
        <v>3897.66</v>
      </c>
      <c r="I497">
        <v>1833.49</v>
      </c>
      <c r="J497">
        <v>162.46</v>
      </c>
      <c r="K497">
        <v>111.69</v>
      </c>
      <c r="L497" s="3">
        <f t="shared" si="124"/>
        <v>-2.6626742715555207E-2</v>
      </c>
      <c r="M497" s="3">
        <f t="shared" si="125"/>
        <v>-4.356743263503926E-2</v>
      </c>
      <c r="N497" s="3">
        <f t="shared" si="122"/>
        <v>-1.0531827280214179E-2</v>
      </c>
      <c r="O497" s="3">
        <f t="shared" si="122"/>
        <v>1.1079650375476202E-3</v>
      </c>
      <c r="P497" s="3">
        <f t="shared" si="126"/>
        <v>3.9952248135883958E-5</v>
      </c>
      <c r="Q497" s="4">
        <f t="shared" si="127"/>
        <v>-8.7847100536394118E-3</v>
      </c>
      <c r="R497" s="3">
        <f t="shared" si="128"/>
        <v>-1.9904509398315257E-2</v>
      </c>
      <c r="S497" s="16">
        <f t="shared" si="134"/>
        <v>135.09903555107479</v>
      </c>
      <c r="T497" s="16">
        <f t="shared" si="134"/>
        <v>141.84868622490333</v>
      </c>
      <c r="U497" s="16">
        <f t="shared" si="129"/>
        <v>-6.7496506738285404</v>
      </c>
      <c r="V497" s="16">
        <f t="shared" si="135"/>
        <v>151.75831735973767</v>
      </c>
      <c r="W497" s="16">
        <f t="shared" si="135"/>
        <v>176.47580043486366</v>
      </c>
      <c r="X497" s="16">
        <f t="shared" si="135"/>
        <v>114.7975664200107</v>
      </c>
      <c r="Y497" s="16">
        <f t="shared" si="135"/>
        <v>124.36306068500149</v>
      </c>
    </row>
    <row r="498" spans="1:25" x14ac:dyDescent="0.4">
      <c r="A498">
        <f t="shared" si="131"/>
        <v>485</v>
      </c>
      <c r="B498" s="1">
        <v>42468</v>
      </c>
      <c r="C498" s="2">
        <v>0</v>
      </c>
      <c r="D498" s="2">
        <v>0.18096084313985</v>
      </c>
      <c r="E498" s="2">
        <v>0</v>
      </c>
      <c r="F498" s="2">
        <v>0.81903915686014905</v>
      </c>
      <c r="G498">
        <v>598.72500000000002</v>
      </c>
      <c r="H498">
        <v>3852.72</v>
      </c>
      <c r="I498">
        <v>1814.18</v>
      </c>
      <c r="J498">
        <v>162.63999999999999</v>
      </c>
      <c r="K498">
        <v>108.07</v>
      </c>
      <c r="L498" s="3">
        <f t="shared" si="124"/>
        <v>3.8533456649885167E-3</v>
      </c>
      <c r="M498" s="3">
        <f t="shared" si="125"/>
        <v>2.2958784664735887E-2</v>
      </c>
      <c r="N498" s="3">
        <f t="shared" si="122"/>
        <v>5.723798079573128E-2</v>
      </c>
      <c r="O498" s="3">
        <f t="shared" si="122"/>
        <v>1.5371372356123292E-3</v>
      </c>
      <c r="P498" s="3">
        <f t="shared" si="126"/>
        <v>4.8326820016278883E-6</v>
      </c>
      <c r="Q498" s="4">
        <f t="shared" si="127"/>
        <v>5.4087839338294993E-3</v>
      </c>
      <c r="R498" s="3">
        <f t="shared" si="128"/>
        <v>2.1396812090267003E-2</v>
      </c>
      <c r="S498" s="16">
        <f t="shared" si="134"/>
        <v>135.63991394445773</v>
      </c>
      <c r="T498" s="16">
        <f t="shared" si="134"/>
        <v>143.98836743393002</v>
      </c>
      <c r="U498" s="16">
        <f t="shared" si="129"/>
        <v>-8.3484534894722913</v>
      </c>
      <c r="V498" s="16">
        <f t="shared" si="135"/>
        <v>152.14365192623652</v>
      </c>
      <c r="W498" s="16">
        <f t="shared" si="135"/>
        <v>178.77167890133725</v>
      </c>
      <c r="X498" s="16">
        <f t="shared" si="135"/>
        <v>120.52136449958383</v>
      </c>
      <c r="Y498" s="16">
        <f t="shared" si="135"/>
        <v>124.51677440856272</v>
      </c>
    </row>
    <row r="499" spans="1:25" x14ac:dyDescent="0.4">
      <c r="A499">
        <f t="shared" si="131"/>
        <v>486</v>
      </c>
      <c r="B499" s="1">
        <v>42475</v>
      </c>
      <c r="C499" s="2">
        <v>1.7681652486982E-3</v>
      </c>
      <c r="D499" s="2">
        <v>0.18724714789386501</v>
      </c>
      <c r="E499" s="2">
        <v>0</v>
      </c>
      <c r="F499" s="2">
        <v>0.81098468685743597</v>
      </c>
      <c r="G499">
        <v>597.21900000000005</v>
      </c>
      <c r="H499">
        <v>3916.17</v>
      </c>
      <c r="I499">
        <v>1918.02</v>
      </c>
      <c r="J499">
        <v>162.88999999999999</v>
      </c>
      <c r="K499">
        <v>108.76</v>
      </c>
      <c r="L499" s="3">
        <f t="shared" si="124"/>
        <v>1.7620823861000945E-2</v>
      </c>
      <c r="M499" s="3">
        <f t="shared" si="125"/>
        <v>3.3326663483760122E-2</v>
      </c>
      <c r="N499" s="3">
        <f t="shared" si="122"/>
        <v>3.3863046266462415E-2</v>
      </c>
      <c r="O499" s="3">
        <f t="shared" si="122"/>
        <v>1.3506047025602097E-3</v>
      </c>
      <c r="P499" s="3">
        <f t="shared" si="126"/>
        <v>2.31496439273479E-5</v>
      </c>
      <c r="Q499" s="4">
        <f t="shared" si="127"/>
        <v>7.3436493024037798E-3</v>
      </c>
      <c r="R499" s="3">
        <f t="shared" si="128"/>
        <v>2.1540284578445923E-2</v>
      </c>
      <c r="S499" s="16">
        <f t="shared" si="134"/>
        <v>136.37427887469812</v>
      </c>
      <c r="T499" s="16">
        <f t="shared" si="134"/>
        <v>146.14239589177461</v>
      </c>
      <c r="U499" s="16">
        <f t="shared" si="129"/>
        <v>-9.7681170170764915</v>
      </c>
      <c r="V499" s="16">
        <f t="shared" si="135"/>
        <v>153.90573431233662</v>
      </c>
      <c r="W499" s="16">
        <f t="shared" si="135"/>
        <v>182.10434524971328</v>
      </c>
      <c r="X499" s="16">
        <f t="shared" si="135"/>
        <v>123.90766912623006</v>
      </c>
      <c r="Y499" s="16">
        <f t="shared" si="135"/>
        <v>124.65183487881875</v>
      </c>
    </row>
    <row r="500" spans="1:25" x14ac:dyDescent="0.4">
      <c r="A500">
        <f t="shared" si="131"/>
        <v>487</v>
      </c>
      <c r="B500" s="1">
        <v>42482</v>
      </c>
      <c r="C500" s="2">
        <v>4.0350905127611601E-2</v>
      </c>
      <c r="D500" s="2">
        <v>0.17850122846701599</v>
      </c>
      <c r="E500" s="2">
        <v>0</v>
      </c>
      <c r="F500" s="2">
        <v>0.78114786640537204</v>
      </c>
      <c r="G500">
        <v>591.27</v>
      </c>
      <c r="H500">
        <v>3937</v>
      </c>
      <c r="I500">
        <v>1982.97</v>
      </c>
      <c r="J500">
        <v>163.11000000000001</v>
      </c>
      <c r="K500">
        <v>111.79</v>
      </c>
      <c r="L500" s="3">
        <f t="shared" si="124"/>
        <v>-4.2598318822706149E-2</v>
      </c>
      <c r="M500" s="3">
        <f t="shared" si="125"/>
        <v>-5.914648013212298E-2</v>
      </c>
      <c r="N500" s="3">
        <f t="shared" si="122"/>
        <v>-4.7549887290276649E-2</v>
      </c>
      <c r="O500" s="3">
        <f t="shared" si="122"/>
        <v>-4.1076574091105655E-3</v>
      </c>
      <c r="P500" s="3">
        <f t="shared" si="126"/>
        <v>4.7186295302408562E-5</v>
      </c>
      <c r="Q500" s="4">
        <f t="shared" si="127"/>
        <v>-1.553247420084802E-2</v>
      </c>
      <c r="R500" s="3">
        <f t="shared" si="128"/>
        <v>-3.8350585913554086E-2</v>
      </c>
      <c r="S500" s="16">
        <f t="shared" si="134"/>
        <v>134.82103145461332</v>
      </c>
      <c r="T500" s="16">
        <f t="shared" si="134"/>
        <v>142.30733730041919</v>
      </c>
      <c r="U500" s="16">
        <f t="shared" si="129"/>
        <v>-7.4863058458058731</v>
      </c>
      <c r="V500" s="16">
        <f t="shared" si="135"/>
        <v>149.645902430066</v>
      </c>
      <c r="W500" s="16">
        <f t="shared" si="135"/>
        <v>176.18969723650099</v>
      </c>
      <c r="X500" s="16">
        <f t="shared" si="135"/>
        <v>119.1526803972024</v>
      </c>
      <c r="Y500" s="16">
        <f t="shared" si="135"/>
        <v>124.24106913790769</v>
      </c>
    </row>
    <row r="501" spans="1:25" x14ac:dyDescent="0.4">
      <c r="A501">
        <f t="shared" si="131"/>
        <v>488</v>
      </c>
      <c r="B501" s="1">
        <v>42489</v>
      </c>
      <c r="C501" s="2">
        <v>0</v>
      </c>
      <c r="D501" s="2">
        <v>0.14020830809061299</v>
      </c>
      <c r="E501" s="2">
        <v>0</v>
      </c>
      <c r="F501" s="2">
        <v>0.85979169190938598</v>
      </c>
      <c r="G501">
        <v>594.20100000000002</v>
      </c>
      <c r="H501">
        <v>3888.13</v>
      </c>
      <c r="I501">
        <v>1888.68</v>
      </c>
      <c r="J501">
        <v>162.44</v>
      </c>
      <c r="K501">
        <v>106.5</v>
      </c>
      <c r="L501" s="3">
        <f t="shared" si="124"/>
        <v>1.0376731485393309E-2</v>
      </c>
      <c r="M501" s="3">
        <f t="shared" si="125"/>
        <v>2.4715565923292271E-3</v>
      </c>
      <c r="N501" s="3">
        <f t="shared" si="122"/>
        <v>-3.1498189211512817E-2</v>
      </c>
      <c r="O501" s="3">
        <f t="shared" si="122"/>
        <v>2.6471312484610543E-3</v>
      </c>
      <c r="P501" s="3">
        <f t="shared" si="126"/>
        <v>1.0849186556303397E-5</v>
      </c>
      <c r="Q501" s="4">
        <f t="shared" si="127"/>
        <v>2.6116650364249139E-3</v>
      </c>
      <c r="R501" s="3">
        <f t="shared" si="128"/>
        <v>-4.0006924713323067E-3</v>
      </c>
      <c r="S501" s="16">
        <f t="shared" si="134"/>
        <v>135.08219795825582</v>
      </c>
      <c r="T501" s="16">
        <f t="shared" si="134"/>
        <v>141.90726805328597</v>
      </c>
      <c r="U501" s="16">
        <f t="shared" si="129"/>
        <v>-6.8250700950301564</v>
      </c>
      <c r="V501" s="16">
        <f t="shared" si="135"/>
        <v>150.68357557860534</v>
      </c>
      <c r="W501" s="16">
        <f t="shared" si="135"/>
        <v>176.43685289573392</v>
      </c>
      <c r="X501" s="16">
        <f t="shared" si="135"/>
        <v>116.00286147605112</v>
      </c>
      <c r="Y501" s="16">
        <f t="shared" si="135"/>
        <v>124.5057822627538</v>
      </c>
    </row>
    <row r="502" spans="1:25" x14ac:dyDescent="0.4">
      <c r="A502">
        <f t="shared" si="131"/>
        <v>489</v>
      </c>
      <c r="B502" s="1">
        <v>42496</v>
      </c>
      <c r="C502" s="2">
        <v>0</v>
      </c>
      <c r="D502" s="2">
        <v>0.122126330496774</v>
      </c>
      <c r="E502" s="2">
        <v>0</v>
      </c>
      <c r="F502" s="2">
        <v>0.87787366950322498</v>
      </c>
      <c r="G502">
        <v>596.89200000000005</v>
      </c>
      <c r="H502">
        <v>3875.18</v>
      </c>
      <c r="I502">
        <v>1829.19</v>
      </c>
      <c r="J502">
        <v>162.87</v>
      </c>
      <c r="K502">
        <v>107.12</v>
      </c>
      <c r="L502" s="3">
        <f t="shared" si="124"/>
        <v>1.9036919683091735E-2</v>
      </c>
      <c r="M502" s="3">
        <f t="shared" si="125"/>
        <v>9.6449915178191681E-3</v>
      </c>
      <c r="N502" s="3">
        <f t="shared" si="122"/>
        <v>1.6843520902694697E-2</v>
      </c>
      <c r="O502" s="3">
        <f t="shared" si="122"/>
        <v>1.8419598452745767E-4</v>
      </c>
      <c r="P502" s="3">
        <f t="shared" si="126"/>
        <v>9.4323171915137811E-6</v>
      </c>
      <c r="Q502" s="4">
        <f t="shared" si="127"/>
        <v>1.3301759093971306E-3</v>
      </c>
      <c r="R502" s="3">
        <f t="shared" si="128"/>
        <v>1.1427407022033265E-2</v>
      </c>
      <c r="S502" s="16">
        <f t="shared" si="134"/>
        <v>135.21521554919553</v>
      </c>
      <c r="T502" s="16">
        <f t="shared" si="134"/>
        <v>143.0500087554893</v>
      </c>
      <c r="U502" s="16">
        <f t="shared" si="129"/>
        <v>-7.8347932062937673</v>
      </c>
      <c r="V502" s="16">
        <f t="shared" si="135"/>
        <v>152.58726754691452</v>
      </c>
      <c r="W502" s="16">
        <f t="shared" si="135"/>
        <v>177.40135204751584</v>
      </c>
      <c r="X502" s="16">
        <f t="shared" si="135"/>
        <v>117.68721356632059</v>
      </c>
      <c r="Y502" s="16">
        <f t="shared" si="135"/>
        <v>124.52420186120655</v>
      </c>
    </row>
    <row r="503" spans="1:25" x14ac:dyDescent="0.4">
      <c r="A503">
        <f t="shared" si="131"/>
        <v>490</v>
      </c>
      <c r="B503" s="1">
        <v>42503</v>
      </c>
      <c r="C503" s="2">
        <v>0</v>
      </c>
      <c r="D503" s="2">
        <v>0.13784685914929701</v>
      </c>
      <c r="E503" s="2">
        <v>0</v>
      </c>
      <c r="F503" s="2">
        <v>0.86215314085070205</v>
      </c>
      <c r="G503">
        <v>599.79999999999995</v>
      </c>
      <c r="H503">
        <v>3858.17</v>
      </c>
      <c r="I503">
        <v>1860</v>
      </c>
      <c r="J503">
        <v>162.9</v>
      </c>
      <c r="K503">
        <v>108.63</v>
      </c>
      <c r="L503" s="3">
        <f t="shared" si="124"/>
        <v>2.6708318219670346E-3</v>
      </c>
      <c r="M503" s="3">
        <f t="shared" si="125"/>
        <v>1.7561505549370526E-2</v>
      </c>
      <c r="N503" s="3">
        <f t="shared" si="122"/>
        <v>1.758602150537647E-2</v>
      </c>
      <c r="O503" s="3">
        <f t="shared" si="122"/>
        <v>-8.594229588705371E-4</v>
      </c>
      <c r="P503" s="3">
        <f t="shared" si="126"/>
        <v>2.36097897835476E-5</v>
      </c>
      <c r="Q503" s="4">
        <f t="shared" si="127"/>
        <v>1.6562343888206917E-3</v>
      </c>
      <c r="R503" s="3">
        <f t="shared" si="128"/>
        <v>9.2397339794608735E-3</v>
      </c>
      <c r="S503" s="16">
        <f t="shared" si="134"/>
        <v>135.38083898807761</v>
      </c>
      <c r="T503" s="16">
        <f t="shared" si="134"/>
        <v>143.9739821534354</v>
      </c>
      <c r="U503" s="16">
        <f t="shared" si="129"/>
        <v>-8.5931431653577874</v>
      </c>
      <c r="V503" s="16">
        <f t="shared" si="135"/>
        <v>152.85435072911122</v>
      </c>
      <c r="W503" s="16">
        <f t="shared" si="135"/>
        <v>179.15750260245289</v>
      </c>
      <c r="X503" s="16">
        <f t="shared" si="135"/>
        <v>119.44581571685823</v>
      </c>
      <c r="Y503" s="16">
        <f t="shared" si="135"/>
        <v>124.4382595653195</v>
      </c>
    </row>
    <row r="504" spans="1:25" x14ac:dyDescent="0.4">
      <c r="A504">
        <f t="shared" si="131"/>
        <v>491</v>
      </c>
      <c r="B504" s="1">
        <v>42510</v>
      </c>
      <c r="C504" s="2">
        <v>3.2480065988860003E-2</v>
      </c>
      <c r="D504" s="2">
        <v>0.14471644279968299</v>
      </c>
      <c r="E504" s="2">
        <v>0</v>
      </c>
      <c r="F504" s="2">
        <v>0.82280349121145602</v>
      </c>
      <c r="G504">
        <v>593.10299999999995</v>
      </c>
      <c r="H504">
        <v>3871.75</v>
      </c>
      <c r="I504">
        <v>1892.71</v>
      </c>
      <c r="J504">
        <v>162.76</v>
      </c>
      <c r="K504">
        <v>110.15</v>
      </c>
      <c r="L504" s="3">
        <f t="shared" si="124"/>
        <v>1.5285470440957738E-3</v>
      </c>
      <c r="M504" s="3">
        <f t="shared" si="125"/>
        <v>2.4710939997088399E-2</v>
      </c>
      <c r="N504" s="3">
        <f t="shared" si="122"/>
        <v>4.8977392204827552E-3</v>
      </c>
      <c r="O504" s="3">
        <f t="shared" si="122"/>
        <v>1.4131236175964901E-3</v>
      </c>
      <c r="P504" s="3">
        <f t="shared" si="126"/>
        <v>5.1219479202098377E-5</v>
      </c>
      <c r="Q504" s="4">
        <f t="shared" si="127"/>
        <v>4.7372302103440064E-3</v>
      </c>
      <c r="R504" s="3">
        <f t="shared" si="128"/>
        <v>8.1375874698158546E-3</v>
      </c>
      <c r="S504" s="16">
        <f t="shared" ref="S504:T519" si="136">S503+100*Q504</f>
        <v>135.85456200911202</v>
      </c>
      <c r="T504" s="16">
        <f t="shared" si="136"/>
        <v>144.78774090041699</v>
      </c>
      <c r="U504" s="16">
        <f t="shared" si="129"/>
        <v>-8.9331788913049763</v>
      </c>
      <c r="V504" s="16">
        <f t="shared" si="135"/>
        <v>153.0072054335208</v>
      </c>
      <c r="W504" s="16">
        <f t="shared" si="135"/>
        <v>181.62859660216174</v>
      </c>
      <c r="X504" s="16">
        <f t="shared" si="135"/>
        <v>119.93558963890651</v>
      </c>
      <c r="Y504" s="16">
        <f t="shared" si="135"/>
        <v>124.57957192707914</v>
      </c>
    </row>
    <row r="505" spans="1:25" x14ac:dyDescent="0.4">
      <c r="A505">
        <f t="shared" si="131"/>
        <v>492</v>
      </c>
      <c r="B505" s="1">
        <v>42517</v>
      </c>
      <c r="C505" s="2">
        <v>0.117845864659024</v>
      </c>
      <c r="D505" s="2">
        <v>0.14126937133280601</v>
      </c>
      <c r="E505" s="2">
        <v>0</v>
      </c>
      <c r="F505" s="2">
        <v>0.74088476400816905</v>
      </c>
      <c r="G505">
        <v>593.14800000000002</v>
      </c>
      <c r="H505">
        <v>3961.67</v>
      </c>
      <c r="I505">
        <v>1901.98</v>
      </c>
      <c r="J505">
        <v>162.99</v>
      </c>
      <c r="K505">
        <v>110.31</v>
      </c>
      <c r="L505" s="3">
        <f t="shared" si="124"/>
        <v>-2.1946867017000882E-2</v>
      </c>
      <c r="M505" s="3">
        <f t="shared" si="125"/>
        <v>-3.3886785666208397E-2</v>
      </c>
      <c r="N505" s="3">
        <f t="shared" si="122"/>
        <v>-9.4112451235028871E-3</v>
      </c>
      <c r="O505" s="3">
        <f t="shared" si="122"/>
        <v>-3.0676728633660666E-4</v>
      </c>
      <c r="P505" s="3">
        <f t="shared" si="126"/>
        <v>1.4540364649740916E-5</v>
      </c>
      <c r="Q505" s="4">
        <f t="shared" si="127"/>
        <v>-7.6153320009225501E-3</v>
      </c>
      <c r="R505" s="3">
        <f t="shared" si="128"/>
        <v>-1.6387916273262193E-2</v>
      </c>
      <c r="S505" s="16">
        <f t="shared" si="136"/>
        <v>135.09302880901976</v>
      </c>
      <c r="T505" s="16">
        <f t="shared" si="136"/>
        <v>143.14894927309078</v>
      </c>
      <c r="U505" s="16">
        <f t="shared" si="129"/>
        <v>-8.055920464071022</v>
      </c>
      <c r="V505" s="16">
        <f t="shared" si="135"/>
        <v>150.81251873182072</v>
      </c>
      <c r="W505" s="16">
        <f t="shared" si="135"/>
        <v>178.23991803554088</v>
      </c>
      <c r="X505" s="16">
        <f t="shared" si="135"/>
        <v>118.99446512655622</v>
      </c>
      <c r="Y505" s="16">
        <f t="shared" si="135"/>
        <v>124.54889519844548</v>
      </c>
    </row>
    <row r="506" spans="1:25" x14ac:dyDescent="0.4">
      <c r="A506">
        <f t="shared" si="131"/>
        <v>493</v>
      </c>
      <c r="B506" s="1">
        <v>42524</v>
      </c>
      <c r="C506" s="2">
        <v>0.142079805741925</v>
      </c>
      <c r="D506" s="2">
        <v>0.140226584019471</v>
      </c>
      <c r="E506" s="2">
        <v>0</v>
      </c>
      <c r="F506" s="2">
        <v>0.71769361023860201</v>
      </c>
      <c r="G506">
        <v>600.71500000000003</v>
      </c>
      <c r="H506">
        <v>3963.23</v>
      </c>
      <c r="I506">
        <v>1884.08</v>
      </c>
      <c r="J506">
        <v>162.94</v>
      </c>
      <c r="K506">
        <v>106.53</v>
      </c>
      <c r="L506" s="3">
        <f t="shared" si="124"/>
        <v>9.1198941962351565E-3</v>
      </c>
      <c r="M506" s="3">
        <f t="shared" si="125"/>
        <v>2.9774966588758112E-3</v>
      </c>
      <c r="N506" s="3">
        <f t="shared" si="122"/>
        <v>-4.888327459555919E-3</v>
      </c>
      <c r="O506" s="3">
        <f t="shared" si="122"/>
        <v>2.7003805081624588E-3</v>
      </c>
      <c r="P506" s="3">
        <f t="shared" si="126"/>
        <v>5.8569294413072783E-6</v>
      </c>
      <c r="Q506" s="4">
        <f t="shared" si="127"/>
        <v>3.6454658876713016E-3</v>
      </c>
      <c r="R506" s="3">
        <f t="shared" si="128"/>
        <v>2.4773609759293769E-3</v>
      </c>
      <c r="S506" s="16">
        <f t="shared" si="136"/>
        <v>135.45757539778688</v>
      </c>
      <c r="T506" s="16">
        <f t="shared" si="136"/>
        <v>143.39668537068371</v>
      </c>
      <c r="U506" s="16">
        <f t="shared" si="129"/>
        <v>-7.93910997289683</v>
      </c>
      <c r="V506" s="16">
        <f t="shared" si="135"/>
        <v>151.72450815144424</v>
      </c>
      <c r="W506" s="16">
        <f t="shared" si="135"/>
        <v>178.53766770142846</v>
      </c>
      <c r="X506" s="16">
        <f t="shared" si="135"/>
        <v>118.50563238060063</v>
      </c>
      <c r="Y506" s="16">
        <f t="shared" si="135"/>
        <v>124.81893324926172</v>
      </c>
    </row>
    <row r="507" spans="1:25" x14ac:dyDescent="0.4">
      <c r="A507">
        <f t="shared" si="131"/>
        <v>494</v>
      </c>
      <c r="B507" s="1">
        <v>42531</v>
      </c>
      <c r="C507" s="2">
        <v>0.14641661808431899</v>
      </c>
      <c r="D507" s="2">
        <v>0.130465034950626</v>
      </c>
      <c r="E507" s="2">
        <v>0</v>
      </c>
      <c r="F507" s="2">
        <v>0.72311834696505395</v>
      </c>
      <c r="G507">
        <v>603.70000000000005</v>
      </c>
      <c r="H507">
        <v>3958.68</v>
      </c>
      <c r="I507">
        <v>1874.87</v>
      </c>
      <c r="J507">
        <v>163.38</v>
      </c>
      <c r="K507">
        <v>106.97</v>
      </c>
      <c r="L507" s="3">
        <f t="shared" si="124"/>
        <v>-2.3509309679215162E-2</v>
      </c>
      <c r="M507" s="3">
        <f t="shared" si="125"/>
        <v>-3.7222253848979592E-2</v>
      </c>
      <c r="N507" s="3">
        <f t="shared" si="122"/>
        <v>-6.0025495100993642E-2</v>
      </c>
      <c r="O507" s="3">
        <f t="shared" si="122"/>
        <v>-4.2844901456717821E-4</v>
      </c>
      <c r="P507" s="3">
        <f t="shared" si="126"/>
        <v>5.1379432723879404E-5</v>
      </c>
      <c r="Q507" s="4">
        <f t="shared" si="127"/>
        <v>-8.6595550419723295E-3</v>
      </c>
      <c r="R507" s="3">
        <f t="shared" si="128"/>
        <v>-3.0296376910938894E-2</v>
      </c>
      <c r="S507" s="16">
        <f t="shared" si="136"/>
        <v>134.59161989358964</v>
      </c>
      <c r="T507" s="16">
        <f t="shared" si="136"/>
        <v>140.36704767958983</v>
      </c>
      <c r="U507" s="16">
        <f t="shared" si="129"/>
        <v>-5.7754277860001935</v>
      </c>
      <c r="V507" s="16">
        <f t="shared" si="135"/>
        <v>149.37357718352271</v>
      </c>
      <c r="W507" s="16">
        <f t="shared" si="135"/>
        <v>174.81544231653049</v>
      </c>
      <c r="X507" s="16">
        <f t="shared" si="135"/>
        <v>112.50308287050126</v>
      </c>
      <c r="Y507" s="16">
        <f t="shared" si="135"/>
        <v>124.776088347805</v>
      </c>
    </row>
    <row r="508" spans="1:25" x14ac:dyDescent="0.4">
      <c r="A508">
        <f t="shared" si="131"/>
        <v>495</v>
      </c>
      <c r="B508" s="1">
        <v>42538</v>
      </c>
      <c r="C508" s="2">
        <v>6.3105448008252393E-2</v>
      </c>
      <c r="D508" s="2">
        <v>0.12814381715355999</v>
      </c>
      <c r="E508" s="2">
        <v>0</v>
      </c>
      <c r="F508" s="2">
        <v>0.80875073483818605</v>
      </c>
      <c r="G508">
        <v>605.41099999999994</v>
      </c>
      <c r="H508">
        <v>3914.15</v>
      </c>
      <c r="I508">
        <v>1762.33</v>
      </c>
      <c r="J508">
        <v>163.31</v>
      </c>
      <c r="K508">
        <v>104.16</v>
      </c>
      <c r="L508" s="3">
        <f t="shared" si="124"/>
        <v>-1.467480061360904E-2</v>
      </c>
      <c r="M508" s="3">
        <f t="shared" si="125"/>
        <v>-3.4533685955244531E-2</v>
      </c>
      <c r="N508" s="3">
        <f t="shared" si="122"/>
        <v>-3.7053219317607966E-2</v>
      </c>
      <c r="O508" s="3">
        <f t="shared" si="122"/>
        <v>2.7554956830566635E-3</v>
      </c>
      <c r="P508" s="3">
        <f t="shared" si="126"/>
        <v>2.0742707948762031E-5</v>
      </c>
      <c r="Q508" s="4">
        <f t="shared" si="127"/>
        <v>-3.1435717552741296E-3</v>
      </c>
      <c r="R508" s="3">
        <f t="shared" si="128"/>
        <v>-2.0876552550851218E-2</v>
      </c>
      <c r="S508" s="16">
        <f t="shared" si="136"/>
        <v>134.27726271806222</v>
      </c>
      <c r="T508" s="16">
        <f t="shared" si="136"/>
        <v>138.27939242450472</v>
      </c>
      <c r="U508" s="16">
        <f t="shared" si="129"/>
        <v>-4.0021297064425028</v>
      </c>
      <c r="V508" s="16">
        <f t="shared" si="135"/>
        <v>147.90609712216181</v>
      </c>
      <c r="W508" s="16">
        <f t="shared" si="135"/>
        <v>171.36207372100603</v>
      </c>
      <c r="X508" s="16">
        <f t="shared" si="135"/>
        <v>108.79776093874047</v>
      </c>
      <c r="Y508" s="16">
        <f t="shared" si="135"/>
        <v>125.05163791611066</v>
      </c>
    </row>
    <row r="509" spans="1:25" x14ac:dyDescent="0.4">
      <c r="A509">
        <f t="shared" si="131"/>
        <v>496</v>
      </c>
      <c r="B509" s="1">
        <v>42545</v>
      </c>
      <c r="C509" s="2">
        <v>5.7355659455086201E-2</v>
      </c>
      <c r="D509" s="2">
        <v>9.9322425792123303E-2</v>
      </c>
      <c r="E509" s="2">
        <v>0</v>
      </c>
      <c r="F509" s="2">
        <v>0.84332191475278995</v>
      </c>
      <c r="G509">
        <v>607.84799999999996</v>
      </c>
      <c r="H509">
        <v>3850.7</v>
      </c>
      <c r="I509">
        <v>1697.03</v>
      </c>
      <c r="J509">
        <v>163.76</v>
      </c>
      <c r="K509">
        <v>102.22</v>
      </c>
      <c r="L509" s="3">
        <f t="shared" si="124"/>
        <v>1.1161628671386259E-2</v>
      </c>
      <c r="M509" s="3">
        <f t="shared" si="125"/>
        <v>3.5746992759899232E-2</v>
      </c>
      <c r="N509" s="3">
        <f t="shared" si="122"/>
        <v>4.290436821977206E-2</v>
      </c>
      <c r="O509" s="3">
        <f t="shared" si="122"/>
        <v>4.1524181729359899E-3</v>
      </c>
      <c r="P509" s="3">
        <f t="shared" si="126"/>
        <v>2.3317346343746773E-5</v>
      </c>
      <c r="Q509" s="4">
        <f t="shared" si="127"/>
        <v>7.6691685068377312E-3</v>
      </c>
      <c r="R509" s="3">
        <f t="shared" si="128"/>
        <v>2.3491351955998385E-2</v>
      </c>
      <c r="S509" s="16">
        <f t="shared" si="136"/>
        <v>135.04417956874599</v>
      </c>
      <c r="T509" s="16">
        <f t="shared" si="136"/>
        <v>140.62852762010456</v>
      </c>
      <c r="U509" s="16">
        <f t="shared" si="129"/>
        <v>-5.5843480513585746</v>
      </c>
      <c r="V509" s="16">
        <f t="shared" si="135"/>
        <v>149.02225998930044</v>
      </c>
      <c r="W509" s="16">
        <f t="shared" si="135"/>
        <v>174.93677299699596</v>
      </c>
      <c r="X509" s="16">
        <f t="shared" si="135"/>
        <v>113.08819776071768</v>
      </c>
      <c r="Y509" s="16">
        <f t="shared" si="135"/>
        <v>125.46687973340427</v>
      </c>
    </row>
    <row r="510" spans="1:25" x14ac:dyDescent="0.4">
      <c r="A510">
        <f t="shared" si="131"/>
        <v>497</v>
      </c>
      <c r="B510" s="1">
        <v>42552</v>
      </c>
      <c r="C510" s="2">
        <v>9.6217903361330806E-2</v>
      </c>
      <c r="D510" s="2">
        <v>9.7301848807904601E-2</v>
      </c>
      <c r="E510" s="2">
        <v>0</v>
      </c>
      <c r="F510" s="2">
        <v>0.806480247830764</v>
      </c>
      <c r="G510">
        <v>612.83399999999995</v>
      </c>
      <c r="H510">
        <v>3976.68</v>
      </c>
      <c r="I510">
        <v>1769.84</v>
      </c>
      <c r="J510">
        <v>164.44</v>
      </c>
      <c r="K510">
        <v>102.52</v>
      </c>
      <c r="L510" s="3">
        <f t="shared" si="124"/>
        <v>-1.172332603886117E-2</v>
      </c>
      <c r="M510" s="3">
        <f t="shared" si="125"/>
        <v>-6.2257435095532943E-3</v>
      </c>
      <c r="N510" s="3">
        <f t="shared" si="122"/>
        <v>-3.5517334900329933E-2</v>
      </c>
      <c r="O510" s="3">
        <f t="shared" si="122"/>
        <v>2.2500608124544907E-3</v>
      </c>
      <c r="P510" s="3">
        <f t="shared" si="126"/>
        <v>5.5154736139753071E-5</v>
      </c>
      <c r="Q510" s="4">
        <f t="shared" si="127"/>
        <v>2.5704659958969509E-5</v>
      </c>
      <c r="R510" s="3">
        <f t="shared" si="128"/>
        <v>-1.2804085909072477E-2</v>
      </c>
      <c r="S510" s="16">
        <f t="shared" si="136"/>
        <v>135.04675003474188</v>
      </c>
      <c r="T510" s="16">
        <f t="shared" si="136"/>
        <v>139.34811902919731</v>
      </c>
      <c r="U510" s="16">
        <f t="shared" si="129"/>
        <v>-4.3013689944554301</v>
      </c>
      <c r="V510" s="16">
        <f t="shared" si="135"/>
        <v>147.84992738541433</v>
      </c>
      <c r="W510" s="16">
        <f t="shared" si="135"/>
        <v>174.31419864604064</v>
      </c>
      <c r="X510" s="16">
        <f t="shared" si="135"/>
        <v>109.53646427068469</v>
      </c>
      <c r="Y510" s="16">
        <f t="shared" si="135"/>
        <v>125.69188581464972</v>
      </c>
    </row>
    <row r="511" spans="1:25" x14ac:dyDescent="0.4">
      <c r="A511">
        <f t="shared" si="131"/>
        <v>498</v>
      </c>
      <c r="B511" s="1">
        <v>42559</v>
      </c>
      <c r="C511" s="2">
        <v>4.2933431284086004E-3</v>
      </c>
      <c r="D511" s="2">
        <v>0.111369253769652</v>
      </c>
      <c r="E511" s="2">
        <v>0</v>
      </c>
      <c r="F511" s="2">
        <v>0.88433740310193798</v>
      </c>
      <c r="G511">
        <v>617.577</v>
      </c>
      <c r="H511">
        <v>4029.75</v>
      </c>
      <c r="I511">
        <v>1706.98</v>
      </c>
      <c r="J511">
        <v>164.81</v>
      </c>
      <c r="K511">
        <v>100.54</v>
      </c>
      <c r="L511" s="3">
        <f t="shared" si="124"/>
        <v>2.5257069482704786E-2</v>
      </c>
      <c r="M511" s="3">
        <f t="shared" si="125"/>
        <v>5.8890444234670714E-2</v>
      </c>
      <c r="N511" s="3">
        <f t="shared" si="122"/>
        <v>8.8618495823032495E-2</v>
      </c>
      <c r="O511" s="3">
        <f t="shared" si="122"/>
        <v>-3.7619076512347416E-3</v>
      </c>
      <c r="P511" s="3">
        <f t="shared" si="126"/>
        <v>8.1519774211774893E-5</v>
      </c>
      <c r="Q511" s="4">
        <f t="shared" si="127"/>
        <v>3.2587066770718735E-3</v>
      </c>
      <c r="R511" s="3">
        <f t="shared" si="128"/>
        <v>4.2251025472293313E-2</v>
      </c>
      <c r="S511" s="16">
        <f t="shared" si="136"/>
        <v>135.37262070244907</v>
      </c>
      <c r="T511" s="16">
        <f t="shared" si="136"/>
        <v>143.57322157642665</v>
      </c>
      <c r="U511" s="16">
        <f t="shared" si="129"/>
        <v>-8.200600873977578</v>
      </c>
      <c r="V511" s="16">
        <f t="shared" ref="V511:Y526" si="137">V510+100*L511</f>
        <v>150.37563433368481</v>
      </c>
      <c r="W511" s="16">
        <f t="shared" si="137"/>
        <v>180.20324306950772</v>
      </c>
      <c r="X511" s="16">
        <f t="shared" si="137"/>
        <v>118.39831385298794</v>
      </c>
      <c r="Y511" s="16">
        <f t="shared" si="137"/>
        <v>125.31569504952625</v>
      </c>
    </row>
    <row r="512" spans="1:25" x14ac:dyDescent="0.4">
      <c r="A512">
        <f t="shared" si="131"/>
        <v>499</v>
      </c>
      <c r="B512" s="1">
        <v>42566</v>
      </c>
      <c r="C512" s="2">
        <v>0.14015963348136701</v>
      </c>
      <c r="D512" s="2">
        <v>0.108256427898045</v>
      </c>
      <c r="E512" s="2">
        <v>0</v>
      </c>
      <c r="F512" s="2">
        <v>0.75158393862058703</v>
      </c>
      <c r="G512">
        <v>606.97400000000005</v>
      </c>
      <c r="H512">
        <v>4090.49</v>
      </c>
      <c r="I512">
        <v>1858.25</v>
      </c>
      <c r="J512">
        <v>164.19</v>
      </c>
      <c r="K512">
        <v>104.88</v>
      </c>
      <c r="L512" s="3">
        <f t="shared" si="124"/>
        <v>1.4097351578803874E-2</v>
      </c>
      <c r="M512" s="3">
        <f t="shared" si="125"/>
        <v>1.8352819164619172E-2</v>
      </c>
      <c r="N512" s="3">
        <f t="shared" si="122"/>
        <v>7.9106686398493498E-3</v>
      </c>
      <c r="O512" s="3">
        <f t="shared" si="122"/>
        <v>4.8724039222869386E-4</v>
      </c>
      <c r="P512" s="3">
        <f t="shared" si="126"/>
        <v>1.3764034974555592E-5</v>
      </c>
      <c r="Q512" s="4">
        <f t="shared" si="127"/>
        <v>4.3151282930353006E-3</v>
      </c>
      <c r="R512" s="3">
        <f t="shared" si="128"/>
        <v>1.0212019943875272E-2</v>
      </c>
      <c r="S512" s="16">
        <f t="shared" si="136"/>
        <v>135.8041335317526</v>
      </c>
      <c r="T512" s="16">
        <f t="shared" si="136"/>
        <v>144.59442357081417</v>
      </c>
      <c r="U512" s="16">
        <f t="shared" si="129"/>
        <v>-8.7902900390615741</v>
      </c>
      <c r="V512" s="16">
        <f t="shared" si="137"/>
        <v>151.78536949156521</v>
      </c>
      <c r="W512" s="16">
        <f t="shared" si="137"/>
        <v>182.03852498596964</v>
      </c>
      <c r="X512" s="16">
        <f t="shared" si="137"/>
        <v>119.18938071697288</v>
      </c>
      <c r="Y512" s="16">
        <f t="shared" si="137"/>
        <v>125.36441908874913</v>
      </c>
    </row>
    <row r="513" spans="1:25" x14ac:dyDescent="0.4">
      <c r="A513">
        <f t="shared" si="131"/>
        <v>500</v>
      </c>
      <c r="B513" s="1">
        <v>42573</v>
      </c>
      <c r="C513" s="2">
        <v>0.163099691772293</v>
      </c>
      <c r="D513" s="2">
        <v>0.100759785078452</v>
      </c>
      <c r="E513" s="2">
        <v>0</v>
      </c>
      <c r="F513" s="2">
        <v>0.73614052314925404</v>
      </c>
      <c r="G513">
        <v>608.28099999999995</v>
      </c>
      <c r="H513">
        <v>4116.5</v>
      </c>
      <c r="I513">
        <v>1872.95</v>
      </c>
      <c r="J513">
        <v>164.27</v>
      </c>
      <c r="K513">
        <v>106.13</v>
      </c>
      <c r="L513" s="3">
        <f t="shared" si="124"/>
        <v>-2.9894370859537389E-2</v>
      </c>
      <c r="M513" s="3">
        <f t="shared" si="125"/>
        <v>-3.8814075983462204E-2</v>
      </c>
      <c r="N513" s="3">
        <f t="shared" si="122"/>
        <v>-3.5185135748418972E-3</v>
      </c>
      <c r="O513" s="3">
        <f t="shared" si="122"/>
        <v>-3.8351494490779237E-3</v>
      </c>
      <c r="P513" s="3">
        <f t="shared" si="126"/>
        <v>3.1351904184575895E-6</v>
      </c>
      <c r="Q513" s="4">
        <f t="shared" si="127"/>
        <v>-1.1613004739247779E-2</v>
      </c>
      <c r="R513" s="3">
        <f t="shared" si="128"/>
        <v>-1.9015527466729854E-2</v>
      </c>
      <c r="S513" s="16">
        <f t="shared" si="136"/>
        <v>134.64283305782783</v>
      </c>
      <c r="T513" s="16">
        <f t="shared" si="136"/>
        <v>142.69287082414118</v>
      </c>
      <c r="U513" s="16">
        <f t="shared" si="129"/>
        <v>-8.050037766313352</v>
      </c>
      <c r="V513" s="16">
        <f t="shared" si="137"/>
        <v>148.79593240561147</v>
      </c>
      <c r="W513" s="16">
        <f t="shared" si="137"/>
        <v>178.15711738762343</v>
      </c>
      <c r="X513" s="16">
        <f t="shared" si="137"/>
        <v>118.83752935948868</v>
      </c>
      <c r="Y513" s="16">
        <f t="shared" si="137"/>
        <v>124.98090414384134</v>
      </c>
    </row>
    <row r="514" spans="1:25" x14ac:dyDescent="0.4">
      <c r="A514">
        <f t="shared" si="131"/>
        <v>501</v>
      </c>
      <c r="B514" s="1">
        <v>42580</v>
      </c>
      <c r="C514" s="2">
        <v>0.15787437440819699</v>
      </c>
      <c r="D514" s="2">
        <v>0.102564439591541</v>
      </c>
      <c r="E514" s="2">
        <v>0</v>
      </c>
      <c r="F514" s="2">
        <v>0.73956118600026099</v>
      </c>
      <c r="G514">
        <v>613.62900000000002</v>
      </c>
      <c r="H514">
        <v>4114.51</v>
      </c>
      <c r="I514">
        <v>1866.36</v>
      </c>
      <c r="J514">
        <v>163.63999999999999</v>
      </c>
      <c r="K514">
        <v>102.06</v>
      </c>
      <c r="L514" s="3">
        <f t="shared" si="124"/>
        <v>-1.1028543081298081E-2</v>
      </c>
      <c r="M514" s="3">
        <f t="shared" si="125"/>
        <v>2.5099811981412756E-3</v>
      </c>
      <c r="N514" s="3">
        <f t="shared" si="122"/>
        <v>-3.2346385477614148E-2</v>
      </c>
      <c r="O514" s="3">
        <f t="shared" si="122"/>
        <v>-6.5387435834758367E-3</v>
      </c>
      <c r="P514" s="3">
        <f t="shared" si="126"/>
        <v>1.0475027219028908E-5</v>
      </c>
      <c r="Q514" s="4">
        <f t="shared" si="127"/>
        <v>-6.3299655113871339E-3</v>
      </c>
      <c r="R514" s="3">
        <f t="shared" si="128"/>
        <v>-1.1850922736061698E-2</v>
      </c>
      <c r="S514" s="16">
        <f t="shared" si="136"/>
        <v>134.00983650668911</v>
      </c>
      <c r="T514" s="16">
        <f t="shared" si="136"/>
        <v>141.50777855053502</v>
      </c>
      <c r="U514" s="16">
        <f t="shared" si="129"/>
        <v>-7.4979420438459101</v>
      </c>
      <c r="V514" s="16">
        <f t="shared" si="137"/>
        <v>147.69307809748165</v>
      </c>
      <c r="W514" s="16">
        <f t="shared" si="137"/>
        <v>178.40811550743757</v>
      </c>
      <c r="X514" s="16">
        <f t="shared" si="137"/>
        <v>115.60289081172726</v>
      </c>
      <c r="Y514" s="16">
        <f t="shared" si="137"/>
        <v>124.32702978549376</v>
      </c>
    </row>
    <row r="515" spans="1:25" x14ac:dyDescent="0.4">
      <c r="A515">
        <f t="shared" si="131"/>
        <v>502</v>
      </c>
      <c r="B515" s="1">
        <v>42587</v>
      </c>
      <c r="C515" s="2">
        <v>0.140415995709815</v>
      </c>
      <c r="D515" s="2">
        <v>0.113603464639267</v>
      </c>
      <c r="E515" s="2">
        <v>0</v>
      </c>
      <c r="F515" s="2">
        <v>0.74598053965091604</v>
      </c>
      <c r="G515">
        <v>608.29200000000003</v>
      </c>
      <c r="H515">
        <v>4134.5600000000004</v>
      </c>
      <c r="I515">
        <v>1805.99</v>
      </c>
      <c r="J515">
        <v>162.57</v>
      </c>
      <c r="K515">
        <v>101.82</v>
      </c>
      <c r="L515" s="3">
        <f t="shared" si="124"/>
        <v>-1.0639681270526724E-3</v>
      </c>
      <c r="M515" s="3">
        <f t="shared" si="125"/>
        <v>-3.8870651925293487E-3</v>
      </c>
      <c r="N515" s="3">
        <f t="shared" si="122"/>
        <v>3.3842933792545882E-2</v>
      </c>
      <c r="O515" s="3">
        <f t="shared" si="122"/>
        <v>-6.1511964076998993E-5</v>
      </c>
      <c r="P515" s="3">
        <f t="shared" si="126"/>
        <v>1.7146056106676096E-5</v>
      </c>
      <c r="Q515" s="4">
        <f t="shared" si="127"/>
        <v>-6.5401500137746496E-4</v>
      </c>
      <c r="R515" s="3">
        <f t="shared" si="128"/>
        <v>7.2075971272217154E-3</v>
      </c>
      <c r="S515" s="16">
        <f t="shared" si="136"/>
        <v>133.94443500655137</v>
      </c>
      <c r="T515" s="16">
        <f t="shared" si="136"/>
        <v>142.22853826325721</v>
      </c>
      <c r="U515" s="16">
        <f t="shared" si="129"/>
        <v>-8.2841032567058335</v>
      </c>
      <c r="V515" s="16">
        <f t="shared" si="137"/>
        <v>147.58668128477638</v>
      </c>
      <c r="W515" s="16">
        <f t="shared" si="137"/>
        <v>178.01940898818464</v>
      </c>
      <c r="X515" s="16">
        <f t="shared" si="137"/>
        <v>118.98718419098185</v>
      </c>
      <c r="Y515" s="16">
        <f t="shared" si="137"/>
        <v>124.32087858908606</v>
      </c>
    </row>
    <row r="516" spans="1:25" x14ac:dyDescent="0.4">
      <c r="A516">
        <f t="shared" si="131"/>
        <v>503</v>
      </c>
      <c r="B516" s="1">
        <v>42594</v>
      </c>
      <c r="C516" s="2">
        <v>0.11277993394633</v>
      </c>
      <c r="D516" s="2">
        <v>0.11266276622495899</v>
      </c>
      <c r="E516" s="2">
        <v>0</v>
      </c>
      <c r="F516" s="2">
        <v>0.77455729982871002</v>
      </c>
      <c r="G516">
        <v>610.76400000000001</v>
      </c>
      <c r="H516">
        <v>4139.63</v>
      </c>
      <c r="I516">
        <v>1867.11</v>
      </c>
      <c r="J516">
        <v>162.56</v>
      </c>
      <c r="K516">
        <v>101.3</v>
      </c>
      <c r="L516" s="3">
        <f t="shared" si="124"/>
        <v>-1.5473939803569925E-2</v>
      </c>
      <c r="M516" s="3">
        <f t="shared" si="125"/>
        <v>-1.0040022485664157E-2</v>
      </c>
      <c r="N516" s="3">
        <f t="shared" si="122"/>
        <v>-2.0802202334088471E-2</v>
      </c>
      <c r="O516" s="3">
        <f t="shared" si="122"/>
        <v>-1.1072834645670104E-3</v>
      </c>
      <c r="P516" s="3">
        <f t="shared" si="126"/>
        <v>3.172956150785329E-5</v>
      </c>
      <c r="Q516" s="4">
        <f t="shared" si="127"/>
        <v>-3.7656706670996711E-3</v>
      </c>
      <c r="R516" s="3">
        <f t="shared" si="128"/>
        <v>-1.1855862021972391E-2</v>
      </c>
      <c r="S516" s="16">
        <f t="shared" si="136"/>
        <v>133.56786793984139</v>
      </c>
      <c r="T516" s="16">
        <f t="shared" si="136"/>
        <v>141.04295206105996</v>
      </c>
      <c r="U516" s="16">
        <f t="shared" si="129"/>
        <v>-7.4750841212185719</v>
      </c>
      <c r="V516" s="16">
        <f t="shared" si="137"/>
        <v>146.03928730441939</v>
      </c>
      <c r="W516" s="16">
        <f t="shared" si="137"/>
        <v>177.01540673961821</v>
      </c>
      <c r="X516" s="16">
        <f t="shared" si="137"/>
        <v>116.906963957573</v>
      </c>
      <c r="Y516" s="16">
        <f t="shared" si="137"/>
        <v>124.21015024262937</v>
      </c>
    </row>
    <row r="517" spans="1:25" x14ac:dyDescent="0.4">
      <c r="A517">
        <f t="shared" si="131"/>
        <v>504</v>
      </c>
      <c r="B517" s="1">
        <v>42601</v>
      </c>
      <c r="C517" s="2">
        <v>5.9897331433241399E-2</v>
      </c>
      <c r="D517" s="2">
        <v>0.13363036780600701</v>
      </c>
      <c r="E517" s="2">
        <v>0</v>
      </c>
      <c r="F517" s="2">
        <v>0.80647230076075105</v>
      </c>
      <c r="G517">
        <v>607.79300000000001</v>
      </c>
      <c r="H517">
        <v>4142.2299999999996</v>
      </c>
      <c r="I517">
        <v>1828.27</v>
      </c>
      <c r="J517">
        <v>162.38</v>
      </c>
      <c r="K517">
        <v>100.22</v>
      </c>
      <c r="L517" s="3">
        <f t="shared" si="124"/>
        <v>1.1946253956580222E-2</v>
      </c>
      <c r="M517" s="3">
        <f t="shared" si="125"/>
        <v>9.4059216220288011E-3</v>
      </c>
      <c r="N517" s="3">
        <f t="shared" si="122"/>
        <v>-5.9947381951244161E-3</v>
      </c>
      <c r="O517" s="3">
        <f t="shared" si="122"/>
        <v>1.2316787781752048E-4</v>
      </c>
      <c r="P517" s="3">
        <f t="shared" si="126"/>
        <v>3.2097364582647188E-5</v>
      </c>
      <c r="Q517" s="4">
        <f t="shared" si="127"/>
        <v>2.0396996157498073E-3</v>
      </c>
      <c r="R517" s="3">
        <f t="shared" si="128"/>
        <v>3.8701513153255318E-3</v>
      </c>
      <c r="S517" s="16">
        <f t="shared" si="136"/>
        <v>133.77183790141638</v>
      </c>
      <c r="T517" s="16">
        <f t="shared" si="136"/>
        <v>141.42996719259253</v>
      </c>
      <c r="U517" s="16">
        <f t="shared" si="129"/>
        <v>-7.6581292911761523</v>
      </c>
      <c r="V517" s="16">
        <f t="shared" si="137"/>
        <v>147.23391270007741</v>
      </c>
      <c r="W517" s="16">
        <f t="shared" si="137"/>
        <v>177.95599890182109</v>
      </c>
      <c r="X517" s="16">
        <f t="shared" si="137"/>
        <v>116.30749013806056</v>
      </c>
      <c r="Y517" s="16">
        <f t="shared" si="137"/>
        <v>124.22246703041112</v>
      </c>
    </row>
    <row r="518" spans="1:25" x14ac:dyDescent="0.4">
      <c r="A518">
        <f t="shared" si="131"/>
        <v>505</v>
      </c>
      <c r="B518" s="1">
        <v>42608</v>
      </c>
      <c r="C518" s="2">
        <v>0.11339293907098701</v>
      </c>
      <c r="D518" s="2">
        <v>0.112098896962234</v>
      </c>
      <c r="E518" s="2">
        <v>0</v>
      </c>
      <c r="F518" s="2">
        <v>0.77450816396677902</v>
      </c>
      <c r="G518">
        <v>605.27</v>
      </c>
      <c r="H518">
        <v>4114.68</v>
      </c>
      <c r="I518">
        <v>1817.31</v>
      </c>
      <c r="J518">
        <v>162.4</v>
      </c>
      <c r="K518">
        <v>101.84</v>
      </c>
      <c r="L518" s="3">
        <f t="shared" si="124"/>
        <v>2.3382947870894233E-2</v>
      </c>
      <c r="M518" s="3">
        <f t="shared" si="125"/>
        <v>2.6133062811121599E-2</v>
      </c>
      <c r="N518" s="3">
        <f t="shared" si="122"/>
        <v>4.1346825802972553E-2</v>
      </c>
      <c r="O518" s="3">
        <f t="shared" si="122"/>
        <v>-2.5246305418719084E-3</v>
      </c>
      <c r="P518" s="3">
        <f t="shared" si="126"/>
        <v>4.0327053971651389E-5</v>
      </c>
      <c r="Q518" s="4">
        <f t="shared" si="127"/>
        <v>3.5852746789445671E-3</v>
      </c>
      <c r="R518" s="3">
        <f t="shared" si="128"/>
        <v>2.2084551485779119E-2</v>
      </c>
      <c r="S518" s="16">
        <f t="shared" si="136"/>
        <v>134.13036536931082</v>
      </c>
      <c r="T518" s="16">
        <f t="shared" si="136"/>
        <v>143.63842234117044</v>
      </c>
      <c r="U518" s="16">
        <f t="shared" si="129"/>
        <v>-9.5080569718596166</v>
      </c>
      <c r="V518" s="16">
        <f t="shared" si="137"/>
        <v>149.57220748716682</v>
      </c>
      <c r="W518" s="16">
        <f t="shared" si="137"/>
        <v>180.56930518293325</v>
      </c>
      <c r="X518" s="16">
        <f t="shared" si="137"/>
        <v>120.44217271835781</v>
      </c>
      <c r="Y518" s="16">
        <f t="shared" si="137"/>
        <v>123.97000397622394</v>
      </c>
    </row>
    <row r="519" spans="1:25" x14ac:dyDescent="0.4">
      <c r="A519">
        <f t="shared" si="131"/>
        <v>506</v>
      </c>
      <c r="B519" s="1">
        <v>42615</v>
      </c>
      <c r="C519" s="2">
        <v>0.18060469569040599</v>
      </c>
      <c r="D519" s="2">
        <v>9.8233275411261006E-2</v>
      </c>
      <c r="E519" s="2">
        <v>0</v>
      </c>
      <c r="F519" s="2">
        <v>0.72116202889833303</v>
      </c>
      <c r="G519">
        <v>607.02499999999998</v>
      </c>
      <c r="H519">
        <v>4137.7</v>
      </c>
      <c r="I519">
        <v>1892.45</v>
      </c>
      <c r="J519">
        <v>161.99</v>
      </c>
      <c r="K519">
        <v>103.92</v>
      </c>
      <c r="L519" s="3">
        <f t="shared" si="124"/>
        <v>-1.6322465517046303E-2</v>
      </c>
      <c r="M519" s="3">
        <f t="shared" si="125"/>
        <v>-3.5180646291819828E-2</v>
      </c>
      <c r="N519" s="3">
        <f t="shared" ref="N519:O582" si="138">I520/I519-1</f>
        <v>2.303891780496059E-3</v>
      </c>
      <c r="O519" s="3">
        <f t="shared" si="138"/>
        <v>1.8519661707516732E-4</v>
      </c>
      <c r="P519" s="3">
        <f t="shared" si="126"/>
        <v>3.642496133536805E-5</v>
      </c>
      <c r="Q519" s="4">
        <f t="shared" si="127"/>
        <v>-6.3066922271741216E-3</v>
      </c>
      <c r="R519" s="3">
        <f t="shared" si="128"/>
        <v>-1.2253505852823726E-2</v>
      </c>
      <c r="S519" s="16">
        <f t="shared" si="136"/>
        <v>133.49969614659341</v>
      </c>
      <c r="T519" s="16">
        <f t="shared" si="136"/>
        <v>142.41307175588807</v>
      </c>
      <c r="U519" s="16">
        <f t="shared" si="129"/>
        <v>-8.9133756092946612</v>
      </c>
      <c r="V519" s="16">
        <f t="shared" si="137"/>
        <v>147.93996093546218</v>
      </c>
      <c r="W519" s="16">
        <f t="shared" si="137"/>
        <v>177.05124055375126</v>
      </c>
      <c r="X519" s="16">
        <f t="shared" si="137"/>
        <v>120.67256189640742</v>
      </c>
      <c r="Y519" s="16">
        <f t="shared" si="137"/>
        <v>123.98852363793145</v>
      </c>
    </row>
    <row r="520" spans="1:25" x14ac:dyDescent="0.4">
      <c r="A520">
        <f t="shared" si="131"/>
        <v>507</v>
      </c>
      <c r="B520" s="1">
        <v>42622</v>
      </c>
      <c r="C520" s="2">
        <v>0.12446605728820601</v>
      </c>
      <c r="D520" s="2">
        <v>9.3663644921180803E-2</v>
      </c>
      <c r="E520" s="2">
        <v>0</v>
      </c>
      <c r="F520" s="2">
        <v>0.78187029779061301</v>
      </c>
      <c r="G520">
        <v>604.26900000000001</v>
      </c>
      <c r="H520">
        <v>4039.95</v>
      </c>
      <c r="I520">
        <v>1896.81</v>
      </c>
      <c r="J520">
        <v>162.02000000000001</v>
      </c>
      <c r="K520">
        <v>102.69</v>
      </c>
      <c r="L520" s="3">
        <f t="shared" si="124"/>
        <v>-3.420466187632254E-3</v>
      </c>
      <c r="M520" s="3">
        <f t="shared" si="125"/>
        <v>2.0272400372165489E-3</v>
      </c>
      <c r="N520" s="3">
        <f t="shared" si="138"/>
        <v>-2.4071994559286325E-2</v>
      </c>
      <c r="O520" s="3">
        <f t="shared" si="138"/>
        <v>2.0985063572398488E-3</v>
      </c>
      <c r="P520" s="3">
        <f t="shared" si="126"/>
        <v>1.6080427964667921E-5</v>
      </c>
      <c r="Q520" s="4">
        <f t="shared" si="127"/>
        <v>1.3888261130395917E-3</v>
      </c>
      <c r="R520" s="3">
        <f t="shared" si="128"/>
        <v>-5.8416785881155453E-3</v>
      </c>
      <c r="S520" s="16">
        <f t="shared" ref="S520:T535" si="139">S519+100*Q520</f>
        <v>133.63857875789736</v>
      </c>
      <c r="T520" s="16">
        <f t="shared" si="139"/>
        <v>141.82890389707651</v>
      </c>
      <c r="U520" s="16">
        <f t="shared" si="129"/>
        <v>-8.1903251391791514</v>
      </c>
      <c r="V520" s="16">
        <f t="shared" si="137"/>
        <v>147.59791431669896</v>
      </c>
      <c r="W520" s="16">
        <f t="shared" si="137"/>
        <v>177.2539645574729</v>
      </c>
      <c r="X520" s="16">
        <f t="shared" si="137"/>
        <v>118.26536244047878</v>
      </c>
      <c r="Y520" s="16">
        <f t="shared" si="137"/>
        <v>124.19837427365543</v>
      </c>
    </row>
    <row r="521" spans="1:25" x14ac:dyDescent="0.4">
      <c r="A521">
        <f t="shared" si="131"/>
        <v>508</v>
      </c>
      <c r="B521" s="1">
        <v>42629</v>
      </c>
      <c r="C521" s="2">
        <v>9.7665344013759106E-2</v>
      </c>
      <c r="D521" s="2">
        <v>0.110404869386901</v>
      </c>
      <c r="E521" s="2">
        <v>0</v>
      </c>
      <c r="F521" s="2">
        <v>0.79192978659933899</v>
      </c>
      <c r="G521">
        <v>604.55700000000002</v>
      </c>
      <c r="H521">
        <v>4063.97</v>
      </c>
      <c r="I521">
        <v>1851.15</v>
      </c>
      <c r="J521">
        <v>162.36000000000001</v>
      </c>
      <c r="K521">
        <v>102.29</v>
      </c>
      <c r="L521" s="3">
        <f t="shared" si="124"/>
        <v>-7.6701689919470573E-3</v>
      </c>
      <c r="M521" s="3">
        <f t="shared" si="125"/>
        <v>-5.7624606243000809E-4</v>
      </c>
      <c r="N521" s="3">
        <f t="shared" si="138"/>
        <v>2.9019798503632677E-2</v>
      </c>
      <c r="O521" s="3">
        <f t="shared" si="138"/>
        <v>3.6954915003684086E-4</v>
      </c>
      <c r="P521" s="3">
        <f t="shared" si="126"/>
        <v>2.3862254940796563E-6</v>
      </c>
      <c r="Q521" s="4">
        <f t="shared" si="127"/>
        <v>-5.2245931046691549E-4</v>
      </c>
      <c r="R521" s="3">
        <f t="shared" si="128"/>
        <v>5.285733149823113E-3</v>
      </c>
      <c r="S521" s="16">
        <f t="shared" si="139"/>
        <v>133.58633282685068</v>
      </c>
      <c r="T521" s="16">
        <f t="shared" si="139"/>
        <v>142.35747721205882</v>
      </c>
      <c r="U521" s="16">
        <f t="shared" si="129"/>
        <v>-8.7711443852081459</v>
      </c>
      <c r="V521" s="16">
        <f t="shared" si="137"/>
        <v>146.83089741750425</v>
      </c>
      <c r="W521" s="16">
        <f t="shared" si="137"/>
        <v>177.1963399512299</v>
      </c>
      <c r="X521" s="16">
        <f t="shared" si="137"/>
        <v>121.16734229084204</v>
      </c>
      <c r="Y521" s="16">
        <f t="shared" si="137"/>
        <v>124.23532918865912</v>
      </c>
    </row>
    <row r="522" spans="1:25" x14ac:dyDescent="0.4">
      <c r="A522">
        <f t="shared" si="131"/>
        <v>509</v>
      </c>
      <c r="B522" s="1">
        <v>42636</v>
      </c>
      <c r="C522" s="2">
        <v>9.5829129227658599E-2</v>
      </c>
      <c r="D522" s="2">
        <v>0.114381911877034</v>
      </c>
      <c r="E522" s="2">
        <v>0</v>
      </c>
      <c r="F522" s="2">
        <v>0.78978895889530698</v>
      </c>
      <c r="G522">
        <v>607.46199999999999</v>
      </c>
      <c r="H522">
        <v>4112.6899999999996</v>
      </c>
      <c r="I522">
        <v>1904.87</v>
      </c>
      <c r="J522">
        <v>162.41999999999999</v>
      </c>
      <c r="K522">
        <v>101.02</v>
      </c>
      <c r="L522" s="3">
        <f t="shared" si="124"/>
        <v>4.817505122580279E-3</v>
      </c>
      <c r="M522" s="3">
        <f t="shared" si="125"/>
        <v>5.3084924285553559E-3</v>
      </c>
      <c r="N522" s="3">
        <f t="shared" si="138"/>
        <v>-1.1465349341424846E-2</v>
      </c>
      <c r="O522" s="3">
        <f t="shared" si="138"/>
        <v>3.7556951114394721E-3</v>
      </c>
      <c r="P522" s="3">
        <f t="shared" si="126"/>
        <v>8.0964732456788966E-6</v>
      </c>
      <c r="Q522" s="4">
        <f t="shared" si="127"/>
        <v>4.0269628928558702E-3</v>
      </c>
      <c r="R522" s="3">
        <f t="shared" si="128"/>
        <v>6.0408583028756513E-4</v>
      </c>
      <c r="S522" s="16">
        <f t="shared" si="139"/>
        <v>133.98902911613627</v>
      </c>
      <c r="T522" s="16">
        <f t="shared" si="139"/>
        <v>142.41788579508759</v>
      </c>
      <c r="U522" s="16">
        <f t="shared" si="129"/>
        <v>-8.4288566789513197</v>
      </c>
      <c r="V522" s="16">
        <f t="shared" si="137"/>
        <v>147.31264792976228</v>
      </c>
      <c r="W522" s="16">
        <f t="shared" si="137"/>
        <v>177.72718919408544</v>
      </c>
      <c r="X522" s="16">
        <f t="shared" si="137"/>
        <v>120.02080735669956</v>
      </c>
      <c r="Y522" s="16">
        <f t="shared" si="137"/>
        <v>124.61089869980307</v>
      </c>
    </row>
    <row r="523" spans="1:25" x14ac:dyDescent="0.4">
      <c r="A523">
        <f t="shared" si="131"/>
        <v>510</v>
      </c>
      <c r="B523" s="1">
        <v>42643</v>
      </c>
      <c r="C523" s="2">
        <v>8.6183795149954598E-2</v>
      </c>
      <c r="D523" s="2">
        <v>0.110533123878606</v>
      </c>
      <c r="E523" s="2">
        <v>0</v>
      </c>
      <c r="F523" s="2">
        <v>0.80328308097143797</v>
      </c>
      <c r="G523">
        <v>608.40099999999995</v>
      </c>
      <c r="H523">
        <v>4121.0600000000004</v>
      </c>
      <c r="I523">
        <v>1883.03</v>
      </c>
      <c r="J523">
        <v>163.03</v>
      </c>
      <c r="K523">
        <v>101.35</v>
      </c>
      <c r="L523" s="3">
        <f t="shared" si="124"/>
        <v>7.1495832784325142E-3</v>
      </c>
      <c r="M523" s="3">
        <f t="shared" si="125"/>
        <v>9.9657616551784844E-3</v>
      </c>
      <c r="N523" s="3">
        <f t="shared" si="138"/>
        <v>2.1040556974663227E-2</v>
      </c>
      <c r="O523" s="3">
        <f t="shared" si="138"/>
        <v>-2.3308593510396047E-3</v>
      </c>
      <c r="P523" s="3">
        <f t="shared" si="126"/>
        <v>2.647794997276249E-5</v>
      </c>
      <c r="Q523" s="4">
        <f t="shared" si="127"/>
        <v>-1.8109284253446908E-4</v>
      </c>
      <c r="R523" s="3">
        <f t="shared" si="128"/>
        <v>8.9562606393086552E-3</v>
      </c>
      <c r="S523" s="16">
        <f t="shared" si="139"/>
        <v>133.97091983188281</v>
      </c>
      <c r="T523" s="16">
        <f t="shared" si="139"/>
        <v>143.31351185901846</v>
      </c>
      <c r="U523" s="16">
        <f t="shared" si="129"/>
        <v>-9.3425920271356517</v>
      </c>
      <c r="V523" s="16">
        <f t="shared" si="137"/>
        <v>148.02760625760553</v>
      </c>
      <c r="W523" s="16">
        <f t="shared" si="137"/>
        <v>178.72376535960328</v>
      </c>
      <c r="X523" s="16">
        <f t="shared" si="137"/>
        <v>122.12486305416589</v>
      </c>
      <c r="Y523" s="16">
        <f t="shared" si="137"/>
        <v>124.37781276469912</v>
      </c>
    </row>
    <row r="524" spans="1:25" x14ac:dyDescent="0.4">
      <c r="A524">
        <f t="shared" si="131"/>
        <v>511</v>
      </c>
      <c r="B524" s="1">
        <v>42650</v>
      </c>
      <c r="C524" s="2">
        <v>0.130313711771226</v>
      </c>
      <c r="D524" s="2">
        <v>9.8582176786440698E-2</v>
      </c>
      <c r="E524" s="2">
        <v>0</v>
      </c>
      <c r="F524" s="2">
        <v>0.77110411144233304</v>
      </c>
      <c r="G524">
        <v>603.05200000000002</v>
      </c>
      <c r="H524">
        <v>4096.25</v>
      </c>
      <c r="I524">
        <v>1922.65</v>
      </c>
      <c r="J524">
        <v>162.65</v>
      </c>
      <c r="K524">
        <v>102.98</v>
      </c>
      <c r="L524" s="3">
        <f t="shared" si="124"/>
        <v>7.5242858625590436E-3</v>
      </c>
      <c r="M524" s="3">
        <f t="shared" si="125"/>
        <v>2.028309267561923E-3</v>
      </c>
      <c r="N524" s="3">
        <f t="shared" si="138"/>
        <v>-2.5381634722908553E-3</v>
      </c>
      <c r="O524" s="3">
        <f t="shared" si="138"/>
        <v>-1.0451890562558352E-3</v>
      </c>
      <c r="P524" s="3">
        <f t="shared" si="126"/>
        <v>1.1750753772007903E-5</v>
      </c>
      <c r="Q524" s="4">
        <f t="shared" si="127"/>
        <v>3.62772429684781E-4</v>
      </c>
      <c r="R524" s="3">
        <f t="shared" si="128"/>
        <v>1.492310650393569E-3</v>
      </c>
      <c r="S524" s="16">
        <f t="shared" si="139"/>
        <v>134.00719707485129</v>
      </c>
      <c r="T524" s="16">
        <f t="shared" si="139"/>
        <v>143.46274292405781</v>
      </c>
      <c r="U524" s="16">
        <f t="shared" si="129"/>
        <v>-9.4555458492065156</v>
      </c>
      <c r="V524" s="16">
        <f t="shared" si="137"/>
        <v>148.78003484386144</v>
      </c>
      <c r="W524" s="16">
        <f t="shared" si="137"/>
        <v>178.92659628635948</v>
      </c>
      <c r="X524" s="16">
        <f t="shared" si="137"/>
        <v>121.8710467069368</v>
      </c>
      <c r="Y524" s="16">
        <f t="shared" si="137"/>
        <v>124.27329385907353</v>
      </c>
    </row>
    <row r="525" spans="1:25" x14ac:dyDescent="0.4">
      <c r="A525">
        <f t="shared" si="131"/>
        <v>512</v>
      </c>
      <c r="B525" s="1">
        <v>42657</v>
      </c>
      <c r="C525" s="2">
        <v>0.149898301391239</v>
      </c>
      <c r="D525" s="2">
        <v>9.2412419876629404E-2</v>
      </c>
      <c r="E525" s="2">
        <v>0</v>
      </c>
      <c r="F525" s="2">
        <v>0.75768927873213099</v>
      </c>
      <c r="G525">
        <v>600.59100000000001</v>
      </c>
      <c r="H525">
        <v>4057.28</v>
      </c>
      <c r="I525">
        <v>1917.77</v>
      </c>
      <c r="J525">
        <v>162.47999999999999</v>
      </c>
      <c r="K525">
        <v>104.18</v>
      </c>
      <c r="L525" s="3">
        <f t="shared" si="124"/>
        <v>1.3625060789492771E-3</v>
      </c>
      <c r="M525" s="3">
        <f t="shared" si="125"/>
        <v>4.2158717573248516E-4</v>
      </c>
      <c r="N525" s="3">
        <f t="shared" si="138"/>
        <v>1.3442696465165271E-2</v>
      </c>
      <c r="O525" s="3">
        <f t="shared" si="138"/>
        <v>-1.8463810930580138E-4</v>
      </c>
      <c r="P525" s="3">
        <f t="shared" si="126"/>
        <v>4.3348731218988544E-6</v>
      </c>
      <c r="Q525" s="4">
        <f t="shared" si="127"/>
        <v>9.8964048979850906E-5</v>
      </c>
      <c r="R525" s="3">
        <f t="shared" si="128"/>
        <v>3.7605379026353081E-3</v>
      </c>
      <c r="S525" s="16">
        <f t="shared" si="139"/>
        <v>134.01709347974926</v>
      </c>
      <c r="T525" s="16">
        <f t="shared" si="139"/>
        <v>143.83879671432135</v>
      </c>
      <c r="U525" s="16">
        <f t="shared" si="129"/>
        <v>-9.8217032345720838</v>
      </c>
      <c r="V525" s="16">
        <f t="shared" si="137"/>
        <v>148.91628545175638</v>
      </c>
      <c r="W525" s="16">
        <f t="shared" si="137"/>
        <v>178.96875500393273</v>
      </c>
      <c r="X525" s="16">
        <f t="shared" si="137"/>
        <v>123.21531635345332</v>
      </c>
      <c r="Y525" s="16">
        <f t="shared" si="137"/>
        <v>124.25483004814295</v>
      </c>
    </row>
    <row r="526" spans="1:25" x14ac:dyDescent="0.4">
      <c r="A526">
        <f t="shared" si="131"/>
        <v>513</v>
      </c>
      <c r="B526" s="1">
        <v>42664</v>
      </c>
      <c r="C526" s="2">
        <v>0.15712308992773699</v>
      </c>
      <c r="D526" s="2">
        <v>8.6046116935299205E-2</v>
      </c>
      <c r="E526" s="2">
        <v>0</v>
      </c>
      <c r="F526" s="2">
        <v>0.756830793136963</v>
      </c>
      <c r="G526">
        <v>603.61099999999999</v>
      </c>
      <c r="H526">
        <v>4073.85</v>
      </c>
      <c r="I526">
        <v>1943.55</v>
      </c>
      <c r="J526">
        <v>162.44999999999999</v>
      </c>
      <c r="K526">
        <v>103.8</v>
      </c>
      <c r="L526" s="3">
        <f t="shared" si="124"/>
        <v>1.6318616359067839E-3</v>
      </c>
      <c r="M526" s="3">
        <f t="shared" si="125"/>
        <v>2.2468517954510325E-3</v>
      </c>
      <c r="N526" s="3">
        <f t="shared" si="138"/>
        <v>1.9891435774742172E-2</v>
      </c>
      <c r="O526" s="3">
        <f t="shared" si="138"/>
        <v>-1.2927054478300004E-3</v>
      </c>
      <c r="P526" s="3">
        <f t="shared" si="126"/>
        <v>1.9113241562329257E-5</v>
      </c>
      <c r="Q526" s="4">
        <f t="shared" si="127"/>
        <v>-5.4773651604010935E-4</v>
      </c>
      <c r="R526" s="3">
        <f t="shared" si="128"/>
        <v>5.619360939567497E-3</v>
      </c>
      <c r="S526" s="16">
        <f t="shared" si="139"/>
        <v>133.96231982814524</v>
      </c>
      <c r="T526" s="16">
        <f t="shared" si="139"/>
        <v>144.40073280827809</v>
      </c>
      <c r="U526" s="16">
        <f t="shared" si="129"/>
        <v>-10.438412980132853</v>
      </c>
      <c r="V526" s="16">
        <f t="shared" si="137"/>
        <v>149.07947161534705</v>
      </c>
      <c r="W526" s="16">
        <f t="shared" si="137"/>
        <v>179.19344018347783</v>
      </c>
      <c r="X526" s="16">
        <f t="shared" si="137"/>
        <v>125.20445993092754</v>
      </c>
      <c r="Y526" s="16">
        <f t="shared" si="137"/>
        <v>124.12555950335995</v>
      </c>
    </row>
    <row r="527" spans="1:25" x14ac:dyDescent="0.4">
      <c r="A527">
        <f t="shared" si="131"/>
        <v>514</v>
      </c>
      <c r="B527" s="1">
        <v>42671</v>
      </c>
      <c r="C527" s="2">
        <v>0.188978492531619</v>
      </c>
      <c r="D527" s="2">
        <v>7.4840316919958003E-2</v>
      </c>
      <c r="E527" s="2">
        <v>0</v>
      </c>
      <c r="F527" s="2">
        <v>0.73618119054842202</v>
      </c>
      <c r="G527">
        <v>599.16999999999996</v>
      </c>
      <c r="H527">
        <v>4046.36</v>
      </c>
      <c r="I527">
        <v>1982.21</v>
      </c>
      <c r="J527">
        <v>162.24</v>
      </c>
      <c r="K527">
        <v>104.74</v>
      </c>
      <c r="L527" s="3">
        <f t="shared" ref="L527:L590" si="140">G528*K528/(G527*K527)-1</f>
        <v>-8.9139419262010966E-3</v>
      </c>
      <c r="M527" s="3">
        <f t="shared" ref="M527:M590" si="141">H528*K528/(H527*K527)-1</f>
        <v>-3.4041406253894624E-2</v>
      </c>
      <c r="N527" s="3">
        <f t="shared" si="138"/>
        <v>-3.2584842171112127E-2</v>
      </c>
      <c r="O527" s="3">
        <f t="shared" si="138"/>
        <v>1.4792899408282434E-3</v>
      </c>
      <c r="P527" s="3">
        <f t="shared" ref="P527:P590" si="142">(ABS(C528-C527)+ABS(D528-D527)+ABS(E528-E527)+ABS(F528-F527))*$S$3</f>
        <v>3.531509689538156E-5</v>
      </c>
      <c r="Q527" s="4">
        <f t="shared" ref="Q527:Q590" si="143">SUMPRODUCT(C527:F527,L527:O527)-P527</f>
        <v>-3.1785026072605341E-3</v>
      </c>
      <c r="R527" s="3">
        <f t="shared" ref="R527:R590" si="144">SUMPRODUCT($C$7:$F$7,L527:O527)</f>
        <v>-1.8515225102594901E-2</v>
      </c>
      <c r="S527" s="16">
        <f t="shared" si="139"/>
        <v>133.64446956741918</v>
      </c>
      <c r="T527" s="16">
        <f t="shared" si="139"/>
        <v>142.54921029801861</v>
      </c>
      <c r="U527" s="16">
        <f t="shared" ref="U527:U590" si="145">S527-T527</f>
        <v>-8.9047407305994284</v>
      </c>
      <c r="V527" s="16">
        <f t="shared" ref="V527:Y542" si="146">V526+100*L527</f>
        <v>148.18807742272693</v>
      </c>
      <c r="W527" s="16">
        <f t="shared" si="146"/>
        <v>175.78929955808837</v>
      </c>
      <c r="X527" s="16">
        <f t="shared" si="146"/>
        <v>121.94597571381632</v>
      </c>
      <c r="Y527" s="16">
        <f t="shared" si="146"/>
        <v>124.27348849744277</v>
      </c>
    </row>
    <row r="528" spans="1:25" x14ac:dyDescent="0.4">
      <c r="A528">
        <f t="shared" ref="A528:A591" si="147">A527+1</f>
        <v>515</v>
      </c>
      <c r="B528" s="1">
        <v>42678</v>
      </c>
      <c r="C528" s="2">
        <v>0.14420192317345601</v>
      </c>
      <c r="D528" s="2">
        <v>6.07583914524851E-2</v>
      </c>
      <c r="E528" s="2">
        <v>0</v>
      </c>
      <c r="F528" s="2">
        <v>0.795039685374058</v>
      </c>
      <c r="G528">
        <v>603.15800000000002</v>
      </c>
      <c r="H528">
        <v>3970.02</v>
      </c>
      <c r="I528">
        <v>1917.62</v>
      </c>
      <c r="J528">
        <v>162.47999999999999</v>
      </c>
      <c r="K528">
        <v>103.12</v>
      </c>
      <c r="L528" s="3">
        <f t="shared" si="140"/>
        <v>4.8420917135520991E-3</v>
      </c>
      <c r="M528" s="3">
        <f t="shared" si="141"/>
        <v>7.4264613911600996E-2</v>
      </c>
      <c r="N528" s="3">
        <f t="shared" si="138"/>
        <v>2.3200634119377117E-2</v>
      </c>
      <c r="O528" s="3">
        <f t="shared" si="138"/>
        <v>-3.6927621861151394E-3</v>
      </c>
      <c r="P528" s="3">
        <f t="shared" si="142"/>
        <v>3.1392945106124506E-5</v>
      </c>
      <c r="Q528" s="4">
        <f t="shared" si="143"/>
        <v>2.2431519886688686E-3</v>
      </c>
      <c r="R528" s="3">
        <f t="shared" si="144"/>
        <v>2.4653644389603768E-2</v>
      </c>
      <c r="S528" s="16">
        <f t="shared" si="139"/>
        <v>133.86878476628607</v>
      </c>
      <c r="T528" s="16">
        <f t="shared" si="139"/>
        <v>145.01457473697897</v>
      </c>
      <c r="U528" s="16">
        <f t="shared" si="145"/>
        <v>-11.145789970692903</v>
      </c>
      <c r="V528" s="16">
        <f t="shared" si="146"/>
        <v>148.67228659408215</v>
      </c>
      <c r="W528" s="16">
        <f t="shared" si="146"/>
        <v>183.21576094924848</v>
      </c>
      <c r="X528" s="16">
        <f t="shared" si="146"/>
        <v>124.26603912575403</v>
      </c>
      <c r="Y528" s="16">
        <f t="shared" si="146"/>
        <v>123.90421227883125</v>
      </c>
    </row>
    <row r="529" spans="1:25" x14ac:dyDescent="0.4">
      <c r="A529">
        <f t="shared" si="147"/>
        <v>516</v>
      </c>
      <c r="B529" s="1">
        <v>42685</v>
      </c>
      <c r="C529" s="2">
        <v>9.1880347996581999E-2</v>
      </c>
      <c r="D529" s="2">
        <v>9.7070723521821403E-2</v>
      </c>
      <c r="E529" s="2">
        <v>0</v>
      </c>
      <c r="F529" s="2">
        <v>0.81104892848159604</v>
      </c>
      <c r="G529">
        <v>586.01800000000003</v>
      </c>
      <c r="H529">
        <v>4123.6899999999996</v>
      </c>
      <c r="I529">
        <v>1962.11</v>
      </c>
      <c r="J529">
        <v>161.88</v>
      </c>
      <c r="K529">
        <v>106.65</v>
      </c>
      <c r="L529" s="3">
        <f t="shared" si="140"/>
        <v>2.3413402637425973E-2</v>
      </c>
      <c r="M529" s="3">
        <f t="shared" si="141"/>
        <v>4.9246944072344867E-2</v>
      </c>
      <c r="N529" s="3">
        <f t="shared" si="138"/>
        <v>3.6409783345480173E-2</v>
      </c>
      <c r="O529" s="3">
        <f t="shared" si="138"/>
        <v>-6.7951569063503525E-3</v>
      </c>
      <c r="P529" s="3">
        <f t="shared" si="142"/>
        <v>2.2625539395180171E-5</v>
      </c>
      <c r="Q529" s="4">
        <f t="shared" si="143"/>
        <v>1.397837807297029E-3</v>
      </c>
      <c r="R529" s="3">
        <f t="shared" si="144"/>
        <v>2.5568743287225165E-2</v>
      </c>
      <c r="S529" s="16">
        <f t="shared" si="139"/>
        <v>134.00856854701578</v>
      </c>
      <c r="T529" s="16">
        <f t="shared" si="139"/>
        <v>147.5714490657015</v>
      </c>
      <c r="U529" s="16">
        <f t="shared" si="145"/>
        <v>-13.562880518685716</v>
      </c>
      <c r="V529" s="16">
        <f t="shared" si="146"/>
        <v>151.01362685782476</v>
      </c>
      <c r="W529" s="16">
        <f t="shared" si="146"/>
        <v>188.14045535648296</v>
      </c>
      <c r="X529" s="16">
        <f t="shared" si="146"/>
        <v>127.90701746030206</v>
      </c>
      <c r="Y529" s="16">
        <f t="shared" si="146"/>
        <v>123.22469658819622</v>
      </c>
    </row>
    <row r="530" spans="1:25" x14ac:dyDescent="0.4">
      <c r="A530">
        <f t="shared" si="147"/>
        <v>517</v>
      </c>
      <c r="B530" s="1">
        <v>42692</v>
      </c>
      <c r="C530" s="2">
        <v>0.121254925536172</v>
      </c>
      <c r="D530" s="2">
        <v>0.10540537830753099</v>
      </c>
      <c r="E530" s="2">
        <v>0</v>
      </c>
      <c r="F530" s="2">
        <v>0.77333969615629505</v>
      </c>
      <c r="G530">
        <v>576.70299999999997</v>
      </c>
      <c r="H530">
        <v>4160.58</v>
      </c>
      <c r="I530">
        <v>2033.55</v>
      </c>
      <c r="J530">
        <v>160.78</v>
      </c>
      <c r="K530">
        <v>110.91</v>
      </c>
      <c r="L530" s="3">
        <f t="shared" si="140"/>
        <v>1.9353196574682041E-2</v>
      </c>
      <c r="M530" s="3">
        <f t="shared" si="141"/>
        <v>3.5657079151459881E-2</v>
      </c>
      <c r="N530" s="3">
        <f t="shared" si="138"/>
        <v>2.5251407636891265E-2</v>
      </c>
      <c r="O530" s="3">
        <f t="shared" si="138"/>
        <v>4.3537753451916572E-4</v>
      </c>
      <c r="P530" s="3">
        <f t="shared" si="142"/>
        <v>2.0928678006854121E-5</v>
      </c>
      <c r="Q530" s="4">
        <f t="shared" si="143"/>
        <v>6.4208843791026494E-3</v>
      </c>
      <c r="R530" s="3">
        <f t="shared" si="144"/>
        <v>2.0174265224388088E-2</v>
      </c>
      <c r="S530" s="16">
        <f t="shared" si="139"/>
        <v>134.65065698492606</v>
      </c>
      <c r="T530" s="16">
        <f t="shared" si="139"/>
        <v>149.5888755881403</v>
      </c>
      <c r="U530" s="16">
        <f t="shared" si="145"/>
        <v>-14.938218603214239</v>
      </c>
      <c r="V530" s="16">
        <f t="shared" si="146"/>
        <v>152.94894651529296</v>
      </c>
      <c r="W530" s="16">
        <f t="shared" si="146"/>
        <v>191.70616327162895</v>
      </c>
      <c r="X530" s="16">
        <f t="shared" si="146"/>
        <v>130.43215822399119</v>
      </c>
      <c r="Y530" s="16">
        <f t="shared" si="146"/>
        <v>123.26823434164814</v>
      </c>
    </row>
    <row r="531" spans="1:25" x14ac:dyDescent="0.4">
      <c r="A531">
        <f t="shared" si="147"/>
        <v>518</v>
      </c>
      <c r="B531" s="1">
        <v>42699</v>
      </c>
      <c r="C531" s="2">
        <v>0.15613605554759599</v>
      </c>
      <c r="D531" s="2">
        <v>0.103463807348097</v>
      </c>
      <c r="E531" s="2">
        <v>0</v>
      </c>
      <c r="F531" s="2">
        <v>0.74040013710430597</v>
      </c>
      <c r="G531">
        <v>575.87</v>
      </c>
      <c r="H531">
        <v>4221.0200000000004</v>
      </c>
      <c r="I531">
        <v>2084.9</v>
      </c>
      <c r="J531">
        <v>160.85</v>
      </c>
      <c r="K531">
        <v>113.22</v>
      </c>
      <c r="L531" s="3">
        <f t="shared" si="140"/>
        <v>8.2217498234604669E-4</v>
      </c>
      <c r="M531" s="3">
        <f t="shared" si="141"/>
        <v>-6.5141159166522966E-3</v>
      </c>
      <c r="N531" s="3">
        <f t="shared" si="138"/>
        <v>9.2186675619931879E-3</v>
      </c>
      <c r="O531" s="3">
        <f t="shared" si="138"/>
        <v>6.8386695679212295E-4</v>
      </c>
      <c r="P531" s="3">
        <f t="shared" si="142"/>
        <v>8.6264069547077999E-6</v>
      </c>
      <c r="Q531" s="4">
        <f t="shared" si="143"/>
        <v>-4.7895293914974933E-5</v>
      </c>
      <c r="R531" s="3">
        <f t="shared" si="144"/>
        <v>1.0526483961197652E-3</v>
      </c>
      <c r="S531" s="16">
        <f t="shared" si="139"/>
        <v>134.64586745553456</v>
      </c>
      <c r="T531" s="16">
        <f t="shared" si="139"/>
        <v>149.69414042775227</v>
      </c>
      <c r="U531" s="16">
        <f t="shared" si="145"/>
        <v>-15.048272972217717</v>
      </c>
      <c r="V531" s="16">
        <f t="shared" si="146"/>
        <v>153.03116401352756</v>
      </c>
      <c r="W531" s="16">
        <f t="shared" si="146"/>
        <v>191.05475167996372</v>
      </c>
      <c r="X531" s="16">
        <f t="shared" si="146"/>
        <v>131.3540249801905</v>
      </c>
      <c r="Y531" s="16">
        <f t="shared" si="146"/>
        <v>123.33662103732735</v>
      </c>
    </row>
    <row r="532" spans="1:25" x14ac:dyDescent="0.4">
      <c r="A532">
        <f t="shared" si="147"/>
        <v>519</v>
      </c>
      <c r="B532" s="1">
        <v>42706</v>
      </c>
      <c r="C532" s="2">
        <v>0.14175871062308301</v>
      </c>
      <c r="D532" s="2">
        <v>0.10969019290528501</v>
      </c>
      <c r="E532" s="2">
        <v>0</v>
      </c>
      <c r="F532" s="2">
        <v>0.74855109647163098</v>
      </c>
      <c r="G532">
        <v>574.87099999999998</v>
      </c>
      <c r="H532">
        <v>4182.8100000000004</v>
      </c>
      <c r="I532">
        <v>2104.12</v>
      </c>
      <c r="J532">
        <v>160.96</v>
      </c>
      <c r="K532">
        <v>113.51</v>
      </c>
      <c r="L532" s="3">
        <f t="shared" si="140"/>
        <v>1.0560894630425421E-2</v>
      </c>
      <c r="M532" s="3">
        <f t="shared" si="141"/>
        <v>4.7715212385520678E-2</v>
      </c>
      <c r="N532" s="3">
        <f t="shared" si="138"/>
        <v>3.1994372944508909E-2</v>
      </c>
      <c r="O532" s="3">
        <f t="shared" si="138"/>
        <v>-6.2127236580611367E-5</v>
      </c>
      <c r="P532" s="3">
        <f t="shared" si="142"/>
        <v>3.0372469547882931E-6</v>
      </c>
      <c r="Q532" s="4">
        <f t="shared" si="143"/>
        <v>6.6814469989017987E-3</v>
      </c>
      <c r="R532" s="3">
        <f t="shared" si="144"/>
        <v>2.2552088180968599E-2</v>
      </c>
      <c r="S532" s="16">
        <f t="shared" si="139"/>
        <v>135.31401215542473</v>
      </c>
      <c r="T532" s="16">
        <f t="shared" si="139"/>
        <v>151.94934924584913</v>
      </c>
      <c r="U532" s="16">
        <f t="shared" si="145"/>
        <v>-16.6353370904244</v>
      </c>
      <c r="V532" s="16">
        <f t="shared" si="146"/>
        <v>154.08725347657011</v>
      </c>
      <c r="W532" s="16">
        <f t="shared" si="146"/>
        <v>195.82627291851577</v>
      </c>
      <c r="X532" s="16">
        <f t="shared" si="146"/>
        <v>134.55346227464139</v>
      </c>
      <c r="Y532" s="16">
        <f t="shared" si="146"/>
        <v>123.33040831366928</v>
      </c>
    </row>
    <row r="533" spans="1:25" x14ac:dyDescent="0.4">
      <c r="A533">
        <f t="shared" si="147"/>
        <v>520</v>
      </c>
      <c r="B533" s="1">
        <v>42713</v>
      </c>
      <c r="C533" s="2">
        <v>0.143287448019391</v>
      </c>
      <c r="D533" s="2">
        <v>0.113223533766957</v>
      </c>
      <c r="E533" s="2">
        <v>0</v>
      </c>
      <c r="F533" s="2">
        <v>0.74348901821364999</v>
      </c>
      <c r="G533">
        <v>571.82399999999996</v>
      </c>
      <c r="H533">
        <v>4313.6099999999997</v>
      </c>
      <c r="I533">
        <v>2171.44</v>
      </c>
      <c r="J533">
        <v>160.94999999999999</v>
      </c>
      <c r="K533">
        <v>115.32</v>
      </c>
      <c r="L533" s="3">
        <f t="shared" si="140"/>
        <v>1.3252675597497987E-2</v>
      </c>
      <c r="M533" s="3">
        <f t="shared" si="141"/>
        <v>2.2345818152544883E-2</v>
      </c>
      <c r="N533" s="3">
        <f t="shared" si="138"/>
        <v>1.6597281066941694E-2</v>
      </c>
      <c r="O533" s="3">
        <f t="shared" si="138"/>
        <v>-4.162783473128262E-3</v>
      </c>
      <c r="P533" s="3">
        <f t="shared" si="142"/>
        <v>2.7126304109505299E-5</v>
      </c>
      <c r="Q533" s="4">
        <f t="shared" si="143"/>
        <v>1.3069044603576457E-3</v>
      </c>
      <c r="R533" s="3">
        <f t="shared" si="144"/>
        <v>1.2008247835964075E-2</v>
      </c>
      <c r="S533" s="16">
        <f t="shared" si="139"/>
        <v>135.44470260146051</v>
      </c>
      <c r="T533" s="16">
        <f t="shared" si="139"/>
        <v>153.15017402944554</v>
      </c>
      <c r="U533" s="16">
        <f t="shared" si="145"/>
        <v>-17.705471427985032</v>
      </c>
      <c r="V533" s="16">
        <f t="shared" si="146"/>
        <v>155.4125210363199</v>
      </c>
      <c r="W533" s="16">
        <f t="shared" si="146"/>
        <v>198.06085473377027</v>
      </c>
      <c r="X533" s="16">
        <f t="shared" si="146"/>
        <v>136.21319038133555</v>
      </c>
      <c r="Y533" s="16">
        <f t="shared" si="146"/>
        <v>122.91412996635646</v>
      </c>
    </row>
    <row r="534" spans="1:25" x14ac:dyDescent="0.4">
      <c r="A534">
        <f t="shared" si="147"/>
        <v>521</v>
      </c>
      <c r="B534" s="1">
        <v>42720</v>
      </c>
      <c r="C534" s="2">
        <v>0.18849795486856699</v>
      </c>
      <c r="D534" s="2">
        <v>0.10130884344847001</v>
      </c>
      <c r="E534" s="2">
        <v>0</v>
      </c>
      <c r="F534" s="2">
        <v>0.71019320168296196</v>
      </c>
      <c r="G534">
        <v>566.57899999999995</v>
      </c>
      <c r="H534">
        <v>4312.3999999999996</v>
      </c>
      <c r="I534">
        <v>2207.48</v>
      </c>
      <c r="J534">
        <v>160.28</v>
      </c>
      <c r="K534">
        <v>117.93</v>
      </c>
      <c r="L534" s="3">
        <f t="shared" si="140"/>
        <v>-5.27434164243612E-4</v>
      </c>
      <c r="M534" s="3">
        <f t="shared" si="141"/>
        <v>-2.1416018707454132E-3</v>
      </c>
      <c r="N534" s="3">
        <f t="shared" si="138"/>
        <v>-4.4168010582202877E-3</v>
      </c>
      <c r="O534" s="3">
        <f t="shared" si="138"/>
        <v>1.9965061142999119E-3</v>
      </c>
      <c r="P534" s="3">
        <f t="shared" si="142"/>
        <v>7.9417287909095933E-6</v>
      </c>
      <c r="Q534" s="4">
        <f t="shared" si="143"/>
        <v>1.0935798707633242E-3</v>
      </c>
      <c r="R534" s="3">
        <f t="shared" si="144"/>
        <v>-1.2723327447273503E-3</v>
      </c>
      <c r="S534" s="16">
        <f t="shared" si="139"/>
        <v>135.55406058853683</v>
      </c>
      <c r="T534" s="16">
        <f t="shared" si="139"/>
        <v>153.02294075497281</v>
      </c>
      <c r="U534" s="16">
        <f t="shared" si="145"/>
        <v>-17.46888016643598</v>
      </c>
      <c r="V534" s="16">
        <f t="shared" si="146"/>
        <v>155.35977761989554</v>
      </c>
      <c r="W534" s="16">
        <f t="shared" si="146"/>
        <v>197.84669454669572</v>
      </c>
      <c r="X534" s="16">
        <f t="shared" si="146"/>
        <v>135.77151027551352</v>
      </c>
      <c r="Y534" s="16">
        <f t="shared" si="146"/>
        <v>123.11378057778644</v>
      </c>
    </row>
    <row r="535" spans="1:25" x14ac:dyDescent="0.4">
      <c r="A535">
        <f t="shared" si="147"/>
        <v>522</v>
      </c>
      <c r="B535" s="1">
        <v>42727</v>
      </c>
      <c r="C535" s="2">
        <v>0.17526174021705099</v>
      </c>
      <c r="D535" s="2">
        <v>0.105801754052178</v>
      </c>
      <c r="E535" s="2">
        <v>0</v>
      </c>
      <c r="F535" s="2">
        <v>0.71893650573076995</v>
      </c>
      <c r="G535">
        <v>569.17600000000004</v>
      </c>
      <c r="H535">
        <v>4325.17</v>
      </c>
      <c r="I535">
        <v>2197.73</v>
      </c>
      <c r="J535">
        <v>160.6</v>
      </c>
      <c r="K535">
        <v>117.33</v>
      </c>
      <c r="L535" s="3">
        <f t="shared" si="140"/>
        <v>5.0132111536254076E-3</v>
      </c>
      <c r="M535" s="3">
        <f t="shared" si="141"/>
        <v>-1.3872922603650917E-2</v>
      </c>
      <c r="N535" s="3">
        <f t="shared" si="138"/>
        <v>-1.5088295650512062E-2</v>
      </c>
      <c r="O535" s="3">
        <f t="shared" si="138"/>
        <v>2.3038605230385478E-3</v>
      </c>
      <c r="P535" s="3">
        <f t="shared" si="142"/>
        <v>1.1441541865352487E-5</v>
      </c>
      <c r="Q535" s="4">
        <f t="shared" si="143"/>
        <v>1.0557324578225886E-3</v>
      </c>
      <c r="R535" s="3">
        <f t="shared" si="144"/>
        <v>-5.411036644374756E-3</v>
      </c>
      <c r="S535" s="16">
        <f t="shared" si="139"/>
        <v>135.6596338343191</v>
      </c>
      <c r="T535" s="16">
        <f t="shared" si="139"/>
        <v>152.48183709053532</v>
      </c>
      <c r="U535" s="16">
        <f t="shared" si="145"/>
        <v>-16.822203256216227</v>
      </c>
      <c r="V535" s="16">
        <f t="shared" si="146"/>
        <v>155.86109873525808</v>
      </c>
      <c r="W535" s="16">
        <f t="shared" si="146"/>
        <v>196.45940228633063</v>
      </c>
      <c r="X535" s="16">
        <f t="shared" si="146"/>
        <v>134.26268071046232</v>
      </c>
      <c r="Y535" s="16">
        <f t="shared" si="146"/>
        <v>123.3441666300903</v>
      </c>
    </row>
    <row r="536" spans="1:25" x14ac:dyDescent="0.4">
      <c r="A536">
        <f t="shared" si="147"/>
        <v>523</v>
      </c>
      <c r="B536" s="1">
        <v>42734</v>
      </c>
      <c r="C536" s="2">
        <v>0.19433097665930499</v>
      </c>
      <c r="D536" s="2">
        <v>9.6092441959355707E-2</v>
      </c>
      <c r="E536" s="2">
        <v>0</v>
      </c>
      <c r="F536" s="2">
        <v>0.70957658138133795</v>
      </c>
      <c r="G536">
        <v>573.83900000000006</v>
      </c>
      <c r="H536">
        <v>4278.66</v>
      </c>
      <c r="I536">
        <v>2164.5700000000002</v>
      </c>
      <c r="J536">
        <v>160.97</v>
      </c>
      <c r="K536">
        <v>116.96</v>
      </c>
      <c r="L536" s="3">
        <f t="shared" si="140"/>
        <v>3.3811242007470987E-3</v>
      </c>
      <c r="M536" s="3">
        <f t="shared" si="141"/>
        <v>1.8142037409170753E-2</v>
      </c>
      <c r="N536" s="3">
        <f t="shared" si="138"/>
        <v>2.2854423742359797E-2</v>
      </c>
      <c r="O536" s="3">
        <f t="shared" si="138"/>
        <v>-5.5911039324096912E-4</v>
      </c>
      <c r="P536" s="3">
        <f t="shared" si="142"/>
        <v>7.7598316262694945E-6</v>
      </c>
      <c r="Q536" s="4">
        <f t="shared" si="143"/>
        <v>1.995878371825824E-3</v>
      </c>
      <c r="R536" s="3">
        <f t="shared" si="144"/>
        <v>1.095461873975917E-2</v>
      </c>
      <c r="S536" s="16">
        <f t="shared" ref="S536:T551" si="148">S535+100*Q536</f>
        <v>135.85922167150167</v>
      </c>
      <c r="T536" s="16">
        <f t="shared" si="148"/>
        <v>153.57729896451124</v>
      </c>
      <c r="U536" s="16">
        <f t="shared" si="145"/>
        <v>-17.718077293009571</v>
      </c>
      <c r="V536" s="16">
        <f t="shared" si="146"/>
        <v>156.19921115533279</v>
      </c>
      <c r="W536" s="16">
        <f t="shared" si="146"/>
        <v>198.27360602724769</v>
      </c>
      <c r="X536" s="16">
        <f t="shared" si="146"/>
        <v>136.54812308469829</v>
      </c>
      <c r="Y536" s="16">
        <f t="shared" si="146"/>
        <v>123.2882555907662</v>
      </c>
    </row>
    <row r="537" spans="1:25" x14ac:dyDescent="0.4">
      <c r="A537">
        <f t="shared" si="147"/>
        <v>524</v>
      </c>
      <c r="B537" s="1">
        <v>42741</v>
      </c>
      <c r="C537" s="2">
        <v>0.18139792394885601</v>
      </c>
      <c r="D537" s="2">
        <v>0.10703209392558399</v>
      </c>
      <c r="E537" s="2">
        <v>0</v>
      </c>
      <c r="F537" s="2">
        <v>0.711569982125559</v>
      </c>
      <c r="G537">
        <v>575.48400000000004</v>
      </c>
      <c r="H537">
        <v>4354.05</v>
      </c>
      <c r="I537">
        <v>2214.04</v>
      </c>
      <c r="J537">
        <v>160.88</v>
      </c>
      <c r="K537">
        <v>117.02</v>
      </c>
      <c r="L537" s="3">
        <f t="shared" si="140"/>
        <v>-1.9202695100796641E-2</v>
      </c>
      <c r="M537" s="3">
        <f t="shared" si="141"/>
        <v>-2.250557623463445E-2</v>
      </c>
      <c r="N537" s="3">
        <f t="shared" si="138"/>
        <v>-5.4289895394843413E-3</v>
      </c>
      <c r="O537" s="3">
        <f t="shared" si="138"/>
        <v>6.8373943311783592E-4</v>
      </c>
      <c r="P537" s="3">
        <f t="shared" si="142"/>
        <v>2.6379074377788311E-5</v>
      </c>
      <c r="Q537" s="4">
        <f t="shared" si="143"/>
        <v>-5.4319985930777548E-3</v>
      </c>
      <c r="R537" s="3">
        <f t="shared" si="144"/>
        <v>-1.1613380360449399E-2</v>
      </c>
      <c r="S537" s="16">
        <f t="shared" si="148"/>
        <v>135.3160218121939</v>
      </c>
      <c r="T537" s="16">
        <f t="shared" si="148"/>
        <v>152.41596092846629</v>
      </c>
      <c r="U537" s="16">
        <f t="shared" si="145"/>
        <v>-17.099939116272395</v>
      </c>
      <c r="V537" s="16">
        <f t="shared" si="146"/>
        <v>154.27894164525313</v>
      </c>
      <c r="W537" s="16">
        <f t="shared" si="146"/>
        <v>196.02304840378426</v>
      </c>
      <c r="X537" s="16">
        <f t="shared" si="146"/>
        <v>136.00522413074987</v>
      </c>
      <c r="Y537" s="16">
        <f t="shared" si="146"/>
        <v>123.35662953407798</v>
      </c>
    </row>
    <row r="538" spans="1:25" x14ac:dyDescent="0.4">
      <c r="A538">
        <f t="shared" si="147"/>
        <v>525</v>
      </c>
      <c r="B538" s="1">
        <v>42748</v>
      </c>
      <c r="C538" s="2">
        <v>0.13743279998587499</v>
      </c>
      <c r="D538" s="2">
        <v>0.129135116712916</v>
      </c>
      <c r="E538" s="2">
        <v>0</v>
      </c>
      <c r="F538" s="2">
        <v>0.73343208330120702</v>
      </c>
      <c r="G538">
        <v>576.90599999999995</v>
      </c>
      <c r="H538">
        <v>4350.1099999999997</v>
      </c>
      <c r="I538">
        <v>2202.02</v>
      </c>
      <c r="J538">
        <v>160.99</v>
      </c>
      <c r="K538">
        <v>114.49</v>
      </c>
      <c r="L538" s="3">
        <f t="shared" si="140"/>
        <v>-3.7998731540335173E-3</v>
      </c>
      <c r="M538" s="3">
        <f t="shared" si="141"/>
        <v>-1.1649269755531488E-4</v>
      </c>
      <c r="N538" s="3">
        <f t="shared" si="138"/>
        <v>-7.3932116874506626E-3</v>
      </c>
      <c r="O538" s="3">
        <f t="shared" si="138"/>
        <v>-6.8327225293507432E-4</v>
      </c>
      <c r="P538" s="3">
        <f t="shared" si="142"/>
        <v>1.5959857121282079E-5</v>
      </c>
      <c r="Q538" s="4">
        <f t="shared" si="143"/>
        <v>-1.0543641542983553E-3</v>
      </c>
      <c r="R538" s="3">
        <f t="shared" si="144"/>
        <v>-2.9982124479936423E-3</v>
      </c>
      <c r="S538" s="16">
        <f t="shared" si="148"/>
        <v>135.21058539676406</v>
      </c>
      <c r="T538" s="16">
        <f t="shared" si="148"/>
        <v>152.11613968366692</v>
      </c>
      <c r="U538" s="16">
        <f t="shared" si="145"/>
        <v>-16.905554286902856</v>
      </c>
      <c r="V538" s="16">
        <f t="shared" si="146"/>
        <v>153.89895432984977</v>
      </c>
      <c r="W538" s="16">
        <f t="shared" si="146"/>
        <v>196.01139913402872</v>
      </c>
      <c r="X538" s="16">
        <f t="shared" si="146"/>
        <v>135.26590296200479</v>
      </c>
      <c r="Y538" s="16">
        <f t="shared" si="146"/>
        <v>123.28830230878448</v>
      </c>
    </row>
    <row r="539" spans="1:25" x14ac:dyDescent="0.4">
      <c r="A539">
        <f t="shared" si="147"/>
        <v>526</v>
      </c>
      <c r="B539" s="1">
        <v>42755</v>
      </c>
      <c r="C539" s="2">
        <v>0.110833038117072</v>
      </c>
      <c r="D539" s="2">
        <v>0.139439288231023</v>
      </c>
      <c r="E539" s="2">
        <v>0</v>
      </c>
      <c r="F539" s="2">
        <v>0.74972767365190396</v>
      </c>
      <c r="G539">
        <v>574.06200000000001</v>
      </c>
      <c r="H539">
        <v>4344.67</v>
      </c>
      <c r="I539">
        <v>2185.7399999999998</v>
      </c>
      <c r="J539">
        <v>160.88</v>
      </c>
      <c r="K539">
        <v>114.62</v>
      </c>
      <c r="L539" s="3">
        <f t="shared" si="140"/>
        <v>3.3218636308218752E-3</v>
      </c>
      <c r="M539" s="3">
        <f t="shared" si="141"/>
        <v>1.463024763121723E-2</v>
      </c>
      <c r="N539" s="3">
        <f t="shared" si="138"/>
        <v>1.0431249828433575E-2</v>
      </c>
      <c r="O539" s="3">
        <f t="shared" si="138"/>
        <v>-1.2431626056687017E-3</v>
      </c>
      <c r="P539" s="3">
        <f t="shared" si="142"/>
        <v>2.0903544158630811E-6</v>
      </c>
      <c r="Q539" s="4">
        <f t="shared" si="143"/>
        <v>1.474079792020239E-3</v>
      </c>
      <c r="R539" s="3">
        <f t="shared" si="144"/>
        <v>6.7850496212009948E-3</v>
      </c>
      <c r="S539" s="16">
        <f t="shared" si="148"/>
        <v>135.35799337596609</v>
      </c>
      <c r="T539" s="16">
        <f t="shared" si="148"/>
        <v>152.794644645787</v>
      </c>
      <c r="U539" s="16">
        <f t="shared" si="145"/>
        <v>-17.436651269820914</v>
      </c>
      <c r="V539" s="16">
        <f t="shared" si="146"/>
        <v>154.23114069293197</v>
      </c>
      <c r="W539" s="16">
        <f t="shared" si="146"/>
        <v>197.47442389715044</v>
      </c>
      <c r="X539" s="16">
        <f t="shared" si="146"/>
        <v>136.30902794484814</v>
      </c>
      <c r="Y539" s="16">
        <f t="shared" si="146"/>
        <v>123.16398604821761</v>
      </c>
    </row>
    <row r="540" spans="1:25" x14ac:dyDescent="0.4">
      <c r="A540">
        <f t="shared" si="147"/>
        <v>527</v>
      </c>
      <c r="B540" s="1">
        <v>42762</v>
      </c>
      <c r="C540" s="2">
        <v>0.11365709131150301</v>
      </c>
      <c r="D540" s="2">
        <v>0.14009915906303</v>
      </c>
      <c r="E540" s="2">
        <v>0</v>
      </c>
      <c r="F540" s="2">
        <v>0.74624374962546502</v>
      </c>
      <c r="G540">
        <v>573.56700000000001</v>
      </c>
      <c r="H540">
        <v>4389.8500000000004</v>
      </c>
      <c r="I540">
        <v>2208.54</v>
      </c>
      <c r="J540">
        <v>160.68</v>
      </c>
      <c r="K540">
        <v>115.1</v>
      </c>
      <c r="L540" s="3">
        <f t="shared" si="140"/>
        <v>-1.9531868139261999E-2</v>
      </c>
      <c r="M540" s="3">
        <f t="shared" si="141"/>
        <v>-2.0050984051185994E-2</v>
      </c>
      <c r="N540" s="3">
        <f t="shared" si="138"/>
        <v>-2.2109628985664709E-2</v>
      </c>
      <c r="O540" s="3">
        <f t="shared" si="138"/>
        <v>-1.6803584764750745E-3</v>
      </c>
      <c r="P540" s="3">
        <f t="shared" si="142"/>
        <v>1.5481753464354097E-5</v>
      </c>
      <c r="Q540" s="4">
        <f t="shared" si="143"/>
        <v>-6.2985000882097688E-3</v>
      </c>
      <c r="R540" s="3">
        <f t="shared" si="144"/>
        <v>-1.5843209913146944E-2</v>
      </c>
      <c r="S540" s="16">
        <f t="shared" si="148"/>
        <v>134.72814336714512</v>
      </c>
      <c r="T540" s="16">
        <f t="shared" si="148"/>
        <v>151.21032365447232</v>
      </c>
      <c r="U540" s="16">
        <f t="shared" si="145"/>
        <v>-16.482180287327196</v>
      </c>
      <c r="V540" s="16">
        <f t="shared" si="146"/>
        <v>152.27795387900576</v>
      </c>
      <c r="W540" s="16">
        <f t="shared" si="146"/>
        <v>195.46932549203186</v>
      </c>
      <c r="X540" s="16">
        <f t="shared" si="146"/>
        <v>134.09806504628168</v>
      </c>
      <c r="Y540" s="16">
        <f t="shared" si="146"/>
        <v>122.99595020057011</v>
      </c>
    </row>
    <row r="541" spans="1:25" x14ac:dyDescent="0.4">
      <c r="A541">
        <f t="shared" si="147"/>
        <v>528</v>
      </c>
      <c r="B541" s="1">
        <v>42769</v>
      </c>
      <c r="C541" s="2">
        <v>0.104184188444907</v>
      </c>
      <c r="D541" s="2">
        <v>0.12376913948903601</v>
      </c>
      <c r="E541" s="2">
        <v>7.0191676218184004E-3</v>
      </c>
      <c r="F541" s="2">
        <v>0.76502750444423695</v>
      </c>
      <c r="G541">
        <v>574.79899999999998</v>
      </c>
      <c r="H541">
        <v>4396.95</v>
      </c>
      <c r="I541">
        <v>2159.71</v>
      </c>
      <c r="J541">
        <v>160.41</v>
      </c>
      <c r="K541">
        <v>112.61</v>
      </c>
      <c r="L541" s="3">
        <f t="shared" si="140"/>
        <v>9.5746852239690927E-3</v>
      </c>
      <c r="M541" s="3">
        <f t="shared" si="141"/>
        <v>1.4213566328272753E-2</v>
      </c>
      <c r="N541" s="3">
        <f t="shared" si="138"/>
        <v>2.083613077681723E-2</v>
      </c>
      <c r="O541" s="3">
        <f t="shared" si="138"/>
        <v>1.0597843027244647E-3</v>
      </c>
      <c r="P541" s="3">
        <f t="shared" si="142"/>
        <v>4.9891197272488476E-6</v>
      </c>
      <c r="Q541" s="4">
        <f t="shared" si="143"/>
        <v>3.7087589983431516E-3</v>
      </c>
      <c r="R541" s="3">
        <f t="shared" si="144"/>
        <v>1.1421041657945885E-2</v>
      </c>
      <c r="S541" s="16">
        <f t="shared" si="148"/>
        <v>135.09901926697944</v>
      </c>
      <c r="T541" s="16">
        <f t="shared" si="148"/>
        <v>152.35242782026691</v>
      </c>
      <c r="U541" s="16">
        <f t="shared" si="145"/>
        <v>-17.253408553287471</v>
      </c>
      <c r="V541" s="16">
        <f t="shared" si="146"/>
        <v>153.23542240140267</v>
      </c>
      <c r="W541" s="16">
        <f t="shared" si="146"/>
        <v>196.89068212485913</v>
      </c>
      <c r="X541" s="16">
        <f t="shared" si="146"/>
        <v>136.18167812396339</v>
      </c>
      <c r="Y541" s="16">
        <f t="shared" si="146"/>
        <v>123.10192863084255</v>
      </c>
    </row>
    <row r="542" spans="1:25" x14ac:dyDescent="0.4">
      <c r="A542">
        <f t="shared" si="147"/>
        <v>529</v>
      </c>
      <c r="B542" s="1">
        <v>42776</v>
      </c>
      <c r="C542" s="2">
        <v>0.102888156521311</v>
      </c>
      <c r="D542" s="2">
        <v>0.13201420456632701</v>
      </c>
      <c r="E542" s="2">
        <v>0</v>
      </c>
      <c r="F542" s="2">
        <v>0.76509763891236104</v>
      </c>
      <c r="G542">
        <v>577.17600000000004</v>
      </c>
      <c r="H542">
        <v>4435.42</v>
      </c>
      <c r="I542">
        <v>2204.71</v>
      </c>
      <c r="J542">
        <v>160.58000000000001</v>
      </c>
      <c r="K542">
        <v>113.22</v>
      </c>
      <c r="L542" s="3">
        <f t="shared" si="140"/>
        <v>-3.8294293687082259E-3</v>
      </c>
      <c r="M542" s="3">
        <f t="shared" si="141"/>
        <v>1.2548045579203526E-2</v>
      </c>
      <c r="N542" s="3">
        <f t="shared" si="138"/>
        <v>-1.1157930067899891E-3</v>
      </c>
      <c r="O542" s="3">
        <f t="shared" si="138"/>
        <v>-1.2454851164533931E-4</v>
      </c>
      <c r="P542" s="3">
        <f t="shared" si="142"/>
        <v>8.2103159621904266E-6</v>
      </c>
      <c r="Q542" s="4">
        <f t="shared" si="143"/>
        <v>1.1590152395735242E-3</v>
      </c>
      <c r="R542" s="3">
        <f t="shared" si="144"/>
        <v>1.869568673014993E-3</v>
      </c>
      <c r="S542" s="16">
        <f t="shared" si="148"/>
        <v>135.21492079093679</v>
      </c>
      <c r="T542" s="16">
        <f t="shared" si="148"/>
        <v>152.5393846875684</v>
      </c>
      <c r="U542" s="16">
        <f t="shared" si="145"/>
        <v>-17.324463896631613</v>
      </c>
      <c r="V542" s="16">
        <f t="shared" si="146"/>
        <v>152.85247946453185</v>
      </c>
      <c r="W542" s="16">
        <f t="shared" si="146"/>
        <v>198.14548668277948</v>
      </c>
      <c r="X542" s="16">
        <f t="shared" si="146"/>
        <v>136.07009882328438</v>
      </c>
      <c r="Y542" s="16">
        <f t="shared" si="146"/>
        <v>123.08947377967802</v>
      </c>
    </row>
    <row r="543" spans="1:25" x14ac:dyDescent="0.4">
      <c r="A543">
        <f t="shared" si="147"/>
        <v>530</v>
      </c>
      <c r="B543" s="1">
        <v>42783</v>
      </c>
      <c r="C543" s="2">
        <v>8.9204296584326895E-2</v>
      </c>
      <c r="D543" s="2">
        <v>0.138506870073654</v>
      </c>
      <c r="E543" s="2">
        <v>0</v>
      </c>
      <c r="F543" s="2">
        <v>0.77228883334201803</v>
      </c>
      <c r="G543">
        <v>576.90200000000004</v>
      </c>
      <c r="H543">
        <v>4506.2</v>
      </c>
      <c r="I543">
        <v>2202.25</v>
      </c>
      <c r="J543">
        <v>160.56</v>
      </c>
      <c r="K543">
        <v>112.84</v>
      </c>
      <c r="L543" s="3">
        <f t="shared" si="140"/>
        <v>2.1207361565163119E-3</v>
      </c>
      <c r="M543" s="3">
        <f t="shared" si="141"/>
        <v>9.0682495963534393E-4</v>
      </c>
      <c r="N543" s="3">
        <f t="shared" si="138"/>
        <v>3.8960154387557289E-3</v>
      </c>
      <c r="O543" s="3">
        <f t="shared" si="138"/>
        <v>3.1763826606874268E-3</v>
      </c>
      <c r="P543" s="3">
        <f t="shared" si="142"/>
        <v>6.6548182090011948E-6</v>
      </c>
      <c r="Q543" s="4">
        <f t="shared" si="143"/>
        <v>2.7612103050078528E-3</v>
      </c>
      <c r="R543" s="3">
        <f t="shared" si="144"/>
        <v>2.5249898038987029E-3</v>
      </c>
      <c r="S543" s="16">
        <f t="shared" si="148"/>
        <v>135.49104182143756</v>
      </c>
      <c r="T543" s="16">
        <f t="shared" si="148"/>
        <v>152.79188366795827</v>
      </c>
      <c r="U543" s="16">
        <f t="shared" si="145"/>
        <v>-17.300841846520711</v>
      </c>
      <c r="V543" s="16">
        <f t="shared" ref="V543:Y558" si="149">V542+100*L543</f>
        <v>153.06455308018349</v>
      </c>
      <c r="W543" s="16">
        <f t="shared" si="149"/>
        <v>198.23616917874301</v>
      </c>
      <c r="X543" s="16">
        <f t="shared" si="149"/>
        <v>136.45970036715997</v>
      </c>
      <c r="Y543" s="16">
        <f t="shared" si="149"/>
        <v>123.40711204574676</v>
      </c>
    </row>
    <row r="544" spans="1:25" x14ac:dyDescent="0.4">
      <c r="A544">
        <f t="shared" si="147"/>
        <v>531</v>
      </c>
      <c r="B544" s="1">
        <v>42790</v>
      </c>
      <c r="C544" s="2">
        <v>9.5185698390328297E-2</v>
      </c>
      <c r="D544" s="2">
        <v>0.12741550639198501</v>
      </c>
      <c r="E544" s="2">
        <v>0</v>
      </c>
      <c r="F544" s="2">
        <v>0.77739879521768496</v>
      </c>
      <c r="G544">
        <v>581.83799999999997</v>
      </c>
      <c r="H544">
        <v>4539.25</v>
      </c>
      <c r="I544">
        <v>2210.83</v>
      </c>
      <c r="J544">
        <v>161.07</v>
      </c>
      <c r="K544">
        <v>112.12</v>
      </c>
      <c r="L544" s="3">
        <f t="shared" si="140"/>
        <v>4.1307096700708978E-3</v>
      </c>
      <c r="M544" s="3">
        <f t="shared" si="141"/>
        <v>2.4373279158588224E-2</v>
      </c>
      <c r="N544" s="3">
        <f t="shared" si="138"/>
        <v>5.1066793919025688E-3</v>
      </c>
      <c r="O544" s="3">
        <f t="shared" si="138"/>
        <v>1.3037809647979959E-3</v>
      </c>
      <c r="P544" s="3">
        <f t="shared" si="142"/>
        <v>2.0737371471537793E-5</v>
      </c>
      <c r="Q544" s="4">
        <f t="shared" si="143"/>
        <v>4.491538571008289E-3</v>
      </c>
      <c r="R544" s="3">
        <f t="shared" si="144"/>
        <v>8.7286122963399215E-3</v>
      </c>
      <c r="S544" s="16">
        <f t="shared" si="148"/>
        <v>135.9401956785384</v>
      </c>
      <c r="T544" s="16">
        <f t="shared" si="148"/>
        <v>153.66474489759227</v>
      </c>
      <c r="U544" s="16">
        <f t="shared" si="145"/>
        <v>-17.72454921905387</v>
      </c>
      <c r="V544" s="16">
        <f t="shared" si="149"/>
        <v>153.47762404719057</v>
      </c>
      <c r="W544" s="16">
        <f t="shared" si="149"/>
        <v>200.67349709460183</v>
      </c>
      <c r="X544" s="16">
        <f t="shared" si="149"/>
        <v>136.97036830635022</v>
      </c>
      <c r="Y544" s="16">
        <f t="shared" si="149"/>
        <v>123.53749014222656</v>
      </c>
    </row>
    <row r="545" spans="1:25" x14ac:dyDescent="0.4">
      <c r="A545">
        <f t="shared" si="147"/>
        <v>532</v>
      </c>
      <c r="B545" s="1">
        <v>42797</v>
      </c>
      <c r="C545" s="2">
        <v>6.6347214804626201E-2</v>
      </c>
      <c r="D545" s="2">
        <v>0.14802141555689</v>
      </c>
      <c r="E545" s="2">
        <v>1.39563766209916E-2</v>
      </c>
      <c r="F545" s="2">
        <v>0.77167499301749098</v>
      </c>
      <c r="G545">
        <v>574.40499999999997</v>
      </c>
      <c r="H545">
        <v>4571.6000000000004</v>
      </c>
      <c r="I545">
        <v>2222.12</v>
      </c>
      <c r="J545">
        <v>161.28</v>
      </c>
      <c r="K545">
        <v>114.04</v>
      </c>
      <c r="L545" s="3">
        <f t="shared" si="140"/>
        <v>3.6444770197308074E-4</v>
      </c>
      <c r="M545" s="3">
        <f t="shared" si="141"/>
        <v>2.5429351555401603E-3</v>
      </c>
      <c r="N545" s="3">
        <f t="shared" si="138"/>
        <v>1.0296473637787296E-2</v>
      </c>
      <c r="O545" s="3">
        <f t="shared" si="138"/>
        <v>-1.6741071428572063E-3</v>
      </c>
      <c r="P545" s="3">
        <f t="shared" si="142"/>
        <v>2.471449487579417E-5</v>
      </c>
      <c r="Q545" s="4">
        <f t="shared" si="143"/>
        <v>-7.7229069733329464E-4</v>
      </c>
      <c r="R545" s="3">
        <f t="shared" si="144"/>
        <v>2.8824373381108326E-3</v>
      </c>
      <c r="S545" s="16">
        <f t="shared" si="148"/>
        <v>135.86296660880507</v>
      </c>
      <c r="T545" s="16">
        <f t="shared" si="148"/>
        <v>153.95298863140334</v>
      </c>
      <c r="U545" s="16">
        <f t="shared" si="145"/>
        <v>-18.090022022598276</v>
      </c>
      <c r="V545" s="16">
        <f t="shared" si="149"/>
        <v>153.51406881738788</v>
      </c>
      <c r="W545" s="16">
        <f t="shared" si="149"/>
        <v>200.92779061015585</v>
      </c>
      <c r="X545" s="16">
        <f t="shared" si="149"/>
        <v>138.00001567012896</v>
      </c>
      <c r="Y545" s="16">
        <f t="shared" si="149"/>
        <v>123.37007942794084</v>
      </c>
    </row>
    <row r="546" spans="1:25" x14ac:dyDescent="0.4">
      <c r="A546">
        <f t="shared" si="147"/>
        <v>533</v>
      </c>
      <c r="B546" s="1">
        <v>42804</v>
      </c>
      <c r="C546" s="2">
        <v>8.3553735884695293E-2</v>
      </c>
      <c r="D546" s="2">
        <v>0.119193924629347</v>
      </c>
      <c r="E546" s="2">
        <v>3.7940680333913103E-2</v>
      </c>
      <c r="F546" s="2">
        <v>0.75931165915204402</v>
      </c>
      <c r="G546">
        <v>570.86</v>
      </c>
      <c r="H546">
        <v>4553.28</v>
      </c>
      <c r="I546">
        <v>2245</v>
      </c>
      <c r="J546">
        <v>161.01</v>
      </c>
      <c r="K546">
        <v>114.79</v>
      </c>
      <c r="L546" s="3">
        <f t="shared" si="140"/>
        <v>-1.0863406877106518E-2</v>
      </c>
      <c r="M546" s="3">
        <f t="shared" si="141"/>
        <v>-1.5427777755431027E-2</v>
      </c>
      <c r="N546" s="3">
        <f t="shared" si="138"/>
        <v>-5.1670378619153023E-3</v>
      </c>
      <c r="O546" s="3">
        <f t="shared" si="138"/>
        <v>1.1800509285138094E-3</v>
      </c>
      <c r="P546" s="3">
        <f t="shared" si="142"/>
        <v>4.1113652405446253E-5</v>
      </c>
      <c r="Q546" s="4">
        <f t="shared" si="143"/>
        <v>-2.0877037637807728E-3</v>
      </c>
      <c r="R546" s="3">
        <f t="shared" si="144"/>
        <v>-7.5695428914847596E-3</v>
      </c>
      <c r="S546" s="16">
        <f t="shared" si="148"/>
        <v>135.65419623242698</v>
      </c>
      <c r="T546" s="16">
        <f t="shared" si="148"/>
        <v>153.19603434225488</v>
      </c>
      <c r="U546" s="16">
        <f t="shared" si="145"/>
        <v>-17.541838109827893</v>
      </c>
      <c r="V546" s="16">
        <f t="shared" si="149"/>
        <v>152.42772812967723</v>
      </c>
      <c r="W546" s="16">
        <f t="shared" si="149"/>
        <v>199.38501283461275</v>
      </c>
      <c r="X546" s="16">
        <f t="shared" si="149"/>
        <v>137.48331188393743</v>
      </c>
      <c r="Y546" s="16">
        <f t="shared" si="149"/>
        <v>123.48808452079221</v>
      </c>
    </row>
    <row r="547" spans="1:25" x14ac:dyDescent="0.4">
      <c r="A547">
        <f t="shared" si="147"/>
        <v>534</v>
      </c>
      <c r="B547" s="1">
        <v>42811</v>
      </c>
      <c r="C547" s="2">
        <v>3.63059736348307E-2</v>
      </c>
      <c r="D547" s="2">
        <v>0.14154441842509999</v>
      </c>
      <c r="E547" s="2">
        <v>1.66656885747005E-2</v>
      </c>
      <c r="F547" s="2">
        <v>0.80548391936536801</v>
      </c>
      <c r="G547">
        <v>575.13</v>
      </c>
      <c r="H547">
        <v>4566.17</v>
      </c>
      <c r="I547">
        <v>2233.4</v>
      </c>
      <c r="J547">
        <v>161.19999999999999</v>
      </c>
      <c r="K547">
        <v>112.7</v>
      </c>
      <c r="L547" s="3">
        <f t="shared" si="140"/>
        <v>-5.0658653602346781E-3</v>
      </c>
      <c r="M547" s="3">
        <f t="shared" si="141"/>
        <v>-2.6143760606423871E-2</v>
      </c>
      <c r="N547" s="3">
        <f t="shared" si="138"/>
        <v>-1.4001074594788165E-2</v>
      </c>
      <c r="O547" s="3">
        <f t="shared" si="138"/>
        <v>1.6749379652605256E-3</v>
      </c>
      <c r="P547" s="3">
        <f t="shared" si="142"/>
        <v>1.1362673484444104E-5</v>
      </c>
      <c r="Q547" s="4">
        <f t="shared" si="143"/>
        <v>-2.7799891901280202E-3</v>
      </c>
      <c r="R547" s="3">
        <f t="shared" si="144"/>
        <v>-1.0883940649046547E-2</v>
      </c>
      <c r="S547" s="16">
        <f t="shared" si="148"/>
        <v>135.3761973134142</v>
      </c>
      <c r="T547" s="16">
        <f t="shared" si="148"/>
        <v>152.10764027735021</v>
      </c>
      <c r="U547" s="16">
        <f t="shared" si="145"/>
        <v>-16.731442963936018</v>
      </c>
      <c r="V547" s="16">
        <f t="shared" si="149"/>
        <v>151.92114159365377</v>
      </c>
      <c r="W547" s="16">
        <f t="shared" si="149"/>
        <v>196.77063677397035</v>
      </c>
      <c r="X547" s="16">
        <f t="shared" si="149"/>
        <v>136.08320442445861</v>
      </c>
      <c r="Y547" s="16">
        <f t="shared" si="149"/>
        <v>123.65557831731826</v>
      </c>
    </row>
    <row r="548" spans="1:25" x14ac:dyDescent="0.4">
      <c r="A548">
        <f t="shared" si="147"/>
        <v>535</v>
      </c>
      <c r="B548" s="1">
        <v>42818</v>
      </c>
      <c r="C548" s="2">
        <v>3.25243330812265E-2</v>
      </c>
      <c r="D548" s="2">
        <v>0.13389784154178699</v>
      </c>
      <c r="E548" s="2">
        <v>9.1561168708772997E-3</v>
      </c>
      <c r="F548" s="2">
        <v>0.82442170850610796</v>
      </c>
      <c r="G548">
        <v>579.20600000000002</v>
      </c>
      <c r="H548">
        <v>4501.1099999999997</v>
      </c>
      <c r="I548">
        <v>2202.13</v>
      </c>
      <c r="J548">
        <v>161.47</v>
      </c>
      <c r="K548">
        <v>111.34</v>
      </c>
      <c r="L548" s="3">
        <f t="shared" si="140"/>
        <v>1.7877144105542531E-3</v>
      </c>
      <c r="M548" s="3">
        <f t="shared" si="141"/>
        <v>8.6951876820986485E-3</v>
      </c>
      <c r="N548" s="3">
        <f t="shared" si="138"/>
        <v>-1.1470712446585929E-2</v>
      </c>
      <c r="O548" s="3">
        <f t="shared" si="138"/>
        <v>-8.0510311512971278E-4</v>
      </c>
      <c r="P548" s="3">
        <f t="shared" si="142"/>
        <v>1.8511729090300109E-5</v>
      </c>
      <c r="Q548" s="4">
        <f t="shared" si="143"/>
        <v>4.3512768283442268E-4</v>
      </c>
      <c r="R548" s="3">
        <f t="shared" si="144"/>
        <v>-4.4822836726568505E-4</v>
      </c>
      <c r="S548" s="16">
        <f t="shared" si="148"/>
        <v>135.41971008169764</v>
      </c>
      <c r="T548" s="16">
        <f t="shared" si="148"/>
        <v>152.06281744062363</v>
      </c>
      <c r="U548" s="16">
        <f t="shared" si="145"/>
        <v>-16.643107358925988</v>
      </c>
      <c r="V548" s="16">
        <f t="shared" si="149"/>
        <v>152.0999130347092</v>
      </c>
      <c r="W548" s="16">
        <f t="shared" si="149"/>
        <v>197.64015554218022</v>
      </c>
      <c r="X548" s="16">
        <f t="shared" si="149"/>
        <v>134.93613317980001</v>
      </c>
      <c r="Y548" s="16">
        <f t="shared" si="149"/>
        <v>123.57506800580529</v>
      </c>
    </row>
    <row r="549" spans="1:25" x14ac:dyDescent="0.4">
      <c r="A549">
        <f t="shared" si="147"/>
        <v>536</v>
      </c>
      <c r="B549" s="1">
        <v>42825</v>
      </c>
      <c r="C549" s="2">
        <v>1.4104630895611101E-2</v>
      </c>
      <c r="D549" s="2">
        <v>0.148687674546707</v>
      </c>
      <c r="E549" s="2">
        <v>2.52191656831246E-2</v>
      </c>
      <c r="F549" s="2">
        <v>0.81198852887455697</v>
      </c>
      <c r="G549">
        <v>579.98099999999999</v>
      </c>
      <c r="H549">
        <v>4538.21</v>
      </c>
      <c r="I549">
        <v>2176.87</v>
      </c>
      <c r="J549">
        <v>161.34</v>
      </c>
      <c r="K549">
        <v>111.39</v>
      </c>
      <c r="L549" s="3">
        <f t="shared" si="140"/>
        <v>-1.0751427176152184E-3</v>
      </c>
      <c r="M549" s="3">
        <f t="shared" si="141"/>
        <v>-5.1127726530253437E-3</v>
      </c>
      <c r="N549" s="3">
        <f t="shared" si="138"/>
        <v>-1.5104255192087801E-2</v>
      </c>
      <c r="O549" s="3">
        <f t="shared" si="138"/>
        <v>2.1073509359117448E-3</v>
      </c>
      <c r="P549" s="3">
        <f t="shared" si="142"/>
        <v>2.1424382227025943E-5</v>
      </c>
      <c r="Q549" s="4">
        <f t="shared" si="143"/>
        <v>5.3343292238051238E-4</v>
      </c>
      <c r="R549" s="3">
        <f t="shared" si="144"/>
        <v>-4.7962049067041546E-3</v>
      </c>
      <c r="S549" s="16">
        <f t="shared" si="148"/>
        <v>135.4730533739357</v>
      </c>
      <c r="T549" s="16">
        <f t="shared" si="148"/>
        <v>151.58319694995322</v>
      </c>
      <c r="U549" s="16">
        <f t="shared" si="145"/>
        <v>-16.110143576017521</v>
      </c>
      <c r="V549" s="16">
        <f t="shared" si="149"/>
        <v>151.99239876294769</v>
      </c>
      <c r="W549" s="16">
        <f t="shared" si="149"/>
        <v>197.12887827687769</v>
      </c>
      <c r="X549" s="16">
        <f t="shared" si="149"/>
        <v>133.42570766059123</v>
      </c>
      <c r="Y549" s="16">
        <f t="shared" si="149"/>
        <v>123.78580309939646</v>
      </c>
    </row>
    <row r="550" spans="1:25" x14ac:dyDescent="0.4">
      <c r="A550">
        <f t="shared" si="147"/>
        <v>537</v>
      </c>
      <c r="B550" s="1">
        <v>42832</v>
      </c>
      <c r="C550" s="2">
        <v>4.9811934607320599E-2</v>
      </c>
      <c r="D550" s="2">
        <v>0.135612933713575</v>
      </c>
      <c r="E550" s="2">
        <v>1.05112454169162E-2</v>
      </c>
      <c r="F550" s="2">
        <v>0.80406388626218706</v>
      </c>
      <c r="G550">
        <v>580.92200000000003</v>
      </c>
      <c r="H550">
        <v>4527.2</v>
      </c>
      <c r="I550">
        <v>2143.9899999999998</v>
      </c>
      <c r="J550">
        <v>161.68</v>
      </c>
      <c r="K550">
        <v>111.09</v>
      </c>
      <c r="L550" s="3">
        <f t="shared" si="140"/>
        <v>-9.8206508552025618E-3</v>
      </c>
      <c r="M550" s="3">
        <f t="shared" si="141"/>
        <v>-3.2883052162310578E-2</v>
      </c>
      <c r="N550" s="3">
        <f t="shared" si="138"/>
        <v>-2.061110359656515E-2</v>
      </c>
      <c r="O550" s="3">
        <f t="shared" si="138"/>
        <v>3.216229589312114E-3</v>
      </c>
      <c r="P550" s="3">
        <f t="shared" si="142"/>
        <v>2.0689391509074971E-5</v>
      </c>
      <c r="Q550" s="4">
        <f t="shared" si="143"/>
        <v>-2.5998364884204498E-3</v>
      </c>
      <c r="R550" s="3">
        <f t="shared" si="144"/>
        <v>-1.5024644256191544E-2</v>
      </c>
      <c r="S550" s="16">
        <f t="shared" si="148"/>
        <v>135.21306972509365</v>
      </c>
      <c r="T550" s="16">
        <f t="shared" si="148"/>
        <v>150.08073252433405</v>
      </c>
      <c r="U550" s="16">
        <f t="shared" si="145"/>
        <v>-14.867662799240406</v>
      </c>
      <c r="V550" s="16">
        <f t="shared" si="149"/>
        <v>151.01033367742744</v>
      </c>
      <c r="W550" s="16">
        <f t="shared" si="149"/>
        <v>193.84057306064662</v>
      </c>
      <c r="X550" s="16">
        <f t="shared" si="149"/>
        <v>131.36459730093472</v>
      </c>
      <c r="Y550" s="16">
        <f t="shared" si="149"/>
        <v>124.10742605832768</v>
      </c>
    </row>
    <row r="551" spans="1:25" x14ac:dyDescent="0.4">
      <c r="A551">
        <f t="shared" si="147"/>
        <v>538</v>
      </c>
      <c r="B551" s="1">
        <v>42839</v>
      </c>
      <c r="C551" s="2">
        <v>2.4719979217841699E-2</v>
      </c>
      <c r="D551" s="2">
        <v>0.12622256992126199</v>
      </c>
      <c r="E551" s="2">
        <v>1.4767699533870599E-2</v>
      </c>
      <c r="F551" s="2">
        <v>0.83428975132702399</v>
      </c>
      <c r="G551">
        <v>588.18899999999996</v>
      </c>
      <c r="H551">
        <v>4477.07</v>
      </c>
      <c r="I551">
        <v>2099.8000000000002</v>
      </c>
      <c r="J551">
        <v>162.19999999999999</v>
      </c>
      <c r="K551">
        <v>108.64</v>
      </c>
      <c r="L551" s="3">
        <f t="shared" si="140"/>
        <v>4.1352920619919242E-3</v>
      </c>
      <c r="M551" s="3">
        <f t="shared" si="141"/>
        <v>1.2851128788788468E-2</v>
      </c>
      <c r="N551" s="3">
        <f t="shared" si="138"/>
        <v>2.0230498142680187E-2</v>
      </c>
      <c r="O551" s="3">
        <f t="shared" si="138"/>
        <v>-6.1652281134305653E-5</v>
      </c>
      <c r="P551" s="3">
        <f t="shared" si="142"/>
        <v>5.5491998169602121E-6</v>
      </c>
      <c r="Q551" s="4">
        <f t="shared" si="143"/>
        <v>1.9660996878205256E-3</v>
      </c>
      <c r="R551" s="3">
        <f t="shared" si="144"/>
        <v>9.2888166780815684E-3</v>
      </c>
      <c r="S551" s="16">
        <f t="shared" si="148"/>
        <v>135.40967969387569</v>
      </c>
      <c r="T551" s="16">
        <f t="shared" si="148"/>
        <v>151.00961419214221</v>
      </c>
      <c r="U551" s="16">
        <f t="shared" si="145"/>
        <v>-15.599934498266521</v>
      </c>
      <c r="V551" s="16">
        <f t="shared" si="149"/>
        <v>151.42386288362664</v>
      </c>
      <c r="W551" s="16">
        <f t="shared" si="149"/>
        <v>195.12568593952545</v>
      </c>
      <c r="X551" s="16">
        <f t="shared" si="149"/>
        <v>133.38764711520272</v>
      </c>
      <c r="Y551" s="16">
        <f t="shared" si="149"/>
        <v>124.10126083021424</v>
      </c>
    </row>
    <row r="552" spans="1:25" x14ac:dyDescent="0.4">
      <c r="A552">
        <f t="shared" si="147"/>
        <v>539</v>
      </c>
      <c r="B552" s="1">
        <v>42846</v>
      </c>
      <c r="C552" s="2">
        <v>1.5513317441843699E-2</v>
      </c>
      <c r="D552" s="2">
        <v>0.12618056533565999</v>
      </c>
      <c r="E552" s="2">
        <v>2.0476061694434299E-2</v>
      </c>
      <c r="F552" s="2">
        <v>0.837830055528061</v>
      </c>
      <c r="G552">
        <v>588.18499999999995</v>
      </c>
      <c r="H552">
        <v>4515.8999999999996</v>
      </c>
      <c r="I552">
        <v>2142.2800000000002</v>
      </c>
      <c r="J552">
        <v>162.19</v>
      </c>
      <c r="K552">
        <v>109.09</v>
      </c>
      <c r="L552" s="3">
        <f t="shared" si="140"/>
        <v>1.9079363680864603E-2</v>
      </c>
      <c r="M552" s="3">
        <f t="shared" si="141"/>
        <v>3.7597573143191232E-2</v>
      </c>
      <c r="N552" s="3">
        <f t="shared" si="138"/>
        <v>2.9048490393412729E-2</v>
      </c>
      <c r="O552" s="3">
        <f t="shared" si="138"/>
        <v>-4.3159257660763117E-4</v>
      </c>
      <c r="P552" s="3">
        <f t="shared" si="142"/>
        <v>2.0099158365308506E-5</v>
      </c>
      <c r="Q552" s="4">
        <f t="shared" si="143"/>
        <v>5.253165550462055E-3</v>
      </c>
      <c r="R552" s="3">
        <f t="shared" si="144"/>
        <v>2.1323458660215233E-2</v>
      </c>
      <c r="S552" s="16">
        <f t="shared" ref="S552:T567" si="150">S551+100*Q552</f>
        <v>135.93499624892189</v>
      </c>
      <c r="T552" s="16">
        <f t="shared" si="150"/>
        <v>153.14196005816373</v>
      </c>
      <c r="U552" s="16">
        <f t="shared" si="145"/>
        <v>-17.206963809241842</v>
      </c>
      <c r="V552" s="16">
        <f t="shared" si="149"/>
        <v>153.33179925171311</v>
      </c>
      <c r="W552" s="16">
        <f t="shared" si="149"/>
        <v>198.88544325384458</v>
      </c>
      <c r="X552" s="16">
        <f t="shared" si="149"/>
        <v>136.29249615454401</v>
      </c>
      <c r="Y552" s="16">
        <f t="shared" si="149"/>
        <v>124.05810157255348</v>
      </c>
    </row>
    <row r="553" spans="1:25" x14ac:dyDescent="0.4">
      <c r="A553">
        <f t="shared" si="147"/>
        <v>540</v>
      </c>
      <c r="B553" s="1">
        <v>42853</v>
      </c>
      <c r="C553" s="2">
        <v>4.1200471713046097E-2</v>
      </c>
      <c r="D553" s="2">
        <v>0.12741836973609499</v>
      </c>
      <c r="E553" s="2">
        <v>2.7049700298311299E-2</v>
      </c>
      <c r="F553" s="2">
        <v>0.80433145825254704</v>
      </c>
      <c r="G553">
        <v>586.50400000000002</v>
      </c>
      <c r="H553">
        <v>4584.82</v>
      </c>
      <c r="I553">
        <v>2204.5100000000002</v>
      </c>
      <c r="J553">
        <v>162.12</v>
      </c>
      <c r="K553">
        <v>111.49</v>
      </c>
      <c r="L553" s="3">
        <f t="shared" si="140"/>
        <v>6.5197336284230634E-3</v>
      </c>
      <c r="M553" s="3">
        <f t="shared" si="141"/>
        <v>1.7617153598064261E-2</v>
      </c>
      <c r="N553" s="3">
        <f t="shared" si="138"/>
        <v>1.2084318057073773E-2</v>
      </c>
      <c r="O553" s="3">
        <f t="shared" si="138"/>
        <v>-6.1682704169752078E-4</v>
      </c>
      <c r="P553" s="3">
        <f t="shared" si="142"/>
        <v>6.4877855561528052E-6</v>
      </c>
      <c r="Q553" s="4">
        <f t="shared" si="143"/>
        <v>2.3376210940491602E-3</v>
      </c>
      <c r="R553" s="3">
        <f t="shared" si="144"/>
        <v>8.9010945604658942E-3</v>
      </c>
      <c r="S553" s="16">
        <f t="shared" si="150"/>
        <v>136.16875835832681</v>
      </c>
      <c r="T553" s="16">
        <f t="shared" si="150"/>
        <v>154.03206951421032</v>
      </c>
      <c r="U553" s="16">
        <f t="shared" si="145"/>
        <v>-17.863311155883508</v>
      </c>
      <c r="V553" s="16">
        <f t="shared" si="149"/>
        <v>153.98377261455542</v>
      </c>
      <c r="W553" s="16">
        <f t="shared" si="149"/>
        <v>200.64715861365102</v>
      </c>
      <c r="X553" s="16">
        <f t="shared" si="149"/>
        <v>137.50092796025137</v>
      </c>
      <c r="Y553" s="16">
        <f t="shared" si="149"/>
        <v>123.99641886838373</v>
      </c>
    </row>
    <row r="554" spans="1:25" x14ac:dyDescent="0.4">
      <c r="A554">
        <f t="shared" si="147"/>
        <v>541</v>
      </c>
      <c r="B554" s="1">
        <v>42860</v>
      </c>
      <c r="C554" s="2">
        <v>3.2826990490644803E-2</v>
      </c>
      <c r="D554" s="2">
        <v>0.13611202949831</v>
      </c>
      <c r="E554" s="2">
        <v>2.91690164630177E-2</v>
      </c>
      <c r="F554" s="2">
        <v>0.80189196354802705</v>
      </c>
      <c r="G554">
        <v>583.93799999999999</v>
      </c>
      <c r="H554">
        <v>4615.09</v>
      </c>
      <c r="I554">
        <v>2231.15</v>
      </c>
      <c r="J554">
        <v>162.02000000000001</v>
      </c>
      <c r="K554">
        <v>112.71</v>
      </c>
      <c r="L554" s="3">
        <f t="shared" si="140"/>
        <v>8.0185786226107947E-3</v>
      </c>
      <c r="M554" s="3">
        <f t="shared" si="141"/>
        <v>3.3005007627036065E-3</v>
      </c>
      <c r="N554" s="3">
        <f t="shared" si="138"/>
        <v>1.9631131927481116E-2</v>
      </c>
      <c r="O554" s="3">
        <f t="shared" si="138"/>
        <v>-1.8516232563882129E-3</v>
      </c>
      <c r="P554" s="3">
        <f t="shared" si="142"/>
        <v>2.0680008213884866E-5</v>
      </c>
      <c r="Q554" s="4">
        <f t="shared" si="143"/>
        <v>-2.2039734528461153E-4</v>
      </c>
      <c r="R554" s="3">
        <f t="shared" si="144"/>
        <v>7.274647014101826E-3</v>
      </c>
      <c r="S554" s="16">
        <f t="shared" si="150"/>
        <v>136.14671862379836</v>
      </c>
      <c r="T554" s="16">
        <f t="shared" si="150"/>
        <v>154.7595342156205</v>
      </c>
      <c r="U554" s="16">
        <f t="shared" si="145"/>
        <v>-18.612815591822141</v>
      </c>
      <c r="V554" s="16">
        <f t="shared" si="149"/>
        <v>154.78563047681649</v>
      </c>
      <c r="W554" s="16">
        <f t="shared" si="149"/>
        <v>200.97720868992138</v>
      </c>
      <c r="X554" s="16">
        <f t="shared" si="149"/>
        <v>139.4640411529995</v>
      </c>
      <c r="Y554" s="16">
        <f t="shared" si="149"/>
        <v>123.8112565427449</v>
      </c>
    </row>
    <row r="555" spans="1:25" x14ac:dyDescent="0.4">
      <c r="A555">
        <f t="shared" si="147"/>
        <v>542</v>
      </c>
      <c r="B555" s="1">
        <v>42867</v>
      </c>
      <c r="C555" s="2">
        <v>6.0823630812533697E-2</v>
      </c>
      <c r="D555" s="2">
        <v>0.118951618478307</v>
      </c>
      <c r="E555" s="2">
        <v>3.5639056497603301E-2</v>
      </c>
      <c r="F555" s="2">
        <v>0.784585694211555</v>
      </c>
      <c r="G555">
        <v>585.14200000000005</v>
      </c>
      <c r="H555">
        <v>4602.96</v>
      </c>
      <c r="I555">
        <v>2274.9499999999998</v>
      </c>
      <c r="J555">
        <v>161.72</v>
      </c>
      <c r="K555">
        <v>113.38</v>
      </c>
      <c r="L555" s="3">
        <f t="shared" si="140"/>
        <v>-1.1208558506925481E-2</v>
      </c>
      <c r="M555" s="3">
        <f t="shared" si="141"/>
        <v>-2.1812878763191823E-2</v>
      </c>
      <c r="N555" s="3">
        <f t="shared" si="138"/>
        <v>-1.3270621332336807E-2</v>
      </c>
      <c r="O555" s="3">
        <f t="shared" si="138"/>
        <v>-1.8550581251541853E-4</v>
      </c>
      <c r="P555" s="3">
        <f t="shared" si="142"/>
        <v>1.2912675071194319E-5</v>
      </c>
      <c r="Q555" s="4">
        <f t="shared" si="143"/>
        <v>-3.9078327623040116E-3</v>
      </c>
      <c r="R555" s="3">
        <f t="shared" si="144"/>
        <v>-1.1619391103742382E-2</v>
      </c>
      <c r="S555" s="16">
        <f t="shared" si="150"/>
        <v>135.75593534756797</v>
      </c>
      <c r="T555" s="16">
        <f t="shared" si="150"/>
        <v>153.59759510524626</v>
      </c>
      <c r="U555" s="16">
        <f t="shared" si="145"/>
        <v>-17.841659757678286</v>
      </c>
      <c r="V555" s="16">
        <f t="shared" si="149"/>
        <v>153.66477462612394</v>
      </c>
      <c r="W555" s="16">
        <f t="shared" si="149"/>
        <v>198.79592081360221</v>
      </c>
      <c r="X555" s="16">
        <f t="shared" si="149"/>
        <v>138.13697901976582</v>
      </c>
      <c r="Y555" s="16">
        <f t="shared" si="149"/>
        <v>123.79270596149335</v>
      </c>
    </row>
    <row r="556" spans="1:25" x14ac:dyDescent="0.4">
      <c r="A556">
        <f t="shared" si="147"/>
        <v>543</v>
      </c>
      <c r="B556" s="1">
        <v>42874</v>
      </c>
      <c r="C556" s="2">
        <v>4.77580356319139E-2</v>
      </c>
      <c r="D556" s="2">
        <v>0.113101010411314</v>
      </c>
      <c r="E556" s="2">
        <v>3.30341346265587E-2</v>
      </c>
      <c r="F556" s="2">
        <v>0.806106819330212</v>
      </c>
      <c r="G556">
        <v>589.60799999999995</v>
      </c>
      <c r="H556">
        <v>4588.3500000000004</v>
      </c>
      <c r="I556">
        <v>2244.7600000000002</v>
      </c>
      <c r="J556">
        <v>161.69</v>
      </c>
      <c r="K556">
        <v>111.26</v>
      </c>
      <c r="L556" s="3">
        <f t="shared" si="140"/>
        <v>2.3033626941382224E-4</v>
      </c>
      <c r="M556" s="3">
        <f t="shared" si="141"/>
        <v>1.5305967168987245E-2</v>
      </c>
      <c r="N556" s="3">
        <f t="shared" si="138"/>
        <v>6.2100179974695635E-3</v>
      </c>
      <c r="O556" s="3">
        <f t="shared" si="138"/>
        <v>6.1846743768945167E-4</v>
      </c>
      <c r="P556" s="3">
        <f t="shared" si="142"/>
        <v>1.1798079205926887E-5</v>
      </c>
      <c r="Q556" s="4">
        <f t="shared" si="143"/>
        <v>2.4340160703078292E-3</v>
      </c>
      <c r="R556" s="3">
        <f t="shared" si="144"/>
        <v>5.5911972183900205E-3</v>
      </c>
      <c r="S556" s="16">
        <f t="shared" si="150"/>
        <v>135.99933695459876</v>
      </c>
      <c r="T556" s="16">
        <f t="shared" si="150"/>
        <v>154.15671482708527</v>
      </c>
      <c r="U556" s="16">
        <f t="shared" si="145"/>
        <v>-18.157377872486506</v>
      </c>
      <c r="V556" s="16">
        <f t="shared" si="149"/>
        <v>153.68780825306533</v>
      </c>
      <c r="W556" s="16">
        <f t="shared" si="149"/>
        <v>200.32651753050092</v>
      </c>
      <c r="X556" s="16">
        <f t="shared" si="149"/>
        <v>138.75798081951277</v>
      </c>
      <c r="Y556" s="16">
        <f t="shared" si="149"/>
        <v>123.85455270526229</v>
      </c>
    </row>
    <row r="557" spans="1:25" x14ac:dyDescent="0.4">
      <c r="A557">
        <f t="shared" si="147"/>
        <v>544</v>
      </c>
      <c r="B557" s="1">
        <v>42881</v>
      </c>
      <c r="C557" s="2">
        <v>6.5090321363943507E-2</v>
      </c>
      <c r="D557" s="2">
        <v>0.115432190022496</v>
      </c>
      <c r="E557" s="2">
        <v>2.0444153446019301E-2</v>
      </c>
      <c r="F557" s="2">
        <v>0.79903333516754005</v>
      </c>
      <c r="G557">
        <v>589.37300000000005</v>
      </c>
      <c r="H557">
        <v>4655.6499999999996</v>
      </c>
      <c r="I557">
        <v>2258.6999999999998</v>
      </c>
      <c r="J557">
        <v>161.79</v>
      </c>
      <c r="K557">
        <v>111.33</v>
      </c>
      <c r="L557" s="3">
        <f t="shared" si="140"/>
        <v>-1.0126007044021224E-3</v>
      </c>
      <c r="M557" s="3">
        <f t="shared" si="141"/>
        <v>1.638216014527849E-3</v>
      </c>
      <c r="N557" s="3">
        <f t="shared" si="138"/>
        <v>2.729003409040609E-2</v>
      </c>
      <c r="O557" s="3">
        <f t="shared" si="138"/>
        <v>-2.4723406885462929E-4</v>
      </c>
      <c r="P557" s="3">
        <f t="shared" si="142"/>
        <v>4.4020257864917032E-6</v>
      </c>
      <c r="Q557" s="4">
        <f t="shared" si="143"/>
        <v>4.7916371312489757E-4</v>
      </c>
      <c r="R557" s="3">
        <f t="shared" si="144"/>
        <v>6.9171038329192969E-3</v>
      </c>
      <c r="S557" s="16">
        <f t="shared" si="150"/>
        <v>136.04725332591124</v>
      </c>
      <c r="T557" s="16">
        <f t="shared" si="150"/>
        <v>154.8484252103772</v>
      </c>
      <c r="U557" s="16">
        <f t="shared" si="145"/>
        <v>-18.801171884465958</v>
      </c>
      <c r="V557" s="16">
        <f t="shared" si="149"/>
        <v>153.58654818262511</v>
      </c>
      <c r="W557" s="16">
        <f t="shared" si="149"/>
        <v>200.4903391319537</v>
      </c>
      <c r="X557" s="16">
        <f t="shared" si="149"/>
        <v>141.48698422855338</v>
      </c>
      <c r="Y557" s="16">
        <f t="shared" si="149"/>
        <v>123.82982929837684</v>
      </c>
    </row>
    <row r="558" spans="1:25" x14ac:dyDescent="0.4">
      <c r="A558">
        <f t="shared" si="147"/>
        <v>545</v>
      </c>
      <c r="B558" s="1">
        <v>42888</v>
      </c>
      <c r="C558" s="2">
        <v>6.1603982097102203E-2</v>
      </c>
      <c r="D558" s="2">
        <v>0.11608464631311401</v>
      </c>
      <c r="E558" s="2">
        <v>2.71284067995546E-2</v>
      </c>
      <c r="F558" s="2">
        <v>0.79518296479022899</v>
      </c>
      <c r="G558">
        <v>593.73599999999999</v>
      </c>
      <c r="H558">
        <v>4702.5600000000004</v>
      </c>
      <c r="I558">
        <v>2320.34</v>
      </c>
      <c r="J558">
        <v>161.75</v>
      </c>
      <c r="K558">
        <v>110.4</v>
      </c>
      <c r="L558" s="3">
        <f t="shared" si="140"/>
        <v>-4.1849468841177462E-3</v>
      </c>
      <c r="M558" s="3">
        <f t="shared" si="141"/>
        <v>-3.4382120697504792E-3</v>
      </c>
      <c r="N558" s="3">
        <f t="shared" si="138"/>
        <v>-1.2071506761940132E-2</v>
      </c>
      <c r="O558" s="3">
        <f t="shared" si="138"/>
        <v>-4.9459041731070297E-4</v>
      </c>
      <c r="P558" s="3">
        <f t="shared" si="142"/>
        <v>7.648485182825057E-6</v>
      </c>
      <c r="Q558" s="4">
        <f t="shared" si="143"/>
        <v>-1.3853521306912496E-3</v>
      </c>
      <c r="R558" s="3">
        <f t="shared" si="144"/>
        <v>-5.047314033279765E-3</v>
      </c>
      <c r="S558" s="16">
        <f t="shared" si="150"/>
        <v>135.90871811284211</v>
      </c>
      <c r="T558" s="16">
        <f t="shared" si="150"/>
        <v>154.34369380704922</v>
      </c>
      <c r="U558" s="16">
        <f t="shared" si="145"/>
        <v>-18.434975694207111</v>
      </c>
      <c r="V558" s="16">
        <f t="shared" si="149"/>
        <v>153.16805349421332</v>
      </c>
      <c r="W558" s="16">
        <f t="shared" si="149"/>
        <v>200.14651792497867</v>
      </c>
      <c r="X558" s="16">
        <f t="shared" si="149"/>
        <v>140.27983355235938</v>
      </c>
      <c r="Y558" s="16">
        <f t="shared" si="149"/>
        <v>123.78037025664577</v>
      </c>
    </row>
    <row r="559" spans="1:25" x14ac:dyDescent="0.4">
      <c r="A559">
        <f t="shared" si="147"/>
        <v>546</v>
      </c>
      <c r="B559" s="1">
        <v>42895</v>
      </c>
      <c r="C559" s="2">
        <v>7.2993855095183205E-2</v>
      </c>
      <c r="D559" s="2">
        <v>0.116898534968519</v>
      </c>
      <c r="E559" s="2">
        <v>1.43809314948457E-2</v>
      </c>
      <c r="F559" s="2">
        <v>0.79572667844145095</v>
      </c>
      <c r="G559">
        <v>591.67999999999995</v>
      </c>
      <c r="H559">
        <v>4689.79</v>
      </c>
      <c r="I559">
        <v>2292.33</v>
      </c>
      <c r="J559">
        <v>161.66999999999999</v>
      </c>
      <c r="K559">
        <v>110.32</v>
      </c>
      <c r="L559" s="3">
        <f t="shared" si="140"/>
        <v>9.608225601436482E-3</v>
      </c>
      <c r="M559" s="3">
        <f t="shared" si="141"/>
        <v>6.2419969385270058E-3</v>
      </c>
      <c r="N559" s="3">
        <f t="shared" si="138"/>
        <v>2.7570201498039459E-3</v>
      </c>
      <c r="O559" s="3">
        <f t="shared" si="138"/>
        <v>-7.4225273705685879E-4</v>
      </c>
      <c r="P559" s="3">
        <f t="shared" si="142"/>
        <v>1.4769510015625244E-5</v>
      </c>
      <c r="Q559" s="4">
        <f t="shared" si="143"/>
        <v>8.6527042753115643E-4</v>
      </c>
      <c r="R559" s="3">
        <f t="shared" si="144"/>
        <v>4.4662474881776437E-3</v>
      </c>
      <c r="S559" s="16">
        <f t="shared" si="150"/>
        <v>135.99524515559523</v>
      </c>
      <c r="T559" s="16">
        <f t="shared" si="150"/>
        <v>154.79031855586697</v>
      </c>
      <c r="U559" s="16">
        <f t="shared" si="145"/>
        <v>-18.795073400271747</v>
      </c>
      <c r="V559" s="16">
        <f t="shared" ref="V559:Y574" si="151">V558+100*L559</f>
        <v>154.12887605435697</v>
      </c>
      <c r="W559" s="16">
        <f t="shared" si="151"/>
        <v>200.77071761883136</v>
      </c>
      <c r="X559" s="16">
        <f t="shared" si="151"/>
        <v>140.55553556733977</v>
      </c>
      <c r="Y559" s="16">
        <f t="shared" si="151"/>
        <v>123.70614498294009</v>
      </c>
    </row>
    <row r="560" spans="1:25" x14ac:dyDescent="0.4">
      <c r="A560">
        <f t="shared" si="147"/>
        <v>547</v>
      </c>
      <c r="B560" s="1">
        <v>42902</v>
      </c>
      <c r="C560" s="2">
        <v>9.5874427675115004E-2</v>
      </c>
      <c r="D560" s="2">
        <v>0.1145586519806</v>
      </c>
      <c r="E560" s="2">
        <v>1.6116208940956101E-2</v>
      </c>
      <c r="F560" s="2">
        <v>0.773450711403328</v>
      </c>
      <c r="G560">
        <v>594.34799999999996</v>
      </c>
      <c r="H560">
        <v>4695.2299999999996</v>
      </c>
      <c r="I560">
        <v>2298.65</v>
      </c>
      <c r="J560">
        <v>161.55000000000001</v>
      </c>
      <c r="K560">
        <v>110.88</v>
      </c>
      <c r="L560" s="3">
        <f t="shared" si="140"/>
        <v>4.6628696384394264E-3</v>
      </c>
      <c r="M560" s="3">
        <f t="shared" si="141"/>
        <v>5.8518832838729828E-3</v>
      </c>
      <c r="N560" s="3">
        <f t="shared" si="138"/>
        <v>9.5838861940702458E-3</v>
      </c>
      <c r="O560" s="3">
        <f t="shared" si="138"/>
        <v>1.2380068090367402E-4</v>
      </c>
      <c r="P560" s="3">
        <f t="shared" si="142"/>
        <v>2.0973047897955171E-5</v>
      </c>
      <c r="Q560" s="4">
        <f t="shared" si="143"/>
        <v>1.3466704076465345E-3</v>
      </c>
      <c r="R560" s="3">
        <f t="shared" si="144"/>
        <v>5.0556099493215823E-3</v>
      </c>
      <c r="S560" s="16">
        <f t="shared" si="150"/>
        <v>136.12991219635987</v>
      </c>
      <c r="T560" s="16">
        <f t="shared" si="150"/>
        <v>155.29587955079913</v>
      </c>
      <c r="U560" s="16">
        <f t="shared" si="145"/>
        <v>-19.16596735443926</v>
      </c>
      <c r="V560" s="16">
        <f t="shared" si="151"/>
        <v>154.59516301820091</v>
      </c>
      <c r="W560" s="16">
        <f t="shared" si="151"/>
        <v>201.35590594721864</v>
      </c>
      <c r="X560" s="16">
        <f t="shared" si="151"/>
        <v>141.51392418674681</v>
      </c>
      <c r="Y560" s="16">
        <f t="shared" si="151"/>
        <v>123.71852505103045</v>
      </c>
    </row>
    <row r="561" spans="1:25" x14ac:dyDescent="0.4">
      <c r="A561">
        <f t="shared" si="147"/>
        <v>548</v>
      </c>
      <c r="B561" s="1">
        <v>42909</v>
      </c>
      <c r="C561" s="2">
        <v>0.13082950750503999</v>
      </c>
      <c r="D561" s="2">
        <v>0.10403397131243999</v>
      </c>
      <c r="E561" s="2">
        <v>9.4093682476325009E-3</v>
      </c>
      <c r="F561" s="2">
        <v>0.75572715293488602</v>
      </c>
      <c r="G561">
        <v>594.97299999999996</v>
      </c>
      <c r="H561">
        <v>4705.7299999999996</v>
      </c>
      <c r="I561">
        <v>2320.6799999999998</v>
      </c>
      <c r="J561">
        <v>161.57</v>
      </c>
      <c r="K561">
        <v>111.28</v>
      </c>
      <c r="L561" s="3">
        <f t="shared" si="140"/>
        <v>-1.5597675696591429E-3</v>
      </c>
      <c r="M561" s="3">
        <f t="shared" si="141"/>
        <v>4.1005081583369574E-3</v>
      </c>
      <c r="N561" s="3">
        <f t="shared" si="138"/>
        <v>1.456469655445769E-3</v>
      </c>
      <c r="O561" s="3">
        <f t="shared" si="138"/>
        <v>-2.290029089558776E-3</v>
      </c>
      <c r="P561" s="3">
        <f t="shared" si="142"/>
        <v>1.6446615171268683E-5</v>
      </c>
      <c r="Q561" s="4">
        <f t="shared" si="143"/>
        <v>-1.5108507946819858E-3</v>
      </c>
      <c r="R561" s="3">
        <f t="shared" si="144"/>
        <v>4.2679528864120186E-4</v>
      </c>
      <c r="S561" s="16">
        <f t="shared" si="150"/>
        <v>135.97882711689167</v>
      </c>
      <c r="T561" s="16">
        <f t="shared" si="150"/>
        <v>155.33855907966324</v>
      </c>
      <c r="U561" s="16">
        <f t="shared" si="145"/>
        <v>-19.359731962771576</v>
      </c>
      <c r="V561" s="16">
        <f t="shared" si="151"/>
        <v>154.43918626123499</v>
      </c>
      <c r="W561" s="16">
        <f t="shared" si="151"/>
        <v>201.76595676305234</v>
      </c>
      <c r="X561" s="16">
        <f t="shared" si="151"/>
        <v>141.65957115229139</v>
      </c>
      <c r="Y561" s="16">
        <f t="shared" si="151"/>
        <v>123.48952214207458</v>
      </c>
    </row>
    <row r="562" spans="1:25" x14ac:dyDescent="0.4">
      <c r="A562">
        <f t="shared" si="147"/>
        <v>549</v>
      </c>
      <c r="B562" s="1">
        <v>42916</v>
      </c>
      <c r="C562" s="2">
        <v>0.103418482219592</v>
      </c>
      <c r="D562" s="2">
        <v>0.11430122577346501</v>
      </c>
      <c r="E562" s="2">
        <v>1.87961015970671E-2</v>
      </c>
      <c r="F562" s="2">
        <v>0.76348419040987403</v>
      </c>
      <c r="G562">
        <v>588.178</v>
      </c>
      <c r="H562">
        <v>4678.3599999999997</v>
      </c>
      <c r="I562">
        <v>2324.06</v>
      </c>
      <c r="J562">
        <v>161.19999999999999</v>
      </c>
      <c r="K562">
        <v>112.39</v>
      </c>
      <c r="L562" s="3">
        <f t="shared" si="140"/>
        <v>7.5472579074402635E-3</v>
      </c>
      <c r="M562" s="3">
        <f t="shared" si="141"/>
        <v>1.5025933760304033E-2</v>
      </c>
      <c r="N562" s="3">
        <f t="shared" si="138"/>
        <v>-3.0033648012529612E-3</v>
      </c>
      <c r="O562" s="3">
        <f t="shared" si="138"/>
        <v>-2.0471464019850005E-3</v>
      </c>
      <c r="P562" s="3">
        <f t="shared" si="142"/>
        <v>1.3686407910230378E-5</v>
      </c>
      <c r="Q562" s="4">
        <f t="shared" si="143"/>
        <v>8.6490673368328646E-4</v>
      </c>
      <c r="R562" s="3">
        <f t="shared" si="144"/>
        <v>4.3806701161265837E-3</v>
      </c>
      <c r="S562" s="16">
        <f t="shared" si="150"/>
        <v>136.06531779026</v>
      </c>
      <c r="T562" s="16">
        <f t="shared" si="150"/>
        <v>155.77662609127589</v>
      </c>
      <c r="U562" s="16">
        <f t="shared" si="145"/>
        <v>-19.71130830101589</v>
      </c>
      <c r="V562" s="16">
        <f t="shared" si="151"/>
        <v>155.19391205197903</v>
      </c>
      <c r="W562" s="16">
        <f t="shared" si="151"/>
        <v>203.26855013908275</v>
      </c>
      <c r="X562" s="16">
        <f t="shared" si="151"/>
        <v>141.35923467216608</v>
      </c>
      <c r="Y562" s="16">
        <f t="shared" si="151"/>
        <v>123.28480750187607</v>
      </c>
    </row>
    <row r="563" spans="1:25" x14ac:dyDescent="0.4">
      <c r="A563">
        <f t="shared" si="147"/>
        <v>550</v>
      </c>
      <c r="B563" s="1">
        <v>42923</v>
      </c>
      <c r="C563" s="2">
        <v>0.118473538017473</v>
      </c>
      <c r="D563" s="2">
        <v>0.122056849825968</v>
      </c>
      <c r="E563" s="2">
        <v>7.2643653887572001E-3</v>
      </c>
      <c r="F563" s="2">
        <v>0.75220524676779998</v>
      </c>
      <c r="G563">
        <v>584.65800000000002</v>
      </c>
      <c r="H563">
        <v>4684.88</v>
      </c>
      <c r="I563">
        <v>2317.08</v>
      </c>
      <c r="J563">
        <v>160.87</v>
      </c>
      <c r="K563">
        <v>113.92</v>
      </c>
      <c r="L563" s="3">
        <f t="shared" si="140"/>
        <v>-6.2324280554624245E-3</v>
      </c>
      <c r="M563" s="3">
        <f t="shared" si="141"/>
        <v>1.8304019115931158E-3</v>
      </c>
      <c r="N563" s="3">
        <f t="shared" si="138"/>
        <v>1.1462703057296242E-2</v>
      </c>
      <c r="O563" s="3">
        <f t="shared" si="138"/>
        <v>1.4918878597625085E-3</v>
      </c>
      <c r="P563" s="3">
        <f t="shared" si="142"/>
        <v>2.4086377015071051E-5</v>
      </c>
      <c r="Q563" s="4">
        <f t="shared" si="143"/>
        <v>6.664240511129885E-4</v>
      </c>
      <c r="R563" s="3">
        <f t="shared" si="144"/>
        <v>2.1381411932973604E-3</v>
      </c>
      <c r="S563" s="16">
        <f t="shared" si="150"/>
        <v>136.13196019537131</v>
      </c>
      <c r="T563" s="16">
        <f t="shared" si="150"/>
        <v>155.99044021060561</v>
      </c>
      <c r="U563" s="16">
        <f t="shared" si="145"/>
        <v>-19.858480015234306</v>
      </c>
      <c r="V563" s="16">
        <f t="shared" si="151"/>
        <v>154.57066924643277</v>
      </c>
      <c r="W563" s="16">
        <f t="shared" si="151"/>
        <v>203.45159033024206</v>
      </c>
      <c r="X563" s="16">
        <f t="shared" si="151"/>
        <v>142.5055049778957</v>
      </c>
      <c r="Y563" s="16">
        <f t="shared" si="151"/>
        <v>123.43399628785232</v>
      </c>
    </row>
    <row r="564" spans="1:25" x14ac:dyDescent="0.4">
      <c r="A564">
        <f t="shared" si="147"/>
        <v>551</v>
      </c>
      <c r="B564" s="1">
        <v>42930</v>
      </c>
      <c r="C564" s="2">
        <v>7.8329576325688502E-2</v>
      </c>
      <c r="D564" s="2">
        <v>0.13057935281758001</v>
      </c>
      <c r="E564" s="2">
        <v>9.9476422237737994E-3</v>
      </c>
      <c r="F564" s="2">
        <v>0.78114342863295705</v>
      </c>
      <c r="G564">
        <v>588.19100000000003</v>
      </c>
      <c r="H564">
        <v>4751.43</v>
      </c>
      <c r="I564">
        <v>2343.64</v>
      </c>
      <c r="J564">
        <v>161.11000000000001</v>
      </c>
      <c r="K564">
        <v>112.53</v>
      </c>
      <c r="L564" s="3">
        <f t="shared" si="140"/>
        <v>-5.5203856308302379E-3</v>
      </c>
      <c r="M564" s="3">
        <f t="shared" si="141"/>
        <v>-6.9041477576349264E-3</v>
      </c>
      <c r="N564" s="3">
        <f t="shared" si="138"/>
        <v>2.7777303681453258E-3</v>
      </c>
      <c r="O564" s="3">
        <f t="shared" si="138"/>
        <v>1.2413878716404092E-3</v>
      </c>
      <c r="P564" s="3">
        <f t="shared" si="142"/>
        <v>3.5687763433819619E-5</v>
      </c>
      <c r="Q564" s="4">
        <f t="shared" si="143"/>
        <v>-3.7230253078710614E-4</v>
      </c>
      <c r="R564" s="3">
        <f t="shared" si="144"/>
        <v>-2.1013537871698573E-3</v>
      </c>
      <c r="S564" s="16">
        <f t="shared" si="150"/>
        <v>136.09472994229259</v>
      </c>
      <c r="T564" s="16">
        <f t="shared" si="150"/>
        <v>155.78030483188863</v>
      </c>
      <c r="U564" s="16">
        <f t="shared" si="145"/>
        <v>-19.68557488959604</v>
      </c>
      <c r="V564" s="16">
        <f t="shared" si="151"/>
        <v>154.01863068334976</v>
      </c>
      <c r="W564" s="16">
        <f t="shared" si="151"/>
        <v>202.76117555447857</v>
      </c>
      <c r="X564" s="16">
        <f t="shared" si="151"/>
        <v>142.78327801471022</v>
      </c>
      <c r="Y564" s="16">
        <f t="shared" si="151"/>
        <v>123.55813507501637</v>
      </c>
    </row>
    <row r="565" spans="1:25" x14ac:dyDescent="0.4">
      <c r="A565">
        <f t="shared" si="147"/>
        <v>552</v>
      </c>
      <c r="B565" s="1">
        <v>42937</v>
      </c>
      <c r="C565" s="2">
        <v>1.9677407008759501E-2</v>
      </c>
      <c r="D565" s="2">
        <v>0.15337131729897199</v>
      </c>
      <c r="E565" s="2">
        <v>9.1202058176703005E-3</v>
      </c>
      <c r="F565" s="2">
        <v>0.81783106987459797</v>
      </c>
      <c r="G565">
        <v>592.31299999999999</v>
      </c>
      <c r="H565">
        <v>4778.07</v>
      </c>
      <c r="I565">
        <v>2350.15</v>
      </c>
      <c r="J565">
        <v>161.31</v>
      </c>
      <c r="K565">
        <v>111.13</v>
      </c>
      <c r="L565" s="3">
        <f t="shared" si="140"/>
        <v>-7.1516055394387212E-3</v>
      </c>
      <c r="M565" s="3">
        <f t="shared" si="141"/>
        <v>-4.0597337193422067E-3</v>
      </c>
      <c r="N565" s="3">
        <f t="shared" si="138"/>
        <v>-5.3102993425951928E-3</v>
      </c>
      <c r="O565" s="3">
        <f t="shared" si="138"/>
        <v>-2.4796974769070168E-4</v>
      </c>
      <c r="P565" s="3">
        <f t="shared" si="142"/>
        <v>2.0749581602281381E-5</v>
      </c>
      <c r="Q565" s="4">
        <f t="shared" si="143"/>
        <v>-1.0353497299948136E-3</v>
      </c>
      <c r="R565" s="3">
        <f t="shared" si="144"/>
        <v>-4.1924020872667056E-3</v>
      </c>
      <c r="S565" s="16">
        <f t="shared" si="150"/>
        <v>135.9911949692931</v>
      </c>
      <c r="T565" s="16">
        <f t="shared" si="150"/>
        <v>155.36106462316195</v>
      </c>
      <c r="U565" s="16">
        <f t="shared" si="145"/>
        <v>-19.369869653868847</v>
      </c>
      <c r="V565" s="16">
        <f t="shared" si="151"/>
        <v>153.30347012940589</v>
      </c>
      <c r="W565" s="16">
        <f t="shared" si="151"/>
        <v>202.35520218254436</v>
      </c>
      <c r="X565" s="16">
        <f t="shared" si="151"/>
        <v>142.2522480804507</v>
      </c>
      <c r="Y565" s="16">
        <f t="shared" si="151"/>
        <v>123.53333810024729</v>
      </c>
    </row>
    <row r="566" spans="1:25" x14ac:dyDescent="0.4">
      <c r="A566">
        <f t="shared" si="147"/>
        <v>553</v>
      </c>
      <c r="B566" s="1">
        <v>42944</v>
      </c>
      <c r="C566" s="2">
        <v>0</v>
      </c>
      <c r="D566" s="2">
        <v>0.13846608830392901</v>
      </c>
      <c r="E566" s="2">
        <v>3.6533233447587403E-2</v>
      </c>
      <c r="F566" s="2">
        <v>0.825000678248483</v>
      </c>
      <c r="G566">
        <v>590.46799999999996</v>
      </c>
      <c r="H566">
        <v>4778.0200000000004</v>
      </c>
      <c r="I566">
        <v>2337.67</v>
      </c>
      <c r="J566">
        <v>161.27000000000001</v>
      </c>
      <c r="K566">
        <v>110.68</v>
      </c>
      <c r="L566" s="3">
        <f t="shared" si="140"/>
        <v>2.2786431228927206E-3</v>
      </c>
      <c r="M566" s="3">
        <f t="shared" si="141"/>
        <v>2.411605387007798E-3</v>
      </c>
      <c r="N566" s="3">
        <f t="shared" si="138"/>
        <v>6.309701540422763E-3</v>
      </c>
      <c r="O566" s="3">
        <f t="shared" si="138"/>
        <v>4.9606250387546069E-4</v>
      </c>
      <c r="P566" s="3">
        <f t="shared" si="142"/>
        <v>6.8466796275588765E-6</v>
      </c>
      <c r="Q566" s="4">
        <f t="shared" si="143"/>
        <v>9.6684458635585614E-4</v>
      </c>
      <c r="R566" s="3">
        <f t="shared" si="144"/>
        <v>2.8740031385496856E-3</v>
      </c>
      <c r="S566" s="16">
        <f t="shared" si="150"/>
        <v>136.0878794279287</v>
      </c>
      <c r="T566" s="16">
        <f t="shared" si="150"/>
        <v>155.64846493701691</v>
      </c>
      <c r="U566" s="16">
        <f t="shared" si="145"/>
        <v>-19.560585509088213</v>
      </c>
      <c r="V566" s="16">
        <f t="shared" si="151"/>
        <v>153.53133444169518</v>
      </c>
      <c r="W566" s="16">
        <f t="shared" si="151"/>
        <v>202.59636272124513</v>
      </c>
      <c r="X566" s="16">
        <f t="shared" si="151"/>
        <v>142.88321823449297</v>
      </c>
      <c r="Y566" s="16">
        <f t="shared" si="151"/>
        <v>123.58294435063483</v>
      </c>
    </row>
    <row r="567" spans="1:25" x14ac:dyDescent="0.4">
      <c r="A567">
        <f t="shared" si="147"/>
        <v>554</v>
      </c>
      <c r="B567" s="1">
        <v>42951</v>
      </c>
      <c r="C567" s="2">
        <v>0</v>
      </c>
      <c r="D567" s="2">
        <v>0.14222615051364901</v>
      </c>
      <c r="E567" s="2">
        <v>2.5122100734989199E-2</v>
      </c>
      <c r="F567" s="2">
        <v>0.83265174875136105</v>
      </c>
      <c r="G567">
        <v>591.76</v>
      </c>
      <c r="H567">
        <v>4789.1099999999997</v>
      </c>
      <c r="I567">
        <v>2352.42</v>
      </c>
      <c r="J567">
        <v>161.35</v>
      </c>
      <c r="K567">
        <v>110.69</v>
      </c>
      <c r="L567" s="3">
        <f t="shared" si="140"/>
        <v>-7.3185431966549253E-3</v>
      </c>
      <c r="M567" s="3">
        <f t="shared" si="141"/>
        <v>-2.7018164989751292E-2</v>
      </c>
      <c r="N567" s="3">
        <f t="shared" si="138"/>
        <v>-8.6974264799652978E-3</v>
      </c>
      <c r="O567" s="3">
        <f t="shared" si="138"/>
        <v>8.6767895878536727E-4</v>
      </c>
      <c r="P567" s="3">
        <f t="shared" si="142"/>
        <v>2.065229825734143E-5</v>
      </c>
      <c r="Q567" s="4">
        <f t="shared" si="143"/>
        <v>-3.3593651204697657E-3</v>
      </c>
      <c r="R567" s="3">
        <f t="shared" si="144"/>
        <v>-1.0541613926896537E-2</v>
      </c>
      <c r="S567" s="16">
        <f t="shared" si="150"/>
        <v>135.75194291588173</v>
      </c>
      <c r="T567" s="16">
        <f t="shared" si="150"/>
        <v>154.59430354432726</v>
      </c>
      <c r="U567" s="16">
        <f t="shared" si="145"/>
        <v>-18.842360628445533</v>
      </c>
      <c r="V567" s="16">
        <f t="shared" si="151"/>
        <v>152.79948012202968</v>
      </c>
      <c r="W567" s="16">
        <f t="shared" si="151"/>
        <v>199.89454622227001</v>
      </c>
      <c r="X567" s="16">
        <f t="shared" si="151"/>
        <v>142.01347558649644</v>
      </c>
      <c r="Y567" s="16">
        <f t="shared" si="151"/>
        <v>123.66971224651337</v>
      </c>
    </row>
    <row r="568" spans="1:25" x14ac:dyDescent="0.4">
      <c r="A568">
        <f t="shared" si="147"/>
        <v>555</v>
      </c>
      <c r="B568" s="1">
        <v>42958</v>
      </c>
      <c r="C568" s="2">
        <v>0</v>
      </c>
      <c r="D568" s="2">
        <v>0.10780565341808</v>
      </c>
      <c r="E568" s="2">
        <v>4.1266425461115398E-2</v>
      </c>
      <c r="F568" s="2">
        <v>0.85092792112080395</v>
      </c>
      <c r="G568">
        <v>595.49900000000002</v>
      </c>
      <c r="H568">
        <v>4723.7299999999996</v>
      </c>
      <c r="I568">
        <v>2331.96</v>
      </c>
      <c r="J568">
        <v>161.49</v>
      </c>
      <c r="K568">
        <v>109.19</v>
      </c>
      <c r="L568" s="3">
        <f t="shared" si="140"/>
        <v>-2.9307669660372238E-4</v>
      </c>
      <c r="M568" s="3">
        <f t="shared" si="141"/>
        <v>-5.9148376733325625E-3</v>
      </c>
      <c r="N568" s="3">
        <f t="shared" si="138"/>
        <v>-1.2285802500900611E-2</v>
      </c>
      <c r="O568" s="3">
        <f t="shared" si="138"/>
        <v>2.043470183912266E-3</v>
      </c>
      <c r="P568" s="3">
        <f t="shared" si="142"/>
        <v>4.8727369718223338E-6</v>
      </c>
      <c r="Q568" s="4">
        <f t="shared" si="143"/>
        <v>5.8932900512809595E-4</v>
      </c>
      <c r="R568" s="3">
        <f t="shared" si="144"/>
        <v>-4.1125616717311575E-3</v>
      </c>
      <c r="S568" s="16">
        <f t="shared" ref="S568:T583" si="152">S567+100*Q568</f>
        <v>135.81087581639454</v>
      </c>
      <c r="T568" s="16">
        <f t="shared" si="152"/>
        <v>154.18304737715414</v>
      </c>
      <c r="U568" s="16">
        <f t="shared" si="145"/>
        <v>-18.372171560759597</v>
      </c>
      <c r="V568" s="16">
        <f t="shared" si="151"/>
        <v>152.77017245236931</v>
      </c>
      <c r="W568" s="16">
        <f t="shared" si="151"/>
        <v>199.30306245493676</v>
      </c>
      <c r="X568" s="16">
        <f t="shared" si="151"/>
        <v>140.78489533640638</v>
      </c>
      <c r="Y568" s="16">
        <f t="shared" si="151"/>
        <v>123.8740592649046</v>
      </c>
    </row>
    <row r="569" spans="1:25" x14ac:dyDescent="0.4">
      <c r="A569">
        <f t="shared" si="147"/>
        <v>556</v>
      </c>
      <c r="B569" s="1">
        <v>42965</v>
      </c>
      <c r="C569" s="2">
        <v>0</v>
      </c>
      <c r="D569" s="2">
        <v>9.9684425131709595E-2</v>
      </c>
      <c r="E569" s="2">
        <v>4.4377311933416097E-2</v>
      </c>
      <c r="F569" s="2">
        <v>0.85593826293487396</v>
      </c>
      <c r="G569">
        <v>595.37900000000002</v>
      </c>
      <c r="H569">
        <v>4696.22</v>
      </c>
      <c r="I569">
        <v>2303.31</v>
      </c>
      <c r="J569">
        <v>161.82</v>
      </c>
      <c r="K569">
        <v>109.18</v>
      </c>
      <c r="L569" s="3">
        <f t="shared" si="140"/>
        <v>3.8592897335687493E-3</v>
      </c>
      <c r="M569" s="3">
        <f t="shared" si="141"/>
        <v>9.1649323413671713E-3</v>
      </c>
      <c r="N569" s="3">
        <f t="shared" si="138"/>
        <v>-2.2576205547664152E-4</v>
      </c>
      <c r="O569" s="3">
        <f t="shared" si="138"/>
        <v>2.4718823384006772E-3</v>
      </c>
      <c r="P569" s="3">
        <f t="shared" si="142"/>
        <v>4.2842108660956349E-6</v>
      </c>
      <c r="Q569" s="4">
        <f t="shared" si="143"/>
        <v>3.0150767627055578E-3</v>
      </c>
      <c r="R569" s="3">
        <f t="shared" si="144"/>
        <v>3.817585589464989E-3</v>
      </c>
      <c r="S569" s="16">
        <f t="shared" si="152"/>
        <v>136.11238349266509</v>
      </c>
      <c r="T569" s="16">
        <f t="shared" si="152"/>
        <v>154.56480593610064</v>
      </c>
      <c r="U569" s="16">
        <f t="shared" si="145"/>
        <v>-18.452422443435552</v>
      </c>
      <c r="V569" s="16">
        <f t="shared" si="151"/>
        <v>153.15610142572618</v>
      </c>
      <c r="W569" s="16">
        <f t="shared" si="151"/>
        <v>200.21955568907347</v>
      </c>
      <c r="X569" s="16">
        <f t="shared" si="151"/>
        <v>140.76231913085871</v>
      </c>
      <c r="Y569" s="16">
        <f t="shared" si="151"/>
        <v>124.12124749874467</v>
      </c>
    </row>
    <row r="570" spans="1:25" x14ac:dyDescent="0.4">
      <c r="A570">
        <f t="shared" si="147"/>
        <v>557</v>
      </c>
      <c r="B570" s="1">
        <v>42972</v>
      </c>
      <c r="C570" s="2">
        <v>0</v>
      </c>
      <c r="D570" s="2">
        <v>0.10252486119795599</v>
      </c>
      <c r="E570" s="2">
        <v>3.7236960489923102E-2</v>
      </c>
      <c r="F570" s="2">
        <v>0.86023817831212002</v>
      </c>
      <c r="G570">
        <v>596.69299999999998</v>
      </c>
      <c r="H570">
        <v>4731.46</v>
      </c>
      <c r="I570">
        <v>2302.79</v>
      </c>
      <c r="J570">
        <v>162.22</v>
      </c>
      <c r="K570">
        <v>109.36</v>
      </c>
      <c r="L570" s="3">
        <f t="shared" si="140"/>
        <v>8.9661348486467229E-3</v>
      </c>
      <c r="M570" s="3">
        <f t="shared" si="141"/>
        <v>2.2526962792108085E-2</v>
      </c>
      <c r="N570" s="3">
        <f t="shared" si="138"/>
        <v>1.4395581012597747E-2</v>
      </c>
      <c r="O570" s="3">
        <f t="shared" si="138"/>
        <v>8.6302552089767559E-4</v>
      </c>
      <c r="P570" s="3">
        <f t="shared" si="142"/>
        <v>4.9656726102311944E-6</v>
      </c>
      <c r="Q570" s="4">
        <f t="shared" si="143"/>
        <v>3.5830632441916435E-3</v>
      </c>
      <c r="R570" s="3">
        <f t="shared" si="144"/>
        <v>1.1687926043562558E-2</v>
      </c>
      <c r="S570" s="16">
        <f t="shared" si="152"/>
        <v>136.47068981708426</v>
      </c>
      <c r="T570" s="16">
        <f t="shared" si="152"/>
        <v>155.73359854045691</v>
      </c>
      <c r="U570" s="16">
        <f t="shared" si="145"/>
        <v>-19.262908723372647</v>
      </c>
      <c r="V570" s="16">
        <f t="shared" si="151"/>
        <v>154.05271491059085</v>
      </c>
      <c r="W570" s="16">
        <f t="shared" si="151"/>
        <v>202.47225196828427</v>
      </c>
      <c r="X570" s="16">
        <f t="shared" si="151"/>
        <v>142.20187723211848</v>
      </c>
      <c r="Y570" s="16">
        <f t="shared" si="151"/>
        <v>124.20755005083443</v>
      </c>
    </row>
    <row r="571" spans="1:25" x14ac:dyDescent="0.4">
      <c r="A571">
        <f t="shared" si="147"/>
        <v>558</v>
      </c>
      <c r="B571" s="1">
        <v>42979</v>
      </c>
      <c r="C571" s="2">
        <v>0</v>
      </c>
      <c r="D571" s="2">
        <v>0.110800982215008</v>
      </c>
      <c r="E571" s="2">
        <v>2.98735741473161E-2</v>
      </c>
      <c r="F571" s="2">
        <v>0.85932544363767505</v>
      </c>
      <c r="G571">
        <v>597.18299999999999</v>
      </c>
      <c r="H571">
        <v>4798.99</v>
      </c>
      <c r="I571">
        <v>2335.94</v>
      </c>
      <c r="J571">
        <v>162.36000000000001</v>
      </c>
      <c r="K571">
        <v>110.25</v>
      </c>
      <c r="L571" s="3">
        <f t="shared" si="140"/>
        <v>-1.3550220097416354E-2</v>
      </c>
      <c r="M571" s="3">
        <f t="shared" si="141"/>
        <v>-2.7560316723673206E-2</v>
      </c>
      <c r="N571" s="3">
        <f t="shared" si="138"/>
        <v>-1.6057775456561507E-2</v>
      </c>
      <c r="O571" s="3">
        <f t="shared" si="138"/>
        <v>2.1557033752155341E-3</v>
      </c>
      <c r="P571" s="3">
        <f t="shared" si="142"/>
        <v>1.5816885240730707E-5</v>
      </c>
      <c r="Q571" s="4">
        <f t="shared" si="143"/>
        <v>-1.6967794348646537E-3</v>
      </c>
      <c r="R571" s="3">
        <f t="shared" si="144"/>
        <v>-1.3753152225608883E-2</v>
      </c>
      <c r="S571" s="16">
        <f t="shared" si="152"/>
        <v>136.30101187359779</v>
      </c>
      <c r="T571" s="16">
        <f t="shared" si="152"/>
        <v>154.35828331789602</v>
      </c>
      <c r="U571" s="16">
        <f t="shared" si="145"/>
        <v>-18.057271444298237</v>
      </c>
      <c r="V571" s="16">
        <f t="shared" si="151"/>
        <v>152.6976929008492</v>
      </c>
      <c r="W571" s="16">
        <f t="shared" si="151"/>
        <v>199.71622029591694</v>
      </c>
      <c r="X571" s="16">
        <f t="shared" si="151"/>
        <v>140.59609968646234</v>
      </c>
      <c r="Y571" s="16">
        <f t="shared" si="151"/>
        <v>124.42312038835598</v>
      </c>
    </row>
    <row r="572" spans="1:25" x14ac:dyDescent="0.4">
      <c r="A572">
        <f t="shared" si="147"/>
        <v>559</v>
      </c>
      <c r="B572" s="1">
        <v>42986</v>
      </c>
      <c r="C572" s="2">
        <v>0</v>
      </c>
      <c r="D572" s="2">
        <v>8.4439506813790297E-2</v>
      </c>
      <c r="E572" s="2">
        <v>3.75476870766751E-2</v>
      </c>
      <c r="F572" s="2">
        <v>0.87801280610953403</v>
      </c>
      <c r="G572">
        <v>602.25599999999997</v>
      </c>
      <c r="H572">
        <v>4771.0200000000004</v>
      </c>
      <c r="I572">
        <v>2298.4299999999998</v>
      </c>
      <c r="J572">
        <v>162.71</v>
      </c>
      <c r="K572">
        <v>107.84</v>
      </c>
      <c r="L572" s="3">
        <f t="shared" si="140"/>
        <v>1.6625733563512268E-2</v>
      </c>
      <c r="M572" s="3">
        <f t="shared" si="141"/>
        <v>4.448948107656947E-2</v>
      </c>
      <c r="N572" s="3">
        <f t="shared" si="138"/>
        <v>2.8502064452691656E-2</v>
      </c>
      <c r="O572" s="3">
        <f t="shared" si="138"/>
        <v>-2.5198205396103068E-3</v>
      </c>
      <c r="P572" s="3">
        <f t="shared" si="142"/>
        <v>1.7941660689899254E-5</v>
      </c>
      <c r="Q572" s="4">
        <f t="shared" si="143"/>
        <v>2.5964800740502884E-3</v>
      </c>
      <c r="R572" s="3">
        <f t="shared" si="144"/>
        <v>2.1774364638290772E-2</v>
      </c>
      <c r="S572" s="16">
        <f t="shared" si="152"/>
        <v>136.56065988100281</v>
      </c>
      <c r="T572" s="16">
        <f t="shared" si="152"/>
        <v>156.53571978172511</v>
      </c>
      <c r="U572" s="16">
        <f t="shared" si="145"/>
        <v>-19.9750599007223</v>
      </c>
      <c r="V572" s="16">
        <f t="shared" si="151"/>
        <v>154.36026625720044</v>
      </c>
      <c r="W572" s="16">
        <f t="shared" si="151"/>
        <v>204.16516840357389</v>
      </c>
      <c r="X572" s="16">
        <f t="shared" si="151"/>
        <v>143.44630613173149</v>
      </c>
      <c r="Y572" s="16">
        <f t="shared" si="151"/>
        <v>124.17113833439495</v>
      </c>
    </row>
    <row r="573" spans="1:25" x14ac:dyDescent="0.4">
      <c r="A573">
        <f t="shared" si="147"/>
        <v>560</v>
      </c>
      <c r="B573" s="1">
        <v>42993</v>
      </c>
      <c r="C573" s="2">
        <v>0</v>
      </c>
      <c r="D573" s="2">
        <v>0.114342274630289</v>
      </c>
      <c r="E573" s="2">
        <v>2.50849730843513E-2</v>
      </c>
      <c r="F573" s="2">
        <v>0.86057275228535901</v>
      </c>
      <c r="G573">
        <v>595.75099999999998</v>
      </c>
      <c r="H573">
        <v>4848.84</v>
      </c>
      <c r="I573">
        <v>2363.94</v>
      </c>
      <c r="J573">
        <v>162.30000000000001</v>
      </c>
      <c r="K573">
        <v>110.83</v>
      </c>
      <c r="L573" s="3">
        <f t="shared" si="140"/>
        <v>6.4415822803240985E-3</v>
      </c>
      <c r="M573" s="3">
        <f t="shared" si="141"/>
        <v>1.1375075622592989E-2</v>
      </c>
      <c r="N573" s="3">
        <f t="shared" si="138"/>
        <v>1.5664526172406879E-2</v>
      </c>
      <c r="O573" s="3">
        <f t="shared" si="138"/>
        <v>-8.009858287123528E-4</v>
      </c>
      <c r="P573" s="3">
        <f t="shared" si="142"/>
        <v>1.8321439105120892E-5</v>
      </c>
      <c r="Q573" s="4">
        <f t="shared" si="143"/>
        <v>9.859682199310966E-4</v>
      </c>
      <c r="R573" s="3">
        <f t="shared" si="144"/>
        <v>8.1700495616529034E-3</v>
      </c>
      <c r="S573" s="16">
        <f t="shared" si="152"/>
        <v>136.65925670299592</v>
      </c>
      <c r="T573" s="16">
        <f t="shared" si="152"/>
        <v>157.35272473789038</v>
      </c>
      <c r="U573" s="16">
        <f t="shared" si="145"/>
        <v>-20.693468034894465</v>
      </c>
      <c r="V573" s="16">
        <f t="shared" si="151"/>
        <v>155.00442448523285</v>
      </c>
      <c r="W573" s="16">
        <f t="shared" si="151"/>
        <v>205.30267596583317</v>
      </c>
      <c r="X573" s="16">
        <f t="shared" si="151"/>
        <v>145.01275874897217</v>
      </c>
      <c r="Y573" s="16">
        <f t="shared" si="151"/>
        <v>124.09103975152372</v>
      </c>
    </row>
    <row r="574" spans="1:25" x14ac:dyDescent="0.4">
      <c r="A574">
        <f t="shared" si="147"/>
        <v>561</v>
      </c>
      <c r="B574" s="1">
        <v>43000</v>
      </c>
      <c r="C574" s="2">
        <v>0</v>
      </c>
      <c r="D574" s="2">
        <v>9.7215139800991807E-2</v>
      </c>
      <c r="E574" s="2">
        <v>5.56207049262194E-2</v>
      </c>
      <c r="F574" s="2">
        <v>0.84716415527278799</v>
      </c>
      <c r="G574">
        <v>593.37800000000004</v>
      </c>
      <c r="H574">
        <v>4853.2</v>
      </c>
      <c r="I574">
        <v>2400.9699999999998</v>
      </c>
      <c r="J574">
        <v>162.16999999999999</v>
      </c>
      <c r="K574">
        <v>111.99</v>
      </c>
      <c r="L574" s="3">
        <f t="shared" si="140"/>
        <v>-1.7865298474384339E-4</v>
      </c>
      <c r="M574" s="3">
        <f t="shared" si="141"/>
        <v>1.1840882896352767E-2</v>
      </c>
      <c r="N574" s="3">
        <f t="shared" si="138"/>
        <v>1.3823579636563554E-2</v>
      </c>
      <c r="O574" s="3">
        <f t="shared" si="138"/>
        <v>-3.3298390577788384E-3</v>
      </c>
      <c r="P574" s="3">
        <f t="shared" si="142"/>
        <v>1.6387069456307439E-5</v>
      </c>
      <c r="Q574" s="4">
        <f t="shared" si="143"/>
        <v>-9.1731703190834951E-4</v>
      </c>
      <c r="R574" s="3">
        <f t="shared" si="144"/>
        <v>5.5389926225984099E-3</v>
      </c>
      <c r="S574" s="16">
        <f t="shared" si="152"/>
        <v>136.56752499980507</v>
      </c>
      <c r="T574" s="16">
        <f t="shared" si="152"/>
        <v>157.90662400015023</v>
      </c>
      <c r="U574" s="16">
        <f t="shared" si="145"/>
        <v>-21.339099000345158</v>
      </c>
      <c r="V574" s="16">
        <f t="shared" si="151"/>
        <v>154.98655918675846</v>
      </c>
      <c r="W574" s="16">
        <f t="shared" si="151"/>
        <v>206.48676425546844</v>
      </c>
      <c r="X574" s="16">
        <f t="shared" si="151"/>
        <v>146.39511671262852</v>
      </c>
      <c r="Y574" s="16">
        <f t="shared" si="151"/>
        <v>123.75805584574584</v>
      </c>
    </row>
    <row r="575" spans="1:25" x14ac:dyDescent="0.4">
      <c r="A575">
        <f t="shared" si="147"/>
        <v>562</v>
      </c>
      <c r="B575" s="1">
        <v>43007</v>
      </c>
      <c r="C575" s="2">
        <v>0</v>
      </c>
      <c r="D575" s="2">
        <v>0.12452692222817099</v>
      </c>
      <c r="E575" s="2">
        <v>5.5084441567554397E-2</v>
      </c>
      <c r="F575" s="2">
        <v>0.82038863620427405</v>
      </c>
      <c r="G575">
        <v>590.53</v>
      </c>
      <c r="H575">
        <v>4887.97</v>
      </c>
      <c r="I575">
        <v>2434.16</v>
      </c>
      <c r="J575">
        <v>161.63</v>
      </c>
      <c r="K575">
        <v>112.51</v>
      </c>
      <c r="L575" s="3">
        <f t="shared" si="140"/>
        <v>-7.9874512982314183E-4</v>
      </c>
      <c r="M575" s="3">
        <f t="shared" si="141"/>
        <v>1.3764061593937837E-2</v>
      </c>
      <c r="N575" s="3">
        <f t="shared" si="138"/>
        <v>7.4152890524863402E-3</v>
      </c>
      <c r="O575" s="3">
        <f t="shared" si="138"/>
        <v>3.0934851203379132E-4</v>
      </c>
      <c r="P575" s="3">
        <f t="shared" si="142"/>
        <v>1.8294363211571833E-5</v>
      </c>
      <c r="Q575" s="4">
        <f t="shared" si="143"/>
        <v>2.3579549248579136E-3</v>
      </c>
      <c r="R575" s="3">
        <f t="shared" si="144"/>
        <v>5.1724885071587068E-3</v>
      </c>
      <c r="S575" s="16">
        <f t="shared" si="152"/>
        <v>136.80332049229085</v>
      </c>
      <c r="T575" s="16">
        <f t="shared" si="152"/>
        <v>158.4238728508661</v>
      </c>
      <c r="U575" s="16">
        <f t="shared" si="145"/>
        <v>-21.620552358575253</v>
      </c>
      <c r="V575" s="16">
        <f t="shared" ref="V575:Y590" si="153">V574+100*L575</f>
        <v>154.90668467377614</v>
      </c>
      <c r="W575" s="16">
        <f t="shared" si="153"/>
        <v>207.86317041486222</v>
      </c>
      <c r="X575" s="16">
        <f t="shared" si="153"/>
        <v>147.13664561787715</v>
      </c>
      <c r="Y575" s="16">
        <f t="shared" si="153"/>
        <v>123.78899069694923</v>
      </c>
    </row>
    <row r="576" spans="1:25" x14ac:dyDescent="0.4">
      <c r="A576">
        <f t="shared" si="147"/>
        <v>563</v>
      </c>
      <c r="B576" s="1">
        <v>43014</v>
      </c>
      <c r="C576" s="2">
        <v>0</v>
      </c>
      <c r="D576" s="2">
        <v>0.11456242492311799</v>
      </c>
      <c r="E576" s="2">
        <v>8.55750469201738E-2</v>
      </c>
      <c r="F576" s="2">
        <v>0.799862528156707</v>
      </c>
      <c r="G576">
        <v>589.32500000000005</v>
      </c>
      <c r="H576">
        <v>4949.09</v>
      </c>
      <c r="I576">
        <v>2452.21</v>
      </c>
      <c r="J576">
        <v>161.68</v>
      </c>
      <c r="K576">
        <v>112.65</v>
      </c>
      <c r="L576" s="3">
        <f t="shared" si="140"/>
        <v>-3.5935596196656761E-4</v>
      </c>
      <c r="M576" s="3">
        <f t="shared" si="141"/>
        <v>-5.7273027019256739E-3</v>
      </c>
      <c r="N576" s="3">
        <f t="shared" si="138"/>
        <v>1.2715061108143244E-2</v>
      </c>
      <c r="O576" s="3">
        <f t="shared" si="138"/>
        <v>-1.855517070756818E-4</v>
      </c>
      <c r="P576" s="3">
        <f t="shared" si="142"/>
        <v>1.1972758251961624E-5</v>
      </c>
      <c r="Q576" s="4">
        <f t="shared" si="143"/>
        <v>2.7156964934359532E-4</v>
      </c>
      <c r="R576" s="3">
        <f t="shared" si="144"/>
        <v>1.6107126842938302E-3</v>
      </c>
      <c r="S576" s="16">
        <f t="shared" si="152"/>
        <v>136.83047745722521</v>
      </c>
      <c r="T576" s="16">
        <f t="shared" si="152"/>
        <v>158.5849441192955</v>
      </c>
      <c r="U576" s="16">
        <f t="shared" si="145"/>
        <v>-21.754466662070286</v>
      </c>
      <c r="V576" s="16">
        <f t="shared" si="153"/>
        <v>154.87074907757949</v>
      </c>
      <c r="W576" s="16">
        <f t="shared" si="153"/>
        <v>207.29044014466965</v>
      </c>
      <c r="X576" s="16">
        <f t="shared" si="153"/>
        <v>148.40815172869148</v>
      </c>
      <c r="Y576" s="16">
        <f t="shared" si="153"/>
        <v>123.77043552624166</v>
      </c>
    </row>
    <row r="577" spans="1:25" x14ac:dyDescent="0.4">
      <c r="A577">
        <f t="shared" si="147"/>
        <v>564</v>
      </c>
      <c r="B577" s="1">
        <v>43021</v>
      </c>
      <c r="C577" s="2">
        <v>0</v>
      </c>
      <c r="D577" s="2">
        <v>9.4607827836515501E-2</v>
      </c>
      <c r="E577" s="2">
        <v>8.9291650965620695E-2</v>
      </c>
      <c r="F577" s="2">
        <v>0.81610052119786303</v>
      </c>
      <c r="G577">
        <v>593.48599999999999</v>
      </c>
      <c r="H577">
        <v>4957.2700000000004</v>
      </c>
      <c r="I577">
        <v>2483.39</v>
      </c>
      <c r="J577">
        <v>161.65</v>
      </c>
      <c r="K577">
        <v>111.82</v>
      </c>
      <c r="L577" s="3">
        <f t="shared" si="140"/>
        <v>7.1718497426791483E-3</v>
      </c>
      <c r="M577" s="3">
        <f t="shared" si="141"/>
        <v>2.4181030987077357E-2</v>
      </c>
      <c r="N577" s="3">
        <f t="shared" si="138"/>
        <v>1.2889638759921107E-2</v>
      </c>
      <c r="O577" s="3">
        <f t="shared" si="138"/>
        <v>-4.3303433343644393E-4</v>
      </c>
      <c r="P577" s="3">
        <f t="shared" si="142"/>
        <v>9.6439564400848387E-6</v>
      </c>
      <c r="Q577" s="4">
        <f t="shared" si="143"/>
        <v>3.0756084401045371E-3</v>
      </c>
      <c r="R577" s="3">
        <f t="shared" si="144"/>
        <v>1.0952371289060292E-2</v>
      </c>
      <c r="S577" s="16">
        <f t="shared" si="152"/>
        <v>137.13803830123567</v>
      </c>
      <c r="T577" s="16">
        <f t="shared" si="152"/>
        <v>159.68018124820154</v>
      </c>
      <c r="U577" s="16">
        <f t="shared" si="145"/>
        <v>-22.542142946965868</v>
      </c>
      <c r="V577" s="16">
        <f t="shared" si="153"/>
        <v>155.58793405184741</v>
      </c>
      <c r="W577" s="16">
        <f t="shared" si="153"/>
        <v>209.70854324337739</v>
      </c>
      <c r="X577" s="16">
        <f t="shared" si="153"/>
        <v>149.6971156046836</v>
      </c>
      <c r="Y577" s="16">
        <f t="shared" si="153"/>
        <v>123.72713209289802</v>
      </c>
    </row>
    <row r="578" spans="1:25" x14ac:dyDescent="0.4">
      <c r="A578">
        <f t="shared" si="147"/>
        <v>565</v>
      </c>
      <c r="B578" s="1">
        <v>43028</v>
      </c>
      <c r="C578" s="2">
        <v>0</v>
      </c>
      <c r="D578" s="2">
        <v>9.6935755998845602E-2</v>
      </c>
      <c r="E578" s="2">
        <v>7.3218390232146296E-2</v>
      </c>
      <c r="F578" s="2">
        <v>0.82984585376900799</v>
      </c>
      <c r="G578">
        <v>588.79100000000005</v>
      </c>
      <c r="H578">
        <v>5001.1099999999997</v>
      </c>
      <c r="I578">
        <v>2515.4</v>
      </c>
      <c r="J578">
        <v>161.58000000000001</v>
      </c>
      <c r="K578">
        <v>113.52</v>
      </c>
      <c r="L578" s="3">
        <f t="shared" si="140"/>
        <v>-4.3880903004811511E-4</v>
      </c>
      <c r="M578" s="3">
        <f t="shared" si="141"/>
        <v>3.6519117914384225E-3</v>
      </c>
      <c r="N578" s="3">
        <f t="shared" si="138"/>
        <v>2.3376003816490298E-2</v>
      </c>
      <c r="O578" s="3">
        <f t="shared" si="138"/>
        <v>5.5699962866673225E-4</v>
      </c>
      <c r="P578" s="3">
        <f t="shared" si="142"/>
        <v>1.0966001559098697E-5</v>
      </c>
      <c r="Q578" s="4">
        <f t="shared" si="143"/>
        <v>2.5168120306889763E-3</v>
      </c>
      <c r="R578" s="3">
        <f t="shared" si="144"/>
        <v>6.7865265516368345E-3</v>
      </c>
      <c r="S578" s="16">
        <f t="shared" si="152"/>
        <v>137.38971950430457</v>
      </c>
      <c r="T578" s="16">
        <f t="shared" si="152"/>
        <v>160.35883390336522</v>
      </c>
      <c r="U578" s="16">
        <f t="shared" si="145"/>
        <v>-22.969114399060658</v>
      </c>
      <c r="V578" s="16">
        <f t="shared" si="153"/>
        <v>155.54405314884261</v>
      </c>
      <c r="W578" s="16">
        <f t="shared" si="153"/>
        <v>210.07373442252123</v>
      </c>
      <c r="X578" s="16">
        <f t="shared" si="153"/>
        <v>152.03471598633263</v>
      </c>
      <c r="Y578" s="16">
        <f t="shared" si="153"/>
        <v>123.78283205576469</v>
      </c>
    </row>
    <row r="579" spans="1:25" x14ac:dyDescent="0.4">
      <c r="A579">
        <f t="shared" si="147"/>
        <v>566</v>
      </c>
      <c r="B579" s="1">
        <v>43035</v>
      </c>
      <c r="C579" s="2">
        <v>0</v>
      </c>
      <c r="D579" s="2">
        <v>7.8659086733681105E-2</v>
      </c>
      <c r="E579" s="2">
        <v>8.5674744623671806E-2</v>
      </c>
      <c r="F579" s="2">
        <v>0.83566616864264698</v>
      </c>
      <c r="G579">
        <v>587.75599999999997</v>
      </c>
      <c r="H579">
        <v>5012.75</v>
      </c>
      <c r="I579">
        <v>2574.1999999999998</v>
      </c>
      <c r="J579">
        <v>161.66999999999999</v>
      </c>
      <c r="K579">
        <v>113.67</v>
      </c>
      <c r="L579" s="3">
        <f t="shared" si="140"/>
        <v>1.025625381328954E-2</v>
      </c>
      <c r="M579" s="3">
        <f t="shared" si="141"/>
        <v>6.4698076121250114E-3</v>
      </c>
      <c r="N579" s="3">
        <f t="shared" si="138"/>
        <v>1.3002097739103435E-2</v>
      </c>
      <c r="O579" s="3">
        <f t="shared" si="138"/>
        <v>8.0410713181189308E-4</v>
      </c>
      <c r="P579" s="3">
        <f t="shared" si="142"/>
        <v>3.8364456614777424E-6</v>
      </c>
      <c r="Q579" s="4">
        <f t="shared" si="143"/>
        <v>2.2909892418400738E-3</v>
      </c>
      <c r="R579" s="3">
        <f t="shared" si="144"/>
        <v>7.6330665740824699E-3</v>
      </c>
      <c r="S579" s="16">
        <f t="shared" si="152"/>
        <v>137.61881842848857</v>
      </c>
      <c r="T579" s="16">
        <f t="shared" si="152"/>
        <v>161.12214056077346</v>
      </c>
      <c r="U579" s="16">
        <f t="shared" si="145"/>
        <v>-23.503322132284893</v>
      </c>
      <c r="V579" s="16">
        <f t="shared" si="153"/>
        <v>156.56967853017156</v>
      </c>
      <c r="W579" s="16">
        <f t="shared" si="153"/>
        <v>210.72071518373372</v>
      </c>
      <c r="X579" s="16">
        <f t="shared" si="153"/>
        <v>153.33492576024298</v>
      </c>
      <c r="Y579" s="16">
        <f t="shared" si="153"/>
        <v>123.86324276894588</v>
      </c>
    </row>
    <row r="580" spans="1:25" x14ac:dyDescent="0.4">
      <c r="A580">
        <f t="shared" si="147"/>
        <v>567</v>
      </c>
      <c r="B580" s="1">
        <v>43042</v>
      </c>
      <c r="C580" s="2">
        <v>0</v>
      </c>
      <c r="D580" s="2">
        <v>7.5858284843364904E-2</v>
      </c>
      <c r="E580" s="2">
        <v>8.2081470411525206E-2</v>
      </c>
      <c r="F580" s="2">
        <v>0.84206024474510999</v>
      </c>
      <c r="G580">
        <v>591.702</v>
      </c>
      <c r="H580">
        <v>5027.49</v>
      </c>
      <c r="I580">
        <v>2607.67</v>
      </c>
      <c r="J580">
        <v>161.80000000000001</v>
      </c>
      <c r="K580">
        <v>114.07</v>
      </c>
      <c r="L580" s="3">
        <f t="shared" si="140"/>
        <v>-1.0208973481881323E-2</v>
      </c>
      <c r="M580" s="3">
        <f t="shared" si="141"/>
        <v>-6.1553225845146775E-3</v>
      </c>
      <c r="N580" s="3">
        <f t="shared" si="138"/>
        <v>3.54722798513607E-3</v>
      </c>
      <c r="O580" s="3">
        <f t="shared" si="138"/>
        <v>2.1013597033372466E-3</v>
      </c>
      <c r="P580" s="3">
        <f t="shared" si="142"/>
        <v>1.483225869718825E-5</v>
      </c>
      <c r="Q580" s="4">
        <f t="shared" si="143"/>
        <v>1.5788686823784545E-3</v>
      </c>
      <c r="R580" s="3">
        <f t="shared" si="144"/>
        <v>-2.6789270944806709E-3</v>
      </c>
      <c r="S580" s="16">
        <f t="shared" si="152"/>
        <v>137.77670529672642</v>
      </c>
      <c r="T580" s="16">
        <f t="shared" si="152"/>
        <v>160.8542478513254</v>
      </c>
      <c r="U580" s="16">
        <f t="shared" si="145"/>
        <v>-23.077542554598978</v>
      </c>
      <c r="V580" s="16">
        <f t="shared" si="153"/>
        <v>155.54878118198343</v>
      </c>
      <c r="W580" s="16">
        <f t="shared" si="153"/>
        <v>210.10518292528224</v>
      </c>
      <c r="X580" s="16">
        <f t="shared" si="153"/>
        <v>153.6896485587566</v>
      </c>
      <c r="Y580" s="16">
        <f t="shared" si="153"/>
        <v>124.0733787392796</v>
      </c>
    </row>
    <row r="581" spans="1:25" x14ac:dyDescent="0.4">
      <c r="A581">
        <f t="shared" si="147"/>
        <v>568</v>
      </c>
      <c r="B581" s="1">
        <v>43049</v>
      </c>
      <c r="C581" s="2">
        <v>0</v>
      </c>
      <c r="D581" s="2">
        <v>5.1137853681383898E-2</v>
      </c>
      <c r="E581" s="2">
        <v>0.100052555720803</v>
      </c>
      <c r="F581" s="2">
        <v>0.84880959059781202</v>
      </c>
      <c r="G581">
        <v>588.447</v>
      </c>
      <c r="H581">
        <v>5020.3100000000004</v>
      </c>
      <c r="I581">
        <v>2616.92</v>
      </c>
      <c r="J581">
        <v>162.13999999999999</v>
      </c>
      <c r="K581">
        <v>113.53</v>
      </c>
      <c r="L581" s="3">
        <f t="shared" si="140"/>
        <v>-8.8941586065164335E-3</v>
      </c>
      <c r="M581" s="3">
        <f t="shared" si="141"/>
        <v>-1.3158299950632113E-2</v>
      </c>
      <c r="N581" s="3">
        <f t="shared" si="138"/>
        <v>-2.0367454870611312E-2</v>
      </c>
      <c r="O581" s="3">
        <f t="shared" si="138"/>
        <v>6.7842605156043234E-4</v>
      </c>
      <c r="P581" s="3">
        <f t="shared" si="142"/>
        <v>6.2827905931954015E-6</v>
      </c>
      <c r="Q581" s="4">
        <f t="shared" si="143"/>
        <v>-2.1411313824212593E-3</v>
      </c>
      <c r="R581" s="3">
        <f t="shared" si="144"/>
        <v>-1.0435371844049857E-2</v>
      </c>
      <c r="S581" s="16">
        <f t="shared" si="152"/>
        <v>137.56259215848431</v>
      </c>
      <c r="T581" s="16">
        <f t="shared" si="152"/>
        <v>159.81071066692041</v>
      </c>
      <c r="U581" s="16">
        <f t="shared" si="145"/>
        <v>-22.248118508436107</v>
      </c>
      <c r="V581" s="16">
        <f t="shared" si="153"/>
        <v>154.65936532133179</v>
      </c>
      <c r="W581" s="16">
        <f t="shared" si="153"/>
        <v>208.78935293021902</v>
      </c>
      <c r="X581" s="16">
        <f t="shared" si="153"/>
        <v>151.65290307169548</v>
      </c>
      <c r="Y581" s="16">
        <f t="shared" si="153"/>
        <v>124.14122134443565</v>
      </c>
    </row>
    <row r="582" spans="1:25" x14ac:dyDescent="0.4">
      <c r="A582">
        <f t="shared" si="147"/>
        <v>569</v>
      </c>
      <c r="B582" s="1">
        <v>43056</v>
      </c>
      <c r="C582" s="2">
        <v>0</v>
      </c>
      <c r="D582" s="2">
        <v>4.9071248370640898E-2</v>
      </c>
      <c r="E582" s="2">
        <v>9.1647843376220603E-2</v>
      </c>
      <c r="F582" s="2">
        <v>0.85928090825313796</v>
      </c>
      <c r="G582">
        <v>590.65300000000002</v>
      </c>
      <c r="H582">
        <v>5017.45</v>
      </c>
      <c r="I582">
        <v>2563.62</v>
      </c>
      <c r="J582">
        <v>162.25</v>
      </c>
      <c r="K582">
        <v>112.1</v>
      </c>
      <c r="L582" s="3">
        <f t="shared" si="140"/>
        <v>-4.3537019513049113E-3</v>
      </c>
      <c r="M582" s="3">
        <f t="shared" si="141"/>
        <v>4.1913079285498256E-3</v>
      </c>
      <c r="N582" s="3">
        <f t="shared" si="138"/>
        <v>9.5294934506675588E-3</v>
      </c>
      <c r="O582" s="3">
        <f t="shared" si="138"/>
        <v>4.3143297380576762E-4</v>
      </c>
      <c r="P582" s="3">
        <f t="shared" si="142"/>
        <v>5.0738753253415576E-6</v>
      </c>
      <c r="Q582" s="4">
        <f t="shared" si="143"/>
        <v>1.4446784778380361E-3</v>
      </c>
      <c r="R582" s="3">
        <f t="shared" si="144"/>
        <v>2.4496331004295602E-3</v>
      </c>
      <c r="S582" s="16">
        <f t="shared" si="152"/>
        <v>137.70706000626811</v>
      </c>
      <c r="T582" s="16">
        <f t="shared" si="152"/>
        <v>160.05567397696336</v>
      </c>
      <c r="U582" s="16">
        <f t="shared" si="145"/>
        <v>-22.348613970695254</v>
      </c>
      <c r="V582" s="16">
        <f t="shared" si="153"/>
        <v>154.22399512620129</v>
      </c>
      <c r="W582" s="16">
        <f t="shared" si="153"/>
        <v>209.20848372307401</v>
      </c>
      <c r="X582" s="16">
        <f t="shared" si="153"/>
        <v>152.60585241676222</v>
      </c>
      <c r="Y582" s="16">
        <f t="shared" si="153"/>
        <v>124.18436464181623</v>
      </c>
    </row>
    <row r="583" spans="1:25" x14ac:dyDescent="0.4">
      <c r="A583">
        <f t="shared" si="147"/>
        <v>570</v>
      </c>
      <c r="B583" s="1">
        <v>43063</v>
      </c>
      <c r="C583" s="2">
        <v>0</v>
      </c>
      <c r="D583" s="2">
        <v>4.06147894950716E-2</v>
      </c>
      <c r="E583" s="2">
        <v>9.3436673247031796E-2</v>
      </c>
      <c r="F583" s="2">
        <v>0.865948537257896</v>
      </c>
      <c r="G583">
        <v>591.08699999999999</v>
      </c>
      <c r="H583">
        <v>5064.2299999999996</v>
      </c>
      <c r="I583">
        <v>2588.0500000000002</v>
      </c>
      <c r="J583">
        <v>162.32</v>
      </c>
      <c r="K583">
        <v>111.53</v>
      </c>
      <c r="L583" s="3">
        <f t="shared" si="140"/>
        <v>4.3193099465848039E-3</v>
      </c>
      <c r="M583" s="3">
        <f t="shared" si="141"/>
        <v>2.1820711139324711E-2</v>
      </c>
      <c r="N583" s="3">
        <f t="shared" ref="N583:O646" si="154">I584/I583-1</f>
        <v>8.9951894283339939E-3</v>
      </c>
      <c r="O583" s="3">
        <f t="shared" si="154"/>
        <v>-6.160670280919156E-5</v>
      </c>
      <c r="P583" s="3">
        <f t="shared" si="142"/>
        <v>2.5630550412363619E-5</v>
      </c>
      <c r="Q583" s="4">
        <f t="shared" si="143"/>
        <v>1.6477453803715701E-3</v>
      </c>
      <c r="R583" s="3">
        <f t="shared" si="144"/>
        <v>8.7684009528585793E-3</v>
      </c>
      <c r="S583" s="16">
        <f t="shared" si="152"/>
        <v>137.87183454430527</v>
      </c>
      <c r="T583" s="16">
        <f t="shared" si="152"/>
        <v>160.93251407224923</v>
      </c>
      <c r="U583" s="16">
        <f t="shared" si="145"/>
        <v>-23.060679527943961</v>
      </c>
      <c r="V583" s="16">
        <f t="shared" si="153"/>
        <v>154.65592612085976</v>
      </c>
      <c r="W583" s="16">
        <f t="shared" si="153"/>
        <v>211.39055483700648</v>
      </c>
      <c r="X583" s="16">
        <f t="shared" si="153"/>
        <v>153.50537135959561</v>
      </c>
      <c r="Y583" s="16">
        <f t="shared" si="153"/>
        <v>124.17820397153531</v>
      </c>
    </row>
    <row r="584" spans="1:25" x14ac:dyDescent="0.4">
      <c r="A584">
        <f t="shared" si="147"/>
        <v>571</v>
      </c>
      <c r="B584" s="1">
        <v>43070</v>
      </c>
      <c r="C584" s="2">
        <v>0</v>
      </c>
      <c r="D584" s="2">
        <v>8.3332373515677904E-2</v>
      </c>
      <c r="E584" s="2">
        <v>8.2025792017330998E-2</v>
      </c>
      <c r="F584" s="2">
        <v>0.83464183446699103</v>
      </c>
      <c r="G584">
        <v>590.25300000000004</v>
      </c>
      <c r="H584">
        <v>5145.21</v>
      </c>
      <c r="I584">
        <v>2611.33</v>
      </c>
      <c r="J584">
        <v>162.31</v>
      </c>
      <c r="K584">
        <v>112.17</v>
      </c>
      <c r="L584" s="3">
        <f t="shared" si="140"/>
        <v>1.1236496500521165E-2</v>
      </c>
      <c r="M584" s="3">
        <f t="shared" si="141"/>
        <v>1.5607276404574266E-2</v>
      </c>
      <c r="N584" s="3">
        <f t="shared" si="154"/>
        <v>4.2621958925146419E-3</v>
      </c>
      <c r="O584" s="3">
        <f t="shared" si="154"/>
        <v>-4.3127348900251494E-4</v>
      </c>
      <c r="P584" s="3">
        <f t="shared" si="142"/>
        <v>8.8377975690972803E-6</v>
      </c>
      <c r="Q584" s="4">
        <f t="shared" si="143"/>
        <v>1.2814046871378018E-3</v>
      </c>
      <c r="R584" s="3">
        <f t="shared" si="144"/>
        <v>7.6686738271518895E-3</v>
      </c>
      <c r="S584" s="16">
        <f t="shared" ref="S584:T599" si="155">S583+100*Q584</f>
        <v>137.99997501301905</v>
      </c>
      <c r="T584" s="16">
        <f t="shared" si="155"/>
        <v>161.69938145496442</v>
      </c>
      <c r="U584" s="16">
        <f t="shared" si="145"/>
        <v>-23.699406441945371</v>
      </c>
      <c r="V584" s="16">
        <f t="shared" si="153"/>
        <v>155.77957577091189</v>
      </c>
      <c r="W584" s="16">
        <f t="shared" si="153"/>
        <v>212.95128247746391</v>
      </c>
      <c r="X584" s="16">
        <f t="shared" si="153"/>
        <v>153.93159094884709</v>
      </c>
      <c r="Y584" s="16">
        <f t="shared" si="153"/>
        <v>124.13507662263505</v>
      </c>
    </row>
    <row r="585" spans="1:25" x14ac:dyDescent="0.4">
      <c r="A585">
        <f t="shared" si="147"/>
        <v>572</v>
      </c>
      <c r="B585" s="1">
        <v>43077</v>
      </c>
      <c r="C585" s="2">
        <v>0</v>
      </c>
      <c r="D585" s="2">
        <v>6.8602710900515604E-2</v>
      </c>
      <c r="E585" s="2">
        <v>9.1860931234998E-2</v>
      </c>
      <c r="F585" s="2">
        <v>0.83953635786448599</v>
      </c>
      <c r="G585">
        <v>589.995</v>
      </c>
      <c r="H585">
        <v>5165.1899999999996</v>
      </c>
      <c r="I585">
        <v>2622.46</v>
      </c>
      <c r="J585">
        <v>162.24</v>
      </c>
      <c r="K585">
        <v>113.48</v>
      </c>
      <c r="L585" s="3">
        <f t="shared" si="140"/>
        <v>-5.6759829336419099E-3</v>
      </c>
      <c r="M585" s="3">
        <f t="shared" si="141"/>
        <v>1.6410573336413936E-3</v>
      </c>
      <c r="N585" s="3">
        <f t="shared" si="154"/>
        <v>-5.6893146129969319E-3</v>
      </c>
      <c r="O585" s="3">
        <f t="shared" si="154"/>
        <v>0</v>
      </c>
      <c r="P585" s="3">
        <f t="shared" si="142"/>
        <v>4.0888492582037261E-6</v>
      </c>
      <c r="Q585" s="4">
        <f t="shared" si="143"/>
        <v>-4.1413360586601259E-4</v>
      </c>
      <c r="R585" s="3">
        <f t="shared" si="144"/>
        <v>-2.431060053249362E-3</v>
      </c>
      <c r="S585" s="16">
        <f t="shared" si="155"/>
        <v>137.95856165243245</v>
      </c>
      <c r="T585" s="16">
        <f t="shared" si="155"/>
        <v>161.45627544963949</v>
      </c>
      <c r="U585" s="16">
        <f t="shared" si="145"/>
        <v>-23.497713797207041</v>
      </c>
      <c r="V585" s="16">
        <f t="shared" si="153"/>
        <v>155.21197747754769</v>
      </c>
      <c r="W585" s="16">
        <f t="shared" si="153"/>
        <v>213.11538821082806</v>
      </c>
      <c r="X585" s="16">
        <f t="shared" si="153"/>
        <v>153.3626594875474</v>
      </c>
      <c r="Y585" s="16">
        <f t="shared" si="153"/>
        <v>124.13507662263505</v>
      </c>
    </row>
    <row r="586" spans="1:25" x14ac:dyDescent="0.4">
      <c r="A586">
        <f t="shared" si="147"/>
        <v>573</v>
      </c>
      <c r="B586" s="1">
        <v>43084</v>
      </c>
      <c r="C586" s="2">
        <v>0</v>
      </c>
      <c r="D586" s="2">
        <v>6.8361007722494802E-2</v>
      </c>
      <c r="E586" s="2">
        <v>8.5287885649346099E-2</v>
      </c>
      <c r="F586" s="2">
        <v>0.84635110662815904</v>
      </c>
      <c r="G586">
        <v>591.23099999999999</v>
      </c>
      <c r="H586">
        <v>5214.1000000000004</v>
      </c>
      <c r="I586">
        <v>2607.54</v>
      </c>
      <c r="J586">
        <v>162.24</v>
      </c>
      <c r="K586">
        <v>112.6</v>
      </c>
      <c r="L586" s="3">
        <f t="shared" si="140"/>
        <v>-2.8862881937214979E-3</v>
      </c>
      <c r="M586" s="3">
        <f t="shared" si="141"/>
        <v>9.1554743128372529E-3</v>
      </c>
      <c r="N586" s="3">
        <f t="shared" si="154"/>
        <v>1.9857797004072975E-2</v>
      </c>
      <c r="O586" s="3">
        <f t="shared" si="154"/>
        <v>-7.3964497041423272E-4</v>
      </c>
      <c r="P586" s="3">
        <f t="shared" si="142"/>
        <v>8.0254732541718116E-6</v>
      </c>
      <c r="Q586" s="4">
        <f t="shared" si="143"/>
        <v>1.6854821578580639E-3</v>
      </c>
      <c r="R586" s="3">
        <f t="shared" si="144"/>
        <v>6.3468345381936242E-3</v>
      </c>
      <c r="S586" s="16">
        <f t="shared" si="155"/>
        <v>138.12710986821827</v>
      </c>
      <c r="T586" s="16">
        <f t="shared" si="155"/>
        <v>162.09095890345884</v>
      </c>
      <c r="U586" s="16">
        <f t="shared" si="145"/>
        <v>-23.963849035240571</v>
      </c>
      <c r="V586" s="16">
        <f t="shared" si="153"/>
        <v>154.92334865817554</v>
      </c>
      <c r="W586" s="16">
        <f t="shared" si="153"/>
        <v>214.03093564211179</v>
      </c>
      <c r="X586" s="16">
        <f t="shared" si="153"/>
        <v>155.34843918795471</v>
      </c>
      <c r="Y586" s="16">
        <f t="shared" si="153"/>
        <v>124.06111212559364</v>
      </c>
    </row>
    <row r="587" spans="1:25" x14ac:dyDescent="0.4">
      <c r="A587">
        <f t="shared" si="147"/>
        <v>574</v>
      </c>
      <c r="B587" s="1">
        <v>43091</v>
      </c>
      <c r="C587" s="2">
        <v>0</v>
      </c>
      <c r="D587" s="2">
        <v>6.83163890540575E-2</v>
      </c>
      <c r="E587" s="2">
        <v>9.8663674406298807E-2</v>
      </c>
      <c r="F587" s="2">
        <v>0.83301993653964301</v>
      </c>
      <c r="G587">
        <v>585.93399999999997</v>
      </c>
      <c r="H587">
        <v>5229.79</v>
      </c>
      <c r="I587">
        <v>2659.32</v>
      </c>
      <c r="J587">
        <v>162.12</v>
      </c>
      <c r="K587">
        <v>113.29</v>
      </c>
      <c r="L587" s="3">
        <f t="shared" si="140"/>
        <v>1.5157788250474979E-4</v>
      </c>
      <c r="M587" s="3">
        <f t="shared" si="141"/>
        <v>-8.5352414767233542E-3</v>
      </c>
      <c r="N587" s="3">
        <f t="shared" si="154"/>
        <v>-5.0952875171097478E-3</v>
      </c>
      <c r="O587" s="3">
        <f t="shared" si="154"/>
        <v>-6.1682704169729874E-5</v>
      </c>
      <c r="P587" s="3">
        <f t="shared" si="142"/>
        <v>4.9232832154861196E-6</v>
      </c>
      <c r="Q587" s="4">
        <f t="shared" si="143"/>
        <v>-1.1421228715173038E-3</v>
      </c>
      <c r="R587" s="3">
        <f t="shared" si="144"/>
        <v>-3.3851584538745205E-3</v>
      </c>
      <c r="S587" s="16">
        <f t="shared" si="155"/>
        <v>138.01289758106654</v>
      </c>
      <c r="T587" s="16">
        <f t="shared" si="155"/>
        <v>161.75244305807138</v>
      </c>
      <c r="U587" s="16">
        <f t="shared" si="145"/>
        <v>-23.739545477004839</v>
      </c>
      <c r="V587" s="16">
        <f t="shared" si="153"/>
        <v>154.938506446426</v>
      </c>
      <c r="W587" s="16">
        <f t="shared" si="153"/>
        <v>213.17741149443944</v>
      </c>
      <c r="X587" s="16">
        <f t="shared" si="153"/>
        <v>154.83891043624374</v>
      </c>
      <c r="Y587" s="16">
        <f t="shared" si="153"/>
        <v>124.05494385517666</v>
      </c>
    </row>
    <row r="588" spans="1:25" x14ac:dyDescent="0.4">
      <c r="A588">
        <f t="shared" si="147"/>
        <v>575</v>
      </c>
      <c r="B588" s="1">
        <v>43098</v>
      </c>
      <c r="C588" s="2">
        <v>0</v>
      </c>
      <c r="D588" s="2">
        <v>7.3030111834885697E-2</v>
      </c>
      <c r="E588" s="2">
        <v>0.102155423651281</v>
      </c>
      <c r="F588" s="2">
        <v>0.824814464513833</v>
      </c>
      <c r="G588">
        <v>589.14300000000003</v>
      </c>
      <c r="H588">
        <v>5212.76</v>
      </c>
      <c r="I588">
        <v>2645.77</v>
      </c>
      <c r="J588">
        <v>162.11000000000001</v>
      </c>
      <c r="K588">
        <v>112.69</v>
      </c>
      <c r="L588" s="3">
        <f t="shared" si="140"/>
        <v>-9.9258848047301118E-4</v>
      </c>
      <c r="M588" s="3">
        <f t="shared" si="141"/>
        <v>2.9546755393419222E-2</v>
      </c>
      <c r="N588" s="3">
        <f t="shared" si="154"/>
        <v>3.4541929192635656E-2</v>
      </c>
      <c r="O588" s="3">
        <f t="shared" si="154"/>
        <v>-3.7011905496264763E-4</v>
      </c>
      <c r="P588" s="3">
        <f t="shared" si="142"/>
        <v>1.337571129648897E-5</v>
      </c>
      <c r="Q588" s="4">
        <f t="shared" si="143"/>
        <v>5.367792999723793E-3</v>
      </c>
      <c r="R588" s="3">
        <f t="shared" si="144"/>
        <v>1.5681494262654805E-2</v>
      </c>
      <c r="S588" s="16">
        <f t="shared" si="155"/>
        <v>138.54967688103892</v>
      </c>
      <c r="T588" s="16">
        <f t="shared" si="155"/>
        <v>163.32059248433686</v>
      </c>
      <c r="U588" s="16">
        <f t="shared" si="145"/>
        <v>-24.770915603297937</v>
      </c>
      <c r="V588" s="16">
        <f t="shared" si="153"/>
        <v>154.83924759837871</v>
      </c>
      <c r="W588" s="16">
        <f t="shared" si="153"/>
        <v>216.13208703378137</v>
      </c>
      <c r="X588" s="16">
        <f t="shared" si="153"/>
        <v>158.2931033555073</v>
      </c>
      <c r="Y588" s="16">
        <f t="shared" si="153"/>
        <v>124.01793194968039</v>
      </c>
    </row>
    <row r="589" spans="1:25" x14ac:dyDescent="0.4">
      <c r="A589">
        <f t="shared" si="147"/>
        <v>576</v>
      </c>
      <c r="B589" s="1">
        <v>43105</v>
      </c>
      <c r="C589" s="2">
        <v>0</v>
      </c>
      <c r="D589" s="2">
        <v>8.86550522211276E-2</v>
      </c>
      <c r="E589" s="2">
        <v>0.108823335425854</v>
      </c>
      <c r="F589" s="2">
        <v>0.802521612353018</v>
      </c>
      <c r="G589">
        <v>586.68399999999997</v>
      </c>
      <c r="H589">
        <v>5349.69</v>
      </c>
      <c r="I589">
        <v>2737.16</v>
      </c>
      <c r="J589">
        <v>162.05000000000001</v>
      </c>
      <c r="K589">
        <v>113.05</v>
      </c>
      <c r="L589" s="3">
        <f t="shared" si="140"/>
        <v>-2.2936084937935086E-2</v>
      </c>
      <c r="M589" s="3">
        <f t="shared" si="141"/>
        <v>-1.767874203433828E-3</v>
      </c>
      <c r="N589" s="3">
        <f t="shared" si="154"/>
        <v>-2.1810928115272299E-3</v>
      </c>
      <c r="O589" s="3">
        <f t="shared" si="154"/>
        <v>-1.6661524220920043E-3</v>
      </c>
      <c r="P589" s="3">
        <f t="shared" si="142"/>
        <v>6.4017883312733066E-6</v>
      </c>
      <c r="Q589" s="4">
        <f t="shared" si="143"/>
        <v>-1.7376098909839919E-3</v>
      </c>
      <c r="R589" s="3">
        <f t="shared" si="144"/>
        <v>-7.1378010937470371E-3</v>
      </c>
      <c r="S589" s="16">
        <f t="shared" si="155"/>
        <v>138.37591589194051</v>
      </c>
      <c r="T589" s="16">
        <f t="shared" si="155"/>
        <v>162.60681237496215</v>
      </c>
      <c r="U589" s="16">
        <f t="shared" si="145"/>
        <v>-24.230896483021638</v>
      </c>
      <c r="V589" s="16">
        <f t="shared" si="153"/>
        <v>152.54563910458521</v>
      </c>
      <c r="W589" s="16">
        <f t="shared" si="153"/>
        <v>215.955299613438</v>
      </c>
      <c r="X589" s="16">
        <f t="shared" si="153"/>
        <v>158.07499407435458</v>
      </c>
      <c r="Y589" s="16">
        <f t="shared" si="153"/>
        <v>123.85131670747118</v>
      </c>
    </row>
    <row r="590" spans="1:25" x14ac:dyDescent="0.4">
      <c r="A590">
        <f t="shared" si="147"/>
        <v>577</v>
      </c>
      <c r="B590" s="1">
        <v>43112</v>
      </c>
      <c r="C590" s="2">
        <v>0</v>
      </c>
      <c r="D590" s="2">
        <v>8.9400888693475594E-2</v>
      </c>
      <c r="E590" s="2">
        <v>9.8153688207065298E-2</v>
      </c>
      <c r="F590" s="2">
        <v>0.812445423099459</v>
      </c>
      <c r="G590">
        <v>583.49900000000002</v>
      </c>
      <c r="H590">
        <v>5435.92</v>
      </c>
      <c r="I590">
        <v>2731.19</v>
      </c>
      <c r="J590">
        <v>161.78</v>
      </c>
      <c r="K590">
        <v>111.06</v>
      </c>
      <c r="L590" s="3">
        <f t="shared" si="140"/>
        <v>-9.9305261842183024E-3</v>
      </c>
      <c r="M590" s="3">
        <f t="shared" si="141"/>
        <v>6.1316751710878137E-3</v>
      </c>
      <c r="N590" s="3">
        <f t="shared" si="154"/>
        <v>7.1946660613140256E-3</v>
      </c>
      <c r="O590" s="3">
        <f t="shared" si="154"/>
        <v>-6.7993571516877793E-4</v>
      </c>
      <c r="P590" s="3">
        <f t="shared" si="142"/>
        <v>1.9667272501361953E-5</v>
      </c>
      <c r="Q590" s="4">
        <f t="shared" si="143"/>
        <v>6.8228228651904805E-4</v>
      </c>
      <c r="R590" s="3">
        <f t="shared" si="144"/>
        <v>6.7896983325368976E-4</v>
      </c>
      <c r="S590" s="16">
        <f t="shared" si="155"/>
        <v>138.44414412059243</v>
      </c>
      <c r="T590" s="16">
        <f t="shared" si="155"/>
        <v>162.67470935828752</v>
      </c>
      <c r="U590" s="16">
        <f t="shared" si="145"/>
        <v>-24.230565237695089</v>
      </c>
      <c r="V590" s="16">
        <f t="shared" si="153"/>
        <v>151.55258648616336</v>
      </c>
      <c r="W590" s="16">
        <f t="shared" si="153"/>
        <v>216.56846713054679</v>
      </c>
      <c r="X590" s="16">
        <f t="shared" si="153"/>
        <v>158.79446068048597</v>
      </c>
      <c r="Y590" s="16">
        <f t="shared" si="153"/>
        <v>123.7833231359543</v>
      </c>
    </row>
    <row r="591" spans="1:25" x14ac:dyDescent="0.4">
      <c r="A591">
        <f t="shared" si="147"/>
        <v>578</v>
      </c>
      <c r="B591" s="1">
        <v>43119</v>
      </c>
      <c r="C591" s="2">
        <v>0</v>
      </c>
      <c r="D591" s="2">
        <v>0.122179676195745</v>
      </c>
      <c r="E591" s="2">
        <v>7.5006294755056893E-2</v>
      </c>
      <c r="F591" s="2">
        <v>0.80281402904919696</v>
      </c>
      <c r="G591">
        <v>579.21699999999998</v>
      </c>
      <c r="H591">
        <v>5483.57</v>
      </c>
      <c r="I591">
        <v>2750.84</v>
      </c>
      <c r="J591">
        <v>161.66999999999999</v>
      </c>
      <c r="K591">
        <v>110.77</v>
      </c>
      <c r="L591" s="3">
        <f t="shared" ref="L591:L654" si="156">G592*K592/(G591*K591)-1</f>
        <v>-1.984346644942514E-2</v>
      </c>
      <c r="M591" s="3">
        <f t="shared" ref="M591:M654" si="157">H592*K592/(H591*K591)-1</f>
        <v>2.1288861748516297E-3</v>
      </c>
      <c r="N591" s="3">
        <f t="shared" si="154"/>
        <v>-5.4746913670006281E-3</v>
      </c>
      <c r="O591" s="3">
        <f t="shared" si="154"/>
        <v>2.4741757901902695E-4</v>
      </c>
      <c r="P591" s="3">
        <f t="shared" ref="P591:P654" si="158">(ABS(C592-C591)+ABS(D592-D591)+ABS(E592-E591)+ABS(F592-F591))*$S$3</f>
        <v>1.9668041588542752E-5</v>
      </c>
      <c r="Q591" s="4">
        <f t="shared" ref="Q591:Q654" si="159">SUMPRODUCT(C591:F591,L591:O591)-P591</f>
        <v>2.843257101607614E-5</v>
      </c>
      <c r="R591" s="3">
        <f t="shared" ref="R591:R654" si="160">SUMPRODUCT($C$7:$F$7,L591:O591)</f>
        <v>-5.7354635156387779E-3</v>
      </c>
      <c r="S591" s="16">
        <f t="shared" si="155"/>
        <v>138.44698737769403</v>
      </c>
      <c r="T591" s="16">
        <f t="shared" si="155"/>
        <v>162.10116300672362</v>
      </c>
      <c r="U591" s="16">
        <f t="shared" ref="U591:U654" si="161">S591-T591</f>
        <v>-23.654175629029595</v>
      </c>
      <c r="V591" s="16">
        <f t="shared" ref="V591:Y606" si="162">V590+100*L591</f>
        <v>149.56823984122084</v>
      </c>
      <c r="W591" s="16">
        <f t="shared" si="162"/>
        <v>216.78135574803196</v>
      </c>
      <c r="X591" s="16">
        <f t="shared" si="162"/>
        <v>158.2469915437859</v>
      </c>
      <c r="Y591" s="16">
        <f t="shared" si="162"/>
        <v>123.80806489385621</v>
      </c>
    </row>
    <row r="592" spans="1:25" x14ac:dyDescent="0.4">
      <c r="A592">
        <f t="shared" ref="A592:A655" si="163">A591+1</f>
        <v>579</v>
      </c>
      <c r="B592" s="1">
        <v>43126</v>
      </c>
      <c r="C592" s="2">
        <v>0</v>
      </c>
      <c r="D592" s="2">
        <v>8.9399606881507193E-2</v>
      </c>
      <c r="E592" s="2">
        <v>9.2582695808398896E-2</v>
      </c>
      <c r="F592" s="2">
        <v>0.81801769731009299</v>
      </c>
      <c r="G592">
        <v>579.17399999999998</v>
      </c>
      <c r="H592">
        <v>5606.08</v>
      </c>
      <c r="I592">
        <v>2735.78</v>
      </c>
      <c r="J592">
        <v>161.71</v>
      </c>
      <c r="K592">
        <v>108.58</v>
      </c>
      <c r="L592" s="3">
        <f t="shared" si="156"/>
        <v>1.5272521895393076E-3</v>
      </c>
      <c r="M592" s="3">
        <f t="shared" si="157"/>
        <v>-2.4064718544245856E-2</v>
      </c>
      <c r="N592" s="3">
        <f t="shared" si="154"/>
        <v>-8.0159954382298393E-3</v>
      </c>
      <c r="O592" s="3">
        <f t="shared" si="154"/>
        <v>-9.2758642013479609E-4</v>
      </c>
      <c r="P592" s="3">
        <f t="shared" si="158"/>
        <v>1.2353497570267471E-5</v>
      </c>
      <c r="Q592" s="4">
        <f t="shared" si="159"/>
        <v>-3.6646544498538879E-3</v>
      </c>
      <c r="R592" s="3">
        <f t="shared" si="160"/>
        <v>-7.8702620532677958E-3</v>
      </c>
      <c r="S592" s="16">
        <f t="shared" si="155"/>
        <v>138.08052193270865</v>
      </c>
      <c r="T592" s="16">
        <f t="shared" si="155"/>
        <v>161.31413680139684</v>
      </c>
      <c r="U592" s="16">
        <f t="shared" si="161"/>
        <v>-23.233614868688193</v>
      </c>
      <c r="V592" s="16">
        <f t="shared" si="162"/>
        <v>149.72096506017476</v>
      </c>
      <c r="W592" s="16">
        <f t="shared" si="162"/>
        <v>214.37488389360738</v>
      </c>
      <c r="X592" s="16">
        <f t="shared" si="162"/>
        <v>157.44539199996291</v>
      </c>
      <c r="Y592" s="16">
        <f t="shared" si="162"/>
        <v>123.71530625184273</v>
      </c>
    </row>
    <row r="593" spans="1:25" x14ac:dyDescent="0.4">
      <c r="A593">
        <f t="shared" si="163"/>
        <v>580</v>
      </c>
      <c r="B593" s="1">
        <v>43133</v>
      </c>
      <c r="C593" s="2">
        <v>0</v>
      </c>
      <c r="D593" s="2">
        <v>6.8810444264395004E-2</v>
      </c>
      <c r="E593" s="2">
        <v>9.3301078861435599E-2</v>
      </c>
      <c r="F593" s="2">
        <v>0.83788847687416901</v>
      </c>
      <c r="G593">
        <v>571.68700000000001</v>
      </c>
      <c r="H593">
        <v>5392.21</v>
      </c>
      <c r="I593">
        <v>2713.85</v>
      </c>
      <c r="J593">
        <v>161.56</v>
      </c>
      <c r="K593">
        <v>110.17</v>
      </c>
      <c r="L593" s="3">
        <f t="shared" si="156"/>
        <v>-1.2538974637664624E-2</v>
      </c>
      <c r="M593" s="3">
        <f t="shared" si="157"/>
        <v>-6.2840921447696707E-2</v>
      </c>
      <c r="N593" s="3">
        <f t="shared" si="154"/>
        <v>-7.0932439154706373E-2</v>
      </c>
      <c r="O593" s="3">
        <f t="shared" si="154"/>
        <v>1.4236197078483226E-3</v>
      </c>
      <c r="P593" s="3">
        <f t="shared" si="158"/>
        <v>2.687001897105598E-5</v>
      </c>
      <c r="Q593" s="4">
        <f t="shared" si="159"/>
        <v>-9.7762202925211761E-3</v>
      </c>
      <c r="R593" s="3">
        <f t="shared" si="160"/>
        <v>-3.6222178883054845E-2</v>
      </c>
      <c r="S593" s="16">
        <f t="shared" si="155"/>
        <v>137.10289990345652</v>
      </c>
      <c r="T593" s="16">
        <f t="shared" si="155"/>
        <v>157.69191891309137</v>
      </c>
      <c r="U593" s="16">
        <f t="shared" si="161"/>
        <v>-20.589019009634853</v>
      </c>
      <c r="V593" s="16">
        <f t="shared" si="162"/>
        <v>148.4670675964083</v>
      </c>
      <c r="W593" s="16">
        <f t="shared" si="162"/>
        <v>208.09079174883772</v>
      </c>
      <c r="X593" s="16">
        <f t="shared" si="162"/>
        <v>150.35214808449228</v>
      </c>
      <c r="Y593" s="16">
        <f t="shared" si="162"/>
        <v>123.85766822262757</v>
      </c>
    </row>
    <row r="594" spans="1:25" x14ac:dyDescent="0.4">
      <c r="A594">
        <f t="shared" si="163"/>
        <v>581</v>
      </c>
      <c r="B594" s="1">
        <v>43140</v>
      </c>
      <c r="C594" s="2">
        <v>0</v>
      </c>
      <c r="D594" s="2">
        <v>6.44196472740622E-2</v>
      </c>
      <c r="E594" s="2">
        <v>5.29085109000084E-2</v>
      </c>
      <c r="F594" s="2">
        <v>0.88267184182592895</v>
      </c>
      <c r="G594">
        <v>571.62699999999995</v>
      </c>
      <c r="H594">
        <v>5116.99</v>
      </c>
      <c r="I594">
        <v>2521.35</v>
      </c>
      <c r="J594">
        <v>161.79</v>
      </c>
      <c r="K594">
        <v>108.8</v>
      </c>
      <c r="L594" s="3">
        <f t="shared" si="156"/>
        <v>-2.5997895461499554E-2</v>
      </c>
      <c r="M594" s="3">
        <f t="shared" si="157"/>
        <v>1.8896068682036526E-2</v>
      </c>
      <c r="N594" s="3">
        <f t="shared" si="154"/>
        <v>3.1372082416167846E-3</v>
      </c>
      <c r="O594" s="3">
        <f t="shared" si="154"/>
        <v>1.6070214475556455E-3</v>
      </c>
      <c r="P594" s="3">
        <f t="shared" si="158"/>
        <v>1.2100986048610135E-5</v>
      </c>
      <c r="Q594" s="4">
        <f t="shared" si="159"/>
        <v>2.7896346907295266E-3</v>
      </c>
      <c r="R594" s="3">
        <f t="shared" si="160"/>
        <v>-5.8939927257264935E-4</v>
      </c>
      <c r="S594" s="16">
        <f t="shared" si="155"/>
        <v>137.38186337252947</v>
      </c>
      <c r="T594" s="16">
        <f t="shared" si="155"/>
        <v>157.63297898583411</v>
      </c>
      <c r="U594" s="16">
        <f t="shared" si="161"/>
        <v>-20.251115613304648</v>
      </c>
      <c r="V594" s="16">
        <f t="shared" si="162"/>
        <v>145.86727805025834</v>
      </c>
      <c r="W594" s="16">
        <f t="shared" si="162"/>
        <v>209.98039861704137</v>
      </c>
      <c r="X594" s="16">
        <f t="shared" si="162"/>
        <v>150.66586890865398</v>
      </c>
      <c r="Y594" s="16">
        <f t="shared" si="162"/>
        <v>124.01837036738313</v>
      </c>
    </row>
    <row r="595" spans="1:25" x14ac:dyDescent="0.4">
      <c r="A595">
        <f t="shared" si="163"/>
        <v>582</v>
      </c>
      <c r="B595" s="1">
        <v>43147</v>
      </c>
      <c r="C595" s="2">
        <v>0</v>
      </c>
      <c r="D595" s="2">
        <v>8.4587957355078999E-2</v>
      </c>
      <c r="E595" s="2">
        <v>3.5680303123829402E-2</v>
      </c>
      <c r="F595" s="2">
        <v>0.87973173952109096</v>
      </c>
      <c r="G595">
        <v>570.34299999999996</v>
      </c>
      <c r="H595">
        <v>5340.82</v>
      </c>
      <c r="I595">
        <v>2529.2600000000002</v>
      </c>
      <c r="J595">
        <v>162.05000000000001</v>
      </c>
      <c r="K595">
        <v>106.21</v>
      </c>
      <c r="L595" s="3">
        <f t="shared" si="156"/>
        <v>7.466437848968166E-3</v>
      </c>
      <c r="M595" s="3">
        <f t="shared" si="157"/>
        <v>1.2194930960805594E-2</v>
      </c>
      <c r="N595" s="3">
        <f t="shared" si="154"/>
        <v>1.3328008982864459E-2</v>
      </c>
      <c r="O595" s="3">
        <f t="shared" si="154"/>
        <v>9.2564023449548394E-4</v>
      </c>
      <c r="P595" s="3">
        <f t="shared" si="158"/>
        <v>8.1587689193615053E-6</v>
      </c>
      <c r="Q595" s="4">
        <f t="shared" si="159"/>
        <v>2.3132480253505424E-3</v>
      </c>
      <c r="R595" s="3">
        <f t="shared" si="160"/>
        <v>8.4787545067834258E-3</v>
      </c>
      <c r="S595" s="16">
        <f t="shared" si="155"/>
        <v>137.61318817506452</v>
      </c>
      <c r="T595" s="16">
        <f t="shared" si="155"/>
        <v>158.48085443651246</v>
      </c>
      <c r="U595" s="16">
        <f t="shared" si="161"/>
        <v>-20.867666261447937</v>
      </c>
      <c r="V595" s="16">
        <f t="shared" si="162"/>
        <v>146.61392183515514</v>
      </c>
      <c r="W595" s="16">
        <f t="shared" si="162"/>
        <v>211.19989171312193</v>
      </c>
      <c r="X595" s="16">
        <f t="shared" si="162"/>
        <v>151.99866980694043</v>
      </c>
      <c r="Y595" s="16">
        <f t="shared" si="162"/>
        <v>124.11093439083268</v>
      </c>
    </row>
    <row r="596" spans="1:25" x14ac:dyDescent="0.4">
      <c r="A596">
        <f t="shared" si="163"/>
        <v>583</v>
      </c>
      <c r="B596" s="1">
        <v>43154</v>
      </c>
      <c r="C596" s="2">
        <v>0</v>
      </c>
      <c r="D596" s="2">
        <v>9.8185905554014893E-2</v>
      </c>
      <c r="E596" s="2">
        <v>2.5839334514473601E-2</v>
      </c>
      <c r="F596" s="2">
        <v>0.87597475993151097</v>
      </c>
      <c r="G596">
        <v>570.94600000000003</v>
      </c>
      <c r="H596">
        <v>5371.56</v>
      </c>
      <c r="I596">
        <v>2562.9699999999998</v>
      </c>
      <c r="J596">
        <v>162.19999999999999</v>
      </c>
      <c r="K596">
        <v>106.89</v>
      </c>
      <c r="L596" s="3">
        <f t="shared" si="156"/>
        <v>-9.7017333888962387E-3</v>
      </c>
      <c r="M596" s="3">
        <f t="shared" si="157"/>
        <v>-3.0247205400590338E-2</v>
      </c>
      <c r="N596" s="3">
        <f t="shared" si="154"/>
        <v>-2.9387780582683209E-2</v>
      </c>
      <c r="O596" s="3">
        <f t="shared" si="154"/>
        <v>-1.2330456226880004E-3</v>
      </c>
      <c r="P596" s="3">
        <f t="shared" si="158"/>
        <v>1.0611394572407393E-5</v>
      </c>
      <c r="Q596" s="4">
        <f t="shared" si="159"/>
        <v>-4.8199381837402844E-3</v>
      </c>
      <c r="R596" s="3">
        <f t="shared" si="160"/>
        <v>-1.7642441248714447E-2</v>
      </c>
      <c r="S596" s="16">
        <f t="shared" si="155"/>
        <v>137.13119435669049</v>
      </c>
      <c r="T596" s="16">
        <f t="shared" si="155"/>
        <v>156.71661031164101</v>
      </c>
      <c r="U596" s="16">
        <f t="shared" si="161"/>
        <v>-19.58541595495052</v>
      </c>
      <c r="V596" s="16">
        <f t="shared" si="162"/>
        <v>145.64374849626552</v>
      </c>
      <c r="W596" s="16">
        <f t="shared" si="162"/>
        <v>208.17517117306289</v>
      </c>
      <c r="X596" s="16">
        <f t="shared" si="162"/>
        <v>149.0598917486721</v>
      </c>
      <c r="Y596" s="16">
        <f t="shared" si="162"/>
        <v>123.98762982856388</v>
      </c>
    </row>
    <row r="597" spans="1:25" x14ac:dyDescent="0.4">
      <c r="A597">
        <f t="shared" si="163"/>
        <v>584</v>
      </c>
      <c r="B597" s="1">
        <v>43161</v>
      </c>
      <c r="C597" s="2">
        <v>0</v>
      </c>
      <c r="D597" s="2">
        <v>9.92190906443641E-2</v>
      </c>
      <c r="E597" s="2">
        <v>8.1536768937948007E-3</v>
      </c>
      <c r="F597" s="2">
        <v>0.89262723246184095</v>
      </c>
      <c r="G597">
        <v>571.50199999999995</v>
      </c>
      <c r="H597">
        <v>5265.24</v>
      </c>
      <c r="I597">
        <v>2487.65</v>
      </c>
      <c r="J597">
        <v>162</v>
      </c>
      <c r="K597">
        <v>105.75</v>
      </c>
      <c r="L597" s="3">
        <f t="shared" si="156"/>
        <v>8.7519414748113977E-3</v>
      </c>
      <c r="M597" s="3">
        <f t="shared" si="157"/>
        <v>4.6336916151431318E-2</v>
      </c>
      <c r="N597" s="3">
        <f t="shared" si="154"/>
        <v>4.257029726850492E-3</v>
      </c>
      <c r="O597" s="3">
        <f t="shared" si="154"/>
        <v>1.9753086419753707E-3</v>
      </c>
      <c r="P597" s="3">
        <f t="shared" si="158"/>
        <v>1.0631237775533597E-5</v>
      </c>
      <c r="Q597" s="4">
        <f t="shared" si="159"/>
        <v>6.3848001772980802E-3</v>
      </c>
      <c r="R597" s="3">
        <f t="shared" si="160"/>
        <v>1.5330298998767145E-2</v>
      </c>
      <c r="S597" s="16">
        <f t="shared" si="155"/>
        <v>137.7696743744203</v>
      </c>
      <c r="T597" s="16">
        <f t="shared" si="155"/>
        <v>158.24964021151771</v>
      </c>
      <c r="U597" s="16">
        <f t="shared" si="161"/>
        <v>-20.47996583709741</v>
      </c>
      <c r="V597" s="16">
        <f t="shared" si="162"/>
        <v>146.51894264374667</v>
      </c>
      <c r="W597" s="16">
        <f t="shared" si="162"/>
        <v>212.80886278820603</v>
      </c>
      <c r="X597" s="16">
        <f t="shared" si="162"/>
        <v>149.48559472135716</v>
      </c>
      <c r="Y597" s="16">
        <f t="shared" si="162"/>
        <v>124.18516069276141</v>
      </c>
    </row>
    <row r="598" spans="1:25" x14ac:dyDescent="0.4">
      <c r="A598">
        <f t="shared" si="163"/>
        <v>585</v>
      </c>
      <c r="B598" s="1">
        <v>43168</v>
      </c>
      <c r="C598" s="2">
        <v>0</v>
      </c>
      <c r="D598" s="2">
        <v>0.116937820270253</v>
      </c>
      <c r="E598" s="2">
        <v>0</v>
      </c>
      <c r="F598" s="2">
        <v>0.88306217972974599</v>
      </c>
      <c r="G598">
        <v>570.72900000000004</v>
      </c>
      <c r="H598">
        <v>5454.03</v>
      </c>
      <c r="I598">
        <v>2498.2399999999998</v>
      </c>
      <c r="J598">
        <v>162.32</v>
      </c>
      <c r="K598">
        <v>106.82</v>
      </c>
      <c r="L598" s="3">
        <f t="shared" si="156"/>
        <v>-3.333078719525373E-3</v>
      </c>
      <c r="M598" s="3">
        <f t="shared" si="157"/>
        <v>-1.9463040218419048E-2</v>
      </c>
      <c r="N598" s="3">
        <f t="shared" si="154"/>
        <v>1.2340687844242471E-2</v>
      </c>
      <c r="O598" s="3">
        <f t="shared" si="154"/>
        <v>9.8570724494817519E-4</v>
      </c>
      <c r="P598" s="3">
        <f t="shared" si="158"/>
        <v>2.2296575838515934E-6</v>
      </c>
      <c r="Q598" s="4">
        <f t="shared" si="159"/>
        <v>-1.4077543682587056E-3</v>
      </c>
      <c r="R598" s="3">
        <f t="shared" si="160"/>
        <v>-2.3674309621884437E-3</v>
      </c>
      <c r="S598" s="16">
        <f t="shared" si="155"/>
        <v>137.62889893759444</v>
      </c>
      <c r="T598" s="16">
        <f t="shared" si="155"/>
        <v>158.01289711529887</v>
      </c>
      <c r="U598" s="16">
        <f t="shared" si="161"/>
        <v>-20.383998177704427</v>
      </c>
      <c r="V598" s="16">
        <f t="shared" si="162"/>
        <v>146.18563477179413</v>
      </c>
      <c r="W598" s="16">
        <f t="shared" si="162"/>
        <v>210.86255876636412</v>
      </c>
      <c r="X598" s="16">
        <f t="shared" si="162"/>
        <v>150.7196635057814</v>
      </c>
      <c r="Y598" s="16">
        <f t="shared" si="162"/>
        <v>124.28373141725623</v>
      </c>
    </row>
    <row r="599" spans="1:25" x14ac:dyDescent="0.4">
      <c r="A599">
        <f t="shared" si="163"/>
        <v>586</v>
      </c>
      <c r="B599" s="1">
        <v>43175</v>
      </c>
      <c r="C599" s="2">
        <v>0</v>
      </c>
      <c r="D599" s="2">
        <v>0.120653916243339</v>
      </c>
      <c r="E599" s="2">
        <v>0</v>
      </c>
      <c r="F599" s="2">
        <v>0.87934608375666001</v>
      </c>
      <c r="G599">
        <v>573.173</v>
      </c>
      <c r="H599">
        <v>5388.74</v>
      </c>
      <c r="I599">
        <v>2529.0700000000002</v>
      </c>
      <c r="J599">
        <v>162.47999999999999</v>
      </c>
      <c r="K599">
        <v>106.01</v>
      </c>
      <c r="L599" s="3">
        <f t="shared" si="156"/>
        <v>-8.7151762991797277E-3</v>
      </c>
      <c r="M599" s="3">
        <f t="shared" si="157"/>
        <v>-7.0598505209623297E-2</v>
      </c>
      <c r="N599" s="3">
        <f t="shared" si="154"/>
        <v>-4.1279996204138358E-2</v>
      </c>
      <c r="O599" s="3">
        <f t="shared" si="154"/>
        <v>7.3855243722298347E-4</v>
      </c>
      <c r="P599" s="3">
        <f t="shared" si="158"/>
        <v>2.1130668190931862E-5</v>
      </c>
      <c r="Q599" s="4">
        <f t="shared" si="159"/>
        <v>-7.8896736093367874E-3</v>
      </c>
      <c r="R599" s="3">
        <f t="shared" si="160"/>
        <v>-2.99637813189296E-2</v>
      </c>
      <c r="S599" s="16">
        <f t="shared" si="155"/>
        <v>136.83993157666077</v>
      </c>
      <c r="T599" s="16">
        <f t="shared" si="155"/>
        <v>155.01651898340592</v>
      </c>
      <c r="U599" s="16">
        <f t="shared" si="161"/>
        <v>-18.176587406745142</v>
      </c>
      <c r="V599" s="16">
        <f t="shared" si="162"/>
        <v>145.31411714187615</v>
      </c>
      <c r="W599" s="16">
        <f t="shared" si="162"/>
        <v>203.80270824540179</v>
      </c>
      <c r="X599" s="16">
        <f t="shared" si="162"/>
        <v>146.59166388536755</v>
      </c>
      <c r="Y599" s="16">
        <f t="shared" si="162"/>
        <v>124.35758666097853</v>
      </c>
    </row>
    <row r="600" spans="1:25" x14ac:dyDescent="0.4">
      <c r="A600">
        <f t="shared" si="163"/>
        <v>587</v>
      </c>
      <c r="B600" s="1">
        <v>43182</v>
      </c>
      <c r="C600" s="2">
        <v>0</v>
      </c>
      <c r="D600" s="2">
        <v>8.5436135925119699E-2</v>
      </c>
      <c r="E600" s="2">
        <v>3.5715474075511998E-3</v>
      </c>
      <c r="F600" s="2">
        <v>0.91099231666732905</v>
      </c>
      <c r="G600">
        <v>575.06700000000001</v>
      </c>
      <c r="H600">
        <v>5069.03</v>
      </c>
      <c r="I600">
        <v>2424.67</v>
      </c>
      <c r="J600">
        <v>162.6</v>
      </c>
      <c r="K600">
        <v>104.74</v>
      </c>
      <c r="L600" s="3">
        <f t="shared" si="156"/>
        <v>1.9805994966348939E-2</v>
      </c>
      <c r="M600" s="3">
        <f t="shared" si="157"/>
        <v>3.5553507639577209E-2</v>
      </c>
      <c r="N600" s="3">
        <f t="shared" si="154"/>
        <v>4.0248776122111529E-2</v>
      </c>
      <c r="O600" s="3">
        <f t="shared" si="154"/>
        <v>-1.4760147601474705E-3</v>
      </c>
      <c r="P600" s="3">
        <f t="shared" si="158"/>
        <v>8.0505909517421012E-6</v>
      </c>
      <c r="Q600" s="4">
        <f t="shared" si="159"/>
        <v>1.8286160265920776E-3</v>
      </c>
      <c r="R600" s="3">
        <f t="shared" si="160"/>
        <v>2.3533065991972552E-2</v>
      </c>
      <c r="S600" s="16">
        <f t="shared" ref="S600:T615" si="164">S599+100*Q600</f>
        <v>137.02279317931999</v>
      </c>
      <c r="T600" s="16">
        <f t="shared" si="164"/>
        <v>157.36982558260317</v>
      </c>
      <c r="U600" s="16">
        <f t="shared" si="161"/>
        <v>-20.34703240328318</v>
      </c>
      <c r="V600" s="16">
        <f t="shared" si="162"/>
        <v>147.29471663851103</v>
      </c>
      <c r="W600" s="16">
        <f t="shared" si="162"/>
        <v>207.35805900935952</v>
      </c>
      <c r="X600" s="16">
        <f t="shared" si="162"/>
        <v>150.61654149757871</v>
      </c>
      <c r="Y600" s="16">
        <f t="shared" si="162"/>
        <v>124.20998518496378</v>
      </c>
    </row>
    <row r="601" spans="1:25" x14ac:dyDescent="0.4">
      <c r="A601">
        <f t="shared" si="163"/>
        <v>588</v>
      </c>
      <c r="B601" s="1">
        <v>43189</v>
      </c>
      <c r="C601" s="2">
        <v>0</v>
      </c>
      <c r="D601" s="2">
        <v>7.9058773176112998E-2</v>
      </c>
      <c r="E601" s="2">
        <v>1.6989198993788101E-2</v>
      </c>
      <c r="F601" s="2">
        <v>0.90395202783009898</v>
      </c>
      <c r="G601">
        <v>577.95899999999995</v>
      </c>
      <c r="H601">
        <v>5173.1899999999996</v>
      </c>
      <c r="I601">
        <v>2522.2600000000002</v>
      </c>
      <c r="J601">
        <v>162.36000000000001</v>
      </c>
      <c r="K601">
        <v>106.28</v>
      </c>
      <c r="L601" s="3">
        <f t="shared" si="156"/>
        <v>5.3221115502604111E-3</v>
      </c>
      <c r="M601" s="3">
        <f t="shared" si="157"/>
        <v>-7.4670210435719975E-3</v>
      </c>
      <c r="N601" s="3">
        <f t="shared" si="154"/>
        <v>1.7484319618119581E-3</v>
      </c>
      <c r="O601" s="3">
        <f t="shared" si="154"/>
        <v>4.9273220004919516E-4</v>
      </c>
      <c r="P601" s="3">
        <f t="shared" si="158"/>
        <v>5.7704190363202317E-6</v>
      </c>
      <c r="Q601" s="4">
        <f t="shared" si="159"/>
        <v>-1.2099321208336271E-4</v>
      </c>
      <c r="R601" s="3">
        <f t="shared" si="160"/>
        <v>2.406366713739172E-5</v>
      </c>
      <c r="S601" s="16">
        <f t="shared" si="164"/>
        <v>137.01069385811167</v>
      </c>
      <c r="T601" s="16">
        <f t="shared" si="164"/>
        <v>157.3722319493169</v>
      </c>
      <c r="U601" s="16">
        <f t="shared" si="161"/>
        <v>-20.361538091205233</v>
      </c>
      <c r="V601" s="16">
        <f t="shared" si="162"/>
        <v>147.82692779353707</v>
      </c>
      <c r="W601" s="16">
        <f t="shared" si="162"/>
        <v>206.61135690500231</v>
      </c>
      <c r="X601" s="16">
        <f t="shared" si="162"/>
        <v>150.79138469375991</v>
      </c>
      <c r="Y601" s="16">
        <f t="shared" si="162"/>
        <v>124.2592584049687</v>
      </c>
    </row>
    <row r="602" spans="1:25" x14ac:dyDescent="0.4">
      <c r="A602">
        <f t="shared" si="163"/>
        <v>589</v>
      </c>
      <c r="B602" s="1">
        <v>43196</v>
      </c>
      <c r="C602" s="2">
        <v>0</v>
      </c>
      <c r="D602" s="2">
        <v>8.8676138236646496E-2</v>
      </c>
      <c r="E602" s="2">
        <v>1.15276630702891E-2</v>
      </c>
      <c r="F602" s="2">
        <v>0.89979619869306404</v>
      </c>
      <c r="G602">
        <v>577.50300000000004</v>
      </c>
      <c r="H602">
        <v>5103.3500000000004</v>
      </c>
      <c r="I602">
        <v>2526.67</v>
      </c>
      <c r="J602">
        <v>162.44</v>
      </c>
      <c r="K602">
        <v>106.93</v>
      </c>
      <c r="L602" s="3">
        <f t="shared" si="156"/>
        <v>3.3628104196337105E-4</v>
      </c>
      <c r="M602" s="3">
        <f t="shared" si="157"/>
        <v>2.442989610676416E-2</v>
      </c>
      <c r="N602" s="3">
        <f t="shared" si="154"/>
        <v>5.8535542829099008E-3</v>
      </c>
      <c r="O602" s="3">
        <f t="shared" si="154"/>
        <v>2.462447672986201E-4</v>
      </c>
      <c r="P602" s="3">
        <f t="shared" si="158"/>
        <v>6.9165978421734143E-6</v>
      </c>
      <c r="Q602" s="4">
        <f t="shared" si="159"/>
        <v>2.4484801535285469E-3</v>
      </c>
      <c r="R602" s="3">
        <f t="shared" si="160"/>
        <v>7.7164940497340129E-3</v>
      </c>
      <c r="S602" s="16">
        <f t="shared" si="164"/>
        <v>137.25554187346452</v>
      </c>
      <c r="T602" s="16">
        <f t="shared" si="164"/>
        <v>158.1438813542903</v>
      </c>
      <c r="U602" s="16">
        <f t="shared" si="161"/>
        <v>-20.888339480825778</v>
      </c>
      <c r="V602" s="16">
        <f t="shared" si="162"/>
        <v>147.86055589773341</v>
      </c>
      <c r="W602" s="16">
        <f t="shared" si="162"/>
        <v>209.05434651567873</v>
      </c>
      <c r="X602" s="16">
        <f t="shared" si="162"/>
        <v>151.3767401220509</v>
      </c>
      <c r="Y602" s="16">
        <f t="shared" si="162"/>
        <v>124.28388288169856</v>
      </c>
    </row>
    <row r="603" spans="1:25" x14ac:dyDescent="0.4">
      <c r="A603">
        <f t="shared" si="163"/>
        <v>590</v>
      </c>
      <c r="B603" s="1">
        <v>43203</v>
      </c>
      <c r="C603" s="2">
        <v>0</v>
      </c>
      <c r="D603" s="2">
        <v>9.9890464627693507E-2</v>
      </c>
      <c r="E603" s="2">
        <v>0</v>
      </c>
      <c r="F603" s="2">
        <v>0.90010953537230598</v>
      </c>
      <c r="G603">
        <v>575.43700000000001</v>
      </c>
      <c r="H603">
        <v>5207.57</v>
      </c>
      <c r="I603">
        <v>2541.46</v>
      </c>
      <c r="J603">
        <v>162.47999999999999</v>
      </c>
      <c r="K603">
        <v>107.35</v>
      </c>
      <c r="L603" s="3">
        <f t="shared" si="156"/>
        <v>-6.8964863793896658E-3</v>
      </c>
      <c r="M603" s="3">
        <f t="shared" si="157"/>
        <v>8.3147300740031849E-3</v>
      </c>
      <c r="N603" s="3">
        <f t="shared" si="154"/>
        <v>1.2591187742478693E-2</v>
      </c>
      <c r="O603" s="3">
        <f t="shared" si="154"/>
        <v>-2.0925652387986382E-3</v>
      </c>
      <c r="P603" s="3">
        <f t="shared" si="158"/>
        <v>1.4410973566823346E-5</v>
      </c>
      <c r="Q603" s="4">
        <f t="shared" si="159"/>
        <v>-1.0673866480520695E-3</v>
      </c>
      <c r="R603" s="3">
        <f t="shared" si="160"/>
        <v>2.9792165495733935E-3</v>
      </c>
      <c r="S603" s="16">
        <f t="shared" si="164"/>
        <v>137.1488032086593</v>
      </c>
      <c r="T603" s="16">
        <f t="shared" si="164"/>
        <v>158.44180300924765</v>
      </c>
      <c r="U603" s="16">
        <f t="shared" si="161"/>
        <v>-21.292999800588348</v>
      </c>
      <c r="V603" s="16">
        <f t="shared" si="162"/>
        <v>147.17090725979443</v>
      </c>
      <c r="W603" s="16">
        <f t="shared" si="162"/>
        <v>209.88581952307905</v>
      </c>
      <c r="X603" s="16">
        <f t="shared" si="162"/>
        <v>152.63585889629877</v>
      </c>
      <c r="Y603" s="16">
        <f t="shared" si="162"/>
        <v>124.0746263578187</v>
      </c>
    </row>
    <row r="604" spans="1:25" x14ac:dyDescent="0.4">
      <c r="A604">
        <f t="shared" si="163"/>
        <v>591</v>
      </c>
      <c r="B604" s="1">
        <v>43210</v>
      </c>
      <c r="C604" s="2">
        <v>0</v>
      </c>
      <c r="D604" s="2">
        <v>8.1739093660431694E-2</v>
      </c>
      <c r="E604" s="2">
        <v>2.4018289278039E-2</v>
      </c>
      <c r="F604" s="2">
        <v>0.89424261706152897</v>
      </c>
      <c r="G604">
        <v>569.82299999999998</v>
      </c>
      <c r="H604">
        <v>5235.75</v>
      </c>
      <c r="I604">
        <v>2573.46</v>
      </c>
      <c r="J604">
        <v>162.13999999999999</v>
      </c>
      <c r="K604">
        <v>107.66</v>
      </c>
      <c r="L604" s="3">
        <f t="shared" si="156"/>
        <v>1.3291420177727442E-2</v>
      </c>
      <c r="M604" s="3">
        <f t="shared" si="157"/>
        <v>1.2907146951214976E-2</v>
      </c>
      <c r="N604" s="3">
        <f t="shared" si="154"/>
        <v>1.4917659493444591E-2</v>
      </c>
      <c r="O604" s="3">
        <f t="shared" si="154"/>
        <v>3.7005057357841764E-4</v>
      </c>
      <c r="P604" s="3">
        <f t="shared" si="158"/>
        <v>1.9964176990828834E-6</v>
      </c>
      <c r="Q604" s="4">
        <f t="shared" si="159"/>
        <v>1.7422337302619544E-3</v>
      </c>
      <c r="R604" s="3">
        <f t="shared" si="160"/>
        <v>1.0371569298991357E-2</v>
      </c>
      <c r="S604" s="16">
        <f t="shared" si="164"/>
        <v>137.3230265816855</v>
      </c>
      <c r="T604" s="16">
        <f t="shared" si="164"/>
        <v>159.47895993914679</v>
      </c>
      <c r="U604" s="16">
        <f t="shared" si="161"/>
        <v>-22.155933357461294</v>
      </c>
      <c r="V604" s="16">
        <f t="shared" si="162"/>
        <v>148.50004927756717</v>
      </c>
      <c r="W604" s="16">
        <f t="shared" si="162"/>
        <v>211.17653421820054</v>
      </c>
      <c r="X604" s="16">
        <f t="shared" si="162"/>
        <v>154.12762484564323</v>
      </c>
      <c r="Y604" s="16">
        <f t="shared" si="162"/>
        <v>124.11163141517655</v>
      </c>
    </row>
    <row r="605" spans="1:25" x14ac:dyDescent="0.4">
      <c r="A605">
        <f t="shared" si="163"/>
        <v>592</v>
      </c>
      <c r="B605" s="1">
        <v>43217</v>
      </c>
      <c r="C605" s="2">
        <v>0</v>
      </c>
      <c r="D605" s="2">
        <v>8.2441207160322993E-2</v>
      </c>
      <c r="E605" s="2">
        <v>2.6643538609952298E-2</v>
      </c>
      <c r="F605" s="2">
        <v>0.89091525422972395</v>
      </c>
      <c r="G605">
        <v>570.03700000000003</v>
      </c>
      <c r="H605">
        <v>5235.7299999999996</v>
      </c>
      <c r="I605">
        <v>2611.85</v>
      </c>
      <c r="J605">
        <v>162.19999999999999</v>
      </c>
      <c r="K605">
        <v>109.05</v>
      </c>
      <c r="L605" s="3">
        <f t="shared" si="156"/>
        <v>2.6676368716325172E-3</v>
      </c>
      <c r="M605" s="3">
        <f t="shared" si="157"/>
        <v>-1.4642122650577738E-3</v>
      </c>
      <c r="N605" s="3">
        <f t="shared" si="154"/>
        <v>-3.2161111855582014E-3</v>
      </c>
      <c r="O605" s="3">
        <f t="shared" si="154"/>
        <v>1.2946979038224171E-3</v>
      </c>
      <c r="P605" s="3">
        <f t="shared" si="158"/>
        <v>6.2621091761179451E-6</v>
      </c>
      <c r="Q605" s="4">
        <f t="shared" si="159"/>
        <v>9.408039937418883E-4</v>
      </c>
      <c r="R605" s="3">
        <f t="shared" si="160"/>
        <v>-1.7949716879026023E-4</v>
      </c>
      <c r="S605" s="16">
        <f t="shared" si="164"/>
        <v>137.41710698105967</v>
      </c>
      <c r="T605" s="16">
        <f t="shared" si="164"/>
        <v>159.46101022226776</v>
      </c>
      <c r="U605" s="16">
        <f t="shared" si="161"/>
        <v>-22.043903241208085</v>
      </c>
      <c r="V605" s="16">
        <f t="shared" si="162"/>
        <v>148.76681296473043</v>
      </c>
      <c r="W605" s="16">
        <f t="shared" si="162"/>
        <v>211.03011299169478</v>
      </c>
      <c r="X605" s="16">
        <f t="shared" si="162"/>
        <v>153.80601372708742</v>
      </c>
      <c r="Y605" s="16">
        <f t="shared" si="162"/>
        <v>124.24110120555879</v>
      </c>
    </row>
    <row r="606" spans="1:25" x14ac:dyDescent="0.4">
      <c r="A606">
        <f t="shared" si="163"/>
        <v>593</v>
      </c>
      <c r="B606" s="1">
        <v>43224</v>
      </c>
      <c r="C606" s="2">
        <v>0</v>
      </c>
      <c r="D606" s="2">
        <v>9.0142518075604097E-2</v>
      </c>
      <c r="E606" s="2">
        <v>1.6206689983088999E-2</v>
      </c>
      <c r="F606" s="2">
        <v>0.89365079194130603</v>
      </c>
      <c r="G606">
        <v>571.19100000000003</v>
      </c>
      <c r="H606">
        <v>5224.71</v>
      </c>
      <c r="I606">
        <v>2603.4499999999998</v>
      </c>
      <c r="J606">
        <v>162.41</v>
      </c>
      <c r="K606">
        <v>109.12</v>
      </c>
      <c r="L606" s="3">
        <f t="shared" si="156"/>
        <v>2.1557826302642802E-4</v>
      </c>
      <c r="M606" s="3">
        <f t="shared" si="157"/>
        <v>2.7413832460897014E-2</v>
      </c>
      <c r="N606" s="3">
        <f t="shared" si="154"/>
        <v>1.3247805796155143E-2</v>
      </c>
      <c r="O606" s="3">
        <f t="shared" si="154"/>
        <v>-6.1572563265777092E-5</v>
      </c>
      <c r="P606" s="3">
        <f t="shared" si="158"/>
        <v>7.2599227547662877E-6</v>
      </c>
      <c r="Q606" s="4">
        <f t="shared" si="159"/>
        <v>2.6235706769433629E-3</v>
      </c>
      <c r="R606" s="3">
        <f t="shared" si="160"/>
        <v>1.0203910989203202E-2</v>
      </c>
      <c r="S606" s="16">
        <f t="shared" si="164"/>
        <v>137.679464048754</v>
      </c>
      <c r="T606" s="16">
        <f t="shared" si="164"/>
        <v>160.48140132118809</v>
      </c>
      <c r="U606" s="16">
        <f t="shared" si="161"/>
        <v>-22.801937272434088</v>
      </c>
      <c r="V606" s="16">
        <f t="shared" si="162"/>
        <v>148.78837079103309</v>
      </c>
      <c r="W606" s="16">
        <f t="shared" si="162"/>
        <v>213.77149623778448</v>
      </c>
      <c r="X606" s="16">
        <f t="shared" si="162"/>
        <v>155.13079430670294</v>
      </c>
      <c r="Y606" s="16">
        <f t="shared" si="162"/>
        <v>124.23494394923222</v>
      </c>
    </row>
    <row r="607" spans="1:25" x14ac:dyDescent="0.4">
      <c r="A607">
        <f t="shared" si="163"/>
        <v>594</v>
      </c>
      <c r="B607" s="1">
        <v>43231</v>
      </c>
      <c r="C607" s="2">
        <v>0</v>
      </c>
      <c r="D607" s="2">
        <v>0.100947094618012</v>
      </c>
      <c r="E607" s="2">
        <v>4.1068187251452996E-3</v>
      </c>
      <c r="F607" s="2">
        <v>0.89494608665684205</v>
      </c>
      <c r="G607">
        <v>569.904</v>
      </c>
      <c r="H607">
        <v>5354.69</v>
      </c>
      <c r="I607">
        <v>2637.94</v>
      </c>
      <c r="J607">
        <v>162.4</v>
      </c>
      <c r="K607">
        <v>109.39</v>
      </c>
      <c r="L607" s="3">
        <f t="shared" si="156"/>
        <v>6.4216578483005105E-3</v>
      </c>
      <c r="M607" s="3">
        <f t="shared" si="157"/>
        <v>7.9730249675924458E-3</v>
      </c>
      <c r="N607" s="3">
        <f t="shared" si="154"/>
        <v>1.1308066142520223E-2</v>
      </c>
      <c r="O607" s="3">
        <f t="shared" si="154"/>
        <v>-8.6206896551732637E-4</v>
      </c>
      <c r="P607" s="3">
        <f t="shared" si="158"/>
        <v>3.7532422680528622E-7</v>
      </c>
      <c r="Q607" s="4">
        <f t="shared" si="159"/>
        <v>7.9413312229761651E-5</v>
      </c>
      <c r="R607" s="3">
        <f t="shared" si="160"/>
        <v>6.2101699982239633E-3</v>
      </c>
      <c r="S607" s="16">
        <f t="shared" si="164"/>
        <v>137.68740537997698</v>
      </c>
      <c r="T607" s="16">
        <f t="shared" si="164"/>
        <v>161.10241832101048</v>
      </c>
      <c r="U607" s="16">
        <f t="shared" si="161"/>
        <v>-23.415012941033496</v>
      </c>
      <c r="V607" s="16">
        <f t="shared" ref="V607:Y622" si="165">V606+100*L607</f>
        <v>149.43053657586313</v>
      </c>
      <c r="W607" s="16">
        <f t="shared" si="165"/>
        <v>214.56879873454372</v>
      </c>
      <c r="X607" s="16">
        <f t="shared" si="165"/>
        <v>156.26160092095495</v>
      </c>
      <c r="Y607" s="16">
        <f t="shared" si="165"/>
        <v>124.14873705268049</v>
      </c>
    </row>
    <row r="608" spans="1:25" x14ac:dyDescent="0.4">
      <c r="A608">
        <f t="shared" si="163"/>
        <v>595</v>
      </c>
      <c r="B608" s="1">
        <v>43238</v>
      </c>
      <c r="C608" s="2">
        <v>0</v>
      </c>
      <c r="D608" s="2">
        <v>0.10044011060029399</v>
      </c>
      <c r="E608" s="2">
        <v>4.7323591031538997E-3</v>
      </c>
      <c r="F608" s="2">
        <v>0.89482753029655104</v>
      </c>
      <c r="G608">
        <v>566.36699999999996</v>
      </c>
      <c r="H608">
        <v>5329.66</v>
      </c>
      <c r="I608">
        <v>2667.77</v>
      </c>
      <c r="J608">
        <v>162.26</v>
      </c>
      <c r="K608">
        <v>110.78</v>
      </c>
      <c r="L608" s="3">
        <f t="shared" si="156"/>
        <v>-1.1262914241103594E-3</v>
      </c>
      <c r="M608" s="3">
        <f t="shared" si="157"/>
        <v>-9.0961520820763697E-3</v>
      </c>
      <c r="N608" s="3">
        <f t="shared" si="154"/>
        <v>-2.3993822555917421E-2</v>
      </c>
      <c r="O608" s="3">
        <f t="shared" si="154"/>
        <v>1.3558486379883217E-3</v>
      </c>
      <c r="P608" s="3">
        <f t="shared" si="158"/>
        <v>5.364483479137088E-6</v>
      </c>
      <c r="Q608" s="4">
        <f t="shared" si="159"/>
        <v>1.807202989550951E-4</v>
      </c>
      <c r="R608" s="3">
        <f t="shared" si="160"/>
        <v>-8.2151043560289572E-3</v>
      </c>
      <c r="S608" s="16">
        <f t="shared" si="164"/>
        <v>137.70547740987249</v>
      </c>
      <c r="T608" s="16">
        <f t="shared" si="164"/>
        <v>160.28090788540757</v>
      </c>
      <c r="U608" s="16">
        <f t="shared" si="161"/>
        <v>-22.575430475535086</v>
      </c>
      <c r="V608" s="16">
        <f t="shared" si="165"/>
        <v>149.31790743345209</v>
      </c>
      <c r="W608" s="16">
        <f t="shared" si="165"/>
        <v>213.65918352633608</v>
      </c>
      <c r="X608" s="16">
        <f t="shared" si="165"/>
        <v>153.8622186653632</v>
      </c>
      <c r="Y608" s="16">
        <f t="shared" si="165"/>
        <v>124.28432191647931</v>
      </c>
    </row>
    <row r="609" spans="1:25" x14ac:dyDescent="0.4">
      <c r="A609">
        <f t="shared" si="163"/>
        <v>596</v>
      </c>
      <c r="B609" s="1">
        <v>43245</v>
      </c>
      <c r="C609" s="2">
        <v>0</v>
      </c>
      <c r="D609" s="2">
        <v>9.6231663904886203E-2</v>
      </c>
      <c r="E609" s="2">
        <v>0</v>
      </c>
      <c r="F609" s="2">
        <v>0.90376833609511298</v>
      </c>
      <c r="G609">
        <v>572.81299999999999</v>
      </c>
      <c r="H609">
        <v>5347.31</v>
      </c>
      <c r="I609">
        <v>2603.7600000000002</v>
      </c>
      <c r="J609">
        <v>162.47999999999999</v>
      </c>
      <c r="K609">
        <v>109.41</v>
      </c>
      <c r="L609" s="3">
        <f t="shared" si="156"/>
        <v>3.38523205029162E-3</v>
      </c>
      <c r="M609" s="3">
        <f t="shared" si="157"/>
        <v>6.6141780645507797E-3</v>
      </c>
      <c r="N609" s="3">
        <f t="shared" si="154"/>
        <v>-1.268166036808327E-2</v>
      </c>
      <c r="O609" s="3">
        <f t="shared" si="154"/>
        <v>-4.3082225504675886E-4</v>
      </c>
      <c r="P609" s="3">
        <f t="shared" si="158"/>
        <v>5.1372865941350249E-6</v>
      </c>
      <c r="Q609" s="4">
        <f t="shared" si="159"/>
        <v>2.4199256132443264E-4</v>
      </c>
      <c r="R609" s="3">
        <f t="shared" si="160"/>
        <v>-7.7826812707190718E-4</v>
      </c>
      <c r="S609" s="16">
        <f t="shared" si="164"/>
        <v>137.72967666600493</v>
      </c>
      <c r="T609" s="16">
        <f t="shared" si="164"/>
        <v>160.20308107270037</v>
      </c>
      <c r="U609" s="16">
        <f t="shared" si="161"/>
        <v>-22.473404406695437</v>
      </c>
      <c r="V609" s="16">
        <f t="shared" si="165"/>
        <v>149.65643063848125</v>
      </c>
      <c r="W609" s="16">
        <f t="shared" si="165"/>
        <v>214.32060133279117</v>
      </c>
      <c r="X609" s="16">
        <f t="shared" si="165"/>
        <v>152.59405262855486</v>
      </c>
      <c r="Y609" s="16">
        <f t="shared" si="165"/>
        <v>124.24123969097464</v>
      </c>
    </row>
    <row r="610" spans="1:25" x14ac:dyDescent="0.4">
      <c r="A610">
        <f t="shared" si="163"/>
        <v>597</v>
      </c>
      <c r="B610" s="1">
        <v>43252</v>
      </c>
      <c r="C610" s="2">
        <v>0</v>
      </c>
      <c r="D610" s="2">
        <v>0.104793808228445</v>
      </c>
      <c r="E610" s="2">
        <v>0</v>
      </c>
      <c r="F610" s="2">
        <v>0.89520619177155503</v>
      </c>
      <c r="G610">
        <v>574.07000000000005</v>
      </c>
      <c r="H610">
        <v>5376.29</v>
      </c>
      <c r="I610">
        <v>2570.7399999999998</v>
      </c>
      <c r="J610">
        <v>162.41</v>
      </c>
      <c r="K610">
        <v>109.54</v>
      </c>
      <c r="L610" s="3">
        <f t="shared" si="156"/>
        <v>-2.0619532386459971E-3</v>
      </c>
      <c r="M610" s="3">
        <f t="shared" si="157"/>
        <v>1.6671151082238156E-2</v>
      </c>
      <c r="N610" s="3">
        <f t="shared" si="154"/>
        <v>1.9181247422921155E-2</v>
      </c>
      <c r="O610" s="3">
        <f t="shared" si="154"/>
        <v>-1.2314512653166521E-4</v>
      </c>
      <c r="P610" s="3">
        <f t="shared" si="158"/>
        <v>4.3771035576830966E-6</v>
      </c>
      <c r="Q610" s="4">
        <f t="shared" si="159"/>
        <v>1.6324160261441773E-3</v>
      </c>
      <c r="R610" s="3">
        <f t="shared" si="160"/>
        <v>8.4168250349954121E-3</v>
      </c>
      <c r="S610" s="16">
        <f t="shared" si="164"/>
        <v>137.89291826861935</v>
      </c>
      <c r="T610" s="16">
        <f t="shared" si="164"/>
        <v>161.0447635761999</v>
      </c>
      <c r="U610" s="16">
        <f t="shared" si="161"/>
        <v>-23.151845307580544</v>
      </c>
      <c r="V610" s="16">
        <f t="shared" si="165"/>
        <v>149.45023531461666</v>
      </c>
      <c r="W610" s="16">
        <f t="shared" si="165"/>
        <v>215.98771644101498</v>
      </c>
      <c r="X610" s="16">
        <f t="shared" si="165"/>
        <v>154.51217737084698</v>
      </c>
      <c r="Y610" s="16">
        <f t="shared" si="165"/>
        <v>124.22892517832148</v>
      </c>
    </row>
    <row r="611" spans="1:25" x14ac:dyDescent="0.4">
      <c r="A611">
        <f t="shared" si="163"/>
        <v>598</v>
      </c>
      <c r="B611" s="1">
        <v>43259</v>
      </c>
      <c r="C611" s="2">
        <v>0</v>
      </c>
      <c r="D611" s="2">
        <v>0.112088980824583</v>
      </c>
      <c r="E611" s="2">
        <v>0</v>
      </c>
      <c r="F611" s="2">
        <v>0.88791101917541604</v>
      </c>
      <c r="G611">
        <v>572.83399999999995</v>
      </c>
      <c r="H611">
        <v>5465.42</v>
      </c>
      <c r="I611">
        <v>2620.0500000000002</v>
      </c>
      <c r="J611">
        <v>162.38999999999999</v>
      </c>
      <c r="K611">
        <v>109.55</v>
      </c>
      <c r="L611" s="3">
        <f t="shared" si="156"/>
        <v>1.1354392083533504E-2</v>
      </c>
      <c r="M611" s="3">
        <f t="shared" si="157"/>
        <v>1.0862408363130349E-2</v>
      </c>
      <c r="N611" s="3">
        <f t="shared" si="154"/>
        <v>4.2632774183697375E-3</v>
      </c>
      <c r="O611" s="3">
        <f t="shared" si="154"/>
        <v>7.3896175872900649E-4</v>
      </c>
      <c r="P611" s="3">
        <f t="shared" si="158"/>
        <v>1.3960864017661527E-7</v>
      </c>
      <c r="Q611" s="4">
        <f t="shared" si="159"/>
        <v>1.8735489624082612E-3</v>
      </c>
      <c r="R611" s="3">
        <f t="shared" si="160"/>
        <v>6.8047599059406494E-3</v>
      </c>
      <c r="S611" s="16">
        <f t="shared" si="164"/>
        <v>138.08027316486019</v>
      </c>
      <c r="T611" s="16">
        <f t="shared" si="164"/>
        <v>161.72523956679396</v>
      </c>
      <c r="U611" s="16">
        <f t="shared" si="161"/>
        <v>-23.644966401933772</v>
      </c>
      <c r="V611" s="16">
        <f t="shared" si="165"/>
        <v>150.58567452297001</v>
      </c>
      <c r="W611" s="16">
        <f t="shared" si="165"/>
        <v>217.07395727732802</v>
      </c>
      <c r="X611" s="16">
        <f t="shared" si="165"/>
        <v>154.93850511268397</v>
      </c>
      <c r="Y611" s="16">
        <f t="shared" si="165"/>
        <v>124.30282135419438</v>
      </c>
    </row>
    <row r="612" spans="1:25" x14ac:dyDescent="0.4">
      <c r="A612">
        <f t="shared" si="163"/>
        <v>599</v>
      </c>
      <c r="B612" s="1">
        <v>43266</v>
      </c>
      <c r="C612" s="2">
        <v>0</v>
      </c>
      <c r="D612" s="2">
        <v>0.11232166189154399</v>
      </c>
      <c r="E612" s="2">
        <v>0</v>
      </c>
      <c r="F612" s="2">
        <v>0.88767833810845498</v>
      </c>
      <c r="G612">
        <v>573.52700000000004</v>
      </c>
      <c r="H612">
        <v>5469.37</v>
      </c>
      <c r="I612">
        <v>2631.22</v>
      </c>
      <c r="J612">
        <v>162.51</v>
      </c>
      <c r="K612">
        <v>110.66</v>
      </c>
      <c r="L612" s="3">
        <f t="shared" si="156"/>
        <v>-3.3260697730430611E-3</v>
      </c>
      <c r="M612" s="3">
        <f t="shared" si="157"/>
        <v>-1.4909500166578438E-2</v>
      </c>
      <c r="N612" s="3">
        <f t="shared" si="154"/>
        <v>-2.4710970576386604E-2</v>
      </c>
      <c r="O612" s="3">
        <f t="shared" si="154"/>
        <v>5.5381207310323255E-4</v>
      </c>
      <c r="P612" s="3">
        <f t="shared" si="158"/>
        <v>1.0336580748174074E-6</v>
      </c>
      <c r="Q612" s="4">
        <f t="shared" si="159"/>
        <v>-1.1840865140804839E-3</v>
      </c>
      <c r="R612" s="3">
        <f t="shared" si="160"/>
        <v>-1.0598182110726218E-2</v>
      </c>
      <c r="S612" s="16">
        <f t="shared" si="164"/>
        <v>137.96186451345213</v>
      </c>
      <c r="T612" s="16">
        <f t="shared" si="164"/>
        <v>160.66542135572135</v>
      </c>
      <c r="U612" s="16">
        <f t="shared" si="161"/>
        <v>-22.703556842269222</v>
      </c>
      <c r="V612" s="16">
        <f t="shared" si="165"/>
        <v>150.25306754566571</v>
      </c>
      <c r="W612" s="16">
        <f t="shared" si="165"/>
        <v>215.58300726067017</v>
      </c>
      <c r="X612" s="16">
        <f t="shared" si="165"/>
        <v>152.4674080550453</v>
      </c>
      <c r="Y612" s="16">
        <f t="shared" si="165"/>
        <v>124.3582025615047</v>
      </c>
    </row>
    <row r="613" spans="1:25" x14ac:dyDescent="0.4">
      <c r="A613">
        <f t="shared" si="163"/>
        <v>600</v>
      </c>
      <c r="B613" s="1">
        <v>43273</v>
      </c>
      <c r="C613" s="2">
        <v>0</v>
      </c>
      <c r="D613" s="2">
        <v>0.114044425349573</v>
      </c>
      <c r="E613" s="2">
        <v>0</v>
      </c>
      <c r="F613" s="2">
        <v>0.88595557465042596</v>
      </c>
      <c r="G613">
        <v>575.20600000000002</v>
      </c>
      <c r="H613">
        <v>5421.63</v>
      </c>
      <c r="I613">
        <v>2566.1999999999998</v>
      </c>
      <c r="J613">
        <v>162.6</v>
      </c>
      <c r="K613">
        <v>109.97</v>
      </c>
      <c r="L613" s="3">
        <f t="shared" si="156"/>
        <v>1.1183053735819293E-2</v>
      </c>
      <c r="M613" s="3">
        <f t="shared" si="157"/>
        <v>-5.968837491261425E-3</v>
      </c>
      <c r="N613" s="3">
        <f t="shared" si="154"/>
        <v>-6.7882472137790195E-3</v>
      </c>
      <c r="O613" s="3">
        <f t="shared" si="154"/>
        <v>-1.2300123001218743E-4</v>
      </c>
      <c r="P613" s="3">
        <f t="shared" si="158"/>
        <v>5.6027055255661316E-7</v>
      </c>
      <c r="Q613" s="4">
        <f t="shared" si="159"/>
        <v>-7.9024653766660957E-4</v>
      </c>
      <c r="R613" s="3">
        <f t="shared" si="160"/>
        <v>-4.2425804980833481E-4</v>
      </c>
      <c r="S613" s="16">
        <f t="shared" si="164"/>
        <v>137.88283985968548</v>
      </c>
      <c r="T613" s="16">
        <f t="shared" si="164"/>
        <v>160.62299555074051</v>
      </c>
      <c r="U613" s="16">
        <f t="shared" si="161"/>
        <v>-22.740155691055037</v>
      </c>
      <c r="V613" s="16">
        <f t="shared" si="165"/>
        <v>151.37137291924765</v>
      </c>
      <c r="W613" s="16">
        <f t="shared" si="165"/>
        <v>214.98612351154404</v>
      </c>
      <c r="X613" s="16">
        <f t="shared" si="165"/>
        <v>151.78858333366739</v>
      </c>
      <c r="Y613" s="16">
        <f t="shared" si="165"/>
        <v>124.34590243850347</v>
      </c>
    </row>
    <row r="614" spans="1:25" x14ac:dyDescent="0.4">
      <c r="A614">
        <f t="shared" si="163"/>
        <v>601</v>
      </c>
      <c r="B614" s="1">
        <v>43280</v>
      </c>
      <c r="C614" s="2">
        <v>0</v>
      </c>
      <c r="D614" s="2">
        <v>0.11311064109531201</v>
      </c>
      <c r="E614" s="2">
        <v>0</v>
      </c>
      <c r="F614" s="2">
        <v>0.88688935890468701</v>
      </c>
      <c r="G614">
        <v>577.49</v>
      </c>
      <c r="H614">
        <v>5350.83</v>
      </c>
      <c r="I614">
        <v>2548.7800000000002</v>
      </c>
      <c r="J614">
        <v>162.58000000000001</v>
      </c>
      <c r="K614">
        <v>110.76</v>
      </c>
      <c r="L614" s="3">
        <f t="shared" si="156"/>
        <v>1.364472949432205E-4</v>
      </c>
      <c r="M614" s="3">
        <f t="shared" si="157"/>
        <v>1.2951515538885516E-2</v>
      </c>
      <c r="N614" s="3">
        <f t="shared" si="154"/>
        <v>-2.2728521096367804E-2</v>
      </c>
      <c r="O614" s="3">
        <f t="shared" si="154"/>
        <v>8.6111452823223189E-4</v>
      </c>
      <c r="P614" s="3">
        <f t="shared" si="158"/>
        <v>4.4341442735898081E-6</v>
      </c>
      <c r="Q614" s="4">
        <f t="shared" si="159"/>
        <v>2.2242333933730424E-3</v>
      </c>
      <c r="R614" s="3">
        <f t="shared" si="160"/>
        <v>-2.1948609335767089E-3</v>
      </c>
      <c r="S614" s="16">
        <f t="shared" si="164"/>
        <v>138.10526319902277</v>
      </c>
      <c r="T614" s="16">
        <f t="shared" si="164"/>
        <v>160.40350945738285</v>
      </c>
      <c r="U614" s="16">
        <f t="shared" si="161"/>
        <v>-22.298246258360081</v>
      </c>
      <c r="V614" s="16">
        <f t="shared" si="165"/>
        <v>151.38501764874198</v>
      </c>
      <c r="W614" s="16">
        <f t="shared" si="165"/>
        <v>216.2812750654326</v>
      </c>
      <c r="X614" s="16">
        <f t="shared" si="165"/>
        <v>149.51573122403062</v>
      </c>
      <c r="Y614" s="16">
        <f t="shared" si="165"/>
        <v>124.43201389132669</v>
      </c>
    </row>
    <row r="615" spans="1:25" x14ac:dyDescent="0.4">
      <c r="A615">
        <f t="shared" si="163"/>
        <v>602</v>
      </c>
      <c r="B615" s="1">
        <v>43287</v>
      </c>
      <c r="C615" s="2">
        <v>0</v>
      </c>
      <c r="D615" s="2">
        <v>0.105720400639329</v>
      </c>
      <c r="E615" s="2">
        <v>0</v>
      </c>
      <c r="F615" s="2">
        <v>0.89427959936067003</v>
      </c>
      <c r="G615">
        <v>579.08500000000004</v>
      </c>
      <c r="H615">
        <v>5434.36</v>
      </c>
      <c r="I615">
        <v>2490.85</v>
      </c>
      <c r="J615">
        <v>162.72</v>
      </c>
      <c r="K615">
        <v>110.47</v>
      </c>
      <c r="L615" s="3">
        <f t="shared" si="156"/>
        <v>1.7395165080800856E-2</v>
      </c>
      <c r="M615" s="3">
        <f t="shared" si="157"/>
        <v>3.3008599343959721E-2</v>
      </c>
      <c r="N615" s="3">
        <f t="shared" si="154"/>
        <v>2.2779372503362483E-2</v>
      </c>
      <c r="O615" s="3">
        <f t="shared" si="154"/>
        <v>-4.91642084562538E-4</v>
      </c>
      <c r="P615" s="3">
        <f t="shared" si="158"/>
        <v>1.3086564081576019E-5</v>
      </c>
      <c r="Q615" s="4">
        <f t="shared" si="159"/>
        <v>3.0369302966935068E-3</v>
      </c>
      <c r="R615" s="3">
        <f t="shared" si="160"/>
        <v>1.8172873710890131E-2</v>
      </c>
      <c r="S615" s="16">
        <f t="shared" si="164"/>
        <v>138.40895622869212</v>
      </c>
      <c r="T615" s="16">
        <f t="shared" si="164"/>
        <v>162.22079682847186</v>
      </c>
      <c r="U615" s="16">
        <f t="shared" si="161"/>
        <v>-23.811840599779742</v>
      </c>
      <c r="V615" s="16">
        <f t="shared" si="165"/>
        <v>153.12453415682205</v>
      </c>
      <c r="W615" s="16">
        <f t="shared" si="165"/>
        <v>219.58213499982855</v>
      </c>
      <c r="X615" s="16">
        <f t="shared" si="165"/>
        <v>151.79366847436685</v>
      </c>
      <c r="Y615" s="16">
        <f t="shared" si="165"/>
        <v>124.38284968287044</v>
      </c>
    </row>
    <row r="616" spans="1:25" x14ac:dyDescent="0.4">
      <c r="A616">
        <f t="shared" si="163"/>
        <v>603</v>
      </c>
      <c r="B616" s="1">
        <v>43294</v>
      </c>
      <c r="C616" s="2">
        <v>0</v>
      </c>
      <c r="D616" s="2">
        <v>0.12753134077528899</v>
      </c>
      <c r="E616" s="2">
        <v>0</v>
      </c>
      <c r="F616" s="2">
        <v>0.87246865922470995</v>
      </c>
      <c r="G616">
        <v>579.14499999999998</v>
      </c>
      <c r="H616">
        <v>5518.33</v>
      </c>
      <c r="I616">
        <v>2547.59</v>
      </c>
      <c r="J616">
        <v>162.63999999999999</v>
      </c>
      <c r="K616">
        <v>112.38</v>
      </c>
      <c r="L616" s="3">
        <f t="shared" si="156"/>
        <v>-1.2465815285194526E-2</v>
      </c>
      <c r="M616" s="3">
        <f t="shared" si="157"/>
        <v>-8.241588349306439E-3</v>
      </c>
      <c r="N616" s="3">
        <f t="shared" si="154"/>
        <v>8.61598608881331E-3</v>
      </c>
      <c r="O616" s="3">
        <f t="shared" si="154"/>
        <v>4.3039842597170086E-4</v>
      </c>
      <c r="P616" s="3">
        <f t="shared" si="158"/>
        <v>4.6798610243130252E-6</v>
      </c>
      <c r="Q616" s="4">
        <f t="shared" si="159"/>
        <v>-6.8023153568940863E-4</v>
      </c>
      <c r="R616" s="3">
        <f t="shared" si="160"/>
        <v>-2.9152547799289885E-3</v>
      </c>
      <c r="S616" s="16">
        <f t="shared" ref="S616:T631" si="166">S615+100*Q616</f>
        <v>138.34093307512319</v>
      </c>
      <c r="T616" s="16">
        <f t="shared" si="166"/>
        <v>161.92927135047896</v>
      </c>
      <c r="U616" s="16">
        <f t="shared" si="161"/>
        <v>-23.588338275355767</v>
      </c>
      <c r="V616" s="16">
        <f t="shared" si="165"/>
        <v>151.87795262830261</v>
      </c>
      <c r="W616" s="16">
        <f t="shared" si="165"/>
        <v>218.75797616489791</v>
      </c>
      <c r="X616" s="16">
        <f t="shared" si="165"/>
        <v>152.65526708324819</v>
      </c>
      <c r="Y616" s="16">
        <f t="shared" si="165"/>
        <v>124.42588952546761</v>
      </c>
    </row>
    <row r="617" spans="1:25" x14ac:dyDescent="0.4">
      <c r="A617">
        <f t="shared" si="163"/>
        <v>604</v>
      </c>
      <c r="B617" s="1">
        <v>43301</v>
      </c>
      <c r="C617" s="2">
        <v>0</v>
      </c>
      <c r="D617" s="2">
        <v>0.11973157240143401</v>
      </c>
      <c r="E617" s="2">
        <v>0</v>
      </c>
      <c r="F617" s="2">
        <v>0.88026842759856505</v>
      </c>
      <c r="G617">
        <v>576.90499999999997</v>
      </c>
      <c r="H617">
        <v>5520.5</v>
      </c>
      <c r="I617">
        <v>2569.54</v>
      </c>
      <c r="J617">
        <v>162.71</v>
      </c>
      <c r="K617">
        <v>111.41</v>
      </c>
      <c r="L617" s="3">
        <f t="shared" si="156"/>
        <v>-7.759836295951783E-3</v>
      </c>
      <c r="M617" s="3">
        <f t="shared" si="157"/>
        <v>2.8733474998627884E-3</v>
      </c>
      <c r="N617" s="3">
        <f t="shared" si="154"/>
        <v>1.7719124823898591E-2</v>
      </c>
      <c r="O617" s="3">
        <f t="shared" si="154"/>
        <v>-2.6427386147133136E-3</v>
      </c>
      <c r="P617" s="3">
        <f t="shared" si="158"/>
        <v>3.3571908092904195E-6</v>
      </c>
      <c r="Q617" s="4">
        <f t="shared" si="159"/>
        <v>-1.9856461415226883E-3</v>
      </c>
      <c r="R617" s="3">
        <f t="shared" si="160"/>
        <v>2.5474743532740707E-3</v>
      </c>
      <c r="S617" s="16">
        <f t="shared" si="166"/>
        <v>138.14236846097091</v>
      </c>
      <c r="T617" s="16">
        <f t="shared" si="166"/>
        <v>162.18401878580636</v>
      </c>
      <c r="U617" s="16">
        <f t="shared" si="161"/>
        <v>-24.041650324835445</v>
      </c>
      <c r="V617" s="16">
        <f t="shared" si="165"/>
        <v>151.10196899870743</v>
      </c>
      <c r="W617" s="16">
        <f t="shared" si="165"/>
        <v>219.0453109148842</v>
      </c>
      <c r="X617" s="16">
        <f t="shared" si="165"/>
        <v>154.42717956563806</v>
      </c>
      <c r="Y617" s="16">
        <f t="shared" si="165"/>
        <v>124.16161566399627</v>
      </c>
    </row>
    <row r="618" spans="1:25" x14ac:dyDescent="0.4">
      <c r="A618">
        <f t="shared" si="163"/>
        <v>605</v>
      </c>
      <c r="B618" s="1">
        <v>43308</v>
      </c>
      <c r="C618" s="2">
        <v>0</v>
      </c>
      <c r="D618" s="2">
        <v>0.125326890416918</v>
      </c>
      <c r="E618" s="2">
        <v>0</v>
      </c>
      <c r="F618" s="2">
        <v>0.87467310958308098</v>
      </c>
      <c r="G618">
        <v>574.28399999999999</v>
      </c>
      <c r="H618">
        <v>5554.31</v>
      </c>
      <c r="I618">
        <v>2615.0700000000002</v>
      </c>
      <c r="J618">
        <v>162.28</v>
      </c>
      <c r="K618">
        <v>111.05</v>
      </c>
      <c r="L618" s="3">
        <f t="shared" si="156"/>
        <v>3.2767823795032403E-3</v>
      </c>
      <c r="M618" s="3">
        <f t="shared" si="157"/>
        <v>9.8091794971968405E-3</v>
      </c>
      <c r="N618" s="3">
        <f t="shared" si="154"/>
        <v>-1.868783627206938E-2</v>
      </c>
      <c r="O618" s="3">
        <f t="shared" si="154"/>
        <v>-3.0194725166379222E-3</v>
      </c>
      <c r="P618" s="3">
        <f t="shared" si="158"/>
        <v>1.8113587211352032E-6</v>
      </c>
      <c r="Q618" s="4">
        <f t="shared" si="159"/>
        <v>-1.4135088102244105E-3</v>
      </c>
      <c r="R618" s="3">
        <f t="shared" si="160"/>
        <v>-2.1553367280018054E-3</v>
      </c>
      <c r="S618" s="16">
        <f t="shared" si="166"/>
        <v>138.00101757994847</v>
      </c>
      <c r="T618" s="16">
        <f t="shared" si="166"/>
        <v>161.96848511300618</v>
      </c>
      <c r="U618" s="16">
        <f t="shared" si="161"/>
        <v>-23.967467533057714</v>
      </c>
      <c r="V618" s="16">
        <f t="shared" si="165"/>
        <v>151.42964723665776</v>
      </c>
      <c r="W618" s="16">
        <f t="shared" si="165"/>
        <v>220.02622886460389</v>
      </c>
      <c r="X618" s="16">
        <f t="shared" si="165"/>
        <v>152.55839593843112</v>
      </c>
      <c r="Y618" s="16">
        <f t="shared" si="165"/>
        <v>123.85966841233248</v>
      </c>
    </row>
    <row r="619" spans="1:25" x14ac:dyDescent="0.4">
      <c r="A619">
        <f t="shared" si="163"/>
        <v>606</v>
      </c>
      <c r="B619" s="1">
        <v>43315</v>
      </c>
      <c r="C619" s="2">
        <v>0</v>
      </c>
      <c r="D619" s="2">
        <v>0.12834582161881</v>
      </c>
      <c r="E619" s="2">
        <v>0</v>
      </c>
      <c r="F619" s="2">
        <v>0.87165417838118897</v>
      </c>
      <c r="G619">
        <v>575.13</v>
      </c>
      <c r="H619">
        <v>5598.71</v>
      </c>
      <c r="I619">
        <v>2566.1999999999998</v>
      </c>
      <c r="J619">
        <v>161.79</v>
      </c>
      <c r="K619">
        <v>111.25</v>
      </c>
      <c r="L619" s="3">
        <f t="shared" si="156"/>
        <v>2.57313353873867E-3</v>
      </c>
      <c r="M619" s="3">
        <f t="shared" si="157"/>
        <v>-5.5635604180812592E-3</v>
      </c>
      <c r="N619" s="3">
        <f t="shared" si="154"/>
        <v>-1.2867274569402176E-2</v>
      </c>
      <c r="O619" s="3">
        <f t="shared" si="154"/>
        <v>9.2712775820502635E-4</v>
      </c>
      <c r="P619" s="3">
        <f t="shared" si="158"/>
        <v>2.0500634814731394E-5</v>
      </c>
      <c r="Q619" s="4">
        <f t="shared" si="159"/>
        <v>7.3574416533335246E-5</v>
      </c>
      <c r="R619" s="3">
        <f t="shared" si="160"/>
        <v>-3.7326434226349348E-3</v>
      </c>
      <c r="S619" s="16">
        <f t="shared" si="166"/>
        <v>138.00837502160181</v>
      </c>
      <c r="T619" s="16">
        <f t="shared" si="166"/>
        <v>161.59522077074269</v>
      </c>
      <c r="U619" s="16">
        <f t="shared" si="161"/>
        <v>-23.586845749140878</v>
      </c>
      <c r="V619" s="16">
        <f t="shared" si="165"/>
        <v>151.68696059053161</v>
      </c>
      <c r="W619" s="16">
        <f t="shared" si="165"/>
        <v>219.46987282279576</v>
      </c>
      <c r="X619" s="16">
        <f t="shared" si="165"/>
        <v>151.27166848149091</v>
      </c>
      <c r="Y619" s="16">
        <f t="shared" si="165"/>
        <v>123.95238118815298</v>
      </c>
    </row>
    <row r="620" spans="1:25" x14ac:dyDescent="0.4">
      <c r="A620">
        <f t="shared" si="163"/>
        <v>607</v>
      </c>
      <c r="B620" s="1">
        <v>43322</v>
      </c>
      <c r="C620" s="2">
        <v>0</v>
      </c>
      <c r="D620" s="2">
        <v>0.16251354631002901</v>
      </c>
      <c r="E620" s="2">
        <v>0</v>
      </c>
      <c r="F620" s="2">
        <v>0.83748645368996999</v>
      </c>
      <c r="G620">
        <v>578.79499999999996</v>
      </c>
      <c r="H620">
        <v>5588.66</v>
      </c>
      <c r="I620">
        <v>2533.1799999999998</v>
      </c>
      <c r="J620">
        <v>161.94</v>
      </c>
      <c r="K620">
        <v>110.83</v>
      </c>
      <c r="L620" s="3">
        <f t="shared" si="156"/>
        <v>-1.728660434594298E-3</v>
      </c>
      <c r="M620" s="3">
        <f t="shared" si="157"/>
        <v>3.6233034053507751E-3</v>
      </c>
      <c r="N620" s="3">
        <f t="shared" si="154"/>
        <v>-1.3133689670690618E-2</v>
      </c>
      <c r="O620" s="3">
        <f t="shared" si="154"/>
        <v>1.1115227862170673E-3</v>
      </c>
      <c r="P620" s="3">
        <f t="shared" si="158"/>
        <v>1.29833229372239E-6</v>
      </c>
      <c r="Q620" s="4">
        <f t="shared" si="159"/>
        <v>1.5184228298915632E-3</v>
      </c>
      <c r="R620" s="3">
        <f t="shared" si="160"/>
        <v>-2.5318809784292684E-3</v>
      </c>
      <c r="S620" s="16">
        <f t="shared" si="166"/>
        <v>138.16021730459096</v>
      </c>
      <c r="T620" s="16">
        <f t="shared" si="166"/>
        <v>161.34203267289976</v>
      </c>
      <c r="U620" s="16">
        <f t="shared" si="161"/>
        <v>-23.181815368308804</v>
      </c>
      <c r="V620" s="16">
        <f t="shared" si="165"/>
        <v>151.51409454707218</v>
      </c>
      <c r="W620" s="16">
        <f t="shared" si="165"/>
        <v>219.83220316333083</v>
      </c>
      <c r="X620" s="16">
        <f t="shared" si="165"/>
        <v>149.95829951442184</v>
      </c>
      <c r="Y620" s="16">
        <f t="shared" si="165"/>
        <v>124.06353346677469</v>
      </c>
    </row>
    <row r="621" spans="1:25" x14ac:dyDescent="0.4">
      <c r="A621">
        <f t="shared" si="163"/>
        <v>608</v>
      </c>
      <c r="B621" s="1">
        <v>43329</v>
      </c>
      <c r="C621" s="2">
        <v>0</v>
      </c>
      <c r="D621" s="2">
        <v>0.16034965915382501</v>
      </c>
      <c r="E621" s="2">
        <v>0</v>
      </c>
      <c r="F621" s="2">
        <v>0.83965034084617396</v>
      </c>
      <c r="G621">
        <v>579.52</v>
      </c>
      <c r="H621">
        <v>5625.66</v>
      </c>
      <c r="I621">
        <v>2499.91</v>
      </c>
      <c r="J621">
        <v>162.12</v>
      </c>
      <c r="K621">
        <v>110.5</v>
      </c>
      <c r="L621" s="3">
        <f t="shared" si="156"/>
        <v>1.0692212747138718E-2</v>
      </c>
      <c r="M621" s="3">
        <f t="shared" si="157"/>
        <v>1.554756748662145E-2</v>
      </c>
      <c r="N621" s="3">
        <f t="shared" si="154"/>
        <v>6.8722474009066392E-3</v>
      </c>
      <c r="O621" s="3">
        <f t="shared" si="154"/>
        <v>6.1682704169729874E-5</v>
      </c>
      <c r="P621" s="3">
        <f t="shared" si="158"/>
        <v>2.0591646699491975E-5</v>
      </c>
      <c r="Q621" s="4">
        <f t="shared" si="159"/>
        <v>2.5242474040317766E-3</v>
      </c>
      <c r="R621" s="3">
        <f t="shared" si="160"/>
        <v>8.2934275847091343E-3</v>
      </c>
      <c r="S621" s="16">
        <f t="shared" si="166"/>
        <v>138.41264204499413</v>
      </c>
      <c r="T621" s="16">
        <f t="shared" si="166"/>
        <v>162.17137543137068</v>
      </c>
      <c r="U621" s="16">
        <f t="shared" si="161"/>
        <v>-23.758733386376548</v>
      </c>
      <c r="V621" s="16">
        <f t="shared" si="165"/>
        <v>152.58331582178604</v>
      </c>
      <c r="W621" s="16">
        <f t="shared" si="165"/>
        <v>221.38695991199299</v>
      </c>
      <c r="X621" s="16">
        <f t="shared" si="165"/>
        <v>150.64552425451251</v>
      </c>
      <c r="Y621" s="16">
        <f t="shared" si="165"/>
        <v>124.06970173719166</v>
      </c>
    </row>
    <row r="622" spans="1:25" x14ac:dyDescent="0.4">
      <c r="A622">
        <f t="shared" si="163"/>
        <v>609</v>
      </c>
      <c r="B622" s="1">
        <v>43336</v>
      </c>
      <c r="C622" s="2">
        <v>0</v>
      </c>
      <c r="D622" s="2">
        <v>0.194669070319645</v>
      </c>
      <c r="E622" s="2">
        <v>0</v>
      </c>
      <c r="F622" s="2">
        <v>0.80533092968035402</v>
      </c>
      <c r="G622">
        <v>581.82000000000005</v>
      </c>
      <c r="H622">
        <v>5675.12</v>
      </c>
      <c r="I622">
        <v>2517.09</v>
      </c>
      <c r="J622">
        <v>162.13</v>
      </c>
      <c r="K622">
        <v>111.24</v>
      </c>
      <c r="L622" s="3">
        <f t="shared" si="156"/>
        <v>-4.5983000855441825E-3</v>
      </c>
      <c r="M622" s="3">
        <f t="shared" si="157"/>
        <v>7.9049143715601566E-3</v>
      </c>
      <c r="N622" s="3">
        <f t="shared" si="154"/>
        <v>1.5557647918826856E-2</v>
      </c>
      <c r="O622" s="3">
        <f t="shared" si="154"/>
        <v>-4.9343119718736617E-4</v>
      </c>
      <c r="P622" s="3">
        <f t="shared" si="158"/>
        <v>4.7035082869373908E-6</v>
      </c>
      <c r="Q622" s="4">
        <f t="shared" si="159"/>
        <v>1.1367634186168873E-3</v>
      </c>
      <c r="R622" s="3">
        <f t="shared" si="160"/>
        <v>4.5927077519138659E-3</v>
      </c>
      <c r="S622" s="16">
        <f t="shared" si="166"/>
        <v>138.52631838685582</v>
      </c>
      <c r="T622" s="16">
        <f t="shared" si="166"/>
        <v>162.63064620656206</v>
      </c>
      <c r="U622" s="16">
        <f t="shared" si="161"/>
        <v>-24.104327819706242</v>
      </c>
      <c r="V622" s="16">
        <f t="shared" si="165"/>
        <v>152.12348581323164</v>
      </c>
      <c r="W622" s="16">
        <f t="shared" si="165"/>
        <v>222.17745134914901</v>
      </c>
      <c r="X622" s="16">
        <f t="shared" si="165"/>
        <v>152.2012890463952</v>
      </c>
      <c r="Y622" s="16">
        <f t="shared" si="165"/>
        <v>124.02035861747292</v>
      </c>
    </row>
    <row r="623" spans="1:25" x14ac:dyDescent="0.4">
      <c r="A623">
        <f t="shared" si="163"/>
        <v>610</v>
      </c>
      <c r="B623" s="1">
        <v>43343</v>
      </c>
      <c r="C623" s="2">
        <v>0</v>
      </c>
      <c r="D623" s="2">
        <v>0.18682988984141599</v>
      </c>
      <c r="E623" s="2">
        <v>0</v>
      </c>
      <c r="F623" s="2">
        <v>0.81317011015858298</v>
      </c>
      <c r="G623">
        <v>580.24</v>
      </c>
      <c r="H623">
        <v>5730.8</v>
      </c>
      <c r="I623">
        <v>2556.25</v>
      </c>
      <c r="J623">
        <v>162.05000000000001</v>
      </c>
      <c r="K623">
        <v>111.03</v>
      </c>
      <c r="L623" s="3">
        <f t="shared" si="156"/>
        <v>-5.2030647649221606E-3</v>
      </c>
      <c r="M623" s="3">
        <f t="shared" si="157"/>
        <v>-1.0166877428815169E-2</v>
      </c>
      <c r="N623" s="3">
        <f t="shared" si="154"/>
        <v>-2.9390709046454799E-2</v>
      </c>
      <c r="O623" s="3">
        <f t="shared" si="154"/>
        <v>0</v>
      </c>
      <c r="P623" s="3">
        <f t="shared" si="158"/>
        <v>8.6146931844120465E-7</v>
      </c>
      <c r="Q623" s="4">
        <f t="shared" si="159"/>
        <v>-1.9003380593751577E-3</v>
      </c>
      <c r="R623" s="3">
        <f t="shared" si="160"/>
        <v>-1.1190162810048032E-2</v>
      </c>
      <c r="S623" s="16">
        <f t="shared" si="166"/>
        <v>138.33628458091832</v>
      </c>
      <c r="T623" s="16">
        <f t="shared" si="166"/>
        <v>161.51162992555726</v>
      </c>
      <c r="U623" s="16">
        <f t="shared" si="161"/>
        <v>-23.175345344638941</v>
      </c>
      <c r="V623" s="16">
        <f t="shared" ref="V623:Y638" si="167">V622+100*L623</f>
        <v>151.60317933673943</v>
      </c>
      <c r="W623" s="16">
        <f t="shared" si="167"/>
        <v>221.16076360626749</v>
      </c>
      <c r="X623" s="16">
        <f t="shared" si="167"/>
        <v>149.26221814174971</v>
      </c>
      <c r="Y623" s="16">
        <f t="shared" si="167"/>
        <v>124.02035861747292</v>
      </c>
    </row>
    <row r="624" spans="1:25" x14ac:dyDescent="0.4">
      <c r="A624">
        <f t="shared" si="163"/>
        <v>611</v>
      </c>
      <c r="B624" s="1">
        <v>43350</v>
      </c>
      <c r="C624" s="2">
        <v>0</v>
      </c>
      <c r="D624" s="2">
        <v>0.18539410764401401</v>
      </c>
      <c r="E624" s="2">
        <v>0</v>
      </c>
      <c r="F624" s="2">
        <v>0.81460589235598502</v>
      </c>
      <c r="G624">
        <v>577.42899999999997</v>
      </c>
      <c r="H624">
        <v>5674.58</v>
      </c>
      <c r="I624">
        <v>2481.12</v>
      </c>
      <c r="J624">
        <v>162.05000000000001</v>
      </c>
      <c r="K624">
        <v>110.99</v>
      </c>
      <c r="L624" s="3">
        <f t="shared" si="156"/>
        <v>5.6346712385606512E-3</v>
      </c>
      <c r="M624" s="3">
        <f t="shared" si="157"/>
        <v>2.1847831914313609E-2</v>
      </c>
      <c r="N624" s="3">
        <f t="shared" si="154"/>
        <v>2.6302637518540006E-2</v>
      </c>
      <c r="O624" s="3">
        <f t="shared" si="154"/>
        <v>-6.1709348966432209E-5</v>
      </c>
      <c r="P624" s="3">
        <f t="shared" si="158"/>
        <v>7.4422474296191858E-6</v>
      </c>
      <c r="Q624" s="4">
        <f t="shared" si="159"/>
        <v>3.9927482549994555E-3</v>
      </c>
      <c r="R624" s="3">
        <f t="shared" si="160"/>
        <v>1.3430857830611959E-2</v>
      </c>
      <c r="S624" s="16">
        <f t="shared" si="166"/>
        <v>138.73555940641828</v>
      </c>
      <c r="T624" s="16">
        <f t="shared" si="166"/>
        <v>162.85471570861844</v>
      </c>
      <c r="U624" s="16">
        <f t="shared" si="161"/>
        <v>-24.119156302200167</v>
      </c>
      <c r="V624" s="16">
        <f t="shared" si="167"/>
        <v>152.1666464605955</v>
      </c>
      <c r="W624" s="16">
        <f t="shared" si="167"/>
        <v>223.34554679769886</v>
      </c>
      <c r="X624" s="16">
        <f t="shared" si="167"/>
        <v>151.8924818936037</v>
      </c>
      <c r="Y624" s="16">
        <f t="shared" si="167"/>
        <v>124.01418768257628</v>
      </c>
    </row>
    <row r="625" spans="1:25" x14ac:dyDescent="0.4">
      <c r="A625">
        <f t="shared" si="163"/>
        <v>612</v>
      </c>
      <c r="B625" s="1">
        <v>43357</v>
      </c>
      <c r="C625" s="2">
        <v>0</v>
      </c>
      <c r="D625" s="2">
        <v>0.19779785336004599</v>
      </c>
      <c r="E625" s="2">
        <v>0</v>
      </c>
      <c r="F625" s="2">
        <v>0.80220214663995304</v>
      </c>
      <c r="G625">
        <v>575.13800000000003</v>
      </c>
      <c r="H625">
        <v>5743.19</v>
      </c>
      <c r="I625">
        <v>2546.38</v>
      </c>
      <c r="J625">
        <v>162.04</v>
      </c>
      <c r="K625">
        <v>112.06</v>
      </c>
      <c r="L625" s="3">
        <f t="shared" si="156"/>
        <v>-1.1813986376973951E-4</v>
      </c>
      <c r="M625" s="3">
        <f t="shared" si="157"/>
        <v>1.3394524897427207E-2</v>
      </c>
      <c r="N625" s="3">
        <f t="shared" si="154"/>
        <v>4.3638420031574254E-2</v>
      </c>
      <c r="O625" s="3">
        <f t="shared" si="154"/>
        <v>-1.4811157738828795E-3</v>
      </c>
      <c r="P625" s="3">
        <f t="shared" si="158"/>
        <v>2.3863245095991189E-6</v>
      </c>
      <c r="Q625" s="4">
        <f t="shared" si="159"/>
        <v>1.4588676937480514E-3</v>
      </c>
      <c r="R625" s="3">
        <f t="shared" si="160"/>
        <v>1.3858422322837211E-2</v>
      </c>
      <c r="S625" s="16">
        <f t="shared" si="166"/>
        <v>138.88144617579309</v>
      </c>
      <c r="T625" s="16">
        <f t="shared" si="166"/>
        <v>164.24055794090216</v>
      </c>
      <c r="U625" s="16">
        <f t="shared" si="161"/>
        <v>-25.359111765109077</v>
      </c>
      <c r="V625" s="16">
        <f t="shared" si="167"/>
        <v>152.15483247421852</v>
      </c>
      <c r="W625" s="16">
        <f t="shared" si="167"/>
        <v>224.68499928744157</v>
      </c>
      <c r="X625" s="16">
        <f t="shared" si="167"/>
        <v>156.25632389676113</v>
      </c>
      <c r="Y625" s="16">
        <f t="shared" si="167"/>
        <v>123.86607610518799</v>
      </c>
    </row>
    <row r="626" spans="1:25" x14ac:dyDescent="0.4">
      <c r="A626">
        <f t="shared" si="163"/>
        <v>613</v>
      </c>
      <c r="B626" s="1">
        <v>43364</v>
      </c>
      <c r="C626" s="2">
        <v>0</v>
      </c>
      <c r="D626" s="2">
        <v>0.20177506087604499</v>
      </c>
      <c r="E626" s="2">
        <v>0</v>
      </c>
      <c r="F626" s="2">
        <v>0.79822493912395498</v>
      </c>
      <c r="G626">
        <v>572.36300000000006</v>
      </c>
      <c r="H626">
        <v>5792.72</v>
      </c>
      <c r="I626">
        <v>2657.5</v>
      </c>
      <c r="J626">
        <v>161.80000000000001</v>
      </c>
      <c r="K626">
        <v>112.59</v>
      </c>
      <c r="L626" s="3">
        <f t="shared" si="156"/>
        <v>1.149787721964457E-2</v>
      </c>
      <c r="M626" s="3">
        <f t="shared" si="157"/>
        <v>4.7508403254057363E-3</v>
      </c>
      <c r="N626" s="3">
        <f t="shared" si="154"/>
        <v>1.5273753527751621E-2</v>
      </c>
      <c r="O626" s="3">
        <f t="shared" si="154"/>
        <v>2.4721878862798974E-4</v>
      </c>
      <c r="P626" s="3">
        <f t="shared" si="158"/>
        <v>6.8872990363731091E-6</v>
      </c>
      <c r="Q626" s="4">
        <f t="shared" si="159"/>
        <v>1.1490499993376138E-3</v>
      </c>
      <c r="R626" s="3">
        <f t="shared" si="160"/>
        <v>7.9424224653574793E-3</v>
      </c>
      <c r="S626" s="16">
        <f t="shared" si="166"/>
        <v>138.99635117572686</v>
      </c>
      <c r="T626" s="16">
        <f t="shared" si="166"/>
        <v>165.03480018743792</v>
      </c>
      <c r="U626" s="16">
        <f t="shared" si="161"/>
        <v>-26.038449011711066</v>
      </c>
      <c r="V626" s="16">
        <f t="shared" si="167"/>
        <v>153.30462019618298</v>
      </c>
      <c r="W626" s="16">
        <f t="shared" si="167"/>
        <v>225.16008331998214</v>
      </c>
      <c r="X626" s="16">
        <f t="shared" si="167"/>
        <v>157.78369924953628</v>
      </c>
      <c r="Y626" s="16">
        <f t="shared" si="167"/>
        <v>123.89079798405078</v>
      </c>
    </row>
    <row r="627" spans="1:25" x14ac:dyDescent="0.4">
      <c r="A627">
        <f t="shared" si="163"/>
        <v>614</v>
      </c>
      <c r="B627" s="1">
        <v>43371</v>
      </c>
      <c r="C627" s="2">
        <v>0</v>
      </c>
      <c r="D627" s="2">
        <v>0.19029622914875599</v>
      </c>
      <c r="E627" s="2">
        <v>0</v>
      </c>
      <c r="F627" s="2">
        <v>0.80970377085124301</v>
      </c>
      <c r="G627">
        <v>573.29200000000003</v>
      </c>
      <c r="H627">
        <v>5763.42</v>
      </c>
      <c r="I627">
        <v>2698.09</v>
      </c>
      <c r="J627">
        <v>161.84</v>
      </c>
      <c r="K627">
        <v>113.7</v>
      </c>
      <c r="L627" s="3">
        <f t="shared" si="156"/>
        <v>-1.2182976853378324E-2</v>
      </c>
      <c r="M627" s="3">
        <f t="shared" si="157"/>
        <v>-9.2854235773666138E-3</v>
      </c>
      <c r="N627" s="3">
        <f t="shared" si="154"/>
        <v>-1.3539207365210304E-2</v>
      </c>
      <c r="O627" s="3">
        <f t="shared" si="154"/>
        <v>0</v>
      </c>
      <c r="P627" s="3">
        <f t="shared" si="158"/>
        <v>2.9516001674693953E-6</v>
      </c>
      <c r="Q627" s="4">
        <f t="shared" si="159"/>
        <v>-1.7699326929892882E-3</v>
      </c>
      <c r="R627" s="3">
        <f t="shared" si="160"/>
        <v>-8.7519019489888106E-3</v>
      </c>
      <c r="S627" s="16">
        <f t="shared" si="166"/>
        <v>138.81935790642794</v>
      </c>
      <c r="T627" s="16">
        <f t="shared" si="166"/>
        <v>164.15960999253903</v>
      </c>
      <c r="U627" s="16">
        <f t="shared" si="161"/>
        <v>-25.340252086111093</v>
      </c>
      <c r="V627" s="16">
        <f t="shared" si="167"/>
        <v>152.08632251084515</v>
      </c>
      <c r="W627" s="16">
        <f t="shared" si="167"/>
        <v>224.23154096224548</v>
      </c>
      <c r="X627" s="16">
        <f t="shared" si="167"/>
        <v>156.42977851301526</v>
      </c>
      <c r="Y627" s="16">
        <f t="shared" si="167"/>
        <v>123.89079798405078</v>
      </c>
    </row>
    <row r="628" spans="1:25" x14ac:dyDescent="0.4">
      <c r="A628">
        <f t="shared" si="163"/>
        <v>615</v>
      </c>
      <c r="B628" s="1">
        <v>43378</v>
      </c>
      <c r="C628" s="2">
        <v>0</v>
      </c>
      <c r="D628" s="2">
        <v>0.18537689553630701</v>
      </c>
      <c r="E628" s="2">
        <v>0</v>
      </c>
      <c r="F628" s="2">
        <v>0.81462310446369202</v>
      </c>
      <c r="G628">
        <v>566.20799999999997</v>
      </c>
      <c r="H628">
        <v>5708.9</v>
      </c>
      <c r="I628">
        <v>2661.56</v>
      </c>
      <c r="J628">
        <v>161.84</v>
      </c>
      <c r="K628">
        <v>113.72</v>
      </c>
      <c r="L628" s="3">
        <f t="shared" si="156"/>
        <v>-7.7120936797682171E-3</v>
      </c>
      <c r="M628" s="3">
        <f t="shared" si="157"/>
        <v>-5.338902296614001E-2</v>
      </c>
      <c r="N628" s="3">
        <f t="shared" si="154"/>
        <v>-5.0308841431341067E-2</v>
      </c>
      <c r="O628" s="3">
        <f t="shared" si="154"/>
        <v>1.2357884330205238E-4</v>
      </c>
      <c r="P628" s="3">
        <f t="shared" si="158"/>
        <v>2.4232529841880793E-5</v>
      </c>
      <c r="Q628" s="4">
        <f t="shared" si="159"/>
        <v>-9.820653682044763E-3</v>
      </c>
      <c r="R628" s="3">
        <f t="shared" si="160"/>
        <v>-2.782159480848681E-2</v>
      </c>
      <c r="S628" s="16">
        <f t="shared" si="166"/>
        <v>137.83729253822347</v>
      </c>
      <c r="T628" s="16">
        <f t="shared" si="166"/>
        <v>161.37745051169034</v>
      </c>
      <c r="U628" s="16">
        <f t="shared" si="161"/>
        <v>-23.540157973466876</v>
      </c>
      <c r="V628" s="16">
        <f t="shared" si="167"/>
        <v>151.31511314286834</v>
      </c>
      <c r="W628" s="16">
        <f t="shared" si="167"/>
        <v>218.89263866563147</v>
      </c>
      <c r="X628" s="16">
        <f t="shared" si="167"/>
        <v>151.39889436988116</v>
      </c>
      <c r="Y628" s="16">
        <f t="shared" si="167"/>
        <v>123.90315586838098</v>
      </c>
    </row>
    <row r="629" spans="1:25" x14ac:dyDescent="0.4">
      <c r="A629">
        <f t="shared" si="163"/>
        <v>616</v>
      </c>
      <c r="B629" s="1">
        <v>43385</v>
      </c>
      <c r="C629" s="2">
        <v>0</v>
      </c>
      <c r="D629" s="2">
        <v>0.14498934579983899</v>
      </c>
      <c r="E629" s="2">
        <v>0</v>
      </c>
      <c r="F629" s="2">
        <v>0.85501065420015998</v>
      </c>
      <c r="G629">
        <v>569.40200000000004</v>
      </c>
      <c r="H629">
        <v>5476.83</v>
      </c>
      <c r="I629">
        <v>2527.66</v>
      </c>
      <c r="J629">
        <v>161.86000000000001</v>
      </c>
      <c r="K629">
        <v>112.21</v>
      </c>
      <c r="L629" s="3">
        <f t="shared" si="156"/>
        <v>1.5010076655448401E-3</v>
      </c>
      <c r="M629" s="3">
        <f t="shared" si="157"/>
        <v>3.4823903012921598E-3</v>
      </c>
      <c r="N629" s="3">
        <f t="shared" si="154"/>
        <v>-5.6376253135310694E-3</v>
      </c>
      <c r="O629" s="3">
        <f t="shared" si="154"/>
        <v>6.1781786729264709E-4</v>
      </c>
      <c r="P629" s="3">
        <f t="shared" si="158"/>
        <v>2.0164053960471077E-6</v>
      </c>
      <c r="Q629" s="4">
        <f t="shared" si="159"/>
        <v>1.0311339450984412E-3</v>
      </c>
      <c r="R629" s="3">
        <f t="shared" si="160"/>
        <v>-9.1023698503556183E-6</v>
      </c>
      <c r="S629" s="16">
        <f t="shared" si="166"/>
        <v>137.94040593273331</v>
      </c>
      <c r="T629" s="16">
        <f t="shared" si="166"/>
        <v>161.37654027470529</v>
      </c>
      <c r="U629" s="16">
        <f t="shared" si="161"/>
        <v>-23.436134341971979</v>
      </c>
      <c r="V629" s="16">
        <f t="shared" si="167"/>
        <v>151.46521390942283</v>
      </c>
      <c r="W629" s="16">
        <f t="shared" si="167"/>
        <v>219.24087769576067</v>
      </c>
      <c r="X629" s="16">
        <f t="shared" si="167"/>
        <v>150.83513183852804</v>
      </c>
      <c r="Y629" s="16">
        <f t="shared" si="167"/>
        <v>123.96493765511025</v>
      </c>
    </row>
    <row r="630" spans="1:25" x14ac:dyDescent="0.4">
      <c r="A630">
        <f t="shared" si="163"/>
        <v>617</v>
      </c>
      <c r="B630" s="1">
        <v>43392</v>
      </c>
      <c r="C630" s="2">
        <v>0</v>
      </c>
      <c r="D630" s="2">
        <v>0.14835002145991799</v>
      </c>
      <c r="E630" s="2">
        <v>0</v>
      </c>
      <c r="F630" s="2">
        <v>0.85164997854008195</v>
      </c>
      <c r="G630">
        <v>568.53399999999999</v>
      </c>
      <c r="H630">
        <v>5479.3</v>
      </c>
      <c r="I630">
        <v>2513.41</v>
      </c>
      <c r="J630">
        <v>161.96</v>
      </c>
      <c r="K630">
        <v>112.55</v>
      </c>
      <c r="L630" s="3">
        <f t="shared" si="156"/>
        <v>4.2456866903011203E-3</v>
      </c>
      <c r="M630" s="3">
        <f t="shared" si="157"/>
        <v>-4.4803447356081771E-2</v>
      </c>
      <c r="N630" s="3">
        <f t="shared" si="154"/>
        <v>-5.7201172908518672E-2</v>
      </c>
      <c r="O630" s="3">
        <f t="shared" si="154"/>
        <v>3.2724129414669623E-3</v>
      </c>
      <c r="P630" s="3">
        <f t="shared" si="158"/>
        <v>2.0234603085842692E-5</v>
      </c>
      <c r="Q630" s="4">
        <f t="shared" si="159"/>
        <v>-3.8798765684642544E-3</v>
      </c>
      <c r="R630" s="3">
        <f t="shared" si="160"/>
        <v>-2.362163015820809E-2</v>
      </c>
      <c r="S630" s="16">
        <f t="shared" si="166"/>
        <v>137.55241827588688</v>
      </c>
      <c r="T630" s="16">
        <f t="shared" si="166"/>
        <v>159.01437725888448</v>
      </c>
      <c r="U630" s="16">
        <f t="shared" si="161"/>
        <v>-21.461958982997601</v>
      </c>
      <c r="V630" s="16">
        <f t="shared" si="167"/>
        <v>151.88978257845295</v>
      </c>
      <c r="W630" s="16">
        <f t="shared" si="167"/>
        <v>214.76053296015249</v>
      </c>
      <c r="X630" s="16">
        <f t="shared" si="167"/>
        <v>145.11501454767617</v>
      </c>
      <c r="Y630" s="16">
        <f t="shared" si="167"/>
        <v>124.29217894925695</v>
      </c>
    </row>
    <row r="631" spans="1:25" x14ac:dyDescent="0.4">
      <c r="A631">
        <f t="shared" si="163"/>
        <v>618</v>
      </c>
      <c r="B631" s="1">
        <v>43399</v>
      </c>
      <c r="C631" s="2">
        <v>0</v>
      </c>
      <c r="D631" s="2">
        <v>0.114625682983513</v>
      </c>
      <c r="E631" s="2">
        <v>0</v>
      </c>
      <c r="F631" s="2">
        <v>0.88537431701648595</v>
      </c>
      <c r="G631">
        <v>574.21299999999997</v>
      </c>
      <c r="H631">
        <v>5263.74</v>
      </c>
      <c r="I631">
        <v>2369.64</v>
      </c>
      <c r="J631">
        <v>162.49</v>
      </c>
      <c r="K631">
        <v>111.91</v>
      </c>
      <c r="L631" s="3">
        <f t="shared" si="156"/>
        <v>2.2100774850917215E-3</v>
      </c>
      <c r="M631" s="3">
        <f t="shared" si="157"/>
        <v>3.6276552499201919E-2</v>
      </c>
      <c r="N631" s="3">
        <f t="shared" si="154"/>
        <v>3.9347749025168577E-2</v>
      </c>
      <c r="O631" s="3">
        <f t="shared" si="154"/>
        <v>-6.1542248753787554E-4</v>
      </c>
      <c r="P631" s="3">
        <f t="shared" si="158"/>
        <v>1.9251419801526575E-5</v>
      </c>
      <c r="Q631" s="4">
        <f t="shared" si="159"/>
        <v>3.5940939221263258E-3</v>
      </c>
      <c r="R631" s="3">
        <f t="shared" si="160"/>
        <v>1.9304739130481086E-2</v>
      </c>
      <c r="S631" s="16">
        <f t="shared" si="166"/>
        <v>137.91182766809951</v>
      </c>
      <c r="T631" s="16">
        <f t="shared" si="166"/>
        <v>160.94485117193258</v>
      </c>
      <c r="U631" s="16">
        <f t="shared" si="161"/>
        <v>-23.033023503833078</v>
      </c>
      <c r="V631" s="16">
        <f t="shared" si="167"/>
        <v>152.11079032696213</v>
      </c>
      <c r="W631" s="16">
        <f t="shared" si="167"/>
        <v>218.38818821007268</v>
      </c>
      <c r="X631" s="16">
        <f t="shared" si="167"/>
        <v>149.04978945019303</v>
      </c>
      <c r="Y631" s="16">
        <f t="shared" si="167"/>
        <v>124.23063670050317</v>
      </c>
    </row>
    <row r="632" spans="1:25" x14ac:dyDescent="0.4">
      <c r="A632">
        <f t="shared" si="163"/>
        <v>619</v>
      </c>
      <c r="B632" s="1">
        <v>43406</v>
      </c>
      <c r="C632" s="2">
        <v>0</v>
      </c>
      <c r="D632" s="2">
        <v>0.14671138265272399</v>
      </c>
      <c r="E632" s="2">
        <v>0</v>
      </c>
      <c r="F632" s="2">
        <v>0.85328861734727501</v>
      </c>
      <c r="G632">
        <v>568.92399999999998</v>
      </c>
      <c r="H632">
        <v>5392.53</v>
      </c>
      <c r="I632">
        <v>2462.88</v>
      </c>
      <c r="J632">
        <v>162.38999999999999</v>
      </c>
      <c r="K632">
        <v>113.2</v>
      </c>
      <c r="L632" s="3">
        <f t="shared" si="156"/>
        <v>7.3593696108205098E-3</v>
      </c>
      <c r="M632" s="3">
        <f t="shared" si="157"/>
        <v>2.7804232217609304E-2</v>
      </c>
      <c r="N632" s="3">
        <f t="shared" si="154"/>
        <v>8.5793867342298658E-3</v>
      </c>
      <c r="O632" s="3">
        <f t="shared" si="154"/>
        <v>3.079007328037342E-4</v>
      </c>
      <c r="P632" s="3">
        <f t="shared" si="158"/>
        <v>1.7629443037175811E-6</v>
      </c>
      <c r="Q632" s="4">
        <f t="shared" si="159"/>
        <v>4.3401625985134687E-3</v>
      </c>
      <c r="R632" s="3">
        <f t="shared" si="160"/>
        <v>1.1012722323865853E-2</v>
      </c>
      <c r="S632" s="16">
        <f t="shared" ref="S632:T647" si="168">S631+100*Q632</f>
        <v>138.34584392795085</v>
      </c>
      <c r="T632" s="16">
        <f t="shared" si="168"/>
        <v>162.04612340431916</v>
      </c>
      <c r="U632" s="16">
        <f t="shared" si="161"/>
        <v>-23.700279476368308</v>
      </c>
      <c r="V632" s="16">
        <f t="shared" si="167"/>
        <v>152.84672728804418</v>
      </c>
      <c r="W632" s="16">
        <f t="shared" si="167"/>
        <v>221.16861143183363</v>
      </c>
      <c r="X632" s="16">
        <f t="shared" si="167"/>
        <v>149.90772812361601</v>
      </c>
      <c r="Y632" s="16">
        <f t="shared" si="167"/>
        <v>124.26142677378354</v>
      </c>
    </row>
    <row r="633" spans="1:25" x14ac:dyDescent="0.4">
      <c r="A633">
        <f t="shared" si="163"/>
        <v>620</v>
      </c>
      <c r="B633" s="1">
        <v>43413</v>
      </c>
      <c r="C633" s="2">
        <v>0</v>
      </c>
      <c r="D633" s="2">
        <v>0.143773142146528</v>
      </c>
      <c r="E633" s="2">
        <v>0</v>
      </c>
      <c r="F633" s="2">
        <v>0.85622685785347097</v>
      </c>
      <c r="G633">
        <v>569.93899999999996</v>
      </c>
      <c r="H633">
        <v>5511.79</v>
      </c>
      <c r="I633">
        <v>2484.0100000000002</v>
      </c>
      <c r="J633">
        <v>162.44</v>
      </c>
      <c r="K633">
        <v>113.83</v>
      </c>
      <c r="L633" s="3">
        <f t="shared" si="156"/>
        <v>7.9773992319820408E-4</v>
      </c>
      <c r="M633" s="3">
        <f t="shared" si="157"/>
        <v>-2.4058450989460356E-2</v>
      </c>
      <c r="N633" s="3">
        <f t="shared" si="154"/>
        <v>-2.609490299958539E-2</v>
      </c>
      <c r="O633" s="3">
        <f t="shared" si="154"/>
        <v>1.6621521792663518E-3</v>
      </c>
      <c r="P633" s="3">
        <f t="shared" si="158"/>
        <v>6.6208818703122198E-6</v>
      </c>
      <c r="Q633" s="4">
        <f t="shared" si="159"/>
        <v>-2.0424006380757452E-3</v>
      </c>
      <c r="R633" s="3">
        <f t="shared" si="160"/>
        <v>-1.1923365471645297E-2</v>
      </c>
      <c r="S633" s="16">
        <f t="shared" si="168"/>
        <v>138.14160386414329</v>
      </c>
      <c r="T633" s="16">
        <f t="shared" si="168"/>
        <v>160.85378685715463</v>
      </c>
      <c r="U633" s="16">
        <f t="shared" si="161"/>
        <v>-22.712182993011339</v>
      </c>
      <c r="V633" s="16">
        <f t="shared" si="167"/>
        <v>152.92650128036399</v>
      </c>
      <c r="W633" s="16">
        <f t="shared" si="167"/>
        <v>218.76276633288759</v>
      </c>
      <c r="X633" s="16">
        <f t="shared" si="167"/>
        <v>147.29823782365747</v>
      </c>
      <c r="Y633" s="16">
        <f t="shared" si="167"/>
        <v>124.42764199171017</v>
      </c>
    </row>
    <row r="634" spans="1:25" x14ac:dyDescent="0.4">
      <c r="A634">
        <f t="shared" si="163"/>
        <v>621</v>
      </c>
      <c r="B634" s="1">
        <v>43420</v>
      </c>
      <c r="C634" s="2">
        <v>0</v>
      </c>
      <c r="D634" s="2">
        <v>0.13273833902934101</v>
      </c>
      <c r="E634" s="2">
        <v>0</v>
      </c>
      <c r="F634" s="2">
        <v>0.86726166097065804</v>
      </c>
      <c r="G634">
        <v>575.44899999999996</v>
      </c>
      <c r="H634">
        <v>5426.86</v>
      </c>
      <c r="I634">
        <v>2419.19</v>
      </c>
      <c r="J634">
        <v>162.71</v>
      </c>
      <c r="K634">
        <v>112.83</v>
      </c>
      <c r="L634" s="3">
        <f t="shared" si="156"/>
        <v>3.6748505771686535E-3</v>
      </c>
      <c r="M634" s="3">
        <f t="shared" si="157"/>
        <v>-3.6561260531719597E-2</v>
      </c>
      <c r="N634" s="3">
        <f t="shared" si="154"/>
        <v>-2.1494797845555969E-4</v>
      </c>
      <c r="O634" s="3">
        <f t="shared" si="154"/>
        <v>6.7604941306620425E-4</v>
      </c>
      <c r="P634" s="3">
        <f t="shared" si="158"/>
        <v>1.1059251233095188E-5</v>
      </c>
      <c r="Q634" s="4">
        <f t="shared" si="159"/>
        <v>-4.2778285101585205E-3</v>
      </c>
      <c r="R634" s="3">
        <f t="shared" si="160"/>
        <v>-8.1063271299850748E-3</v>
      </c>
      <c r="S634" s="16">
        <f t="shared" si="168"/>
        <v>137.71382101312744</v>
      </c>
      <c r="T634" s="16">
        <f t="shared" si="168"/>
        <v>160.04315414415612</v>
      </c>
      <c r="U634" s="16">
        <f t="shared" si="161"/>
        <v>-22.329333131028676</v>
      </c>
      <c r="V634" s="16">
        <f t="shared" si="167"/>
        <v>153.29398633808086</v>
      </c>
      <c r="W634" s="16">
        <f t="shared" si="167"/>
        <v>215.10664027971563</v>
      </c>
      <c r="X634" s="16">
        <f t="shared" si="167"/>
        <v>147.27674302581192</v>
      </c>
      <c r="Y634" s="16">
        <f t="shared" si="167"/>
        <v>124.4952469330168</v>
      </c>
    </row>
    <row r="635" spans="1:25" x14ac:dyDescent="0.4">
      <c r="A635">
        <f t="shared" si="163"/>
        <v>622</v>
      </c>
      <c r="B635" s="1">
        <v>43427</v>
      </c>
      <c r="C635" s="2">
        <v>0</v>
      </c>
      <c r="D635" s="2">
        <v>0.114306253640849</v>
      </c>
      <c r="E635" s="2">
        <v>0</v>
      </c>
      <c r="F635" s="2">
        <v>0.88569374635914999</v>
      </c>
      <c r="G635">
        <v>576.899</v>
      </c>
      <c r="H635">
        <v>5222.43</v>
      </c>
      <c r="I635">
        <v>2418.67</v>
      </c>
      <c r="J635">
        <v>162.82</v>
      </c>
      <c r="K635">
        <v>112.96</v>
      </c>
      <c r="L635" s="3">
        <f t="shared" si="156"/>
        <v>9.3980475588768542E-3</v>
      </c>
      <c r="M635" s="3">
        <f t="shared" si="157"/>
        <v>5.4776586770827862E-2</v>
      </c>
      <c r="N635" s="3">
        <f t="shared" si="154"/>
        <v>2.3670033530824863E-2</v>
      </c>
      <c r="O635" s="3">
        <f t="shared" si="154"/>
        <v>6.7559267903205544E-4</v>
      </c>
      <c r="P635" s="3">
        <f t="shared" si="158"/>
        <v>2.6134646284900804E-5</v>
      </c>
      <c r="Q635" s="4">
        <f t="shared" si="159"/>
        <v>6.8335399856260378E-3</v>
      </c>
      <c r="R635" s="3">
        <f t="shared" si="160"/>
        <v>2.2130065134890409E-2</v>
      </c>
      <c r="S635" s="16">
        <f t="shared" si="168"/>
        <v>138.39717501169005</v>
      </c>
      <c r="T635" s="16">
        <f t="shared" si="168"/>
        <v>162.25616065764515</v>
      </c>
      <c r="U635" s="16">
        <f t="shared" si="161"/>
        <v>-23.858985645955102</v>
      </c>
      <c r="V635" s="16">
        <f t="shared" si="167"/>
        <v>154.23379109396853</v>
      </c>
      <c r="W635" s="16">
        <f t="shared" si="167"/>
        <v>220.58429895679842</v>
      </c>
      <c r="X635" s="16">
        <f t="shared" si="167"/>
        <v>149.64374637889441</v>
      </c>
      <c r="Y635" s="16">
        <f t="shared" si="167"/>
        <v>124.56280620092001</v>
      </c>
    </row>
    <row r="636" spans="1:25" x14ac:dyDescent="0.4">
      <c r="A636">
        <f t="shared" si="163"/>
        <v>623</v>
      </c>
      <c r="B636" s="1">
        <v>43434</v>
      </c>
      <c r="C636" s="2">
        <v>0</v>
      </c>
      <c r="D636" s="2">
        <v>0.157863997449017</v>
      </c>
      <c r="E636" s="2">
        <v>0</v>
      </c>
      <c r="F636" s="2">
        <v>0.84213600255098198</v>
      </c>
      <c r="G636">
        <v>579.19299999999998</v>
      </c>
      <c r="H636">
        <v>5478.91</v>
      </c>
      <c r="I636">
        <v>2475.92</v>
      </c>
      <c r="J636">
        <v>162.93</v>
      </c>
      <c r="K636">
        <v>113.57</v>
      </c>
      <c r="L636" s="3">
        <f t="shared" si="156"/>
        <v>4.3858017548463746E-3</v>
      </c>
      <c r="M636" s="3">
        <f t="shared" si="157"/>
        <v>-5.2928492583602216E-2</v>
      </c>
      <c r="N636" s="3">
        <f t="shared" si="154"/>
        <v>-2.7787650651071139E-2</v>
      </c>
      <c r="O636" s="3">
        <f t="shared" si="154"/>
        <v>2.8846744000490254E-3</v>
      </c>
      <c r="P636" s="3">
        <f t="shared" si="158"/>
        <v>1.414062147742861E-5</v>
      </c>
      <c r="Q636" s="4">
        <f t="shared" si="159"/>
        <v>-5.9403558717570845E-3</v>
      </c>
      <c r="R636" s="3">
        <f t="shared" si="160"/>
        <v>-1.8361416769944489E-2</v>
      </c>
      <c r="S636" s="16">
        <f t="shared" si="168"/>
        <v>137.80313942451434</v>
      </c>
      <c r="T636" s="16">
        <f t="shared" si="168"/>
        <v>160.4200189806507</v>
      </c>
      <c r="U636" s="16">
        <f t="shared" si="161"/>
        <v>-22.616879556136354</v>
      </c>
      <c r="V636" s="16">
        <f t="shared" si="167"/>
        <v>154.67237126945318</v>
      </c>
      <c r="W636" s="16">
        <f t="shared" si="167"/>
        <v>215.29144969843819</v>
      </c>
      <c r="X636" s="16">
        <f t="shared" si="167"/>
        <v>146.8649813137873</v>
      </c>
      <c r="Y636" s="16">
        <f t="shared" si="167"/>
        <v>124.85127364092492</v>
      </c>
    </row>
    <row r="637" spans="1:25" x14ac:dyDescent="0.4">
      <c r="A637">
        <f t="shared" si="163"/>
        <v>624</v>
      </c>
      <c r="B637" s="1">
        <v>43441</v>
      </c>
      <c r="C637" s="2">
        <v>0</v>
      </c>
      <c r="D637" s="2">
        <v>0.13429629498663601</v>
      </c>
      <c r="E637" s="2">
        <v>0</v>
      </c>
      <c r="F637" s="2">
        <v>0.86570370501336302</v>
      </c>
      <c r="G637">
        <v>586.27599999999995</v>
      </c>
      <c r="H637">
        <v>5229.4399999999996</v>
      </c>
      <c r="I637">
        <v>2407.12</v>
      </c>
      <c r="J637">
        <v>163.4</v>
      </c>
      <c r="K637">
        <v>112.69</v>
      </c>
      <c r="L637" s="3">
        <f t="shared" si="156"/>
        <v>3.8020790683417349E-3</v>
      </c>
      <c r="M637" s="3">
        <f t="shared" si="157"/>
        <v>-6.071908427240591E-3</v>
      </c>
      <c r="N637" s="3">
        <f t="shared" si="154"/>
        <v>-1.7456545581441718E-2</v>
      </c>
      <c r="O637" s="3">
        <f t="shared" si="154"/>
        <v>1.4075887392899222E-3</v>
      </c>
      <c r="P637" s="3">
        <f t="shared" si="158"/>
        <v>6.6620279364551816E-6</v>
      </c>
      <c r="Q637" s="4">
        <f t="shared" si="159"/>
        <v>3.9645795352537586E-4</v>
      </c>
      <c r="R637" s="3">
        <f t="shared" si="160"/>
        <v>-4.579696550262663E-3</v>
      </c>
      <c r="S637" s="16">
        <f t="shared" si="168"/>
        <v>137.84278521986687</v>
      </c>
      <c r="T637" s="16">
        <f t="shared" si="168"/>
        <v>159.96204932562443</v>
      </c>
      <c r="U637" s="16">
        <f t="shared" si="161"/>
        <v>-22.119264105757566</v>
      </c>
      <c r="V637" s="16">
        <f t="shared" si="167"/>
        <v>155.05257917628737</v>
      </c>
      <c r="W637" s="16">
        <f t="shared" si="167"/>
        <v>214.68425885571412</v>
      </c>
      <c r="X637" s="16">
        <f t="shared" si="167"/>
        <v>145.11932675564313</v>
      </c>
      <c r="Y637" s="16">
        <f t="shared" si="167"/>
        <v>124.9920325148539</v>
      </c>
    </row>
    <row r="638" spans="1:25" x14ac:dyDescent="0.4">
      <c r="A638">
        <f t="shared" si="163"/>
        <v>625</v>
      </c>
      <c r="B638" s="1">
        <v>43448</v>
      </c>
      <c r="C638" s="2">
        <v>0</v>
      </c>
      <c r="D638" s="2">
        <v>0.123192915092544</v>
      </c>
      <c r="E638" s="2">
        <v>0</v>
      </c>
      <c r="F638" s="2">
        <v>0.87680708490745496</v>
      </c>
      <c r="G638">
        <v>584.87199999999996</v>
      </c>
      <c r="H638">
        <v>5165.6000000000004</v>
      </c>
      <c r="I638">
        <v>2365.1</v>
      </c>
      <c r="J638">
        <v>163.63</v>
      </c>
      <c r="K638">
        <v>113.39</v>
      </c>
      <c r="L638" s="3">
        <f t="shared" si="156"/>
        <v>-1.113290658012589E-2</v>
      </c>
      <c r="M638" s="3">
        <f t="shared" si="157"/>
        <v>-8.808231134366773E-2</v>
      </c>
      <c r="N638" s="3">
        <f t="shared" si="154"/>
        <v>-6.5299564500443941E-2</v>
      </c>
      <c r="O638" s="3">
        <f t="shared" si="154"/>
        <v>1.7722911446556022E-3</v>
      </c>
      <c r="P638" s="3">
        <f t="shared" si="158"/>
        <v>2.2648430932220759E-5</v>
      </c>
      <c r="Q638" s="4">
        <f t="shared" si="159"/>
        <v>-9.3198077012949295E-3</v>
      </c>
      <c r="R638" s="3">
        <f t="shared" si="160"/>
        <v>-4.0685622819895489E-2</v>
      </c>
      <c r="S638" s="16">
        <f t="shared" si="168"/>
        <v>136.91080444973738</v>
      </c>
      <c r="T638" s="16">
        <f t="shared" si="168"/>
        <v>155.89348704363488</v>
      </c>
      <c r="U638" s="16">
        <f t="shared" si="161"/>
        <v>-18.982682593897493</v>
      </c>
      <c r="V638" s="16">
        <f t="shared" si="167"/>
        <v>153.93928851827476</v>
      </c>
      <c r="W638" s="16">
        <f t="shared" si="167"/>
        <v>205.87602772134736</v>
      </c>
      <c r="X638" s="16">
        <f t="shared" si="167"/>
        <v>138.58937030559875</v>
      </c>
      <c r="Y638" s="16">
        <f t="shared" si="167"/>
        <v>125.16926162931946</v>
      </c>
    </row>
    <row r="639" spans="1:25" x14ac:dyDescent="0.4">
      <c r="A639">
        <f t="shared" si="163"/>
        <v>626</v>
      </c>
      <c r="B639" s="1">
        <v>43455</v>
      </c>
      <c r="C639" s="2">
        <v>0</v>
      </c>
      <c r="D639" s="2">
        <v>8.5445530205509795E-2</v>
      </c>
      <c r="E639" s="2">
        <v>0</v>
      </c>
      <c r="F639" s="2">
        <v>0.91455446979448995</v>
      </c>
      <c r="G639">
        <v>589.64499999999998</v>
      </c>
      <c r="H639">
        <v>4802.51</v>
      </c>
      <c r="I639">
        <v>2210.66</v>
      </c>
      <c r="J639">
        <v>163.92</v>
      </c>
      <c r="K639">
        <v>111.22</v>
      </c>
      <c r="L639" s="3">
        <f t="shared" si="156"/>
        <v>-2.4900919623337403E-3</v>
      </c>
      <c r="M639" s="3">
        <f t="shared" si="157"/>
        <v>2.0174991767280215E-2</v>
      </c>
      <c r="N639" s="3">
        <f t="shared" si="154"/>
        <v>5.6318022671963952E-3</v>
      </c>
      <c r="O639" s="3">
        <f t="shared" si="154"/>
        <v>1.1591020009762421E-3</v>
      </c>
      <c r="P639" s="3">
        <f t="shared" si="158"/>
        <v>2.718452655346146E-5</v>
      </c>
      <c r="Q639" s="4">
        <f t="shared" si="159"/>
        <v>2.7567402578341509E-3</v>
      </c>
      <c r="R639" s="3">
        <f t="shared" si="160"/>
        <v>6.1189510182797779E-3</v>
      </c>
      <c r="S639" s="16">
        <f t="shared" si="168"/>
        <v>137.1864784755208</v>
      </c>
      <c r="T639" s="16">
        <f t="shared" si="168"/>
        <v>156.50538214546285</v>
      </c>
      <c r="U639" s="16">
        <f t="shared" si="161"/>
        <v>-19.318903669942046</v>
      </c>
      <c r="V639" s="16">
        <f t="shared" ref="V639:Y654" si="169">V638+100*L639</f>
        <v>153.69027932204139</v>
      </c>
      <c r="W639" s="16">
        <f t="shared" si="169"/>
        <v>207.89352689807538</v>
      </c>
      <c r="X639" s="16">
        <f t="shared" si="169"/>
        <v>139.1525505323184</v>
      </c>
      <c r="Y639" s="16">
        <f t="shared" si="169"/>
        <v>125.2851718294171</v>
      </c>
    </row>
    <row r="640" spans="1:25" x14ac:dyDescent="0.4">
      <c r="A640">
        <f t="shared" si="163"/>
        <v>627</v>
      </c>
      <c r="B640" s="1">
        <v>43462</v>
      </c>
      <c r="C640" s="2">
        <v>0</v>
      </c>
      <c r="D640" s="2">
        <v>0.13075307446127901</v>
      </c>
      <c r="E640" s="2">
        <v>0</v>
      </c>
      <c r="F640" s="2">
        <v>0.86924692553872096</v>
      </c>
      <c r="G640">
        <v>593.24400000000003</v>
      </c>
      <c r="H640">
        <v>4941.6099999999997</v>
      </c>
      <c r="I640">
        <v>2223.11</v>
      </c>
      <c r="J640">
        <v>164.11</v>
      </c>
      <c r="K640">
        <v>110.27</v>
      </c>
      <c r="L640" s="3">
        <f t="shared" si="156"/>
        <v>-1.0684362785397084E-2</v>
      </c>
      <c r="M640" s="3">
        <f t="shared" si="157"/>
        <v>2.7258467670117081E-3</v>
      </c>
      <c r="N640" s="3">
        <f t="shared" si="154"/>
        <v>-1.5347868526523811E-2</v>
      </c>
      <c r="O640" s="3">
        <f t="shared" si="154"/>
        <v>2.3155200779965135E-3</v>
      </c>
      <c r="P640" s="3">
        <f t="shared" si="158"/>
        <v>6.3794447208584788E-6</v>
      </c>
      <c r="Q640" s="4">
        <f t="shared" si="159"/>
        <v>2.362792109397909E-3</v>
      </c>
      <c r="R640" s="3">
        <f t="shared" si="160"/>
        <v>-5.2477161167281683E-3</v>
      </c>
      <c r="S640" s="16">
        <f t="shared" si="168"/>
        <v>137.42275768646059</v>
      </c>
      <c r="T640" s="16">
        <f t="shared" si="168"/>
        <v>155.98061053379004</v>
      </c>
      <c r="U640" s="16">
        <f t="shared" si="161"/>
        <v>-18.557852847329457</v>
      </c>
      <c r="V640" s="16">
        <f t="shared" si="169"/>
        <v>152.62184304350168</v>
      </c>
      <c r="W640" s="16">
        <f t="shared" si="169"/>
        <v>208.16611157477655</v>
      </c>
      <c r="X640" s="16">
        <f t="shared" si="169"/>
        <v>137.61776367966601</v>
      </c>
      <c r="Y640" s="16">
        <f t="shared" si="169"/>
        <v>125.51672383721674</v>
      </c>
    </row>
    <row r="641" spans="1:25" x14ac:dyDescent="0.4">
      <c r="A641">
        <f t="shared" si="163"/>
        <v>628</v>
      </c>
      <c r="B641" s="1">
        <v>43469</v>
      </c>
      <c r="C641" s="2">
        <v>0</v>
      </c>
      <c r="D641" s="2">
        <v>0.14138548232937601</v>
      </c>
      <c r="E641" s="2">
        <v>0</v>
      </c>
      <c r="F641" s="2">
        <v>0.85861451767062302</v>
      </c>
      <c r="G641">
        <v>596.42499999999995</v>
      </c>
      <c r="H641">
        <v>5035.45</v>
      </c>
      <c r="I641">
        <v>2188.9899999999998</v>
      </c>
      <c r="J641">
        <v>164.49</v>
      </c>
      <c r="K641">
        <v>108.51</v>
      </c>
      <c r="L641" s="3">
        <f t="shared" si="156"/>
        <v>-2.5795616678302435E-3</v>
      </c>
      <c r="M641" s="3">
        <f t="shared" si="157"/>
        <v>2.5473786760082273E-2</v>
      </c>
      <c r="N641" s="3">
        <f t="shared" si="154"/>
        <v>3.9812881739980543E-2</v>
      </c>
      <c r="O641" s="3">
        <f t="shared" si="154"/>
        <v>-1.7630251079093773E-3</v>
      </c>
      <c r="P641" s="3">
        <f t="shared" si="158"/>
        <v>4.3949804132159541E-7</v>
      </c>
      <c r="Q641" s="4">
        <f t="shared" si="159"/>
        <v>2.087425177119775E-3</v>
      </c>
      <c r="R641" s="3">
        <f t="shared" si="160"/>
        <v>1.5236020431080799E-2</v>
      </c>
      <c r="S641" s="16">
        <f t="shared" si="168"/>
        <v>137.63150020417257</v>
      </c>
      <c r="T641" s="16">
        <f t="shared" si="168"/>
        <v>157.50421257689811</v>
      </c>
      <c r="U641" s="16">
        <f t="shared" si="161"/>
        <v>-19.872712372725545</v>
      </c>
      <c r="V641" s="16">
        <f t="shared" si="169"/>
        <v>152.36388687671865</v>
      </c>
      <c r="W641" s="16">
        <f t="shared" si="169"/>
        <v>210.71349025078479</v>
      </c>
      <c r="X641" s="16">
        <f t="shared" si="169"/>
        <v>141.59905185366406</v>
      </c>
      <c r="Y641" s="16">
        <f t="shared" si="169"/>
        <v>125.34042132642581</v>
      </c>
    </row>
    <row r="642" spans="1:25" x14ac:dyDescent="0.4">
      <c r="A642">
        <f t="shared" si="163"/>
        <v>629</v>
      </c>
      <c r="B642" s="1">
        <v>43476</v>
      </c>
      <c r="C642" s="2">
        <v>0</v>
      </c>
      <c r="D642" s="2">
        <v>0.14065298559384001</v>
      </c>
      <c r="E642" s="2">
        <v>0</v>
      </c>
      <c r="F642" s="2">
        <v>0.85934701440615902</v>
      </c>
      <c r="G642">
        <v>595.05100000000004</v>
      </c>
      <c r="H642">
        <v>5165.1499999999996</v>
      </c>
      <c r="I642">
        <v>2276.14</v>
      </c>
      <c r="J642">
        <v>164.2</v>
      </c>
      <c r="K642">
        <v>108.48</v>
      </c>
      <c r="L642" s="3">
        <f t="shared" si="156"/>
        <v>5.3426700160039697E-3</v>
      </c>
      <c r="M642" s="3">
        <f t="shared" si="157"/>
        <v>4.1300084606623155E-2</v>
      </c>
      <c r="N642" s="3">
        <f t="shared" si="154"/>
        <v>1.8215048283497515E-2</v>
      </c>
      <c r="O642" s="3">
        <f t="shared" si="154"/>
        <v>-4.2630937880627773E-4</v>
      </c>
      <c r="P642" s="3">
        <f t="shared" si="158"/>
        <v>3.0082375569821988E-6</v>
      </c>
      <c r="Q642" s="4">
        <f t="shared" si="159"/>
        <v>5.4396242757522384E-3</v>
      </c>
      <c r="R642" s="3">
        <f t="shared" si="160"/>
        <v>1.610787338182959E-2</v>
      </c>
      <c r="S642" s="16">
        <f t="shared" si="168"/>
        <v>138.17546263174779</v>
      </c>
      <c r="T642" s="16">
        <f t="shared" si="168"/>
        <v>159.11499991508106</v>
      </c>
      <c r="U642" s="16">
        <f t="shared" si="161"/>
        <v>-20.939537283333266</v>
      </c>
      <c r="V642" s="16">
        <f t="shared" si="169"/>
        <v>152.89815387831905</v>
      </c>
      <c r="W642" s="16">
        <f t="shared" si="169"/>
        <v>214.8434987114471</v>
      </c>
      <c r="X642" s="16">
        <f t="shared" si="169"/>
        <v>143.42055668201382</v>
      </c>
      <c r="Y642" s="16">
        <f t="shared" si="169"/>
        <v>125.29779038854518</v>
      </c>
    </row>
    <row r="643" spans="1:25" x14ac:dyDescent="0.4">
      <c r="A643">
        <f t="shared" si="163"/>
        <v>630</v>
      </c>
      <c r="B643" s="1">
        <v>43483</v>
      </c>
      <c r="C643" s="2">
        <v>0</v>
      </c>
      <c r="D643" s="2">
        <v>0.145666714855477</v>
      </c>
      <c r="E643" s="2">
        <v>0</v>
      </c>
      <c r="F643" s="2">
        <v>0.854333285144522</v>
      </c>
      <c r="G643">
        <v>591.14599999999996</v>
      </c>
      <c r="H643">
        <v>5314.78</v>
      </c>
      <c r="I643">
        <v>2317.6</v>
      </c>
      <c r="J643">
        <v>164.13</v>
      </c>
      <c r="K643">
        <v>109.78</v>
      </c>
      <c r="L643" s="3">
        <f t="shared" si="156"/>
        <v>1.4566322812150645E-3</v>
      </c>
      <c r="M643" s="3">
        <f t="shared" si="157"/>
        <v>-4.2111583231653205E-3</v>
      </c>
      <c r="N643" s="3">
        <f t="shared" si="154"/>
        <v>5.4582326544700965E-3</v>
      </c>
      <c r="O643" s="3">
        <f t="shared" si="154"/>
        <v>9.1390970572113872E-4</v>
      </c>
      <c r="P643" s="3">
        <f t="shared" si="158"/>
        <v>1.8026208155991013E-5</v>
      </c>
      <c r="Q643" s="4">
        <f t="shared" si="159"/>
        <v>1.4933167438642132E-4</v>
      </c>
      <c r="R643" s="3">
        <f t="shared" si="160"/>
        <v>9.0440407956024482E-4</v>
      </c>
      <c r="S643" s="16">
        <f t="shared" si="168"/>
        <v>138.19039579918643</v>
      </c>
      <c r="T643" s="16">
        <f t="shared" si="168"/>
        <v>159.2054403230371</v>
      </c>
      <c r="U643" s="16">
        <f t="shared" si="161"/>
        <v>-21.015044523850662</v>
      </c>
      <c r="V643" s="16">
        <f t="shared" si="169"/>
        <v>153.04381710644054</v>
      </c>
      <c r="W643" s="16">
        <f t="shared" si="169"/>
        <v>214.42238287913057</v>
      </c>
      <c r="X643" s="16">
        <f t="shared" si="169"/>
        <v>143.96637994746084</v>
      </c>
      <c r="Y643" s="16">
        <f t="shared" si="169"/>
        <v>125.38918135911729</v>
      </c>
    </row>
    <row r="644" spans="1:25" x14ac:dyDescent="0.4">
      <c r="A644">
        <f t="shared" si="163"/>
        <v>631</v>
      </c>
      <c r="B644" s="1">
        <v>43490</v>
      </c>
      <c r="C644" s="2">
        <v>0</v>
      </c>
      <c r="D644" s="2">
        <v>0.17571039511546199</v>
      </c>
      <c r="E644" s="2">
        <v>0</v>
      </c>
      <c r="F644" s="2">
        <v>0.82428960488453695</v>
      </c>
      <c r="G644">
        <v>593.25</v>
      </c>
      <c r="H644">
        <v>5303.51</v>
      </c>
      <c r="I644">
        <v>2330.25</v>
      </c>
      <c r="J644">
        <v>164.28</v>
      </c>
      <c r="K644">
        <v>109.55</v>
      </c>
      <c r="L644" s="3">
        <f t="shared" si="156"/>
        <v>4.611648272642821E-3</v>
      </c>
      <c r="M644" s="3">
        <f t="shared" si="157"/>
        <v>1.5691552537176134E-2</v>
      </c>
      <c r="N644" s="3">
        <f t="shared" si="154"/>
        <v>-8.5398562385996524E-4</v>
      </c>
      <c r="O644" s="3">
        <f t="shared" si="154"/>
        <v>1.5217920623324943E-3</v>
      </c>
      <c r="P644" s="3">
        <f t="shared" si="158"/>
        <v>3.0924535922703443E-5</v>
      </c>
      <c r="Q644" s="4">
        <f t="shared" si="159"/>
        <v>3.9806417381360211E-3</v>
      </c>
      <c r="R644" s="3">
        <f t="shared" si="160"/>
        <v>5.2427518120728711E-3</v>
      </c>
      <c r="S644" s="16">
        <f t="shared" si="168"/>
        <v>138.58845997300003</v>
      </c>
      <c r="T644" s="16">
        <f t="shared" si="168"/>
        <v>159.72971550424438</v>
      </c>
      <c r="U644" s="16">
        <f t="shared" si="161"/>
        <v>-21.141255531244354</v>
      </c>
      <c r="V644" s="16">
        <f t="shared" si="169"/>
        <v>153.50498193370481</v>
      </c>
      <c r="W644" s="16">
        <f t="shared" si="169"/>
        <v>215.99153813284818</v>
      </c>
      <c r="X644" s="16">
        <f t="shared" si="169"/>
        <v>143.88098138507485</v>
      </c>
      <c r="Y644" s="16">
        <f t="shared" si="169"/>
        <v>125.54136056535054</v>
      </c>
    </row>
    <row r="645" spans="1:25" x14ac:dyDescent="0.4">
      <c r="A645">
        <f t="shared" si="163"/>
        <v>632</v>
      </c>
      <c r="B645" s="1">
        <v>43497</v>
      </c>
      <c r="C645" s="2">
        <v>0</v>
      </c>
      <c r="D645" s="2">
        <v>0.16116353824077501</v>
      </c>
      <c r="E645" s="2">
        <v>5.1540893204505597E-2</v>
      </c>
      <c r="F645" s="2">
        <v>0.78729556855471805</v>
      </c>
      <c r="G645">
        <v>596.25800000000004</v>
      </c>
      <c r="H645">
        <v>5389.19</v>
      </c>
      <c r="I645">
        <v>2328.2600000000002</v>
      </c>
      <c r="J645">
        <v>164.53</v>
      </c>
      <c r="K645">
        <v>109.5</v>
      </c>
      <c r="L645" s="3">
        <f t="shared" si="156"/>
        <v>6.9558518009067427E-3</v>
      </c>
      <c r="M645" s="3">
        <f t="shared" si="157"/>
        <v>3.2031187479222289E-3</v>
      </c>
      <c r="N645" s="3">
        <f t="shared" si="154"/>
        <v>-1.611933375138519E-2</v>
      </c>
      <c r="O645" s="3">
        <f t="shared" si="154"/>
        <v>-4.8623351364496248E-4</v>
      </c>
      <c r="P645" s="3">
        <f t="shared" si="158"/>
        <v>3.0924535922703443E-5</v>
      </c>
      <c r="Q645" s="4">
        <f t="shared" si="159"/>
        <v>-7.2831293508559148E-4</v>
      </c>
      <c r="R645" s="3">
        <f t="shared" si="160"/>
        <v>-1.6116491790502951E-3</v>
      </c>
      <c r="S645" s="16">
        <f t="shared" si="168"/>
        <v>138.51562867949147</v>
      </c>
      <c r="T645" s="16">
        <f t="shared" si="168"/>
        <v>159.56855058633934</v>
      </c>
      <c r="U645" s="16">
        <f t="shared" si="161"/>
        <v>-21.052921906847871</v>
      </c>
      <c r="V645" s="16">
        <f t="shared" si="169"/>
        <v>154.2005671137955</v>
      </c>
      <c r="W645" s="16">
        <f t="shared" si="169"/>
        <v>216.3118500076404</v>
      </c>
      <c r="X645" s="16">
        <f t="shared" si="169"/>
        <v>142.26904800993634</v>
      </c>
      <c r="Y645" s="16">
        <f t="shared" si="169"/>
        <v>125.49273721398605</v>
      </c>
    </row>
    <row r="646" spans="1:25" x14ac:dyDescent="0.4">
      <c r="A646">
        <f t="shared" si="163"/>
        <v>633</v>
      </c>
      <c r="B646" s="1">
        <v>43504</v>
      </c>
      <c r="C646" s="2">
        <v>0</v>
      </c>
      <c r="D646" s="2">
        <v>0.193464240406722</v>
      </c>
      <c r="E646" s="2">
        <v>0</v>
      </c>
      <c r="F646" s="2">
        <v>0.80653575959327695</v>
      </c>
      <c r="G646">
        <v>599.14700000000005</v>
      </c>
      <c r="H646">
        <v>5395.12</v>
      </c>
      <c r="I646">
        <v>2290.73</v>
      </c>
      <c r="J646">
        <v>164.45</v>
      </c>
      <c r="K646">
        <v>109.73</v>
      </c>
      <c r="L646" s="3">
        <f t="shared" si="156"/>
        <v>4.8887798578201025E-3</v>
      </c>
      <c r="M646" s="3">
        <f t="shared" si="157"/>
        <v>3.2522985351673306E-2</v>
      </c>
      <c r="N646" s="3">
        <f t="shared" si="154"/>
        <v>2.4607876091900849E-2</v>
      </c>
      <c r="O646" s="3">
        <f t="shared" si="154"/>
        <v>0</v>
      </c>
      <c r="P646" s="3">
        <f t="shared" si="158"/>
        <v>2.0029448474189803E-6</v>
      </c>
      <c r="Q646" s="4">
        <f t="shared" si="159"/>
        <v>6.2900317119730037E-3</v>
      </c>
      <c r="R646" s="3">
        <f t="shared" si="160"/>
        <v>1.5504910325348564E-2</v>
      </c>
      <c r="S646" s="16">
        <f t="shared" si="168"/>
        <v>139.14463185068877</v>
      </c>
      <c r="T646" s="16">
        <f t="shared" si="168"/>
        <v>161.11904161887421</v>
      </c>
      <c r="U646" s="16">
        <f t="shared" si="161"/>
        <v>-21.974409768185438</v>
      </c>
      <c r="V646" s="16">
        <f t="shared" si="169"/>
        <v>154.68944509957751</v>
      </c>
      <c r="W646" s="16">
        <f t="shared" si="169"/>
        <v>219.56414854280774</v>
      </c>
      <c r="X646" s="16">
        <f t="shared" si="169"/>
        <v>144.72983561912642</v>
      </c>
      <c r="Y646" s="16">
        <f t="shared" si="169"/>
        <v>125.49273721398605</v>
      </c>
    </row>
    <row r="647" spans="1:25" x14ac:dyDescent="0.4">
      <c r="A647">
        <f t="shared" si="163"/>
        <v>634</v>
      </c>
      <c r="B647" s="1">
        <v>43511</v>
      </c>
      <c r="C647" s="2">
        <v>0</v>
      </c>
      <c r="D647" s="2">
        <v>0.19680248181908699</v>
      </c>
      <c r="E647" s="2">
        <v>0</v>
      </c>
      <c r="F647" s="2">
        <v>0.80319751818091201</v>
      </c>
      <c r="G647">
        <v>598.04300000000001</v>
      </c>
      <c r="H647">
        <v>5533.27</v>
      </c>
      <c r="I647">
        <v>2347.1</v>
      </c>
      <c r="J647">
        <v>164.45</v>
      </c>
      <c r="K647">
        <v>110.47</v>
      </c>
      <c r="L647" s="3">
        <f t="shared" si="156"/>
        <v>3.4273520491197029E-3</v>
      </c>
      <c r="M647" s="3">
        <f t="shared" si="157"/>
        <v>8.543141579386182E-3</v>
      </c>
      <c r="N647" s="3">
        <f t="shared" ref="N647:O691" si="170">I648/I647-1</f>
        <v>2.0459290187891499E-2</v>
      </c>
      <c r="O647" s="3">
        <f t="shared" si="170"/>
        <v>3.648525387656143E-4</v>
      </c>
      <c r="P647" s="3">
        <f t="shared" si="158"/>
        <v>4.0849025057393934E-6</v>
      </c>
      <c r="Q647" s="4">
        <f t="shared" si="159"/>
        <v>1.970275216487842E-3</v>
      </c>
      <c r="R647" s="3">
        <f t="shared" si="160"/>
        <v>8.1986590887907496E-3</v>
      </c>
      <c r="S647" s="16">
        <f t="shared" si="168"/>
        <v>139.34165937233755</v>
      </c>
      <c r="T647" s="16">
        <f t="shared" si="168"/>
        <v>161.93890752775329</v>
      </c>
      <c r="U647" s="16">
        <f t="shared" si="161"/>
        <v>-22.597248155415741</v>
      </c>
      <c r="V647" s="16">
        <f t="shared" si="169"/>
        <v>155.03218030448949</v>
      </c>
      <c r="W647" s="16">
        <f t="shared" si="169"/>
        <v>220.41846270074637</v>
      </c>
      <c r="X647" s="16">
        <f t="shared" si="169"/>
        <v>146.77576463791556</v>
      </c>
      <c r="Y647" s="16">
        <f t="shared" si="169"/>
        <v>125.52922246786261</v>
      </c>
    </row>
    <row r="648" spans="1:25" x14ac:dyDescent="0.4">
      <c r="A648">
        <f t="shared" si="163"/>
        <v>635</v>
      </c>
      <c r="B648" s="1">
        <v>43518</v>
      </c>
      <c r="C648" s="2">
        <v>0</v>
      </c>
      <c r="D648" s="2">
        <v>0.18999431097618799</v>
      </c>
      <c r="E648" s="2">
        <v>0</v>
      </c>
      <c r="F648" s="2">
        <v>0.81000568902381098</v>
      </c>
      <c r="G648">
        <v>598.9</v>
      </c>
      <c r="H648">
        <v>5569.45</v>
      </c>
      <c r="I648">
        <v>2395.12</v>
      </c>
      <c r="J648">
        <v>164.51</v>
      </c>
      <c r="K648">
        <v>110.69</v>
      </c>
      <c r="L648" s="3">
        <f t="shared" si="156"/>
        <v>3.1344582241532581E-3</v>
      </c>
      <c r="M648" s="3">
        <f t="shared" si="157"/>
        <v>1.5498312818475579E-2</v>
      </c>
      <c r="N648" s="3">
        <f t="shared" si="170"/>
        <v>4.1584555262366152E-3</v>
      </c>
      <c r="O648" s="3">
        <f t="shared" si="170"/>
        <v>-1.6412376147345586E-3</v>
      </c>
      <c r="P648" s="3">
        <f t="shared" si="158"/>
        <v>3.311958156725969E-7</v>
      </c>
      <c r="Q648" s="4">
        <f t="shared" si="159"/>
        <v>1.6148482644491552E-3</v>
      </c>
      <c r="R648" s="3">
        <f t="shared" si="160"/>
        <v>5.2874972385327235E-3</v>
      </c>
      <c r="S648" s="16">
        <f t="shared" ref="S648:T663" si="171">S647+100*Q648</f>
        <v>139.50314419878245</v>
      </c>
      <c r="T648" s="16">
        <f t="shared" si="171"/>
        <v>162.46765725160657</v>
      </c>
      <c r="U648" s="16">
        <f t="shared" si="161"/>
        <v>-22.964513052824117</v>
      </c>
      <c r="V648" s="16">
        <f t="shared" si="169"/>
        <v>155.34562612690482</v>
      </c>
      <c r="W648" s="16">
        <f t="shared" si="169"/>
        <v>221.96829398259393</v>
      </c>
      <c r="X648" s="16">
        <f t="shared" si="169"/>
        <v>147.19161019053922</v>
      </c>
      <c r="Y648" s="16">
        <f t="shared" si="169"/>
        <v>125.36509870638915</v>
      </c>
    </row>
    <row r="649" spans="1:25" x14ac:dyDescent="0.4">
      <c r="A649">
        <f t="shared" si="163"/>
        <v>636</v>
      </c>
      <c r="B649" s="1">
        <v>43525</v>
      </c>
      <c r="C649" s="2">
        <v>0</v>
      </c>
      <c r="D649" s="2">
        <v>0.19054630400230901</v>
      </c>
      <c r="E649" s="2">
        <v>0</v>
      </c>
      <c r="F649" s="2">
        <v>0.80945369599769001</v>
      </c>
      <c r="G649">
        <v>594.33399999999995</v>
      </c>
      <c r="H649">
        <v>5595.11</v>
      </c>
      <c r="I649">
        <v>2405.08</v>
      </c>
      <c r="J649">
        <v>164.24</v>
      </c>
      <c r="K649">
        <v>111.89</v>
      </c>
      <c r="L649" s="3">
        <f t="shared" si="156"/>
        <v>4.7941091749799103E-3</v>
      </c>
      <c r="M649" s="3">
        <f t="shared" si="157"/>
        <v>-2.7516880807601951E-2</v>
      </c>
      <c r="N649" s="3">
        <f t="shared" si="170"/>
        <v>-2.6722603821910274E-2</v>
      </c>
      <c r="O649" s="3">
        <f t="shared" si="170"/>
        <v>9.1329761324887571E-4</v>
      </c>
      <c r="P649" s="3">
        <f t="shared" si="158"/>
        <v>5.2571785620299869E-6</v>
      </c>
      <c r="Q649" s="4">
        <f t="shared" si="159"/>
        <v>-4.5092249855324821E-3</v>
      </c>
      <c r="R649" s="3">
        <f t="shared" si="160"/>
        <v>-1.213301946032086E-2</v>
      </c>
      <c r="S649" s="16">
        <f t="shared" si="171"/>
        <v>139.05222170022921</v>
      </c>
      <c r="T649" s="16">
        <f t="shared" si="171"/>
        <v>161.25435530557448</v>
      </c>
      <c r="U649" s="16">
        <f t="shared" si="161"/>
        <v>-22.202133605345267</v>
      </c>
      <c r="V649" s="16">
        <f t="shared" si="169"/>
        <v>155.82503704440282</v>
      </c>
      <c r="W649" s="16">
        <f t="shared" si="169"/>
        <v>219.21660590183373</v>
      </c>
      <c r="X649" s="16">
        <f t="shared" si="169"/>
        <v>144.51934980834818</v>
      </c>
      <c r="Y649" s="16">
        <f t="shared" si="169"/>
        <v>125.45642846771403</v>
      </c>
    </row>
    <row r="650" spans="1:25" x14ac:dyDescent="0.4">
      <c r="A650">
        <f t="shared" si="163"/>
        <v>637</v>
      </c>
      <c r="B650" s="1">
        <v>43532</v>
      </c>
      <c r="C650" s="2">
        <v>0</v>
      </c>
      <c r="D650" s="2">
        <v>0.18178433973225899</v>
      </c>
      <c r="E650" s="2">
        <v>0</v>
      </c>
      <c r="F650" s="2">
        <v>0.81821566026773995</v>
      </c>
      <c r="G650">
        <v>601.05100000000004</v>
      </c>
      <c r="H650">
        <v>5476.39</v>
      </c>
      <c r="I650">
        <v>2340.81</v>
      </c>
      <c r="J650">
        <v>164.39</v>
      </c>
      <c r="K650">
        <v>111.17</v>
      </c>
      <c r="L650" s="3">
        <f t="shared" si="156"/>
        <v>6.1152952074303712E-3</v>
      </c>
      <c r="M650" s="3">
        <f t="shared" si="157"/>
        <v>3.2339012770373099E-2</v>
      </c>
      <c r="N650" s="3">
        <f t="shared" si="170"/>
        <v>1.9202754602039684E-2</v>
      </c>
      <c r="O650" s="3">
        <f t="shared" si="170"/>
        <v>3.0415475393885671E-4</v>
      </c>
      <c r="P650" s="3">
        <f t="shared" si="158"/>
        <v>5.4448523991356853E-6</v>
      </c>
      <c r="Q650" s="4">
        <f t="shared" si="159"/>
        <v>6.1221454144738839E-3</v>
      </c>
      <c r="R650" s="3">
        <f t="shared" si="160"/>
        <v>1.4490304333445503E-2</v>
      </c>
      <c r="S650" s="16">
        <f t="shared" si="171"/>
        <v>139.66443624167661</v>
      </c>
      <c r="T650" s="16">
        <f t="shared" si="171"/>
        <v>162.70338573891902</v>
      </c>
      <c r="U650" s="16">
        <f t="shared" si="161"/>
        <v>-23.038949497242413</v>
      </c>
      <c r="V650" s="16">
        <f t="shared" si="169"/>
        <v>156.43656656514585</v>
      </c>
      <c r="W650" s="16">
        <f t="shared" si="169"/>
        <v>222.45050717887105</v>
      </c>
      <c r="X650" s="16">
        <f t="shared" si="169"/>
        <v>146.43962526855216</v>
      </c>
      <c r="Y650" s="16">
        <f t="shared" si="169"/>
        <v>125.48684394310791</v>
      </c>
    </row>
    <row r="651" spans="1:25" x14ac:dyDescent="0.4">
      <c r="A651">
        <f t="shared" si="163"/>
        <v>638</v>
      </c>
      <c r="B651" s="1">
        <v>43539</v>
      </c>
      <c r="C651" s="2">
        <v>0</v>
      </c>
      <c r="D651" s="2">
        <v>0.190859093730819</v>
      </c>
      <c r="E651" s="2">
        <v>0</v>
      </c>
      <c r="F651" s="2">
        <v>0.809140906269181</v>
      </c>
      <c r="G651">
        <v>603.04499999999996</v>
      </c>
      <c r="H651">
        <v>5637.77</v>
      </c>
      <c r="I651">
        <v>2385.7600000000002</v>
      </c>
      <c r="J651">
        <v>164.44</v>
      </c>
      <c r="K651">
        <v>111.48</v>
      </c>
      <c r="L651" s="3">
        <f t="shared" si="156"/>
        <v>-2.0544338129847572E-3</v>
      </c>
      <c r="M651" s="3">
        <f t="shared" si="157"/>
        <v>-2.138626817713607E-2</v>
      </c>
      <c r="N651" s="3">
        <f t="shared" si="170"/>
        <v>9.0579102675876211E-3</v>
      </c>
      <c r="O651" s="3">
        <f t="shared" si="170"/>
        <v>1.5811238141569817E-3</v>
      </c>
      <c r="P651" s="3">
        <f t="shared" si="158"/>
        <v>2.8272098606690609E-5</v>
      </c>
      <c r="Q651" s="4">
        <f t="shared" si="159"/>
        <v>-2.8306839052683712E-3</v>
      </c>
      <c r="R651" s="3">
        <f t="shared" si="160"/>
        <v>-3.200416977094056E-3</v>
      </c>
      <c r="S651" s="16">
        <f t="shared" si="171"/>
        <v>139.38136785114978</v>
      </c>
      <c r="T651" s="16">
        <f t="shared" si="171"/>
        <v>162.38334404120963</v>
      </c>
      <c r="U651" s="16">
        <f t="shared" si="161"/>
        <v>-23.00197619005985</v>
      </c>
      <c r="V651" s="16">
        <f t="shared" si="169"/>
        <v>156.23112318384739</v>
      </c>
      <c r="W651" s="16">
        <f t="shared" si="169"/>
        <v>220.31188036115745</v>
      </c>
      <c r="X651" s="16">
        <f t="shared" si="169"/>
        <v>147.34541629531091</v>
      </c>
      <c r="Y651" s="16">
        <f t="shared" si="169"/>
        <v>125.6449563245236</v>
      </c>
    </row>
    <row r="652" spans="1:25" x14ac:dyDescent="0.4">
      <c r="A652">
        <f t="shared" si="163"/>
        <v>639</v>
      </c>
      <c r="B652" s="1">
        <v>43546</v>
      </c>
      <c r="C652" s="2">
        <v>0</v>
      </c>
      <c r="D652" s="2">
        <v>0.14373892938633401</v>
      </c>
      <c r="E652" s="2">
        <v>4.5965729580617697E-2</v>
      </c>
      <c r="F652" s="2">
        <v>0.81029534103304701</v>
      </c>
      <c r="G652">
        <v>610.34699999999998</v>
      </c>
      <c r="H652">
        <v>5595.5</v>
      </c>
      <c r="I652">
        <v>2407.37</v>
      </c>
      <c r="J652">
        <v>164.7</v>
      </c>
      <c r="K652">
        <v>109.92</v>
      </c>
      <c r="L652" s="3">
        <f t="shared" si="156"/>
        <v>1.1722674477662398E-2</v>
      </c>
      <c r="M652" s="3">
        <f t="shared" si="157"/>
        <v>2.0981255471847371E-2</v>
      </c>
      <c r="N652" s="3">
        <f t="shared" si="170"/>
        <v>-5.0511554102609102E-3</v>
      </c>
      <c r="O652" s="3">
        <f t="shared" si="170"/>
        <v>1.5179113539769418E-3</v>
      </c>
      <c r="P652" s="3">
        <f t="shared" si="158"/>
        <v>3.7619553336971891E-5</v>
      </c>
      <c r="Q652" s="4">
        <f t="shared" si="159"/>
        <v>3.9759800999384851E-3</v>
      </c>
      <c r="R652" s="3">
        <f t="shared" si="160"/>
        <v>7.2926714733064502E-3</v>
      </c>
      <c r="S652" s="16">
        <f t="shared" si="171"/>
        <v>139.77896586114363</v>
      </c>
      <c r="T652" s="16">
        <f t="shared" si="171"/>
        <v>163.11261118854026</v>
      </c>
      <c r="U652" s="16">
        <f t="shared" si="161"/>
        <v>-23.333645327396624</v>
      </c>
      <c r="V652" s="16">
        <f t="shared" si="169"/>
        <v>157.40339063161363</v>
      </c>
      <c r="W652" s="16">
        <f t="shared" si="169"/>
        <v>222.41000590834219</v>
      </c>
      <c r="X652" s="16">
        <f t="shared" si="169"/>
        <v>146.84030075428481</v>
      </c>
      <c r="Y652" s="16">
        <f t="shared" si="169"/>
        <v>125.79674745992131</v>
      </c>
    </row>
    <row r="653" spans="1:25" x14ac:dyDescent="0.4">
      <c r="A653">
        <f t="shared" si="163"/>
        <v>640</v>
      </c>
      <c r="B653" s="1">
        <v>43553</v>
      </c>
      <c r="C653" s="2">
        <v>0</v>
      </c>
      <c r="D653" s="2">
        <v>0.20643818494795399</v>
      </c>
      <c r="E653" s="2">
        <v>0</v>
      </c>
      <c r="F653" s="2">
        <v>0.79356181505204504</v>
      </c>
      <c r="G653">
        <v>612.26599999999996</v>
      </c>
      <c r="H653">
        <v>5664.46</v>
      </c>
      <c r="I653">
        <v>2395.21</v>
      </c>
      <c r="J653">
        <v>164.95</v>
      </c>
      <c r="K653">
        <v>110.86</v>
      </c>
      <c r="L653" s="3">
        <f t="shared" si="156"/>
        <v>8.6994101549198177E-4</v>
      </c>
      <c r="M653" s="3">
        <f t="shared" si="157"/>
        <v>2.8885560546138223E-2</v>
      </c>
      <c r="N653" s="3">
        <f t="shared" si="170"/>
        <v>2.143444624897195E-2</v>
      </c>
      <c r="O653" s="3">
        <f t="shared" si="170"/>
        <v>-3.51621703546523E-3</v>
      </c>
      <c r="P653" s="3">
        <f t="shared" si="158"/>
        <v>2.8620851556261231E-6</v>
      </c>
      <c r="Q653" s="4">
        <f t="shared" si="159"/>
        <v>3.1698850324126701E-3</v>
      </c>
      <c r="R653" s="3">
        <f t="shared" si="160"/>
        <v>1.1918432693784231E-2</v>
      </c>
      <c r="S653" s="16">
        <f t="shared" si="171"/>
        <v>140.09595436438491</v>
      </c>
      <c r="T653" s="16">
        <f t="shared" si="171"/>
        <v>164.30445445791867</v>
      </c>
      <c r="U653" s="16">
        <f t="shared" si="161"/>
        <v>-24.208500093533758</v>
      </c>
      <c r="V653" s="16">
        <f t="shared" si="169"/>
        <v>157.49038473316284</v>
      </c>
      <c r="W653" s="16">
        <f t="shared" si="169"/>
        <v>225.298561962956</v>
      </c>
      <c r="X653" s="16">
        <f t="shared" si="169"/>
        <v>148.98374537918201</v>
      </c>
      <c r="Y653" s="16">
        <f t="shared" si="169"/>
        <v>125.44512575637478</v>
      </c>
    </row>
    <row r="654" spans="1:25" x14ac:dyDescent="0.4">
      <c r="A654">
        <f t="shared" si="163"/>
        <v>641</v>
      </c>
      <c r="B654" s="1">
        <v>43560</v>
      </c>
      <c r="C654" s="2">
        <v>0</v>
      </c>
      <c r="D654" s="2">
        <v>0.21120832687399799</v>
      </c>
      <c r="E654" s="2">
        <v>0</v>
      </c>
      <c r="F654" s="2">
        <v>0.78879167312600196</v>
      </c>
      <c r="G654">
        <v>608.02700000000004</v>
      </c>
      <c r="H654">
        <v>5782.7</v>
      </c>
      <c r="I654">
        <v>2446.5500000000002</v>
      </c>
      <c r="J654">
        <v>164.37</v>
      </c>
      <c r="K654">
        <v>111.73</v>
      </c>
      <c r="L654" s="3">
        <f t="shared" si="156"/>
        <v>-1.7345541847983981E-3</v>
      </c>
      <c r="M654" s="3">
        <f t="shared" si="157"/>
        <v>8.2026017876697388E-3</v>
      </c>
      <c r="N654" s="3">
        <f t="shared" si="170"/>
        <v>-1.2515583168134836E-2</v>
      </c>
      <c r="O654" s="3">
        <f t="shared" si="170"/>
        <v>6.0838352497416537E-4</v>
      </c>
      <c r="P654" s="3">
        <f t="shared" si="158"/>
        <v>4.808469596824507E-6</v>
      </c>
      <c r="Q654" s="4">
        <f t="shared" si="159"/>
        <v>2.2075371885572326E-3</v>
      </c>
      <c r="R654" s="3">
        <f t="shared" si="160"/>
        <v>-1.3597880100723325E-3</v>
      </c>
      <c r="S654" s="16">
        <f t="shared" si="171"/>
        <v>140.31670808324063</v>
      </c>
      <c r="T654" s="16">
        <f t="shared" si="171"/>
        <v>164.16847565691143</v>
      </c>
      <c r="U654" s="16">
        <f t="shared" si="161"/>
        <v>-23.851767573670799</v>
      </c>
      <c r="V654" s="16">
        <f t="shared" si="169"/>
        <v>157.31692931468299</v>
      </c>
      <c r="W654" s="16">
        <f t="shared" si="169"/>
        <v>226.11882214172297</v>
      </c>
      <c r="X654" s="16">
        <f t="shared" si="169"/>
        <v>147.73218706236852</v>
      </c>
      <c r="Y654" s="16">
        <f t="shared" si="169"/>
        <v>125.50596410887219</v>
      </c>
    </row>
    <row r="655" spans="1:25" x14ac:dyDescent="0.4">
      <c r="A655">
        <f t="shared" si="163"/>
        <v>642</v>
      </c>
      <c r="B655" s="1">
        <v>43567</v>
      </c>
      <c r="C655" s="2">
        <v>0</v>
      </c>
      <c r="D655" s="2">
        <v>0.20319421087928999</v>
      </c>
      <c r="E655" s="2">
        <v>0</v>
      </c>
      <c r="F655" s="2">
        <v>0.79680578912070898</v>
      </c>
      <c r="G655">
        <v>605.40099999999995</v>
      </c>
      <c r="H655">
        <v>5815.04</v>
      </c>
      <c r="I655">
        <v>2415.9299999999998</v>
      </c>
      <c r="J655">
        <v>164.47</v>
      </c>
      <c r="K655">
        <v>112.02</v>
      </c>
      <c r="L655" s="3">
        <f t="shared" ref="L655:L691" si="172">G656*K656/(G655*K655)-1</f>
        <v>-9.7241960765104274E-5</v>
      </c>
      <c r="M655" s="3">
        <f t="shared" ref="M655:M691" si="173">H656*K656/(H655*K655)-1</f>
        <v>-1.5644918305874889E-3</v>
      </c>
      <c r="N655" s="3">
        <f t="shared" si="170"/>
        <v>7.1814994639747276E-3</v>
      </c>
      <c r="O655" s="3">
        <f t="shared" si="170"/>
        <v>-2.1280476682676852E-3</v>
      </c>
      <c r="P655" s="3">
        <f t="shared" ref="P655:P691" si="174">(ABS(C656-C655)+ABS(D656-D655)+ABS(E656-E655)+ABS(F656-F655))*$S$3</f>
        <v>2.0146378769081393E-5</v>
      </c>
      <c r="Q655" s="4">
        <f t="shared" ref="Q655:Q691" si="175">SUMPRODUCT(C655:F655,L655:O655)-P655</f>
        <v>-2.03368276331292E-3</v>
      </c>
      <c r="R655" s="3">
        <f t="shared" ref="R655:R691" si="176">SUMPRODUCT($C$7:$F$7,L655:O655)</f>
        <v>8.4792950108861231E-4</v>
      </c>
      <c r="S655" s="16">
        <f t="shared" si="171"/>
        <v>140.11333980690932</v>
      </c>
      <c r="T655" s="16">
        <f t="shared" si="171"/>
        <v>164.25326860702029</v>
      </c>
      <c r="U655" s="16">
        <f t="shared" ref="U655:U691" si="177">S655-T655</f>
        <v>-24.139928800110965</v>
      </c>
      <c r="V655" s="16">
        <f t="shared" ref="V655:Y670" si="178">V654+100*L655</f>
        <v>157.30720511860648</v>
      </c>
      <c r="W655" s="16">
        <f t="shared" si="178"/>
        <v>225.96237295866422</v>
      </c>
      <c r="X655" s="16">
        <f t="shared" si="178"/>
        <v>148.45033700876598</v>
      </c>
      <c r="Y655" s="16">
        <f t="shared" si="178"/>
        <v>125.29315934204543</v>
      </c>
    </row>
    <row r="656" spans="1:25" x14ac:dyDescent="0.4">
      <c r="A656">
        <f t="shared" ref="A656:A692" si="179">A655+1</f>
        <v>643</v>
      </c>
      <c r="B656" s="1">
        <v>43574</v>
      </c>
      <c r="C656" s="2">
        <v>0</v>
      </c>
      <c r="D656" s="2">
        <v>0.23677150882775899</v>
      </c>
      <c r="E656" s="2">
        <v>0</v>
      </c>
      <c r="F656" s="2">
        <v>0.76322849117224001</v>
      </c>
      <c r="G656">
        <v>605.88300000000004</v>
      </c>
      <c r="H656">
        <v>5811.13</v>
      </c>
      <c r="I656">
        <v>2433.2800000000002</v>
      </c>
      <c r="J656">
        <v>164.12</v>
      </c>
      <c r="K656">
        <v>111.92</v>
      </c>
      <c r="L656" s="3">
        <f t="shared" si="172"/>
        <v>2.1618000362295664E-3</v>
      </c>
      <c r="M656" s="3">
        <f t="shared" si="173"/>
        <v>9.031418126547841E-3</v>
      </c>
      <c r="N656" s="3">
        <f t="shared" si="170"/>
        <v>6.3289058390325614E-4</v>
      </c>
      <c r="O656" s="3">
        <f t="shared" si="170"/>
        <v>1.3404825737264314E-3</v>
      </c>
      <c r="P656" s="3">
        <f t="shared" si="174"/>
        <v>1.9266377134410067E-6</v>
      </c>
      <c r="Q656" s="4">
        <f t="shared" si="175"/>
        <v>3.1595503511515689E-3</v>
      </c>
      <c r="R656" s="3">
        <f t="shared" si="176"/>
        <v>3.2916478301017738E-3</v>
      </c>
      <c r="S656" s="16">
        <f t="shared" si="171"/>
        <v>140.42929484202449</v>
      </c>
      <c r="T656" s="16">
        <f t="shared" si="171"/>
        <v>164.58243339003047</v>
      </c>
      <c r="U656" s="16">
        <f t="shared" si="177"/>
        <v>-24.153138548005984</v>
      </c>
      <c r="V656" s="16">
        <f t="shared" si="178"/>
        <v>157.52338512222943</v>
      </c>
      <c r="W656" s="16">
        <f t="shared" si="178"/>
        <v>226.865514771319</v>
      </c>
      <c r="X656" s="16">
        <f t="shared" si="178"/>
        <v>148.51362606715631</v>
      </c>
      <c r="Y656" s="16">
        <f t="shared" si="178"/>
        <v>125.42720759941807</v>
      </c>
    </row>
    <row r="657" spans="1:25" x14ac:dyDescent="0.4">
      <c r="A657">
        <f t="shared" si="179"/>
        <v>644</v>
      </c>
      <c r="B657" s="1">
        <v>43581</v>
      </c>
      <c r="C657" s="2">
        <v>0</v>
      </c>
      <c r="D657" s="2">
        <v>0.23998257168349399</v>
      </c>
      <c r="E657" s="2">
        <v>0</v>
      </c>
      <c r="F657" s="2">
        <v>0.76001742831650498</v>
      </c>
      <c r="G657">
        <v>609.04300000000001</v>
      </c>
      <c r="H657">
        <v>5881.48</v>
      </c>
      <c r="I657">
        <v>2434.8200000000002</v>
      </c>
      <c r="J657">
        <v>164.34</v>
      </c>
      <c r="K657">
        <v>111.58</v>
      </c>
      <c r="L657" s="3">
        <f t="shared" si="172"/>
        <v>-6.1116328024679589E-3</v>
      </c>
      <c r="M657" s="3">
        <f t="shared" si="173"/>
        <v>-2.1314995731851472E-3</v>
      </c>
      <c r="N657" s="3">
        <f t="shared" si="170"/>
        <v>0</v>
      </c>
      <c r="O657" s="3">
        <f t="shared" si="170"/>
        <v>0</v>
      </c>
      <c r="P657" s="3">
        <f t="shared" si="174"/>
        <v>2.9728156788201147E-6</v>
      </c>
      <c r="Q657" s="4">
        <f t="shared" si="175"/>
        <v>-5.1449556479406158E-4</v>
      </c>
      <c r="R657" s="3">
        <f t="shared" si="176"/>
        <v>-2.0607830939132765E-3</v>
      </c>
      <c r="S657" s="16">
        <f t="shared" si="171"/>
        <v>140.37784528554508</v>
      </c>
      <c r="T657" s="16">
        <f t="shared" si="171"/>
        <v>164.37635508063914</v>
      </c>
      <c r="U657" s="16">
        <f t="shared" si="177"/>
        <v>-23.998509795094066</v>
      </c>
      <c r="V657" s="16">
        <f t="shared" si="178"/>
        <v>156.91222184198264</v>
      </c>
      <c r="W657" s="16">
        <f t="shared" si="178"/>
        <v>226.65236481400049</v>
      </c>
      <c r="X657" s="16">
        <f t="shared" si="178"/>
        <v>148.51362606715631</v>
      </c>
      <c r="Y657" s="16">
        <f t="shared" si="178"/>
        <v>125.42720759941807</v>
      </c>
    </row>
    <row r="658" spans="1:25" x14ac:dyDescent="0.4">
      <c r="A658">
        <f t="shared" si="179"/>
        <v>645</v>
      </c>
      <c r="B658" s="1">
        <v>43588</v>
      </c>
      <c r="C658" s="2">
        <v>0</v>
      </c>
      <c r="D658" s="2">
        <v>0.23502787888546101</v>
      </c>
      <c r="E658" s="2">
        <v>0</v>
      </c>
      <c r="F658" s="2">
        <v>0.76497212111453905</v>
      </c>
      <c r="G658">
        <v>607.93600000000004</v>
      </c>
      <c r="H658">
        <v>5894.3</v>
      </c>
      <c r="I658">
        <v>2434.8200000000002</v>
      </c>
      <c r="J658">
        <v>164.34</v>
      </c>
      <c r="K658">
        <v>111.1</v>
      </c>
      <c r="L658" s="3">
        <f t="shared" si="172"/>
        <v>-4.708790998322776E-3</v>
      </c>
      <c r="M658" s="3">
        <f t="shared" si="173"/>
        <v>-3.1147044942181457E-2</v>
      </c>
      <c r="N658" s="3">
        <f t="shared" si="170"/>
        <v>-4.2343992574399913E-2</v>
      </c>
      <c r="O658" s="3">
        <f t="shared" si="170"/>
        <v>1.825483753195023E-4</v>
      </c>
      <c r="P658" s="3">
        <f t="shared" si="174"/>
        <v>1.4158519106594101E-5</v>
      </c>
      <c r="Q658" s="4">
        <f t="shared" si="175"/>
        <v>-7.194938007543456E-3</v>
      </c>
      <c r="R658" s="3">
        <f t="shared" si="176"/>
        <v>-1.9504320034896161E-2</v>
      </c>
      <c r="S658" s="16">
        <f t="shared" si="171"/>
        <v>139.65835148479073</v>
      </c>
      <c r="T658" s="16">
        <f t="shared" si="171"/>
        <v>162.42592307714952</v>
      </c>
      <c r="U658" s="16">
        <f t="shared" si="177"/>
        <v>-22.767571592358792</v>
      </c>
      <c r="V658" s="16">
        <f t="shared" si="178"/>
        <v>156.44134274215037</v>
      </c>
      <c r="W658" s="16">
        <f t="shared" si="178"/>
        <v>223.53766031978233</v>
      </c>
      <c r="X658" s="16">
        <f t="shared" si="178"/>
        <v>144.27922680971631</v>
      </c>
      <c r="Y658" s="16">
        <f t="shared" si="178"/>
        <v>125.44546243695002</v>
      </c>
    </row>
    <row r="659" spans="1:25" x14ac:dyDescent="0.4">
      <c r="A659">
        <f t="shared" si="179"/>
        <v>646</v>
      </c>
      <c r="B659" s="1">
        <v>43595</v>
      </c>
      <c r="C659" s="2">
        <v>0</v>
      </c>
      <c r="D659" s="2">
        <v>0.211430347041137</v>
      </c>
      <c r="E659" s="2">
        <v>0</v>
      </c>
      <c r="F659" s="2">
        <v>0.78856965295886206</v>
      </c>
      <c r="G659">
        <v>611.40200000000004</v>
      </c>
      <c r="H659">
        <v>5770.44</v>
      </c>
      <c r="I659">
        <v>2331.7199999999998</v>
      </c>
      <c r="J659">
        <v>164.37</v>
      </c>
      <c r="K659">
        <v>109.95</v>
      </c>
      <c r="L659" s="3">
        <f t="shared" si="172"/>
        <v>7.3639896187784881E-3</v>
      </c>
      <c r="M659" s="3">
        <f t="shared" si="173"/>
        <v>-5.6796448837068692E-3</v>
      </c>
      <c r="N659" s="3">
        <f t="shared" si="170"/>
        <v>3.135024788568197E-3</v>
      </c>
      <c r="O659" s="3">
        <f t="shared" si="170"/>
        <v>-6.0838352497372128E-5</v>
      </c>
      <c r="P659" s="3">
        <f t="shared" si="174"/>
        <v>6.7845497788253683E-6</v>
      </c>
      <c r="Q659" s="4">
        <f t="shared" si="175"/>
        <v>-1.2556091171268286E-3</v>
      </c>
      <c r="R659" s="3">
        <f t="shared" si="176"/>
        <v>1.189632792785611E-3</v>
      </c>
      <c r="S659" s="16">
        <f t="shared" si="171"/>
        <v>139.53279057307805</v>
      </c>
      <c r="T659" s="16">
        <f t="shared" si="171"/>
        <v>162.54488635642809</v>
      </c>
      <c r="U659" s="16">
        <f t="shared" si="177"/>
        <v>-23.012095783350048</v>
      </c>
      <c r="V659" s="16">
        <f t="shared" si="178"/>
        <v>157.17774170402822</v>
      </c>
      <c r="W659" s="16">
        <f t="shared" si="178"/>
        <v>222.96969583141166</v>
      </c>
      <c r="X659" s="16">
        <f t="shared" si="178"/>
        <v>144.59272928857314</v>
      </c>
      <c r="Y659" s="16">
        <f t="shared" si="178"/>
        <v>125.43937860170028</v>
      </c>
    </row>
    <row r="660" spans="1:25" x14ac:dyDescent="0.4">
      <c r="A660">
        <f t="shared" si="179"/>
        <v>647</v>
      </c>
      <c r="B660" s="1">
        <v>43602</v>
      </c>
      <c r="C660" s="2">
        <v>0</v>
      </c>
      <c r="D660" s="2">
        <v>0.20012276407642801</v>
      </c>
      <c r="E660" s="2">
        <v>0</v>
      </c>
      <c r="F660" s="2">
        <v>0.79987723592357096</v>
      </c>
      <c r="G660">
        <v>615.17700000000002</v>
      </c>
      <c r="H660">
        <v>5730.89</v>
      </c>
      <c r="I660">
        <v>2339.0300000000002</v>
      </c>
      <c r="J660">
        <v>164.36</v>
      </c>
      <c r="K660">
        <v>110.08</v>
      </c>
      <c r="L660" s="3">
        <f t="shared" si="172"/>
        <v>-1.280723201813605E-3</v>
      </c>
      <c r="M660" s="3">
        <f t="shared" si="173"/>
        <v>-1.8307868046145925E-2</v>
      </c>
      <c r="N660" s="3">
        <f t="shared" si="170"/>
        <v>-8.3880924998825934E-3</v>
      </c>
      <c r="O660" s="3">
        <f t="shared" si="170"/>
        <v>6.0842054027743231E-4</v>
      </c>
      <c r="P660" s="3">
        <f t="shared" si="174"/>
        <v>5.0274541689239778E-6</v>
      </c>
      <c r="Q660" s="4">
        <f t="shared" si="175"/>
        <v>-3.1821868718739221E-3</v>
      </c>
      <c r="R660" s="3">
        <f t="shared" si="176"/>
        <v>-6.8420658018911729E-3</v>
      </c>
      <c r="S660" s="16">
        <f t="shared" si="171"/>
        <v>139.21457188589065</v>
      </c>
      <c r="T660" s="16">
        <f t="shared" si="171"/>
        <v>161.86067977623898</v>
      </c>
      <c r="U660" s="16">
        <f t="shared" si="177"/>
        <v>-22.646107890348333</v>
      </c>
      <c r="V660" s="16">
        <f t="shared" si="178"/>
        <v>157.04966938384686</v>
      </c>
      <c r="W660" s="16">
        <f t="shared" si="178"/>
        <v>221.13890902679705</v>
      </c>
      <c r="X660" s="16">
        <f t="shared" si="178"/>
        <v>143.75392003858488</v>
      </c>
      <c r="Y660" s="16">
        <f t="shared" si="178"/>
        <v>125.50022065572803</v>
      </c>
    </row>
    <row r="661" spans="1:25" x14ac:dyDescent="0.4">
      <c r="A661">
        <f t="shared" si="179"/>
        <v>648</v>
      </c>
      <c r="B661" s="1">
        <v>43609</v>
      </c>
      <c r="C661" s="2">
        <v>0</v>
      </c>
      <c r="D661" s="2">
        <v>0.208501854357968</v>
      </c>
      <c r="E661" s="2">
        <v>0</v>
      </c>
      <c r="F661" s="2">
        <v>0.79149814564203103</v>
      </c>
      <c r="G661">
        <v>618.71699999999998</v>
      </c>
      <c r="H661">
        <v>5665.6</v>
      </c>
      <c r="I661">
        <v>2319.41</v>
      </c>
      <c r="J661">
        <v>164.46</v>
      </c>
      <c r="K661">
        <v>109.31</v>
      </c>
      <c r="L661" s="3">
        <f t="shared" si="172"/>
        <v>4.8374598766793842E-3</v>
      </c>
      <c r="M661" s="3">
        <f t="shared" si="173"/>
        <v>-3.4918056663927444E-2</v>
      </c>
      <c r="N661" s="3">
        <f t="shared" si="170"/>
        <v>-1.8733212325548254E-2</v>
      </c>
      <c r="O661" s="3">
        <f t="shared" si="170"/>
        <v>2.2497871822935167E-3</v>
      </c>
      <c r="P661" s="3">
        <f t="shared" si="174"/>
        <v>1.107606074103388E-5</v>
      </c>
      <c r="Q661" s="4">
        <f t="shared" si="175"/>
        <v>-5.5108532428719799E-3</v>
      </c>
      <c r="R661" s="3">
        <f t="shared" si="176"/>
        <v>-1.1641005482625699E-2</v>
      </c>
      <c r="S661" s="16">
        <f t="shared" si="171"/>
        <v>138.66348656160346</v>
      </c>
      <c r="T661" s="16">
        <f t="shared" si="171"/>
        <v>160.6965792279764</v>
      </c>
      <c r="U661" s="16">
        <f t="shared" si="177"/>
        <v>-22.033092666372937</v>
      </c>
      <c r="V661" s="16">
        <f t="shared" si="178"/>
        <v>157.53341537151479</v>
      </c>
      <c r="W661" s="16">
        <f t="shared" si="178"/>
        <v>217.64710336040432</v>
      </c>
      <c r="X661" s="16">
        <f t="shared" si="178"/>
        <v>141.88059880603006</v>
      </c>
      <c r="Y661" s="16">
        <f t="shared" si="178"/>
        <v>125.72519937395738</v>
      </c>
    </row>
    <row r="662" spans="1:25" x14ac:dyDescent="0.4">
      <c r="A662">
        <f t="shared" si="179"/>
        <v>649</v>
      </c>
      <c r="B662" s="1">
        <v>43616</v>
      </c>
      <c r="C662" s="2">
        <v>0</v>
      </c>
      <c r="D662" s="2">
        <v>0.19004175312291199</v>
      </c>
      <c r="E662" s="2">
        <v>0</v>
      </c>
      <c r="F662" s="2">
        <v>0.80995824687708795</v>
      </c>
      <c r="G662">
        <v>627.56600000000003</v>
      </c>
      <c r="H662">
        <v>5519.27</v>
      </c>
      <c r="I662">
        <v>2275.96</v>
      </c>
      <c r="J662">
        <v>164.83</v>
      </c>
      <c r="K662">
        <v>108.29</v>
      </c>
      <c r="L662" s="3">
        <f t="shared" si="172"/>
        <v>4.0387753896313772E-3</v>
      </c>
      <c r="M662" s="3">
        <f t="shared" si="173"/>
        <v>4.3677102695959924E-2</v>
      </c>
      <c r="N662" s="3">
        <f t="shared" si="170"/>
        <v>1.3748044781103363E-2</v>
      </c>
      <c r="O662" s="3">
        <f t="shared" si="170"/>
        <v>1.4560456227628027E-3</v>
      </c>
      <c r="P662" s="3">
        <f t="shared" si="174"/>
        <v>1.9909333759893294E-5</v>
      </c>
      <c r="Q662" s="4">
        <f t="shared" si="175"/>
        <v>9.4598999938958137E-3</v>
      </c>
      <c r="R662" s="3">
        <f t="shared" si="176"/>
        <v>1.5729992122364367E-2</v>
      </c>
      <c r="S662" s="16">
        <f t="shared" si="171"/>
        <v>139.60947656099304</v>
      </c>
      <c r="T662" s="16">
        <f t="shared" si="171"/>
        <v>162.26957844021283</v>
      </c>
      <c r="U662" s="16">
        <f t="shared" si="177"/>
        <v>-22.660101879219781</v>
      </c>
      <c r="V662" s="16">
        <f t="shared" si="178"/>
        <v>157.93729291047794</v>
      </c>
      <c r="W662" s="16">
        <f t="shared" si="178"/>
        <v>222.0148136300003</v>
      </c>
      <c r="X662" s="16">
        <f t="shared" si="178"/>
        <v>143.25540328414041</v>
      </c>
      <c r="Y662" s="16">
        <f t="shared" si="178"/>
        <v>125.87080393623366</v>
      </c>
    </row>
    <row r="663" spans="1:25" x14ac:dyDescent="0.4">
      <c r="A663">
        <f t="shared" si="179"/>
        <v>650</v>
      </c>
      <c r="B663" s="1">
        <v>43623</v>
      </c>
      <c r="C663" s="2">
        <v>0</v>
      </c>
      <c r="D663" s="2">
        <v>0.223223976056067</v>
      </c>
      <c r="E663" s="2">
        <v>0</v>
      </c>
      <c r="F663" s="2">
        <v>0.77677602394393197</v>
      </c>
      <c r="G663">
        <v>630.68299999999999</v>
      </c>
      <c r="H663">
        <v>5765.66</v>
      </c>
      <c r="I663">
        <v>2307.25</v>
      </c>
      <c r="J663">
        <v>165.07</v>
      </c>
      <c r="K663">
        <v>108.19</v>
      </c>
      <c r="L663" s="3">
        <f t="shared" si="172"/>
        <v>4.2249580312558876E-3</v>
      </c>
      <c r="M663" s="3">
        <f t="shared" si="173"/>
        <v>8.693134557694826E-3</v>
      </c>
      <c r="N663" s="3">
        <f t="shared" si="170"/>
        <v>9.3444576877235175E-3</v>
      </c>
      <c r="O663" s="3">
        <f t="shared" si="170"/>
        <v>1.029866117404854E-3</v>
      </c>
      <c r="P663" s="3">
        <f t="shared" si="174"/>
        <v>1.5007228512521563E-5</v>
      </c>
      <c r="Q663" s="4">
        <f t="shared" si="175"/>
        <v>2.725484139718834E-3</v>
      </c>
      <c r="R663" s="3">
        <f t="shared" si="176"/>
        <v>5.8231040985197713E-3</v>
      </c>
      <c r="S663" s="16">
        <f t="shared" si="171"/>
        <v>139.88202497496493</v>
      </c>
      <c r="T663" s="16">
        <f t="shared" si="171"/>
        <v>162.8518888500648</v>
      </c>
      <c r="U663" s="16">
        <f t="shared" si="177"/>
        <v>-22.969863875099861</v>
      </c>
      <c r="V663" s="16">
        <f t="shared" si="178"/>
        <v>158.35978871360354</v>
      </c>
      <c r="W663" s="16">
        <f t="shared" si="178"/>
        <v>222.88412708576979</v>
      </c>
      <c r="X663" s="16">
        <f t="shared" si="178"/>
        <v>144.18984905291276</v>
      </c>
      <c r="Y663" s="16">
        <f t="shared" si="178"/>
        <v>125.97379054797415</v>
      </c>
    </row>
    <row r="664" spans="1:25" x14ac:dyDescent="0.4">
      <c r="A664">
        <f t="shared" si="179"/>
        <v>651</v>
      </c>
      <c r="B664" s="1">
        <v>43630</v>
      </c>
      <c r="C664" s="2">
        <v>0</v>
      </c>
      <c r="D664" s="2">
        <v>0.23821463591648501</v>
      </c>
      <c r="E664" s="2">
        <v>1.0021387660451599E-2</v>
      </c>
      <c r="F664" s="2">
        <v>0.75176397642306303</v>
      </c>
      <c r="G664">
        <v>631.18899999999996</v>
      </c>
      <c r="H664">
        <v>5795.96</v>
      </c>
      <c r="I664">
        <v>2328.81</v>
      </c>
      <c r="J664">
        <v>165.24</v>
      </c>
      <c r="K664">
        <v>108.56</v>
      </c>
      <c r="L664" s="3">
        <f t="shared" si="172"/>
        <v>-9.2624443463443784E-3</v>
      </c>
      <c r="M664" s="3">
        <f t="shared" si="173"/>
        <v>1.0508767057589408E-2</v>
      </c>
      <c r="N664" s="3">
        <f t="shared" si="170"/>
        <v>-5.1957866893392879E-4</v>
      </c>
      <c r="O664" s="3">
        <f t="shared" si="170"/>
        <v>2.3602033405953904E-3</v>
      </c>
      <c r="P664" s="3">
        <f t="shared" si="174"/>
        <v>6.0357427083634686E-6</v>
      </c>
      <c r="Q664" s="4">
        <f t="shared" si="175"/>
        <v>4.266415325077948E-3</v>
      </c>
      <c r="R664" s="3">
        <f t="shared" si="176"/>
        <v>7.7173684572662271E-4</v>
      </c>
      <c r="S664" s="16">
        <f t="shared" ref="S664:T679" si="180">S663+100*Q664</f>
        <v>140.30866650747274</v>
      </c>
      <c r="T664" s="16">
        <f t="shared" si="180"/>
        <v>162.92906253463747</v>
      </c>
      <c r="U664" s="16">
        <f t="shared" si="177"/>
        <v>-22.62039602716473</v>
      </c>
      <c r="V664" s="16">
        <f t="shared" si="178"/>
        <v>157.43354427896909</v>
      </c>
      <c r="W664" s="16">
        <f t="shared" si="178"/>
        <v>223.93500379152874</v>
      </c>
      <c r="X664" s="16">
        <f t="shared" si="178"/>
        <v>144.13789118601937</v>
      </c>
      <c r="Y664" s="16">
        <f t="shared" si="178"/>
        <v>126.20981088203368</v>
      </c>
    </row>
    <row r="665" spans="1:25" x14ac:dyDescent="0.4">
      <c r="A665">
        <f t="shared" si="179"/>
        <v>652</v>
      </c>
      <c r="B665" s="1">
        <v>43637</v>
      </c>
      <c r="C665" s="2">
        <v>0</v>
      </c>
      <c r="D665" s="2">
        <v>0.23817645239633101</v>
      </c>
      <c r="E665" s="2">
        <v>0</v>
      </c>
      <c r="F665" s="2">
        <v>0.76182354760366899</v>
      </c>
      <c r="G665">
        <v>632.56799999999998</v>
      </c>
      <c r="H665">
        <v>5924.54</v>
      </c>
      <c r="I665">
        <v>2327.6</v>
      </c>
      <c r="J665">
        <v>165.63</v>
      </c>
      <c r="K665">
        <v>107.32</v>
      </c>
      <c r="L665" s="3">
        <f t="shared" si="172"/>
        <v>9.6520700753697231E-3</v>
      </c>
      <c r="M665" s="3">
        <f t="shared" si="173"/>
        <v>2.1753423108759051E-3</v>
      </c>
      <c r="N665" s="3">
        <f t="shared" si="170"/>
        <v>4.8504897748753439E-3</v>
      </c>
      <c r="O665" s="3">
        <f t="shared" si="170"/>
        <v>-5.4337982249597072E-4</v>
      </c>
      <c r="P665" s="3">
        <f t="shared" si="174"/>
        <v>1.8897906570096227E-5</v>
      </c>
      <c r="Q665" s="4">
        <f t="shared" si="175"/>
        <v>8.5257863711831074E-5</v>
      </c>
      <c r="R665" s="3">
        <f t="shared" si="176"/>
        <v>4.0336305846562504E-3</v>
      </c>
      <c r="S665" s="16">
        <f t="shared" si="180"/>
        <v>140.31719229384393</v>
      </c>
      <c r="T665" s="16">
        <f t="shared" si="180"/>
        <v>163.3324255931031</v>
      </c>
      <c r="U665" s="16">
        <f t="shared" si="177"/>
        <v>-23.015233299259165</v>
      </c>
      <c r="V665" s="16">
        <f t="shared" si="178"/>
        <v>158.39875128650607</v>
      </c>
      <c r="W665" s="16">
        <f t="shared" si="178"/>
        <v>224.15253802261634</v>
      </c>
      <c r="X665" s="16">
        <f t="shared" si="178"/>
        <v>144.62294016350691</v>
      </c>
      <c r="Y665" s="16">
        <f t="shared" si="178"/>
        <v>126.15547289978409</v>
      </c>
    </row>
    <row r="666" spans="1:25" x14ac:dyDescent="0.4">
      <c r="A666">
        <f t="shared" si="179"/>
        <v>653</v>
      </c>
      <c r="B666" s="1">
        <v>43644</v>
      </c>
      <c r="C666" s="2">
        <v>0</v>
      </c>
      <c r="D666" s="2">
        <v>0.22136405436253101</v>
      </c>
      <c r="E666" s="2">
        <v>3.1496510950159803E-2</v>
      </c>
      <c r="F666" s="2">
        <v>0.74713943468730803</v>
      </c>
      <c r="G666">
        <v>635.53499999999997</v>
      </c>
      <c r="H666">
        <v>5908.25</v>
      </c>
      <c r="I666">
        <v>2338.89</v>
      </c>
      <c r="J666">
        <v>165.54</v>
      </c>
      <c r="K666">
        <v>107.85</v>
      </c>
      <c r="L666" s="3">
        <f t="shared" si="172"/>
        <v>3.430328954648898E-3</v>
      </c>
      <c r="M666" s="3">
        <f t="shared" si="173"/>
        <v>2.278172426559677E-2</v>
      </c>
      <c r="N666" s="3">
        <f t="shared" si="170"/>
        <v>2.6709250969477072E-2</v>
      </c>
      <c r="O666" s="3">
        <f t="shared" si="170"/>
        <v>7.2490032620509126E-4</v>
      </c>
      <c r="P666" s="3">
        <f t="shared" si="174"/>
        <v>1.8897906570095936E-5</v>
      </c>
      <c r="Q666" s="4">
        <f t="shared" si="175"/>
        <v>6.4070067777878773E-3</v>
      </c>
      <c r="R666" s="3">
        <f t="shared" si="176"/>
        <v>1.3411551128981958E-2</v>
      </c>
      <c r="S666" s="16">
        <f t="shared" si="180"/>
        <v>140.95789297162273</v>
      </c>
      <c r="T666" s="16">
        <f t="shared" si="180"/>
        <v>164.6735807060013</v>
      </c>
      <c r="U666" s="16">
        <f t="shared" si="177"/>
        <v>-23.715687734378577</v>
      </c>
      <c r="V666" s="16">
        <f t="shared" si="178"/>
        <v>158.74178418197096</v>
      </c>
      <c r="W666" s="16">
        <f t="shared" si="178"/>
        <v>226.43071044917602</v>
      </c>
      <c r="X666" s="16">
        <f t="shared" si="178"/>
        <v>147.29386526045462</v>
      </c>
      <c r="Y666" s="16">
        <f t="shared" si="178"/>
        <v>126.22796293240459</v>
      </c>
    </row>
    <row r="667" spans="1:25" x14ac:dyDescent="0.4">
      <c r="A667">
        <f t="shared" si="179"/>
        <v>654</v>
      </c>
      <c r="B667" s="1">
        <v>43651</v>
      </c>
      <c r="C667" s="2">
        <v>0</v>
      </c>
      <c r="D667" s="2">
        <v>0.23070126224461099</v>
      </c>
      <c r="E667" s="2">
        <v>0</v>
      </c>
      <c r="F667" s="2">
        <v>0.76929873775538804</v>
      </c>
      <c r="G667">
        <v>634.07000000000005</v>
      </c>
      <c r="H667">
        <v>6008.31</v>
      </c>
      <c r="I667">
        <v>2401.36</v>
      </c>
      <c r="J667">
        <v>165.66</v>
      </c>
      <c r="K667">
        <v>108.47</v>
      </c>
      <c r="L667" s="3">
        <f t="shared" si="172"/>
        <v>-1.0081441097204102E-2</v>
      </c>
      <c r="M667" s="3">
        <f t="shared" si="173"/>
        <v>3.0267151627705324E-3</v>
      </c>
      <c r="N667" s="3">
        <f t="shared" si="170"/>
        <v>-1.0210880501049346E-2</v>
      </c>
      <c r="O667" s="3">
        <f t="shared" si="170"/>
        <v>-3.8029699384281024E-3</v>
      </c>
      <c r="P667" s="3">
        <f t="shared" si="174"/>
        <v>2.5321590632408876E-6</v>
      </c>
      <c r="Q667" s="4">
        <f t="shared" si="175"/>
        <v>-2.2298851239116006E-3</v>
      </c>
      <c r="R667" s="3">
        <f t="shared" si="176"/>
        <v>-5.2671440934777547E-3</v>
      </c>
      <c r="S667" s="16">
        <f t="shared" si="180"/>
        <v>140.73490445923156</v>
      </c>
      <c r="T667" s="16">
        <f t="shared" si="180"/>
        <v>164.14686629665351</v>
      </c>
      <c r="U667" s="16">
        <f t="shared" si="177"/>
        <v>-23.411961837421956</v>
      </c>
      <c r="V667" s="16">
        <f t="shared" si="178"/>
        <v>157.73364007225055</v>
      </c>
      <c r="W667" s="16">
        <f t="shared" si="178"/>
        <v>226.73338196545308</v>
      </c>
      <c r="X667" s="16">
        <f t="shared" si="178"/>
        <v>146.27277721034969</v>
      </c>
      <c r="Y667" s="16">
        <f t="shared" si="178"/>
        <v>125.84766593856179</v>
      </c>
    </row>
    <row r="668" spans="1:25" x14ac:dyDescent="0.4">
      <c r="A668">
        <f t="shared" si="179"/>
        <v>655</v>
      </c>
      <c r="B668" s="1">
        <v>43658</v>
      </c>
      <c r="C668" s="2">
        <v>0</v>
      </c>
      <c r="D668" s="2">
        <v>0.22648099713920999</v>
      </c>
      <c r="E668" s="2">
        <v>0</v>
      </c>
      <c r="F668" s="2">
        <v>0.77351900286079001</v>
      </c>
      <c r="G668">
        <v>630.93499999999995</v>
      </c>
      <c r="H668">
        <v>6057.77</v>
      </c>
      <c r="I668">
        <v>2376.84</v>
      </c>
      <c r="J668">
        <v>165.03</v>
      </c>
      <c r="K668">
        <v>107.91</v>
      </c>
      <c r="L668" s="3">
        <f t="shared" si="172"/>
        <v>3.3909727083896168E-3</v>
      </c>
      <c r="M668" s="3">
        <f t="shared" si="173"/>
        <v>-1.3975620472640116E-2</v>
      </c>
      <c r="N668" s="3">
        <f t="shared" si="170"/>
        <v>-7.833930765217878E-3</v>
      </c>
      <c r="O668" s="3">
        <f t="shared" si="170"/>
        <v>1.1513058231835682E-3</v>
      </c>
      <c r="P668" s="3">
        <f t="shared" si="174"/>
        <v>8.2596315500942866E-6</v>
      </c>
      <c r="Q668" s="4">
        <f t="shared" si="175"/>
        <v>-2.2829151594960101E-3</v>
      </c>
      <c r="R668" s="3">
        <f t="shared" si="176"/>
        <v>-4.3168181765712021E-3</v>
      </c>
      <c r="S668" s="16">
        <f t="shared" si="180"/>
        <v>140.50661294328197</v>
      </c>
      <c r="T668" s="16">
        <f t="shared" si="180"/>
        <v>163.71518447899641</v>
      </c>
      <c r="U668" s="16">
        <f t="shared" si="177"/>
        <v>-23.208571535714441</v>
      </c>
      <c r="V668" s="16">
        <f t="shared" si="178"/>
        <v>158.0727373430895</v>
      </c>
      <c r="W668" s="16">
        <f t="shared" si="178"/>
        <v>225.33581991818906</v>
      </c>
      <c r="X668" s="16">
        <f t="shared" si="178"/>
        <v>145.48938413382791</v>
      </c>
      <c r="Y668" s="16">
        <f t="shared" si="178"/>
        <v>125.96279652088015</v>
      </c>
    </row>
    <row r="669" spans="1:25" x14ac:dyDescent="0.4">
      <c r="A669">
        <f t="shared" si="179"/>
        <v>656</v>
      </c>
      <c r="B669" s="1">
        <v>43665</v>
      </c>
      <c r="C669" s="2">
        <v>0</v>
      </c>
      <c r="D669" s="2">
        <v>0.2402470497227</v>
      </c>
      <c r="E669" s="2">
        <v>0</v>
      </c>
      <c r="F669" s="2">
        <v>0.75975295027729906</v>
      </c>
      <c r="G669">
        <v>634.25</v>
      </c>
      <c r="H669">
        <v>5984.2</v>
      </c>
      <c r="I669">
        <v>2358.2199999999998</v>
      </c>
      <c r="J669">
        <v>165.22</v>
      </c>
      <c r="K669">
        <v>107.71</v>
      </c>
      <c r="L669" s="3">
        <f t="shared" si="172"/>
        <v>7.351164514329378E-3</v>
      </c>
      <c r="M669" s="3">
        <f t="shared" si="173"/>
        <v>2.5802753055425676E-2</v>
      </c>
      <c r="N669" s="3">
        <f t="shared" si="170"/>
        <v>4.829914087744358E-3</v>
      </c>
      <c r="O669" s="3">
        <f t="shared" si="170"/>
        <v>1.0894564822661046E-3</v>
      </c>
      <c r="P669" s="3">
        <f t="shared" si="174"/>
        <v>3.1775037619092086E-6</v>
      </c>
      <c r="Q669" s="4">
        <f t="shared" si="175"/>
        <v>7.023575569127893E-3</v>
      </c>
      <c r="R669" s="3">
        <f t="shared" si="176"/>
        <v>9.7683220349413791E-3</v>
      </c>
      <c r="S669" s="16">
        <f t="shared" si="180"/>
        <v>141.20897050019477</v>
      </c>
      <c r="T669" s="16">
        <f t="shared" si="180"/>
        <v>164.69201668249053</v>
      </c>
      <c r="U669" s="16">
        <f t="shared" si="177"/>
        <v>-23.483046182295766</v>
      </c>
      <c r="V669" s="16">
        <f t="shared" si="178"/>
        <v>158.80785379452243</v>
      </c>
      <c r="W669" s="16">
        <f t="shared" si="178"/>
        <v>227.91609522373162</v>
      </c>
      <c r="X669" s="16">
        <f t="shared" si="178"/>
        <v>145.97237554260235</v>
      </c>
      <c r="Y669" s="16">
        <f t="shared" si="178"/>
        <v>126.07174216910676</v>
      </c>
    </row>
    <row r="670" spans="1:25" x14ac:dyDescent="0.4">
      <c r="A670">
        <f t="shared" si="179"/>
        <v>657</v>
      </c>
      <c r="B670" s="1">
        <v>43672</v>
      </c>
      <c r="C670" s="2">
        <v>0</v>
      </c>
      <c r="D670" s="2">
        <v>0.245542889325882</v>
      </c>
      <c r="E670" s="2">
        <v>0</v>
      </c>
      <c r="F670" s="2">
        <v>0.75445711067411703</v>
      </c>
      <c r="G670">
        <v>633.21</v>
      </c>
      <c r="H670">
        <v>6083.82</v>
      </c>
      <c r="I670">
        <v>2369.61</v>
      </c>
      <c r="J670">
        <v>165.4</v>
      </c>
      <c r="K670">
        <v>108.68</v>
      </c>
      <c r="L670" s="3">
        <f t="shared" si="172"/>
        <v>-2.251896016997712E-3</v>
      </c>
      <c r="M670" s="3">
        <f t="shared" si="173"/>
        <v>-4.9331796343542234E-2</v>
      </c>
      <c r="N670" s="3">
        <f t="shared" si="170"/>
        <v>-2.4134773232726059E-2</v>
      </c>
      <c r="O670" s="3">
        <f t="shared" si="170"/>
        <v>1.0882708585249201E-3</v>
      </c>
      <c r="P670" s="3">
        <f t="shared" si="174"/>
        <v>2.0744444145868877E-5</v>
      </c>
      <c r="Q670" s="4">
        <f t="shared" si="175"/>
        <v>-1.1312762566421657E-2</v>
      </c>
      <c r="R670" s="3">
        <f t="shared" si="176"/>
        <v>-1.8657548683685271E-2</v>
      </c>
      <c r="S670" s="16">
        <f t="shared" si="180"/>
        <v>140.0776942435526</v>
      </c>
      <c r="T670" s="16">
        <f t="shared" si="180"/>
        <v>162.82626181412201</v>
      </c>
      <c r="U670" s="16">
        <f t="shared" si="177"/>
        <v>-22.748567570569406</v>
      </c>
      <c r="V670" s="16">
        <f t="shared" si="178"/>
        <v>158.58266419282265</v>
      </c>
      <c r="W670" s="16">
        <f t="shared" si="178"/>
        <v>222.9829155893774</v>
      </c>
      <c r="X670" s="16">
        <f t="shared" si="178"/>
        <v>143.55889821932973</v>
      </c>
      <c r="Y670" s="16">
        <f t="shared" si="178"/>
        <v>126.18056925495925</v>
      </c>
    </row>
    <row r="671" spans="1:25" x14ac:dyDescent="0.4">
      <c r="A671">
        <f t="shared" si="179"/>
        <v>658</v>
      </c>
      <c r="B671" s="1">
        <v>43679</v>
      </c>
      <c r="C671" s="2">
        <v>3.4127815353891297E-2</v>
      </c>
      <c r="D671" s="2">
        <v>0.21096881574943399</v>
      </c>
      <c r="E671" s="2">
        <v>0</v>
      </c>
      <c r="F671" s="2">
        <v>0.75490336889667398</v>
      </c>
      <c r="G671">
        <v>644.17200000000003</v>
      </c>
      <c r="H671">
        <v>5897.1</v>
      </c>
      <c r="I671">
        <v>2312.42</v>
      </c>
      <c r="J671">
        <v>165.58</v>
      </c>
      <c r="K671">
        <v>106.59</v>
      </c>
      <c r="L671" s="3">
        <f t="shared" si="172"/>
        <v>2.7487226312206126E-4</v>
      </c>
      <c r="M671" s="3">
        <f t="shared" si="173"/>
        <v>-1.2416789291065489E-2</v>
      </c>
      <c r="N671" s="3">
        <f t="shared" si="170"/>
        <v>-1.9313100561316632E-2</v>
      </c>
      <c r="O671" s="3">
        <f t="shared" si="170"/>
        <v>5.375045295325398E-3</v>
      </c>
      <c r="P671" s="3">
        <f t="shared" si="174"/>
        <v>3.5985369449686781E-5</v>
      </c>
      <c r="Q671" s="4">
        <f t="shared" si="175"/>
        <v>1.4114798896590699E-3</v>
      </c>
      <c r="R671" s="3">
        <f t="shared" si="176"/>
        <v>-6.5199930734836653E-3</v>
      </c>
      <c r="S671" s="16">
        <f t="shared" si="180"/>
        <v>140.21884223251851</v>
      </c>
      <c r="T671" s="16">
        <f t="shared" si="180"/>
        <v>162.17426250677363</v>
      </c>
      <c r="U671" s="16">
        <f t="shared" si="177"/>
        <v>-21.955420274255118</v>
      </c>
      <c r="V671" s="16">
        <f t="shared" ref="V671:Y686" si="181">V670+100*L671</f>
        <v>158.61015141913487</v>
      </c>
      <c r="W671" s="16">
        <f t="shared" si="181"/>
        <v>221.74123666027086</v>
      </c>
      <c r="X671" s="16">
        <f t="shared" si="181"/>
        <v>141.62758816319808</v>
      </c>
      <c r="Y671" s="16">
        <f t="shared" si="181"/>
        <v>126.71807378449179</v>
      </c>
    </row>
    <row r="672" spans="1:25" x14ac:dyDescent="0.4">
      <c r="A672">
        <f t="shared" si="179"/>
        <v>659</v>
      </c>
      <c r="B672" s="1">
        <v>43686</v>
      </c>
      <c r="C672" s="2">
        <v>9.4103431103369301E-2</v>
      </c>
      <c r="D672" s="2">
        <v>0.19528121417161301</v>
      </c>
      <c r="E672" s="2">
        <v>0</v>
      </c>
      <c r="F672" s="2">
        <v>0.71061535472501702</v>
      </c>
      <c r="G672">
        <v>649.83600000000001</v>
      </c>
      <c r="H672">
        <v>5873.47</v>
      </c>
      <c r="I672">
        <v>2267.7600000000002</v>
      </c>
      <c r="J672">
        <v>166.47</v>
      </c>
      <c r="K672">
        <v>105.69</v>
      </c>
      <c r="L672" s="3">
        <f t="shared" si="172"/>
        <v>2.0014766248837246E-2</v>
      </c>
      <c r="M672" s="3">
        <f t="shared" si="173"/>
        <v>-2.9481585995979609E-3</v>
      </c>
      <c r="N672" s="3">
        <f t="shared" si="170"/>
        <v>-1.2333756658553074E-2</v>
      </c>
      <c r="O672" s="3">
        <f t="shared" si="170"/>
        <v>7.208506037124085E-4</v>
      </c>
      <c r="P672" s="3">
        <f t="shared" si="174"/>
        <v>2.8428957928546428E-5</v>
      </c>
      <c r="Q672" s="4">
        <f t="shared" si="175"/>
        <v>1.7915567353798145E-3</v>
      </c>
      <c r="R672" s="3">
        <f t="shared" si="176"/>
        <v>1.3634253985996547E-3</v>
      </c>
      <c r="S672" s="16">
        <f t="shared" si="180"/>
        <v>140.3979979060565</v>
      </c>
      <c r="T672" s="16">
        <f t="shared" si="180"/>
        <v>162.31060504663358</v>
      </c>
      <c r="U672" s="16">
        <f t="shared" si="177"/>
        <v>-21.91260714057708</v>
      </c>
      <c r="V672" s="16">
        <f t="shared" si="181"/>
        <v>160.6116280440186</v>
      </c>
      <c r="W672" s="16">
        <f t="shared" si="181"/>
        <v>221.44642080031107</v>
      </c>
      <c r="X672" s="16">
        <f t="shared" si="181"/>
        <v>140.39421249734278</v>
      </c>
      <c r="Y672" s="16">
        <f t="shared" si="181"/>
        <v>126.79015884486303</v>
      </c>
    </row>
    <row r="673" spans="1:25" x14ac:dyDescent="0.4">
      <c r="A673">
        <f t="shared" si="179"/>
        <v>660</v>
      </c>
      <c r="B673" s="1">
        <v>43693</v>
      </c>
      <c r="C673" s="2">
        <v>0.141485027650946</v>
      </c>
      <c r="D673" s="2">
        <v>0.18005579129996599</v>
      </c>
      <c r="E673" s="2">
        <v>0</v>
      </c>
      <c r="F673" s="2">
        <v>0.67845918104908598</v>
      </c>
      <c r="G673">
        <v>658.54300000000001</v>
      </c>
      <c r="H673">
        <v>5818.17</v>
      </c>
      <c r="I673">
        <v>2239.79</v>
      </c>
      <c r="J673">
        <v>166.59</v>
      </c>
      <c r="K673">
        <v>106.38</v>
      </c>
      <c r="L673" s="3">
        <f t="shared" si="172"/>
        <v>-7.6364075045605162E-3</v>
      </c>
      <c r="M673" s="3">
        <f t="shared" si="173"/>
        <v>-2.3360827776343074E-2</v>
      </c>
      <c r="N673" s="3">
        <f t="shared" si="170"/>
        <v>1.1438572366159194E-2</v>
      </c>
      <c r="O673" s="3">
        <f t="shared" si="170"/>
        <v>6.0027612701851751E-5</v>
      </c>
      <c r="P673" s="3">
        <f t="shared" si="174"/>
        <v>6.254302522237039E-5</v>
      </c>
      <c r="Q673" s="4">
        <f t="shared" si="175"/>
        <v>-5.3085063978966533E-3</v>
      </c>
      <c r="R673" s="3">
        <f t="shared" si="176"/>
        <v>-4.874658825510636E-3</v>
      </c>
      <c r="S673" s="16">
        <f t="shared" si="180"/>
        <v>139.86714726626684</v>
      </c>
      <c r="T673" s="16">
        <f t="shared" si="180"/>
        <v>161.82313916408253</v>
      </c>
      <c r="U673" s="16">
        <f t="shared" si="177"/>
        <v>-21.955991897815693</v>
      </c>
      <c r="V673" s="16">
        <f t="shared" si="181"/>
        <v>159.84798729356254</v>
      </c>
      <c r="W673" s="16">
        <f t="shared" si="181"/>
        <v>219.11033802267676</v>
      </c>
      <c r="X673" s="16">
        <f t="shared" si="181"/>
        <v>141.53806973395871</v>
      </c>
      <c r="Y673" s="16">
        <f t="shared" si="181"/>
        <v>126.79616160613321</v>
      </c>
    </row>
    <row r="674" spans="1:25" x14ac:dyDescent="0.4">
      <c r="A674">
        <f t="shared" si="179"/>
        <v>661</v>
      </c>
      <c r="B674" s="1">
        <v>43700</v>
      </c>
      <c r="C674" s="2">
        <v>3.9839937403492301E-2</v>
      </c>
      <c r="D674" s="2">
        <v>0.17746250617680301</v>
      </c>
      <c r="E674" s="2">
        <v>0</v>
      </c>
      <c r="F674" s="2">
        <v>0.78269755641970395</v>
      </c>
      <c r="G674">
        <v>659.65300000000002</v>
      </c>
      <c r="H674">
        <v>5735.63</v>
      </c>
      <c r="I674">
        <v>2265.41</v>
      </c>
      <c r="J674">
        <v>166.6</v>
      </c>
      <c r="K674">
        <v>105.39</v>
      </c>
      <c r="L674" s="3">
        <f t="shared" si="172"/>
        <v>1.0192185757325056E-2</v>
      </c>
      <c r="M674" s="3">
        <f t="shared" si="173"/>
        <v>3.703333621335525E-2</v>
      </c>
      <c r="N674" s="3">
        <f t="shared" si="170"/>
        <v>6.6963595993660974E-3</v>
      </c>
      <c r="O674" s="3">
        <f t="shared" si="170"/>
        <v>2.160864345738478E-3</v>
      </c>
      <c r="P674" s="3">
        <f t="shared" si="174"/>
        <v>4.7708243012500163E-5</v>
      </c>
      <c r="Q674" s="4">
        <f t="shared" si="175"/>
        <v>8.6216796992382438E-3</v>
      </c>
      <c r="R674" s="3">
        <f t="shared" si="176"/>
        <v>1.402068647894622E-2</v>
      </c>
      <c r="S674" s="16">
        <f t="shared" si="180"/>
        <v>140.72931523619067</v>
      </c>
      <c r="T674" s="16">
        <f t="shared" si="180"/>
        <v>163.22520781197716</v>
      </c>
      <c r="U674" s="16">
        <f t="shared" si="177"/>
        <v>-22.495892575786485</v>
      </c>
      <c r="V674" s="16">
        <f t="shared" si="181"/>
        <v>160.86720586929505</v>
      </c>
      <c r="W674" s="16">
        <f t="shared" si="181"/>
        <v>222.81367164401229</v>
      </c>
      <c r="X674" s="16">
        <f t="shared" si="181"/>
        <v>142.20770569389532</v>
      </c>
      <c r="Y674" s="16">
        <f t="shared" si="181"/>
        <v>127.01224804070706</v>
      </c>
    </row>
    <row r="675" spans="1:25" x14ac:dyDescent="0.4">
      <c r="A675">
        <f t="shared" si="179"/>
        <v>662</v>
      </c>
      <c r="B675" s="1">
        <v>43707</v>
      </c>
      <c r="C675" s="2">
        <v>9.9897810605926202E-2</v>
      </c>
      <c r="D675" s="2">
        <v>0.19691837132853601</v>
      </c>
      <c r="E675" s="2">
        <v>0</v>
      </c>
      <c r="F675" s="2">
        <v>0.70318381806553698</v>
      </c>
      <c r="G675">
        <v>660.79600000000005</v>
      </c>
      <c r="H675">
        <v>5898.23</v>
      </c>
      <c r="I675">
        <v>2280.58</v>
      </c>
      <c r="J675">
        <v>166.96</v>
      </c>
      <c r="K675">
        <v>106.28</v>
      </c>
      <c r="L675" s="3">
        <f t="shared" si="172"/>
        <v>2.5354430315465137E-3</v>
      </c>
      <c r="M675" s="3">
        <f t="shared" si="173"/>
        <v>2.4415380086299399E-2</v>
      </c>
      <c r="N675" s="3">
        <f t="shared" si="170"/>
        <v>1.6693121925124288E-2</v>
      </c>
      <c r="O675" s="3">
        <f t="shared" si="170"/>
        <v>-1.7968375658841129E-3</v>
      </c>
      <c r="P675" s="3">
        <f t="shared" si="174"/>
        <v>1.7534287124843932E-5</v>
      </c>
      <c r="Q675" s="4">
        <f t="shared" si="175"/>
        <v>3.7800807025819764E-3</v>
      </c>
      <c r="R675" s="3">
        <f t="shared" si="176"/>
        <v>1.0461776869271522E-2</v>
      </c>
      <c r="S675" s="16">
        <f t="shared" si="180"/>
        <v>141.10732330644888</v>
      </c>
      <c r="T675" s="16">
        <f t="shared" si="180"/>
        <v>164.27138549890432</v>
      </c>
      <c r="U675" s="16">
        <f t="shared" si="177"/>
        <v>-23.164062192455447</v>
      </c>
      <c r="V675" s="16">
        <f t="shared" si="181"/>
        <v>161.1207501724497</v>
      </c>
      <c r="W675" s="16">
        <f t="shared" si="181"/>
        <v>225.25520965264224</v>
      </c>
      <c r="X675" s="16">
        <f t="shared" si="181"/>
        <v>143.87701788640774</v>
      </c>
      <c r="Y675" s="16">
        <f t="shared" si="181"/>
        <v>126.83256428411865</v>
      </c>
    </row>
    <row r="676" spans="1:25" x14ac:dyDescent="0.4">
      <c r="A676">
        <f t="shared" si="179"/>
        <v>663</v>
      </c>
      <c r="B676" s="1">
        <v>43714</v>
      </c>
      <c r="C676" s="2">
        <v>0.122853875542086</v>
      </c>
      <c r="D676" s="2">
        <v>0.20318611826711599</v>
      </c>
      <c r="E676" s="2">
        <v>0</v>
      </c>
      <c r="F676" s="2">
        <v>0.67396000619079699</v>
      </c>
      <c r="G676">
        <v>658.50599999999997</v>
      </c>
      <c r="H676">
        <v>6006.07</v>
      </c>
      <c r="I676">
        <v>2318.65</v>
      </c>
      <c r="J676">
        <v>166.66</v>
      </c>
      <c r="K676">
        <v>106.92</v>
      </c>
      <c r="L676" s="3">
        <f t="shared" si="172"/>
        <v>-1.498687862365633E-2</v>
      </c>
      <c r="M676" s="3">
        <f t="shared" si="173"/>
        <v>2.1282669369521612E-2</v>
      </c>
      <c r="N676" s="3">
        <f t="shared" si="170"/>
        <v>4.7346516291807639E-2</v>
      </c>
      <c r="O676" s="3">
        <f t="shared" si="170"/>
        <v>-7.0802832113284753E-3</v>
      </c>
      <c r="P676" s="3">
        <f t="shared" si="174"/>
        <v>1.8252036844852809E-5</v>
      </c>
      <c r="Q676" s="4">
        <f t="shared" si="175"/>
        <v>-2.3069328994238664E-3</v>
      </c>
      <c r="R676" s="3">
        <f t="shared" si="176"/>
        <v>1.1640505956586111E-2</v>
      </c>
      <c r="S676" s="16">
        <f t="shared" si="180"/>
        <v>140.87663001650648</v>
      </c>
      <c r="T676" s="16">
        <f t="shared" si="180"/>
        <v>165.43543609456293</v>
      </c>
      <c r="U676" s="16">
        <f t="shared" si="177"/>
        <v>-24.558806078056449</v>
      </c>
      <c r="V676" s="16">
        <f t="shared" si="181"/>
        <v>159.62206231008406</v>
      </c>
      <c r="W676" s="16">
        <f t="shared" si="181"/>
        <v>227.38347658959441</v>
      </c>
      <c r="X676" s="16">
        <f t="shared" si="181"/>
        <v>148.61166951558852</v>
      </c>
      <c r="Y676" s="16">
        <f t="shared" si="181"/>
        <v>126.1245359629858</v>
      </c>
    </row>
    <row r="677" spans="1:25" x14ac:dyDescent="0.4">
      <c r="A677">
        <f t="shared" si="179"/>
        <v>664</v>
      </c>
      <c r="B677" s="1">
        <v>43721</v>
      </c>
      <c r="C677" s="2">
        <v>9.2433814133997996E-2</v>
      </c>
      <c r="D677" s="2">
        <v>0.22278829789555599</v>
      </c>
      <c r="E677" s="2">
        <v>0</v>
      </c>
      <c r="F677" s="2">
        <v>0.68477788797044503</v>
      </c>
      <c r="G677">
        <v>641.61599999999999</v>
      </c>
      <c r="H677">
        <v>6067.5</v>
      </c>
      <c r="I677">
        <v>2428.4299999999998</v>
      </c>
      <c r="J677">
        <v>165.48</v>
      </c>
      <c r="K677">
        <v>108.09</v>
      </c>
      <c r="L677" s="3">
        <f t="shared" si="172"/>
        <v>8.0701452488678438E-3</v>
      </c>
      <c r="M677" s="3">
        <f t="shared" si="173"/>
        <v>-9.8234532158055776E-3</v>
      </c>
      <c r="N677" s="3">
        <f t="shared" si="170"/>
        <v>3.9737608248950895E-3</v>
      </c>
      <c r="O677" s="3">
        <f t="shared" si="170"/>
        <v>4.8344210780759678E-3</v>
      </c>
      <c r="P677" s="3">
        <f t="shared" si="174"/>
        <v>1.5138980730978016E-5</v>
      </c>
      <c r="Q677" s="4">
        <f t="shared" si="175"/>
        <v>1.8527695592359518E-3</v>
      </c>
      <c r="R677" s="3">
        <f t="shared" si="176"/>
        <v>1.7637184840083309E-3</v>
      </c>
      <c r="S677" s="16">
        <f t="shared" si="180"/>
        <v>141.06190697243008</v>
      </c>
      <c r="T677" s="16">
        <f t="shared" si="180"/>
        <v>165.61180794296376</v>
      </c>
      <c r="U677" s="16">
        <f t="shared" si="177"/>
        <v>-24.549900970533685</v>
      </c>
      <c r="V677" s="16">
        <f t="shared" si="181"/>
        <v>160.42907683497086</v>
      </c>
      <c r="W677" s="16">
        <f t="shared" si="181"/>
        <v>226.40113126801384</v>
      </c>
      <c r="X677" s="16">
        <f t="shared" si="181"/>
        <v>149.00904559807802</v>
      </c>
      <c r="Y677" s="16">
        <f t="shared" si="181"/>
        <v>126.60797807079339</v>
      </c>
    </row>
    <row r="678" spans="1:25" x14ac:dyDescent="0.4">
      <c r="A678">
        <f t="shared" si="179"/>
        <v>665</v>
      </c>
      <c r="B678" s="1">
        <v>43728</v>
      </c>
      <c r="C678" s="2">
        <v>0.117665448685628</v>
      </c>
      <c r="D678" s="2">
        <v>0.21101527472235501</v>
      </c>
      <c r="E678" s="2">
        <v>0</v>
      </c>
      <c r="F678" s="2">
        <v>0.67131927659201596</v>
      </c>
      <c r="G678">
        <v>649.98099999999999</v>
      </c>
      <c r="H678">
        <v>6037.5</v>
      </c>
      <c r="I678">
        <v>2438.08</v>
      </c>
      <c r="J678">
        <v>166.28</v>
      </c>
      <c r="K678">
        <v>107.56</v>
      </c>
      <c r="L678" s="3">
        <f t="shared" si="172"/>
        <v>7.3589306720411862E-3</v>
      </c>
      <c r="M678" s="3">
        <f t="shared" si="173"/>
        <v>-6.5228075119323492E-3</v>
      </c>
      <c r="N678" s="3">
        <f t="shared" si="170"/>
        <v>2.1615369471059687E-3</v>
      </c>
      <c r="O678" s="3">
        <f t="shared" si="170"/>
        <v>2.8265576136636827E-3</v>
      </c>
      <c r="P678" s="3">
        <f t="shared" si="174"/>
        <v>7.5045305274696164E-6</v>
      </c>
      <c r="Q678" s="4">
        <f t="shared" si="175"/>
        <v>1.3794979422035994E-3</v>
      </c>
      <c r="R678" s="3">
        <f t="shared" si="176"/>
        <v>1.4560544302196221E-3</v>
      </c>
      <c r="S678" s="16">
        <f t="shared" si="180"/>
        <v>141.19985676665044</v>
      </c>
      <c r="T678" s="16">
        <f t="shared" si="180"/>
        <v>165.75741338598573</v>
      </c>
      <c r="U678" s="16">
        <f t="shared" si="177"/>
        <v>-24.557556619335287</v>
      </c>
      <c r="V678" s="16">
        <f t="shared" si="181"/>
        <v>161.16496990217499</v>
      </c>
      <c r="W678" s="16">
        <f t="shared" si="181"/>
        <v>225.7488505168206</v>
      </c>
      <c r="X678" s="16">
        <f t="shared" si="181"/>
        <v>149.2251992927886</v>
      </c>
      <c r="Y678" s="16">
        <f t="shared" si="181"/>
        <v>126.89063383215976</v>
      </c>
    </row>
    <row r="679" spans="1:25" x14ac:dyDescent="0.4">
      <c r="A679">
        <f t="shared" si="179"/>
        <v>666</v>
      </c>
      <c r="B679" s="1">
        <v>43735</v>
      </c>
      <c r="C679" s="2">
        <v>0.113703589376712</v>
      </c>
      <c r="D679" s="2">
        <v>0.20246958315215499</v>
      </c>
      <c r="E679" s="2">
        <v>0</v>
      </c>
      <c r="F679" s="2">
        <v>0.68382682747113199</v>
      </c>
      <c r="G679">
        <v>652.58000000000004</v>
      </c>
      <c r="H679">
        <v>5978.11</v>
      </c>
      <c r="I679">
        <v>2443.35</v>
      </c>
      <c r="J679">
        <v>166.75</v>
      </c>
      <c r="K679">
        <v>107.92</v>
      </c>
      <c r="L679" s="3">
        <f t="shared" si="172"/>
        <v>4.9437323772134611E-3</v>
      </c>
      <c r="M679" s="3">
        <f t="shared" si="173"/>
        <v>-1.2011400974342168E-2</v>
      </c>
      <c r="N679" s="3">
        <f t="shared" si="170"/>
        <v>-1.9542840771891057E-2</v>
      </c>
      <c r="O679" s="3">
        <f t="shared" si="170"/>
        <v>-1.7991004497752705E-4</v>
      </c>
      <c r="P679" s="3">
        <f t="shared" si="174"/>
        <v>4.5700054718367046E-6</v>
      </c>
      <c r="Q679" s="4">
        <f t="shared" si="175"/>
        <v>-1.9974205529004192E-3</v>
      </c>
      <c r="R679" s="3">
        <f t="shared" si="176"/>
        <v>-6.6976048534993227E-3</v>
      </c>
      <c r="S679" s="16">
        <f t="shared" si="180"/>
        <v>141.0001147113604</v>
      </c>
      <c r="T679" s="16">
        <f t="shared" si="180"/>
        <v>165.08765290063579</v>
      </c>
      <c r="U679" s="16">
        <f t="shared" si="177"/>
        <v>-24.087538189275392</v>
      </c>
      <c r="V679" s="16">
        <f t="shared" si="181"/>
        <v>161.65934313989632</v>
      </c>
      <c r="W679" s="16">
        <f t="shared" si="181"/>
        <v>224.54771041938639</v>
      </c>
      <c r="X679" s="16">
        <f t="shared" si="181"/>
        <v>147.2709152155995</v>
      </c>
      <c r="Y679" s="16">
        <f t="shared" si="181"/>
        <v>126.87264282766201</v>
      </c>
    </row>
    <row r="680" spans="1:25" x14ac:dyDescent="0.4">
      <c r="A680">
        <f t="shared" si="179"/>
        <v>667</v>
      </c>
      <c r="B680" s="1">
        <v>43742</v>
      </c>
      <c r="C680" s="2">
        <v>0.112832268226411</v>
      </c>
      <c r="D680" s="2">
        <v>0.195724228516061</v>
      </c>
      <c r="E680" s="2">
        <v>0</v>
      </c>
      <c r="F680" s="2">
        <v>0.69144350325752602</v>
      </c>
      <c r="G680">
        <v>661.81600000000003</v>
      </c>
      <c r="H680">
        <v>5960.43</v>
      </c>
      <c r="I680">
        <v>2395.6</v>
      </c>
      <c r="J680">
        <v>166.72</v>
      </c>
      <c r="K680">
        <v>106.94</v>
      </c>
      <c r="L680" s="3">
        <f t="shared" si="172"/>
        <v>-4.2007334160808485E-3</v>
      </c>
      <c r="M680" s="3">
        <f t="shared" si="173"/>
        <v>1.9353287006857789E-2</v>
      </c>
      <c r="N680" s="3">
        <f t="shared" si="170"/>
        <v>1.4221906829186892E-2</v>
      </c>
      <c r="O680" s="3">
        <f t="shared" si="170"/>
        <v>-3.538867562380088E-3</v>
      </c>
      <c r="P680" s="3">
        <f t="shared" si="174"/>
        <v>1.8693161882550332E-5</v>
      </c>
      <c r="Q680" s="4">
        <f t="shared" si="175"/>
        <v>8.4830874233720612E-4</v>
      </c>
      <c r="R680" s="3">
        <f t="shared" si="176"/>
        <v>6.4588982143959361E-3</v>
      </c>
      <c r="S680" s="16">
        <f t="shared" ref="S680:T691" si="182">S679+100*Q680</f>
        <v>141.08494558559411</v>
      </c>
      <c r="T680" s="16">
        <f t="shared" si="182"/>
        <v>165.73354272207538</v>
      </c>
      <c r="U680" s="16">
        <f t="shared" si="177"/>
        <v>-24.648597136481271</v>
      </c>
      <c r="V680" s="16">
        <f t="shared" si="181"/>
        <v>161.23926979828823</v>
      </c>
      <c r="W680" s="16">
        <f t="shared" si="181"/>
        <v>226.48303912007216</v>
      </c>
      <c r="X680" s="16">
        <f t="shared" si="181"/>
        <v>148.69310589851818</v>
      </c>
      <c r="Y680" s="16">
        <f t="shared" si="181"/>
        <v>126.51875607142399</v>
      </c>
    </row>
    <row r="681" spans="1:25" x14ac:dyDescent="0.4">
      <c r="A681">
        <f t="shared" si="179"/>
        <v>668</v>
      </c>
      <c r="B681" s="1">
        <v>43749</v>
      </c>
      <c r="C681" s="2">
        <v>8.1676998422160904E-2</v>
      </c>
      <c r="D681" s="2">
        <v>0.21123022305193201</v>
      </c>
      <c r="E681" s="2">
        <v>0</v>
      </c>
      <c r="F681" s="2">
        <v>0.70709277852590602</v>
      </c>
      <c r="G681">
        <v>650.82000000000005</v>
      </c>
      <c r="H681">
        <v>6000.04</v>
      </c>
      <c r="I681">
        <v>2429.67</v>
      </c>
      <c r="J681">
        <v>166.13</v>
      </c>
      <c r="K681">
        <v>108.29</v>
      </c>
      <c r="L681" s="3">
        <f t="shared" si="172"/>
        <v>1.7206434381766833E-3</v>
      </c>
      <c r="M681" s="3">
        <f t="shared" si="173"/>
        <v>7.0223242867917257E-3</v>
      </c>
      <c r="N681" s="3">
        <f t="shared" si="170"/>
        <v>1.6751246053990698E-2</v>
      </c>
      <c r="O681" s="3">
        <f t="shared" si="170"/>
        <v>-2.5281406127730666E-3</v>
      </c>
      <c r="P681" s="3">
        <f t="shared" si="174"/>
        <v>2.0413040585651573E-6</v>
      </c>
      <c r="Q681" s="4">
        <f t="shared" si="175"/>
        <v>-1.6580715762138558E-4</v>
      </c>
      <c r="R681" s="3">
        <f t="shared" si="176"/>
        <v>5.7415182915465102E-3</v>
      </c>
      <c r="S681" s="16">
        <f t="shared" si="182"/>
        <v>141.06836486983198</v>
      </c>
      <c r="T681" s="16">
        <f t="shared" si="182"/>
        <v>166.30769455123004</v>
      </c>
      <c r="U681" s="16">
        <f t="shared" si="177"/>
        <v>-25.239329681398061</v>
      </c>
      <c r="V681" s="16">
        <f t="shared" si="181"/>
        <v>161.41133414210591</v>
      </c>
      <c r="W681" s="16">
        <f t="shared" si="181"/>
        <v>227.18527154875133</v>
      </c>
      <c r="X681" s="16">
        <f t="shared" si="181"/>
        <v>150.36823050391726</v>
      </c>
      <c r="Y681" s="16">
        <f t="shared" si="181"/>
        <v>126.26594201014669</v>
      </c>
    </row>
    <row r="682" spans="1:25" x14ac:dyDescent="0.4">
      <c r="A682">
        <f t="shared" si="179"/>
        <v>669</v>
      </c>
      <c r="B682" s="1">
        <v>43756</v>
      </c>
      <c r="C682" s="2">
        <v>8.2591599510086697E-2</v>
      </c>
      <c r="D682" s="2">
        <v>0.21371779539494801</v>
      </c>
      <c r="E682" s="2">
        <v>0</v>
      </c>
      <c r="F682" s="2">
        <v>0.70369060509496395</v>
      </c>
      <c r="G682">
        <v>650.97799999999995</v>
      </c>
      <c r="H682">
        <v>6033.26</v>
      </c>
      <c r="I682">
        <v>2470.37</v>
      </c>
      <c r="J682">
        <v>165.71</v>
      </c>
      <c r="K682">
        <v>108.45</v>
      </c>
      <c r="L682" s="3">
        <f t="shared" si="172"/>
        <v>-1.4101366121128667E-3</v>
      </c>
      <c r="M682" s="3">
        <f t="shared" si="173"/>
        <v>1.4345381794428347E-2</v>
      </c>
      <c r="N682" s="3">
        <f t="shared" si="170"/>
        <v>1.630524982087711E-2</v>
      </c>
      <c r="O682" s="3">
        <f t="shared" si="170"/>
        <v>-9.0519582402992516E-4</v>
      </c>
      <c r="P682" s="3">
        <f t="shared" si="174"/>
        <v>1.823254124149627E-5</v>
      </c>
      <c r="Q682" s="4">
        <f t="shared" si="175"/>
        <v>2.2941875944993638E-3</v>
      </c>
      <c r="R682" s="3">
        <f t="shared" si="176"/>
        <v>7.0838247947906663E-3</v>
      </c>
      <c r="S682" s="16">
        <f t="shared" si="182"/>
        <v>141.29778362928192</v>
      </c>
      <c r="T682" s="16">
        <f t="shared" si="182"/>
        <v>167.01607703070911</v>
      </c>
      <c r="U682" s="16">
        <f t="shared" si="177"/>
        <v>-25.718293401427189</v>
      </c>
      <c r="V682" s="16">
        <f t="shared" si="181"/>
        <v>161.27032048089464</v>
      </c>
      <c r="W682" s="16">
        <f t="shared" si="181"/>
        <v>228.61980972819416</v>
      </c>
      <c r="X682" s="16">
        <f t="shared" si="181"/>
        <v>151.99875548600497</v>
      </c>
      <c r="Y682" s="16">
        <f t="shared" si="181"/>
        <v>126.1754224277437</v>
      </c>
    </row>
    <row r="683" spans="1:25" x14ac:dyDescent="0.4">
      <c r="A683">
        <f t="shared" si="179"/>
        <v>670</v>
      </c>
      <c r="B683" s="1">
        <v>43763</v>
      </c>
      <c r="C683" s="2">
        <v>8.8831079156764997E-2</v>
      </c>
      <c r="D683" s="2">
        <v>0.23786588448409701</v>
      </c>
      <c r="E683" s="2">
        <v>0</v>
      </c>
      <c r="F683" s="2">
        <v>0.67330303635913702</v>
      </c>
      <c r="G683">
        <v>648.74400000000003</v>
      </c>
      <c r="H683">
        <v>6107.42</v>
      </c>
      <c r="I683">
        <v>2510.65</v>
      </c>
      <c r="J683">
        <v>165.56</v>
      </c>
      <c r="K683">
        <v>108.67</v>
      </c>
      <c r="L683" s="3">
        <f t="shared" si="172"/>
        <v>2.0759833223691349E-3</v>
      </c>
      <c r="M683" s="3">
        <f t="shared" si="173"/>
        <v>1.0444764730989986E-2</v>
      </c>
      <c r="N683" s="3">
        <f t="shared" si="170"/>
        <v>1.0989186067352996E-2</v>
      </c>
      <c r="O683" s="3">
        <f t="shared" si="170"/>
        <v>1.9328340178785819E-3</v>
      </c>
      <c r="P683" s="3">
        <f t="shared" si="174"/>
        <v>1.3557918128325905E-5</v>
      </c>
      <c r="Q683" s="4">
        <f t="shared" si="175"/>
        <v>3.9566901346902855E-3</v>
      </c>
      <c r="R683" s="3">
        <f t="shared" si="176"/>
        <v>6.3606920346476747E-3</v>
      </c>
      <c r="S683" s="16">
        <f t="shared" si="182"/>
        <v>141.69345264275094</v>
      </c>
      <c r="T683" s="16">
        <f t="shared" si="182"/>
        <v>167.65214623417387</v>
      </c>
      <c r="U683" s="16">
        <f t="shared" si="177"/>
        <v>-25.958693591422929</v>
      </c>
      <c r="V683" s="16">
        <f t="shared" si="181"/>
        <v>161.47791881313157</v>
      </c>
      <c r="W683" s="16">
        <f t="shared" si="181"/>
        <v>229.66428620129315</v>
      </c>
      <c r="X683" s="16">
        <f t="shared" si="181"/>
        <v>153.09767409274028</v>
      </c>
      <c r="Y683" s="16">
        <f t="shared" si="181"/>
        <v>126.36870582953155</v>
      </c>
    </row>
    <row r="684" spans="1:25" x14ac:dyDescent="0.4">
      <c r="A684">
        <f t="shared" si="179"/>
        <v>671</v>
      </c>
      <c r="B684" s="1">
        <v>43770</v>
      </c>
      <c r="C684" s="2">
        <v>0.10200269672342401</v>
      </c>
      <c r="D684" s="2">
        <v>0.21526935427022001</v>
      </c>
      <c r="E684" s="2">
        <v>0</v>
      </c>
      <c r="F684" s="2">
        <v>0.68272794900635403</v>
      </c>
      <c r="G684">
        <v>652.97500000000002</v>
      </c>
      <c r="H684">
        <v>6198.59</v>
      </c>
      <c r="I684">
        <v>2538.2399999999998</v>
      </c>
      <c r="J684">
        <v>165.88</v>
      </c>
      <c r="K684">
        <v>108.19</v>
      </c>
      <c r="L684" s="3">
        <f t="shared" si="172"/>
        <v>-6.8859431652523728E-3</v>
      </c>
      <c r="M684" s="3">
        <f t="shared" si="173"/>
        <v>1.9261312644116346E-2</v>
      </c>
      <c r="N684" s="3">
        <f t="shared" si="170"/>
        <v>2.1763111447302252E-2</v>
      </c>
      <c r="O684" s="3">
        <f t="shared" si="170"/>
        <v>-9.6455268869061195E-3</v>
      </c>
      <c r="P684" s="3">
        <f t="shared" si="174"/>
        <v>5.8681114182740021E-5</v>
      </c>
      <c r="Q684" s="4">
        <f t="shared" si="175"/>
        <v>-3.1999663398100211E-3</v>
      </c>
      <c r="R684" s="3">
        <f t="shared" si="176"/>
        <v>6.1232385098150266E-3</v>
      </c>
      <c r="S684" s="16">
        <f t="shared" si="182"/>
        <v>141.37345600876995</v>
      </c>
      <c r="T684" s="16">
        <f t="shared" si="182"/>
        <v>168.26447008515538</v>
      </c>
      <c r="U684" s="16">
        <f t="shared" si="177"/>
        <v>-26.891014076385432</v>
      </c>
      <c r="V684" s="16">
        <f t="shared" si="181"/>
        <v>160.78932449660633</v>
      </c>
      <c r="W684" s="16">
        <f t="shared" si="181"/>
        <v>231.59041746570477</v>
      </c>
      <c r="X684" s="16">
        <f t="shared" si="181"/>
        <v>155.2739852374705</v>
      </c>
      <c r="Y684" s="16">
        <f t="shared" si="181"/>
        <v>125.40415314084093</v>
      </c>
    </row>
    <row r="685" spans="1:25" x14ac:dyDescent="0.4">
      <c r="A685">
        <f t="shared" si="179"/>
        <v>672</v>
      </c>
      <c r="B685" s="1">
        <v>43777</v>
      </c>
      <c r="C685" s="2">
        <v>4.2008397521911996E-3</v>
      </c>
      <c r="D685" s="2">
        <v>0.22565996784772199</v>
      </c>
      <c r="E685" s="2">
        <v>0</v>
      </c>
      <c r="F685" s="2">
        <v>0.77013919240008599</v>
      </c>
      <c r="G685">
        <v>642.12800000000004</v>
      </c>
      <c r="H685">
        <v>6256.11</v>
      </c>
      <c r="I685">
        <v>2593.48</v>
      </c>
      <c r="J685">
        <v>164.28</v>
      </c>
      <c r="K685">
        <v>109.26</v>
      </c>
      <c r="L685" s="3">
        <f t="shared" si="172"/>
        <v>3.9794509176809267E-3</v>
      </c>
      <c r="M685" s="3">
        <f t="shared" si="173"/>
        <v>5.122041420112744E-3</v>
      </c>
      <c r="N685" s="3">
        <f t="shared" si="170"/>
        <v>-3.5743479803198586E-3</v>
      </c>
      <c r="O685" s="3">
        <f t="shared" si="170"/>
        <v>8.5220355490611688E-4</v>
      </c>
      <c r="P685" s="3">
        <f t="shared" si="174"/>
        <v>9.2956215736008528E-6</v>
      </c>
      <c r="Q685" s="4">
        <f t="shared" si="175"/>
        <v>1.8195764737465082E-3</v>
      </c>
      <c r="R685" s="3">
        <f t="shared" si="176"/>
        <v>1.5948369780949823E-3</v>
      </c>
      <c r="S685" s="16">
        <f t="shared" si="182"/>
        <v>141.55541365614459</v>
      </c>
      <c r="T685" s="16">
        <f t="shared" si="182"/>
        <v>168.42395378296487</v>
      </c>
      <c r="U685" s="16">
        <f t="shared" si="177"/>
        <v>-26.868540126820278</v>
      </c>
      <c r="V685" s="16">
        <f t="shared" si="181"/>
        <v>161.18726958837442</v>
      </c>
      <c r="W685" s="16">
        <f t="shared" si="181"/>
        <v>232.10262160771606</v>
      </c>
      <c r="X685" s="16">
        <f t="shared" si="181"/>
        <v>154.91655043943851</v>
      </c>
      <c r="Y685" s="16">
        <f t="shared" si="181"/>
        <v>125.48937349633154</v>
      </c>
    </row>
    <row r="686" spans="1:25" x14ac:dyDescent="0.4">
      <c r="A686">
        <f t="shared" si="179"/>
        <v>673</v>
      </c>
      <c r="B686" s="1">
        <v>43784</v>
      </c>
      <c r="C686" s="2">
        <v>0</v>
      </c>
      <c r="D686" s="2">
        <v>0.21436810497724501</v>
      </c>
      <c r="E686" s="2">
        <v>0</v>
      </c>
      <c r="F686" s="2">
        <v>0.78563189502275399</v>
      </c>
      <c r="G686">
        <v>647.40899999999999</v>
      </c>
      <c r="H686">
        <v>6314.74</v>
      </c>
      <c r="I686">
        <v>2584.21</v>
      </c>
      <c r="J686">
        <v>164.42</v>
      </c>
      <c r="K686">
        <v>108.8</v>
      </c>
      <c r="L686" s="3">
        <f t="shared" si="172"/>
        <v>3.3858647906273021E-3</v>
      </c>
      <c r="M686" s="3">
        <f t="shared" si="173"/>
        <v>-4.1968328210242323E-3</v>
      </c>
      <c r="N686" s="3">
        <f t="shared" si="170"/>
        <v>-3.1382898448656382E-3</v>
      </c>
      <c r="O686" s="3">
        <f t="shared" si="170"/>
        <v>7.298382191947006E-4</v>
      </c>
      <c r="P686" s="3">
        <f t="shared" si="174"/>
        <v>7.126609900524105E-7</v>
      </c>
      <c r="Q686" s="4">
        <f t="shared" si="175"/>
        <v>-3.2699557653335763E-4</v>
      </c>
      <c r="R686" s="3">
        <f t="shared" si="176"/>
        <v>-8.0485491401696696E-4</v>
      </c>
      <c r="S686" s="16">
        <f t="shared" si="182"/>
        <v>141.52271409849126</v>
      </c>
      <c r="T686" s="16">
        <f t="shared" si="182"/>
        <v>168.34346829156317</v>
      </c>
      <c r="U686" s="16">
        <f t="shared" si="177"/>
        <v>-26.820754193071906</v>
      </c>
      <c r="V686" s="16">
        <f t="shared" si="181"/>
        <v>161.52585606743716</v>
      </c>
      <c r="W686" s="16">
        <f t="shared" si="181"/>
        <v>231.68293832561363</v>
      </c>
      <c r="X686" s="16">
        <f t="shared" si="181"/>
        <v>154.60272145495193</v>
      </c>
      <c r="Y686" s="16">
        <f t="shared" si="181"/>
        <v>125.562357318251</v>
      </c>
    </row>
    <row r="687" spans="1:25" x14ac:dyDescent="0.4">
      <c r="A687">
        <f t="shared" si="179"/>
        <v>674</v>
      </c>
      <c r="B687" s="1">
        <v>43791</v>
      </c>
      <c r="C687" s="2">
        <v>0</v>
      </c>
      <c r="D687" s="2">
        <v>0.215555873293999</v>
      </c>
      <c r="E687" s="2">
        <v>0</v>
      </c>
      <c r="F687" s="2">
        <v>0.78444412670599994</v>
      </c>
      <c r="G687">
        <v>650.43799999999999</v>
      </c>
      <c r="H687">
        <v>6296.34</v>
      </c>
      <c r="I687">
        <v>2576.1</v>
      </c>
      <c r="J687">
        <v>164.54</v>
      </c>
      <c r="K687">
        <v>108.66</v>
      </c>
      <c r="L687" s="3">
        <f t="shared" si="172"/>
        <v>7.1319271067500356E-3</v>
      </c>
      <c r="M687" s="3">
        <f t="shared" si="173"/>
        <v>1.8076026803170997E-2</v>
      </c>
      <c r="N687" s="3">
        <f t="shared" si="170"/>
        <v>4.7746593688133832E-3</v>
      </c>
      <c r="O687" s="3">
        <f t="shared" si="170"/>
        <v>-6.0775495320242179E-5</v>
      </c>
      <c r="P687" s="3">
        <f t="shared" si="174"/>
        <v>6.0169281648834274E-6</v>
      </c>
      <c r="Q687" s="4">
        <f t="shared" si="175"/>
        <v>3.8427018347267617E-3</v>
      </c>
      <c r="R687" s="3">
        <f t="shared" si="176"/>
        <v>7.4804594458535434E-3</v>
      </c>
      <c r="S687" s="16">
        <f t="shared" si="182"/>
        <v>141.90698428196393</v>
      </c>
      <c r="T687" s="16">
        <f t="shared" si="182"/>
        <v>169.09151423614853</v>
      </c>
      <c r="U687" s="16">
        <f t="shared" si="177"/>
        <v>-27.184529954184597</v>
      </c>
      <c r="V687" s="16">
        <f t="shared" ref="V687:Y691" si="183">V686+100*L687</f>
        <v>162.23904877811216</v>
      </c>
      <c r="W687" s="16">
        <f t="shared" si="183"/>
        <v>233.49054100593074</v>
      </c>
      <c r="X687" s="16">
        <f t="shared" si="183"/>
        <v>155.08018739183328</v>
      </c>
      <c r="Y687" s="16">
        <f t="shared" si="183"/>
        <v>125.55627976871898</v>
      </c>
    </row>
    <row r="688" spans="1:25" x14ac:dyDescent="0.4">
      <c r="A688">
        <f t="shared" si="179"/>
        <v>675</v>
      </c>
      <c r="B688" s="1">
        <v>43798</v>
      </c>
      <c r="C688" s="2">
        <v>0</v>
      </c>
      <c r="D688" s="2">
        <v>0.20552765968586001</v>
      </c>
      <c r="E688" s="2">
        <v>0</v>
      </c>
      <c r="F688" s="2">
        <v>0.79447234031413905</v>
      </c>
      <c r="G688">
        <v>650.11099999999999</v>
      </c>
      <c r="H688">
        <v>6361.56</v>
      </c>
      <c r="I688">
        <v>2588.4</v>
      </c>
      <c r="J688">
        <v>164.53</v>
      </c>
      <c r="K688">
        <v>109.49</v>
      </c>
      <c r="L688" s="3">
        <f t="shared" si="172"/>
        <v>-1.2307847262934324E-2</v>
      </c>
      <c r="M688" s="3">
        <f t="shared" si="173"/>
        <v>-6.2628973749242478E-3</v>
      </c>
      <c r="N688" s="3">
        <f t="shared" si="170"/>
        <v>8.3024262092410428E-3</v>
      </c>
      <c r="O688" s="3">
        <f t="shared" si="170"/>
        <v>-4.6799975688325279E-3</v>
      </c>
      <c r="P688" s="3">
        <f t="shared" si="174"/>
        <v>8.4322565866457716E-6</v>
      </c>
      <c r="Q688" s="4">
        <f t="shared" si="175"/>
        <v>-5.0137595180824021E-3</v>
      </c>
      <c r="R688" s="3">
        <f t="shared" si="176"/>
        <v>-3.7370789993625142E-3</v>
      </c>
      <c r="S688" s="16">
        <f t="shared" si="182"/>
        <v>141.4056083301557</v>
      </c>
      <c r="T688" s="16">
        <f t="shared" si="182"/>
        <v>168.71780633621228</v>
      </c>
      <c r="U688" s="16">
        <f t="shared" si="177"/>
        <v>-27.312198006056576</v>
      </c>
      <c r="V688" s="16">
        <f t="shared" si="183"/>
        <v>161.00826405181874</v>
      </c>
      <c r="W688" s="16">
        <f t="shared" si="183"/>
        <v>232.86425126843832</v>
      </c>
      <c r="X688" s="16">
        <f t="shared" si="183"/>
        <v>155.91043001275739</v>
      </c>
      <c r="Y688" s="16">
        <f t="shared" si="183"/>
        <v>125.08828001183572</v>
      </c>
    </row>
    <row r="689" spans="1:25" x14ac:dyDescent="0.4">
      <c r="A689">
        <f t="shared" si="179"/>
        <v>676</v>
      </c>
      <c r="B689" s="1">
        <v>43805</v>
      </c>
      <c r="C689" s="2">
        <v>0</v>
      </c>
      <c r="D689" s="2">
        <v>0.19147389870811701</v>
      </c>
      <c r="E689" s="2">
        <v>0</v>
      </c>
      <c r="F689" s="2">
        <v>0.80852610129188196</v>
      </c>
      <c r="G689">
        <v>647.49099999999999</v>
      </c>
      <c r="H689">
        <v>6374.7</v>
      </c>
      <c r="I689">
        <v>2609.89</v>
      </c>
      <c r="J689">
        <v>163.76</v>
      </c>
      <c r="K689">
        <v>108.58</v>
      </c>
      <c r="L689" s="3">
        <f t="shared" si="172"/>
        <v>8.8022888914565112E-3</v>
      </c>
      <c r="M689" s="3">
        <f t="shared" si="173"/>
        <v>1.5147455477973804E-2</v>
      </c>
      <c r="N689" s="3">
        <f t="shared" si="170"/>
        <v>1.5540884864879256E-2</v>
      </c>
      <c r="O689" s="3">
        <f t="shared" si="170"/>
        <v>-9.1597459697101424E-4</v>
      </c>
      <c r="P689" s="3">
        <f t="shared" si="174"/>
        <v>5.8366331985821798E-6</v>
      </c>
      <c r="Q689" s="4">
        <f t="shared" si="175"/>
        <v>2.1539163529053092E-3</v>
      </c>
      <c r="R689" s="3">
        <f t="shared" si="176"/>
        <v>9.6436636593346392E-3</v>
      </c>
      <c r="S689" s="16">
        <f t="shared" si="182"/>
        <v>141.62099996544623</v>
      </c>
      <c r="T689" s="16">
        <f t="shared" si="182"/>
        <v>169.68217270214575</v>
      </c>
      <c r="U689" s="16">
        <f t="shared" si="177"/>
        <v>-28.061172736699518</v>
      </c>
      <c r="V689" s="16">
        <f t="shared" si="183"/>
        <v>161.8884929409644</v>
      </c>
      <c r="W689" s="16">
        <f t="shared" si="183"/>
        <v>234.37899681623571</v>
      </c>
      <c r="X689" s="16">
        <f t="shared" si="183"/>
        <v>157.46451849924532</v>
      </c>
      <c r="Y689" s="16">
        <f t="shared" si="183"/>
        <v>124.99668255213862</v>
      </c>
    </row>
    <row r="690" spans="1:25" x14ac:dyDescent="0.4">
      <c r="A690">
        <f t="shared" si="179"/>
        <v>677</v>
      </c>
      <c r="B690" s="1">
        <v>43812</v>
      </c>
      <c r="C690" s="2">
        <v>0</v>
      </c>
      <c r="D690" s="2">
        <v>0.20120162070575401</v>
      </c>
      <c r="E690" s="2">
        <v>0</v>
      </c>
      <c r="F690" s="2">
        <v>0.79879837929424502</v>
      </c>
      <c r="G690">
        <v>648.41300000000001</v>
      </c>
      <c r="H690">
        <v>6423.93</v>
      </c>
      <c r="I690">
        <v>2650.45</v>
      </c>
      <c r="J690">
        <v>163.61000000000001</v>
      </c>
      <c r="K690">
        <v>109.38</v>
      </c>
      <c r="L690" s="3">
        <f t="shared" si="172"/>
        <v>-5.9277307259302248E-3</v>
      </c>
      <c r="M690" s="3">
        <f t="shared" si="173"/>
        <v>1.7341871352235305E-2</v>
      </c>
      <c r="N690" s="3">
        <f t="shared" si="170"/>
        <v>-3.9729102605217115E-3</v>
      </c>
      <c r="O690" s="3">
        <f t="shared" si="170"/>
        <v>-3.2394107939612837E-3</v>
      </c>
      <c r="P690" s="3">
        <f t="shared" si="174"/>
        <v>1.113662181373499E-5</v>
      </c>
      <c r="Q690" s="4">
        <f t="shared" si="175"/>
        <v>8.9043990824213735E-4</v>
      </c>
      <c r="R690" s="3">
        <f t="shared" si="176"/>
        <v>1.0504548929555213E-3</v>
      </c>
      <c r="S690" s="16">
        <f t="shared" si="182"/>
        <v>141.71004395627045</v>
      </c>
      <c r="T690" s="16">
        <f t="shared" si="182"/>
        <v>169.7872181914413</v>
      </c>
      <c r="U690" s="16">
        <f t="shared" si="177"/>
        <v>-28.077174235170844</v>
      </c>
      <c r="V690" s="16">
        <f t="shared" si="183"/>
        <v>161.29571986837138</v>
      </c>
      <c r="W690" s="16">
        <f t="shared" si="183"/>
        <v>236.11318395145923</v>
      </c>
      <c r="X690" s="16">
        <f t="shared" si="183"/>
        <v>157.06722747319316</v>
      </c>
      <c r="Y690" s="16">
        <f t="shared" si="183"/>
        <v>124.6727414727425</v>
      </c>
    </row>
    <row r="691" spans="1:25" x14ac:dyDescent="0.4">
      <c r="A691">
        <f t="shared" si="179"/>
        <v>678</v>
      </c>
      <c r="B691" s="1">
        <v>43819</v>
      </c>
      <c r="C691" s="2">
        <v>0</v>
      </c>
      <c r="D691" s="2">
        <v>0.21976265706197901</v>
      </c>
      <c r="E691" s="2">
        <v>0</v>
      </c>
      <c r="F691" s="2">
        <v>0.78023734293802005</v>
      </c>
      <c r="G691">
        <v>644.21600000000001</v>
      </c>
      <c r="H691">
        <v>6531.75</v>
      </c>
      <c r="I691">
        <v>2639.92</v>
      </c>
      <c r="J691">
        <v>163.08000000000001</v>
      </c>
      <c r="K691">
        <v>109.44</v>
      </c>
      <c r="L691" s="3">
        <f t="shared" si="172"/>
        <v>3.6602630173729889E-3</v>
      </c>
      <c r="M691" s="3">
        <f t="shared" si="173"/>
        <v>6.0137023003024037E-3</v>
      </c>
      <c r="N691" s="3">
        <f t="shared" si="170"/>
        <v>1.5189854238006895E-3</v>
      </c>
      <c r="O691" s="3">
        <f t="shared" si="170"/>
        <v>1.7782683345597405E-3</v>
      </c>
      <c r="P691" s="3">
        <f t="shared" si="174"/>
        <v>3.1814240576281228E-4</v>
      </c>
      <c r="Q691" s="4">
        <f t="shared" si="175"/>
        <v>2.3909161509190892E-3</v>
      </c>
      <c r="R691" s="3">
        <f t="shared" si="176"/>
        <v>3.2428047690089556E-3</v>
      </c>
      <c r="S691" s="16">
        <f t="shared" si="182"/>
        <v>141.94913557136238</v>
      </c>
      <c r="T691" s="16">
        <f t="shared" si="182"/>
        <v>170.11149866834219</v>
      </c>
      <c r="U691" s="16">
        <f t="shared" si="177"/>
        <v>-28.162363096979817</v>
      </c>
      <c r="V691" s="16">
        <f t="shared" si="183"/>
        <v>161.66174617010867</v>
      </c>
      <c r="W691" s="16">
        <f t="shared" si="183"/>
        <v>236.71455418148946</v>
      </c>
      <c r="X691" s="16">
        <f t="shared" si="183"/>
        <v>157.21912601557324</v>
      </c>
      <c r="Y691" s="16">
        <f t="shared" si="183"/>
        <v>124.85056830619848</v>
      </c>
    </row>
    <row r="692" spans="1:25" x14ac:dyDescent="0.4">
      <c r="A692">
        <f t="shared" si="179"/>
        <v>679</v>
      </c>
      <c r="B692" s="1">
        <v>43826</v>
      </c>
      <c r="C692" s="15">
        <v>0.25</v>
      </c>
      <c r="D692" s="15">
        <v>0.25</v>
      </c>
      <c r="E692" s="15">
        <v>0.25</v>
      </c>
      <c r="F692" s="15">
        <v>0.25</v>
      </c>
      <c r="G692">
        <v>646.57399999999996</v>
      </c>
      <c r="H692">
        <v>6571.03</v>
      </c>
      <c r="I692">
        <v>2643.93</v>
      </c>
      <c r="J692">
        <v>163.37</v>
      </c>
      <c r="K692">
        <v>109.44</v>
      </c>
      <c r="L692" s="3"/>
      <c r="M692" s="3"/>
      <c r="N692" s="3"/>
      <c r="O692" s="3"/>
      <c r="P692" s="3"/>
      <c r="Q692" s="4"/>
      <c r="R692" s="3"/>
      <c r="S692" s="16"/>
      <c r="T692" s="16"/>
      <c r="U692" s="16"/>
      <c r="V692" s="16"/>
      <c r="W692" s="16"/>
      <c r="X692" s="16"/>
      <c r="Y692" s="16"/>
    </row>
    <row r="693" spans="1:25" x14ac:dyDescent="0.4">
      <c r="L693" s="3"/>
      <c r="M693" s="3"/>
      <c r="N693" s="3"/>
      <c r="O693" s="3"/>
      <c r="P693" s="3"/>
      <c r="Q693" s="4"/>
      <c r="R693" s="3"/>
      <c r="S693" s="16"/>
      <c r="T693" s="16"/>
      <c r="U693" s="16"/>
    </row>
    <row r="694" spans="1:25" x14ac:dyDescent="0.4">
      <c r="L694" s="3"/>
      <c r="M694" s="3"/>
      <c r="N694" s="3"/>
      <c r="O694" s="3"/>
      <c r="P694" s="3"/>
      <c r="Q694" s="4"/>
      <c r="R694" s="3"/>
      <c r="S694" s="16"/>
      <c r="T694" s="16"/>
      <c r="U694" s="16"/>
    </row>
    <row r="695" spans="1:25" x14ac:dyDescent="0.4">
      <c r="L695" s="3"/>
      <c r="M695" s="3"/>
      <c r="N695" s="3"/>
      <c r="O695" s="3"/>
      <c r="P695" s="3"/>
      <c r="Q695" s="4"/>
      <c r="R695" s="3"/>
      <c r="S695" s="16"/>
      <c r="T695" s="16"/>
      <c r="U695" s="16"/>
    </row>
    <row r="696" spans="1:25" x14ac:dyDescent="0.4">
      <c r="L696" s="3"/>
      <c r="M696" s="3"/>
      <c r="N696" s="3"/>
      <c r="O696" s="3"/>
      <c r="P696" s="3"/>
      <c r="Q696" s="4"/>
      <c r="R696" s="3"/>
      <c r="S696" s="16"/>
      <c r="T696" s="16"/>
      <c r="U696" s="16"/>
    </row>
  </sheetData>
  <phoneticPr fontId="18"/>
  <conditionalFormatting sqref="C15:F691">
    <cfRule type="cellIs" dxfId="9" priority="2" operator="greaterThan">
      <formula>0.5</formula>
    </cfRule>
  </conditionalFormatting>
  <conditionalFormatting sqref="C14:F14">
    <cfRule type="cellIs" dxfId="8" priority="1" operator="greaterThan">
      <formula>0.5</formula>
    </cfRule>
  </conditionalFormatting>
  <dataValidations count="1">
    <dataValidation type="list" allowBlank="1" showInputMessage="1" showErrorMessage="1" sqref="P7:P8" xr:uid="{35DE02DA-50E6-4E02-BEEF-E3CE669EAAED}">
      <formula1>$B$13:$B$692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90A1-0316-42E1-B3A7-6A4ADEF56C76}">
  <dimension ref="A2:U696"/>
  <sheetViews>
    <sheetView workbookViewId="0">
      <pane ySplit="12" topLeftCell="A13" activePane="bottomLeft" state="frozen"/>
      <selection activeCell="P10" sqref="P10"/>
      <selection pane="bottomLeft" activeCell="J14" sqref="J14"/>
    </sheetView>
  </sheetViews>
  <sheetFormatPr defaultRowHeight="18.75" x14ac:dyDescent="0.4"/>
  <cols>
    <col min="1" max="1" width="4.5" bestFit="1" customWidth="1"/>
    <col min="2" max="2" width="11.375" bestFit="1" customWidth="1"/>
    <col min="13" max="13" width="9.375" bestFit="1" customWidth="1"/>
    <col min="16" max="16" width="11.375" bestFit="1" customWidth="1"/>
    <col min="17" max="17" width="7.375" bestFit="1" customWidth="1"/>
    <col min="20" max="20" width="9" customWidth="1"/>
  </cols>
  <sheetData>
    <row r="2" spans="1:21" x14ac:dyDescent="0.4">
      <c r="B2" s="14"/>
      <c r="C2" s="14" t="s">
        <v>1</v>
      </c>
      <c r="D2" s="14" t="s">
        <v>2</v>
      </c>
      <c r="E2" s="14" t="s">
        <v>3</v>
      </c>
      <c r="F2" s="14" t="s">
        <v>4</v>
      </c>
      <c r="R2" s="14"/>
      <c r="S2" s="14" t="s">
        <v>31</v>
      </c>
      <c r="T2" s="14" t="s">
        <v>15</v>
      </c>
    </row>
    <row r="3" spans="1:21" x14ac:dyDescent="0.4">
      <c r="B3" s="17" t="s">
        <v>5</v>
      </c>
      <c r="C3" s="12">
        <f>MIN(C15:C379)</f>
        <v>0</v>
      </c>
      <c r="D3" s="12">
        <f>MIN(D15:D379)</f>
        <v>0</v>
      </c>
      <c r="E3" s="12">
        <f>MIN(E15:E379)</f>
        <v>0</v>
      </c>
      <c r="F3" s="12">
        <f>MIN(F15:F379)</f>
        <v>0</v>
      </c>
      <c r="R3" s="6" t="s">
        <v>12</v>
      </c>
      <c r="S3" s="7">
        <v>2.9999999999999997E-4</v>
      </c>
      <c r="T3" s="8">
        <v>0</v>
      </c>
    </row>
    <row r="4" spans="1:21" x14ac:dyDescent="0.4">
      <c r="B4" s="17" t="s">
        <v>6</v>
      </c>
      <c r="C4" s="12">
        <f>MAX(C15:C379)</f>
        <v>0.98644699478209497</v>
      </c>
      <c r="D4" s="12">
        <f>MAX(D15:D379)</f>
        <v>0.84600126261112096</v>
      </c>
      <c r="E4" s="12">
        <f>MAX(E15:E379)</f>
        <v>0.52123614844826405</v>
      </c>
      <c r="F4" s="12">
        <f>MAX(F15:F379)</f>
        <v>0.99979815337648303</v>
      </c>
      <c r="R4" s="6" t="s">
        <v>13</v>
      </c>
      <c r="S4" s="9">
        <f>SUM(Q14:Q1001)/13</f>
        <v>3.8293018511884887E-2</v>
      </c>
      <c r="T4" s="9">
        <f>SUM(R14:R1001)/13</f>
        <v>5.39319220525711E-2</v>
      </c>
    </row>
    <row r="5" spans="1:21" x14ac:dyDescent="0.4">
      <c r="B5" s="17" t="s">
        <v>7</v>
      </c>
      <c r="C5" s="12">
        <f>AVERAGE(C15:C379)</f>
        <v>0.1480057219371346</v>
      </c>
      <c r="D5" s="12">
        <f>AVERAGE(D15:D379)</f>
        <v>7.6653059222747857E-2</v>
      </c>
      <c r="E5" s="12">
        <f>AVERAGE(E15:E379)</f>
        <v>6.0028308517285522E-2</v>
      </c>
      <c r="F5" s="12">
        <f>AVERAGE(F15:F379)</f>
        <v>0.71531291032283129</v>
      </c>
      <c r="R5" s="6" t="s">
        <v>18</v>
      </c>
      <c r="S5" s="10">
        <f>_xlfn.STDEV.S(Q14:Q1001)*SQRT(52)</f>
        <v>4.8029977570049079E-2</v>
      </c>
      <c r="T5" s="10">
        <f>_xlfn.STDEV.S(R14:R1001)*SQRT(52)</f>
        <v>0.11000792980747395</v>
      </c>
    </row>
    <row r="6" spans="1:21" x14ac:dyDescent="0.4">
      <c r="B6" s="17" t="s">
        <v>8</v>
      </c>
      <c r="C6" s="13">
        <f>_xlfn.STDEV.S(C15:C379)</f>
        <v>0.19746889551005278</v>
      </c>
      <c r="D6" s="13">
        <f>_xlfn.STDEV.S(D15:D379)</f>
        <v>0.11161500162560024</v>
      </c>
      <c r="E6" s="13">
        <f>_xlfn.STDEV.S(E15:E379)</f>
        <v>7.7031803286171055E-2</v>
      </c>
      <c r="F6" s="13">
        <f>_xlfn.STDEV.S(F15:F379)</f>
        <v>0.21704627434916923</v>
      </c>
      <c r="P6" t="s">
        <v>26</v>
      </c>
      <c r="Q6" t="s">
        <v>27</v>
      </c>
      <c r="R6" s="6" t="s">
        <v>19</v>
      </c>
      <c r="S6" s="11">
        <f>S4/S5</f>
        <v>0.7972732957461125</v>
      </c>
      <c r="T6" s="11">
        <f>T4/T5</f>
        <v>0.49025485841755162</v>
      </c>
    </row>
    <row r="7" spans="1:21" x14ac:dyDescent="0.4">
      <c r="B7" s="17" t="s">
        <v>16</v>
      </c>
      <c r="C7" s="19">
        <v>0.25</v>
      </c>
      <c r="D7" s="19">
        <v>0.25</v>
      </c>
      <c r="E7" s="19">
        <v>0.25</v>
      </c>
      <c r="F7" s="22">
        <f>1-SUM(C7:E7)</f>
        <v>0.25</v>
      </c>
      <c r="O7" t="s">
        <v>24</v>
      </c>
      <c r="P7" s="1">
        <v>41999</v>
      </c>
      <c r="Q7">
        <f>MATCH(P7,$B$14:$B$692,0)</f>
        <v>418</v>
      </c>
      <c r="R7" s="6" t="s">
        <v>13</v>
      </c>
      <c r="S7" s="9">
        <f ca="1">SUM(OFFSET(Q12,$Q$7,0):OFFSET(Q12,$Q$8,0))/YEARFRAC($P$7,$P$8)</f>
        <v>3.8939680164920325E-2</v>
      </c>
      <c r="T7" s="9">
        <f ca="1">SUM(OFFSET(R12,$Q$7,0):OFFSET(R12,$Q$8,0))/YEARFRAC($P$7,$P$8)</f>
        <v>5.1985328631564104E-2</v>
      </c>
    </row>
    <row r="8" spans="1:21" x14ac:dyDescent="0.4">
      <c r="A8">
        <v>0.5</v>
      </c>
      <c r="B8" s="18" t="s">
        <v>23</v>
      </c>
      <c r="C8" s="6">
        <f>COUNTIF(C14:C692,"&gt;"&amp;$A$8)</f>
        <v>26</v>
      </c>
      <c r="D8" s="6">
        <f t="shared" ref="D8:F8" si="0">COUNTIF(D14:D692,"&gt;"&amp;$A$8)</f>
        <v>11</v>
      </c>
      <c r="E8" s="6">
        <f t="shared" si="0"/>
        <v>1</v>
      </c>
      <c r="F8" s="6">
        <f t="shared" si="0"/>
        <v>605</v>
      </c>
      <c r="O8" t="s">
        <v>25</v>
      </c>
      <c r="P8" s="1">
        <v>43826</v>
      </c>
      <c r="Q8" s="5">
        <f>MATCH(P8,$B$14:$B$692,0)-1</f>
        <v>678</v>
      </c>
      <c r="R8" s="6" t="s">
        <v>18</v>
      </c>
      <c r="S8" s="10">
        <f ca="1">_xlfn.STDEV.S(OFFSET(Q12,$Q$7,0):OFFSET(Q12,$Q$8,0))*SQRT(52)</f>
        <v>5.144557637999729E-2</v>
      </c>
      <c r="T8" s="10">
        <f ca="1">_xlfn.STDEV.S(OFFSET(R12,$Q$7,0):OFFSET(R12,$Q$8,0))*SQRT(52)</f>
        <v>9.3111403484905708E-2</v>
      </c>
    </row>
    <row r="9" spans="1:21" x14ac:dyDescent="0.4">
      <c r="B9" s="20"/>
      <c r="C9" s="21"/>
      <c r="D9" s="21"/>
      <c r="E9" s="21"/>
      <c r="F9" s="21"/>
      <c r="R9" s="6" t="s">
        <v>19</v>
      </c>
      <c r="S9" s="11">
        <f ca="1">S7/S8</f>
        <v>0.75691017391459492</v>
      </c>
      <c r="T9" s="11">
        <f ca="1">T7/T8</f>
        <v>0.55831323217022977</v>
      </c>
    </row>
    <row r="10" spans="1:21" x14ac:dyDescent="0.4">
      <c r="B10" s="20"/>
      <c r="C10" s="21"/>
      <c r="D10" s="21"/>
      <c r="E10" s="21"/>
      <c r="F10" s="21"/>
      <c r="P10" s="4">
        <f>SUM(P13:P1000)</f>
        <v>2.0544259708479843E-2</v>
      </c>
      <c r="R10" s="21"/>
      <c r="S10" s="23"/>
      <c r="T10" s="23"/>
    </row>
    <row r="11" spans="1:21" x14ac:dyDescent="0.4">
      <c r="C11" t="s">
        <v>11</v>
      </c>
      <c r="G11" t="s">
        <v>10</v>
      </c>
      <c r="L11" t="s">
        <v>9</v>
      </c>
      <c r="P11" s="4" t="s">
        <v>30</v>
      </c>
      <c r="Q11" t="s">
        <v>13</v>
      </c>
      <c r="S11" t="s">
        <v>14</v>
      </c>
    </row>
    <row r="12" spans="1:21" x14ac:dyDescent="0.4"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20</v>
      </c>
      <c r="H12" t="s">
        <v>21</v>
      </c>
      <c r="I12" t="s">
        <v>3</v>
      </c>
      <c r="J12" t="s">
        <v>4</v>
      </c>
      <c r="K12" t="s">
        <v>22</v>
      </c>
      <c r="L12" t="s">
        <v>1</v>
      </c>
      <c r="M12" t="s">
        <v>2</v>
      </c>
      <c r="N12" t="s">
        <v>3</v>
      </c>
      <c r="O12" t="s">
        <v>4</v>
      </c>
      <c r="P12" t="s">
        <v>28</v>
      </c>
      <c r="Q12" t="str">
        <f>P12</f>
        <v>Proposed</v>
      </c>
      <c r="R12" t="s">
        <v>16</v>
      </c>
      <c r="S12" t="str">
        <f>P12</f>
        <v>Proposed</v>
      </c>
      <c r="T12" t="s">
        <v>16</v>
      </c>
      <c r="U12" t="s">
        <v>17</v>
      </c>
    </row>
    <row r="13" spans="1:21" x14ac:dyDescent="0.4">
      <c r="A13">
        <v>0</v>
      </c>
      <c r="B13" s="1">
        <v>39073</v>
      </c>
      <c r="C13" s="15">
        <v>0.25</v>
      </c>
      <c r="D13" s="15">
        <v>0.25</v>
      </c>
      <c r="E13" s="15">
        <v>0.25</v>
      </c>
      <c r="F13" s="15">
        <v>0.25</v>
      </c>
      <c r="G13">
        <v>338.12400000000002</v>
      </c>
      <c r="H13">
        <v>2173.9</v>
      </c>
      <c r="I13">
        <v>1953.97</v>
      </c>
      <c r="J13">
        <v>128.69</v>
      </c>
      <c r="K13">
        <v>118.87</v>
      </c>
      <c r="L13" s="3"/>
      <c r="M13" s="3"/>
      <c r="N13" s="3"/>
      <c r="O13" s="3"/>
      <c r="P13" s="3"/>
      <c r="Q13" s="4"/>
      <c r="R13" s="3"/>
      <c r="S13" s="16">
        <f>100+100*Q13</f>
        <v>100</v>
      </c>
      <c r="T13" s="16">
        <f>100+100*R13</f>
        <v>100</v>
      </c>
      <c r="U13" s="16">
        <f>S13-T13</f>
        <v>0</v>
      </c>
    </row>
    <row r="14" spans="1:21" x14ac:dyDescent="0.4">
      <c r="A14">
        <f>A13+1</f>
        <v>1</v>
      </c>
      <c r="B14" s="1">
        <v>39080</v>
      </c>
      <c r="C14" s="2">
        <v>3.1650360181184799E-2</v>
      </c>
      <c r="D14" s="2">
        <v>7.1511050302637102E-2</v>
      </c>
      <c r="E14" s="2">
        <v>0.13678475170582599</v>
      </c>
      <c r="F14" s="2">
        <v>0.76005383781035096</v>
      </c>
      <c r="G14">
        <v>336.38400000000001</v>
      </c>
      <c r="H14">
        <v>2186.13</v>
      </c>
      <c r="I14">
        <v>1965.45</v>
      </c>
      <c r="J14">
        <v>127.9</v>
      </c>
      <c r="K14">
        <v>119.06</v>
      </c>
      <c r="L14" s="3">
        <f>G15*K15/(G14*K14)-1</f>
        <v>1.234299857700627E-3</v>
      </c>
      <c r="M14" s="3">
        <f>H15*K15/(H14*K14)-1</f>
        <v>-9.4638046103636686E-3</v>
      </c>
      <c r="N14" s="3">
        <f>I15/I14-1</f>
        <v>-3.4139764430537456E-3</v>
      </c>
      <c r="O14" s="3">
        <f>J15/J14-1</f>
        <v>-2.2673964034402028E-3</v>
      </c>
      <c r="P14" s="3">
        <f>(ABS(C15-C14)+ABS(D15-D14)+ABS(E15-E14)+ABS(F15-F14))*$S$3</f>
        <v>1.3300479387657495E-5</v>
      </c>
      <c r="Q14" s="4">
        <f>SUMPRODUCT(C14:F14,L14:O14)-P14</f>
        <v>-2.8413243102306516E-3</v>
      </c>
      <c r="R14" s="3">
        <f>SUMPRODUCT($C$7:$F$7,L14:O14)</f>
        <v>-3.4777193997892475E-3</v>
      </c>
      <c r="S14" s="16">
        <f>100+100*Q14</f>
        <v>99.715867568976932</v>
      </c>
      <c r="T14" s="16">
        <f>100+100*R14</f>
        <v>99.652228060021073</v>
      </c>
      <c r="U14" s="16">
        <f>S14-T14</f>
        <v>6.3639508955859014E-2</v>
      </c>
    </row>
    <row r="15" spans="1:21" x14ac:dyDescent="0.4">
      <c r="A15">
        <f>A14+1</f>
        <v>2</v>
      </c>
      <c r="B15" s="1">
        <v>39087</v>
      </c>
      <c r="C15" s="2">
        <v>3.3222240363962201E-2</v>
      </c>
      <c r="D15" s="2">
        <v>8.3910720383763404E-2</v>
      </c>
      <c r="E15" s="2">
        <v>0.14498066708801799</v>
      </c>
      <c r="F15" s="2">
        <v>0.73788637216425501</v>
      </c>
      <c r="G15">
        <v>338.02</v>
      </c>
      <c r="H15">
        <v>2173.29</v>
      </c>
      <c r="I15">
        <v>1958.74</v>
      </c>
      <c r="J15">
        <v>127.61</v>
      </c>
      <c r="K15">
        <v>118.63</v>
      </c>
      <c r="L15" s="3">
        <f t="shared" ref="L15:L78" si="1">G16*K16/(G15*K15)-1</f>
        <v>7.0113204384456562E-3</v>
      </c>
      <c r="M15" s="3">
        <f t="shared" ref="M15:M78" si="2">H16*K16/(H15*K15)-1</f>
        <v>2.9914241313324652E-2</v>
      </c>
      <c r="N15" s="3">
        <f t="shared" ref="N15:O78" si="3">I16/I15-1</f>
        <v>5.9323851047101694E-3</v>
      </c>
      <c r="O15" s="3">
        <f t="shared" si="3"/>
        <v>-9.4036517514306528E-4</v>
      </c>
      <c r="P15" s="3">
        <f t="shared" ref="P15:P78" si="4">(ABS(C16-C15)+ABS(D16-D15)+ABS(E16-E15)+ABS(F16-F15))*$S$3</f>
        <v>1.726268646675314E-5</v>
      </c>
      <c r="Q15" s="4">
        <f t="shared" ref="Q15:Q78" si="5">SUMPRODUCT(C15:F15,L15:O15)-P15</f>
        <v>2.8919931270508384E-3</v>
      </c>
      <c r="R15" s="3">
        <f t="shared" ref="R15:R78" si="6">SUMPRODUCT($C$7:$F$7,L15:O15)</f>
        <v>1.0479395420334353E-2</v>
      </c>
      <c r="S15" s="16">
        <f t="shared" ref="S15:T30" si="7">S14+100*Q15</f>
        <v>100.00506688168201</v>
      </c>
      <c r="T15" s="16">
        <f t="shared" si="7"/>
        <v>100.70016760205451</v>
      </c>
      <c r="U15" s="16">
        <f t="shared" ref="U15:U78" si="8">S15-T15</f>
        <v>-0.69510072037249415</v>
      </c>
    </row>
    <row r="16" spans="1:21" x14ac:dyDescent="0.4">
      <c r="A16">
        <f t="shared" ref="A16:A79" si="9">A15+1</f>
        <v>3</v>
      </c>
      <c r="B16" s="1">
        <v>39094</v>
      </c>
      <c r="C16" s="2">
        <v>4.9225045699200498E-2</v>
      </c>
      <c r="D16" s="2">
        <v>8.2348079324087206E-2</v>
      </c>
      <c r="E16" s="2">
        <v>0.15774900586403501</v>
      </c>
      <c r="F16" s="2">
        <v>0.71067786911267605</v>
      </c>
      <c r="G16">
        <v>335.58100000000002</v>
      </c>
      <c r="H16">
        <v>2206.6799999999998</v>
      </c>
      <c r="I16">
        <v>1970.36</v>
      </c>
      <c r="J16">
        <v>127.49</v>
      </c>
      <c r="K16">
        <v>120.33</v>
      </c>
      <c r="L16" s="3">
        <f t="shared" si="1"/>
        <v>8.2711127037922161E-3</v>
      </c>
      <c r="M16" s="3">
        <f t="shared" si="2"/>
        <v>7.5260086321216058E-3</v>
      </c>
      <c r="N16" s="3">
        <f t="shared" si="3"/>
        <v>1.7174526482470309E-2</v>
      </c>
      <c r="O16" s="3">
        <f t="shared" si="3"/>
        <v>7.4515648286139768E-3</v>
      </c>
      <c r="P16" s="3">
        <f t="shared" si="4"/>
        <v>8.0131446093356986E-6</v>
      </c>
      <c r="Q16" s="4">
        <f t="shared" si="5"/>
        <v>9.0238118047993657E-3</v>
      </c>
      <c r="R16" s="3">
        <f t="shared" si="6"/>
        <v>1.0105803161749527E-2</v>
      </c>
      <c r="S16" s="16">
        <f t="shared" si="7"/>
        <v>100.90744806216195</v>
      </c>
      <c r="T16" s="16">
        <f t="shared" si="7"/>
        <v>101.71074791822946</v>
      </c>
      <c r="U16" s="16">
        <f t="shared" si="8"/>
        <v>-0.80329985606751109</v>
      </c>
    </row>
    <row r="17" spans="1:21" x14ac:dyDescent="0.4">
      <c r="A17">
        <f t="shared" si="9"/>
        <v>4</v>
      </c>
      <c r="B17" s="1">
        <v>39101</v>
      </c>
      <c r="C17" s="2">
        <v>4.3539909134960801E-2</v>
      </c>
      <c r="D17" s="2">
        <v>8.9144448066347498E-2</v>
      </c>
      <c r="E17" s="2">
        <v>0.15007890141271499</v>
      </c>
      <c r="F17" s="2">
        <v>0.71723674138597504</v>
      </c>
      <c r="G17">
        <v>335.81700000000001</v>
      </c>
      <c r="H17">
        <v>2206.6</v>
      </c>
      <c r="I17">
        <v>2004.2</v>
      </c>
      <c r="J17">
        <v>128.44</v>
      </c>
      <c r="K17">
        <v>121.24</v>
      </c>
      <c r="L17" s="3">
        <f t="shared" si="1"/>
        <v>-3.2660716266704748E-3</v>
      </c>
      <c r="M17" s="3">
        <f t="shared" si="2"/>
        <v>-3.299814572060078E-3</v>
      </c>
      <c r="N17" s="3">
        <f t="shared" si="3"/>
        <v>8.0830256461430494E-3</v>
      </c>
      <c r="O17" s="3">
        <f t="shared" si="3"/>
        <v>4.6714419184046285E-4</v>
      </c>
      <c r="P17" s="3">
        <f t="shared" si="4"/>
        <v>1.9511457059662572E-5</v>
      </c>
      <c r="Q17" s="4">
        <f t="shared" si="5"/>
        <v>1.092268519316233E-3</v>
      </c>
      <c r="R17" s="3">
        <f t="shared" si="6"/>
        <v>4.9607090981323987E-4</v>
      </c>
      <c r="S17" s="16">
        <f t="shared" si="7"/>
        <v>101.01667491409357</v>
      </c>
      <c r="T17" s="16">
        <f t="shared" si="7"/>
        <v>101.76035500921078</v>
      </c>
      <c r="U17" s="16">
        <f t="shared" si="8"/>
        <v>-0.74368009511721311</v>
      </c>
    </row>
    <row r="18" spans="1:21" x14ac:dyDescent="0.4">
      <c r="A18">
        <f t="shared" si="9"/>
        <v>5</v>
      </c>
      <c r="B18" s="1">
        <v>39108</v>
      </c>
      <c r="C18" s="2">
        <v>3.7558506995137603E-2</v>
      </c>
      <c r="D18" s="2">
        <v>7.4828068191567398E-2</v>
      </c>
      <c r="E18" s="2">
        <v>0.137857588327881</v>
      </c>
      <c r="F18" s="2">
        <v>0.749755836485413</v>
      </c>
      <c r="G18">
        <v>333.89400000000001</v>
      </c>
      <c r="H18">
        <v>2193.89</v>
      </c>
      <c r="I18">
        <v>2020.4</v>
      </c>
      <c r="J18">
        <v>128.5</v>
      </c>
      <c r="K18">
        <v>121.54</v>
      </c>
      <c r="L18" s="3">
        <f t="shared" si="1"/>
        <v>8.0745262657089256E-4</v>
      </c>
      <c r="M18" s="3">
        <f t="shared" si="2"/>
        <v>1.5562819183419396E-2</v>
      </c>
      <c r="N18" s="3">
        <f t="shared" si="3"/>
        <v>8.3151851118590248E-3</v>
      </c>
      <c r="O18" s="3">
        <f t="shared" si="3"/>
        <v>-3.3463035019455356E-3</v>
      </c>
      <c r="P18" s="3">
        <f t="shared" si="4"/>
        <v>3.7963119220574274E-6</v>
      </c>
      <c r="Q18" s="4">
        <f t="shared" si="5"/>
        <v>-1.7153311690326753E-4</v>
      </c>
      <c r="R18" s="3">
        <f t="shared" si="6"/>
        <v>5.3347883549759445E-3</v>
      </c>
      <c r="S18" s="16">
        <f t="shared" si="7"/>
        <v>100.99952160240325</v>
      </c>
      <c r="T18" s="16">
        <f t="shared" si="7"/>
        <v>102.29383384470837</v>
      </c>
      <c r="U18" s="16">
        <f t="shared" si="8"/>
        <v>-1.294312242305125</v>
      </c>
    </row>
    <row r="19" spans="1:21" x14ac:dyDescent="0.4">
      <c r="A19">
        <f t="shared" si="9"/>
        <v>6</v>
      </c>
      <c r="B19" s="1">
        <v>39115</v>
      </c>
      <c r="C19" s="2">
        <v>4.0100329927872803E-2</v>
      </c>
      <c r="D19" s="2">
        <v>7.0416754913735793E-2</v>
      </c>
      <c r="E19" s="2">
        <v>0.14164295193190801</v>
      </c>
      <c r="F19" s="2">
        <v>0.74783996322648205</v>
      </c>
      <c r="G19">
        <v>335.267</v>
      </c>
      <c r="H19">
        <v>2235.39</v>
      </c>
      <c r="I19">
        <v>2037.2</v>
      </c>
      <c r="J19">
        <v>128.07</v>
      </c>
      <c r="K19">
        <v>121.14</v>
      </c>
      <c r="L19" s="3">
        <f t="shared" si="1"/>
        <v>8.1605314849391153E-3</v>
      </c>
      <c r="M19" s="3">
        <f t="shared" si="2"/>
        <v>-1.8881926437614993E-3</v>
      </c>
      <c r="N19" s="3">
        <f t="shared" si="3"/>
        <v>1.5511486353818604E-3</v>
      </c>
      <c r="O19" s="3">
        <f t="shared" si="3"/>
        <v>3.0452096509723248E-3</v>
      </c>
      <c r="P19" s="3">
        <f t="shared" si="4"/>
        <v>3.6258979684247325E-6</v>
      </c>
      <c r="Q19" s="4">
        <f t="shared" si="5"/>
        <v>2.6876924533394643E-3</v>
      </c>
      <c r="R19" s="3">
        <f t="shared" si="6"/>
        <v>2.7171742818829503E-3</v>
      </c>
      <c r="S19" s="16">
        <f t="shared" si="7"/>
        <v>101.26829084773719</v>
      </c>
      <c r="T19" s="16">
        <f t="shared" si="7"/>
        <v>102.56555127289667</v>
      </c>
      <c r="U19" s="16">
        <f t="shared" si="8"/>
        <v>-1.2972604251594788</v>
      </c>
    </row>
    <row r="20" spans="1:21" x14ac:dyDescent="0.4">
      <c r="A20">
        <f t="shared" si="9"/>
        <v>7</v>
      </c>
      <c r="B20" s="1">
        <v>39122</v>
      </c>
      <c r="C20" s="2">
        <v>3.7855597252279299E-2</v>
      </c>
      <c r="D20" s="2">
        <v>7.6255559245547999E-2</v>
      </c>
      <c r="E20" s="2">
        <v>0.14184731088080399</v>
      </c>
      <c r="F20" s="2">
        <v>0.74404153262136796</v>
      </c>
      <c r="G20">
        <v>336.42</v>
      </c>
      <c r="H20">
        <v>2220.7199999999998</v>
      </c>
      <c r="I20">
        <v>2040.36</v>
      </c>
      <c r="J20">
        <v>128.46</v>
      </c>
      <c r="K20">
        <v>121.71</v>
      </c>
      <c r="L20" s="3">
        <f t="shared" si="1"/>
        <v>-1.1837759229006983E-2</v>
      </c>
      <c r="M20" s="3">
        <f t="shared" si="2"/>
        <v>-6.2104913658628247E-3</v>
      </c>
      <c r="N20" s="3">
        <f t="shared" si="3"/>
        <v>1.6908780803387646E-2</v>
      </c>
      <c r="O20" s="3">
        <f t="shared" si="3"/>
        <v>-1.9461310913903018E-3</v>
      </c>
      <c r="P20" s="3">
        <f t="shared" si="4"/>
        <v>9.2062133914673106E-6</v>
      </c>
      <c r="Q20" s="4">
        <f t="shared" si="5"/>
        <v>1.9546575885637462E-5</v>
      </c>
      <c r="R20" s="3">
        <f t="shared" si="6"/>
        <v>-7.7140022071811587E-4</v>
      </c>
      <c r="S20" s="16">
        <f t="shared" si="7"/>
        <v>101.27024550532576</v>
      </c>
      <c r="T20" s="16">
        <f t="shared" si="7"/>
        <v>102.48841125082485</v>
      </c>
      <c r="U20" s="16">
        <f t="shared" si="8"/>
        <v>-1.2181657454990926</v>
      </c>
    </row>
    <row r="21" spans="1:21" x14ac:dyDescent="0.4">
      <c r="A21">
        <f t="shared" si="9"/>
        <v>8</v>
      </c>
      <c r="B21" s="1">
        <v>39129</v>
      </c>
      <c r="C21" s="2">
        <v>4.2912763366279298E-2</v>
      </c>
      <c r="D21" s="2">
        <v>7.8133035749218704E-2</v>
      </c>
      <c r="E21" s="2">
        <v>0.15025635724891201</v>
      </c>
      <c r="F21" s="2">
        <v>0.72869784363558898</v>
      </c>
      <c r="G21">
        <v>338.78399999999999</v>
      </c>
      <c r="H21">
        <v>2249.06</v>
      </c>
      <c r="I21">
        <v>2074.86</v>
      </c>
      <c r="J21">
        <v>128.21</v>
      </c>
      <c r="K21">
        <v>119.43</v>
      </c>
      <c r="L21" s="3">
        <f t="shared" si="1"/>
        <v>1.5515371766718244E-2</v>
      </c>
      <c r="M21" s="3">
        <f t="shared" si="2"/>
        <v>1.1201140554982336E-2</v>
      </c>
      <c r="N21" s="3">
        <f t="shared" si="3"/>
        <v>2.292202847421021E-2</v>
      </c>
      <c r="O21" s="3">
        <f t="shared" si="3"/>
        <v>2.261914047266167E-3</v>
      </c>
      <c r="P21" s="3">
        <f t="shared" si="4"/>
        <v>5.0628921831835617E-6</v>
      </c>
      <c r="Q21" s="4">
        <f t="shared" si="5"/>
        <v>6.6283560884188731E-3</v>
      </c>
      <c r="R21" s="3">
        <f t="shared" si="6"/>
        <v>1.2975113710794239E-2</v>
      </c>
      <c r="S21" s="16">
        <f t="shared" si="7"/>
        <v>101.93308111416765</v>
      </c>
      <c r="T21" s="16">
        <f t="shared" si="7"/>
        <v>103.78592262190428</v>
      </c>
      <c r="U21" s="16">
        <f t="shared" si="8"/>
        <v>-1.8528415077366276</v>
      </c>
    </row>
    <row r="22" spans="1:21" x14ac:dyDescent="0.4">
      <c r="A22">
        <f t="shared" si="9"/>
        <v>9</v>
      </c>
      <c r="B22" s="1">
        <v>39136</v>
      </c>
      <c r="C22" s="2">
        <v>3.7097315770371599E-2</v>
      </c>
      <c r="D22" s="2">
        <v>8.2577214172673594E-2</v>
      </c>
      <c r="E22" s="2">
        <v>0.154250332464096</v>
      </c>
      <c r="F22" s="2">
        <v>0.72607513759285702</v>
      </c>
      <c r="G22">
        <v>339.35199999999998</v>
      </c>
      <c r="H22">
        <v>2243.2600000000002</v>
      </c>
      <c r="I22">
        <v>2122.42</v>
      </c>
      <c r="J22">
        <v>128.5</v>
      </c>
      <c r="K22">
        <v>121.08</v>
      </c>
      <c r="L22" s="3">
        <f t="shared" si="1"/>
        <v>-2.3585735562255739E-2</v>
      </c>
      <c r="M22" s="3">
        <f t="shared" si="2"/>
        <v>-7.7417596042448578E-2</v>
      </c>
      <c r="N22" s="3">
        <f t="shared" si="3"/>
        <v>-5.1441279294390352E-2</v>
      </c>
      <c r="O22" s="3">
        <f t="shared" si="3"/>
        <v>1.867704280155813E-3</v>
      </c>
      <c r="P22" s="3">
        <f t="shared" si="4"/>
        <v>1.1646641290238165E-5</v>
      </c>
      <c r="Q22" s="4">
        <f t="shared" si="5"/>
        <v>-1.3858284321591757E-2</v>
      </c>
      <c r="R22" s="3">
        <f t="shared" si="6"/>
        <v>-3.7644226654734714E-2</v>
      </c>
      <c r="S22" s="16">
        <f t="shared" si="7"/>
        <v>100.54725268200848</v>
      </c>
      <c r="T22" s="16">
        <f t="shared" si="7"/>
        <v>100.0214999564308</v>
      </c>
      <c r="U22" s="16">
        <f t="shared" si="8"/>
        <v>0.52575272557767505</v>
      </c>
    </row>
    <row r="23" spans="1:21" x14ac:dyDescent="0.4">
      <c r="A23">
        <f t="shared" si="9"/>
        <v>10</v>
      </c>
      <c r="B23" s="1">
        <v>39143</v>
      </c>
      <c r="C23" s="2">
        <v>2.33025846337193E-2</v>
      </c>
      <c r="D23" s="2">
        <v>8.3222652567798497E-2</v>
      </c>
      <c r="E23" s="2">
        <v>0.148633994783685</v>
      </c>
      <c r="F23" s="2">
        <v>0.74484076801479604</v>
      </c>
      <c r="G23">
        <v>343.49</v>
      </c>
      <c r="H23">
        <v>2145.4299999999998</v>
      </c>
      <c r="I23">
        <v>2013.24</v>
      </c>
      <c r="J23">
        <v>128.74</v>
      </c>
      <c r="K23">
        <v>116.8</v>
      </c>
      <c r="L23" s="3">
        <f t="shared" si="1"/>
        <v>8.8548040520410876E-3</v>
      </c>
      <c r="M23" s="3">
        <f t="shared" si="2"/>
        <v>2.5080974922228716E-2</v>
      </c>
      <c r="N23" s="3">
        <f t="shared" si="3"/>
        <v>5.0565257992092327E-3</v>
      </c>
      <c r="O23" s="3">
        <f t="shared" si="3"/>
        <v>3.7284449277612541E-3</v>
      </c>
      <c r="P23" s="3">
        <f t="shared" si="4"/>
        <v>3.2380992622011379E-5</v>
      </c>
      <c r="Q23" s="4">
        <f t="shared" si="5"/>
        <v>5.7899335029877796E-3</v>
      </c>
      <c r="R23" s="3">
        <f t="shared" si="6"/>
        <v>1.0680187425310073E-2</v>
      </c>
      <c r="S23" s="16">
        <f t="shared" si="7"/>
        <v>101.12624603230725</v>
      </c>
      <c r="T23" s="16">
        <f t="shared" si="7"/>
        <v>101.08951869896181</v>
      </c>
      <c r="U23" s="16">
        <f t="shared" si="8"/>
        <v>3.6727333345439206E-2</v>
      </c>
    </row>
    <row r="24" spans="1:21" x14ac:dyDescent="0.4">
      <c r="A24">
        <f t="shared" si="9"/>
        <v>11</v>
      </c>
      <c r="B24" s="1">
        <v>39150</v>
      </c>
      <c r="C24" s="2">
        <v>4.1771566556152301E-2</v>
      </c>
      <c r="D24" s="2">
        <v>7.3346753886574301E-2</v>
      </c>
      <c r="E24" s="2">
        <v>0.18413333389793801</v>
      </c>
      <c r="F24" s="2">
        <v>0.70074834565933497</v>
      </c>
      <c r="G24">
        <v>342.02199999999999</v>
      </c>
      <c r="H24">
        <v>2170.62</v>
      </c>
      <c r="I24">
        <v>2023.42</v>
      </c>
      <c r="J24">
        <v>129.22</v>
      </c>
      <c r="K24">
        <v>118.34</v>
      </c>
      <c r="L24" s="3">
        <f t="shared" si="1"/>
        <v>-8.9764181823902556E-3</v>
      </c>
      <c r="M24" s="3">
        <f t="shared" si="2"/>
        <v>-2.4203157094809358E-2</v>
      </c>
      <c r="N24" s="3">
        <f t="shared" si="3"/>
        <v>-3.0764744837947666E-2</v>
      </c>
      <c r="O24" s="3">
        <f t="shared" si="3"/>
        <v>3.0181086519116551E-3</v>
      </c>
      <c r="P24" s="3">
        <f t="shared" si="4"/>
        <v>2.5211233599980722E-5</v>
      </c>
      <c r="Q24" s="4">
        <f t="shared" si="5"/>
        <v>-5.7252736785360914E-3</v>
      </c>
      <c r="R24" s="3">
        <f t="shared" si="6"/>
        <v>-1.5231552865808906E-2</v>
      </c>
      <c r="S24" s="16">
        <f t="shared" si="7"/>
        <v>100.55371866445364</v>
      </c>
      <c r="T24" s="16">
        <f t="shared" si="7"/>
        <v>99.566363412380923</v>
      </c>
      <c r="U24" s="16">
        <f t="shared" si="8"/>
        <v>0.98735525207271735</v>
      </c>
    </row>
    <row r="25" spans="1:21" x14ac:dyDescent="0.4">
      <c r="A25">
        <f t="shared" si="9"/>
        <v>12</v>
      </c>
      <c r="B25" s="1">
        <v>39157</v>
      </c>
      <c r="C25" s="2">
        <v>4.3001999763702697E-2</v>
      </c>
      <c r="D25" s="2">
        <v>9.1431465736222003E-2</v>
      </c>
      <c r="E25" s="2">
        <v>0.14211461123130301</v>
      </c>
      <c r="F25" s="2">
        <v>0.72345192326877095</v>
      </c>
      <c r="G25">
        <v>343.56799999999998</v>
      </c>
      <c r="H25">
        <v>2146.9299999999998</v>
      </c>
      <c r="I25">
        <v>1961.17</v>
      </c>
      <c r="J25">
        <v>129.61000000000001</v>
      </c>
      <c r="K25">
        <v>116.75</v>
      </c>
      <c r="L25" s="3">
        <f t="shared" si="1"/>
        <v>8.4451486359395922E-3</v>
      </c>
      <c r="M25" s="3">
        <f t="shared" si="2"/>
        <v>4.7638789757968203E-2</v>
      </c>
      <c r="N25" s="3">
        <f t="shared" si="3"/>
        <v>3.868099144898185E-2</v>
      </c>
      <c r="O25" s="3">
        <f t="shared" si="3"/>
        <v>-2.7004089190650893E-3</v>
      </c>
      <c r="P25" s="3">
        <f t="shared" si="4"/>
        <v>1.6399337180423275E-5</v>
      </c>
      <c r="Q25" s="4">
        <f t="shared" si="5"/>
        <v>8.24596135164107E-3</v>
      </c>
      <c r="R25" s="3">
        <f t="shared" si="6"/>
        <v>2.3016130230956139E-2</v>
      </c>
      <c r="S25" s="16">
        <f t="shared" si="7"/>
        <v>101.37831479961774</v>
      </c>
      <c r="T25" s="16">
        <f t="shared" si="7"/>
        <v>101.86797643547654</v>
      </c>
      <c r="U25" s="16">
        <f t="shared" si="8"/>
        <v>-0.48966163585879485</v>
      </c>
    </row>
    <row r="26" spans="1:21" x14ac:dyDescent="0.4">
      <c r="A26">
        <f t="shared" si="9"/>
        <v>13</v>
      </c>
      <c r="B26" s="1">
        <v>39164</v>
      </c>
      <c r="C26" s="2">
        <v>4.97397713720414E-2</v>
      </c>
      <c r="D26" s="2">
        <v>0.112025922761922</v>
      </c>
      <c r="E26" s="2">
        <v>0.14167656377416801</v>
      </c>
      <c r="F26" s="2">
        <v>0.69655774209186705</v>
      </c>
      <c r="G26">
        <v>342.45100000000002</v>
      </c>
      <c r="H26">
        <v>2223.12</v>
      </c>
      <c r="I26">
        <v>2037.03</v>
      </c>
      <c r="J26">
        <v>129.26</v>
      </c>
      <c r="K26">
        <v>118.12</v>
      </c>
      <c r="L26" s="3">
        <f t="shared" si="1"/>
        <v>-3.9582159347748558E-3</v>
      </c>
      <c r="M26" s="3">
        <f t="shared" si="2"/>
        <v>-1.2775550326838192E-2</v>
      </c>
      <c r="N26" s="3">
        <f t="shared" si="3"/>
        <v>-1.0608582102374475E-2</v>
      </c>
      <c r="O26" s="3">
        <f t="shared" si="3"/>
        <v>-1.8567228841094296E-3</v>
      </c>
      <c r="P26" s="3">
        <f t="shared" si="4"/>
        <v>2.0530852039566283E-5</v>
      </c>
      <c r="Q26" s="4">
        <f t="shared" si="5"/>
        <v>-4.4449065804579796E-3</v>
      </c>
      <c r="R26" s="3">
        <f t="shared" si="6"/>
        <v>-7.2997678120242382E-3</v>
      </c>
      <c r="S26" s="16">
        <f t="shared" si="7"/>
        <v>100.93382414157195</v>
      </c>
      <c r="T26" s="16">
        <f t="shared" si="7"/>
        <v>101.13799965427411</v>
      </c>
      <c r="U26" s="16">
        <f t="shared" si="8"/>
        <v>-0.2041755127021645</v>
      </c>
    </row>
    <row r="27" spans="1:21" x14ac:dyDescent="0.4">
      <c r="A27">
        <f t="shared" si="9"/>
        <v>14</v>
      </c>
      <c r="B27" s="1">
        <v>39171</v>
      </c>
      <c r="C27" s="2">
        <v>7.1911811488638303E-2</v>
      </c>
      <c r="D27" s="2">
        <v>8.3180608080031901E-2</v>
      </c>
      <c r="E27" s="2">
        <v>0.136303791723448</v>
      </c>
      <c r="F27" s="2">
        <v>0.70860378870788099</v>
      </c>
      <c r="G27">
        <v>341.935</v>
      </c>
      <c r="H27">
        <v>2200.12</v>
      </c>
      <c r="I27">
        <v>2015.42</v>
      </c>
      <c r="J27">
        <v>129.02000000000001</v>
      </c>
      <c r="K27">
        <v>117.83</v>
      </c>
      <c r="L27" s="3">
        <f t="shared" si="1"/>
        <v>1.1221480613584633E-2</v>
      </c>
      <c r="M27" s="3">
        <f t="shared" si="2"/>
        <v>2.8968874232160102E-2</v>
      </c>
      <c r="N27" s="3">
        <f t="shared" si="3"/>
        <v>2.0243919381568443E-3</v>
      </c>
      <c r="O27" s="3">
        <f t="shared" si="3"/>
        <v>-1.3176251743917122E-3</v>
      </c>
      <c r="P27" s="3">
        <f t="shared" si="4"/>
        <v>1.1129963193194328E-5</v>
      </c>
      <c r="Q27" s="4">
        <f t="shared" si="5"/>
        <v>2.5477337157736655E-3</v>
      </c>
      <c r="R27" s="3">
        <f t="shared" si="6"/>
        <v>1.0224280402377467E-2</v>
      </c>
      <c r="S27" s="16">
        <f t="shared" si="7"/>
        <v>101.18859751314932</v>
      </c>
      <c r="T27" s="16">
        <f t="shared" si="7"/>
        <v>102.16042769451185</v>
      </c>
      <c r="U27" s="16">
        <f t="shared" si="8"/>
        <v>-0.97183018136253452</v>
      </c>
    </row>
    <row r="28" spans="1:21" x14ac:dyDescent="0.4">
      <c r="A28">
        <f t="shared" si="9"/>
        <v>15</v>
      </c>
      <c r="B28" s="1">
        <v>39178</v>
      </c>
      <c r="C28" s="2">
        <v>7.9053276924736904E-2</v>
      </c>
      <c r="D28" s="2">
        <v>8.5893342076938106E-2</v>
      </c>
      <c r="E28" s="2">
        <v>0.14499953094576701</v>
      </c>
      <c r="F28" s="2">
        <v>0.69005385005255704</v>
      </c>
      <c r="G28">
        <v>341.62599999999998</v>
      </c>
      <c r="H28">
        <v>2236.71</v>
      </c>
      <c r="I28">
        <v>2019.5</v>
      </c>
      <c r="J28">
        <v>128.85</v>
      </c>
      <c r="K28">
        <v>119.26</v>
      </c>
      <c r="L28" s="3">
        <f t="shared" si="1"/>
        <v>-4.6615024648393177E-3</v>
      </c>
      <c r="M28" s="3">
        <f t="shared" si="2"/>
        <v>6.5268887504015272E-3</v>
      </c>
      <c r="N28" s="3">
        <f t="shared" si="3"/>
        <v>-6.7442436246595294E-3</v>
      </c>
      <c r="O28" s="3">
        <f t="shared" si="3"/>
        <v>1.3193636010866427E-3</v>
      </c>
      <c r="P28" s="3">
        <f t="shared" si="4"/>
        <v>5.0342314511624277E-6</v>
      </c>
      <c r="Q28" s="4">
        <f t="shared" si="5"/>
        <v>1.1959478183634128E-4</v>
      </c>
      <c r="R28" s="3">
        <f t="shared" si="6"/>
        <v>-8.8987343450266931E-4</v>
      </c>
      <c r="S28" s="16">
        <f t="shared" si="7"/>
        <v>101.20055699133296</v>
      </c>
      <c r="T28" s="16">
        <f t="shared" si="7"/>
        <v>102.07144035106158</v>
      </c>
      <c r="U28" s="16">
        <f t="shared" si="8"/>
        <v>-0.87088335972862296</v>
      </c>
    </row>
    <row r="29" spans="1:21" x14ac:dyDescent="0.4">
      <c r="A29">
        <f t="shared" si="9"/>
        <v>16</v>
      </c>
      <c r="B29" s="1">
        <v>39185</v>
      </c>
      <c r="C29" s="2">
        <v>7.6522414422431503E-2</v>
      </c>
      <c r="D29" s="2">
        <v>9.1175730915252495E-2</v>
      </c>
      <c r="E29" s="2">
        <v>0.13914000769613499</v>
      </c>
      <c r="F29" s="2">
        <v>0.69316184696618</v>
      </c>
      <c r="G29">
        <v>340.005</v>
      </c>
      <c r="H29">
        <v>2251.12</v>
      </c>
      <c r="I29">
        <v>2005.88</v>
      </c>
      <c r="J29">
        <v>129.02000000000001</v>
      </c>
      <c r="K29">
        <v>119.27</v>
      </c>
      <c r="L29" s="3">
        <f t="shared" si="1"/>
        <v>2.3575753495514995E-3</v>
      </c>
      <c r="M29" s="3">
        <f t="shared" si="2"/>
        <v>1.6780493265276641E-2</v>
      </c>
      <c r="N29" s="3">
        <f t="shared" si="3"/>
        <v>2.6771292400342706E-3</v>
      </c>
      <c r="O29" s="3">
        <f t="shared" si="3"/>
        <v>-3.0227871647807714E-3</v>
      </c>
      <c r="P29" s="3">
        <f t="shared" si="4"/>
        <v>5.731119808848854E-6</v>
      </c>
      <c r="Q29" s="4">
        <f t="shared" si="5"/>
        <v>-1.8134974361476105E-5</v>
      </c>
      <c r="R29" s="3">
        <f t="shared" si="6"/>
        <v>4.69810267252041E-3</v>
      </c>
      <c r="S29" s="16">
        <f t="shared" si="7"/>
        <v>101.19874349389681</v>
      </c>
      <c r="T29" s="16">
        <f t="shared" si="7"/>
        <v>102.54125061831363</v>
      </c>
      <c r="U29" s="16">
        <f t="shared" si="8"/>
        <v>-1.3425071244168123</v>
      </c>
    </row>
    <row r="30" spans="1:21" x14ac:dyDescent="0.4">
      <c r="A30">
        <f t="shared" si="9"/>
        <v>17</v>
      </c>
      <c r="B30" s="1">
        <v>39192</v>
      </c>
      <c r="C30" s="2">
        <v>7.5425958925262201E-2</v>
      </c>
      <c r="D30" s="2">
        <v>9.9609380149042095E-2</v>
      </c>
      <c r="E30" s="2">
        <v>0.14025822481042699</v>
      </c>
      <c r="F30" s="2">
        <v>0.68470643611526805</v>
      </c>
      <c r="G30">
        <v>342.47199999999998</v>
      </c>
      <c r="H30">
        <v>2300.08</v>
      </c>
      <c r="I30">
        <v>2011.25</v>
      </c>
      <c r="J30">
        <v>128.63</v>
      </c>
      <c r="K30">
        <v>118.69</v>
      </c>
      <c r="L30" s="3">
        <f t="shared" si="1"/>
        <v>7.1899091694782591E-3</v>
      </c>
      <c r="M30" s="3">
        <f t="shared" si="2"/>
        <v>1.4764643029746782E-2</v>
      </c>
      <c r="N30" s="3">
        <f t="shared" si="3"/>
        <v>-5.2952144188938011E-3</v>
      </c>
      <c r="O30" s="3">
        <f t="shared" si="3"/>
        <v>5.0532535178420268E-3</v>
      </c>
      <c r="P30" s="3">
        <f t="shared" si="4"/>
        <v>2.8474245260476206E-5</v>
      </c>
      <c r="Q30" s="4">
        <f t="shared" si="5"/>
        <v>4.7018263213518428E-3</v>
      </c>
      <c r="R30" s="3">
        <f t="shared" si="6"/>
        <v>5.4281478245433168E-3</v>
      </c>
      <c r="S30" s="16">
        <f t="shared" si="7"/>
        <v>101.66892612603199</v>
      </c>
      <c r="T30" s="16">
        <f t="shared" si="7"/>
        <v>103.08406540076795</v>
      </c>
      <c r="U30" s="16">
        <f t="shared" si="8"/>
        <v>-1.4151392747359637</v>
      </c>
    </row>
    <row r="31" spans="1:21" x14ac:dyDescent="0.4">
      <c r="A31">
        <f t="shared" si="9"/>
        <v>18</v>
      </c>
      <c r="B31" s="1">
        <v>39199</v>
      </c>
      <c r="C31" s="2">
        <v>3.7759949093214999E-2</v>
      </c>
      <c r="D31" s="2">
        <v>0.112194984668248</v>
      </c>
      <c r="E31" s="2">
        <v>0.13046715920834701</v>
      </c>
      <c r="F31" s="2">
        <v>0.71957790703018898</v>
      </c>
      <c r="G31">
        <v>342.22399999999999</v>
      </c>
      <c r="H31">
        <v>2315.6999999999998</v>
      </c>
      <c r="I31">
        <v>2000.6</v>
      </c>
      <c r="J31">
        <v>129.28</v>
      </c>
      <c r="K31">
        <v>119.63</v>
      </c>
      <c r="L31" s="3">
        <f t="shared" si="1"/>
        <v>9.5779163978049198E-3</v>
      </c>
      <c r="M31" s="3">
        <f t="shared" si="2"/>
        <v>1.2885323231682344E-2</v>
      </c>
      <c r="N31" s="3">
        <f t="shared" si="3"/>
        <v>1.8894331700491929E-3</v>
      </c>
      <c r="O31" s="3">
        <f t="shared" si="3"/>
        <v>8.5086633663356004E-4</v>
      </c>
      <c r="P31" s="3">
        <f t="shared" si="4"/>
        <v>7.543596202998815E-6</v>
      </c>
      <c r="Q31" s="4">
        <f t="shared" si="5"/>
        <v>2.6585602777087656E-3</v>
      </c>
      <c r="R31" s="3">
        <f t="shared" si="6"/>
        <v>6.3008847840425042E-3</v>
      </c>
      <c r="S31" s="16">
        <f t="shared" ref="S31:T46" si="10">S30+100*Q31</f>
        <v>101.93478215380287</v>
      </c>
      <c r="T31" s="16">
        <f t="shared" si="10"/>
        <v>103.7141538791722</v>
      </c>
      <c r="U31" s="16">
        <f t="shared" si="8"/>
        <v>-1.7793717253693302</v>
      </c>
    </row>
    <row r="32" spans="1:21" x14ac:dyDescent="0.4">
      <c r="A32">
        <f t="shared" si="9"/>
        <v>19</v>
      </c>
      <c r="B32" s="1">
        <v>39206</v>
      </c>
      <c r="C32" s="2">
        <v>4.2044721127277501E-2</v>
      </c>
      <c r="D32" s="2">
        <v>9.96223243299168E-2</v>
      </c>
      <c r="E32" s="2">
        <v>0.13350341267636701</v>
      </c>
      <c r="F32" s="2">
        <v>0.724829541866438</v>
      </c>
      <c r="G32">
        <v>343.892</v>
      </c>
      <c r="H32">
        <v>2334.61</v>
      </c>
      <c r="I32">
        <v>2004.38</v>
      </c>
      <c r="J32">
        <v>129.38999999999999</v>
      </c>
      <c r="K32">
        <v>120.19</v>
      </c>
      <c r="L32" s="3">
        <f t="shared" si="1"/>
        <v>-1.4493837701499146E-3</v>
      </c>
      <c r="M32" s="3">
        <f t="shared" si="2"/>
        <v>8.8425855644347351E-4</v>
      </c>
      <c r="N32" s="3">
        <f t="shared" si="3"/>
        <v>1.1075744120376374E-2</v>
      </c>
      <c r="O32" s="3">
        <f t="shared" si="3"/>
        <v>-1.7002859571837448E-3</v>
      </c>
      <c r="P32" s="3">
        <f t="shared" si="4"/>
        <v>2.3083774011154309E-5</v>
      </c>
      <c r="Q32" s="4">
        <f t="shared" si="5"/>
        <v>2.5030132888102693E-4</v>
      </c>
      <c r="R32" s="3">
        <f t="shared" si="6"/>
        <v>2.202583237371547E-3</v>
      </c>
      <c r="S32" s="16">
        <f t="shared" si="10"/>
        <v>101.95981228669098</v>
      </c>
      <c r="T32" s="16">
        <f t="shared" si="10"/>
        <v>103.93441220290936</v>
      </c>
      <c r="U32" s="16">
        <f t="shared" si="8"/>
        <v>-1.9745999162183807</v>
      </c>
    </row>
    <row r="33" spans="1:21" x14ac:dyDescent="0.4">
      <c r="A33">
        <f t="shared" si="9"/>
        <v>20</v>
      </c>
      <c r="B33" s="1">
        <v>39213</v>
      </c>
      <c r="C33" s="2">
        <v>2.82004243687329E-2</v>
      </c>
      <c r="D33" s="2">
        <v>7.4993664403204E-2</v>
      </c>
      <c r="E33" s="2">
        <v>0.141428684396534</v>
      </c>
      <c r="F33" s="2">
        <v>0.75537722683152797</v>
      </c>
      <c r="G33">
        <v>343.36500000000001</v>
      </c>
      <c r="H33">
        <v>2336.48</v>
      </c>
      <c r="I33">
        <v>2026.58</v>
      </c>
      <c r="J33">
        <v>129.16999999999999</v>
      </c>
      <c r="K33">
        <v>120.2</v>
      </c>
      <c r="L33" s="3">
        <f t="shared" si="1"/>
        <v>-4.3983698287242134E-4</v>
      </c>
      <c r="M33" s="3">
        <f t="shared" si="2"/>
        <v>1.9509524574019554E-2</v>
      </c>
      <c r="N33" s="3">
        <f t="shared" si="3"/>
        <v>-1.5903640616210524E-2</v>
      </c>
      <c r="O33" s="3">
        <f t="shared" si="3"/>
        <v>6.9675621274289945E-4</v>
      </c>
      <c r="P33" s="3">
        <f t="shared" si="4"/>
        <v>9.5702287505749886E-6</v>
      </c>
      <c r="Q33" s="4">
        <f t="shared" si="5"/>
        <v>-2.8180027345712448E-4</v>
      </c>
      <c r="R33" s="3">
        <f t="shared" si="6"/>
        <v>9.657007969198772E-4</v>
      </c>
      <c r="S33" s="16">
        <f t="shared" si="10"/>
        <v>101.93163225934526</v>
      </c>
      <c r="T33" s="16">
        <f t="shared" si="10"/>
        <v>104.03098228260134</v>
      </c>
      <c r="U33" s="16">
        <f t="shared" si="8"/>
        <v>-2.0993500232560791</v>
      </c>
    </row>
    <row r="34" spans="1:21" x14ac:dyDescent="0.4">
      <c r="A34">
        <f t="shared" si="9"/>
        <v>21</v>
      </c>
      <c r="B34" s="1">
        <v>39220</v>
      </c>
      <c r="C34" s="2">
        <v>3.4017304054121199E-2</v>
      </c>
      <c r="D34" s="2">
        <v>8.32723170327824E-2</v>
      </c>
      <c r="E34" s="2">
        <v>0.143283533332526</v>
      </c>
      <c r="F34" s="2">
        <v>0.73942684558057004</v>
      </c>
      <c r="G34">
        <v>340.60700000000003</v>
      </c>
      <c r="H34">
        <v>2363.9699999999998</v>
      </c>
      <c r="I34">
        <v>1994.35</v>
      </c>
      <c r="J34">
        <v>129.26</v>
      </c>
      <c r="K34">
        <v>121.12</v>
      </c>
      <c r="L34" s="3">
        <f t="shared" si="1"/>
        <v>2.1544151096104525E-3</v>
      </c>
      <c r="M34" s="3">
        <f t="shared" si="2"/>
        <v>1.0441854386982197E-3</v>
      </c>
      <c r="N34" s="3">
        <f t="shared" si="3"/>
        <v>1.1708075312758526E-2</v>
      </c>
      <c r="O34" s="3">
        <f t="shared" si="3"/>
        <v>-6.343803187374264E-3</v>
      </c>
      <c r="P34" s="3">
        <f t="shared" si="4"/>
        <v>6.2336980814518746E-6</v>
      </c>
      <c r="Q34" s="4">
        <f t="shared" si="5"/>
        <v>-2.8591985438355043E-3</v>
      </c>
      <c r="R34" s="3">
        <f t="shared" si="6"/>
        <v>2.1407181684232335E-3</v>
      </c>
      <c r="S34" s="16">
        <f t="shared" si="10"/>
        <v>101.64571240496171</v>
      </c>
      <c r="T34" s="16">
        <f t="shared" si="10"/>
        <v>104.24505409944366</v>
      </c>
      <c r="U34" s="16">
        <f t="shared" si="8"/>
        <v>-2.5993416944819501</v>
      </c>
    </row>
    <row r="35" spans="1:21" x14ac:dyDescent="0.4">
      <c r="A35">
        <f t="shared" si="9"/>
        <v>22</v>
      </c>
      <c r="B35" s="1">
        <v>39227</v>
      </c>
      <c r="C35" s="2">
        <v>3.4042777490471299E-2</v>
      </c>
      <c r="D35" s="2">
        <v>9.2150690838057894E-2</v>
      </c>
      <c r="E35" s="2">
        <v>0.13289403653010601</v>
      </c>
      <c r="F35" s="2">
        <v>0.74091249514136404</v>
      </c>
      <c r="G35">
        <v>339.46300000000002</v>
      </c>
      <c r="H35">
        <v>2353.42</v>
      </c>
      <c r="I35">
        <v>2017.7</v>
      </c>
      <c r="J35">
        <v>128.44</v>
      </c>
      <c r="K35">
        <v>121.79</v>
      </c>
      <c r="L35" s="3">
        <f t="shared" si="1"/>
        <v>-2.9153373126868942E-3</v>
      </c>
      <c r="M35" s="3">
        <f t="shared" si="2"/>
        <v>1.6692661915128637E-2</v>
      </c>
      <c r="N35" s="3">
        <f t="shared" si="3"/>
        <v>3.0539723447489786E-2</v>
      </c>
      <c r="O35" s="3">
        <f t="shared" si="3"/>
        <v>-4.126440361258199E-3</v>
      </c>
      <c r="P35" s="3">
        <f t="shared" si="4"/>
        <v>1.0418231765253452E-5</v>
      </c>
      <c r="Q35" s="4">
        <f t="shared" si="5"/>
        <v>2.4297918155327188E-3</v>
      </c>
      <c r="R35" s="3">
        <f t="shared" si="6"/>
        <v>1.0047651922168332E-2</v>
      </c>
      <c r="S35" s="16">
        <f t="shared" si="10"/>
        <v>101.88869158651498</v>
      </c>
      <c r="T35" s="16">
        <f t="shared" si="10"/>
        <v>105.2498192916605</v>
      </c>
      <c r="U35" s="16">
        <f t="shared" si="8"/>
        <v>-3.3611277051455204</v>
      </c>
    </row>
    <row r="36" spans="1:21" x14ac:dyDescent="0.4">
      <c r="A36">
        <f t="shared" si="9"/>
        <v>23</v>
      </c>
      <c r="B36" s="1">
        <v>39234</v>
      </c>
      <c r="C36" s="2">
        <v>4.1754113923545402E-2</v>
      </c>
      <c r="D36" s="2">
        <v>7.7095245733769496E-2</v>
      </c>
      <c r="E36" s="2">
        <v>0.14254641970578799</v>
      </c>
      <c r="F36" s="2">
        <v>0.73860422063689701</v>
      </c>
      <c r="G36">
        <v>337.61399999999998</v>
      </c>
      <c r="H36">
        <v>2386.63</v>
      </c>
      <c r="I36">
        <v>2079.3200000000002</v>
      </c>
      <c r="J36">
        <v>127.91</v>
      </c>
      <c r="K36">
        <v>122.1</v>
      </c>
      <c r="L36" s="3">
        <f t="shared" si="1"/>
        <v>-1.2778112569293953E-2</v>
      </c>
      <c r="M36" s="3">
        <f t="shared" si="2"/>
        <v>-2.1264267772523993E-2</v>
      </c>
      <c r="N36" s="3">
        <f t="shared" si="3"/>
        <v>-6.6319758382548111E-3</v>
      </c>
      <c r="O36" s="3">
        <f t="shared" si="3"/>
        <v>-8.052536940035937E-3</v>
      </c>
      <c r="P36" s="3">
        <f t="shared" si="4"/>
        <v>1.2826999035892033E-5</v>
      </c>
      <c r="Q36" s="4">
        <f t="shared" si="5"/>
        <v>-9.0787418983170748E-3</v>
      </c>
      <c r="R36" s="3">
        <f t="shared" si="6"/>
        <v>-1.2181723280027174E-2</v>
      </c>
      <c r="S36" s="16">
        <f t="shared" si="10"/>
        <v>100.98081739668328</v>
      </c>
      <c r="T36" s="16">
        <f t="shared" si="10"/>
        <v>104.03164696365778</v>
      </c>
      <c r="U36" s="16">
        <f t="shared" si="8"/>
        <v>-3.0508295669744996</v>
      </c>
    </row>
    <row r="37" spans="1:21" x14ac:dyDescent="0.4">
      <c r="A37">
        <f t="shared" si="9"/>
        <v>24</v>
      </c>
      <c r="B37" s="1">
        <v>39241</v>
      </c>
      <c r="C37" s="2">
        <v>3.3522094173025999E-2</v>
      </c>
      <c r="D37" s="2">
        <v>7.5386745183322404E-2</v>
      </c>
      <c r="E37" s="2">
        <v>0.13110860828026699</v>
      </c>
      <c r="F37" s="2">
        <v>0.75998255236338297</v>
      </c>
      <c r="G37">
        <v>334.31299999999999</v>
      </c>
      <c r="H37">
        <v>2342.98</v>
      </c>
      <c r="I37">
        <v>2065.5300000000002</v>
      </c>
      <c r="J37">
        <v>126.88</v>
      </c>
      <c r="K37">
        <v>121.73</v>
      </c>
      <c r="L37" s="3">
        <f t="shared" si="1"/>
        <v>1.153293629474228E-2</v>
      </c>
      <c r="M37" s="3">
        <f t="shared" si="2"/>
        <v>3.135525207107781E-2</v>
      </c>
      <c r="N37" s="3">
        <f t="shared" si="3"/>
        <v>9.5617105537078029E-3</v>
      </c>
      <c r="O37" s="3">
        <f t="shared" si="3"/>
        <v>-1.7339218158890501E-3</v>
      </c>
      <c r="P37" s="3">
        <f t="shared" si="4"/>
        <v>3.0170484358604632E-6</v>
      </c>
      <c r="Q37" s="4">
        <f t="shared" si="5"/>
        <v>2.6832337624066445E-3</v>
      </c>
      <c r="R37" s="3">
        <f t="shared" si="6"/>
        <v>1.2678994275909711E-2</v>
      </c>
      <c r="S37" s="16">
        <f t="shared" si="10"/>
        <v>101.24914077292394</v>
      </c>
      <c r="T37" s="16">
        <f t="shared" si="10"/>
        <v>105.29954639124875</v>
      </c>
      <c r="U37" s="16">
        <f t="shared" si="8"/>
        <v>-4.0504056183248167</v>
      </c>
    </row>
    <row r="38" spans="1:21" x14ac:dyDescent="0.4">
      <c r="A38">
        <f t="shared" si="9"/>
        <v>25</v>
      </c>
      <c r="B38" s="1">
        <v>39248</v>
      </c>
      <c r="C38" s="2">
        <v>3.1935605682133598E-2</v>
      </c>
      <c r="D38" s="2">
        <v>7.4613645968909903E-2</v>
      </c>
      <c r="E38" s="2">
        <v>0.136137022340035</v>
      </c>
      <c r="F38" s="2">
        <v>0.757313726008921</v>
      </c>
      <c r="G38">
        <v>333.48399999999998</v>
      </c>
      <c r="H38">
        <v>2382.9699999999998</v>
      </c>
      <c r="I38">
        <v>2085.2800000000002</v>
      </c>
      <c r="J38">
        <v>126.66</v>
      </c>
      <c r="K38">
        <v>123.44</v>
      </c>
      <c r="L38" s="3">
        <f t="shared" si="1"/>
        <v>6.9560295622592694E-3</v>
      </c>
      <c r="M38" s="3">
        <f t="shared" si="2"/>
        <v>-1.5964375207114467E-2</v>
      </c>
      <c r="N38" s="3">
        <f t="shared" si="3"/>
        <v>2.8437428067213943E-3</v>
      </c>
      <c r="O38" s="3">
        <f t="shared" si="3"/>
        <v>3.00015790304764E-3</v>
      </c>
      <c r="P38" s="3">
        <f t="shared" si="4"/>
        <v>6.7432751937652727E-6</v>
      </c>
      <c r="Q38" s="4">
        <f t="shared" si="5"/>
        <v>1.6834409403813932E-3</v>
      </c>
      <c r="R38" s="3">
        <f t="shared" si="6"/>
        <v>-7.9111123377154091E-4</v>
      </c>
      <c r="S38" s="16">
        <f t="shared" si="10"/>
        <v>101.41748486696207</v>
      </c>
      <c r="T38" s="16">
        <f t="shared" si="10"/>
        <v>105.22043526787159</v>
      </c>
      <c r="U38" s="16">
        <f t="shared" si="8"/>
        <v>-3.8029504009095234</v>
      </c>
    </row>
    <row r="39" spans="1:21" x14ac:dyDescent="0.4">
      <c r="A39">
        <f t="shared" si="9"/>
        <v>26</v>
      </c>
      <c r="B39" s="1">
        <v>39255</v>
      </c>
      <c r="C39" s="2">
        <v>3.3019181393425197E-2</v>
      </c>
      <c r="D39" s="2">
        <v>8.4768862247226906E-2</v>
      </c>
      <c r="E39" s="2">
        <v>0.13172432370095899</v>
      </c>
      <c r="F39" s="2">
        <v>0.75048763265838803</v>
      </c>
      <c r="G39">
        <v>334.584</v>
      </c>
      <c r="H39">
        <v>2336.41</v>
      </c>
      <c r="I39">
        <v>2091.21</v>
      </c>
      <c r="J39">
        <v>127.04</v>
      </c>
      <c r="K39">
        <v>123.89</v>
      </c>
      <c r="L39" s="3">
        <f t="shared" si="1"/>
        <v>2.5975014101597971E-3</v>
      </c>
      <c r="M39" s="3">
        <f t="shared" si="2"/>
        <v>-5.0286508931527418E-3</v>
      </c>
      <c r="N39" s="3">
        <f t="shared" si="3"/>
        <v>-1.33415582366192E-3</v>
      </c>
      <c r="O39" s="3">
        <f t="shared" si="3"/>
        <v>2.676322418135868E-3</v>
      </c>
      <c r="P39" s="3">
        <f t="shared" si="4"/>
        <v>8.2515641822512569E-6</v>
      </c>
      <c r="Q39" s="4">
        <f t="shared" si="5"/>
        <v>1.4840488934322314E-3</v>
      </c>
      <c r="R39" s="3">
        <f t="shared" si="6"/>
        <v>-2.7224572212974918E-4</v>
      </c>
      <c r="S39" s="16">
        <f t="shared" si="10"/>
        <v>101.5658897563053</v>
      </c>
      <c r="T39" s="16">
        <f t="shared" si="10"/>
        <v>105.19321069565862</v>
      </c>
      <c r="U39" s="16">
        <f t="shared" si="8"/>
        <v>-3.627320939353325</v>
      </c>
    </row>
    <row r="40" spans="1:21" x14ac:dyDescent="0.4">
      <c r="A40">
        <f t="shared" si="9"/>
        <v>27</v>
      </c>
      <c r="B40" s="1">
        <v>39262</v>
      </c>
      <c r="C40" s="2">
        <v>4.1018851745408799E-2</v>
      </c>
      <c r="D40" s="2">
        <v>8.4940128035542795E-2</v>
      </c>
      <c r="E40" s="2">
        <v>0.137305994531078</v>
      </c>
      <c r="F40" s="2">
        <v>0.736735025687969</v>
      </c>
      <c r="G40">
        <v>337.41399999999999</v>
      </c>
      <c r="H40">
        <v>2338.25</v>
      </c>
      <c r="I40">
        <v>2088.42</v>
      </c>
      <c r="J40">
        <v>127.38</v>
      </c>
      <c r="K40">
        <v>123.17</v>
      </c>
      <c r="L40" s="3">
        <f t="shared" si="1"/>
        <v>-8.5085323843360205E-3</v>
      </c>
      <c r="M40" s="3">
        <f t="shared" si="2"/>
        <v>1.9941017996031318E-2</v>
      </c>
      <c r="N40" s="3">
        <f t="shared" si="3"/>
        <v>2.7006061999022002E-3</v>
      </c>
      <c r="O40" s="3">
        <f t="shared" si="3"/>
        <v>-4.1607787721777978E-3</v>
      </c>
      <c r="P40" s="3">
        <f t="shared" si="4"/>
        <v>1.3846475119105579E-5</v>
      </c>
      <c r="Q40" s="4">
        <f t="shared" si="5"/>
        <v>-1.3636461173092303E-3</v>
      </c>
      <c r="R40" s="3">
        <f t="shared" si="6"/>
        <v>2.493078259854925E-3</v>
      </c>
      <c r="S40" s="16">
        <f t="shared" si="10"/>
        <v>101.42952514457437</v>
      </c>
      <c r="T40" s="16">
        <f t="shared" si="10"/>
        <v>105.44251852164412</v>
      </c>
      <c r="U40" s="16">
        <f t="shared" si="8"/>
        <v>-4.0129933770697477</v>
      </c>
    </row>
    <row r="41" spans="1:21" x14ac:dyDescent="0.4">
      <c r="A41">
        <f t="shared" si="9"/>
        <v>28</v>
      </c>
      <c r="B41" s="1">
        <v>39269</v>
      </c>
      <c r="C41" s="2">
        <v>2.9408890342328398E-2</v>
      </c>
      <c r="D41" s="2">
        <v>7.4739796403295894E-2</v>
      </c>
      <c r="E41" s="2">
        <v>0.13603882903456299</v>
      </c>
      <c r="F41" s="2">
        <v>0.75981248421981196</v>
      </c>
      <c r="G41">
        <v>334.08199999999999</v>
      </c>
      <c r="H41">
        <v>2381.59</v>
      </c>
      <c r="I41">
        <v>2094.06</v>
      </c>
      <c r="J41">
        <v>126.85</v>
      </c>
      <c r="K41">
        <v>123.34</v>
      </c>
      <c r="L41" s="3">
        <f t="shared" si="1"/>
        <v>-4.8005643731509062E-3</v>
      </c>
      <c r="M41" s="3">
        <f t="shared" si="2"/>
        <v>2.9675700974407526E-3</v>
      </c>
      <c r="N41" s="3">
        <f t="shared" si="3"/>
        <v>1.9865715404523421E-3</v>
      </c>
      <c r="O41" s="3">
        <f t="shared" si="3"/>
        <v>6.3066614111173536E-4</v>
      </c>
      <c r="P41" s="3">
        <f t="shared" si="4"/>
        <v>1.144688969937799E-5</v>
      </c>
      <c r="Q41" s="4">
        <f t="shared" si="5"/>
        <v>8.1860829751252402E-4</v>
      </c>
      <c r="R41" s="3">
        <f t="shared" si="6"/>
        <v>1.9606085146348096E-4</v>
      </c>
      <c r="S41" s="16">
        <f t="shared" si="10"/>
        <v>101.51138597432562</v>
      </c>
      <c r="T41" s="16">
        <f t="shared" si="10"/>
        <v>105.46212460679047</v>
      </c>
      <c r="U41" s="16">
        <f t="shared" si="8"/>
        <v>-3.9507386324648479</v>
      </c>
    </row>
    <row r="42" spans="1:21" x14ac:dyDescent="0.4">
      <c r="A42">
        <f t="shared" si="9"/>
        <v>29</v>
      </c>
      <c r="B42" s="1">
        <v>39276</v>
      </c>
      <c r="C42" s="2">
        <v>1.3991482144753599E-2</v>
      </c>
      <c r="D42" s="2">
        <v>9.3351470000311701E-2</v>
      </c>
      <c r="E42" s="2">
        <v>0.132378087733174</v>
      </c>
      <c r="F42" s="2">
        <v>0.760278960121759</v>
      </c>
      <c r="G42">
        <v>336.32299999999998</v>
      </c>
      <c r="H42">
        <v>2416.2800000000002</v>
      </c>
      <c r="I42">
        <v>2098.2199999999998</v>
      </c>
      <c r="J42">
        <v>126.93</v>
      </c>
      <c r="K42">
        <v>121.93</v>
      </c>
      <c r="L42" s="3">
        <f t="shared" si="1"/>
        <v>5.6738613223321632E-3</v>
      </c>
      <c r="M42" s="3">
        <f t="shared" si="2"/>
        <v>-1.6988942435180676E-2</v>
      </c>
      <c r="N42" s="3">
        <f t="shared" si="3"/>
        <v>-3.9462020188539837E-3</v>
      </c>
      <c r="O42" s="3">
        <f t="shared" si="3"/>
        <v>4.4118805640902536E-3</v>
      </c>
      <c r="P42" s="3">
        <f t="shared" si="4"/>
        <v>1.1692202790477987E-5</v>
      </c>
      <c r="Q42" s="4">
        <f t="shared" si="5"/>
        <v>1.3136200669012059E-3</v>
      </c>
      <c r="R42" s="3">
        <f t="shared" si="6"/>
        <v>-2.7123506419030607E-3</v>
      </c>
      <c r="S42" s="16">
        <f t="shared" si="10"/>
        <v>101.64274798101575</v>
      </c>
      <c r="T42" s="16">
        <f t="shared" si="10"/>
        <v>105.19088954260016</v>
      </c>
      <c r="U42" s="16">
        <f t="shared" si="8"/>
        <v>-3.5481415615844156</v>
      </c>
    </row>
    <row r="43" spans="1:21" x14ac:dyDescent="0.4">
      <c r="A43">
        <f t="shared" si="9"/>
        <v>30</v>
      </c>
      <c r="B43" s="1">
        <v>39283</v>
      </c>
      <c r="C43" s="2">
        <v>4.33680868994201E-19</v>
      </c>
      <c r="D43" s="2">
        <v>8.8215841243246995E-2</v>
      </c>
      <c r="E43" s="2">
        <v>0.13201819398419601</v>
      </c>
      <c r="F43" s="2">
        <v>0.779765964772556</v>
      </c>
      <c r="G43">
        <v>340.04399999999998</v>
      </c>
      <c r="H43">
        <v>2387.96</v>
      </c>
      <c r="I43">
        <v>2089.94</v>
      </c>
      <c r="J43">
        <v>127.49</v>
      </c>
      <c r="K43">
        <v>121.28</v>
      </c>
      <c r="L43" s="3">
        <f t="shared" si="1"/>
        <v>-9.5990853981211544E-3</v>
      </c>
      <c r="M43" s="3">
        <f t="shared" si="2"/>
        <v>-6.9591160579164923E-2</v>
      </c>
      <c r="N43" s="3">
        <f t="shared" si="3"/>
        <v>-4.3020373790635169E-2</v>
      </c>
      <c r="O43" s="3">
        <f t="shared" si="3"/>
        <v>9.0203153188483931E-3</v>
      </c>
      <c r="P43" s="3">
        <f t="shared" si="4"/>
        <v>4.5122310438498974E-6</v>
      </c>
      <c r="Q43" s="4">
        <f t="shared" si="5"/>
        <v>-4.7892921798389828E-3</v>
      </c>
      <c r="R43" s="3">
        <f t="shared" si="6"/>
        <v>-2.8297576112268213E-2</v>
      </c>
      <c r="S43" s="16">
        <f t="shared" si="10"/>
        <v>101.16381876303184</v>
      </c>
      <c r="T43" s="16">
        <f t="shared" si="10"/>
        <v>102.36113193137334</v>
      </c>
      <c r="U43" s="16">
        <f t="shared" si="8"/>
        <v>-1.1973131683414948</v>
      </c>
    </row>
    <row r="44" spans="1:21" x14ac:dyDescent="0.4">
      <c r="A44">
        <f t="shared" si="9"/>
        <v>31</v>
      </c>
      <c r="B44" s="1">
        <v>39290</v>
      </c>
      <c r="C44" s="2">
        <v>2.4803927340610898E-3</v>
      </c>
      <c r="D44" s="2">
        <v>8.2009774634073704E-2</v>
      </c>
      <c r="E44" s="2">
        <v>0.13705818632321801</v>
      </c>
      <c r="F44" s="2">
        <v>0.77845164630864605</v>
      </c>
      <c r="G44">
        <v>344.303</v>
      </c>
      <c r="H44">
        <v>2271.41</v>
      </c>
      <c r="I44">
        <v>2000.03</v>
      </c>
      <c r="J44">
        <v>128.63999999999999</v>
      </c>
      <c r="K44">
        <v>118.63</v>
      </c>
      <c r="L44" s="3">
        <f t="shared" si="1"/>
        <v>1.0685657506932511E-3</v>
      </c>
      <c r="M44" s="3">
        <f t="shared" si="2"/>
        <v>-2.2080708119199599E-2</v>
      </c>
      <c r="N44" s="3">
        <f t="shared" si="3"/>
        <v>-1.5984760228596628E-2</v>
      </c>
      <c r="O44" s="3">
        <f t="shared" si="3"/>
        <v>1.3992537313434195E-3</v>
      </c>
      <c r="P44" s="3">
        <f t="shared" si="4"/>
        <v>7.6755746208181403E-6</v>
      </c>
      <c r="Q44" s="4">
        <f t="shared" si="5"/>
        <v>-2.9174498834884138E-3</v>
      </c>
      <c r="R44" s="3">
        <f t="shared" si="6"/>
        <v>-8.8994122164398892E-3</v>
      </c>
      <c r="S44" s="16">
        <f t="shared" si="10"/>
        <v>100.872073774683</v>
      </c>
      <c r="T44" s="16">
        <f t="shared" si="10"/>
        <v>101.47119070972934</v>
      </c>
      <c r="U44" s="16">
        <f t="shared" si="8"/>
        <v>-0.59911693504633945</v>
      </c>
    </row>
    <row r="45" spans="1:21" x14ac:dyDescent="0.4">
      <c r="A45">
        <f t="shared" si="9"/>
        <v>32</v>
      </c>
      <c r="B45" s="1">
        <v>39297</v>
      </c>
      <c r="C45" s="2">
        <v>6.2488518705834997E-4</v>
      </c>
      <c r="D45" s="2">
        <v>8.4810198500324396E-2</v>
      </c>
      <c r="E45" s="2">
        <v>0.14705038682499799</v>
      </c>
      <c r="F45" s="2">
        <v>0.767514529487619</v>
      </c>
      <c r="G45">
        <v>346.33499999999998</v>
      </c>
      <c r="H45">
        <v>2231.98</v>
      </c>
      <c r="I45">
        <v>1968.06</v>
      </c>
      <c r="J45">
        <v>128.82</v>
      </c>
      <c r="K45">
        <v>118.06</v>
      </c>
      <c r="L45" s="3">
        <f t="shared" si="1"/>
        <v>-1.6229112877912399E-3</v>
      </c>
      <c r="M45" s="3">
        <f t="shared" si="2"/>
        <v>1.78782924537495E-2</v>
      </c>
      <c r="N45" s="3">
        <f t="shared" si="3"/>
        <v>-2.3083645823806065E-2</v>
      </c>
      <c r="O45" s="3">
        <f t="shared" si="3"/>
        <v>6.5983542928116368E-3</v>
      </c>
      <c r="P45" s="3">
        <f t="shared" si="4"/>
        <v>1.8007902009163266E-5</v>
      </c>
      <c r="Q45" s="4">
        <f t="shared" si="5"/>
        <v>3.1671132393345362E-3</v>
      </c>
      <c r="R45" s="3">
        <f t="shared" si="6"/>
        <v>-5.7477591259041949E-5</v>
      </c>
      <c r="S45" s="16">
        <f t="shared" si="10"/>
        <v>101.18878509861645</v>
      </c>
      <c r="T45" s="16">
        <f t="shared" si="10"/>
        <v>101.46544295060343</v>
      </c>
      <c r="U45" s="16">
        <f t="shared" si="8"/>
        <v>-0.27665785198698245</v>
      </c>
    </row>
    <row r="46" spans="1:21" x14ac:dyDescent="0.4">
      <c r="A46">
        <f t="shared" si="9"/>
        <v>33</v>
      </c>
      <c r="B46" s="1">
        <v>39304</v>
      </c>
      <c r="C46" s="2">
        <v>1.7089334383830802E-2</v>
      </c>
      <c r="D46" s="2">
        <v>8.3384333003165598E-2</v>
      </c>
      <c r="E46" s="2">
        <v>0.160599107643497</v>
      </c>
      <c r="F46" s="2">
        <v>0.73892722496950503</v>
      </c>
      <c r="G46">
        <v>344.78</v>
      </c>
      <c r="H46">
        <v>2265.36</v>
      </c>
      <c r="I46">
        <v>1922.63</v>
      </c>
      <c r="J46">
        <v>129.66999999999999</v>
      </c>
      <c r="K46">
        <v>118.4</v>
      </c>
      <c r="L46" s="3">
        <f t="shared" si="1"/>
        <v>-2.4313801554614378E-2</v>
      </c>
      <c r="M46" s="3">
        <f t="shared" si="2"/>
        <v>-3.8675238301125736E-2</v>
      </c>
      <c r="N46" s="3">
        <f t="shared" si="3"/>
        <v>-9.3954635057187375E-2</v>
      </c>
      <c r="O46" s="3">
        <f t="shared" si="3"/>
        <v>1.4961054985733302E-2</v>
      </c>
      <c r="P46" s="3">
        <f t="shared" si="4"/>
        <v>6.2628378839916654E-6</v>
      </c>
      <c r="Q46" s="4">
        <f t="shared" si="5"/>
        <v>-7.6805781782013794E-3</v>
      </c>
      <c r="R46" s="3">
        <f t="shared" si="6"/>
        <v>-3.5495654981798547E-2</v>
      </c>
      <c r="S46" s="16">
        <f t="shared" si="10"/>
        <v>100.42072728079631</v>
      </c>
      <c r="T46" s="16">
        <f t="shared" si="10"/>
        <v>97.915877452423572</v>
      </c>
      <c r="U46" s="16">
        <f t="shared" si="8"/>
        <v>2.5048498283727412</v>
      </c>
    </row>
    <row r="47" spans="1:21" x14ac:dyDescent="0.4">
      <c r="A47">
        <f t="shared" si="9"/>
        <v>34</v>
      </c>
      <c r="B47" s="1">
        <v>39311</v>
      </c>
      <c r="C47" s="2">
        <v>2.1213682026801701E-2</v>
      </c>
      <c r="D47" s="2">
        <v>8.9698048500180899E-2</v>
      </c>
      <c r="E47" s="2">
        <v>0.152874552007918</v>
      </c>
      <c r="F47" s="2">
        <v>0.73621371746509801</v>
      </c>
      <c r="G47">
        <v>348.28100000000001</v>
      </c>
      <c r="H47">
        <v>2254.6799999999998</v>
      </c>
      <c r="I47">
        <v>1741.99</v>
      </c>
      <c r="J47">
        <v>131.61000000000001</v>
      </c>
      <c r="K47">
        <v>114.36</v>
      </c>
      <c r="L47" s="3">
        <f t="shared" si="1"/>
        <v>2.1307516984389263E-2</v>
      </c>
      <c r="M47" s="3">
        <f t="shared" si="2"/>
        <v>4.2004132705903308E-2</v>
      </c>
      <c r="N47" s="3">
        <f t="shared" si="3"/>
        <v>7.1234622472000408E-2</v>
      </c>
      <c r="O47" s="3">
        <f t="shared" si="3"/>
        <v>-5.3187447762329532E-3</v>
      </c>
      <c r="P47" s="3">
        <f t="shared" si="4"/>
        <v>4.0114521383158729E-5</v>
      </c>
      <c r="Q47" s="4">
        <f t="shared" si="5"/>
        <v>1.1153813235268199E-2</v>
      </c>
      <c r="R47" s="3">
        <f t="shared" si="6"/>
        <v>3.2306881846515006E-2</v>
      </c>
      <c r="S47" s="16">
        <f t="shared" ref="S47:T62" si="11">S46+100*Q47</f>
        <v>101.53610860432313</v>
      </c>
      <c r="T47" s="16">
        <f t="shared" si="11"/>
        <v>101.14656563707507</v>
      </c>
      <c r="U47" s="16">
        <f t="shared" si="8"/>
        <v>0.3895429672480617</v>
      </c>
    </row>
    <row r="48" spans="1:21" x14ac:dyDescent="0.4">
      <c r="A48">
        <f t="shared" si="9"/>
        <v>35</v>
      </c>
      <c r="B48" s="1">
        <v>39318</v>
      </c>
      <c r="C48" s="2">
        <v>0</v>
      </c>
      <c r="D48" s="2">
        <v>0.15655558413877901</v>
      </c>
      <c r="E48" s="2">
        <v>0.128237426105583</v>
      </c>
      <c r="F48" s="2">
        <v>0.71520698975563701</v>
      </c>
      <c r="G48">
        <v>349.31799999999998</v>
      </c>
      <c r="H48">
        <v>2307.2199999999998</v>
      </c>
      <c r="I48">
        <v>1866.08</v>
      </c>
      <c r="J48">
        <v>130.91</v>
      </c>
      <c r="K48">
        <v>116.45</v>
      </c>
      <c r="L48" s="3">
        <f t="shared" si="1"/>
        <v>2.1977005203424049E-3</v>
      </c>
      <c r="M48" s="3">
        <f t="shared" si="2"/>
        <v>-9.075408285143749E-3</v>
      </c>
      <c r="N48" s="3">
        <f t="shared" si="3"/>
        <v>1.4254479979422197E-2</v>
      </c>
      <c r="O48" s="3">
        <f t="shared" si="3"/>
        <v>-1.2222137346268314E-3</v>
      </c>
      <c r="P48" s="3">
        <f t="shared" si="4"/>
        <v>2.1928639175483999E-5</v>
      </c>
      <c r="Q48" s="4">
        <f t="shared" si="5"/>
        <v>-4.8891246749986313E-4</v>
      </c>
      <c r="R48" s="3">
        <f t="shared" si="6"/>
        <v>1.5386396199985053E-3</v>
      </c>
      <c r="S48" s="16">
        <f t="shared" si="11"/>
        <v>101.48721735757314</v>
      </c>
      <c r="T48" s="16">
        <f t="shared" si="11"/>
        <v>101.30042959907492</v>
      </c>
      <c r="U48" s="16">
        <f t="shared" si="8"/>
        <v>0.18678775849822671</v>
      </c>
    </row>
    <row r="49" spans="1:21" x14ac:dyDescent="0.4">
      <c r="A49">
        <f t="shared" si="9"/>
        <v>36</v>
      </c>
      <c r="B49" s="1">
        <v>39325</v>
      </c>
      <c r="C49" s="2">
        <v>6.2883726004159203E-18</v>
      </c>
      <c r="D49" s="2">
        <v>0.120007852179639</v>
      </c>
      <c r="E49" s="2">
        <v>0.141010864529514</v>
      </c>
      <c r="F49" s="2">
        <v>0.738981283290846</v>
      </c>
      <c r="G49">
        <v>352.142</v>
      </c>
      <c r="H49">
        <v>2299.71</v>
      </c>
      <c r="I49">
        <v>1892.68</v>
      </c>
      <c r="J49">
        <v>130.75</v>
      </c>
      <c r="K49">
        <v>115.77</v>
      </c>
      <c r="L49" s="3">
        <f t="shared" si="1"/>
        <v>-6.6691609194792223E-3</v>
      </c>
      <c r="M49" s="3">
        <f t="shared" si="2"/>
        <v>-3.3586281278461527E-2</v>
      </c>
      <c r="N49" s="3">
        <f t="shared" si="3"/>
        <v>-3.1854301836549248E-2</v>
      </c>
      <c r="O49" s="3">
        <f t="shared" si="3"/>
        <v>3.5946462715104044E-3</v>
      </c>
      <c r="P49" s="3">
        <f t="shared" si="4"/>
        <v>7.1221868195873732E-6</v>
      </c>
      <c r="Q49" s="4">
        <f t="shared" si="5"/>
        <v>-5.8731659920074559E-3</v>
      </c>
      <c r="R49" s="3">
        <f t="shared" si="6"/>
        <v>-1.7128774440744898E-2</v>
      </c>
      <c r="S49" s="16">
        <f t="shared" si="11"/>
        <v>100.8999007583724</v>
      </c>
      <c r="T49" s="16">
        <f t="shared" si="11"/>
        <v>99.587552155000424</v>
      </c>
      <c r="U49" s="16">
        <f t="shared" si="8"/>
        <v>1.3123486033719729</v>
      </c>
    </row>
    <row r="50" spans="1:21" x14ac:dyDescent="0.4">
      <c r="A50">
        <f t="shared" si="9"/>
        <v>37</v>
      </c>
      <c r="B50" s="1">
        <v>39332</v>
      </c>
      <c r="C50" s="2">
        <v>1.40300708668691E-3</v>
      </c>
      <c r="D50" s="2">
        <v>0.115208466911737</v>
      </c>
      <c r="E50" s="2">
        <v>0.15147816880880599</v>
      </c>
      <c r="F50" s="2">
        <v>0.73191035719276898</v>
      </c>
      <c r="G50">
        <v>357.16699999999997</v>
      </c>
      <c r="H50">
        <v>2269.3200000000002</v>
      </c>
      <c r="I50">
        <v>1832.39</v>
      </c>
      <c r="J50">
        <v>131.22</v>
      </c>
      <c r="K50">
        <v>113.38</v>
      </c>
      <c r="L50" s="3">
        <f t="shared" si="1"/>
        <v>1.1497573654830839E-2</v>
      </c>
      <c r="M50" s="3">
        <f t="shared" si="2"/>
        <v>3.9428785334037819E-2</v>
      </c>
      <c r="N50" s="3">
        <f t="shared" si="3"/>
        <v>-7.8967905304001551E-3</v>
      </c>
      <c r="O50" s="3">
        <f t="shared" si="3"/>
        <v>3.9628105471727348E-3</v>
      </c>
      <c r="P50" s="3">
        <f t="shared" si="4"/>
        <v>1.4227505116752642E-5</v>
      </c>
      <c r="Q50" s="4">
        <f t="shared" si="5"/>
        <v>6.2486642967838901E-3</v>
      </c>
      <c r="R50" s="3">
        <f t="shared" si="6"/>
        <v>1.174809475141031E-2</v>
      </c>
      <c r="S50" s="16">
        <f t="shared" si="11"/>
        <v>101.52476718805079</v>
      </c>
      <c r="T50" s="16">
        <f t="shared" si="11"/>
        <v>100.76236163014146</v>
      </c>
      <c r="U50" s="16">
        <f t="shared" si="8"/>
        <v>0.76240555790933229</v>
      </c>
    </row>
    <row r="51" spans="1:21" x14ac:dyDescent="0.4">
      <c r="A51">
        <f t="shared" si="9"/>
        <v>38</v>
      </c>
      <c r="B51" s="1">
        <v>39339</v>
      </c>
      <c r="C51" s="2">
        <v>5.0290756783521002E-3</v>
      </c>
      <c r="D51" s="2">
        <v>0.118302462060768</v>
      </c>
      <c r="E51" s="2">
        <v>0.16847061359603099</v>
      </c>
      <c r="F51" s="2">
        <v>0.70819784866484803</v>
      </c>
      <c r="G51">
        <v>355.04199999999997</v>
      </c>
      <c r="H51">
        <v>2318.11</v>
      </c>
      <c r="I51">
        <v>1817.92</v>
      </c>
      <c r="J51">
        <v>131.74</v>
      </c>
      <c r="K51">
        <v>115.37</v>
      </c>
      <c r="L51" s="3">
        <f t="shared" si="1"/>
        <v>-8.6633345370368264E-3</v>
      </c>
      <c r="M51" s="3">
        <f t="shared" si="2"/>
        <v>2.9388513286899398E-2</v>
      </c>
      <c r="N51" s="3">
        <f t="shared" si="3"/>
        <v>4.7636859707798074E-3</v>
      </c>
      <c r="O51" s="3">
        <f t="shared" si="3"/>
        <v>-9.2606649461060009E-3</v>
      </c>
      <c r="P51" s="3">
        <f t="shared" si="4"/>
        <v>1.5511928868824106E-5</v>
      </c>
      <c r="Q51" s="4">
        <f t="shared" si="5"/>
        <v>-2.338188909298833E-3</v>
      </c>
      <c r="R51" s="3">
        <f t="shared" si="6"/>
        <v>4.0570499436340945E-3</v>
      </c>
      <c r="S51" s="16">
        <f t="shared" si="11"/>
        <v>101.29094829712091</v>
      </c>
      <c r="T51" s="16">
        <f t="shared" si="11"/>
        <v>101.16806662450486</v>
      </c>
      <c r="U51" s="16">
        <f t="shared" si="8"/>
        <v>0.12288167261604599</v>
      </c>
    </row>
    <row r="52" spans="1:21" x14ac:dyDescent="0.4">
      <c r="A52">
        <f t="shared" si="9"/>
        <v>39</v>
      </c>
      <c r="B52" s="1">
        <v>39346</v>
      </c>
      <c r="C52" s="2">
        <v>0</v>
      </c>
      <c r="D52" s="2">
        <v>0.12574898292005399</v>
      </c>
      <c r="E52" s="2">
        <v>0.14764647449300899</v>
      </c>
      <c r="F52" s="2">
        <v>0.72660454258693496</v>
      </c>
      <c r="G52">
        <v>351.57</v>
      </c>
      <c r="H52">
        <v>2383.5500000000002</v>
      </c>
      <c r="I52">
        <v>1826.58</v>
      </c>
      <c r="J52">
        <v>130.52000000000001</v>
      </c>
      <c r="K52">
        <v>115.5</v>
      </c>
      <c r="L52" s="3">
        <f t="shared" si="1"/>
        <v>-1.2635919986376809E-3</v>
      </c>
      <c r="M52" s="3">
        <f t="shared" si="2"/>
        <v>-5.069058021335171E-3</v>
      </c>
      <c r="N52" s="3">
        <f t="shared" si="3"/>
        <v>4.7011354553318396E-2</v>
      </c>
      <c r="O52" s="3">
        <f t="shared" si="3"/>
        <v>1.9154152620288745E-3</v>
      </c>
      <c r="P52" s="3">
        <f t="shared" si="4"/>
        <v>1.0241006980563879E-5</v>
      </c>
      <c r="Q52" s="4">
        <f t="shared" si="5"/>
        <v>7.6851402937426492E-3</v>
      </c>
      <c r="R52" s="3">
        <f t="shared" si="6"/>
        <v>1.0648529948843605E-2</v>
      </c>
      <c r="S52" s="16">
        <f t="shared" si="11"/>
        <v>102.05946232649517</v>
      </c>
      <c r="T52" s="16">
        <f t="shared" si="11"/>
        <v>102.23291961938922</v>
      </c>
      <c r="U52" s="16">
        <f t="shared" si="8"/>
        <v>-0.17345729289405654</v>
      </c>
    </row>
    <row r="53" spans="1:21" x14ac:dyDescent="0.4">
      <c r="A53">
        <f t="shared" si="9"/>
        <v>40</v>
      </c>
      <c r="B53" s="1">
        <v>39353</v>
      </c>
      <c r="C53" s="2">
        <v>0</v>
      </c>
      <c r="D53" s="2">
        <v>0.14281732788766099</v>
      </c>
      <c r="E53" s="2">
        <v>0.14012696882971401</v>
      </c>
      <c r="F53" s="2">
        <v>0.71705570328262402</v>
      </c>
      <c r="G53">
        <v>353.23599999999999</v>
      </c>
      <c r="H53">
        <v>2385.7199999999998</v>
      </c>
      <c r="I53">
        <v>1912.45</v>
      </c>
      <c r="J53">
        <v>130.77000000000001</v>
      </c>
      <c r="K53">
        <v>114.81</v>
      </c>
      <c r="L53" s="3">
        <f t="shared" si="1"/>
        <v>1.4908445442079143E-2</v>
      </c>
      <c r="M53" s="3">
        <f t="shared" si="2"/>
        <v>3.9926877699947294E-2</v>
      </c>
      <c r="N53" s="3">
        <f t="shared" si="3"/>
        <v>2.5114382075348329E-2</v>
      </c>
      <c r="O53" s="3">
        <f t="shared" si="3"/>
        <v>-1.4529326298080569E-3</v>
      </c>
      <c r="P53" s="3">
        <f t="shared" si="4"/>
        <v>1.46651400282012E-5</v>
      </c>
      <c r="Q53" s="4">
        <f t="shared" si="5"/>
        <v>8.1649534495362858E-3</v>
      </c>
      <c r="R53" s="3">
        <f t="shared" si="6"/>
        <v>1.9624193146891677E-2</v>
      </c>
      <c r="S53" s="16">
        <f t="shared" si="11"/>
        <v>102.87595767144879</v>
      </c>
      <c r="T53" s="16">
        <f t="shared" si="11"/>
        <v>104.19533893407839</v>
      </c>
      <c r="U53" s="16">
        <f t="shared" si="8"/>
        <v>-1.3193812626296051</v>
      </c>
    </row>
    <row r="54" spans="1:21" x14ac:dyDescent="0.4">
      <c r="A54">
        <f t="shared" si="9"/>
        <v>41</v>
      </c>
      <c r="B54" s="1">
        <v>39360</v>
      </c>
      <c r="C54" s="2">
        <v>0</v>
      </c>
      <c r="D54" s="2">
        <v>0.12503913995601099</v>
      </c>
      <c r="E54" s="2">
        <v>0.13346325671436199</v>
      </c>
      <c r="F54" s="2">
        <v>0.741497603329626</v>
      </c>
      <c r="G54">
        <v>351.88200000000001</v>
      </c>
      <c r="H54">
        <v>2435.16</v>
      </c>
      <c r="I54">
        <v>1960.48</v>
      </c>
      <c r="J54">
        <v>130.58000000000001</v>
      </c>
      <c r="K54">
        <v>116.97</v>
      </c>
      <c r="L54" s="3">
        <f t="shared" si="1"/>
        <v>3.1712725816195331E-3</v>
      </c>
      <c r="M54" s="3">
        <f t="shared" si="2"/>
        <v>8.3452550510332291E-3</v>
      </c>
      <c r="N54" s="3">
        <f t="shared" si="3"/>
        <v>1.5506406594303357E-3</v>
      </c>
      <c r="O54" s="3">
        <f t="shared" si="3"/>
        <v>7.658140603461483E-5</v>
      </c>
      <c r="P54" s="3">
        <f t="shared" si="4"/>
        <v>9.4993703437829826E-6</v>
      </c>
      <c r="Q54" s="4">
        <f t="shared" si="5"/>
        <v>1.2977226253865269E-3</v>
      </c>
      <c r="R54" s="3">
        <f t="shared" si="6"/>
        <v>3.2859374245294282E-3</v>
      </c>
      <c r="S54" s="16">
        <f t="shared" si="11"/>
        <v>103.00572993398744</v>
      </c>
      <c r="T54" s="16">
        <f t="shared" si="11"/>
        <v>104.52393267653133</v>
      </c>
      <c r="U54" s="16">
        <f t="shared" si="8"/>
        <v>-1.5182027425438918</v>
      </c>
    </row>
    <row r="55" spans="1:21" x14ac:dyDescent="0.4">
      <c r="A55">
        <f t="shared" si="9"/>
        <v>42</v>
      </c>
      <c r="B55" s="1">
        <v>39367</v>
      </c>
      <c r="C55" s="2">
        <v>0</v>
      </c>
      <c r="D55" s="2">
        <v>0.112065927030068</v>
      </c>
      <c r="E55" s="2">
        <v>0.13060418573400001</v>
      </c>
      <c r="F55" s="2">
        <v>0.75732988723593098</v>
      </c>
      <c r="G55">
        <v>351.077</v>
      </c>
      <c r="H55">
        <v>2442.12</v>
      </c>
      <c r="I55">
        <v>1963.52</v>
      </c>
      <c r="J55">
        <v>130.59</v>
      </c>
      <c r="K55">
        <v>117.61</v>
      </c>
      <c r="L55" s="3">
        <f t="shared" si="1"/>
        <v>-5.8433674055780038E-3</v>
      </c>
      <c r="M55" s="3">
        <f t="shared" si="2"/>
        <v>-6.428742192997694E-2</v>
      </c>
      <c r="N55" s="3">
        <f t="shared" si="3"/>
        <v>-4.1099657757496799E-2</v>
      </c>
      <c r="O55" s="3">
        <f t="shared" si="3"/>
        <v>7.3512520101080003E-3</v>
      </c>
      <c r="P55" s="3">
        <f t="shared" si="4"/>
        <v>9.782341883686216E-6</v>
      </c>
      <c r="Q55" s="4">
        <f t="shared" si="5"/>
        <v>-7.014676356345618E-3</v>
      </c>
      <c r="R55" s="3">
        <f t="shared" si="6"/>
        <v>-2.5969798770735936E-2</v>
      </c>
      <c r="S55" s="16">
        <f t="shared" si="11"/>
        <v>102.30426229835288</v>
      </c>
      <c r="T55" s="16">
        <f t="shared" si="11"/>
        <v>101.92695279945774</v>
      </c>
      <c r="U55" s="16">
        <f t="shared" si="8"/>
        <v>0.3773094988951442</v>
      </c>
    </row>
    <row r="56" spans="1:21" x14ac:dyDescent="0.4">
      <c r="A56">
        <f t="shared" si="9"/>
        <v>43</v>
      </c>
      <c r="B56" s="1">
        <v>39374</v>
      </c>
      <c r="C56" s="2">
        <v>4.5536491034364797E-18</v>
      </c>
      <c r="D56" s="2">
        <v>0.106350499353443</v>
      </c>
      <c r="E56" s="2">
        <v>0.120015710271148</v>
      </c>
      <c r="F56" s="2">
        <v>0.77363379037540803</v>
      </c>
      <c r="G56">
        <v>358.44299999999998</v>
      </c>
      <c r="H56">
        <v>2346.7800000000002</v>
      </c>
      <c r="I56">
        <v>1882.82</v>
      </c>
      <c r="J56">
        <v>131.55000000000001</v>
      </c>
      <c r="K56">
        <v>114.52</v>
      </c>
      <c r="L56" s="3">
        <f t="shared" si="1"/>
        <v>-1.3098731027489929E-3</v>
      </c>
      <c r="M56" s="3">
        <f t="shared" si="2"/>
        <v>2.0185570923575868E-2</v>
      </c>
      <c r="N56" s="3">
        <f t="shared" si="3"/>
        <v>-1.0861367523183341E-2</v>
      </c>
      <c r="O56" s="3">
        <f t="shared" si="3"/>
        <v>6.8415051311276898E-4</v>
      </c>
      <c r="P56" s="3">
        <f t="shared" si="4"/>
        <v>2.4936864021653167E-5</v>
      </c>
      <c r="Q56" s="4">
        <f t="shared" si="5"/>
        <v>1.3475559002708636E-3</v>
      </c>
      <c r="R56" s="3">
        <f t="shared" si="6"/>
        <v>2.174620202689076E-3</v>
      </c>
      <c r="S56" s="16">
        <f t="shared" si="11"/>
        <v>102.43901788837996</v>
      </c>
      <c r="T56" s="16">
        <f t="shared" si="11"/>
        <v>102.14441481972665</v>
      </c>
      <c r="U56" s="16">
        <f t="shared" si="8"/>
        <v>0.29460306865331631</v>
      </c>
    </row>
    <row r="57" spans="1:21" x14ac:dyDescent="0.4">
      <c r="A57">
        <f t="shared" si="9"/>
        <v>44</v>
      </c>
      <c r="B57" s="1">
        <v>39381</v>
      </c>
      <c r="C57" s="2">
        <v>2.2593767540798899E-2</v>
      </c>
      <c r="D57" s="2">
        <v>9.9006839628421703E-2</v>
      </c>
      <c r="E57" s="2">
        <v>0.13898338276643801</v>
      </c>
      <c r="F57" s="2">
        <v>0.73941601006434099</v>
      </c>
      <c r="G57">
        <v>359.00799999999998</v>
      </c>
      <c r="H57">
        <v>2401.0700000000002</v>
      </c>
      <c r="I57">
        <v>1862.37</v>
      </c>
      <c r="J57">
        <v>131.63999999999999</v>
      </c>
      <c r="K57">
        <v>114.19</v>
      </c>
      <c r="L57" s="3">
        <f t="shared" si="1"/>
        <v>1.3625588900286978E-2</v>
      </c>
      <c r="M57" s="3">
        <f t="shared" si="2"/>
        <v>-1.0411998013993728E-2</v>
      </c>
      <c r="N57" s="3">
        <f t="shared" si="3"/>
        <v>1.6650826634879268E-2</v>
      </c>
      <c r="O57" s="3">
        <f t="shared" si="3"/>
        <v>2.4308720753571933E-3</v>
      </c>
      <c r="P57" s="3">
        <f t="shared" si="4"/>
        <v>1.2982414972752123E-5</v>
      </c>
      <c r="Q57" s="4">
        <f t="shared" si="5"/>
        <v>3.3756258981743658E-3</v>
      </c>
      <c r="R57" s="3">
        <f t="shared" si="6"/>
        <v>5.5738223991324276E-3</v>
      </c>
      <c r="S57" s="16">
        <f t="shared" si="11"/>
        <v>102.7765804781974</v>
      </c>
      <c r="T57" s="16">
        <f t="shared" si="11"/>
        <v>102.70179705963989</v>
      </c>
      <c r="U57" s="16">
        <f t="shared" si="8"/>
        <v>7.4783418557515802E-2</v>
      </c>
    </row>
    <row r="58" spans="1:21" x14ac:dyDescent="0.4">
      <c r="A58">
        <f t="shared" si="9"/>
        <v>45</v>
      </c>
      <c r="B58" s="1">
        <v>39388</v>
      </c>
      <c r="C58" s="2">
        <v>3.8500830242731002E-2</v>
      </c>
      <c r="D58" s="2">
        <v>0.104737135214409</v>
      </c>
      <c r="E58" s="2">
        <v>0.13516364208546999</v>
      </c>
      <c r="F58" s="2">
        <v>0.72159839245738799</v>
      </c>
      <c r="G58">
        <v>361.77699999999999</v>
      </c>
      <c r="H58">
        <v>2362.21</v>
      </c>
      <c r="I58">
        <v>1893.38</v>
      </c>
      <c r="J58">
        <v>131.96</v>
      </c>
      <c r="K58">
        <v>114.86</v>
      </c>
      <c r="L58" s="3">
        <f t="shared" si="1"/>
        <v>-3.0780383901939268E-2</v>
      </c>
      <c r="M58" s="3">
        <f t="shared" si="2"/>
        <v>-7.1369510710826534E-2</v>
      </c>
      <c r="N58" s="3">
        <f t="shared" si="3"/>
        <v>-6.6135693838532128E-2</v>
      </c>
      <c r="O58" s="3">
        <f t="shared" si="3"/>
        <v>4.395271294331593E-3</v>
      </c>
      <c r="P58" s="3">
        <f t="shared" si="4"/>
        <v>2.6259689908777453E-5</v>
      </c>
      <c r="Q58" s="4">
        <f t="shared" si="5"/>
        <v>-1.445388866949128E-2</v>
      </c>
      <c r="R58" s="3">
        <f t="shared" si="6"/>
        <v>-4.0972579289241584E-2</v>
      </c>
      <c r="S58" s="16">
        <f t="shared" si="11"/>
        <v>101.33119161124827</v>
      </c>
      <c r="T58" s="16">
        <f t="shared" si="11"/>
        <v>98.604539130715722</v>
      </c>
      <c r="U58" s="16">
        <f t="shared" si="8"/>
        <v>2.7266524805325503</v>
      </c>
    </row>
    <row r="59" spans="1:21" x14ac:dyDescent="0.4">
      <c r="A59">
        <f t="shared" si="9"/>
        <v>46</v>
      </c>
      <c r="B59" s="1">
        <v>39395</v>
      </c>
      <c r="C59" s="2">
        <v>7.1042448029540697E-2</v>
      </c>
      <c r="D59" s="2">
        <v>7.5203884514195796E-2</v>
      </c>
      <c r="E59" s="2">
        <v>0.146388174146623</v>
      </c>
      <c r="F59" s="2">
        <v>0.70736549330963905</v>
      </c>
      <c r="G59">
        <v>363.851</v>
      </c>
      <c r="H59">
        <v>2276.2600000000002</v>
      </c>
      <c r="I59">
        <v>1768.16</v>
      </c>
      <c r="J59">
        <v>132.54</v>
      </c>
      <c r="K59">
        <v>110.69</v>
      </c>
      <c r="L59" s="3">
        <f t="shared" si="1"/>
        <v>8.8241426880926177E-3</v>
      </c>
      <c r="M59" s="3">
        <f t="shared" si="2"/>
        <v>7.7626089835391987E-3</v>
      </c>
      <c r="N59" s="3">
        <f t="shared" si="3"/>
        <v>-1.5173966156908913E-2</v>
      </c>
      <c r="O59" s="3">
        <f t="shared" si="3"/>
        <v>2.7916100799758592E-3</v>
      </c>
      <c r="P59" s="3">
        <f t="shared" si="4"/>
        <v>3.9335215564577983E-5</v>
      </c>
      <c r="Q59" s="4">
        <f t="shared" si="5"/>
        <v>9.247312733641728E-4</v>
      </c>
      <c r="R59" s="3">
        <f t="shared" si="6"/>
        <v>1.0510988986746905E-3</v>
      </c>
      <c r="S59" s="16">
        <f t="shared" si="11"/>
        <v>101.42366473858469</v>
      </c>
      <c r="T59" s="16">
        <f t="shared" si="11"/>
        <v>98.709649020583186</v>
      </c>
      <c r="U59" s="16">
        <f t="shared" si="8"/>
        <v>2.7140157180015052</v>
      </c>
    </row>
    <row r="60" spans="1:21" x14ac:dyDescent="0.4">
      <c r="A60">
        <f t="shared" si="9"/>
        <v>47</v>
      </c>
      <c r="B60" s="1">
        <v>39402</v>
      </c>
      <c r="C60" s="2">
        <v>0.12031843173625301</v>
      </c>
      <c r="D60" s="2">
        <v>8.86889460027704E-2</v>
      </c>
      <c r="E60" s="2">
        <v>0.14918582155896601</v>
      </c>
      <c r="F60" s="2">
        <v>0.64180680070200902</v>
      </c>
      <c r="G60">
        <v>365.74</v>
      </c>
      <c r="H60">
        <v>2285.67</v>
      </c>
      <c r="I60">
        <v>1741.33</v>
      </c>
      <c r="J60">
        <v>132.91</v>
      </c>
      <c r="K60">
        <v>111.09</v>
      </c>
      <c r="L60" s="3">
        <f t="shared" si="1"/>
        <v>-1.6044261922096292E-2</v>
      </c>
      <c r="M60" s="3">
        <f t="shared" si="2"/>
        <v>-3.7026846884761433E-2</v>
      </c>
      <c r="N60" s="3">
        <f t="shared" si="3"/>
        <v>-2.3298283495948424E-2</v>
      </c>
      <c r="O60" s="3">
        <f t="shared" si="3"/>
        <v>1.9562109698292307E-3</v>
      </c>
      <c r="P60" s="3">
        <f t="shared" si="4"/>
        <v>1.3634330120793557E-5</v>
      </c>
      <c r="Q60" s="4">
        <f t="shared" si="5"/>
        <v>-7.4481908471810453E-3</v>
      </c>
      <c r="R60" s="3">
        <f t="shared" si="6"/>
        <v>-1.860329533324423E-2</v>
      </c>
      <c r="S60" s="16">
        <f t="shared" si="11"/>
        <v>100.67884565386659</v>
      </c>
      <c r="T60" s="16">
        <f t="shared" si="11"/>
        <v>96.849319487258768</v>
      </c>
      <c r="U60" s="16">
        <f t="shared" si="8"/>
        <v>3.8295261666078204</v>
      </c>
    </row>
    <row r="61" spans="1:21" x14ac:dyDescent="0.4">
      <c r="A61">
        <f t="shared" si="9"/>
        <v>48</v>
      </c>
      <c r="B61" s="1">
        <v>39409</v>
      </c>
      <c r="C61" s="2">
        <v>0.14060077205418101</v>
      </c>
      <c r="D61" s="2">
        <v>7.01493298267825E-2</v>
      </c>
      <c r="E61" s="2">
        <v>0.14500155420029801</v>
      </c>
      <c r="F61" s="2">
        <v>0.64424834391873698</v>
      </c>
      <c r="G61">
        <v>369.17700000000002</v>
      </c>
      <c r="H61">
        <v>2257.9499999999998</v>
      </c>
      <c r="I61">
        <v>1700.76</v>
      </c>
      <c r="J61">
        <v>133.16999999999999</v>
      </c>
      <c r="K61">
        <v>108.29</v>
      </c>
      <c r="L61" s="3">
        <f t="shared" si="1"/>
        <v>3.1409877935022923E-2</v>
      </c>
      <c r="M61" s="3">
        <f t="shared" si="2"/>
        <v>5.6535534613050054E-2</v>
      </c>
      <c r="N61" s="3">
        <f t="shared" si="3"/>
        <v>6.578235612314498E-2</v>
      </c>
      <c r="O61" s="3">
        <f t="shared" si="3"/>
        <v>-1.8022077044378415E-3</v>
      </c>
      <c r="P61" s="3">
        <f t="shared" si="4"/>
        <v>3.9339536414384093E-5</v>
      </c>
      <c r="Q61" s="4">
        <f t="shared" si="5"/>
        <v>1.6720317963713593E-2</v>
      </c>
      <c r="R61" s="3">
        <f t="shared" si="6"/>
        <v>3.7981390241695029E-2</v>
      </c>
      <c r="S61" s="16">
        <f t="shared" si="11"/>
        <v>102.35087745023795</v>
      </c>
      <c r="T61" s="16">
        <f t="shared" si="11"/>
        <v>100.64745851142827</v>
      </c>
      <c r="U61" s="16">
        <f t="shared" si="8"/>
        <v>1.7034189388096763</v>
      </c>
    </row>
    <row r="62" spans="1:21" x14ac:dyDescent="0.4">
      <c r="A62">
        <f t="shared" si="9"/>
        <v>49</v>
      </c>
      <c r="B62" s="1">
        <v>39416</v>
      </c>
      <c r="C62" s="2">
        <v>0.197169029690339</v>
      </c>
      <c r="D62" s="2">
        <v>6.3888056447801503E-2</v>
      </c>
      <c r="E62" s="2">
        <v>0.15399919058811301</v>
      </c>
      <c r="F62" s="2">
        <v>0.584943723273744</v>
      </c>
      <c r="G62">
        <v>370.67500000000001</v>
      </c>
      <c r="H62">
        <v>2322.34</v>
      </c>
      <c r="I62">
        <v>1812.64</v>
      </c>
      <c r="J62">
        <v>132.93</v>
      </c>
      <c r="K62">
        <v>111.24</v>
      </c>
      <c r="L62" s="3">
        <f t="shared" si="1"/>
        <v>-5.0423623656922212E-3</v>
      </c>
      <c r="M62" s="3">
        <f t="shared" si="2"/>
        <v>2.0668860442150327E-2</v>
      </c>
      <c r="N62" s="3">
        <f t="shared" si="3"/>
        <v>1.9507458734221883E-2</v>
      </c>
      <c r="O62" s="3">
        <f t="shared" si="3"/>
        <v>-4.2127435492365084E-3</v>
      </c>
      <c r="P62" s="3">
        <f t="shared" si="4"/>
        <v>5.3341708675321954E-5</v>
      </c>
      <c r="Q62" s="4">
        <f t="shared" si="5"/>
        <v>8.1286887758722751E-4</v>
      </c>
      <c r="R62" s="3">
        <f t="shared" si="6"/>
        <v>7.7303033153608702E-3</v>
      </c>
      <c r="S62" s="16">
        <f t="shared" si="11"/>
        <v>102.43216433799667</v>
      </c>
      <c r="T62" s="16">
        <f t="shared" si="11"/>
        <v>101.42048884296436</v>
      </c>
      <c r="U62" s="16">
        <f t="shared" si="8"/>
        <v>1.011675495032307</v>
      </c>
    </row>
    <row r="63" spans="1:21" x14ac:dyDescent="0.4">
      <c r="A63">
        <f t="shared" si="9"/>
        <v>50</v>
      </c>
      <c r="B63" s="1">
        <v>39423</v>
      </c>
      <c r="C63" s="2">
        <v>0.11896950564509499</v>
      </c>
      <c r="D63" s="2">
        <v>5.3184732700843E-2</v>
      </c>
      <c r="E63" s="2">
        <v>0.17012403170840301</v>
      </c>
      <c r="F63" s="2">
        <v>0.65772172994565803</v>
      </c>
      <c r="G63">
        <v>367.32</v>
      </c>
      <c r="H63">
        <v>2360.79</v>
      </c>
      <c r="I63">
        <v>1848</v>
      </c>
      <c r="J63">
        <v>132.37</v>
      </c>
      <c r="K63">
        <v>111.69</v>
      </c>
      <c r="L63" s="3">
        <f t="shared" si="1"/>
        <v>7.8602717671705236E-3</v>
      </c>
      <c r="M63" s="3">
        <f t="shared" si="2"/>
        <v>-1.0252345259847528E-2</v>
      </c>
      <c r="N63" s="3">
        <f t="shared" si="3"/>
        <v>-3.8744588744588748E-2</v>
      </c>
      <c r="O63" s="3">
        <f t="shared" si="3"/>
        <v>2.5685578303240586E-3</v>
      </c>
      <c r="P63" s="3">
        <f t="shared" si="4"/>
        <v>1.1362706263034085E-5</v>
      </c>
      <c r="Q63" s="4">
        <f t="shared" si="5"/>
        <v>-4.5234876465756503E-3</v>
      </c>
      <c r="R63" s="3">
        <f t="shared" si="6"/>
        <v>-9.6420261017354236E-3</v>
      </c>
      <c r="S63" s="16">
        <f t="shared" ref="S63:T78" si="12">S62+100*Q63</f>
        <v>101.9798155733391</v>
      </c>
      <c r="T63" s="16">
        <f t="shared" si="12"/>
        <v>100.45628623279082</v>
      </c>
      <c r="U63" s="16">
        <f t="shared" si="8"/>
        <v>1.5235293405482793</v>
      </c>
    </row>
    <row r="64" spans="1:21" x14ac:dyDescent="0.4">
      <c r="A64">
        <f t="shared" si="9"/>
        <v>51</v>
      </c>
      <c r="B64" s="1">
        <v>39430</v>
      </c>
      <c r="C64" s="2">
        <v>0.115738044214322</v>
      </c>
      <c r="D64" s="2">
        <v>7.2122576472565897E-2</v>
      </c>
      <c r="E64" s="2">
        <v>0.15494031850124401</v>
      </c>
      <c r="F64" s="2">
        <v>0.65719906081186596</v>
      </c>
      <c r="G64">
        <v>365.01100000000002</v>
      </c>
      <c r="H64">
        <v>2303.79</v>
      </c>
      <c r="I64">
        <v>1776.4</v>
      </c>
      <c r="J64">
        <v>132.71</v>
      </c>
      <c r="K64">
        <v>113.28</v>
      </c>
      <c r="L64" s="3">
        <f t="shared" si="1"/>
        <v>1.2788269454598877E-2</v>
      </c>
      <c r="M64" s="3">
        <f t="shared" si="2"/>
        <v>1.8605538265819455E-2</v>
      </c>
      <c r="N64" s="3">
        <f t="shared" si="3"/>
        <v>-2.1352172934023916E-2</v>
      </c>
      <c r="O64" s="3">
        <f t="shared" si="3"/>
        <v>3.7676135935482691E-4</v>
      </c>
      <c r="P64" s="3">
        <f t="shared" si="4"/>
        <v>4.886111092281073E-5</v>
      </c>
      <c r="Q64" s="4">
        <f t="shared" si="5"/>
        <v>-2.8759772254508095E-4</v>
      </c>
      <c r="R64" s="3">
        <f t="shared" si="6"/>
        <v>2.6045990364373106E-3</v>
      </c>
      <c r="S64" s="16">
        <f t="shared" si="12"/>
        <v>101.95105580108459</v>
      </c>
      <c r="T64" s="16">
        <f t="shared" si="12"/>
        <v>100.71674613643455</v>
      </c>
      <c r="U64" s="16">
        <f t="shared" si="8"/>
        <v>1.2343096646500413</v>
      </c>
    </row>
    <row r="65" spans="1:21" x14ac:dyDescent="0.4">
      <c r="A65">
        <f t="shared" si="9"/>
        <v>52</v>
      </c>
      <c r="B65" s="1">
        <v>39437</v>
      </c>
      <c r="C65" s="2">
        <v>0.19511125684903799</v>
      </c>
      <c r="D65" s="2">
        <v>7.4184548709201395E-2</v>
      </c>
      <c r="E65" s="2">
        <v>0.13586167043617001</v>
      </c>
      <c r="F65" s="2">
        <v>0.59484252400558901</v>
      </c>
      <c r="G65">
        <v>367.18299999999999</v>
      </c>
      <c r="H65">
        <v>2330.81</v>
      </c>
      <c r="I65">
        <v>1738.47</v>
      </c>
      <c r="J65">
        <v>132.76</v>
      </c>
      <c r="K65">
        <v>114.05</v>
      </c>
      <c r="L65" s="3">
        <f t="shared" si="1"/>
        <v>-9.9215305741460202E-3</v>
      </c>
      <c r="M65" s="3">
        <f t="shared" si="2"/>
        <v>-1.9106835158190894E-2</v>
      </c>
      <c r="N65" s="3">
        <f t="shared" si="3"/>
        <v>5.0044004210598736E-3</v>
      </c>
      <c r="O65" s="3">
        <f t="shared" si="3"/>
        <v>2.4103645676409879E-3</v>
      </c>
      <c r="P65" s="3">
        <f t="shared" si="4"/>
        <v>2.3313149180432468E-5</v>
      </c>
      <c r="Q65" s="4">
        <f t="shared" si="5"/>
        <v>-1.2628538489138415E-3</v>
      </c>
      <c r="R65" s="3">
        <f t="shared" si="6"/>
        <v>-5.4034001859090131E-3</v>
      </c>
      <c r="S65" s="16">
        <f t="shared" si="12"/>
        <v>101.8247704161932</v>
      </c>
      <c r="T65" s="16">
        <f t="shared" si="12"/>
        <v>100.17640611784365</v>
      </c>
      <c r="U65" s="16">
        <f t="shared" si="8"/>
        <v>1.6483642983495486</v>
      </c>
    </row>
    <row r="66" spans="1:21" x14ac:dyDescent="0.4">
      <c r="A66">
        <f t="shared" si="9"/>
        <v>53</v>
      </c>
      <c r="B66" s="1">
        <v>39444</v>
      </c>
      <c r="C66" s="2">
        <v>0.194604396753493</v>
      </c>
      <c r="D66" s="2">
        <v>8.9593958998555503E-2</v>
      </c>
      <c r="E66" s="2">
        <v>9.75132818976608E-2</v>
      </c>
      <c r="F66" s="2">
        <v>0.61828836235028894</v>
      </c>
      <c r="G66">
        <v>369.238</v>
      </c>
      <c r="H66">
        <v>2322.11</v>
      </c>
      <c r="I66">
        <v>1747.17</v>
      </c>
      <c r="J66">
        <v>133.08000000000001</v>
      </c>
      <c r="K66">
        <v>112.29</v>
      </c>
      <c r="L66" s="3">
        <f t="shared" si="1"/>
        <v>-1.4921874825102321E-2</v>
      </c>
      <c r="M66" s="3">
        <f t="shared" si="2"/>
        <v>-7.6393013925089459E-2</v>
      </c>
      <c r="N66" s="3">
        <f t="shared" si="3"/>
        <v>-4.3207014772460584E-2</v>
      </c>
      <c r="O66" s="3">
        <f t="shared" si="3"/>
        <v>3.8322813345355033E-3</v>
      </c>
      <c r="P66" s="3">
        <f t="shared" si="4"/>
        <v>1.887992649047271E-5</v>
      </c>
      <c r="Q66" s="4">
        <f t="shared" si="5"/>
        <v>-1.1610897793708995E-2</v>
      </c>
      <c r="R66" s="3">
        <f t="shared" si="6"/>
        <v>-3.2672405547029215E-2</v>
      </c>
      <c r="S66" s="16">
        <f t="shared" si="12"/>
        <v>100.66368063682231</v>
      </c>
      <c r="T66" s="16">
        <f t="shared" si="12"/>
        <v>96.909165563140732</v>
      </c>
      <c r="U66" s="16">
        <f t="shared" si="8"/>
        <v>3.7545150736815742</v>
      </c>
    </row>
    <row r="67" spans="1:21" x14ac:dyDescent="0.4">
      <c r="A67">
        <f t="shared" si="9"/>
        <v>54</v>
      </c>
      <c r="B67" s="1">
        <v>39451</v>
      </c>
      <c r="C67" s="2">
        <v>0.17909621948197199</v>
      </c>
      <c r="D67" s="2">
        <v>0.103497435028485</v>
      </c>
      <c r="E67" s="2">
        <v>0.115076350018519</v>
      </c>
      <c r="F67" s="2">
        <v>0.60232999547102195</v>
      </c>
      <c r="G67">
        <v>376.08699999999999</v>
      </c>
      <c r="H67">
        <v>2217.59</v>
      </c>
      <c r="I67">
        <v>1671.68</v>
      </c>
      <c r="J67">
        <v>133.59</v>
      </c>
      <c r="K67">
        <v>108.6</v>
      </c>
      <c r="L67" s="3">
        <f t="shared" si="1"/>
        <v>6.902719861148876E-3</v>
      </c>
      <c r="M67" s="3">
        <f t="shared" si="2"/>
        <v>-4.8221877619920583E-3</v>
      </c>
      <c r="N67" s="3">
        <f t="shared" si="3"/>
        <v>-2.4316854900459428E-2</v>
      </c>
      <c r="O67" s="3">
        <f t="shared" si="3"/>
        <v>5.1650572647652382E-3</v>
      </c>
      <c r="P67" s="3">
        <f t="shared" si="4"/>
        <v>7.63636142467895E-5</v>
      </c>
      <c r="Q67" s="4">
        <f t="shared" si="5"/>
        <v>9.7357736545497519E-4</v>
      </c>
      <c r="R67" s="3">
        <f t="shared" si="6"/>
        <v>-4.2678163841343431E-3</v>
      </c>
      <c r="S67" s="16">
        <f t="shared" si="12"/>
        <v>100.76103837336781</v>
      </c>
      <c r="T67" s="16">
        <f t="shared" si="12"/>
        <v>96.482383924727301</v>
      </c>
      <c r="U67" s="16">
        <f t="shared" si="8"/>
        <v>4.2786544486405091</v>
      </c>
    </row>
    <row r="68" spans="1:21" x14ac:dyDescent="0.4">
      <c r="A68">
        <f t="shared" si="9"/>
        <v>55</v>
      </c>
      <c r="B68" s="1">
        <v>39458</v>
      </c>
      <c r="C68" s="2">
        <v>0.30636890989328802</v>
      </c>
      <c r="D68" s="2">
        <v>4.9483351730889302E-2</v>
      </c>
      <c r="E68" s="2">
        <v>0.11365994110545501</v>
      </c>
      <c r="F68" s="2">
        <v>0.53048779727036599</v>
      </c>
      <c r="G68">
        <v>377.84800000000001</v>
      </c>
      <c r="H68">
        <v>2202.0300000000002</v>
      </c>
      <c r="I68">
        <v>1631.03</v>
      </c>
      <c r="J68">
        <v>134.28</v>
      </c>
      <c r="K68">
        <v>108.84</v>
      </c>
      <c r="L68" s="3">
        <f t="shared" si="1"/>
        <v>-6.3176201726746761E-3</v>
      </c>
      <c r="M68" s="3">
        <f t="shared" si="2"/>
        <v>-7.1069225868149899E-2</v>
      </c>
      <c r="N68" s="3">
        <f t="shared" si="3"/>
        <v>-2.619203815993576E-2</v>
      </c>
      <c r="O68" s="3">
        <f t="shared" si="3"/>
        <v>9.6812630324683013E-4</v>
      </c>
      <c r="P68" s="3">
        <f t="shared" si="4"/>
        <v>1.80648745185509E-5</v>
      </c>
      <c r="Q68" s="4">
        <f t="shared" si="5"/>
        <v>-7.933737105417631E-3</v>
      </c>
      <c r="R68" s="3">
        <f t="shared" si="6"/>
        <v>-2.5652689474378376E-2</v>
      </c>
      <c r="S68" s="16">
        <f t="shared" si="12"/>
        <v>99.967664662826053</v>
      </c>
      <c r="T68" s="16">
        <f t="shared" si="12"/>
        <v>93.917114977289458</v>
      </c>
      <c r="U68" s="16">
        <f t="shared" si="8"/>
        <v>6.0505496855365948</v>
      </c>
    </row>
    <row r="69" spans="1:21" x14ac:dyDescent="0.4">
      <c r="A69">
        <f t="shared" si="9"/>
        <v>56</v>
      </c>
      <c r="B69" s="1">
        <v>39465</v>
      </c>
      <c r="C69" s="2">
        <v>0.28836887090472202</v>
      </c>
      <c r="D69" s="2">
        <v>7.6092582268016004E-2</v>
      </c>
      <c r="E69" s="2">
        <v>0.10155185589643601</v>
      </c>
      <c r="F69" s="2">
        <v>0.53398669093082396</v>
      </c>
      <c r="G69">
        <v>382.38200000000001</v>
      </c>
      <c r="H69">
        <v>2083.2399999999998</v>
      </c>
      <c r="I69">
        <v>1588.31</v>
      </c>
      <c r="J69">
        <v>134.41</v>
      </c>
      <c r="K69">
        <v>106.87</v>
      </c>
      <c r="L69" s="3">
        <f t="shared" si="1"/>
        <v>4.2138695091811229E-3</v>
      </c>
      <c r="M69" s="3">
        <f t="shared" si="2"/>
        <v>2.8319499086912892E-3</v>
      </c>
      <c r="N69" s="3">
        <f t="shared" si="3"/>
        <v>2.4365520584772593E-3</v>
      </c>
      <c r="O69" s="3">
        <f t="shared" si="3"/>
        <v>-5.5055427423555958E-3</v>
      </c>
      <c r="P69" s="3">
        <f t="shared" si="4"/>
        <v>1.0409373411609479E-4</v>
      </c>
      <c r="Q69" s="4">
        <f t="shared" si="5"/>
        <v>-1.3659047274497383E-3</v>
      </c>
      <c r="R69" s="3">
        <f t="shared" si="6"/>
        <v>9.9420718349851889E-4</v>
      </c>
      <c r="S69" s="16">
        <f t="shared" si="12"/>
        <v>99.831074190081083</v>
      </c>
      <c r="T69" s="16">
        <f t="shared" si="12"/>
        <v>94.016535695639305</v>
      </c>
      <c r="U69" s="16">
        <f t="shared" si="8"/>
        <v>5.8145384944417771</v>
      </c>
    </row>
    <row r="70" spans="1:21" x14ac:dyDescent="0.4">
      <c r="A70">
        <f t="shared" si="9"/>
        <v>57</v>
      </c>
      <c r="B70" s="1">
        <v>39472</v>
      </c>
      <c r="C70" s="2">
        <v>0.43958994345993002</v>
      </c>
      <c r="D70" s="2">
        <v>0</v>
      </c>
      <c r="E70" s="2">
        <v>0.12382034020138601</v>
      </c>
      <c r="F70" s="2">
        <v>0.43658971633868199</v>
      </c>
      <c r="G70">
        <v>384.49700000000001</v>
      </c>
      <c r="H70">
        <v>2091.88</v>
      </c>
      <c r="I70">
        <v>1592.18</v>
      </c>
      <c r="J70">
        <v>133.66999999999999</v>
      </c>
      <c r="K70">
        <v>106.73</v>
      </c>
      <c r="L70" s="3">
        <f t="shared" si="1"/>
        <v>-2.1837910503008651E-3</v>
      </c>
      <c r="M70" s="3">
        <f t="shared" si="2"/>
        <v>4.6663987600488621E-2</v>
      </c>
      <c r="N70" s="3">
        <f t="shared" si="3"/>
        <v>-5.8347674257935855E-3</v>
      </c>
      <c r="O70" s="3">
        <f t="shared" si="3"/>
        <v>3.7405550983766744E-3</v>
      </c>
      <c r="P70" s="3">
        <f t="shared" si="4"/>
        <v>1.8934028575888494E-5</v>
      </c>
      <c r="Q70" s="4">
        <f t="shared" si="5"/>
        <v>-6.8281611214191055E-5</v>
      </c>
      <c r="R70" s="3">
        <f t="shared" si="6"/>
        <v>1.0596496055692711E-2</v>
      </c>
      <c r="S70" s="16">
        <f t="shared" si="12"/>
        <v>99.824246028959664</v>
      </c>
      <c r="T70" s="16">
        <f t="shared" si="12"/>
        <v>95.076185301208582</v>
      </c>
      <c r="U70" s="16">
        <f t="shared" si="8"/>
        <v>4.7480607277510813</v>
      </c>
    </row>
    <row r="71" spans="1:21" x14ac:dyDescent="0.4">
      <c r="A71">
        <f t="shared" si="9"/>
        <v>58</v>
      </c>
      <c r="B71" s="1">
        <v>39479</v>
      </c>
      <c r="C71" s="2">
        <v>0.46448745369680899</v>
      </c>
      <c r="D71" s="2">
        <v>1.64798730217796E-17</v>
      </c>
      <c r="E71" s="2">
        <v>0.13047954425765501</v>
      </c>
      <c r="F71" s="2">
        <v>0.405033002045535</v>
      </c>
      <c r="G71">
        <v>384.52199999999999</v>
      </c>
      <c r="H71">
        <v>2194.4299999999998</v>
      </c>
      <c r="I71">
        <v>1582.89</v>
      </c>
      <c r="J71">
        <v>134.16999999999999</v>
      </c>
      <c r="K71">
        <v>106.49</v>
      </c>
      <c r="L71" s="3">
        <f t="shared" si="1"/>
        <v>6.3537907236763669E-3</v>
      </c>
      <c r="M71" s="3">
        <f t="shared" si="2"/>
        <v>-3.7952043846374961E-2</v>
      </c>
      <c r="N71" s="3">
        <f t="shared" si="3"/>
        <v>-3.7197783800516859E-2</v>
      </c>
      <c r="O71" s="3">
        <f t="shared" si="3"/>
        <v>8.1985540731910334E-4</v>
      </c>
      <c r="P71" s="3">
        <f t="shared" si="4"/>
        <v>2.6301999690964955E-5</v>
      </c>
      <c r="Q71" s="4">
        <f t="shared" si="5"/>
        <v>-1.5965273059446252E-3</v>
      </c>
      <c r="R71" s="3">
        <f t="shared" si="6"/>
        <v>-1.6994045378974088E-2</v>
      </c>
      <c r="S71" s="16">
        <f t="shared" si="12"/>
        <v>99.664593298365205</v>
      </c>
      <c r="T71" s="16">
        <f t="shared" si="12"/>
        <v>93.376780763311174</v>
      </c>
      <c r="U71" s="16">
        <f t="shared" si="8"/>
        <v>6.2878125350540301</v>
      </c>
    </row>
    <row r="72" spans="1:21" x14ac:dyDescent="0.4">
      <c r="A72">
        <f t="shared" si="9"/>
        <v>59</v>
      </c>
      <c r="B72" s="1">
        <v>39486</v>
      </c>
      <c r="C72" s="2">
        <v>0.48487185410255101</v>
      </c>
      <c r="D72" s="2">
        <v>2.3452265745865501E-2</v>
      </c>
      <c r="E72" s="2">
        <v>0.124352266429202</v>
      </c>
      <c r="F72" s="2">
        <v>0.36732361372237898</v>
      </c>
      <c r="G72">
        <v>384.04399999999998</v>
      </c>
      <c r="H72">
        <v>2095.21</v>
      </c>
      <c r="I72">
        <v>1524.01</v>
      </c>
      <c r="J72">
        <v>134.28</v>
      </c>
      <c r="K72">
        <v>107.3</v>
      </c>
      <c r="L72" s="3">
        <f t="shared" si="1"/>
        <v>-2.4930211718616757E-3</v>
      </c>
      <c r="M72" s="3">
        <f t="shared" si="2"/>
        <v>1.9540928382096201E-2</v>
      </c>
      <c r="N72" s="3">
        <f t="shared" si="3"/>
        <v>3.7165110465154472E-2</v>
      </c>
      <c r="O72" s="3">
        <f t="shared" si="3"/>
        <v>-3.4256776884122875E-3</v>
      </c>
      <c r="P72" s="3">
        <f t="shared" si="4"/>
        <v>3.9976009100013784E-5</v>
      </c>
      <c r="Q72" s="4">
        <f t="shared" si="5"/>
        <v>2.5727406487982317E-3</v>
      </c>
      <c r="R72" s="3">
        <f t="shared" si="6"/>
        <v>1.2696834996744177E-2</v>
      </c>
      <c r="S72" s="16">
        <f t="shared" si="12"/>
        <v>99.921867363245028</v>
      </c>
      <c r="T72" s="16">
        <f t="shared" si="12"/>
        <v>94.646464262985589</v>
      </c>
      <c r="U72" s="16">
        <f t="shared" si="8"/>
        <v>5.2754031002594388</v>
      </c>
    </row>
    <row r="73" spans="1:21" x14ac:dyDescent="0.4">
      <c r="A73">
        <f t="shared" si="9"/>
        <v>60</v>
      </c>
      <c r="B73" s="1">
        <v>39493</v>
      </c>
      <c r="C73" s="2">
        <v>0.53030465637431201</v>
      </c>
      <c r="D73" s="2">
        <v>0</v>
      </c>
      <c r="E73" s="2">
        <v>8.1177850341711905E-2</v>
      </c>
      <c r="F73" s="2">
        <v>0.388517493283975</v>
      </c>
      <c r="G73">
        <v>381.23899999999998</v>
      </c>
      <c r="H73">
        <v>2125.85</v>
      </c>
      <c r="I73">
        <v>1580.65</v>
      </c>
      <c r="J73">
        <v>133.82</v>
      </c>
      <c r="K73">
        <v>107.82</v>
      </c>
      <c r="L73" s="3">
        <f t="shared" si="1"/>
        <v>-5.4784440988596694E-3</v>
      </c>
      <c r="M73" s="3">
        <f t="shared" si="2"/>
        <v>-3.143694784571438E-3</v>
      </c>
      <c r="N73" s="3">
        <f t="shared" si="3"/>
        <v>-1.0128744503843379E-2</v>
      </c>
      <c r="O73" s="3">
        <f t="shared" si="3"/>
        <v>2.9890898221496265E-4</v>
      </c>
      <c r="P73" s="3">
        <f t="shared" si="4"/>
        <v>2.7561987966337239E-5</v>
      </c>
      <c r="Q73" s="4">
        <f t="shared" si="5"/>
        <v>-3.638904740270205E-3</v>
      </c>
      <c r="R73" s="3">
        <f t="shared" si="6"/>
        <v>-4.6129936012648809E-3</v>
      </c>
      <c r="S73" s="16">
        <f t="shared" si="12"/>
        <v>99.557976889218011</v>
      </c>
      <c r="T73" s="16">
        <f t="shared" si="12"/>
        <v>94.1851649028591</v>
      </c>
      <c r="U73" s="16">
        <f t="shared" si="8"/>
        <v>5.3728119863589114</v>
      </c>
    </row>
    <row r="74" spans="1:21" x14ac:dyDescent="0.4">
      <c r="A74">
        <f t="shared" si="9"/>
        <v>61</v>
      </c>
      <c r="B74" s="1">
        <v>39500</v>
      </c>
      <c r="C74" s="2">
        <v>0.48436800976375</v>
      </c>
      <c r="D74" s="2">
        <v>1.9949319973733201E-17</v>
      </c>
      <c r="E74" s="2">
        <v>0.10776355554884499</v>
      </c>
      <c r="F74" s="2">
        <v>0.40786843468740402</v>
      </c>
      <c r="G74">
        <v>381.45</v>
      </c>
      <c r="H74">
        <v>2132.02</v>
      </c>
      <c r="I74">
        <v>1564.64</v>
      </c>
      <c r="J74">
        <v>133.86000000000001</v>
      </c>
      <c r="K74">
        <v>107.17</v>
      </c>
      <c r="L74" s="3">
        <f t="shared" si="1"/>
        <v>-1.3952230646595121E-2</v>
      </c>
      <c r="M74" s="3">
        <f t="shared" si="2"/>
        <v>-4.7691860301498301E-2</v>
      </c>
      <c r="N74" s="3">
        <f t="shared" si="3"/>
        <v>2.3967174557726345E-3</v>
      </c>
      <c r="O74" s="3">
        <f t="shared" si="3"/>
        <v>7.2463768115942351E-3</v>
      </c>
      <c r="P74" s="3">
        <f t="shared" si="4"/>
        <v>1.6110800319968327E-5</v>
      </c>
      <c r="Q74" s="4">
        <f t="shared" si="5"/>
        <v>-3.5602778283959631E-3</v>
      </c>
      <c r="R74" s="3">
        <f t="shared" si="6"/>
        <v>-1.3000249170181638E-2</v>
      </c>
      <c r="S74" s="16">
        <f t="shared" si="12"/>
        <v>99.201949106378422</v>
      </c>
      <c r="T74" s="16">
        <f t="shared" si="12"/>
        <v>92.885139985840937</v>
      </c>
      <c r="U74" s="16">
        <f t="shared" si="8"/>
        <v>6.316809120537485</v>
      </c>
    </row>
    <row r="75" spans="1:21" x14ac:dyDescent="0.4">
      <c r="A75">
        <f t="shared" si="9"/>
        <v>62</v>
      </c>
      <c r="B75" s="1">
        <v>39507</v>
      </c>
      <c r="C75" s="2">
        <v>0.51121934363036403</v>
      </c>
      <c r="D75" s="2">
        <v>0</v>
      </c>
      <c r="E75" s="2">
        <v>8.1926265365019305E-2</v>
      </c>
      <c r="F75" s="2">
        <v>0.40685439100461601</v>
      </c>
      <c r="G75">
        <v>388.56400000000002</v>
      </c>
      <c r="H75">
        <v>2097.4699999999998</v>
      </c>
      <c r="I75">
        <v>1568.39</v>
      </c>
      <c r="J75">
        <v>134.83000000000001</v>
      </c>
      <c r="K75">
        <v>103.74</v>
      </c>
      <c r="L75" s="3">
        <f t="shared" si="1"/>
        <v>-8.4065186254542734E-3</v>
      </c>
      <c r="M75" s="3">
        <f t="shared" si="2"/>
        <v>-3.7351102814807913E-2</v>
      </c>
      <c r="N75" s="3">
        <f t="shared" si="3"/>
        <v>-5.7766244365240915E-2</v>
      </c>
      <c r="O75" s="3">
        <f t="shared" si="3"/>
        <v>4.8950530297411365E-3</v>
      </c>
      <c r="P75" s="3">
        <f t="shared" si="4"/>
        <v>2.2186080459317679E-5</v>
      </c>
      <c r="Q75" s="4">
        <f t="shared" si="5"/>
        <v>-7.060759860037129E-3</v>
      </c>
      <c r="R75" s="3">
        <f t="shared" si="6"/>
        <v>-2.4657203193940491E-2</v>
      </c>
      <c r="S75" s="16">
        <f t="shared" si="12"/>
        <v>98.495873120374711</v>
      </c>
      <c r="T75" s="16">
        <f t="shared" si="12"/>
        <v>90.419419666446885</v>
      </c>
      <c r="U75" s="16">
        <f t="shared" si="8"/>
        <v>8.0764534539278259</v>
      </c>
    </row>
    <row r="76" spans="1:21" x14ac:dyDescent="0.4">
      <c r="A76">
        <f t="shared" si="9"/>
        <v>63</v>
      </c>
      <c r="B76" s="1">
        <v>39514</v>
      </c>
      <c r="C76" s="2">
        <v>0.48268774998724401</v>
      </c>
      <c r="D76" s="2">
        <v>1.38777878078144E-17</v>
      </c>
      <c r="E76" s="2">
        <v>7.3481058242609407E-2</v>
      </c>
      <c r="F76" s="2">
        <v>0.44383119177014502</v>
      </c>
      <c r="G76">
        <v>389.31299999999999</v>
      </c>
      <c r="H76">
        <v>2040.17</v>
      </c>
      <c r="I76">
        <v>1477.79</v>
      </c>
      <c r="J76">
        <v>135.49</v>
      </c>
      <c r="K76">
        <v>102.67</v>
      </c>
      <c r="L76" s="3">
        <f t="shared" si="1"/>
        <v>-2.2984375297322557E-2</v>
      </c>
      <c r="M76" s="3">
        <f t="shared" si="2"/>
        <v>-3.8360210157080243E-2</v>
      </c>
      <c r="N76" s="3">
        <f t="shared" si="3"/>
        <v>-4.3707157309225253E-2</v>
      </c>
      <c r="O76" s="3">
        <f t="shared" si="3"/>
        <v>8.3400989002877512E-3</v>
      </c>
      <c r="P76" s="3">
        <f t="shared" si="4"/>
        <v>7.1072564827357723E-5</v>
      </c>
      <c r="Q76" s="4">
        <f t="shared" si="5"/>
        <v>-1.0675401099416858E-2</v>
      </c>
      <c r="R76" s="3">
        <f t="shared" si="6"/>
        <v>-2.4177910965835075E-2</v>
      </c>
      <c r="S76" s="16">
        <f t="shared" si="12"/>
        <v>97.428333010433022</v>
      </c>
      <c r="T76" s="16">
        <f t="shared" si="12"/>
        <v>88.001628569863371</v>
      </c>
      <c r="U76" s="16">
        <f t="shared" si="8"/>
        <v>9.426704440569651</v>
      </c>
    </row>
    <row r="77" spans="1:21" x14ac:dyDescent="0.4">
      <c r="A77">
        <f t="shared" si="9"/>
        <v>64</v>
      </c>
      <c r="B77" s="1">
        <v>39521</v>
      </c>
      <c r="C77" s="2">
        <v>0.60114202469950695</v>
      </c>
      <c r="D77" s="2">
        <v>0</v>
      </c>
      <c r="E77" s="2">
        <v>2.3730935629935598E-2</v>
      </c>
      <c r="F77" s="2">
        <v>0.375127039670556</v>
      </c>
      <c r="G77">
        <v>394.10700000000003</v>
      </c>
      <c r="H77">
        <v>2032.79</v>
      </c>
      <c r="I77">
        <v>1413.2</v>
      </c>
      <c r="J77">
        <v>136.62</v>
      </c>
      <c r="K77">
        <v>99.09</v>
      </c>
      <c r="L77" s="3">
        <f t="shared" si="1"/>
        <v>1.2056752404117299E-2</v>
      </c>
      <c r="M77" s="3">
        <f t="shared" si="2"/>
        <v>3.7410103178948217E-2</v>
      </c>
      <c r="N77" s="3">
        <f t="shared" si="3"/>
        <v>2.2473818284743929E-2</v>
      </c>
      <c r="O77" s="3">
        <f t="shared" si="3"/>
        <v>4.6113306982871194E-3</v>
      </c>
      <c r="P77" s="3">
        <f t="shared" si="4"/>
        <v>1.2232508005583271E-4</v>
      </c>
      <c r="Q77" s="4">
        <f t="shared" si="5"/>
        <v>9.3886550403204198E-3</v>
      </c>
      <c r="R77" s="3">
        <f t="shared" si="6"/>
        <v>1.9138001141524141E-2</v>
      </c>
      <c r="S77" s="16">
        <f t="shared" si="12"/>
        <v>98.367198514465059</v>
      </c>
      <c r="T77" s="16">
        <f t="shared" si="12"/>
        <v>89.915428684015779</v>
      </c>
      <c r="U77" s="16">
        <f t="shared" si="8"/>
        <v>8.4517698304492797</v>
      </c>
    </row>
    <row r="78" spans="1:21" x14ac:dyDescent="0.4">
      <c r="A78">
        <f t="shared" si="9"/>
        <v>65</v>
      </c>
      <c r="B78" s="1">
        <v>39528</v>
      </c>
      <c r="C78" s="2">
        <v>0.80501715812589503</v>
      </c>
      <c r="D78" s="2">
        <v>5.5511151231257802E-17</v>
      </c>
      <c r="E78" s="2">
        <v>0</v>
      </c>
      <c r="F78" s="2">
        <v>0.194982841874104</v>
      </c>
      <c r="G78">
        <v>396.89600000000002</v>
      </c>
      <c r="H78">
        <v>2098.46</v>
      </c>
      <c r="I78">
        <v>1444.96</v>
      </c>
      <c r="J78">
        <v>137.25</v>
      </c>
      <c r="K78">
        <v>99.58</v>
      </c>
      <c r="L78" s="3">
        <f t="shared" si="1"/>
        <v>-1.3758402074976361E-2</v>
      </c>
      <c r="M78" s="3">
        <f t="shared" si="2"/>
        <v>-1.3914305814527794E-2</v>
      </c>
      <c r="N78" s="3">
        <f t="shared" si="3"/>
        <v>2.9004263093787896E-2</v>
      </c>
      <c r="O78" s="3">
        <f t="shared" si="3"/>
        <v>-1.5300546448088204E-3</v>
      </c>
      <c r="P78" s="3">
        <f t="shared" si="4"/>
        <v>5.2045888024402202E-5</v>
      </c>
      <c r="Q78" s="4">
        <f t="shared" si="5"/>
        <v>-1.1426130029642788E-2</v>
      </c>
      <c r="R78" s="3">
        <f t="shared" si="6"/>
        <v>-4.9624860131269877E-5</v>
      </c>
      <c r="S78" s="16">
        <f t="shared" si="12"/>
        <v>97.224585511500777</v>
      </c>
      <c r="T78" s="16">
        <f t="shared" si="12"/>
        <v>89.910466198002652</v>
      </c>
      <c r="U78" s="16">
        <f t="shared" si="8"/>
        <v>7.3141193134981251</v>
      </c>
    </row>
    <row r="79" spans="1:21" x14ac:dyDescent="0.4">
      <c r="A79">
        <f t="shared" si="9"/>
        <v>66</v>
      </c>
      <c r="B79" s="1">
        <v>39535</v>
      </c>
      <c r="C79" s="2">
        <v>0.89176030483323199</v>
      </c>
      <c r="D79" s="2">
        <v>0</v>
      </c>
      <c r="E79" s="2">
        <v>8.6736173798840293E-18</v>
      </c>
      <c r="F79" s="2">
        <v>0.108239695166767</v>
      </c>
      <c r="G79">
        <v>392.81599999999997</v>
      </c>
      <c r="H79">
        <v>2076.56</v>
      </c>
      <c r="I79">
        <v>1486.87</v>
      </c>
      <c r="J79">
        <v>137.04</v>
      </c>
      <c r="K79">
        <v>99.23</v>
      </c>
      <c r="L79" s="3">
        <f t="shared" ref="L79:L142" si="13">G80*K80/(G79*K79)-1</f>
        <v>2.0264790824093604E-2</v>
      </c>
      <c r="M79" s="3">
        <f t="shared" ref="M79:M142" si="14">H80*K80/(H79*K79)-1</f>
        <v>6.57358725599686E-2</v>
      </c>
      <c r="N79" s="3">
        <f t="shared" ref="N79:O118" si="15">I80/I79-1</f>
        <v>3.6291000558219544E-2</v>
      </c>
      <c r="O79" s="3">
        <f t="shared" si="15"/>
        <v>-7.1511967308813817E-3</v>
      </c>
      <c r="P79" s="3">
        <f t="shared" ref="P79:P142" si="16">(ABS(C80-C79)+ABS(D80-D79)+ABS(E80-E79)+ABS(F80-F79))*$S$3</f>
        <v>4.1261776927120424E-4</v>
      </c>
      <c r="Q79" s="4">
        <f t="shared" ref="Q79:Q142" si="17">SUMPRODUCT(C79:F79,L79:O79)-P79</f>
        <v>1.6884674919176012E-2</v>
      </c>
      <c r="R79" s="3">
        <f t="shared" ref="R79:R142" si="18">SUMPRODUCT($C$7:$F$7,L79:O79)</f>
        <v>2.8785116802850091E-2</v>
      </c>
      <c r="S79" s="16">
        <f t="shared" ref="S79:T94" si="19">S78+100*Q79</f>
        <v>98.913053003418383</v>
      </c>
      <c r="T79" s="16">
        <f t="shared" si="19"/>
        <v>92.788977878287668</v>
      </c>
      <c r="U79" s="16">
        <f t="shared" ref="U79:U142" si="20">S79-T79</f>
        <v>6.1240751251307159</v>
      </c>
    </row>
    <row r="80" spans="1:21" x14ac:dyDescent="0.4">
      <c r="A80">
        <f t="shared" ref="A80:A143" si="21">A79+1</f>
        <v>67</v>
      </c>
      <c r="B80" s="1">
        <v>39542</v>
      </c>
      <c r="C80" s="2">
        <v>0.20406402271455801</v>
      </c>
      <c r="D80" s="2">
        <v>0</v>
      </c>
      <c r="E80" s="2">
        <v>8.3049243915504598E-2</v>
      </c>
      <c r="F80" s="2">
        <v>0.71288673336993602</v>
      </c>
      <c r="G80">
        <v>391.92899999999997</v>
      </c>
      <c r="H80">
        <v>2164.21</v>
      </c>
      <c r="I80">
        <v>1540.83</v>
      </c>
      <c r="J80">
        <v>136.06</v>
      </c>
      <c r="K80">
        <v>101.47</v>
      </c>
      <c r="L80" s="3">
        <f t="shared" si="13"/>
        <v>-4.4295313479293386E-3</v>
      </c>
      <c r="M80" s="3">
        <f t="shared" si="14"/>
        <v>-3.1782983515424856E-2</v>
      </c>
      <c r="N80" s="3">
        <f t="shared" si="15"/>
        <v>-8.0086706515318795E-3</v>
      </c>
      <c r="O80" s="3">
        <f t="shared" si="15"/>
        <v>-2.3519035719534731E-3</v>
      </c>
      <c r="P80" s="3">
        <f t="shared" si="16"/>
        <v>3.1804222025795173E-4</v>
      </c>
      <c r="Q80" s="4">
        <f t="shared" si="17"/>
        <v>-3.5637051028456612E-3</v>
      </c>
      <c r="R80" s="3">
        <f t="shared" si="18"/>
        <v>-1.1643272271709887E-2</v>
      </c>
      <c r="S80" s="16">
        <f t="shared" si="19"/>
        <v>98.55668249313382</v>
      </c>
      <c r="T80" s="16">
        <f t="shared" si="19"/>
        <v>91.624650651116681</v>
      </c>
      <c r="U80" s="16">
        <f t="shared" si="20"/>
        <v>6.932031842017139</v>
      </c>
    </row>
    <row r="81" spans="1:21" x14ac:dyDescent="0.4">
      <c r="A81">
        <f t="shared" si="21"/>
        <v>68</v>
      </c>
      <c r="B81" s="1">
        <v>39549</v>
      </c>
      <c r="C81" s="2">
        <v>0.55568763906438501</v>
      </c>
      <c r="D81" s="2">
        <v>0.10722785501775201</v>
      </c>
      <c r="E81" s="2">
        <v>0.154268139644512</v>
      </c>
      <c r="F81" s="2">
        <v>0.18281636627334999</v>
      </c>
      <c r="G81">
        <v>392.16399999999999</v>
      </c>
      <c r="H81">
        <v>2106.0100000000002</v>
      </c>
      <c r="I81">
        <v>1528.49</v>
      </c>
      <c r="J81">
        <v>135.74</v>
      </c>
      <c r="K81">
        <v>100.96</v>
      </c>
      <c r="L81" s="3">
        <f t="shared" si="13"/>
        <v>7.7620312003270353E-3</v>
      </c>
      <c r="M81" s="3">
        <f t="shared" si="14"/>
        <v>7.1323975454414157E-2</v>
      </c>
      <c r="N81" s="3">
        <f t="shared" si="15"/>
        <v>1.9901994779161214E-2</v>
      </c>
      <c r="O81" s="3">
        <f t="shared" si="15"/>
        <v>-4.9359068808016993E-3</v>
      </c>
      <c r="P81" s="3">
        <f t="shared" si="16"/>
        <v>6.4336713010651174E-5</v>
      </c>
      <c r="Q81" s="4">
        <f t="shared" si="17"/>
        <v>1.4064724127942999E-2</v>
      </c>
      <c r="R81" s="3">
        <f t="shared" si="18"/>
        <v>2.3513023638275177E-2</v>
      </c>
      <c r="S81" s="16">
        <f t="shared" si="19"/>
        <v>99.963154905928121</v>
      </c>
      <c r="T81" s="16">
        <f t="shared" si="19"/>
        <v>93.975953014944196</v>
      </c>
      <c r="U81" s="16">
        <f t="shared" si="20"/>
        <v>5.9872018909839255</v>
      </c>
    </row>
    <row r="82" spans="1:21" x14ac:dyDescent="0.4">
      <c r="A82">
        <f t="shared" si="21"/>
        <v>69</v>
      </c>
      <c r="B82" s="1">
        <v>39556</v>
      </c>
      <c r="C82" s="2">
        <v>0.63755934025721395</v>
      </c>
      <c r="D82" s="2">
        <v>9.9746599868666393E-18</v>
      </c>
      <c r="E82" s="2">
        <v>0.17669306312651201</v>
      </c>
      <c r="F82" s="2">
        <v>0.18574759661627299</v>
      </c>
      <c r="G82">
        <v>384.87700000000001</v>
      </c>
      <c r="H82">
        <v>2197.2399999999998</v>
      </c>
      <c r="I82">
        <v>1558.91</v>
      </c>
      <c r="J82">
        <v>135.07</v>
      </c>
      <c r="K82">
        <v>103.67</v>
      </c>
      <c r="L82" s="3">
        <f t="shared" si="13"/>
        <v>-1.2066140445742279E-3</v>
      </c>
      <c r="M82" s="3">
        <f t="shared" si="14"/>
        <v>1.2836972792846568E-2</v>
      </c>
      <c r="N82" s="3">
        <f t="shared" si="15"/>
        <v>2.7493569224650516E-2</v>
      </c>
      <c r="O82" s="3">
        <f t="shared" si="15"/>
        <v>-2.1618420078477696E-2</v>
      </c>
      <c r="P82" s="3">
        <f t="shared" si="16"/>
        <v>1.3261689659394284E-4</v>
      </c>
      <c r="Q82" s="4">
        <f t="shared" si="17"/>
        <v>-5.955156043168706E-5</v>
      </c>
      <c r="R82" s="3">
        <f t="shared" si="18"/>
        <v>4.3763769736112901E-3</v>
      </c>
      <c r="S82" s="16">
        <f t="shared" si="19"/>
        <v>99.95719974988495</v>
      </c>
      <c r="T82" s="16">
        <f t="shared" si="19"/>
        <v>94.413590712305322</v>
      </c>
      <c r="U82" s="16">
        <f t="shared" si="20"/>
        <v>5.5436090375796283</v>
      </c>
    </row>
    <row r="83" spans="1:21" x14ac:dyDescent="0.4">
      <c r="A83">
        <f t="shared" si="21"/>
        <v>70</v>
      </c>
      <c r="B83" s="1">
        <v>39563</v>
      </c>
      <c r="C83" s="2">
        <v>0.47451020662869797</v>
      </c>
      <c r="D83" s="2">
        <v>8.3648828376518505E-2</v>
      </c>
      <c r="E83" s="2">
        <v>0.118714035765123</v>
      </c>
      <c r="F83" s="2">
        <v>0.32312692922965902</v>
      </c>
      <c r="G83">
        <v>381.61500000000001</v>
      </c>
      <c r="H83">
        <v>2209.25</v>
      </c>
      <c r="I83">
        <v>1601.77</v>
      </c>
      <c r="J83">
        <v>132.15</v>
      </c>
      <c r="K83">
        <v>104.43</v>
      </c>
      <c r="L83" s="3">
        <f t="shared" si="13"/>
        <v>1.0446933181885054E-2</v>
      </c>
      <c r="M83" s="3">
        <f t="shared" si="14"/>
        <v>2.1189374530847793E-2</v>
      </c>
      <c r="N83" s="3">
        <f t="shared" si="15"/>
        <v>2.7975302321806561E-2</v>
      </c>
      <c r="O83" s="3">
        <f t="shared" si="15"/>
        <v>1.2864169504349654E-3</v>
      </c>
      <c r="P83" s="3">
        <f t="shared" si="16"/>
        <v>6.5204293488850594E-5</v>
      </c>
      <c r="Q83" s="4">
        <f t="shared" si="17"/>
        <v>1.0401175482094393E-2</v>
      </c>
      <c r="R83" s="3">
        <f t="shared" si="18"/>
        <v>1.5224506746243593E-2</v>
      </c>
      <c r="S83" s="16">
        <f t="shared" si="19"/>
        <v>100.99731729809439</v>
      </c>
      <c r="T83" s="16">
        <f t="shared" si="19"/>
        <v>95.936041386929688</v>
      </c>
      <c r="U83" s="16">
        <f t="shared" si="20"/>
        <v>5.0612759111646994</v>
      </c>
    </row>
    <row r="84" spans="1:21" x14ac:dyDescent="0.4">
      <c r="A84">
        <f t="shared" si="21"/>
        <v>71</v>
      </c>
      <c r="B84" s="1">
        <v>39570</v>
      </c>
      <c r="C84" s="2">
        <v>0.55906250223415299</v>
      </c>
      <c r="D84" s="2">
        <v>4.3280535942320203E-2</v>
      </c>
      <c r="E84" s="2">
        <v>0.14283556264108599</v>
      </c>
      <c r="F84" s="2">
        <v>0.25482139918244001</v>
      </c>
      <c r="G84">
        <v>382.053</v>
      </c>
      <c r="H84">
        <v>2235.3000000000002</v>
      </c>
      <c r="I84">
        <v>1646.58</v>
      </c>
      <c r="J84">
        <v>132.32</v>
      </c>
      <c r="K84">
        <v>105.4</v>
      </c>
      <c r="L84" s="3">
        <f t="shared" si="13"/>
        <v>-1.6454924135996252E-2</v>
      </c>
      <c r="M84" s="3">
        <f t="shared" si="14"/>
        <v>-4.0927524723831432E-2</v>
      </c>
      <c r="N84" s="3">
        <f t="shared" si="15"/>
        <v>-2.5871807018183035E-2</v>
      </c>
      <c r="O84" s="3">
        <f t="shared" si="15"/>
        <v>6.3482466747279975E-3</v>
      </c>
      <c r="P84" s="3">
        <f t="shared" si="16"/>
        <v>1.0712228242507587E-4</v>
      </c>
      <c r="Q84" s="4">
        <f t="shared" si="17"/>
        <v>-1.3155563560782593E-2</v>
      </c>
      <c r="R84" s="3">
        <f t="shared" si="18"/>
        <v>-1.922650230082068E-2</v>
      </c>
      <c r="S84" s="16">
        <f t="shared" si="19"/>
        <v>99.681760942016126</v>
      </c>
      <c r="T84" s="16">
        <f t="shared" si="19"/>
        <v>94.013391156847618</v>
      </c>
      <c r="U84" s="16">
        <f t="shared" si="20"/>
        <v>5.6683697851685082</v>
      </c>
    </row>
    <row r="85" spans="1:21" x14ac:dyDescent="0.4">
      <c r="A85">
        <f t="shared" si="21"/>
        <v>72</v>
      </c>
      <c r="B85" s="1">
        <v>39577</v>
      </c>
      <c r="C85" s="2">
        <v>0.38052536485902599</v>
      </c>
      <c r="D85" s="2">
        <v>8.5027736803155105E-2</v>
      </c>
      <c r="E85" s="2">
        <v>0.199969226550228</v>
      </c>
      <c r="F85" s="2">
        <v>0.33447767178758903</v>
      </c>
      <c r="G85">
        <v>385.00799999999998</v>
      </c>
      <c r="H85">
        <v>2196.54</v>
      </c>
      <c r="I85">
        <v>1603.98</v>
      </c>
      <c r="J85">
        <v>133.16</v>
      </c>
      <c r="K85">
        <v>102.87</v>
      </c>
      <c r="L85" s="3">
        <f t="shared" si="13"/>
        <v>5.0894598169710648E-3</v>
      </c>
      <c r="M85" s="3">
        <f t="shared" si="14"/>
        <v>3.9145856608835183E-2</v>
      </c>
      <c r="N85" s="3">
        <f t="shared" si="15"/>
        <v>4.0330926819536428E-2</v>
      </c>
      <c r="O85" s="3">
        <f t="shared" si="15"/>
        <v>-1.3742865725442921E-2</v>
      </c>
      <c r="P85" s="3">
        <f t="shared" si="16"/>
        <v>1.1006127406771022E-4</v>
      </c>
      <c r="Q85" s="4">
        <f t="shared" si="17"/>
        <v>8.6233533830115845E-3</v>
      </c>
      <c r="R85" s="3">
        <f t="shared" si="18"/>
        <v>1.7705844379974939E-2</v>
      </c>
      <c r="S85" s="16">
        <f t="shared" si="19"/>
        <v>100.54409628031729</v>
      </c>
      <c r="T85" s="16">
        <f t="shared" si="19"/>
        <v>95.783975594845117</v>
      </c>
      <c r="U85" s="16">
        <f t="shared" si="20"/>
        <v>4.7601206854721738</v>
      </c>
    </row>
    <row r="86" spans="1:21" x14ac:dyDescent="0.4">
      <c r="A86">
        <f t="shared" si="21"/>
        <v>73</v>
      </c>
      <c r="B86" s="1">
        <v>39584</v>
      </c>
      <c r="C86" s="2">
        <v>0.44337044070192599</v>
      </c>
      <c r="D86" s="2">
        <v>1.23599047663347E-17</v>
      </c>
      <c r="E86" s="2">
        <v>0.32055960748684498</v>
      </c>
      <c r="F86" s="2">
        <v>0.236069951811227</v>
      </c>
      <c r="G86">
        <v>382.57900000000001</v>
      </c>
      <c r="H86">
        <v>2256.64</v>
      </c>
      <c r="I86">
        <v>1668.67</v>
      </c>
      <c r="J86">
        <v>131.33000000000001</v>
      </c>
      <c r="K86">
        <v>104.05</v>
      </c>
      <c r="L86" s="3">
        <f t="shared" si="13"/>
        <v>-4.9121711142909863E-3</v>
      </c>
      <c r="M86" s="3">
        <f t="shared" si="14"/>
        <v>-4.0600789106147062E-2</v>
      </c>
      <c r="N86" s="3">
        <f t="shared" si="15"/>
        <v>-1.3741482737749222E-2</v>
      </c>
      <c r="O86" s="3">
        <f t="shared" si="15"/>
        <v>-2.512754130815642E-3</v>
      </c>
      <c r="P86" s="3">
        <f t="shared" si="16"/>
        <v>4.2526721780446493E-5</v>
      </c>
      <c r="Q86" s="4">
        <f t="shared" si="17"/>
        <v>-7.2185882528021696E-3</v>
      </c>
      <c r="R86" s="3">
        <f t="shared" si="18"/>
        <v>-1.5441799272250728E-2</v>
      </c>
      <c r="S86" s="16">
        <f t="shared" si="19"/>
        <v>99.822237455037069</v>
      </c>
      <c r="T86" s="16">
        <f t="shared" si="19"/>
        <v>94.239795667620044</v>
      </c>
      <c r="U86" s="16">
        <f t="shared" si="20"/>
        <v>5.5824417874170251</v>
      </c>
    </row>
    <row r="87" spans="1:21" x14ac:dyDescent="0.4">
      <c r="A87">
        <f t="shared" si="21"/>
        <v>74</v>
      </c>
      <c r="B87" s="1">
        <v>39591</v>
      </c>
      <c r="C87" s="2">
        <v>0.38273307367398002</v>
      </c>
      <c r="D87" s="2">
        <v>0</v>
      </c>
      <c r="E87" s="2">
        <v>0.31031910488071401</v>
      </c>
      <c r="F87" s="2">
        <v>0.30694782144530502</v>
      </c>
      <c r="G87">
        <v>383.16699999999997</v>
      </c>
      <c r="H87">
        <v>2179.0500000000002</v>
      </c>
      <c r="I87">
        <v>1645.74</v>
      </c>
      <c r="J87">
        <v>131</v>
      </c>
      <c r="K87">
        <v>103.38</v>
      </c>
      <c r="L87" s="3">
        <f t="shared" si="13"/>
        <v>5.319245181389709E-3</v>
      </c>
      <c r="M87" s="3">
        <f t="shared" si="14"/>
        <v>3.917931191507984E-2</v>
      </c>
      <c r="N87" s="3">
        <f t="shared" si="15"/>
        <v>2.2883323003633604E-2</v>
      </c>
      <c r="O87" s="3">
        <f t="shared" si="15"/>
        <v>8.3969465648858765E-4</v>
      </c>
      <c r="P87" s="3">
        <f t="shared" si="16"/>
        <v>6.289353176881321E-5</v>
      </c>
      <c r="Q87" s="4">
        <f t="shared" si="17"/>
        <v>9.3318322828022469E-3</v>
      </c>
      <c r="R87" s="3">
        <f t="shared" si="18"/>
        <v>1.7055393689147935E-2</v>
      </c>
      <c r="S87" s="16">
        <f t="shared" si="19"/>
        <v>100.7554206833173</v>
      </c>
      <c r="T87" s="16">
        <f t="shared" si="19"/>
        <v>95.945335036534843</v>
      </c>
      <c r="U87" s="16">
        <f t="shared" si="20"/>
        <v>4.8100856467824542</v>
      </c>
    </row>
    <row r="88" spans="1:21" x14ac:dyDescent="0.4">
      <c r="A88">
        <f t="shared" si="21"/>
        <v>75</v>
      </c>
      <c r="B88" s="1">
        <v>39598</v>
      </c>
      <c r="C88" s="2">
        <v>0.46998241309941202</v>
      </c>
      <c r="D88" s="2">
        <v>1.0408340855860799E-17</v>
      </c>
      <c r="E88" s="2">
        <v>0.32789231840330402</v>
      </c>
      <c r="F88" s="2">
        <v>0.20212526849728299</v>
      </c>
      <c r="G88">
        <v>377.39299999999997</v>
      </c>
      <c r="H88">
        <v>2218.5</v>
      </c>
      <c r="I88">
        <v>1683.4</v>
      </c>
      <c r="J88">
        <v>131.11000000000001</v>
      </c>
      <c r="K88">
        <v>105.52</v>
      </c>
      <c r="L88" s="3">
        <f t="shared" si="13"/>
        <v>5.1117770645683347E-3</v>
      </c>
      <c r="M88" s="3">
        <f t="shared" si="14"/>
        <v>-3.3050213732718103E-2</v>
      </c>
      <c r="N88" s="3">
        <f t="shared" si="15"/>
        <v>1.41796364500415E-2</v>
      </c>
      <c r="O88" s="3">
        <f t="shared" si="15"/>
        <v>-6.1017466249724261E-4</v>
      </c>
      <c r="P88" s="3">
        <f t="shared" si="16"/>
        <v>4.8555224841384021E-5</v>
      </c>
      <c r="Q88" s="4">
        <f t="shared" si="17"/>
        <v>6.8799522474232797E-3</v>
      </c>
      <c r="R88" s="3">
        <f t="shared" si="18"/>
        <v>-3.5922437201513779E-3</v>
      </c>
      <c r="S88" s="16">
        <f t="shared" si="19"/>
        <v>101.44341590805962</v>
      </c>
      <c r="T88" s="16">
        <f t="shared" si="19"/>
        <v>95.586110664519708</v>
      </c>
      <c r="U88" s="16">
        <f t="shared" si="20"/>
        <v>5.857305243539912</v>
      </c>
    </row>
    <row r="89" spans="1:21" x14ac:dyDescent="0.4">
      <c r="A89">
        <f t="shared" si="21"/>
        <v>76</v>
      </c>
      <c r="B89" s="1">
        <v>39605</v>
      </c>
      <c r="C89" s="2">
        <v>0.38905703836377198</v>
      </c>
      <c r="D89" s="2">
        <v>0</v>
      </c>
      <c r="E89" s="2">
        <v>0.33319120197590002</v>
      </c>
      <c r="F89" s="2">
        <v>0.277751759660327</v>
      </c>
      <c r="G89">
        <v>381.45499999999998</v>
      </c>
      <c r="H89">
        <v>2157.2399999999998</v>
      </c>
      <c r="I89">
        <v>1707.27</v>
      </c>
      <c r="J89">
        <v>131.03</v>
      </c>
      <c r="K89">
        <v>104.93</v>
      </c>
      <c r="L89" s="3">
        <f t="shared" si="13"/>
        <v>7.5550376592461443E-3</v>
      </c>
      <c r="M89" s="3">
        <f t="shared" si="14"/>
        <v>3.0934503260104496E-2</v>
      </c>
      <c r="N89" s="3">
        <f t="shared" si="15"/>
        <v>-3.9589520111054433E-2</v>
      </c>
      <c r="O89" s="3">
        <f t="shared" si="15"/>
        <v>-9.9977104479890277E-3</v>
      </c>
      <c r="P89" s="3">
        <f t="shared" si="16"/>
        <v>1.9087545973216519E-5</v>
      </c>
      <c r="Q89" s="4">
        <f t="shared" si="17"/>
        <v>-1.3047508430494828E-2</v>
      </c>
      <c r="R89" s="3">
        <f t="shared" si="18"/>
        <v>-2.7744224099232051E-3</v>
      </c>
      <c r="S89" s="16">
        <f t="shared" si="19"/>
        <v>100.13866506501014</v>
      </c>
      <c r="T89" s="16">
        <f t="shared" si="19"/>
        <v>95.308668423527394</v>
      </c>
      <c r="U89" s="16">
        <f t="shared" si="20"/>
        <v>4.8299966414827509</v>
      </c>
    </row>
    <row r="90" spans="1:21" x14ac:dyDescent="0.4">
      <c r="A90">
        <f t="shared" si="21"/>
        <v>77</v>
      </c>
      <c r="B90" s="1">
        <v>39612</v>
      </c>
      <c r="C90" s="2">
        <v>0.420869614985799</v>
      </c>
      <c r="D90" s="2">
        <v>2.2334564753201299E-17</v>
      </c>
      <c r="E90" s="2">
        <v>0.31040396519777202</v>
      </c>
      <c r="F90" s="2">
        <v>0.26872641981642698</v>
      </c>
      <c r="G90">
        <v>372.75599999999997</v>
      </c>
      <c r="H90">
        <v>2156.96</v>
      </c>
      <c r="I90">
        <v>1639.68</v>
      </c>
      <c r="J90">
        <v>129.72</v>
      </c>
      <c r="K90">
        <v>108.19</v>
      </c>
      <c r="L90" s="3">
        <f t="shared" si="13"/>
        <v>2.0341172542386321E-3</v>
      </c>
      <c r="M90" s="3">
        <f t="shared" si="14"/>
        <v>-3.8279165621278421E-2</v>
      </c>
      <c r="N90" s="3">
        <f t="shared" si="15"/>
        <v>-1.080698672911784E-2</v>
      </c>
      <c r="O90" s="3">
        <f t="shared" si="15"/>
        <v>8.7881591119334246E-3</v>
      </c>
      <c r="P90" s="3">
        <f t="shared" si="16"/>
        <v>1.3564550568123329E-4</v>
      </c>
      <c r="Q90" s="4">
        <f t="shared" si="17"/>
        <v>-2.7246835768474878E-4</v>
      </c>
      <c r="R90" s="3">
        <f t="shared" si="18"/>
        <v>-9.5659689960560512E-3</v>
      </c>
      <c r="S90" s="16">
        <f t="shared" si="19"/>
        <v>100.11141822924166</v>
      </c>
      <c r="T90" s="16">
        <f t="shared" si="19"/>
        <v>94.352071523921794</v>
      </c>
      <c r="U90" s="16">
        <f t="shared" si="20"/>
        <v>5.7593467053198708</v>
      </c>
    </row>
    <row r="91" spans="1:21" x14ac:dyDescent="0.4">
      <c r="A91">
        <f t="shared" si="21"/>
        <v>78</v>
      </c>
      <c r="B91" s="1">
        <v>39619</v>
      </c>
      <c r="C91" s="2">
        <v>0.61161806118580897</v>
      </c>
      <c r="D91" s="2">
        <v>3.5327396602046202E-2</v>
      </c>
      <c r="E91" s="2">
        <v>0.26982900200579402</v>
      </c>
      <c r="F91" s="2">
        <v>8.3225540206350104E-2</v>
      </c>
      <c r="G91">
        <v>376.47199999999998</v>
      </c>
      <c r="H91">
        <v>2090.8200000000002</v>
      </c>
      <c r="I91">
        <v>1621.96</v>
      </c>
      <c r="J91">
        <v>130.86000000000001</v>
      </c>
      <c r="K91">
        <v>107.34</v>
      </c>
      <c r="L91" s="3">
        <f t="shared" si="13"/>
        <v>8.081205721190976E-4</v>
      </c>
      <c r="M91" s="3">
        <f t="shared" si="14"/>
        <v>-4.0468253329552617E-2</v>
      </c>
      <c r="N91" s="3">
        <f t="shared" si="15"/>
        <v>-2.6005573503662283E-2</v>
      </c>
      <c r="O91" s="3">
        <f t="shared" si="15"/>
        <v>1.3067400275103003E-2</v>
      </c>
      <c r="P91" s="3">
        <f t="shared" si="16"/>
        <v>7.1131762085037688E-5</v>
      </c>
      <c r="Q91" s="4">
        <f t="shared" si="17"/>
        <v>-6.9360251578198303E-3</v>
      </c>
      <c r="R91" s="3">
        <f t="shared" si="18"/>
        <v>-1.31495764964982E-2</v>
      </c>
      <c r="S91" s="16">
        <f t="shared" si="19"/>
        <v>99.417815713459674</v>
      </c>
      <c r="T91" s="16">
        <f t="shared" si="19"/>
        <v>93.037113874271967</v>
      </c>
      <c r="U91" s="16">
        <f t="shared" si="20"/>
        <v>6.3807018391877079</v>
      </c>
    </row>
    <row r="92" spans="1:21" x14ac:dyDescent="0.4">
      <c r="A92">
        <f t="shared" si="21"/>
        <v>79</v>
      </c>
      <c r="B92" s="1">
        <v>39626</v>
      </c>
      <c r="C92" s="2">
        <v>0.64721999730972601</v>
      </c>
      <c r="D92" s="2">
        <v>0</v>
      </c>
      <c r="E92" s="2">
        <v>0.35278000269027299</v>
      </c>
      <c r="F92" s="2">
        <v>0</v>
      </c>
      <c r="G92">
        <v>381.036</v>
      </c>
      <c r="H92">
        <v>2028.89</v>
      </c>
      <c r="I92">
        <v>1579.78</v>
      </c>
      <c r="J92">
        <v>132.57</v>
      </c>
      <c r="K92">
        <v>106.14</v>
      </c>
      <c r="L92" s="3">
        <f t="shared" si="13"/>
        <v>8.8345633924760136E-3</v>
      </c>
      <c r="M92" s="3">
        <f t="shared" si="14"/>
        <v>-5.601300909883089E-3</v>
      </c>
      <c r="N92" s="3">
        <f t="shared" si="15"/>
        <v>-1.7261897226196088E-2</v>
      </c>
      <c r="O92" s="3">
        <f t="shared" si="15"/>
        <v>-2.2629554197783897E-4</v>
      </c>
      <c r="P92" s="3">
        <f t="shared" si="16"/>
        <v>4.427582924511869E-5</v>
      </c>
      <c r="Q92" s="4">
        <f t="shared" si="17"/>
        <v>-4.1602188403086065E-4</v>
      </c>
      <c r="R92" s="3">
        <f t="shared" si="18"/>
        <v>-3.5637325713952506E-3</v>
      </c>
      <c r="S92" s="16">
        <f t="shared" si="19"/>
        <v>99.376213525056585</v>
      </c>
      <c r="T92" s="16">
        <f t="shared" si="19"/>
        <v>92.680740617132443</v>
      </c>
      <c r="U92" s="16">
        <f t="shared" si="20"/>
        <v>6.6954729079241417</v>
      </c>
    </row>
    <row r="93" spans="1:21" x14ac:dyDescent="0.4">
      <c r="A93">
        <f t="shared" si="21"/>
        <v>80</v>
      </c>
      <c r="B93" s="1">
        <v>39633</v>
      </c>
      <c r="C93" s="2">
        <v>0.57342694856786203</v>
      </c>
      <c r="D93" s="2">
        <v>0</v>
      </c>
      <c r="E93" s="2">
        <v>0.42657305143213797</v>
      </c>
      <c r="F93" s="2">
        <v>0</v>
      </c>
      <c r="G93">
        <v>381.99099999999999</v>
      </c>
      <c r="H93">
        <v>2004.87</v>
      </c>
      <c r="I93">
        <v>1552.51</v>
      </c>
      <c r="J93">
        <v>132.54</v>
      </c>
      <c r="K93">
        <v>106.81</v>
      </c>
      <c r="L93" s="3">
        <f t="shared" si="13"/>
        <v>-2.0029468438296227E-3</v>
      </c>
      <c r="M93" s="3">
        <f t="shared" si="14"/>
        <v>-2.2834221253403286E-2</v>
      </c>
      <c r="N93" s="3">
        <f t="shared" si="15"/>
        <v>-9.2237731157931435E-3</v>
      </c>
      <c r="O93" s="3">
        <f t="shared" si="15"/>
        <v>6.1113626075146588E-3</v>
      </c>
      <c r="P93" s="3">
        <f t="shared" si="16"/>
        <v>5.6797858209675971E-5</v>
      </c>
      <c r="Q93" s="4">
        <f t="shared" si="17"/>
        <v>-5.1399545987321268E-3</v>
      </c>
      <c r="R93" s="3">
        <f t="shared" si="18"/>
        <v>-6.9873946513778484E-3</v>
      </c>
      <c r="S93" s="16">
        <f t="shared" si="19"/>
        <v>98.86221806518337</v>
      </c>
      <c r="T93" s="16">
        <f t="shared" si="19"/>
        <v>91.982001151994652</v>
      </c>
      <c r="U93" s="16">
        <f t="shared" si="20"/>
        <v>6.8802169131887183</v>
      </c>
    </row>
    <row r="94" spans="1:21" x14ac:dyDescent="0.4">
      <c r="A94">
        <f t="shared" si="21"/>
        <v>81</v>
      </c>
      <c r="B94" s="1">
        <v>39640</v>
      </c>
      <c r="C94" s="2">
        <v>0.47876385155173501</v>
      </c>
      <c r="D94" s="2">
        <v>1.38777878078144E-16</v>
      </c>
      <c r="E94" s="2">
        <v>0.52123614844826405</v>
      </c>
      <c r="F94" s="2">
        <v>2.4286128663675299E-17</v>
      </c>
      <c r="G94">
        <v>383.12700000000001</v>
      </c>
      <c r="H94">
        <v>1968.86</v>
      </c>
      <c r="I94">
        <v>1538.19</v>
      </c>
      <c r="J94">
        <v>133.35</v>
      </c>
      <c r="K94">
        <v>106.28</v>
      </c>
      <c r="L94" s="3">
        <f t="shared" si="13"/>
        <v>-2.1060372972918628E-3</v>
      </c>
      <c r="M94" s="3">
        <f t="shared" si="14"/>
        <v>2.3883499508499106E-2</v>
      </c>
      <c r="N94" s="3">
        <f t="shared" si="15"/>
        <v>-2.6030594399911511E-2</v>
      </c>
      <c r="O94" s="3">
        <f t="shared" si="15"/>
        <v>4.2744656917885759E-3</v>
      </c>
      <c r="P94" s="3">
        <f t="shared" si="16"/>
        <v>2.0147068290319233E-5</v>
      </c>
      <c r="Q94" s="4">
        <f t="shared" si="17"/>
        <v>-1.4596528363082201E-2</v>
      </c>
      <c r="R94" s="3">
        <f t="shared" si="18"/>
        <v>5.3333757710771756E-6</v>
      </c>
      <c r="S94" s="16">
        <f t="shared" si="19"/>
        <v>97.402565228875147</v>
      </c>
      <c r="T94" s="16">
        <f t="shared" si="19"/>
        <v>91.982534489571762</v>
      </c>
      <c r="U94" s="16">
        <f t="shared" si="20"/>
        <v>5.4200307393033853</v>
      </c>
    </row>
    <row r="95" spans="1:21" x14ac:dyDescent="0.4">
      <c r="A95">
        <f t="shared" si="21"/>
        <v>82</v>
      </c>
      <c r="B95" s="1">
        <v>39647</v>
      </c>
      <c r="C95" s="2">
        <v>0.512342298702267</v>
      </c>
      <c r="D95" s="2">
        <v>6.4184768611141801E-17</v>
      </c>
      <c r="E95" s="2">
        <v>0.487657701297732</v>
      </c>
      <c r="F95" s="2">
        <v>3.1225022567582503E-17</v>
      </c>
      <c r="G95">
        <v>379.85399999999998</v>
      </c>
      <c r="H95">
        <v>2002.88</v>
      </c>
      <c r="I95">
        <v>1498.15</v>
      </c>
      <c r="J95">
        <v>133.91999999999999</v>
      </c>
      <c r="K95">
        <v>106.97</v>
      </c>
      <c r="L95" s="3">
        <f t="shared" si="13"/>
        <v>7.1670648557498051E-3</v>
      </c>
      <c r="M95" s="3">
        <f t="shared" si="14"/>
        <v>5.8831838196746755E-3</v>
      </c>
      <c r="N95" s="3">
        <f t="shared" si="15"/>
        <v>3.6605146347161499E-2</v>
      </c>
      <c r="O95" s="3">
        <f t="shared" si="15"/>
        <v>-4.4056152927118841E-3</v>
      </c>
      <c r="P95" s="3">
        <f t="shared" si="16"/>
        <v>2.3554263242423986E-4</v>
      </c>
      <c r="Q95" s="4">
        <f t="shared" si="17"/>
        <v>2.1287229374042697E-2</v>
      </c>
      <c r="R95" s="3">
        <f t="shared" si="18"/>
        <v>1.1312444932468524E-2</v>
      </c>
      <c r="S95" s="16">
        <f t="shared" ref="S95:T110" si="22">S94+100*Q95</f>
        <v>99.53128816627941</v>
      </c>
      <c r="T95" s="16">
        <f t="shared" si="22"/>
        <v>93.113778982818616</v>
      </c>
      <c r="U95" s="16">
        <f t="shared" si="20"/>
        <v>6.417509183460794</v>
      </c>
    </row>
    <row r="96" spans="1:21" x14ac:dyDescent="0.4">
      <c r="A96">
        <f t="shared" si="21"/>
        <v>83</v>
      </c>
      <c r="B96" s="1">
        <v>39654</v>
      </c>
      <c r="C96" s="2">
        <v>0.52431758174822396</v>
      </c>
      <c r="D96" s="2">
        <v>4.9439619065339002E-17</v>
      </c>
      <c r="E96" s="2">
        <v>9.5086647257332305E-2</v>
      </c>
      <c r="F96" s="2">
        <v>0.38059577099444297</v>
      </c>
      <c r="G96">
        <v>379.49</v>
      </c>
      <c r="H96">
        <v>1998.41</v>
      </c>
      <c r="I96">
        <v>1552.99</v>
      </c>
      <c r="J96">
        <v>133.33000000000001</v>
      </c>
      <c r="K96">
        <v>107.84</v>
      </c>
      <c r="L96" s="3">
        <f t="shared" si="13"/>
        <v>1.1677851523436811E-2</v>
      </c>
      <c r="M96" s="3">
        <f t="shared" si="14"/>
        <v>1.1685346972503119E-3</v>
      </c>
      <c r="N96" s="3">
        <f t="shared" si="15"/>
        <v>-1.9484993464220612E-2</v>
      </c>
      <c r="O96" s="3">
        <f t="shared" si="15"/>
        <v>5.8501462536564297E-3</v>
      </c>
      <c r="P96" s="3">
        <f t="shared" si="16"/>
        <v>2.2835746259666569E-4</v>
      </c>
      <c r="Q96" s="4">
        <f t="shared" si="17"/>
        <v>6.2683236316833863E-3</v>
      </c>
      <c r="R96" s="3">
        <f t="shared" si="18"/>
        <v>-1.9711524746926501E-4</v>
      </c>
      <c r="S96" s="16">
        <f t="shared" si="22"/>
        <v>100.15812052944774</v>
      </c>
      <c r="T96" s="16">
        <f t="shared" si="22"/>
        <v>93.094067458071692</v>
      </c>
      <c r="U96" s="16">
        <f t="shared" si="20"/>
        <v>7.0640530713760512</v>
      </c>
    </row>
    <row r="97" spans="1:21" x14ac:dyDescent="0.4">
      <c r="A97">
        <f t="shared" si="21"/>
        <v>84</v>
      </c>
      <c r="B97" s="1">
        <v>39661</v>
      </c>
      <c r="C97" s="2">
        <v>0.70901140541871499</v>
      </c>
      <c r="D97" s="2">
        <v>0</v>
      </c>
      <c r="E97" s="2">
        <v>0.29098859458128401</v>
      </c>
      <c r="F97" s="2">
        <v>4.1633363423443302E-17</v>
      </c>
      <c r="G97">
        <v>384.38499999999999</v>
      </c>
      <c r="H97">
        <v>2003.16</v>
      </c>
      <c r="I97">
        <v>1522.73</v>
      </c>
      <c r="J97">
        <v>134.11000000000001</v>
      </c>
      <c r="K97">
        <v>107.71</v>
      </c>
      <c r="L97" s="3">
        <f t="shared" si="13"/>
        <v>2.5891220344096633E-2</v>
      </c>
      <c r="M97" s="3">
        <f t="shared" si="14"/>
        <v>5.2861678622050823E-2</v>
      </c>
      <c r="N97" s="3">
        <f t="shared" si="15"/>
        <v>-1.0205354856080873E-2</v>
      </c>
      <c r="O97" s="3">
        <f t="shared" si="15"/>
        <v>7.0837372306313817E-3</v>
      </c>
      <c r="P97" s="3">
        <f t="shared" si="16"/>
        <v>1.7459315674877039E-4</v>
      </c>
      <c r="Q97" s="4">
        <f t="shared" si="17"/>
        <v>1.5212935500650553E-2</v>
      </c>
      <c r="R97" s="3">
        <f t="shared" si="18"/>
        <v>1.8907820335174491E-2</v>
      </c>
      <c r="S97" s="16">
        <f t="shared" si="22"/>
        <v>101.6794140795128</v>
      </c>
      <c r="T97" s="16">
        <f t="shared" si="22"/>
        <v>94.984849491589145</v>
      </c>
      <c r="U97" s="16">
        <f t="shared" si="20"/>
        <v>6.6945645879236508</v>
      </c>
    </row>
    <row r="98" spans="1:21" x14ac:dyDescent="0.4">
      <c r="A98">
        <f t="shared" si="21"/>
        <v>85</v>
      </c>
      <c r="B98" s="1">
        <v>39668</v>
      </c>
      <c r="C98" s="2">
        <v>0.88654784163244005</v>
      </c>
      <c r="D98" s="2">
        <v>0</v>
      </c>
      <c r="E98" s="2">
        <v>0</v>
      </c>
      <c r="F98" s="2">
        <v>0.11345215836755899</v>
      </c>
      <c r="G98">
        <v>385.49700000000001</v>
      </c>
      <c r="H98">
        <v>2061.77</v>
      </c>
      <c r="I98">
        <v>1507.19</v>
      </c>
      <c r="J98">
        <v>135.06</v>
      </c>
      <c r="K98">
        <v>110.18</v>
      </c>
      <c r="L98" s="3">
        <f t="shared" si="13"/>
        <v>1.1020316540282904E-2</v>
      </c>
      <c r="M98" s="3">
        <f t="shared" si="14"/>
        <v>5.5008971318892819E-3</v>
      </c>
      <c r="N98" s="3">
        <f t="shared" si="15"/>
        <v>-1.0005374239478892E-2</v>
      </c>
      <c r="O98" s="3">
        <f t="shared" si="15"/>
        <v>2.2212350066630471E-4</v>
      </c>
      <c r="P98" s="3">
        <f t="shared" si="16"/>
        <v>6.0058329462336624E-5</v>
      </c>
      <c r="Q98" s="4">
        <f t="shared" si="17"/>
        <v>9.7351799040065034E-3</v>
      </c>
      <c r="R98" s="3">
        <f t="shared" si="18"/>
        <v>1.6844907333398995E-3</v>
      </c>
      <c r="S98" s="16">
        <f t="shared" si="22"/>
        <v>102.65293206991345</v>
      </c>
      <c r="T98" s="16">
        <f t="shared" si="22"/>
        <v>95.153298564923134</v>
      </c>
      <c r="U98" s="16">
        <f t="shared" si="20"/>
        <v>7.4996335049903138</v>
      </c>
    </row>
    <row r="99" spans="1:21" x14ac:dyDescent="0.4">
      <c r="A99">
        <f t="shared" si="21"/>
        <v>86</v>
      </c>
      <c r="B99" s="1">
        <v>39675</v>
      </c>
      <c r="C99" s="2">
        <v>0.78645062586187897</v>
      </c>
      <c r="D99" s="2">
        <v>0</v>
      </c>
      <c r="E99" s="2">
        <v>0</v>
      </c>
      <c r="F99" s="2">
        <v>0.21354937413812</v>
      </c>
      <c r="G99">
        <v>388.476</v>
      </c>
      <c r="H99">
        <v>2066.36</v>
      </c>
      <c r="I99">
        <v>1492.11</v>
      </c>
      <c r="J99">
        <v>135.09</v>
      </c>
      <c r="K99">
        <v>110.54</v>
      </c>
      <c r="L99" s="3">
        <f t="shared" si="13"/>
        <v>-4.8509574594752802E-3</v>
      </c>
      <c r="M99" s="3">
        <f t="shared" si="14"/>
        <v>-8.36380958676608E-3</v>
      </c>
      <c r="N99" s="3">
        <f t="shared" si="15"/>
        <v>-2.4763589815764098E-2</v>
      </c>
      <c r="O99" s="3">
        <f t="shared" si="15"/>
        <v>7.4024724257881758E-5</v>
      </c>
      <c r="P99" s="3">
        <f t="shared" si="16"/>
        <v>4.2716197113454779E-5</v>
      </c>
      <c r="Q99" s="4">
        <f t="shared" si="17"/>
        <v>-3.8419467936111219E-3</v>
      </c>
      <c r="R99" s="3">
        <f t="shared" si="18"/>
        <v>-9.476083034436894E-3</v>
      </c>
      <c r="S99" s="16">
        <f t="shared" si="22"/>
        <v>102.26873739055233</v>
      </c>
      <c r="T99" s="16">
        <f t="shared" si="22"/>
        <v>94.205690261479447</v>
      </c>
      <c r="U99" s="16">
        <f t="shared" si="20"/>
        <v>8.0630471290728849</v>
      </c>
    </row>
    <row r="100" spans="1:21" x14ac:dyDescent="0.4">
      <c r="A100">
        <f t="shared" si="21"/>
        <v>87</v>
      </c>
      <c r="B100" s="1">
        <v>39682</v>
      </c>
      <c r="C100" s="2">
        <v>0.71525696400612104</v>
      </c>
      <c r="D100" s="2">
        <v>0</v>
      </c>
      <c r="E100" s="2">
        <v>3.46944695195361E-18</v>
      </c>
      <c r="F100" s="2">
        <v>0.28474303599387801</v>
      </c>
      <c r="G100">
        <v>388.20699999999999</v>
      </c>
      <c r="H100">
        <v>2057.64</v>
      </c>
      <c r="I100">
        <v>1455.16</v>
      </c>
      <c r="J100">
        <v>135.1</v>
      </c>
      <c r="K100">
        <v>110.08</v>
      </c>
      <c r="L100" s="3">
        <f t="shared" si="13"/>
        <v>-7.3888295389757941E-3</v>
      </c>
      <c r="M100" s="3">
        <f t="shared" si="14"/>
        <v>-1.8405540689423794E-2</v>
      </c>
      <c r="N100" s="3">
        <f t="shared" si="15"/>
        <v>3.1659748756150519E-2</v>
      </c>
      <c r="O100" s="3">
        <f t="shared" si="15"/>
        <v>5.1073279052553655E-3</v>
      </c>
      <c r="P100" s="3">
        <f t="shared" si="16"/>
        <v>6.2205195446602172E-5</v>
      </c>
      <c r="Q100" s="4">
        <f t="shared" si="17"/>
        <v>-3.8928409254945094E-3</v>
      </c>
      <c r="R100" s="3">
        <f t="shared" si="18"/>
        <v>2.7431766082515741E-3</v>
      </c>
      <c r="S100" s="16">
        <f t="shared" si="22"/>
        <v>101.87945329800289</v>
      </c>
      <c r="T100" s="16">
        <f t="shared" si="22"/>
        <v>94.480007922304608</v>
      </c>
      <c r="U100" s="16">
        <f t="shared" si="20"/>
        <v>7.3994453756982779</v>
      </c>
    </row>
    <row r="101" spans="1:21" x14ac:dyDescent="0.4">
      <c r="A101">
        <f t="shared" si="21"/>
        <v>88</v>
      </c>
      <c r="B101" s="1">
        <v>39689</v>
      </c>
      <c r="C101" s="2">
        <v>0.81893228975045795</v>
      </c>
      <c r="D101" s="2">
        <v>0</v>
      </c>
      <c r="E101" s="2">
        <v>0</v>
      </c>
      <c r="F101" s="2">
        <v>0.18106771024954099</v>
      </c>
      <c r="G101">
        <v>389.87200000000001</v>
      </c>
      <c r="H101">
        <v>2043.53</v>
      </c>
      <c r="I101">
        <v>1501.23</v>
      </c>
      <c r="J101">
        <v>135.79</v>
      </c>
      <c r="K101">
        <v>108.8</v>
      </c>
      <c r="L101" s="3">
        <f t="shared" si="13"/>
        <v>2.2672036195439116E-3</v>
      </c>
      <c r="M101" s="3">
        <f t="shared" si="14"/>
        <v>-4.0529963685963066E-2</v>
      </c>
      <c r="N101" s="3">
        <f t="shared" si="15"/>
        <v>-6.6838525742224708E-2</v>
      </c>
      <c r="O101" s="3">
        <f t="shared" si="15"/>
        <v>2.3565800132558934E-3</v>
      </c>
      <c r="P101" s="3">
        <f t="shared" si="16"/>
        <v>4.1082337795836003E-6</v>
      </c>
      <c r="Q101" s="4">
        <f t="shared" si="17"/>
        <v>2.2792785647241156E-3</v>
      </c>
      <c r="R101" s="3">
        <f t="shared" si="18"/>
        <v>-2.5686176448846992E-2</v>
      </c>
      <c r="S101" s="16">
        <f t="shared" si="22"/>
        <v>102.10738115447529</v>
      </c>
      <c r="T101" s="16">
        <f t="shared" si="22"/>
        <v>91.911390277419912</v>
      </c>
      <c r="U101" s="16">
        <f t="shared" si="20"/>
        <v>10.19599087705538</v>
      </c>
    </row>
    <row r="102" spans="1:21" x14ac:dyDescent="0.4">
      <c r="A102">
        <f t="shared" si="21"/>
        <v>89</v>
      </c>
      <c r="B102" s="1">
        <v>39696</v>
      </c>
      <c r="C102" s="2">
        <v>0.81208523345115202</v>
      </c>
      <c r="D102" s="2">
        <v>5.5511151231257802E-17</v>
      </c>
      <c r="E102" s="2">
        <v>0</v>
      </c>
      <c r="F102" s="2">
        <v>0.18791476654884701</v>
      </c>
      <c r="G102">
        <v>394.637</v>
      </c>
      <c r="H102">
        <v>1980.18</v>
      </c>
      <c r="I102">
        <v>1400.89</v>
      </c>
      <c r="J102">
        <v>136.11000000000001</v>
      </c>
      <c r="K102">
        <v>107.73</v>
      </c>
      <c r="L102" s="3">
        <f t="shared" si="13"/>
        <v>-3.1656521980808483E-3</v>
      </c>
      <c r="M102" s="3">
        <f t="shared" si="14"/>
        <v>1.0179199453326904E-2</v>
      </c>
      <c r="N102" s="3">
        <f t="shared" si="15"/>
        <v>5.4251226006323261E-3</v>
      </c>
      <c r="O102" s="3">
        <f t="shared" si="15"/>
        <v>-8.816398501212408E-3</v>
      </c>
      <c r="P102" s="3">
        <f t="shared" si="16"/>
        <v>1.688580456207121E-5</v>
      </c>
      <c r="Q102" s="4">
        <f t="shared" si="17"/>
        <v>-4.2443966750226429E-3</v>
      </c>
      <c r="R102" s="3">
        <f t="shared" si="18"/>
        <v>9.0556783866649337E-4</v>
      </c>
      <c r="S102" s="16">
        <f t="shared" si="22"/>
        <v>101.68294148697302</v>
      </c>
      <c r="T102" s="16">
        <f t="shared" si="22"/>
        <v>92.001947061286558</v>
      </c>
      <c r="U102" s="16">
        <f t="shared" si="20"/>
        <v>9.680994425686464</v>
      </c>
    </row>
    <row r="103" spans="1:21" x14ac:dyDescent="0.4">
      <c r="A103">
        <f t="shared" si="21"/>
        <v>90</v>
      </c>
      <c r="B103" s="1">
        <v>39703</v>
      </c>
      <c r="C103" s="2">
        <v>0.84022824105460403</v>
      </c>
      <c r="D103" s="2">
        <v>2.7755575615628901E-17</v>
      </c>
      <c r="E103" s="2">
        <v>0</v>
      </c>
      <c r="F103" s="2">
        <v>0.159771758945395</v>
      </c>
      <c r="G103">
        <v>392.58600000000001</v>
      </c>
      <c r="H103">
        <v>1996.26</v>
      </c>
      <c r="I103">
        <v>1408.49</v>
      </c>
      <c r="J103">
        <v>134.91</v>
      </c>
      <c r="K103">
        <v>107.95</v>
      </c>
      <c r="L103" s="3">
        <f t="shared" si="13"/>
        <v>-7.6007443165179156E-3</v>
      </c>
      <c r="M103" s="3">
        <f t="shared" si="14"/>
        <v>-1.6101578223627344E-3</v>
      </c>
      <c r="N103" s="3">
        <f t="shared" si="15"/>
        <v>-2.3841134832338073E-2</v>
      </c>
      <c r="O103" s="3">
        <f t="shared" si="15"/>
        <v>-2.2978281817508384E-3</v>
      </c>
      <c r="P103" s="3">
        <f t="shared" si="16"/>
        <v>8.2559298816105384E-5</v>
      </c>
      <c r="Q103" s="4">
        <f t="shared" si="17"/>
        <v>-6.8360473769423623E-3</v>
      </c>
      <c r="R103" s="3">
        <f t="shared" si="18"/>
        <v>-8.8374662882423904E-3</v>
      </c>
      <c r="S103" s="16">
        <f t="shared" si="22"/>
        <v>100.99933674927878</v>
      </c>
      <c r="T103" s="16">
        <f t="shared" si="22"/>
        <v>91.118200432462316</v>
      </c>
      <c r="U103" s="16">
        <f t="shared" si="20"/>
        <v>9.8811363168164661</v>
      </c>
    </row>
    <row r="104" spans="1:21" x14ac:dyDescent="0.4">
      <c r="A104">
        <f t="shared" si="21"/>
        <v>91</v>
      </c>
      <c r="B104" s="1">
        <v>39710</v>
      </c>
      <c r="C104" s="2">
        <v>0.97782707241477995</v>
      </c>
      <c r="D104" s="2">
        <v>0</v>
      </c>
      <c r="E104" s="2">
        <v>1.38777878078144E-17</v>
      </c>
      <c r="F104" s="2">
        <v>2.2172927585219701E-2</v>
      </c>
      <c r="G104">
        <v>391.41500000000002</v>
      </c>
      <c r="H104">
        <v>2002.32</v>
      </c>
      <c r="I104">
        <v>1374.91</v>
      </c>
      <c r="J104">
        <v>134.6</v>
      </c>
      <c r="K104">
        <v>107.45</v>
      </c>
      <c r="L104" s="3">
        <f t="shared" si="13"/>
        <v>-1.5869243950759504E-2</v>
      </c>
      <c r="M104" s="3">
        <f t="shared" si="14"/>
        <v>-4.6182752344181566E-2</v>
      </c>
      <c r="N104" s="3">
        <f t="shared" si="15"/>
        <v>6.9822752034678359E-3</v>
      </c>
      <c r="O104" s="3">
        <f t="shared" si="15"/>
        <v>1.4115898959881079E-3</v>
      </c>
      <c r="P104" s="3">
        <f t="shared" si="16"/>
        <v>3.6627671382141036E-4</v>
      </c>
      <c r="Q104" s="4">
        <f t="shared" si="17"/>
        <v>-1.5852353987084761E-2</v>
      </c>
      <c r="R104" s="3">
        <f t="shared" si="18"/>
        <v>-1.3414532798871281E-2</v>
      </c>
      <c r="S104" s="16">
        <f t="shared" si="22"/>
        <v>99.414101350570306</v>
      </c>
      <c r="T104" s="16">
        <f t="shared" si="22"/>
        <v>89.776747152575183</v>
      </c>
      <c r="U104" s="16">
        <f t="shared" si="20"/>
        <v>9.6373541979951227</v>
      </c>
    </row>
    <row r="105" spans="1:21" x14ac:dyDescent="0.4">
      <c r="A105">
        <f t="shared" si="21"/>
        <v>92</v>
      </c>
      <c r="B105" s="1">
        <v>39717</v>
      </c>
      <c r="C105" s="2">
        <v>0.36736588271242898</v>
      </c>
      <c r="D105" s="2">
        <v>1.7347234759768E-18</v>
      </c>
      <c r="E105" s="2">
        <v>1.7347234759768E-18</v>
      </c>
      <c r="F105" s="2">
        <v>0.63263411728757002</v>
      </c>
      <c r="G105">
        <v>390.43599999999998</v>
      </c>
      <c r="H105">
        <v>1935.79</v>
      </c>
      <c r="I105">
        <v>1384.51</v>
      </c>
      <c r="J105">
        <v>134.79</v>
      </c>
      <c r="K105">
        <v>106.01</v>
      </c>
      <c r="L105" s="3">
        <f t="shared" si="13"/>
        <v>4.9493724158864438E-3</v>
      </c>
      <c r="M105" s="3">
        <f t="shared" si="14"/>
        <v>-9.9340524111838358E-2</v>
      </c>
      <c r="N105" s="3">
        <f t="shared" si="15"/>
        <v>-8.7048847606734481E-2</v>
      </c>
      <c r="O105" s="3">
        <f t="shared" si="15"/>
        <v>3.6352845166556236E-3</v>
      </c>
      <c r="P105" s="3">
        <f t="shared" si="16"/>
        <v>4.0622619705675622E-5</v>
      </c>
      <c r="Q105" s="4">
        <f t="shared" si="17"/>
        <v>4.0774129580125962E-3</v>
      </c>
      <c r="R105" s="3">
        <f t="shared" si="18"/>
        <v>-4.4451178696507693E-2</v>
      </c>
      <c r="S105" s="16">
        <f t="shared" si="22"/>
        <v>99.821842646371564</v>
      </c>
      <c r="T105" s="16">
        <f t="shared" si="22"/>
        <v>85.331629282924411</v>
      </c>
      <c r="U105" s="16">
        <f t="shared" si="20"/>
        <v>14.490213363447154</v>
      </c>
    </row>
    <row r="106" spans="1:21" x14ac:dyDescent="0.4">
      <c r="A106">
        <f t="shared" si="21"/>
        <v>93</v>
      </c>
      <c r="B106" s="1">
        <v>39724</v>
      </c>
      <c r="C106" s="2">
        <v>0.435070248888555</v>
      </c>
      <c r="D106" s="2">
        <v>0</v>
      </c>
      <c r="E106" s="2">
        <v>7.3725747729014302E-18</v>
      </c>
      <c r="F106" s="2">
        <v>0.56492975111144395</v>
      </c>
      <c r="G106">
        <v>394.93900000000002</v>
      </c>
      <c r="H106">
        <v>1754.91</v>
      </c>
      <c r="I106">
        <v>1263.99</v>
      </c>
      <c r="J106">
        <v>135.28</v>
      </c>
      <c r="K106">
        <v>105.32</v>
      </c>
      <c r="L106" s="3">
        <f t="shared" si="13"/>
        <v>-5.9018718767615996E-2</v>
      </c>
      <c r="M106" s="3">
        <f t="shared" si="14"/>
        <v>-0.21754721784845932</v>
      </c>
      <c r="N106" s="3">
        <f t="shared" si="15"/>
        <v>-0.1976281457922926</v>
      </c>
      <c r="O106" s="3">
        <f t="shared" si="15"/>
        <v>-2.2915434654050548E-3</v>
      </c>
      <c r="P106" s="3">
        <f t="shared" si="16"/>
        <v>8.3652492629470804E-5</v>
      </c>
      <c r="Q106" s="4">
        <f t="shared" si="17"/>
        <v>-2.7055502235512129E-2</v>
      </c>
      <c r="R106" s="3">
        <f t="shared" si="18"/>
        <v>-0.11912140646844324</v>
      </c>
      <c r="S106" s="16">
        <f t="shared" si="22"/>
        <v>97.116292422820351</v>
      </c>
      <c r="T106" s="16">
        <f t="shared" si="22"/>
        <v>73.419488636080089</v>
      </c>
      <c r="U106" s="16">
        <f t="shared" si="20"/>
        <v>23.696803786740261</v>
      </c>
    </row>
    <row r="107" spans="1:21" x14ac:dyDescent="0.4">
      <c r="A107">
        <f t="shared" si="21"/>
        <v>94</v>
      </c>
      <c r="B107" s="1">
        <v>39731</v>
      </c>
      <c r="C107" s="2">
        <v>0.29564942783943698</v>
      </c>
      <c r="D107" s="2">
        <v>0</v>
      </c>
      <c r="E107" s="2">
        <v>1.5612511283791199E-17</v>
      </c>
      <c r="F107" s="2">
        <v>0.70435057216056196</v>
      </c>
      <c r="G107">
        <v>388.79599999999999</v>
      </c>
      <c r="H107">
        <v>1436.56</v>
      </c>
      <c r="I107">
        <v>1014.19</v>
      </c>
      <c r="J107">
        <v>134.97</v>
      </c>
      <c r="K107">
        <v>100.67</v>
      </c>
      <c r="L107" s="3">
        <f t="shared" si="13"/>
        <v>-2.7328831110717822E-4</v>
      </c>
      <c r="M107" s="3">
        <f t="shared" si="14"/>
        <v>5.6737586632003678E-2</v>
      </c>
      <c r="N107" s="3">
        <f t="shared" si="15"/>
        <v>6.3538390242459553E-2</v>
      </c>
      <c r="O107" s="3">
        <f t="shared" si="15"/>
        <v>-1.1484033488923573E-2</v>
      </c>
      <c r="P107" s="3">
        <f t="shared" si="16"/>
        <v>1.6361735644642518E-4</v>
      </c>
      <c r="Q107" s="4">
        <f t="shared" si="17"/>
        <v>-8.3332004478948399E-3</v>
      </c>
      <c r="R107" s="3">
        <f t="shared" si="18"/>
        <v>2.712966376860812E-2</v>
      </c>
      <c r="S107" s="16">
        <f t="shared" si="22"/>
        <v>96.282972378030863</v>
      </c>
      <c r="T107" s="16">
        <f t="shared" si="22"/>
        <v>76.132455012940895</v>
      </c>
      <c r="U107" s="16">
        <f t="shared" si="20"/>
        <v>20.150517365089968</v>
      </c>
    </row>
    <row r="108" spans="1:21" x14ac:dyDescent="0.4">
      <c r="A108">
        <f t="shared" si="21"/>
        <v>95</v>
      </c>
      <c r="B108" s="1">
        <v>39738</v>
      </c>
      <c r="C108" s="2">
        <v>2.29538337620619E-2</v>
      </c>
      <c r="D108" s="2">
        <v>7.5851834635108195E-4</v>
      </c>
      <c r="E108" s="2">
        <v>8.0514887200833496E-2</v>
      </c>
      <c r="F108" s="2">
        <v>0.89577276069075296</v>
      </c>
      <c r="G108">
        <v>384.791</v>
      </c>
      <c r="H108">
        <v>1502.84</v>
      </c>
      <c r="I108">
        <v>1078.6300000000001</v>
      </c>
      <c r="J108">
        <v>133.41999999999999</v>
      </c>
      <c r="K108">
        <v>101.69</v>
      </c>
      <c r="L108" s="3">
        <f t="shared" si="13"/>
        <v>-5.4141180897054331E-2</v>
      </c>
      <c r="M108" s="3">
        <f t="shared" si="14"/>
        <v>-0.1351499364239076</v>
      </c>
      <c r="N108" s="3">
        <f t="shared" si="15"/>
        <v>-9.859729471644596E-2</v>
      </c>
      <c r="O108" s="3">
        <f t="shared" si="15"/>
        <v>1.4465597361714932E-2</v>
      </c>
      <c r="P108" s="3">
        <f t="shared" si="16"/>
        <v>1.8041931998174612E-5</v>
      </c>
      <c r="Q108" s="4">
        <f t="shared" si="17"/>
        <v>3.6560347170656766E-3</v>
      </c>
      <c r="R108" s="3">
        <f t="shared" si="18"/>
        <v>-6.835570366892324E-2</v>
      </c>
      <c r="S108" s="16">
        <f t="shared" si="22"/>
        <v>96.648575849737426</v>
      </c>
      <c r="T108" s="16">
        <f t="shared" si="22"/>
        <v>69.296884646048568</v>
      </c>
      <c r="U108" s="16">
        <f t="shared" si="20"/>
        <v>27.351691203688858</v>
      </c>
    </row>
    <row r="109" spans="1:21" x14ac:dyDescent="0.4">
      <c r="A109">
        <f t="shared" si="21"/>
        <v>96</v>
      </c>
      <c r="B109" s="1">
        <v>39745</v>
      </c>
      <c r="C109" s="2">
        <v>5.3023720425686399E-2</v>
      </c>
      <c r="D109" s="2">
        <v>0</v>
      </c>
      <c r="E109" s="2">
        <v>6.0591510478276302E-2</v>
      </c>
      <c r="F109" s="2">
        <v>0.88638476909603703</v>
      </c>
      <c r="G109">
        <v>392.39699999999999</v>
      </c>
      <c r="H109">
        <v>1401.29</v>
      </c>
      <c r="I109">
        <v>972.28</v>
      </c>
      <c r="J109">
        <v>135.35</v>
      </c>
      <c r="K109">
        <v>94.32</v>
      </c>
      <c r="L109" s="3">
        <f t="shared" si="13"/>
        <v>2.4752598296687633E-2</v>
      </c>
      <c r="M109" s="3">
        <f t="shared" si="14"/>
        <v>0.15390556297117497</v>
      </c>
      <c r="N109" s="3">
        <f t="shared" si="15"/>
        <v>7.57189287036657E-2</v>
      </c>
      <c r="O109" s="3">
        <f t="shared" si="15"/>
        <v>2.1425932766900857E-3</v>
      </c>
      <c r="P109" s="3">
        <f t="shared" si="16"/>
        <v>1.1014732908482861E-5</v>
      </c>
      <c r="Q109" s="4">
        <f t="shared" si="17"/>
        <v>7.7885464277620822E-3</v>
      </c>
      <c r="R109" s="3">
        <f t="shared" si="18"/>
        <v>6.4129920812054597E-2</v>
      </c>
      <c r="S109" s="16">
        <f t="shared" si="22"/>
        <v>97.427430492513636</v>
      </c>
      <c r="T109" s="16">
        <f t="shared" si="22"/>
        <v>75.709876727254027</v>
      </c>
      <c r="U109" s="16">
        <f t="shared" si="20"/>
        <v>21.717553765259609</v>
      </c>
    </row>
    <row r="110" spans="1:21" x14ac:dyDescent="0.4">
      <c r="A110">
        <f t="shared" si="21"/>
        <v>97</v>
      </c>
      <c r="B110" s="1">
        <v>39752</v>
      </c>
      <c r="C110" s="2">
        <v>3.5753740300141799E-2</v>
      </c>
      <c r="D110" s="2">
        <v>1.0288274832377E-3</v>
      </c>
      <c r="E110" s="2">
        <v>7.79205711758435E-2</v>
      </c>
      <c r="F110" s="2">
        <v>0.88529686104077698</v>
      </c>
      <c r="G110">
        <v>385.16300000000001</v>
      </c>
      <c r="H110">
        <v>1548.81</v>
      </c>
      <c r="I110">
        <v>1045.9000000000001</v>
      </c>
      <c r="J110">
        <v>135.63999999999999</v>
      </c>
      <c r="K110">
        <v>98.47</v>
      </c>
      <c r="L110" s="3">
        <f t="shared" si="13"/>
        <v>1.1928709961860573E-2</v>
      </c>
      <c r="M110" s="3">
        <f t="shared" si="14"/>
        <v>-4.0018447627278242E-2</v>
      </c>
      <c r="N110" s="3">
        <f t="shared" si="15"/>
        <v>1.3701118653790978E-2</v>
      </c>
      <c r="O110" s="3">
        <f t="shared" si="15"/>
        <v>-4.1285756414035646E-3</v>
      </c>
      <c r="P110" s="3">
        <f t="shared" si="16"/>
        <v>9.0374615089703491E-6</v>
      </c>
      <c r="Q110" s="4">
        <f t="shared" si="17"/>
        <v>-2.2111296068249363E-3</v>
      </c>
      <c r="R110" s="3">
        <f t="shared" si="18"/>
        <v>-4.6292986632575639E-3</v>
      </c>
      <c r="S110" s="16">
        <f t="shared" si="22"/>
        <v>97.206317531831147</v>
      </c>
      <c r="T110" s="16">
        <f t="shared" si="22"/>
        <v>75.246946860928276</v>
      </c>
      <c r="U110" s="16">
        <f t="shared" si="20"/>
        <v>21.959370670902871</v>
      </c>
    </row>
    <row r="111" spans="1:21" x14ac:dyDescent="0.4">
      <c r="A111">
        <f t="shared" si="21"/>
        <v>98</v>
      </c>
      <c r="B111" s="1">
        <v>39759</v>
      </c>
      <c r="C111" s="2">
        <v>2.1720131935095401E-2</v>
      </c>
      <c r="D111" s="2">
        <v>0</v>
      </c>
      <c r="E111" s="2">
        <v>8.9163142864566197E-2</v>
      </c>
      <c r="F111" s="2">
        <v>0.88911672520033802</v>
      </c>
      <c r="G111">
        <v>390.67</v>
      </c>
      <c r="H111">
        <v>1490.31</v>
      </c>
      <c r="I111">
        <v>1060.23</v>
      </c>
      <c r="J111">
        <v>135.08000000000001</v>
      </c>
      <c r="K111">
        <v>98.24</v>
      </c>
      <c r="L111" s="3">
        <f t="shared" si="13"/>
        <v>1.4100614045744475E-3</v>
      </c>
      <c r="M111" s="3">
        <f t="shared" si="14"/>
        <v>-7.1647468050774044E-2</v>
      </c>
      <c r="N111" s="3">
        <f t="shared" si="15"/>
        <v>-3.6501513822472575E-2</v>
      </c>
      <c r="O111" s="3">
        <f t="shared" si="15"/>
        <v>7.1809298193663551E-3</v>
      </c>
      <c r="P111" s="3">
        <f t="shared" si="16"/>
        <v>1.8358926741656806E-5</v>
      </c>
      <c r="Q111" s="4">
        <f t="shared" si="17"/>
        <v>3.1423629061646942E-3</v>
      </c>
      <c r="R111" s="3">
        <f t="shared" si="18"/>
        <v>-2.4889497662326454E-2</v>
      </c>
      <c r="S111" s="16">
        <f t="shared" ref="S111:T118" si="23">S110+100*Q111</f>
        <v>97.52055382244761</v>
      </c>
      <c r="T111" s="16">
        <f t="shared" si="23"/>
        <v>72.757997094695625</v>
      </c>
      <c r="U111" s="16">
        <f t="shared" si="20"/>
        <v>24.762556727751985</v>
      </c>
    </row>
    <row r="112" spans="1:21" x14ac:dyDescent="0.4">
      <c r="A112">
        <f t="shared" si="21"/>
        <v>99</v>
      </c>
      <c r="B112" s="1">
        <v>39766</v>
      </c>
      <c r="C112" s="2">
        <v>5.1906069909010102E-2</v>
      </c>
      <c r="D112" s="2">
        <v>0</v>
      </c>
      <c r="E112" s="2">
        <v>5.8564931628471498E-2</v>
      </c>
      <c r="F112" s="2">
        <v>0.88952899846251798</v>
      </c>
      <c r="G112">
        <v>395.65100000000001</v>
      </c>
      <c r="H112">
        <v>1399.2</v>
      </c>
      <c r="I112">
        <v>1021.53</v>
      </c>
      <c r="J112">
        <v>136.05000000000001</v>
      </c>
      <c r="K112">
        <v>97.14</v>
      </c>
      <c r="L112" s="3">
        <f t="shared" si="13"/>
        <v>2.5002138926155881E-2</v>
      </c>
      <c r="M112" s="3">
        <f t="shared" si="14"/>
        <v>-9.4475524883009254E-2</v>
      </c>
      <c r="N112" s="3">
        <f t="shared" si="15"/>
        <v>-5.2215793956124523E-2</v>
      </c>
      <c r="O112" s="3">
        <f t="shared" si="15"/>
        <v>6.8357221609700591E-3</v>
      </c>
      <c r="P112" s="3">
        <f t="shared" si="16"/>
        <v>2.858308431369776E-6</v>
      </c>
      <c r="Q112" s="4">
        <f t="shared" si="17"/>
        <v>4.3174631471934082E-3</v>
      </c>
      <c r="R112" s="3">
        <f t="shared" si="18"/>
        <v>-2.8713364438001959E-2</v>
      </c>
      <c r="S112" s="16">
        <f t="shared" si="23"/>
        <v>97.952300137166958</v>
      </c>
      <c r="T112" s="16">
        <f t="shared" si="23"/>
        <v>69.886660650895436</v>
      </c>
      <c r="U112" s="16">
        <f t="shared" si="20"/>
        <v>28.065639486271522</v>
      </c>
    </row>
    <row r="113" spans="1:21" x14ac:dyDescent="0.4">
      <c r="A113">
        <f t="shared" si="21"/>
        <v>100</v>
      </c>
      <c r="B113" s="1">
        <v>39773</v>
      </c>
      <c r="C113" s="2">
        <v>4.7335848619604597E-2</v>
      </c>
      <c r="D113" s="2">
        <v>0</v>
      </c>
      <c r="E113" s="2">
        <v>6.3328779014087594E-2</v>
      </c>
      <c r="F113" s="2">
        <v>0.889335372366307</v>
      </c>
      <c r="G113">
        <v>410.53</v>
      </c>
      <c r="H113">
        <v>1282.5899999999999</v>
      </c>
      <c r="I113">
        <v>968.19</v>
      </c>
      <c r="J113">
        <v>136.97999999999999</v>
      </c>
      <c r="K113">
        <v>95.96</v>
      </c>
      <c r="L113" s="3">
        <f t="shared" si="13"/>
        <v>1.0306374357401005E-2</v>
      </c>
      <c r="M113" s="3">
        <f t="shared" si="14"/>
        <v>0.11589651204053864</v>
      </c>
      <c r="N113" s="3">
        <f t="shared" si="15"/>
        <v>4.0085107262004316E-2</v>
      </c>
      <c r="O113" s="3">
        <f t="shared" si="15"/>
        <v>6.5703022339036465E-4</v>
      </c>
      <c r="P113" s="3">
        <f t="shared" si="16"/>
        <v>7.3782927770471328E-6</v>
      </c>
      <c r="Q113" s="4">
        <f t="shared" si="17"/>
        <v>3.603343801548118E-3</v>
      </c>
      <c r="R113" s="3">
        <f t="shared" si="18"/>
        <v>4.173625597083358E-2</v>
      </c>
      <c r="S113" s="16">
        <f t="shared" si="23"/>
        <v>98.312634517321769</v>
      </c>
      <c r="T113" s="16">
        <f t="shared" si="23"/>
        <v>74.060286247978794</v>
      </c>
      <c r="U113" s="16">
        <f t="shared" si="20"/>
        <v>24.252348269342974</v>
      </c>
    </row>
    <row r="114" spans="1:21" x14ac:dyDescent="0.4">
      <c r="A114">
        <f t="shared" si="21"/>
        <v>101</v>
      </c>
      <c r="B114" s="1">
        <v>39780</v>
      </c>
      <c r="C114" s="2">
        <v>3.5038693991193103E-2</v>
      </c>
      <c r="D114" s="2">
        <v>0</v>
      </c>
      <c r="E114" s="2">
        <v>7.2739903107019901E-2</v>
      </c>
      <c r="F114" s="2">
        <v>0.89222140290178698</v>
      </c>
      <c r="G114">
        <v>416.62799999999999</v>
      </c>
      <c r="H114">
        <v>1437.68</v>
      </c>
      <c r="I114">
        <v>1007</v>
      </c>
      <c r="J114">
        <v>137.07</v>
      </c>
      <c r="K114">
        <v>95.53</v>
      </c>
      <c r="L114" s="3">
        <f t="shared" si="13"/>
        <v>-9.2036966865340908E-3</v>
      </c>
      <c r="M114" s="3">
        <f t="shared" si="14"/>
        <v>-4.9330351912154957E-2</v>
      </c>
      <c r="N114" s="3">
        <f t="shared" si="15"/>
        <v>-5.8450844091360477E-2</v>
      </c>
      <c r="O114" s="3">
        <f t="shared" si="15"/>
        <v>-1.7509301816588385E-3</v>
      </c>
      <c r="P114" s="3">
        <f t="shared" si="16"/>
        <v>8.5384049141120803E-6</v>
      </c>
      <c r="Q114" s="4">
        <f t="shared" si="17"/>
        <v>-6.1449500354931559E-3</v>
      </c>
      <c r="R114" s="3">
        <f t="shared" si="18"/>
        <v>-2.9683955717927091E-2</v>
      </c>
      <c r="S114" s="16">
        <f t="shared" si="23"/>
        <v>97.698139513772446</v>
      </c>
      <c r="T114" s="16">
        <f t="shared" si="23"/>
        <v>71.091890676186082</v>
      </c>
      <c r="U114" s="16">
        <f t="shared" si="20"/>
        <v>26.606248837586364</v>
      </c>
    </row>
    <row r="115" spans="1:21" x14ac:dyDescent="0.4">
      <c r="A115">
        <f t="shared" si="21"/>
        <v>102</v>
      </c>
      <c r="B115" s="1">
        <v>39787</v>
      </c>
      <c r="C115" s="2">
        <v>2.0808019134339599E-2</v>
      </c>
      <c r="D115" s="2">
        <v>0</v>
      </c>
      <c r="E115" s="2">
        <v>8.4621237407353306E-2</v>
      </c>
      <c r="F115" s="2">
        <v>0.89457074345830701</v>
      </c>
      <c r="G115">
        <v>424.75400000000002</v>
      </c>
      <c r="H115">
        <v>1406.36</v>
      </c>
      <c r="I115">
        <v>948.14</v>
      </c>
      <c r="J115">
        <v>136.83000000000001</v>
      </c>
      <c r="K115">
        <v>92.84</v>
      </c>
      <c r="L115" s="3">
        <f t="shared" si="13"/>
        <v>-8.5365076469324785E-3</v>
      </c>
      <c r="M115" s="3">
        <f t="shared" si="14"/>
        <v>-1.2869673184926489E-2</v>
      </c>
      <c r="N115" s="3">
        <f t="shared" si="15"/>
        <v>3.4794439639715735E-2</v>
      </c>
      <c r="O115" s="3">
        <f t="shared" si="15"/>
        <v>2.3386684206678776E-3</v>
      </c>
      <c r="P115" s="3">
        <f t="shared" si="16"/>
        <v>6.2529495207931328E-6</v>
      </c>
      <c r="Q115" s="4">
        <f t="shared" si="17"/>
        <v>4.8525721210089376E-3</v>
      </c>
      <c r="R115" s="3">
        <f t="shared" si="18"/>
        <v>3.9317318071311613E-3</v>
      </c>
      <c r="S115" s="16">
        <f t="shared" si="23"/>
        <v>98.183396725873337</v>
      </c>
      <c r="T115" s="16">
        <f t="shared" si="23"/>
        <v>71.485063856899203</v>
      </c>
      <c r="U115" s="16">
        <f t="shared" si="20"/>
        <v>26.698332868974134</v>
      </c>
    </row>
    <row r="116" spans="1:21" x14ac:dyDescent="0.4">
      <c r="A116">
        <f t="shared" si="21"/>
        <v>103</v>
      </c>
      <c r="B116" s="1">
        <v>39794</v>
      </c>
      <c r="C116" s="2">
        <v>3.04755679106457E-2</v>
      </c>
      <c r="D116" s="2">
        <v>1.7347234759768E-18</v>
      </c>
      <c r="E116" s="2">
        <v>7.4199654872698001E-2</v>
      </c>
      <c r="F116" s="2">
        <v>0.89532477721665604</v>
      </c>
      <c r="G116">
        <v>428.654</v>
      </c>
      <c r="H116">
        <v>1413.07</v>
      </c>
      <c r="I116">
        <v>981.13</v>
      </c>
      <c r="J116">
        <v>137.15</v>
      </c>
      <c r="K116">
        <v>91.21</v>
      </c>
      <c r="L116" s="3">
        <f t="shared" si="13"/>
        <v>9.736118034914254E-3</v>
      </c>
      <c r="M116" s="3">
        <f t="shared" si="14"/>
        <v>-1.1490453439822579E-2</v>
      </c>
      <c r="N116" s="3">
        <f t="shared" si="15"/>
        <v>2.588851630263056E-2</v>
      </c>
      <c r="O116" s="3">
        <f t="shared" si="15"/>
        <v>1.9686474662776732E-3</v>
      </c>
      <c r="P116" s="3">
        <f t="shared" si="16"/>
        <v>3.613723960046452E-6</v>
      </c>
      <c r="Q116" s="4">
        <f t="shared" si="17"/>
        <v>3.97659783138364E-3</v>
      </c>
      <c r="R116" s="3">
        <f t="shared" si="18"/>
        <v>6.525707090999977E-3</v>
      </c>
      <c r="S116" s="16">
        <f t="shared" si="23"/>
        <v>98.581056509011702</v>
      </c>
      <c r="T116" s="16">
        <f t="shared" si="23"/>
        <v>72.137634565999207</v>
      </c>
      <c r="U116" s="16">
        <f t="shared" si="20"/>
        <v>26.443421943012495</v>
      </c>
    </row>
    <row r="117" spans="1:21" x14ac:dyDescent="0.4">
      <c r="A117">
        <f t="shared" si="21"/>
        <v>104</v>
      </c>
      <c r="B117" s="1">
        <v>39801</v>
      </c>
      <c r="C117" s="2">
        <v>2.6943988144776401E-2</v>
      </c>
      <c r="D117" s="2">
        <v>0</v>
      </c>
      <c r="E117" s="2">
        <v>8.0222528139441807E-2</v>
      </c>
      <c r="F117" s="2">
        <v>0.89283348371578097</v>
      </c>
      <c r="G117">
        <v>441.98599999999999</v>
      </c>
      <c r="H117">
        <v>1426.39</v>
      </c>
      <c r="I117">
        <v>1006.53</v>
      </c>
      <c r="J117">
        <v>137.41999999999999</v>
      </c>
      <c r="K117">
        <v>89.32</v>
      </c>
      <c r="L117" s="3">
        <f t="shared" si="13"/>
        <v>1.7048907971299654E-2</v>
      </c>
      <c r="M117" s="3">
        <f t="shared" si="14"/>
        <v>2.7695582690800968E-4</v>
      </c>
      <c r="N117" s="3">
        <f t="shared" si="15"/>
        <v>1.5608079242546147E-2</v>
      </c>
      <c r="O117" s="3">
        <f t="shared" si="15"/>
        <v>-1.3098530053847757E-3</v>
      </c>
      <c r="P117" s="3">
        <f t="shared" si="16"/>
        <v>2.9796656017527371E-6</v>
      </c>
      <c r="Q117" s="4">
        <f t="shared" si="17"/>
        <v>5.3902486294285013E-4</v>
      </c>
      <c r="R117" s="3">
        <f t="shared" si="18"/>
        <v>7.9060225088422587E-3</v>
      </c>
      <c r="S117" s="16">
        <f t="shared" si="23"/>
        <v>98.634958995305993</v>
      </c>
      <c r="T117" s="16">
        <f t="shared" si="23"/>
        <v>72.928236816883427</v>
      </c>
      <c r="U117" s="16">
        <f t="shared" si="20"/>
        <v>25.706722178422567</v>
      </c>
    </row>
    <row r="118" spans="1:21" x14ac:dyDescent="0.4">
      <c r="A118">
        <f t="shared" si="21"/>
        <v>105</v>
      </c>
      <c r="B118" s="1">
        <v>39808</v>
      </c>
      <c r="C118" s="2">
        <v>3.1910097481031199E-2</v>
      </c>
      <c r="D118" s="2">
        <v>0</v>
      </c>
      <c r="E118" s="2">
        <v>7.6540428203918404E-2</v>
      </c>
      <c r="F118" s="2">
        <v>0.89154947431505005</v>
      </c>
      <c r="G118">
        <v>442.09699999999998</v>
      </c>
      <c r="H118">
        <v>1403.22</v>
      </c>
      <c r="I118">
        <v>1022.24</v>
      </c>
      <c r="J118">
        <v>137.24</v>
      </c>
      <c r="K118">
        <v>90.82</v>
      </c>
      <c r="L118" s="3">
        <f t="shared" si="13"/>
        <v>-9.5953242903731306E-3</v>
      </c>
      <c r="M118" s="3">
        <f t="shared" si="14"/>
        <v>8.0377408990812027E-2</v>
      </c>
      <c r="N118" s="3">
        <f t="shared" si="15"/>
        <v>1.4957348567850914E-2</v>
      </c>
      <c r="O118" s="3">
        <f t="shared" si="15"/>
        <v>4.517633343048777E-3</v>
      </c>
      <c r="P118" s="3">
        <f t="shared" si="16"/>
        <v>3.9103423011521124E-6</v>
      </c>
      <c r="Q118" s="4">
        <f t="shared" si="17"/>
        <v>4.8624374205527886E-3</v>
      </c>
      <c r="R118" s="3">
        <f t="shared" si="18"/>
        <v>2.2564266652834647E-2</v>
      </c>
      <c r="S118" s="16">
        <f t="shared" si="23"/>
        <v>99.121202737361273</v>
      </c>
      <c r="T118" s="16">
        <f t="shared" si="23"/>
        <v>75.184663482166897</v>
      </c>
      <c r="U118" s="16">
        <f t="shared" si="20"/>
        <v>23.936539255194376</v>
      </c>
    </row>
    <row r="119" spans="1:21" x14ac:dyDescent="0.4">
      <c r="A119">
        <f t="shared" si="21"/>
        <v>106</v>
      </c>
      <c r="B119" s="1">
        <v>39815</v>
      </c>
      <c r="C119" s="2">
        <v>3.3244429501461198E-2</v>
      </c>
      <c r="D119" s="2">
        <v>0</v>
      </c>
      <c r="E119" s="2">
        <v>7.0023191035331694E-2</v>
      </c>
      <c r="F119" s="2">
        <v>0.89673237946320705</v>
      </c>
      <c r="G119">
        <v>432.99200000000002</v>
      </c>
      <c r="H119">
        <v>1499.17</v>
      </c>
      <c r="I119">
        <v>1037.53</v>
      </c>
      <c r="J119">
        <v>137.86000000000001</v>
      </c>
      <c r="K119">
        <v>91.84</v>
      </c>
      <c r="L119" s="3">
        <f t="shared" si="13"/>
        <v>-1.2249033352757843E-2</v>
      </c>
      <c r="M119" s="3">
        <f t="shared" si="14"/>
        <v>-5.8855946748141319E-2</v>
      </c>
      <c r="N119" s="3">
        <f t="shared" ref="N119:O182" si="24">I120/I119-1</f>
        <v>-4.9155205150693826E-3</v>
      </c>
      <c r="O119" s="3">
        <f t="shared" si="24"/>
        <v>-8.4868707384303521E-3</v>
      </c>
      <c r="P119" s="3">
        <f t="shared" si="16"/>
        <v>6.4960092594325882E-6</v>
      </c>
      <c r="Q119" s="4">
        <f t="shared" si="17"/>
        <v>-8.3683603585503492E-3</v>
      </c>
      <c r="R119" s="3">
        <f t="shared" si="18"/>
        <v>-2.1126842838599724E-2</v>
      </c>
      <c r="S119" s="16">
        <f>S118+100*Q119</f>
        <v>98.284366701506244</v>
      </c>
      <c r="T119" s="16">
        <f>T118+100*R119</f>
        <v>73.07197919830692</v>
      </c>
      <c r="U119" s="16">
        <f t="shared" si="20"/>
        <v>25.212387503199324</v>
      </c>
    </row>
    <row r="120" spans="1:21" x14ac:dyDescent="0.4">
      <c r="A120">
        <f t="shared" si="21"/>
        <v>107</v>
      </c>
      <c r="B120" s="1">
        <v>39822</v>
      </c>
      <c r="C120" s="2">
        <v>2.24177474024067E-2</v>
      </c>
      <c r="D120" s="2">
        <v>0</v>
      </c>
      <c r="E120" s="2">
        <v>7.8968422688883905E-2</v>
      </c>
      <c r="F120" s="2">
        <v>0.89861382990870897</v>
      </c>
      <c r="G120">
        <v>434.50099999999998</v>
      </c>
      <c r="H120">
        <v>1433.41</v>
      </c>
      <c r="I120">
        <v>1032.43</v>
      </c>
      <c r="J120">
        <v>136.69</v>
      </c>
      <c r="K120">
        <v>90.4</v>
      </c>
      <c r="L120" s="3">
        <f t="shared" si="13"/>
        <v>9.8728491576736133E-3</v>
      </c>
      <c r="M120" s="3">
        <f t="shared" si="14"/>
        <v>-4.1610052592576885E-2</v>
      </c>
      <c r="N120" s="3">
        <f t="shared" si="24"/>
        <v>-4.3431515938126553E-2</v>
      </c>
      <c r="O120" s="3">
        <f t="shared" si="24"/>
        <v>5.852659302070462E-3</v>
      </c>
      <c r="P120" s="3">
        <f t="shared" si="16"/>
        <v>6.8566436491448799E-6</v>
      </c>
      <c r="Q120" s="4">
        <f t="shared" si="17"/>
        <v>2.0440326768730397E-3</v>
      </c>
      <c r="R120" s="3">
        <f t="shared" si="18"/>
        <v>-1.7329015017739841E-2</v>
      </c>
      <c r="S120" s="16">
        <f t="shared" ref="S120:T135" si="25">S119+100*Q120</f>
        <v>98.488769969193541</v>
      </c>
      <c r="T120" s="16">
        <f t="shared" si="25"/>
        <v>71.339077696532939</v>
      </c>
      <c r="U120" s="16">
        <f t="shared" si="20"/>
        <v>27.149692272660602</v>
      </c>
    </row>
    <row r="121" spans="1:21" x14ac:dyDescent="0.4">
      <c r="A121">
        <f t="shared" si="21"/>
        <v>108</v>
      </c>
      <c r="B121" s="1">
        <v>39829</v>
      </c>
      <c r="C121" s="2">
        <v>3.3845486817647902E-2</v>
      </c>
      <c r="D121" s="2">
        <v>9.5409791178724298E-18</v>
      </c>
      <c r="E121" s="2">
        <v>7.0035192104622196E-2</v>
      </c>
      <c r="F121" s="2">
        <v>0.89611932107772896</v>
      </c>
      <c r="G121">
        <v>437.24299999999999</v>
      </c>
      <c r="H121">
        <v>1368.92</v>
      </c>
      <c r="I121">
        <v>987.59</v>
      </c>
      <c r="J121">
        <v>137.49</v>
      </c>
      <c r="K121">
        <v>90.72</v>
      </c>
      <c r="L121" s="3">
        <f t="shared" si="13"/>
        <v>-4.4066732870736924E-2</v>
      </c>
      <c r="M121" s="3">
        <f t="shared" si="14"/>
        <v>-4.2368260247744427E-2</v>
      </c>
      <c r="N121" s="3">
        <f t="shared" si="24"/>
        <v>-5.420265494790355E-2</v>
      </c>
      <c r="O121" s="3">
        <f t="shared" si="24"/>
        <v>5.8186049894515257E-4</v>
      </c>
      <c r="P121" s="3">
        <f t="shared" si="16"/>
        <v>5.4386936441088814E-6</v>
      </c>
      <c r="Q121" s="4">
        <f t="shared" si="17"/>
        <v>-4.771575636697745E-3</v>
      </c>
      <c r="R121" s="3">
        <f t="shared" si="18"/>
        <v>-3.5013946891859937E-2</v>
      </c>
      <c r="S121" s="16">
        <f t="shared" si="25"/>
        <v>98.011612405523763</v>
      </c>
      <c r="T121" s="16">
        <f t="shared" si="25"/>
        <v>67.837683007346939</v>
      </c>
      <c r="U121" s="16">
        <f t="shared" si="20"/>
        <v>30.173929398176824</v>
      </c>
    </row>
    <row r="122" spans="1:21" x14ac:dyDescent="0.4">
      <c r="A122">
        <f t="shared" si="21"/>
        <v>109</v>
      </c>
      <c r="B122" s="1">
        <v>39836</v>
      </c>
      <c r="C122" s="2">
        <v>2.4780997410799799E-2</v>
      </c>
      <c r="D122" s="2">
        <v>0</v>
      </c>
      <c r="E122" s="2">
        <v>7.61358270266453E-2</v>
      </c>
      <c r="F122" s="2">
        <v>0.89908317556255402</v>
      </c>
      <c r="G122">
        <v>427.25299999999999</v>
      </c>
      <c r="H122">
        <v>1340.02</v>
      </c>
      <c r="I122">
        <v>934.06</v>
      </c>
      <c r="J122">
        <v>137.57</v>
      </c>
      <c r="K122">
        <v>88.75</v>
      </c>
      <c r="L122" s="3">
        <f t="shared" si="13"/>
        <v>-1.8183087284463495E-3</v>
      </c>
      <c r="M122" s="3">
        <f t="shared" si="14"/>
        <v>5.9926303391308888E-3</v>
      </c>
      <c r="N122" s="3">
        <f t="shared" si="24"/>
        <v>2.6550756910691087E-2</v>
      </c>
      <c r="O122" s="3">
        <f t="shared" si="24"/>
        <v>-6.396743476048572E-3</v>
      </c>
      <c r="P122" s="3">
        <f t="shared" si="16"/>
        <v>3.4464580578953737E-6</v>
      </c>
      <c r="Q122" s="4">
        <f t="shared" si="17"/>
        <v>-3.7782465640754754E-3</v>
      </c>
      <c r="R122" s="3">
        <f t="shared" si="18"/>
        <v>6.0820837613317635E-3</v>
      </c>
      <c r="S122" s="16">
        <f t="shared" si="25"/>
        <v>97.633787749116209</v>
      </c>
      <c r="T122" s="16">
        <f t="shared" si="25"/>
        <v>68.445891383480117</v>
      </c>
      <c r="U122" s="16">
        <f t="shared" si="20"/>
        <v>29.187896365636092</v>
      </c>
    </row>
    <row r="123" spans="1:21" x14ac:dyDescent="0.4">
      <c r="A123">
        <f t="shared" si="21"/>
        <v>110</v>
      </c>
      <c r="B123" s="1">
        <v>39843</v>
      </c>
      <c r="C123" s="2">
        <v>2.0595949176822798E-2</v>
      </c>
      <c r="D123" s="2">
        <v>0</v>
      </c>
      <c r="E123" s="2">
        <v>7.45767784974634E-2</v>
      </c>
      <c r="F123" s="2">
        <v>0.90482727232571303</v>
      </c>
      <c r="G123">
        <v>420.92700000000002</v>
      </c>
      <c r="H123">
        <v>1330.51</v>
      </c>
      <c r="I123">
        <v>958.86</v>
      </c>
      <c r="J123">
        <v>136.69</v>
      </c>
      <c r="K123">
        <v>89.92</v>
      </c>
      <c r="L123" s="3">
        <f t="shared" si="13"/>
        <v>1.392212309710894E-2</v>
      </c>
      <c r="M123" s="3">
        <f t="shared" si="14"/>
        <v>7.6211935936266739E-2</v>
      </c>
      <c r="N123" s="3">
        <f t="shared" si="24"/>
        <v>-4.0360428008260341E-3</v>
      </c>
      <c r="O123" s="3">
        <f t="shared" si="24"/>
        <v>-3.9505450288974675E-3</v>
      </c>
      <c r="P123" s="3">
        <f t="shared" si="16"/>
        <v>2.239669512546669E-6</v>
      </c>
      <c r="Q123" s="4">
        <f t="shared" si="17"/>
        <v>-3.5910562824317056E-3</v>
      </c>
      <c r="R123" s="3">
        <f t="shared" si="18"/>
        <v>2.0536867800913045E-2</v>
      </c>
      <c r="S123" s="16">
        <f t="shared" si="25"/>
        <v>97.274682120873038</v>
      </c>
      <c r="T123" s="16">
        <f t="shared" si="25"/>
        <v>70.499578163571414</v>
      </c>
      <c r="U123" s="16">
        <f t="shared" si="20"/>
        <v>26.775103957301624</v>
      </c>
    </row>
    <row r="124" spans="1:21" x14ac:dyDescent="0.4">
      <c r="A124">
        <f t="shared" si="21"/>
        <v>111</v>
      </c>
      <c r="B124" s="1">
        <v>39850</v>
      </c>
      <c r="C124" s="2">
        <v>1.8471280710819001E-2</v>
      </c>
      <c r="D124" s="2">
        <v>1.38777878078144E-17</v>
      </c>
      <c r="E124" s="2">
        <v>7.8309561018374801E-2</v>
      </c>
      <c r="F124" s="2">
        <v>0.90321915827080601</v>
      </c>
      <c r="G124">
        <v>417.59199999999998</v>
      </c>
      <c r="H124">
        <v>1401.06</v>
      </c>
      <c r="I124">
        <v>954.99</v>
      </c>
      <c r="J124">
        <v>136.15</v>
      </c>
      <c r="K124">
        <v>91.9</v>
      </c>
      <c r="L124" s="3">
        <f t="shared" si="13"/>
        <v>1.1098841659797909E-2</v>
      </c>
      <c r="M124" s="3">
        <f t="shared" si="14"/>
        <v>-4.6960341250718241E-2</v>
      </c>
      <c r="N124" s="3">
        <f t="shared" si="24"/>
        <v>-3.3183593545482171E-2</v>
      </c>
      <c r="O124" s="3">
        <f t="shared" si="24"/>
        <v>7.3448402497244825E-3</v>
      </c>
      <c r="P124" s="3">
        <f t="shared" si="16"/>
        <v>7.1359907862233001E-6</v>
      </c>
      <c r="Q124" s="4">
        <f t="shared" si="17"/>
        <v>4.2332816135076346E-3</v>
      </c>
      <c r="R124" s="3">
        <f t="shared" si="18"/>
        <v>-1.5425063221669505E-2</v>
      </c>
      <c r="S124" s="16">
        <f t="shared" si="25"/>
        <v>97.698010282223805</v>
      </c>
      <c r="T124" s="16">
        <f t="shared" si="25"/>
        <v>68.957071841404456</v>
      </c>
      <c r="U124" s="16">
        <f t="shared" si="20"/>
        <v>28.740938440819349</v>
      </c>
    </row>
    <row r="125" spans="1:21" x14ac:dyDescent="0.4">
      <c r="A125">
        <f t="shared" si="21"/>
        <v>112</v>
      </c>
      <c r="B125" s="1">
        <v>39857</v>
      </c>
      <c r="C125" s="2">
        <v>3.0364598687857899E-2</v>
      </c>
      <c r="D125" s="2">
        <v>0</v>
      </c>
      <c r="E125" s="2">
        <v>6.8618707233814094E-2</v>
      </c>
      <c r="F125" s="2">
        <v>0.90101669407832796</v>
      </c>
      <c r="G125">
        <v>422.089</v>
      </c>
      <c r="H125">
        <v>1334.83</v>
      </c>
      <c r="I125">
        <v>923.3</v>
      </c>
      <c r="J125">
        <v>137.15</v>
      </c>
      <c r="K125">
        <v>91.93</v>
      </c>
      <c r="L125" s="3">
        <f t="shared" si="13"/>
        <v>2.2589248824745445E-2</v>
      </c>
      <c r="M125" s="3">
        <f t="shared" si="14"/>
        <v>-5.3102933293177501E-2</v>
      </c>
      <c r="N125" s="3">
        <f t="shared" si="24"/>
        <v>-3.2730423480991977E-2</v>
      </c>
      <c r="O125" s="3">
        <f t="shared" si="24"/>
        <v>1.0207801676995754E-3</v>
      </c>
      <c r="P125" s="3">
        <f t="shared" si="16"/>
        <v>5.9268875578893801E-5</v>
      </c>
      <c r="Q125" s="4">
        <f t="shared" si="17"/>
        <v>-6.9953477475488267E-4</v>
      </c>
      <c r="R125" s="3">
        <f t="shared" si="18"/>
        <v>-1.5555831945431114E-2</v>
      </c>
      <c r="S125" s="16">
        <f t="shared" si="25"/>
        <v>97.628056804748311</v>
      </c>
      <c r="T125" s="16">
        <f t="shared" si="25"/>
        <v>67.401488646861338</v>
      </c>
      <c r="U125" s="16">
        <f t="shared" si="20"/>
        <v>30.226568157886973</v>
      </c>
    </row>
    <row r="126" spans="1:21" x14ac:dyDescent="0.4">
      <c r="A126">
        <f t="shared" si="21"/>
        <v>113</v>
      </c>
      <c r="B126" s="1">
        <v>39864</v>
      </c>
      <c r="C126" s="2">
        <v>2.0184662351638199E-4</v>
      </c>
      <c r="D126" s="2">
        <v>2.0261570199409099E-15</v>
      </c>
      <c r="E126" s="2">
        <v>0</v>
      </c>
      <c r="F126" s="2">
        <v>0.99979815337648303</v>
      </c>
      <c r="G126">
        <v>425.05799999999999</v>
      </c>
      <c r="H126">
        <v>1244.72</v>
      </c>
      <c r="I126">
        <v>893.08</v>
      </c>
      <c r="J126">
        <v>137.29</v>
      </c>
      <c r="K126">
        <v>93.35</v>
      </c>
      <c r="L126" s="3">
        <f t="shared" si="13"/>
        <v>2.5919887128267982E-2</v>
      </c>
      <c r="M126" s="3">
        <f t="shared" si="14"/>
        <v>-1.6145740045158119E-3</v>
      </c>
      <c r="N126" s="3">
        <f t="shared" si="24"/>
        <v>2.3648497335065244E-2</v>
      </c>
      <c r="O126" s="3">
        <f t="shared" si="24"/>
        <v>7.283851700790045E-5</v>
      </c>
      <c r="P126" s="3">
        <f t="shared" si="16"/>
        <v>5.7377176556157738E-5</v>
      </c>
      <c r="Q126" s="4">
        <f t="shared" si="17"/>
        <v>2.0678479941786049E-5</v>
      </c>
      <c r="R126" s="3">
        <f t="shared" si="18"/>
        <v>1.2006662243956329E-2</v>
      </c>
      <c r="S126" s="16">
        <f t="shared" si="25"/>
        <v>97.630124652742495</v>
      </c>
      <c r="T126" s="16">
        <f t="shared" si="25"/>
        <v>68.602154871256971</v>
      </c>
      <c r="U126" s="16">
        <f t="shared" si="20"/>
        <v>29.027969781485524</v>
      </c>
    </row>
    <row r="127" spans="1:21" x14ac:dyDescent="0.4">
      <c r="A127">
        <f t="shared" si="21"/>
        <v>114</v>
      </c>
      <c r="B127" s="1">
        <v>39871</v>
      </c>
      <c r="C127" s="2">
        <v>1.6744679124213201E-2</v>
      </c>
      <c r="D127" s="2">
        <v>0</v>
      </c>
      <c r="E127" s="2">
        <v>7.9085795092898606E-2</v>
      </c>
      <c r="F127" s="2">
        <v>0.90416952578288801</v>
      </c>
      <c r="G127">
        <v>417.17200000000003</v>
      </c>
      <c r="H127">
        <v>1188.8399999999999</v>
      </c>
      <c r="I127">
        <v>914.2</v>
      </c>
      <c r="J127">
        <v>137.30000000000001</v>
      </c>
      <c r="K127">
        <v>97.58</v>
      </c>
      <c r="L127" s="3">
        <f t="shared" si="13"/>
        <v>2.2619702713051471E-2</v>
      </c>
      <c r="M127" s="3">
        <f t="shared" si="14"/>
        <v>-6.3198313420501528E-2</v>
      </c>
      <c r="N127" s="3">
        <f t="shared" si="24"/>
        <v>-4.6685626777510425E-2</v>
      </c>
      <c r="O127" s="3">
        <f t="shared" si="24"/>
        <v>-6.1179898033503211E-3</v>
      </c>
      <c r="P127" s="3">
        <f t="shared" si="16"/>
        <v>4.7451477055738835E-5</v>
      </c>
      <c r="Q127" s="4">
        <f t="shared" si="17"/>
        <v>-8.8925616655901318E-3</v>
      </c>
      <c r="R127" s="3">
        <f t="shared" si="18"/>
        <v>-2.3345556822077701E-2</v>
      </c>
      <c r="S127" s="16">
        <f t="shared" si="25"/>
        <v>96.740868486183487</v>
      </c>
      <c r="T127" s="16">
        <f t="shared" si="25"/>
        <v>66.267599189049207</v>
      </c>
      <c r="U127" s="16">
        <f t="shared" si="20"/>
        <v>30.47326929713428</v>
      </c>
    </row>
    <row r="128" spans="1:21" x14ac:dyDescent="0.4">
      <c r="A128">
        <f t="shared" si="21"/>
        <v>115</v>
      </c>
      <c r="B128" s="1">
        <v>39878</v>
      </c>
      <c r="C128" s="2">
        <v>2.66576964366649E-2</v>
      </c>
      <c r="D128" s="2">
        <v>0</v>
      </c>
      <c r="E128" s="2">
        <v>1.11022302462515E-15</v>
      </c>
      <c r="F128" s="2">
        <v>0.97334230356333495</v>
      </c>
      <c r="G128">
        <v>423.65600000000001</v>
      </c>
      <c r="H128">
        <v>1106</v>
      </c>
      <c r="I128">
        <v>871.52</v>
      </c>
      <c r="J128">
        <v>136.46</v>
      </c>
      <c r="K128">
        <v>98.26</v>
      </c>
      <c r="L128" s="3">
        <f t="shared" si="13"/>
        <v>-4.0772550177534672E-3</v>
      </c>
      <c r="M128" s="3">
        <f t="shared" si="14"/>
        <v>0.10438900889951697</v>
      </c>
      <c r="N128" s="3">
        <f t="shared" si="24"/>
        <v>4.0389205067008493E-3</v>
      </c>
      <c r="O128" s="3">
        <f t="shared" si="24"/>
        <v>-8.0609702476930334E-4</v>
      </c>
      <c r="P128" s="3">
        <f t="shared" si="16"/>
        <v>6.9828831024427694E-5</v>
      </c>
      <c r="Q128" s="4">
        <f t="shared" si="17"/>
        <v>-9.631273925670683E-4</v>
      </c>
      <c r="R128" s="3">
        <f t="shared" si="18"/>
        <v>2.5886144340923761E-2</v>
      </c>
      <c r="S128" s="16">
        <f t="shared" si="25"/>
        <v>96.644555746926784</v>
      </c>
      <c r="T128" s="16">
        <f t="shared" si="25"/>
        <v>68.856213623141585</v>
      </c>
      <c r="U128" s="16">
        <f t="shared" si="20"/>
        <v>27.788342123785199</v>
      </c>
    </row>
    <row r="129" spans="1:21" x14ac:dyDescent="0.4">
      <c r="A129">
        <f t="shared" si="21"/>
        <v>116</v>
      </c>
      <c r="B129" s="1">
        <v>39885</v>
      </c>
      <c r="C129" s="2">
        <v>0.13999834417743801</v>
      </c>
      <c r="D129" s="2">
        <v>1.38777878078144E-17</v>
      </c>
      <c r="E129" s="2">
        <v>3.0407372999397301E-3</v>
      </c>
      <c r="F129" s="2">
        <v>0.85696091852262102</v>
      </c>
      <c r="G129">
        <v>423.26400000000001</v>
      </c>
      <c r="H129">
        <v>1225.32</v>
      </c>
      <c r="I129">
        <v>875.04</v>
      </c>
      <c r="J129">
        <v>136.35</v>
      </c>
      <c r="K129">
        <v>97.95</v>
      </c>
      <c r="L129" s="3">
        <f t="shared" si="13"/>
        <v>2.8356353442440252E-3</v>
      </c>
      <c r="M129" s="3">
        <f t="shared" si="14"/>
        <v>-4.9010593176173067E-3</v>
      </c>
      <c r="N129" s="3">
        <f t="shared" si="24"/>
        <v>5.589458767599198E-2</v>
      </c>
      <c r="O129" s="3">
        <f t="shared" si="24"/>
        <v>6.5273193986066236E-3</v>
      </c>
      <c r="P129" s="3">
        <f t="shared" si="16"/>
        <v>3.376745244527231E-6</v>
      </c>
      <c r="Q129" s="4">
        <f t="shared" si="17"/>
        <v>6.157225892572251E-3</v>
      </c>
      <c r="R129" s="3">
        <f t="shared" si="18"/>
        <v>1.5089120775306331E-2</v>
      </c>
      <c r="S129" s="16">
        <f t="shared" si="25"/>
        <v>97.260278336184015</v>
      </c>
      <c r="T129" s="16">
        <f t="shared" si="25"/>
        <v>70.365125700672223</v>
      </c>
      <c r="U129" s="16">
        <f t="shared" si="20"/>
        <v>26.895152635511792</v>
      </c>
    </row>
    <row r="130" spans="1:21" x14ac:dyDescent="0.4">
      <c r="A130">
        <f t="shared" si="21"/>
        <v>117</v>
      </c>
      <c r="B130" s="1">
        <v>39892</v>
      </c>
      <c r="C130" s="2">
        <v>0.13599388177847499</v>
      </c>
      <c r="D130" s="2">
        <v>0</v>
      </c>
      <c r="E130" s="2">
        <v>1.4172909580242501E-3</v>
      </c>
      <c r="F130" s="2">
        <v>0.86258882726349995</v>
      </c>
      <c r="G130">
        <v>433.35700000000003</v>
      </c>
      <c r="H130">
        <v>1244.8599999999999</v>
      </c>
      <c r="I130">
        <v>923.95</v>
      </c>
      <c r="J130">
        <v>137.24</v>
      </c>
      <c r="K130">
        <v>95.94</v>
      </c>
      <c r="L130" s="3">
        <f t="shared" si="13"/>
        <v>1.1174189832781067E-2</v>
      </c>
      <c r="M130" s="3">
        <f t="shared" si="14"/>
        <v>8.3375108615482585E-2</v>
      </c>
      <c r="N130" s="3">
        <f t="shared" si="24"/>
        <v>9.0870718112451954E-2</v>
      </c>
      <c r="O130" s="3">
        <f t="shared" si="24"/>
        <v>-9.6910521713786668E-3</v>
      </c>
      <c r="P130" s="3">
        <f t="shared" si="16"/>
        <v>8.9451496152888012E-6</v>
      </c>
      <c r="Q130" s="4">
        <f t="shared" si="17"/>
        <v>-6.7199267788547934E-3</v>
      </c>
      <c r="R130" s="3">
        <f t="shared" si="18"/>
        <v>4.3932241097334235E-2</v>
      </c>
      <c r="S130" s="16">
        <f t="shared" si="25"/>
        <v>96.588285658298531</v>
      </c>
      <c r="T130" s="16">
        <f t="shared" si="25"/>
        <v>74.758349810405647</v>
      </c>
      <c r="U130" s="16">
        <f t="shared" si="20"/>
        <v>21.829935847892884</v>
      </c>
    </row>
    <row r="131" spans="1:21" x14ac:dyDescent="0.4">
      <c r="A131">
        <f t="shared" si="21"/>
        <v>118</v>
      </c>
      <c r="B131" s="1">
        <v>39899</v>
      </c>
      <c r="C131" s="2">
        <v>0.12108529908632699</v>
      </c>
      <c r="D131" s="2">
        <v>0</v>
      </c>
      <c r="E131" s="2">
        <v>1.26228987199142E-2</v>
      </c>
      <c r="F131" s="2">
        <v>0.86629180219375801</v>
      </c>
      <c r="G131">
        <v>429.60199999999998</v>
      </c>
      <c r="H131">
        <v>1322.19</v>
      </c>
      <c r="I131">
        <v>1007.91</v>
      </c>
      <c r="J131">
        <v>135.91</v>
      </c>
      <c r="K131">
        <v>97.86</v>
      </c>
      <c r="L131" s="3">
        <f t="shared" si="13"/>
        <v>1.4800715364764683E-2</v>
      </c>
      <c r="M131" s="3">
        <f t="shared" si="14"/>
        <v>5.8841691261820595E-2</v>
      </c>
      <c r="N131" s="3">
        <f t="shared" si="24"/>
        <v>8.2844698435375896E-3</v>
      </c>
      <c r="O131" s="3">
        <f t="shared" si="24"/>
        <v>-5.7390920462070394E-3</v>
      </c>
      <c r="P131" s="3">
        <f t="shared" si="16"/>
        <v>4.082376311797004E-6</v>
      </c>
      <c r="Q131" s="4">
        <f t="shared" si="17"/>
        <v>-3.0790876975590703E-3</v>
      </c>
      <c r="R131" s="3">
        <f t="shared" si="18"/>
        <v>1.9046946105978957E-2</v>
      </c>
      <c r="S131" s="16">
        <f t="shared" si="25"/>
        <v>96.280376888542619</v>
      </c>
      <c r="T131" s="16">
        <f t="shared" si="25"/>
        <v>76.663044421003548</v>
      </c>
      <c r="U131" s="16">
        <f t="shared" si="20"/>
        <v>19.617332467539072</v>
      </c>
    </row>
    <row r="132" spans="1:21" x14ac:dyDescent="0.4">
      <c r="A132">
        <f t="shared" si="21"/>
        <v>119</v>
      </c>
      <c r="B132" s="1">
        <v>39906</v>
      </c>
      <c r="C132" s="2">
        <v>0.12758593371695301</v>
      </c>
      <c r="D132" s="2">
        <v>8.6736173798840297E-19</v>
      </c>
      <c r="E132" s="2">
        <v>1.29262246089495E-2</v>
      </c>
      <c r="F132" s="2">
        <v>0.85948784167409598</v>
      </c>
      <c r="G132">
        <v>425.27</v>
      </c>
      <c r="H132">
        <v>1365.66</v>
      </c>
      <c r="I132">
        <v>1016.26</v>
      </c>
      <c r="J132">
        <v>135.13</v>
      </c>
      <c r="K132">
        <v>100.32</v>
      </c>
      <c r="L132" s="3">
        <f t="shared" si="13"/>
        <v>-6.1552391577546217E-4</v>
      </c>
      <c r="M132" s="3">
        <f t="shared" si="14"/>
        <v>1.6739495576868046E-2</v>
      </c>
      <c r="N132" s="3">
        <f t="shared" si="24"/>
        <v>1.7574242811878804E-2</v>
      </c>
      <c r="O132" s="3">
        <f t="shared" si="24"/>
        <v>-5.2541996595871776E-3</v>
      </c>
      <c r="P132" s="3">
        <f t="shared" si="16"/>
        <v>3.3976245500345164E-6</v>
      </c>
      <c r="Q132" s="4">
        <f t="shared" si="17"/>
        <v>-4.3706819332941533E-3</v>
      </c>
      <c r="R132" s="3">
        <f t="shared" si="18"/>
        <v>7.1110037033460527E-3</v>
      </c>
      <c r="S132" s="16">
        <f t="shared" si="25"/>
        <v>95.84330869521321</v>
      </c>
      <c r="T132" s="16">
        <f t="shared" si="25"/>
        <v>77.374144791338153</v>
      </c>
      <c r="U132" s="16">
        <f t="shared" si="20"/>
        <v>18.469163903875057</v>
      </c>
    </row>
    <row r="133" spans="1:21" x14ac:dyDescent="0.4">
      <c r="A133">
        <f t="shared" si="21"/>
        <v>120</v>
      </c>
      <c r="B133" s="1">
        <v>39913</v>
      </c>
      <c r="C133" s="2">
        <v>0.132120290603298</v>
      </c>
      <c r="D133" s="2">
        <v>1.7347234759768E-18</v>
      </c>
      <c r="E133" s="2">
        <v>1.40545753059953E-2</v>
      </c>
      <c r="F133" s="2">
        <v>0.85382513409070504</v>
      </c>
      <c r="G133">
        <v>425.30500000000001</v>
      </c>
      <c r="H133">
        <v>1389.49</v>
      </c>
      <c r="I133">
        <v>1034.1199999999999</v>
      </c>
      <c r="J133">
        <v>134.41999999999999</v>
      </c>
      <c r="K133">
        <v>100.25</v>
      </c>
      <c r="L133" s="3">
        <f t="shared" si="13"/>
        <v>-1.0858863820803255E-2</v>
      </c>
      <c r="M133" s="3">
        <f t="shared" si="14"/>
        <v>4.3325859042022685E-3</v>
      </c>
      <c r="N133" s="3">
        <f t="shared" si="24"/>
        <v>-4.7383282404345195E-4</v>
      </c>
      <c r="O133" s="3">
        <f t="shared" si="24"/>
        <v>9.6711798839477225E-4</v>
      </c>
      <c r="P133" s="3">
        <f t="shared" si="16"/>
        <v>5.1259602250727765E-4</v>
      </c>
      <c r="Q133" s="4">
        <f t="shared" si="17"/>
        <v>-1.1281821391187141E-3</v>
      </c>
      <c r="R133" s="3">
        <f t="shared" si="18"/>
        <v>-1.5082481880624166E-3</v>
      </c>
      <c r="S133" s="16">
        <f t="shared" si="25"/>
        <v>95.730490481301345</v>
      </c>
      <c r="T133" s="16">
        <f t="shared" si="25"/>
        <v>77.223319972531911</v>
      </c>
      <c r="U133" s="16">
        <f t="shared" si="20"/>
        <v>18.507170508769434</v>
      </c>
    </row>
    <row r="134" spans="1:21" x14ac:dyDescent="0.4">
      <c r="A134">
        <f t="shared" si="21"/>
        <v>121</v>
      </c>
      <c r="B134" s="1">
        <v>39920</v>
      </c>
      <c r="C134" s="2">
        <v>0.98644699478209497</v>
      </c>
      <c r="D134" s="2">
        <v>0</v>
      </c>
      <c r="E134" s="2">
        <v>6.10622663543836E-16</v>
      </c>
      <c r="F134" s="2">
        <v>1.3553005217904699E-2</v>
      </c>
      <c r="G134">
        <v>425.31099999999998</v>
      </c>
      <c r="H134">
        <v>1410.85</v>
      </c>
      <c r="I134">
        <v>1033.6300000000001</v>
      </c>
      <c r="J134">
        <v>134.55000000000001</v>
      </c>
      <c r="K134">
        <v>99.16</v>
      </c>
      <c r="L134" s="3">
        <f t="shared" si="13"/>
        <v>-2.4314912518055953E-2</v>
      </c>
      <c r="M134" s="3">
        <f t="shared" si="14"/>
        <v>-2.3617819102440096E-2</v>
      </c>
      <c r="N134" s="3">
        <f t="shared" si="24"/>
        <v>-1.83431208459508E-2</v>
      </c>
      <c r="O134" s="3">
        <f t="shared" si="24"/>
        <v>2.5269416573763248E-3</v>
      </c>
      <c r="P134" s="3">
        <f t="shared" si="16"/>
        <v>1.0435390126837075E-4</v>
      </c>
      <c r="Q134" s="4">
        <f t="shared" si="17"/>
        <v>-2.4055478629626453E-2</v>
      </c>
      <c r="R134" s="3">
        <f t="shared" si="18"/>
        <v>-1.5937227702267631E-2</v>
      </c>
      <c r="S134" s="16">
        <f t="shared" si="25"/>
        <v>93.324942618338696</v>
      </c>
      <c r="T134" s="16">
        <f t="shared" si="25"/>
        <v>75.629597202305149</v>
      </c>
      <c r="U134" s="16">
        <f t="shared" si="20"/>
        <v>17.695345416033547</v>
      </c>
    </row>
    <row r="135" spans="1:21" x14ac:dyDescent="0.4">
      <c r="A135">
        <f t="shared" si="21"/>
        <v>122</v>
      </c>
      <c r="B135" s="1">
        <v>39927</v>
      </c>
      <c r="C135" s="2">
        <v>0.81252382600147699</v>
      </c>
      <c r="D135" s="2">
        <v>2.7755575615628901E-17</v>
      </c>
      <c r="E135" s="2">
        <v>8.3266726846886704E-17</v>
      </c>
      <c r="F135" s="2">
        <v>0.18747617399852201</v>
      </c>
      <c r="G135">
        <v>423.46800000000002</v>
      </c>
      <c r="H135">
        <v>1405.74</v>
      </c>
      <c r="I135">
        <v>1014.67</v>
      </c>
      <c r="J135">
        <v>134.88999999999999</v>
      </c>
      <c r="K135">
        <v>97.17</v>
      </c>
      <c r="L135" s="3">
        <f t="shared" si="13"/>
        <v>9.5388695001816792E-3</v>
      </c>
      <c r="M135" s="3">
        <f t="shared" si="14"/>
        <v>3.3615710628104312E-2</v>
      </c>
      <c r="N135" s="3">
        <f t="shared" si="24"/>
        <v>2.0243034681226568E-2</v>
      </c>
      <c r="O135" s="3">
        <f t="shared" si="24"/>
        <v>2.3723033582920827E-3</v>
      </c>
      <c r="P135" s="3">
        <f t="shared" si="16"/>
        <v>7.8518502937551478E-5</v>
      </c>
      <c r="Q135" s="4">
        <f t="shared" si="17"/>
        <v>8.1167905962553112E-3</v>
      </c>
      <c r="R135" s="3">
        <f t="shared" si="18"/>
        <v>1.644247954195116E-2</v>
      </c>
      <c r="S135" s="16">
        <f t="shared" si="25"/>
        <v>94.136621677964229</v>
      </c>
      <c r="T135" s="16">
        <f t="shared" si="25"/>
        <v>77.273845156500272</v>
      </c>
      <c r="U135" s="16">
        <f t="shared" si="20"/>
        <v>16.862776521463957</v>
      </c>
    </row>
    <row r="136" spans="1:21" x14ac:dyDescent="0.4">
      <c r="A136">
        <f t="shared" si="21"/>
        <v>123</v>
      </c>
      <c r="B136" s="1">
        <v>39934</v>
      </c>
      <c r="C136" s="2">
        <v>0.943387997564063</v>
      </c>
      <c r="D136" s="2">
        <v>0</v>
      </c>
      <c r="E136" s="2">
        <v>1.6653345369377299E-16</v>
      </c>
      <c r="F136" s="2">
        <v>5.6612002435936497E-2</v>
      </c>
      <c r="G136">
        <v>419.09699999999998</v>
      </c>
      <c r="H136">
        <v>1424.41</v>
      </c>
      <c r="I136">
        <v>1035.21</v>
      </c>
      <c r="J136">
        <v>135.21</v>
      </c>
      <c r="K136">
        <v>99.12</v>
      </c>
      <c r="L136" s="3">
        <f t="shared" si="13"/>
        <v>-1.220408453870514E-2</v>
      </c>
      <c r="M136" s="3">
        <f t="shared" si="14"/>
        <v>5.2536489358472771E-2</v>
      </c>
      <c r="N136" s="3">
        <f t="shared" si="24"/>
        <v>5.7273403464031425E-2</v>
      </c>
      <c r="O136" s="3">
        <f t="shared" si="24"/>
        <v>-5.1031728422453737E-3</v>
      </c>
      <c r="P136" s="3">
        <f t="shared" si="16"/>
        <v>2.2620930935353379E-4</v>
      </c>
      <c r="Q136" s="4">
        <f t="shared" si="17"/>
        <v>-1.2028297017801308E-2</v>
      </c>
      <c r="R136" s="3">
        <f t="shared" si="18"/>
        <v>2.3125658860388421E-2</v>
      </c>
      <c r="S136" s="16">
        <f t="shared" ref="S136:T151" si="26">S135+100*Q136</f>
        <v>92.933791976184096</v>
      </c>
      <c r="T136" s="16">
        <f t="shared" si="26"/>
        <v>79.586411042539112</v>
      </c>
      <c r="U136" s="16">
        <f t="shared" si="20"/>
        <v>13.347380933644985</v>
      </c>
    </row>
    <row r="137" spans="1:21" x14ac:dyDescent="0.4">
      <c r="A137">
        <f t="shared" si="21"/>
        <v>124</v>
      </c>
      <c r="B137" s="1">
        <v>39941</v>
      </c>
      <c r="C137" s="2">
        <v>0.56637248197484003</v>
      </c>
      <c r="D137" s="2">
        <v>4.4408920985006202E-16</v>
      </c>
      <c r="E137" s="2">
        <v>0</v>
      </c>
      <c r="F137" s="2">
        <v>0.43362751802515898</v>
      </c>
      <c r="G137">
        <v>416.71499999999997</v>
      </c>
      <c r="H137">
        <v>1509.14</v>
      </c>
      <c r="I137">
        <v>1094.5</v>
      </c>
      <c r="J137">
        <v>134.52000000000001</v>
      </c>
      <c r="K137">
        <v>98.47</v>
      </c>
      <c r="L137" s="3">
        <f t="shared" si="13"/>
        <v>-2.1765024845824987E-2</v>
      </c>
      <c r="M137" s="3">
        <f t="shared" si="14"/>
        <v>-8.0299880429742565E-2</v>
      </c>
      <c r="N137" s="3">
        <f t="shared" si="24"/>
        <v>-1.5294655093650023E-2</v>
      </c>
      <c r="O137" s="3">
        <f t="shared" si="24"/>
        <v>2.0814748736246447E-3</v>
      </c>
      <c r="P137" s="3">
        <f t="shared" si="16"/>
        <v>2.2928519731246866E-4</v>
      </c>
      <c r="Q137" s="4">
        <f t="shared" si="17"/>
        <v>-1.1653811556204877E-2</v>
      </c>
      <c r="R137" s="3">
        <f t="shared" si="18"/>
        <v>-2.8819521373898233E-2</v>
      </c>
      <c r="S137" s="16">
        <f t="shared" si="26"/>
        <v>91.768410820563602</v>
      </c>
      <c r="T137" s="16">
        <f t="shared" si="26"/>
        <v>76.704458905149295</v>
      </c>
      <c r="U137" s="16">
        <f t="shared" si="20"/>
        <v>15.063951915414307</v>
      </c>
    </row>
    <row r="138" spans="1:21" x14ac:dyDescent="0.4">
      <c r="A138">
        <f t="shared" si="21"/>
        <v>125</v>
      </c>
      <c r="B138" s="1">
        <v>39948</v>
      </c>
      <c r="C138" s="2">
        <v>0.94851447749562101</v>
      </c>
      <c r="D138" s="2">
        <v>0</v>
      </c>
      <c r="E138" s="2">
        <v>7.2164496600635096E-16</v>
      </c>
      <c r="F138" s="2">
        <v>5.1485522504378801E-2</v>
      </c>
      <c r="G138">
        <v>421.60300000000001</v>
      </c>
      <c r="H138">
        <v>1435.48</v>
      </c>
      <c r="I138">
        <v>1077.76</v>
      </c>
      <c r="J138">
        <v>134.80000000000001</v>
      </c>
      <c r="K138">
        <v>95.21</v>
      </c>
      <c r="L138" s="3">
        <f t="shared" si="13"/>
        <v>-2.6052722080267876E-2</v>
      </c>
      <c r="M138" s="3">
        <f t="shared" si="14"/>
        <v>7.9576182082163882E-4</v>
      </c>
      <c r="N138" s="3">
        <f t="shared" si="24"/>
        <v>-6.5413450118764205E-3</v>
      </c>
      <c r="O138" s="3">
        <f t="shared" si="24"/>
        <v>-1.0385756676558611E-3</v>
      </c>
      <c r="P138" s="3">
        <f t="shared" si="16"/>
        <v>4.3184387116670996E-4</v>
      </c>
      <c r="Q138" s="4">
        <f t="shared" si="17"/>
        <v>-2.5196699553380223E-2</v>
      </c>
      <c r="R138" s="3">
        <f t="shared" si="18"/>
        <v>-8.2092202347446297E-3</v>
      </c>
      <c r="S138" s="16">
        <f t="shared" si="26"/>
        <v>89.248740865225585</v>
      </c>
      <c r="T138" s="16">
        <f t="shared" si="26"/>
        <v>75.883536881674829</v>
      </c>
      <c r="U138" s="16">
        <f t="shared" si="20"/>
        <v>13.365203983550757</v>
      </c>
    </row>
    <row r="139" spans="1:21" x14ac:dyDescent="0.4">
      <c r="A139">
        <f t="shared" si="21"/>
        <v>126</v>
      </c>
      <c r="B139" s="1">
        <v>39955</v>
      </c>
      <c r="C139" s="2">
        <v>0.228774692217771</v>
      </c>
      <c r="D139" s="2">
        <v>3.46944695195361E-18</v>
      </c>
      <c r="E139" s="2">
        <v>3.46944695195361E-18</v>
      </c>
      <c r="F139" s="2">
        <v>0.77122530778222798</v>
      </c>
      <c r="G139">
        <v>412.48200000000003</v>
      </c>
      <c r="H139">
        <v>1443.14</v>
      </c>
      <c r="I139">
        <v>1070.71</v>
      </c>
      <c r="J139">
        <v>134.66</v>
      </c>
      <c r="K139">
        <v>94.78</v>
      </c>
      <c r="L139" s="3">
        <f t="shared" si="13"/>
        <v>4.1915942124957084E-3</v>
      </c>
      <c r="M139" s="3">
        <f t="shared" si="14"/>
        <v>4.2732387929168558E-2</v>
      </c>
      <c r="N139" s="3">
        <f t="shared" si="24"/>
        <v>2.5198232948230537E-2</v>
      </c>
      <c r="O139" s="3">
        <f t="shared" si="24"/>
        <v>-3.4902717956334373E-3</v>
      </c>
      <c r="P139" s="3">
        <f t="shared" si="16"/>
        <v>1.3316720041441689E-4</v>
      </c>
      <c r="Q139" s="4">
        <f t="shared" si="17"/>
        <v>-1.8660224643799479E-3</v>
      </c>
      <c r="R139" s="3">
        <f t="shared" si="18"/>
        <v>1.7157985823565342E-2</v>
      </c>
      <c r="S139" s="16">
        <f t="shared" si="26"/>
        <v>89.062138618787586</v>
      </c>
      <c r="T139" s="16">
        <f t="shared" si="26"/>
        <v>77.599335464031356</v>
      </c>
      <c r="U139" s="16">
        <f t="shared" si="20"/>
        <v>11.46280315475623</v>
      </c>
    </row>
    <row r="140" spans="1:21" x14ac:dyDescent="0.4">
      <c r="A140">
        <f t="shared" si="21"/>
        <v>127</v>
      </c>
      <c r="B140" s="1">
        <v>39962</v>
      </c>
      <c r="C140" s="2">
        <v>0.45072002624179902</v>
      </c>
      <c r="D140" s="2">
        <v>3.71176613750412E-16</v>
      </c>
      <c r="E140" s="2">
        <v>0</v>
      </c>
      <c r="F140" s="2">
        <v>0.54927997375820004</v>
      </c>
      <c r="G140">
        <v>411.77800000000002</v>
      </c>
      <c r="H140">
        <v>1495.97</v>
      </c>
      <c r="I140">
        <v>1097.69</v>
      </c>
      <c r="J140">
        <v>134.19</v>
      </c>
      <c r="K140">
        <v>95.34</v>
      </c>
      <c r="L140" s="3">
        <f t="shared" si="13"/>
        <v>5.3241645255757142E-3</v>
      </c>
      <c r="M140" s="3">
        <f t="shared" si="14"/>
        <v>5.8715226740516435E-2</v>
      </c>
      <c r="N140" s="3">
        <f t="shared" si="24"/>
        <v>1.9194854649309034E-2</v>
      </c>
      <c r="O140" s="3">
        <f t="shared" si="24"/>
        <v>3.2044116551159796E-3</v>
      </c>
      <c r="P140" s="3">
        <f t="shared" si="16"/>
        <v>2.6700602866670868E-4</v>
      </c>
      <c r="Q140" s="4">
        <f t="shared" si="17"/>
        <v>3.8928206958490307E-3</v>
      </c>
      <c r="R140" s="3">
        <f t="shared" si="18"/>
        <v>2.1609664392629291E-2</v>
      </c>
      <c r="S140" s="16">
        <f t="shared" si="26"/>
        <v>89.451420688372494</v>
      </c>
      <c r="T140" s="16">
        <f t="shared" si="26"/>
        <v>79.760301903294291</v>
      </c>
      <c r="U140" s="16">
        <f t="shared" si="20"/>
        <v>9.6911187850782028</v>
      </c>
    </row>
    <row r="141" spans="1:21" x14ac:dyDescent="0.4">
      <c r="A141">
        <f t="shared" si="21"/>
        <v>128</v>
      </c>
      <c r="B141" s="1">
        <v>39969</v>
      </c>
      <c r="C141" s="2">
        <v>5.70997846395104E-3</v>
      </c>
      <c r="D141" s="2">
        <v>9.5860449134786696E-4</v>
      </c>
      <c r="E141" s="2">
        <v>9.34638748131362E-2</v>
      </c>
      <c r="F141" s="2">
        <v>0.89986754223156395</v>
      </c>
      <c r="G141">
        <v>400.12099999999998</v>
      </c>
      <c r="H141">
        <v>1530.82</v>
      </c>
      <c r="I141">
        <v>1118.76</v>
      </c>
      <c r="J141">
        <v>134.62</v>
      </c>
      <c r="K141">
        <v>98.64</v>
      </c>
      <c r="L141" s="3">
        <f t="shared" si="13"/>
        <v>4.5720161946225524E-3</v>
      </c>
      <c r="M141" s="3">
        <f t="shared" si="14"/>
        <v>5.0653163606702023E-3</v>
      </c>
      <c r="N141" s="3">
        <f t="shared" si="24"/>
        <v>3.7067825092066187E-2</v>
      </c>
      <c r="O141" s="3">
        <f t="shared" si="24"/>
        <v>-1.1142475115138994E-3</v>
      </c>
      <c r="P141" s="3">
        <f t="shared" si="16"/>
        <v>3.8698785026465099E-6</v>
      </c>
      <c r="Q141" s="4">
        <f t="shared" si="17"/>
        <v>2.4889192648953739E-3</v>
      </c>
      <c r="R141" s="3">
        <f t="shared" si="18"/>
        <v>1.139772753396126E-2</v>
      </c>
      <c r="S141" s="16">
        <f t="shared" si="26"/>
        <v>89.700312614862028</v>
      </c>
      <c r="T141" s="16">
        <f t="shared" si="26"/>
        <v>80.900074656690421</v>
      </c>
      <c r="U141" s="16">
        <f t="shared" si="20"/>
        <v>8.800237958171607</v>
      </c>
    </row>
    <row r="142" spans="1:21" x14ac:dyDescent="0.4">
      <c r="A142">
        <f t="shared" si="21"/>
        <v>129</v>
      </c>
      <c r="B142" s="1">
        <v>39976</v>
      </c>
      <c r="C142" s="2">
        <v>2.18785450888436E-4</v>
      </c>
      <c r="D142" s="2">
        <v>0</v>
      </c>
      <c r="E142" s="2">
        <v>9.7820512457274397E-2</v>
      </c>
      <c r="F142" s="2">
        <v>0.90196070209183699</v>
      </c>
      <c r="G142">
        <v>402.767</v>
      </c>
      <c r="H142">
        <v>1541.7</v>
      </c>
      <c r="I142">
        <v>1160.23</v>
      </c>
      <c r="J142">
        <v>134.47</v>
      </c>
      <c r="K142">
        <v>98.44</v>
      </c>
      <c r="L142" s="3">
        <f t="shared" si="13"/>
        <v>-2.3044259306583825E-2</v>
      </c>
      <c r="M142" s="3">
        <f t="shared" si="14"/>
        <v>-4.7702783781140345E-2</v>
      </c>
      <c r="N142" s="3">
        <f t="shared" si="24"/>
        <v>-3.3208932711617511E-2</v>
      </c>
      <c r="O142" s="3">
        <f t="shared" si="24"/>
        <v>6.7673086933888182E-3</v>
      </c>
      <c r="P142" s="3">
        <f t="shared" si="16"/>
        <v>8.7227231361551963E-6</v>
      </c>
      <c r="Q142" s="4">
        <f t="shared" si="17"/>
        <v>2.8415672125526661E-3</v>
      </c>
      <c r="R142" s="3">
        <f t="shared" si="18"/>
        <v>-2.4297166776488216E-2</v>
      </c>
      <c r="S142" s="16">
        <f t="shared" si="26"/>
        <v>89.9844693361173</v>
      </c>
      <c r="T142" s="16">
        <f t="shared" si="26"/>
        <v>78.470357979041594</v>
      </c>
      <c r="U142" s="16">
        <f t="shared" si="20"/>
        <v>11.514111357075706</v>
      </c>
    </row>
    <row r="143" spans="1:21" x14ac:dyDescent="0.4">
      <c r="A143">
        <f t="shared" si="21"/>
        <v>130</v>
      </c>
      <c r="B143" s="1">
        <v>39983</v>
      </c>
      <c r="C143" s="2">
        <v>1.0408340855860799E-17</v>
      </c>
      <c r="D143" s="2">
        <v>0</v>
      </c>
      <c r="E143" s="2">
        <v>0.11235838435086599</v>
      </c>
      <c r="F143" s="2">
        <v>0.88764161564913302</v>
      </c>
      <c r="G143">
        <v>402.35500000000002</v>
      </c>
      <c r="H143">
        <v>1501.25</v>
      </c>
      <c r="I143">
        <v>1121.7</v>
      </c>
      <c r="J143">
        <v>135.38</v>
      </c>
      <c r="K143">
        <v>96.27</v>
      </c>
      <c r="L143" s="3">
        <f t="shared" ref="L143:L206" si="27">G144*K144/(G143*K143)-1</f>
        <v>9.5915385422917776E-3</v>
      </c>
      <c r="M143" s="3">
        <f t="shared" ref="M143:M206" si="28">H144*K144/(H143*K143)-1</f>
        <v>-1.3306333223404465E-2</v>
      </c>
      <c r="N143" s="3">
        <f t="shared" si="24"/>
        <v>9.155745743068433E-3</v>
      </c>
      <c r="O143" s="3">
        <f t="shared" si="24"/>
        <v>5.3922292805437255E-3</v>
      </c>
      <c r="P143" s="3">
        <f t="shared" ref="P143:P206" si="29">(ABS(C144-C143)+ABS(D144-D143)+ABS(E144-E143)+ABS(F144-F143))*$S$3</f>
        <v>2.8268015752374073E-6</v>
      </c>
      <c r="Q143" s="4">
        <f t="shared" ref="Q143:Q206" si="30">SUMPRODUCT(C143:F143,L143:O143)-P143</f>
        <v>5.8122651081756451E-3</v>
      </c>
      <c r="R143" s="3">
        <f t="shared" ref="R143:R206" si="31">SUMPRODUCT($C$7:$F$7,L143:O143)</f>
        <v>2.7082950856248678E-3</v>
      </c>
      <c r="S143" s="16">
        <f t="shared" si="26"/>
        <v>90.565695846934858</v>
      </c>
      <c r="T143" s="16">
        <f t="shared" si="26"/>
        <v>78.74118748760408</v>
      </c>
      <c r="U143" s="16">
        <f t="shared" ref="U143:U206" si="32">S143-T143</f>
        <v>11.824508359330778</v>
      </c>
    </row>
    <row r="144" spans="1:21" x14ac:dyDescent="0.4">
      <c r="A144">
        <f t="shared" ref="A144:A207" si="33">A143+1</f>
        <v>131</v>
      </c>
      <c r="B144" s="1">
        <v>39990</v>
      </c>
      <c r="C144" s="2">
        <v>0</v>
      </c>
      <c r="D144" s="2">
        <v>3.64291929955129E-17</v>
      </c>
      <c r="E144" s="2">
        <v>0.117069720309595</v>
      </c>
      <c r="F144" s="2">
        <v>0.88293027969040405</v>
      </c>
      <c r="G144">
        <v>410.82299999999998</v>
      </c>
      <c r="H144">
        <v>1498.08</v>
      </c>
      <c r="I144">
        <v>1131.97</v>
      </c>
      <c r="J144">
        <v>136.11000000000001</v>
      </c>
      <c r="K144">
        <v>95.19</v>
      </c>
      <c r="L144" s="3">
        <f t="shared" si="27"/>
        <v>1.0989987657819222E-2</v>
      </c>
      <c r="M144" s="3">
        <f t="shared" si="28"/>
        <v>-1.5504407745776994E-2</v>
      </c>
      <c r="N144" s="3">
        <f t="shared" si="24"/>
        <v>-6.6609539122061134E-3</v>
      </c>
      <c r="O144" s="3">
        <f t="shared" si="24"/>
        <v>5.7306590257877321E-3</v>
      </c>
      <c r="P144" s="3">
        <f t="shared" si="29"/>
        <v>7.9854807745500787E-5</v>
      </c>
      <c r="Q144" s="4">
        <f t="shared" si="30"/>
        <v>4.2001215572065277E-3</v>
      </c>
      <c r="R144" s="3">
        <f t="shared" si="31"/>
        <v>-1.3611787435940381E-3</v>
      </c>
      <c r="S144" s="16">
        <f t="shared" si="26"/>
        <v>90.985708002655514</v>
      </c>
      <c r="T144" s="16">
        <f t="shared" si="26"/>
        <v>78.60506961324468</v>
      </c>
      <c r="U144" s="16">
        <f t="shared" si="32"/>
        <v>12.380638389410834</v>
      </c>
    </row>
    <row r="145" spans="1:21" x14ac:dyDescent="0.4">
      <c r="A145">
        <f t="shared" si="33"/>
        <v>132</v>
      </c>
      <c r="B145" s="1">
        <v>39997</v>
      </c>
      <c r="C145" s="2">
        <v>0.13275857943223501</v>
      </c>
      <c r="D145" s="2">
        <v>3.3276681026629998E-4</v>
      </c>
      <c r="E145" s="2">
        <v>9.3627932617566696E-3</v>
      </c>
      <c r="F145" s="2">
        <v>0.857545860495741</v>
      </c>
      <c r="G145">
        <v>411.66199999999998</v>
      </c>
      <c r="H145">
        <v>1461.8</v>
      </c>
      <c r="I145">
        <v>1124.43</v>
      </c>
      <c r="J145">
        <v>136.88999999999999</v>
      </c>
      <c r="K145">
        <v>96.04</v>
      </c>
      <c r="L145" s="3">
        <f t="shared" si="27"/>
        <v>-2.1294039267658715E-2</v>
      </c>
      <c r="M145" s="3">
        <f t="shared" si="28"/>
        <v>-5.4335977524300749E-2</v>
      </c>
      <c r="N145" s="3">
        <f t="shared" si="24"/>
        <v>-5.2275375078928876E-2</v>
      </c>
      <c r="O145" s="3">
        <f t="shared" si="24"/>
        <v>2.9220542041055175E-3</v>
      </c>
      <c r="P145" s="3">
        <f t="shared" si="29"/>
        <v>3.0273542207997111E-5</v>
      </c>
      <c r="Q145" s="4">
        <f t="shared" si="30"/>
        <v>-8.5896919834999497E-4</v>
      </c>
      <c r="R145" s="3">
        <f t="shared" si="31"/>
        <v>-3.1245834416695706E-2</v>
      </c>
      <c r="S145" s="16">
        <f t="shared" si="26"/>
        <v>90.89981108282052</v>
      </c>
      <c r="T145" s="16">
        <f t="shared" si="26"/>
        <v>75.480486171575109</v>
      </c>
      <c r="U145" s="16">
        <f t="shared" si="32"/>
        <v>15.419324911245411</v>
      </c>
    </row>
    <row r="146" spans="1:21" x14ac:dyDescent="0.4">
      <c r="A146">
        <f t="shared" si="33"/>
        <v>133</v>
      </c>
      <c r="B146" s="1">
        <v>40004</v>
      </c>
      <c r="C146" s="2">
        <v>9.1998235824262906E-2</v>
      </c>
      <c r="D146" s="2">
        <v>6.6613381477509304E-16</v>
      </c>
      <c r="E146" s="2">
        <v>0</v>
      </c>
      <c r="F146" s="2">
        <v>0.90800176417573697</v>
      </c>
      <c r="G146">
        <v>418.089</v>
      </c>
      <c r="H146">
        <v>1434.5</v>
      </c>
      <c r="I146">
        <v>1065.6500000000001</v>
      </c>
      <c r="J146">
        <v>137.29</v>
      </c>
      <c r="K146">
        <v>92.55</v>
      </c>
      <c r="L146" s="3">
        <f t="shared" si="27"/>
        <v>-5.8470912606826131E-3</v>
      </c>
      <c r="M146" s="3">
        <f t="shared" si="28"/>
        <v>8.89307203307248E-2</v>
      </c>
      <c r="N146" s="3">
        <f t="shared" si="24"/>
        <v>6.6532163468304706E-3</v>
      </c>
      <c r="O146" s="3">
        <f t="shared" si="24"/>
        <v>-1.8209629251948467E-3</v>
      </c>
      <c r="P146" s="3">
        <f t="shared" si="29"/>
        <v>1.2158149209561152E-5</v>
      </c>
      <c r="Q146" s="4">
        <f t="shared" si="30"/>
        <v>-2.203517778471299E-3</v>
      </c>
      <c r="R146" s="3">
        <f t="shared" si="31"/>
        <v>2.1978970622919453E-2</v>
      </c>
      <c r="S146" s="16">
        <f t="shared" si="26"/>
        <v>90.679459304973392</v>
      </c>
      <c r="T146" s="16">
        <f t="shared" si="26"/>
        <v>77.678383233867052</v>
      </c>
      <c r="U146" s="16">
        <f t="shared" si="32"/>
        <v>13.00107607110634</v>
      </c>
    </row>
    <row r="147" spans="1:21" x14ac:dyDescent="0.4">
      <c r="A147">
        <f t="shared" si="33"/>
        <v>134</v>
      </c>
      <c r="B147" s="1">
        <v>40011</v>
      </c>
      <c r="C147" s="2">
        <v>7.1734653808327595E-2</v>
      </c>
      <c r="D147" s="2">
        <v>4.9960036108132005E-16</v>
      </c>
      <c r="E147" s="2">
        <v>0</v>
      </c>
      <c r="F147" s="2">
        <v>0.928265346191672</v>
      </c>
      <c r="G147">
        <v>408.36399999999998</v>
      </c>
      <c r="H147">
        <v>1534.71</v>
      </c>
      <c r="I147">
        <v>1072.74</v>
      </c>
      <c r="J147">
        <v>137.04</v>
      </c>
      <c r="K147">
        <v>94.2</v>
      </c>
      <c r="L147" s="3">
        <f t="shared" si="27"/>
        <v>5.8764007345264435E-3</v>
      </c>
      <c r="M147" s="3">
        <f t="shared" si="28"/>
        <v>4.8088457440198296E-2</v>
      </c>
      <c r="N147" s="3">
        <f t="shared" si="24"/>
        <v>4.8026548837556193E-2</v>
      </c>
      <c r="O147" s="3">
        <f t="shared" si="24"/>
        <v>-1.3134851138352222E-3</v>
      </c>
      <c r="P147" s="3">
        <f t="shared" si="29"/>
        <v>3.3151569778129654E-5</v>
      </c>
      <c r="Q147" s="4">
        <f t="shared" si="30"/>
        <v>-8.3087271135970939E-4</v>
      </c>
      <c r="R147" s="3">
        <f t="shared" si="31"/>
        <v>2.5169480474611428E-2</v>
      </c>
      <c r="S147" s="16">
        <f t="shared" si="26"/>
        <v>90.596372033837426</v>
      </c>
      <c r="T147" s="16">
        <f t="shared" si="26"/>
        <v>80.195331281328194</v>
      </c>
      <c r="U147" s="16">
        <f t="shared" si="32"/>
        <v>10.401040752509232</v>
      </c>
    </row>
    <row r="148" spans="1:21" x14ac:dyDescent="0.4">
      <c r="A148">
        <f t="shared" si="33"/>
        <v>135</v>
      </c>
      <c r="B148" s="1">
        <v>40018</v>
      </c>
      <c r="C148" s="2">
        <v>0.125119365286363</v>
      </c>
      <c r="D148" s="2">
        <v>1.8679048188475699E-3</v>
      </c>
      <c r="E148" s="2">
        <v>0</v>
      </c>
      <c r="F148" s="2">
        <v>0.87301272989478895</v>
      </c>
      <c r="G148">
        <v>408.20699999999999</v>
      </c>
      <c r="H148">
        <v>1598.5</v>
      </c>
      <c r="I148">
        <v>1124.26</v>
      </c>
      <c r="J148">
        <v>136.86000000000001</v>
      </c>
      <c r="K148">
        <v>94.79</v>
      </c>
      <c r="L148" s="3">
        <f t="shared" si="27"/>
        <v>1.0726554431736979E-2</v>
      </c>
      <c r="M148" s="3">
        <f t="shared" si="28"/>
        <v>7.4688638068387547E-3</v>
      </c>
      <c r="N148" s="3">
        <f t="shared" si="24"/>
        <v>3.2394641808834335E-2</v>
      </c>
      <c r="O148" s="3">
        <f t="shared" si="24"/>
        <v>-1.9728189390618711E-3</v>
      </c>
      <c r="P148" s="3">
        <f t="shared" si="29"/>
        <v>4.6115437640243558E-5</v>
      </c>
      <c r="Q148" s="4">
        <f t="shared" si="30"/>
        <v>-4.1236067631412375E-4</v>
      </c>
      <c r="R148" s="3">
        <f t="shared" si="31"/>
        <v>1.2154310277087049E-2</v>
      </c>
      <c r="S148" s="16">
        <f t="shared" si="26"/>
        <v>90.555135966206009</v>
      </c>
      <c r="T148" s="16">
        <f t="shared" si="26"/>
        <v>81.410762309036897</v>
      </c>
      <c r="U148" s="16">
        <f t="shared" si="32"/>
        <v>9.1443736571691119</v>
      </c>
    </row>
    <row r="149" spans="1:21" x14ac:dyDescent="0.4">
      <c r="A149">
        <f t="shared" si="33"/>
        <v>136</v>
      </c>
      <c r="B149" s="1">
        <v>40025</v>
      </c>
      <c r="C149" s="2">
        <v>5.0128207371471799E-2</v>
      </c>
      <c r="D149" s="2">
        <v>0</v>
      </c>
      <c r="E149" s="2">
        <v>6.6613381477509304E-16</v>
      </c>
      <c r="F149" s="2">
        <v>0.94987179262852806</v>
      </c>
      <c r="G149">
        <v>413.065</v>
      </c>
      <c r="H149">
        <v>1612.31</v>
      </c>
      <c r="I149">
        <v>1160.68</v>
      </c>
      <c r="J149">
        <v>136.59</v>
      </c>
      <c r="K149">
        <v>94.68</v>
      </c>
      <c r="L149" s="3">
        <f t="shared" si="27"/>
        <v>6.493739233007334E-3</v>
      </c>
      <c r="M149" s="3">
        <f t="shared" si="28"/>
        <v>5.5080392556552837E-2</v>
      </c>
      <c r="N149" s="3">
        <f t="shared" si="24"/>
        <v>6.8408174518383991E-3</v>
      </c>
      <c r="O149" s="3">
        <f t="shared" si="24"/>
        <v>-3.8070136906069862E-3</v>
      </c>
      <c r="P149" s="3">
        <f t="shared" si="29"/>
        <v>7.7613503124609036E-5</v>
      </c>
      <c r="Q149" s="4">
        <f t="shared" si="30"/>
        <v>-3.3682689150943568E-3</v>
      </c>
      <c r="R149" s="3">
        <f t="shared" si="31"/>
        <v>1.6151983887697896E-2</v>
      </c>
      <c r="S149" s="16">
        <f t="shared" si="26"/>
        <v>90.218309074696577</v>
      </c>
      <c r="T149" s="16">
        <f t="shared" si="26"/>
        <v>83.025960697806681</v>
      </c>
      <c r="U149" s="16">
        <f t="shared" si="32"/>
        <v>7.1923483768898961</v>
      </c>
    </row>
    <row r="150" spans="1:21" x14ac:dyDescent="0.4">
      <c r="A150">
        <f t="shared" si="33"/>
        <v>137</v>
      </c>
      <c r="B150" s="1">
        <v>40032</v>
      </c>
      <c r="C150" s="2">
        <v>5.5511151231257802E-17</v>
      </c>
      <c r="D150" s="2">
        <v>1.38777878078144E-17</v>
      </c>
      <c r="E150" s="2">
        <v>0.12935583854101501</v>
      </c>
      <c r="F150" s="2">
        <v>0.87064416145898404</v>
      </c>
      <c r="G150">
        <v>403.43299999999999</v>
      </c>
      <c r="H150">
        <v>1650.73</v>
      </c>
      <c r="I150">
        <v>1168.6199999999999</v>
      </c>
      <c r="J150">
        <v>136.07</v>
      </c>
      <c r="K150">
        <v>97.57</v>
      </c>
      <c r="L150" s="3">
        <f t="shared" si="27"/>
        <v>-5.6940002090761777E-3</v>
      </c>
      <c r="M150" s="3">
        <f t="shared" si="28"/>
        <v>-3.2372175725738694E-2</v>
      </c>
      <c r="N150" s="3">
        <f t="shared" si="24"/>
        <v>1.7567729458678016E-2</v>
      </c>
      <c r="O150" s="3">
        <f t="shared" si="24"/>
        <v>2.866171823326269E-3</v>
      </c>
      <c r="P150" s="3">
        <f t="shared" si="29"/>
        <v>9.0662624247646844E-6</v>
      </c>
      <c r="Q150" s="4">
        <f t="shared" si="30"/>
        <v>4.758837876681488E-3</v>
      </c>
      <c r="R150" s="3">
        <f t="shared" si="31"/>
        <v>-4.4080686632026467E-3</v>
      </c>
      <c r="S150" s="16">
        <f t="shared" si="26"/>
        <v>90.69419286236473</v>
      </c>
      <c r="T150" s="16">
        <f t="shared" si="26"/>
        <v>82.585153831486423</v>
      </c>
      <c r="U150" s="16">
        <f t="shared" si="32"/>
        <v>8.1090390308783071</v>
      </c>
    </row>
    <row r="151" spans="1:21" x14ac:dyDescent="0.4">
      <c r="A151">
        <f t="shared" si="33"/>
        <v>138</v>
      </c>
      <c r="B151" s="1">
        <v>40039</v>
      </c>
      <c r="C151" s="2">
        <v>2.1057508640370801E-4</v>
      </c>
      <c r="D151" s="2">
        <v>1.38777878078144E-17</v>
      </c>
      <c r="E151" s="2">
        <v>0.114245401166407</v>
      </c>
      <c r="F151" s="2">
        <v>0.88554402374718799</v>
      </c>
      <c r="G151">
        <v>412.24799999999999</v>
      </c>
      <c r="H151">
        <v>1641.54</v>
      </c>
      <c r="I151">
        <v>1189.1500000000001</v>
      </c>
      <c r="J151">
        <v>136.46</v>
      </c>
      <c r="K151">
        <v>94.94</v>
      </c>
      <c r="L151" s="3">
        <f t="shared" si="27"/>
        <v>-6.1251353167854905E-3</v>
      </c>
      <c r="M151" s="3">
        <f t="shared" si="28"/>
        <v>1.6690075016493111E-2</v>
      </c>
      <c r="N151" s="3">
        <f t="shared" si="24"/>
        <v>-2.6926796451246626E-2</v>
      </c>
      <c r="O151" s="3">
        <f t="shared" si="24"/>
        <v>8.8670672724606714E-3</v>
      </c>
      <c r="P151" s="3">
        <f t="shared" si="29"/>
        <v>1.800170066009957E-5</v>
      </c>
      <c r="Q151" s="4">
        <f t="shared" si="30"/>
        <v>4.7566242670343054E-3</v>
      </c>
      <c r="R151" s="3">
        <f t="shared" si="31"/>
        <v>-1.8736973697695836E-3</v>
      </c>
      <c r="S151" s="16">
        <f t="shared" si="26"/>
        <v>91.169855289068167</v>
      </c>
      <c r="T151" s="16">
        <f t="shared" si="26"/>
        <v>82.397784094509461</v>
      </c>
      <c r="U151" s="16">
        <f t="shared" si="32"/>
        <v>8.7720711945587055</v>
      </c>
    </row>
    <row r="152" spans="1:21" x14ac:dyDescent="0.4">
      <c r="A152">
        <f t="shared" si="33"/>
        <v>139</v>
      </c>
      <c r="B152" s="1">
        <v>40046</v>
      </c>
      <c r="C152" s="2">
        <v>3.0213409519903301E-2</v>
      </c>
      <c r="D152" s="2">
        <v>0</v>
      </c>
      <c r="E152" s="2">
        <v>0.1004651216145</v>
      </c>
      <c r="F152" s="2">
        <v>0.86932146886559603</v>
      </c>
      <c r="G152">
        <v>412.154</v>
      </c>
      <c r="H152">
        <v>1678.84</v>
      </c>
      <c r="I152">
        <v>1157.1300000000001</v>
      </c>
      <c r="J152">
        <v>137.66999999999999</v>
      </c>
      <c r="K152">
        <v>94.38</v>
      </c>
      <c r="L152" s="3">
        <f t="shared" si="27"/>
        <v>-1.2179512295751316E-4</v>
      </c>
      <c r="M152" s="3">
        <f t="shared" si="28"/>
        <v>-5.1867769382676343E-3</v>
      </c>
      <c r="N152" s="3">
        <f t="shared" si="24"/>
        <v>2.3411371237458178E-2</v>
      </c>
      <c r="O152" s="3">
        <f t="shared" si="24"/>
        <v>-1.1621994624827492E-3</v>
      </c>
      <c r="P152" s="3">
        <f t="shared" si="29"/>
        <v>5.6052309088516908E-6</v>
      </c>
      <c r="Q152" s="4">
        <f t="shared" si="30"/>
        <v>1.3324162378568396E-3</v>
      </c>
      <c r="R152" s="3">
        <f t="shared" si="31"/>
        <v>4.2351499284375704E-3</v>
      </c>
      <c r="S152" s="16">
        <f t="shared" ref="S152:T167" si="34">S151+100*Q152</f>
        <v>91.303096912853846</v>
      </c>
      <c r="T152" s="16">
        <f t="shared" si="34"/>
        <v>82.821299087353225</v>
      </c>
      <c r="U152" s="16">
        <f t="shared" si="32"/>
        <v>8.481797825500621</v>
      </c>
    </row>
    <row r="153" spans="1:21" x14ac:dyDescent="0.4">
      <c r="A153">
        <f t="shared" si="33"/>
        <v>140</v>
      </c>
      <c r="B153" s="1">
        <v>40053</v>
      </c>
      <c r="C153" s="2">
        <v>3.9555461034656098E-2</v>
      </c>
      <c r="D153" s="2">
        <v>0</v>
      </c>
      <c r="E153" s="2">
        <v>9.7606807469927198E-2</v>
      </c>
      <c r="F153" s="2">
        <v>0.86283773149541598</v>
      </c>
      <c r="G153">
        <v>415.53800000000001</v>
      </c>
      <c r="H153">
        <v>1684.05</v>
      </c>
      <c r="I153">
        <v>1184.22</v>
      </c>
      <c r="J153">
        <v>137.51</v>
      </c>
      <c r="K153">
        <v>93.6</v>
      </c>
      <c r="L153" s="3">
        <f t="shared" si="27"/>
        <v>-4.3042506361745669E-3</v>
      </c>
      <c r="M153" s="3">
        <f t="shared" si="28"/>
        <v>-1.7933572074037007E-2</v>
      </c>
      <c r="N153" s="3">
        <f t="shared" si="24"/>
        <v>-3.4630389623549696E-2</v>
      </c>
      <c r="O153" s="3">
        <f t="shared" si="24"/>
        <v>5.0905388699029608E-4</v>
      </c>
      <c r="P153" s="3">
        <f t="shared" si="29"/>
        <v>9.2752611779920383E-6</v>
      </c>
      <c r="Q153" s="4">
        <f t="shared" si="30"/>
        <v>-3.1204627510353373E-3</v>
      </c>
      <c r="R153" s="3">
        <f t="shared" si="31"/>
        <v>-1.4089789611692743E-2</v>
      </c>
      <c r="S153" s="16">
        <f t="shared" si="34"/>
        <v>90.991050637750305</v>
      </c>
      <c r="T153" s="16">
        <f t="shared" si="34"/>
        <v>81.412320126183957</v>
      </c>
      <c r="U153" s="16">
        <f t="shared" si="32"/>
        <v>9.5787305115663486</v>
      </c>
    </row>
    <row r="154" spans="1:21" x14ac:dyDescent="0.4">
      <c r="A154">
        <f t="shared" si="33"/>
        <v>141</v>
      </c>
      <c r="B154" s="1">
        <v>40060</v>
      </c>
      <c r="C154" s="2">
        <v>2.8296357492939399E-2</v>
      </c>
      <c r="D154" s="2">
        <v>0</v>
      </c>
      <c r="E154" s="2">
        <v>0.11306557609991399</v>
      </c>
      <c r="F154" s="2">
        <v>0.85863806640714602</v>
      </c>
      <c r="G154">
        <v>416.37400000000002</v>
      </c>
      <c r="H154">
        <v>1664.34</v>
      </c>
      <c r="I154">
        <v>1143.21</v>
      </c>
      <c r="J154">
        <v>137.58000000000001</v>
      </c>
      <c r="K154">
        <v>93.01</v>
      </c>
      <c r="L154" s="3">
        <f t="shared" si="27"/>
        <v>-1.5987072261175572E-2</v>
      </c>
      <c r="M154" s="3">
        <f t="shared" si="28"/>
        <v>9.6087950196599436E-4</v>
      </c>
      <c r="N154" s="3">
        <f t="shared" si="24"/>
        <v>1.5657665695716361E-2</v>
      </c>
      <c r="O154" s="3">
        <f t="shared" si="24"/>
        <v>2.4712894316032408E-3</v>
      </c>
      <c r="P154" s="3">
        <f t="shared" si="29"/>
        <v>1.0130194572112636E-5</v>
      </c>
      <c r="Q154" s="4">
        <f t="shared" si="30"/>
        <v>3.4297800648104611E-3</v>
      </c>
      <c r="R154" s="3">
        <f t="shared" si="31"/>
        <v>7.756905920275059E-4</v>
      </c>
      <c r="S154" s="16">
        <f t="shared" si="34"/>
        <v>91.334028644231353</v>
      </c>
      <c r="T154" s="16">
        <f t="shared" si="34"/>
        <v>81.489889185386701</v>
      </c>
      <c r="U154" s="16">
        <f t="shared" si="32"/>
        <v>9.8441394588446514</v>
      </c>
    </row>
    <row r="155" spans="1:21" x14ac:dyDescent="0.4">
      <c r="A155">
        <f t="shared" si="33"/>
        <v>142</v>
      </c>
      <c r="B155" s="1">
        <v>40067</v>
      </c>
      <c r="C155" s="2">
        <v>4.4670325618372198E-2</v>
      </c>
      <c r="D155" s="2">
        <v>2.7755575615628901E-17</v>
      </c>
      <c r="E155" s="2">
        <v>9.6181918479726305E-2</v>
      </c>
      <c r="F155" s="2">
        <v>0.85914775590190096</v>
      </c>
      <c r="G155">
        <v>420.10599999999999</v>
      </c>
      <c r="H155">
        <v>1708.18</v>
      </c>
      <c r="I155">
        <v>1161.1099999999999</v>
      </c>
      <c r="J155">
        <v>137.91999999999999</v>
      </c>
      <c r="K155">
        <v>90.71</v>
      </c>
      <c r="L155" s="3">
        <f t="shared" si="27"/>
        <v>-2.6947957866212402E-3</v>
      </c>
      <c r="M155" s="3">
        <f t="shared" si="28"/>
        <v>3.1286079006438428E-2</v>
      </c>
      <c r="N155" s="3">
        <f t="shared" si="24"/>
        <v>-1.1532068451740041E-2</v>
      </c>
      <c r="O155" s="3">
        <f t="shared" si="24"/>
        <v>-4.277842227378037E-3</v>
      </c>
      <c r="P155" s="3">
        <f t="shared" si="29"/>
        <v>1.4629125704029095E-5</v>
      </c>
      <c r="Q155" s="4">
        <f t="shared" si="30"/>
        <v>-4.9194815484495304E-3</v>
      </c>
      <c r="R155" s="3">
        <f t="shared" si="31"/>
        <v>3.1953431351747774E-3</v>
      </c>
      <c r="S155" s="16">
        <f t="shared" si="34"/>
        <v>90.842080489386404</v>
      </c>
      <c r="T155" s="16">
        <f t="shared" si="34"/>
        <v>81.809423498904181</v>
      </c>
      <c r="U155" s="16">
        <f t="shared" si="32"/>
        <v>9.0326569904822236</v>
      </c>
    </row>
    <row r="156" spans="1:21" x14ac:dyDescent="0.4">
      <c r="A156">
        <f t="shared" si="33"/>
        <v>143</v>
      </c>
      <c r="B156" s="1">
        <v>40074</v>
      </c>
      <c r="C156" s="2">
        <v>6.9052201791754295E-2</v>
      </c>
      <c r="D156" s="2">
        <v>0</v>
      </c>
      <c r="E156" s="2">
        <v>9.5369866428904701E-2</v>
      </c>
      <c r="F156" s="2">
        <v>0.83557793177934103</v>
      </c>
      <c r="G156">
        <v>416.31200000000001</v>
      </c>
      <c r="H156">
        <v>1750.43</v>
      </c>
      <c r="I156">
        <v>1147.72</v>
      </c>
      <c r="J156">
        <v>137.33000000000001</v>
      </c>
      <c r="K156">
        <v>91.29</v>
      </c>
      <c r="L156" s="3">
        <f t="shared" si="27"/>
        <v>-7.1986285570840858E-3</v>
      </c>
      <c r="M156" s="3">
        <f t="shared" si="28"/>
        <v>-3.9895713226271279E-2</v>
      </c>
      <c r="N156" s="3">
        <f t="shared" si="24"/>
        <v>-1.0673334959746317E-2</v>
      </c>
      <c r="O156" s="3">
        <f t="shared" si="24"/>
        <v>3.5680477681496736E-3</v>
      </c>
      <c r="P156" s="3">
        <f t="shared" si="29"/>
        <v>1.1482705454781208E-5</v>
      </c>
      <c r="Q156" s="4">
        <f t="shared" si="30"/>
        <v>1.4549035879359966E-3</v>
      </c>
      <c r="R156" s="3">
        <f t="shared" si="31"/>
        <v>-1.3549907243738002E-2</v>
      </c>
      <c r="S156" s="16">
        <f t="shared" si="34"/>
        <v>90.987570848179999</v>
      </c>
      <c r="T156" s="16">
        <f t="shared" si="34"/>
        <v>80.454432774530375</v>
      </c>
      <c r="U156" s="16">
        <f t="shared" si="32"/>
        <v>10.533138073649624</v>
      </c>
    </row>
    <row r="157" spans="1:21" x14ac:dyDescent="0.4">
      <c r="A157">
        <f t="shared" si="33"/>
        <v>144</v>
      </c>
      <c r="B157" s="1">
        <v>40081</v>
      </c>
      <c r="C157" s="2">
        <v>7.9936356713607604E-2</v>
      </c>
      <c r="D157" s="2">
        <v>0</v>
      </c>
      <c r="E157" s="2">
        <v>7.6232024004269303E-2</v>
      </c>
      <c r="F157" s="2">
        <v>0.84383161928212302</v>
      </c>
      <c r="G157">
        <v>420.923</v>
      </c>
      <c r="H157">
        <v>1711.53</v>
      </c>
      <c r="I157">
        <v>1135.47</v>
      </c>
      <c r="J157">
        <v>137.82</v>
      </c>
      <c r="K157">
        <v>89.64</v>
      </c>
      <c r="L157" s="3">
        <f t="shared" si="27"/>
        <v>1.1400760901721263E-2</v>
      </c>
      <c r="M157" s="3">
        <f t="shared" si="28"/>
        <v>-1.6150809406635824E-2</v>
      </c>
      <c r="N157" s="3">
        <f t="shared" si="24"/>
        <v>-5.2022510502258923E-2</v>
      </c>
      <c r="O157" s="3">
        <f t="shared" si="24"/>
        <v>4.1358293426208004E-3</v>
      </c>
      <c r="P157" s="3">
        <f t="shared" si="29"/>
        <v>3.5499903385804274E-6</v>
      </c>
      <c r="Q157" s="4">
        <f t="shared" si="30"/>
        <v>4.3194760179563488E-4</v>
      </c>
      <c r="R157" s="3">
        <f t="shared" si="31"/>
        <v>-1.3159182416138171E-2</v>
      </c>
      <c r="S157" s="16">
        <f t="shared" si="34"/>
        <v>91.030765608359559</v>
      </c>
      <c r="T157" s="16">
        <f t="shared" si="34"/>
        <v>79.13851453291656</v>
      </c>
      <c r="U157" s="16">
        <f t="shared" si="32"/>
        <v>11.892251075442999</v>
      </c>
    </row>
    <row r="158" spans="1:21" x14ac:dyDescent="0.4">
      <c r="A158">
        <f t="shared" si="33"/>
        <v>145</v>
      </c>
      <c r="B158" s="1">
        <v>40088</v>
      </c>
      <c r="C158" s="2">
        <v>8.4964699161657498E-2</v>
      </c>
      <c r="D158" s="2">
        <v>1.38777878078144E-17</v>
      </c>
      <c r="E158" s="2">
        <v>7.7120332120519802E-2</v>
      </c>
      <c r="F158" s="2">
        <v>0.83791496871782201</v>
      </c>
      <c r="G158">
        <v>424.916</v>
      </c>
      <c r="H158">
        <v>1680.7</v>
      </c>
      <c r="I158">
        <v>1076.4000000000001</v>
      </c>
      <c r="J158">
        <v>138.38999999999999</v>
      </c>
      <c r="K158">
        <v>89.81</v>
      </c>
      <c r="L158" s="3">
        <f t="shared" si="27"/>
        <v>-1.0570668418828588E-2</v>
      </c>
      <c r="M158" s="3">
        <f t="shared" si="28"/>
        <v>4.5521863464467183E-2</v>
      </c>
      <c r="N158" s="3">
        <f t="shared" si="24"/>
        <v>2.6477146042363398E-2</v>
      </c>
      <c r="O158" s="3">
        <f t="shared" si="24"/>
        <v>-3.3961991473372422E-3</v>
      </c>
      <c r="P158" s="3">
        <f t="shared" si="29"/>
        <v>8.1302543420665324E-6</v>
      </c>
      <c r="Q158" s="4">
        <f t="shared" si="30"/>
        <v>-1.7100637223954778E-3</v>
      </c>
      <c r="R158" s="3">
        <f t="shared" si="31"/>
        <v>1.4508035485166187E-2</v>
      </c>
      <c r="S158" s="16">
        <f t="shared" si="34"/>
        <v>90.859759236120013</v>
      </c>
      <c r="T158" s="16">
        <f t="shared" si="34"/>
        <v>80.589318081433177</v>
      </c>
      <c r="U158" s="16">
        <f t="shared" si="32"/>
        <v>10.270441154686836</v>
      </c>
    </row>
    <row r="159" spans="1:21" x14ac:dyDescent="0.4">
      <c r="A159">
        <f t="shared" si="33"/>
        <v>146</v>
      </c>
      <c r="B159" s="1">
        <v>40095</v>
      </c>
      <c r="C159" s="2">
        <v>7.1414275258213394E-2</v>
      </c>
      <c r="D159" s="2">
        <v>0</v>
      </c>
      <c r="E159" s="2">
        <v>8.9861219885658095E-2</v>
      </c>
      <c r="F159" s="2">
        <v>0.83872450485612804</v>
      </c>
      <c r="G159">
        <v>420.51799999999997</v>
      </c>
      <c r="H159">
        <v>1757.6</v>
      </c>
      <c r="I159">
        <v>1104.9000000000001</v>
      </c>
      <c r="J159">
        <v>137.91999999999999</v>
      </c>
      <c r="K159">
        <v>89.79</v>
      </c>
      <c r="L159" s="3">
        <f t="shared" si="27"/>
        <v>1.135534684011219E-2</v>
      </c>
      <c r="M159" s="3">
        <f t="shared" si="28"/>
        <v>2.7656877705289462E-2</v>
      </c>
      <c r="N159" s="3">
        <f t="shared" si="24"/>
        <v>3.4754276405104534E-3</v>
      </c>
      <c r="O159" s="3">
        <f t="shared" si="24"/>
        <v>-1.812645011600944E-3</v>
      </c>
      <c r="P159" s="3">
        <f t="shared" si="29"/>
        <v>3.0698526660781401E-6</v>
      </c>
      <c r="Q159" s="4">
        <f t="shared" si="30"/>
        <v>-4.0013961020815092E-4</v>
      </c>
      <c r="R159" s="3">
        <f t="shared" si="31"/>
        <v>1.016875179357779E-2</v>
      </c>
      <c r="S159" s="16">
        <f t="shared" si="34"/>
        <v>90.819745275099194</v>
      </c>
      <c r="T159" s="16">
        <f t="shared" si="34"/>
        <v>81.60619326079096</v>
      </c>
      <c r="U159" s="16">
        <f t="shared" si="32"/>
        <v>9.2135520143082346</v>
      </c>
    </row>
    <row r="160" spans="1:21" x14ac:dyDescent="0.4">
      <c r="A160">
        <f t="shared" si="33"/>
        <v>147</v>
      </c>
      <c r="B160" s="1">
        <v>40102</v>
      </c>
      <c r="C160" s="2">
        <v>7.6530696368343906E-2</v>
      </c>
      <c r="D160" s="2">
        <v>0</v>
      </c>
      <c r="E160" s="2">
        <v>8.9285981110880194E-2</v>
      </c>
      <c r="F160" s="2">
        <v>0.83418332252077598</v>
      </c>
      <c r="G160">
        <v>420.14600000000002</v>
      </c>
      <c r="H160">
        <v>1784.35</v>
      </c>
      <c r="I160">
        <v>1108.74</v>
      </c>
      <c r="J160">
        <v>137.66999999999999</v>
      </c>
      <c r="K160">
        <v>90.89</v>
      </c>
      <c r="L160" s="3">
        <f t="shared" si="27"/>
        <v>9.1986994695303359E-3</v>
      </c>
      <c r="M160" s="3">
        <f t="shared" si="28"/>
        <v>5.5784985225466599E-3</v>
      </c>
      <c r="N160" s="3">
        <f t="shared" si="24"/>
        <v>1.1905406136694108E-3</v>
      </c>
      <c r="O160" s="3">
        <f t="shared" si="24"/>
        <v>-4.0676981186894556E-3</v>
      </c>
      <c r="P160" s="3">
        <f t="shared" si="29"/>
        <v>9.0147257250849264E-6</v>
      </c>
      <c r="Q160" s="4">
        <f t="shared" si="30"/>
        <v>-2.5919391945548697E-3</v>
      </c>
      <c r="R160" s="3">
        <f t="shared" si="31"/>
        <v>2.9750101217642377E-3</v>
      </c>
      <c r="S160" s="16">
        <f t="shared" si="34"/>
        <v>90.56055135564371</v>
      </c>
      <c r="T160" s="16">
        <f t="shared" si="34"/>
        <v>81.903694272967385</v>
      </c>
      <c r="U160" s="16">
        <f t="shared" si="32"/>
        <v>8.6568570826763249</v>
      </c>
    </row>
    <row r="161" spans="1:21" x14ac:dyDescent="0.4">
      <c r="A161">
        <f t="shared" si="33"/>
        <v>148</v>
      </c>
      <c r="B161" s="1">
        <v>40109</v>
      </c>
      <c r="C161" s="2">
        <v>6.8138007796769706E-2</v>
      </c>
      <c r="D161" s="2">
        <v>0</v>
      </c>
      <c r="E161" s="2">
        <v>8.2654126807312295E-2</v>
      </c>
      <c r="F161" s="2">
        <v>0.84920786539591697</v>
      </c>
      <c r="G161">
        <v>418.62200000000001</v>
      </c>
      <c r="H161">
        <v>1771.5</v>
      </c>
      <c r="I161">
        <v>1110.06</v>
      </c>
      <c r="J161">
        <v>137.11000000000001</v>
      </c>
      <c r="K161">
        <v>92.06</v>
      </c>
      <c r="L161" s="3">
        <f t="shared" si="27"/>
        <v>-1.4196720233936588E-2</v>
      </c>
      <c r="M161" s="3">
        <f t="shared" si="28"/>
        <v>-6.0526551637806514E-2</v>
      </c>
      <c r="N161" s="3">
        <f t="shared" si="24"/>
        <v>-8.1256868998071941E-3</v>
      </c>
      <c r="O161" s="3">
        <f t="shared" si="24"/>
        <v>-2.2609583546058243E-3</v>
      </c>
      <c r="P161" s="3">
        <f t="shared" si="29"/>
        <v>4.6198140169107487E-6</v>
      </c>
      <c r="Q161" s="4">
        <f t="shared" si="30"/>
        <v>-3.5636012214824973E-3</v>
      </c>
      <c r="R161" s="3">
        <f t="shared" si="31"/>
        <v>-2.127747928153903E-2</v>
      </c>
      <c r="S161" s="16">
        <f t="shared" si="34"/>
        <v>90.204191233495465</v>
      </c>
      <c r="T161" s="16">
        <f t="shared" si="34"/>
        <v>79.775946344813477</v>
      </c>
      <c r="U161" s="16">
        <f t="shared" si="32"/>
        <v>10.428244888681988</v>
      </c>
    </row>
    <row r="162" spans="1:21" x14ac:dyDescent="0.4">
      <c r="A162">
        <f t="shared" si="33"/>
        <v>149</v>
      </c>
      <c r="B162" s="1">
        <v>40116</v>
      </c>
      <c r="C162" s="2">
        <v>6.9965677303218302E-2</v>
      </c>
      <c r="D162" s="2">
        <v>0</v>
      </c>
      <c r="E162" s="2">
        <v>7.4954436779127803E-2</v>
      </c>
      <c r="F162" s="2">
        <v>0.85507988591765305</v>
      </c>
      <c r="G162">
        <v>421.70299999999997</v>
      </c>
      <c r="H162">
        <v>1700.67</v>
      </c>
      <c r="I162">
        <v>1101.04</v>
      </c>
      <c r="J162">
        <v>136.80000000000001</v>
      </c>
      <c r="K162">
        <v>90.09</v>
      </c>
      <c r="L162" s="3">
        <f t="shared" si="27"/>
        <v>-7.6493422687309298E-3</v>
      </c>
      <c r="M162" s="3">
        <f t="shared" si="28"/>
        <v>3.0168461098623922E-2</v>
      </c>
      <c r="N162" s="3">
        <f t="shared" si="24"/>
        <v>-2.3087262951391518E-2</v>
      </c>
      <c r="O162" s="3">
        <f t="shared" si="24"/>
        <v>-3.0701754385965563E-3</v>
      </c>
      <c r="P162" s="3">
        <f t="shared" si="29"/>
        <v>6.0370999306626217E-6</v>
      </c>
      <c r="Q162" s="4">
        <f t="shared" si="30"/>
        <v>-4.8969665677620578E-3</v>
      </c>
      <c r="R162" s="3">
        <f t="shared" si="31"/>
        <v>-9.095798900237706E-4</v>
      </c>
      <c r="S162" s="16">
        <f t="shared" si="34"/>
        <v>89.714494576719261</v>
      </c>
      <c r="T162" s="16">
        <f t="shared" si="34"/>
        <v>79.6849883558111</v>
      </c>
      <c r="U162" s="16">
        <f t="shared" si="32"/>
        <v>10.029506220908161</v>
      </c>
    </row>
    <row r="163" spans="1:21" x14ac:dyDescent="0.4">
      <c r="A163">
        <f t="shared" si="33"/>
        <v>150</v>
      </c>
      <c r="B163" s="1">
        <v>40123</v>
      </c>
      <c r="C163" s="2">
        <v>7.8363640074613397E-2</v>
      </c>
      <c r="D163" s="2">
        <v>8.0660139725609304E-4</v>
      </c>
      <c r="E163" s="2">
        <v>6.4892603561356899E-2</v>
      </c>
      <c r="F163" s="2">
        <v>0.85593715496677303</v>
      </c>
      <c r="G163">
        <v>419.45499999999998</v>
      </c>
      <c r="H163">
        <v>1756.07</v>
      </c>
      <c r="I163">
        <v>1075.6199999999999</v>
      </c>
      <c r="J163">
        <v>136.38</v>
      </c>
      <c r="K163">
        <v>89.88</v>
      </c>
      <c r="L163" s="3">
        <f t="shared" si="27"/>
        <v>3.3931769718540394E-3</v>
      </c>
      <c r="M163" s="3">
        <f t="shared" si="28"/>
        <v>2.0763204180013872E-2</v>
      </c>
      <c r="N163" s="3">
        <f t="shared" si="24"/>
        <v>-8.2464067235640259E-3</v>
      </c>
      <c r="O163" s="3">
        <f t="shared" si="24"/>
        <v>9.6055140049859933E-3</v>
      </c>
      <c r="P163" s="3">
        <f t="shared" si="29"/>
        <v>3.8868551151726854E-6</v>
      </c>
      <c r="Q163" s="4">
        <f t="shared" si="30"/>
        <v>7.965348000423032E-3</v>
      </c>
      <c r="R163" s="3">
        <f t="shared" si="31"/>
        <v>6.3788721083224698E-3</v>
      </c>
      <c r="S163" s="16">
        <f t="shared" si="34"/>
        <v>90.51102937676157</v>
      </c>
      <c r="T163" s="16">
        <f t="shared" si="34"/>
        <v>80.322875566643347</v>
      </c>
      <c r="U163" s="16">
        <f t="shared" si="32"/>
        <v>10.188153810118223</v>
      </c>
    </row>
    <row r="164" spans="1:21" x14ac:dyDescent="0.4">
      <c r="A164">
        <f t="shared" si="33"/>
        <v>151</v>
      </c>
      <c r="B164" s="1">
        <v>40130</v>
      </c>
      <c r="C164" s="2">
        <v>8.0345884735561701E-2</v>
      </c>
      <c r="D164" s="2">
        <v>2.0048788396911901E-3</v>
      </c>
      <c r="E164" s="2">
        <v>5.8414511702735997E-2</v>
      </c>
      <c r="F164" s="2">
        <v>0.85923472472201101</v>
      </c>
      <c r="G164">
        <v>421.911</v>
      </c>
      <c r="H164">
        <v>1796.93</v>
      </c>
      <c r="I164">
        <v>1066.75</v>
      </c>
      <c r="J164">
        <v>137.69</v>
      </c>
      <c r="K164">
        <v>89.66</v>
      </c>
      <c r="L164" s="3">
        <f t="shared" si="27"/>
        <v>-2.7722116497020943E-3</v>
      </c>
      <c r="M164" s="3">
        <f t="shared" si="28"/>
        <v>-9.8459331185444254E-3</v>
      </c>
      <c r="N164" s="3">
        <f t="shared" si="24"/>
        <v>-3.2416217483009047E-2</v>
      </c>
      <c r="O164" s="3">
        <f t="shared" si="24"/>
        <v>2.6871958747911595E-3</v>
      </c>
      <c r="P164" s="3">
        <f t="shared" si="29"/>
        <v>9.8881854545747631E-6</v>
      </c>
      <c r="Q164" s="4">
        <f t="shared" si="30"/>
        <v>1.6299060614013343E-4</v>
      </c>
      <c r="R164" s="3">
        <f t="shared" si="31"/>
        <v>-1.0586791594116102E-2</v>
      </c>
      <c r="S164" s="16">
        <f t="shared" si="34"/>
        <v>90.527328437375587</v>
      </c>
      <c r="T164" s="16">
        <f t="shared" si="34"/>
        <v>79.264196407231736</v>
      </c>
      <c r="U164" s="16">
        <f t="shared" si="32"/>
        <v>11.263132030143851</v>
      </c>
    </row>
    <row r="165" spans="1:21" x14ac:dyDescent="0.4">
      <c r="A165">
        <f t="shared" si="33"/>
        <v>152</v>
      </c>
      <c r="B165" s="1">
        <v>40137</v>
      </c>
      <c r="C165" s="2">
        <v>7.4827969338705905E-2</v>
      </c>
      <c r="D165" s="2">
        <v>0</v>
      </c>
      <c r="E165" s="2">
        <v>7.4894820793693903E-2</v>
      </c>
      <c r="F165" s="2">
        <v>0.85027720986760003</v>
      </c>
      <c r="G165">
        <v>424.38600000000002</v>
      </c>
      <c r="H165">
        <v>1794.65</v>
      </c>
      <c r="I165">
        <v>1032.17</v>
      </c>
      <c r="J165">
        <v>138.06</v>
      </c>
      <c r="K165">
        <v>88.89</v>
      </c>
      <c r="L165" s="3">
        <f t="shared" si="27"/>
        <v>-1.4440775983916798E-2</v>
      </c>
      <c r="M165" s="3">
        <f t="shared" si="28"/>
        <v>-2.5980129306278021E-2</v>
      </c>
      <c r="N165" s="3">
        <f t="shared" si="24"/>
        <v>-3.2979063526357155E-2</v>
      </c>
      <c r="O165" s="3">
        <f t="shared" si="24"/>
        <v>4.1286397218600612E-3</v>
      </c>
      <c r="P165" s="3">
        <f t="shared" si="29"/>
        <v>7.8083707351342732E-6</v>
      </c>
      <c r="Q165" s="4">
        <f t="shared" si="30"/>
        <v>-4.7855102785429834E-5</v>
      </c>
      <c r="R165" s="3">
        <f t="shared" si="31"/>
        <v>-1.7317832273672978E-2</v>
      </c>
      <c r="S165" s="16">
        <f t="shared" si="34"/>
        <v>90.522542927097049</v>
      </c>
      <c r="T165" s="16">
        <f t="shared" si="34"/>
        <v>77.532413179864434</v>
      </c>
      <c r="U165" s="16">
        <f t="shared" si="32"/>
        <v>12.990129747232615</v>
      </c>
    </row>
    <row r="166" spans="1:21" x14ac:dyDescent="0.4">
      <c r="A166">
        <f t="shared" si="33"/>
        <v>153</v>
      </c>
      <c r="B166" s="1">
        <v>40144</v>
      </c>
      <c r="C166" s="2">
        <v>7.7478542975905396E-2</v>
      </c>
      <c r="D166" s="2">
        <v>1.38777878078144E-17</v>
      </c>
      <c r="E166" s="2">
        <v>6.1880869568469797E-2</v>
      </c>
      <c r="F166" s="2">
        <v>0.860640587455624</v>
      </c>
      <c r="G166">
        <v>429.66500000000002</v>
      </c>
      <c r="H166">
        <v>1795.7</v>
      </c>
      <c r="I166">
        <v>998.13</v>
      </c>
      <c r="J166">
        <v>138.63</v>
      </c>
      <c r="K166">
        <v>86.53</v>
      </c>
      <c r="L166" s="3">
        <f t="shared" si="27"/>
        <v>2.7267376133268018E-2</v>
      </c>
      <c r="M166" s="3">
        <f t="shared" si="28"/>
        <v>6.080012744854657E-2</v>
      </c>
      <c r="N166" s="3">
        <f t="shared" si="24"/>
        <v>9.6881167783755551E-2</v>
      </c>
      <c r="O166" s="3">
        <f t="shared" si="24"/>
        <v>6.4921012767804598E-4</v>
      </c>
      <c r="P166" s="3">
        <f t="shared" si="29"/>
        <v>5.2496149038463071E-6</v>
      </c>
      <c r="Q166" s="4">
        <f t="shared" si="30"/>
        <v>8.6612144516123261E-3</v>
      </c>
      <c r="R166" s="3">
        <f t="shared" si="31"/>
        <v>4.6399470373312046E-2</v>
      </c>
      <c r="S166" s="16">
        <f t="shared" si="34"/>
        <v>91.388664372258276</v>
      </c>
      <c r="T166" s="16">
        <f t="shared" si="34"/>
        <v>82.172360217195632</v>
      </c>
      <c r="U166" s="16">
        <f t="shared" si="32"/>
        <v>9.2163041550626446</v>
      </c>
    </row>
    <row r="167" spans="1:21" x14ac:dyDescent="0.4">
      <c r="A167">
        <f t="shared" si="33"/>
        <v>154</v>
      </c>
      <c r="B167" s="1">
        <v>40151</v>
      </c>
      <c r="C167" s="2">
        <v>7.6229259312055597E-2</v>
      </c>
      <c r="D167" s="2">
        <v>1.38777878078144E-17</v>
      </c>
      <c r="E167" s="2">
        <v>7.0630227741547397E-2</v>
      </c>
      <c r="F167" s="2">
        <v>0.85314051294639703</v>
      </c>
      <c r="G167">
        <v>421.73899999999998</v>
      </c>
      <c r="H167">
        <v>1820.11</v>
      </c>
      <c r="I167">
        <v>1094.83</v>
      </c>
      <c r="J167">
        <v>138.72</v>
      </c>
      <c r="K167">
        <v>90.56</v>
      </c>
      <c r="L167" s="3">
        <f t="shared" si="27"/>
        <v>-1.8384828438388179E-2</v>
      </c>
      <c r="M167" s="3">
        <f t="shared" si="28"/>
        <v>-1.5208362256209029E-2</v>
      </c>
      <c r="N167" s="3">
        <f t="shared" si="24"/>
        <v>-2.2377903418794309E-3</v>
      </c>
      <c r="O167" s="3">
        <f t="shared" si="24"/>
        <v>6.4878892733566396E-4</v>
      </c>
      <c r="P167" s="3">
        <f t="shared" si="29"/>
        <v>5.625159571630339E-6</v>
      </c>
      <c r="Q167" s="4">
        <f t="shared" si="30"/>
        <v>-1.0116345372328656E-3</v>
      </c>
      <c r="R167" s="3">
        <f t="shared" si="31"/>
        <v>-8.7955480272852438E-3</v>
      </c>
      <c r="S167" s="16">
        <f t="shared" si="34"/>
        <v>91.287500918534988</v>
      </c>
      <c r="T167" s="16">
        <f t="shared" si="34"/>
        <v>81.292805414467111</v>
      </c>
      <c r="U167" s="16">
        <f t="shared" si="32"/>
        <v>9.9946955040678773</v>
      </c>
    </row>
    <row r="168" spans="1:21" x14ac:dyDescent="0.4">
      <c r="A168">
        <f t="shared" si="33"/>
        <v>155</v>
      </c>
      <c r="B168" s="1">
        <v>40158</v>
      </c>
      <c r="C168" s="2">
        <v>7.1801400794547304E-2</v>
      </c>
      <c r="D168" s="2">
        <v>0</v>
      </c>
      <c r="E168" s="2">
        <v>8.0005493694264504E-2</v>
      </c>
      <c r="F168" s="2">
        <v>0.84819310551118798</v>
      </c>
      <c r="G168">
        <v>420.76900000000001</v>
      </c>
      <c r="H168">
        <v>1821.8</v>
      </c>
      <c r="I168">
        <v>1092.3800000000001</v>
      </c>
      <c r="J168">
        <v>138.81</v>
      </c>
      <c r="K168">
        <v>89.1</v>
      </c>
      <c r="L168" s="3">
        <f t="shared" si="27"/>
        <v>1.5671645336220008E-2</v>
      </c>
      <c r="M168" s="3">
        <f t="shared" si="28"/>
        <v>1.2200227719677548E-2</v>
      </c>
      <c r="N168" s="3">
        <f t="shared" si="24"/>
        <v>5.6573719767845088E-3</v>
      </c>
      <c r="O168" s="3">
        <f t="shared" si="24"/>
        <v>4.1783733160434267E-3</v>
      </c>
      <c r="P168" s="3">
        <f t="shared" si="29"/>
        <v>7.5262025826621717E-6</v>
      </c>
      <c r="Q168" s="4">
        <f t="shared" si="30"/>
        <v>5.114408162247965E-3</v>
      </c>
      <c r="R168" s="3">
        <f t="shared" si="31"/>
        <v>9.4269045871813728E-3</v>
      </c>
      <c r="S168" s="16">
        <f t="shared" ref="S168:T183" si="35">S167+100*Q168</f>
        <v>91.798941734759779</v>
      </c>
      <c r="T168" s="16">
        <f t="shared" si="35"/>
        <v>82.235495873185243</v>
      </c>
      <c r="U168" s="16">
        <f t="shared" si="32"/>
        <v>9.5634458615745359</v>
      </c>
    </row>
    <row r="169" spans="1:21" x14ac:dyDescent="0.4">
      <c r="A169">
        <f t="shared" si="33"/>
        <v>156</v>
      </c>
      <c r="B169" s="1">
        <v>40165</v>
      </c>
      <c r="C169" s="2">
        <v>8.1069886738881894E-2</v>
      </c>
      <c r="D169" s="2">
        <v>0</v>
      </c>
      <c r="E169" s="2">
        <v>6.7461822723160897E-2</v>
      </c>
      <c r="F169" s="2">
        <v>0.85146829053795703</v>
      </c>
      <c r="G169">
        <v>420.75200000000001</v>
      </c>
      <c r="H169">
        <v>1815.5</v>
      </c>
      <c r="I169">
        <v>1098.56</v>
      </c>
      <c r="J169">
        <v>139.38999999999999</v>
      </c>
      <c r="K169">
        <v>90.5</v>
      </c>
      <c r="L169" s="3">
        <f t="shared" si="27"/>
        <v>-9.219745881985153E-3</v>
      </c>
      <c r="M169" s="3">
        <f t="shared" si="28"/>
        <v>3.1067039352658421E-2</v>
      </c>
      <c r="N169" s="3">
        <f t="shared" si="24"/>
        <v>1.7677687154092681E-2</v>
      </c>
      <c r="O169" s="3">
        <f t="shared" si="24"/>
        <v>-2.439199368677647E-3</v>
      </c>
      <c r="P169" s="3">
        <f t="shared" si="29"/>
        <v>1.2476098618023279E-5</v>
      </c>
      <c r="Q169" s="4">
        <f t="shared" si="30"/>
        <v>-1.6442517728161531E-3</v>
      </c>
      <c r="R169" s="3">
        <f t="shared" si="31"/>
        <v>9.2714453140220754E-3</v>
      </c>
      <c r="S169" s="16">
        <f t="shared" si="35"/>
        <v>91.634516557478165</v>
      </c>
      <c r="T169" s="16">
        <f t="shared" si="35"/>
        <v>83.162640404587449</v>
      </c>
      <c r="U169" s="16">
        <f t="shared" si="32"/>
        <v>8.4718761528907152</v>
      </c>
    </row>
    <row r="170" spans="1:21" x14ac:dyDescent="0.4">
      <c r="A170">
        <f t="shared" si="33"/>
        <v>157</v>
      </c>
      <c r="B170" s="1">
        <v>40172</v>
      </c>
      <c r="C170" s="2">
        <v>6.9945406099809204E-2</v>
      </c>
      <c r="D170" s="2">
        <v>2.7755575615628901E-17</v>
      </c>
      <c r="E170" s="2">
        <v>8.8255320419866098E-2</v>
      </c>
      <c r="F170" s="2">
        <v>0.84179927348032402</v>
      </c>
      <c r="G170">
        <v>413.22</v>
      </c>
      <c r="H170">
        <v>1855.5</v>
      </c>
      <c r="I170">
        <v>1117.98</v>
      </c>
      <c r="J170">
        <v>139.05000000000001</v>
      </c>
      <c r="K170">
        <v>91.3</v>
      </c>
      <c r="L170" s="3">
        <f t="shared" si="27"/>
        <v>1.7045680776089478E-2</v>
      </c>
      <c r="M170" s="3">
        <f t="shared" si="28"/>
        <v>9.1722810991154979E-3</v>
      </c>
      <c r="N170" s="3">
        <f t="shared" si="24"/>
        <v>-1.2343691300381598E-3</v>
      </c>
      <c r="O170" s="3">
        <f t="shared" si="24"/>
        <v>-2.8766630708387808E-4</v>
      </c>
      <c r="P170" s="3">
        <f t="shared" si="29"/>
        <v>5.6720496328519243E-6</v>
      </c>
      <c r="Q170" s="4">
        <f t="shared" si="30"/>
        <v>8.3549808310255224E-4</v>
      </c>
      <c r="R170" s="3">
        <f t="shared" si="31"/>
        <v>6.1739816095207345E-3</v>
      </c>
      <c r="S170" s="16">
        <f t="shared" si="35"/>
        <v>91.718066365788417</v>
      </c>
      <c r="T170" s="16">
        <f t="shared" si="35"/>
        <v>83.780038565539527</v>
      </c>
      <c r="U170" s="16">
        <f t="shared" si="32"/>
        <v>7.9380278002488893</v>
      </c>
    </row>
    <row r="171" spans="1:21" x14ac:dyDescent="0.4">
      <c r="A171">
        <f t="shared" si="33"/>
        <v>158</v>
      </c>
      <c r="B171" s="1">
        <v>40179</v>
      </c>
      <c r="C171" s="2">
        <v>7.9398822154562607E-2</v>
      </c>
      <c r="D171" s="2">
        <v>1.38777878078144E-17</v>
      </c>
      <c r="E171" s="2">
        <v>8.7741674152747098E-2</v>
      </c>
      <c r="F171" s="2">
        <v>0.83285950369269002</v>
      </c>
      <c r="G171">
        <v>412.404</v>
      </c>
      <c r="H171">
        <v>1837.5</v>
      </c>
      <c r="I171">
        <v>1116.5999999999999</v>
      </c>
      <c r="J171">
        <v>139.01</v>
      </c>
      <c r="K171">
        <v>93.04</v>
      </c>
      <c r="L171" s="3">
        <f t="shared" si="27"/>
        <v>-7.0695730554737324E-5</v>
      </c>
      <c r="M171" s="3">
        <f t="shared" si="28"/>
        <v>2.316182170202552E-2</v>
      </c>
      <c r="N171" s="3">
        <f t="shared" si="24"/>
        <v>3.713057495969907E-2</v>
      </c>
      <c r="O171" s="3">
        <f t="shared" si="24"/>
        <v>-6.9779152578951509E-3</v>
      </c>
      <c r="P171" s="3">
        <f t="shared" si="29"/>
        <v>5.2950934406270681E-6</v>
      </c>
      <c r="Q171" s="4">
        <f t="shared" si="30"/>
        <v>-2.5646324804601663E-3</v>
      </c>
      <c r="R171" s="3">
        <f t="shared" si="31"/>
        <v>1.3310946418318675E-2</v>
      </c>
      <c r="S171" s="16">
        <f t="shared" si="35"/>
        <v>91.461603117742399</v>
      </c>
      <c r="T171" s="16">
        <f t="shared" si="35"/>
        <v>85.111133207371395</v>
      </c>
      <c r="U171" s="16">
        <f t="shared" si="32"/>
        <v>6.3504699103710038</v>
      </c>
    </row>
    <row r="172" spans="1:21" x14ac:dyDescent="0.4">
      <c r="A172">
        <f t="shared" si="33"/>
        <v>159</v>
      </c>
      <c r="B172" s="1">
        <v>40186</v>
      </c>
      <c r="C172" s="2">
        <v>7.05736664201842E-2</v>
      </c>
      <c r="D172" s="2">
        <v>0</v>
      </c>
      <c r="E172" s="2">
        <v>9.10339436277426E-2</v>
      </c>
      <c r="F172" s="2">
        <v>0.83839238995207299</v>
      </c>
      <c r="G172">
        <v>414.06599999999997</v>
      </c>
      <c r="H172">
        <v>1887.77</v>
      </c>
      <c r="I172">
        <v>1158.06</v>
      </c>
      <c r="J172">
        <v>138.04</v>
      </c>
      <c r="K172">
        <v>92.66</v>
      </c>
      <c r="L172" s="3">
        <f t="shared" si="27"/>
        <v>-9.5215071424119557E-3</v>
      </c>
      <c r="M172" s="3">
        <f t="shared" si="28"/>
        <v>-2.7905932784486831E-2</v>
      </c>
      <c r="N172" s="3">
        <f t="shared" si="24"/>
        <v>2.6673920176847554E-2</v>
      </c>
      <c r="O172" s="3">
        <f t="shared" si="24"/>
        <v>2.752825268038217E-3</v>
      </c>
      <c r="P172" s="3">
        <f t="shared" si="29"/>
        <v>1.3135858712947272E-5</v>
      </c>
      <c r="Q172" s="4">
        <f t="shared" si="30"/>
        <v>4.0510763737021333E-3</v>
      </c>
      <c r="R172" s="3">
        <f t="shared" si="31"/>
        <v>-2.0001736205032539E-3</v>
      </c>
      <c r="S172" s="16">
        <f t="shared" si="35"/>
        <v>91.866710755112607</v>
      </c>
      <c r="T172" s="16">
        <f t="shared" si="35"/>
        <v>84.911115845321063</v>
      </c>
      <c r="U172" s="16">
        <f t="shared" si="32"/>
        <v>6.955594909791543</v>
      </c>
    </row>
    <row r="173" spans="1:21" x14ac:dyDescent="0.4">
      <c r="A173">
        <f t="shared" si="33"/>
        <v>160</v>
      </c>
      <c r="B173" s="1">
        <v>40193</v>
      </c>
      <c r="C173" s="2">
        <v>7.3988092781758094E-2</v>
      </c>
      <c r="D173" s="2">
        <v>1.38777878078144E-17</v>
      </c>
      <c r="E173" s="2">
        <v>6.9140845772830306E-2</v>
      </c>
      <c r="F173" s="2">
        <v>0.85687106144541103</v>
      </c>
      <c r="G173">
        <v>418.66300000000001</v>
      </c>
      <c r="H173">
        <v>1873.3</v>
      </c>
      <c r="I173">
        <v>1188.95</v>
      </c>
      <c r="J173">
        <v>138.41999999999999</v>
      </c>
      <c r="K173">
        <v>90.77</v>
      </c>
      <c r="L173" s="3">
        <f t="shared" si="27"/>
        <v>-3.6093332926137034E-3</v>
      </c>
      <c r="M173" s="3">
        <f t="shared" si="28"/>
        <v>-4.8863079948610277E-2</v>
      </c>
      <c r="N173" s="3">
        <f t="shared" si="24"/>
        <v>-2.6342571176247942E-2</v>
      </c>
      <c r="O173" s="3">
        <f t="shared" si="24"/>
        <v>9.3917064008097739E-4</v>
      </c>
      <c r="P173" s="3">
        <f t="shared" si="29"/>
        <v>6.7146010603968359E-6</v>
      </c>
      <c r="Q173" s="4">
        <f t="shared" si="30"/>
        <v>-1.2903617953067999E-3</v>
      </c>
      <c r="R173" s="3">
        <f t="shared" si="31"/>
        <v>-1.9468953444347736E-2</v>
      </c>
      <c r="S173" s="16">
        <f t="shared" si="35"/>
        <v>91.73767457558192</v>
      </c>
      <c r="T173" s="16">
        <f t="shared" si="35"/>
        <v>82.964220500886285</v>
      </c>
      <c r="U173" s="16">
        <f t="shared" si="32"/>
        <v>8.7734540746956355</v>
      </c>
    </row>
    <row r="174" spans="1:21" x14ac:dyDescent="0.4">
      <c r="A174">
        <f t="shared" si="33"/>
        <v>161</v>
      </c>
      <c r="B174" s="1">
        <v>40200</v>
      </c>
      <c r="C174" s="2">
        <v>8.1514846240247393E-2</v>
      </c>
      <c r="D174" s="2">
        <v>0</v>
      </c>
      <c r="E174" s="2">
        <v>7.2805094081669103E-2</v>
      </c>
      <c r="F174" s="2">
        <v>0.84568005967808302</v>
      </c>
      <c r="G174">
        <v>421.56400000000002</v>
      </c>
      <c r="H174">
        <v>1800.61</v>
      </c>
      <c r="I174">
        <v>1157.6300000000001</v>
      </c>
      <c r="J174">
        <v>138.55000000000001</v>
      </c>
      <c r="K174">
        <v>89.82</v>
      </c>
      <c r="L174" s="3">
        <f t="shared" si="27"/>
        <v>5.5559568245049373E-3</v>
      </c>
      <c r="M174" s="3">
        <f t="shared" si="28"/>
        <v>-1.1293534136210481E-2</v>
      </c>
      <c r="N174" s="3">
        <f t="shared" si="24"/>
        <v>-4.2319221167385068E-2</v>
      </c>
      <c r="O174" s="3">
        <f t="shared" si="24"/>
        <v>2.020931071815335E-3</v>
      </c>
      <c r="P174" s="3">
        <f t="shared" si="29"/>
        <v>8.801825572289044E-7</v>
      </c>
      <c r="Q174" s="4">
        <f t="shared" si="30"/>
        <v>-9.1998098542660353E-4</v>
      </c>
      <c r="R174" s="3">
        <f t="shared" si="31"/>
        <v>-1.1508966851818819E-2</v>
      </c>
      <c r="S174" s="16">
        <f t="shared" si="35"/>
        <v>91.64567647703926</v>
      </c>
      <c r="T174" s="16">
        <f t="shared" si="35"/>
        <v>81.813323815704408</v>
      </c>
      <c r="U174" s="16">
        <f t="shared" si="32"/>
        <v>9.832352661334852</v>
      </c>
    </row>
    <row r="175" spans="1:21" x14ac:dyDescent="0.4">
      <c r="A175">
        <f t="shared" si="33"/>
        <v>162</v>
      </c>
      <c r="B175" s="1">
        <v>40207</v>
      </c>
      <c r="C175" s="2">
        <v>8.1162412439895498E-2</v>
      </c>
      <c r="D175" s="2">
        <v>1.7347234759768E-17</v>
      </c>
      <c r="E175" s="2">
        <v>7.4272065010383803E-2</v>
      </c>
      <c r="F175" s="2">
        <v>0.84456552254971995</v>
      </c>
      <c r="G175">
        <v>421.79300000000001</v>
      </c>
      <c r="H175">
        <v>1771.4</v>
      </c>
      <c r="I175">
        <v>1108.6400000000001</v>
      </c>
      <c r="J175">
        <v>138.83000000000001</v>
      </c>
      <c r="K175">
        <v>90.27</v>
      </c>
      <c r="L175" s="3">
        <f t="shared" si="27"/>
        <v>-6.735584988063037E-3</v>
      </c>
      <c r="M175" s="3">
        <f t="shared" si="28"/>
        <v>-1.80083549734672E-2</v>
      </c>
      <c r="N175" s="3">
        <f t="shared" si="24"/>
        <v>-1.0364049646413687E-2</v>
      </c>
      <c r="O175" s="3">
        <f t="shared" si="24"/>
        <v>-4.1057408341138579E-3</v>
      </c>
      <c r="P175" s="3">
        <f t="shared" si="29"/>
        <v>5.5862394667692184E-6</v>
      </c>
      <c r="Q175" s="4">
        <f t="shared" si="30"/>
        <v>-4.7895890884182869E-3</v>
      </c>
      <c r="R175" s="3">
        <f t="shared" si="31"/>
        <v>-9.8034326105144454E-3</v>
      </c>
      <c r="S175" s="16">
        <f t="shared" si="35"/>
        <v>91.166717568197427</v>
      </c>
      <c r="T175" s="16">
        <f t="shared" si="35"/>
        <v>80.832980554652963</v>
      </c>
      <c r="U175" s="16">
        <f t="shared" si="32"/>
        <v>10.333737013544464</v>
      </c>
    </row>
    <row r="176" spans="1:21" x14ac:dyDescent="0.4">
      <c r="A176">
        <f t="shared" si="33"/>
        <v>163</v>
      </c>
      <c r="B176" s="1">
        <v>40214</v>
      </c>
      <c r="C176" s="2">
        <v>7.8751328254033706E-2</v>
      </c>
      <c r="D176" s="2">
        <v>1.4745149545802799E-17</v>
      </c>
      <c r="E176" s="2">
        <v>6.7372750084963601E-2</v>
      </c>
      <c r="F176" s="2">
        <v>0.85387592166100201</v>
      </c>
      <c r="G176">
        <v>423.74</v>
      </c>
      <c r="H176">
        <v>1759.38</v>
      </c>
      <c r="I176">
        <v>1097.1500000000001</v>
      </c>
      <c r="J176">
        <v>138.26</v>
      </c>
      <c r="K176">
        <v>89.25</v>
      </c>
      <c r="L176" s="3">
        <f t="shared" si="27"/>
        <v>3.7898616283249531E-4</v>
      </c>
      <c r="M176" s="3">
        <f t="shared" si="28"/>
        <v>1.7763292155407617E-2</v>
      </c>
      <c r="N176" s="3">
        <f t="shared" si="24"/>
        <v>4.2838262771716096E-4</v>
      </c>
      <c r="O176" s="3">
        <f t="shared" si="24"/>
        <v>3.1824099522639315E-3</v>
      </c>
      <c r="P176" s="3">
        <f t="shared" si="29"/>
        <v>4.3311822169361891E-6</v>
      </c>
      <c r="Q176" s="4">
        <f t="shared" si="30"/>
        <v>2.7717590283064608E-3</v>
      </c>
      <c r="R176" s="3">
        <f t="shared" si="31"/>
        <v>5.4382677245553013E-3</v>
      </c>
      <c r="S176" s="16">
        <f t="shared" si="35"/>
        <v>91.443893471028076</v>
      </c>
      <c r="T176" s="16">
        <f t="shared" si="35"/>
        <v>81.376807327108494</v>
      </c>
      <c r="U176" s="16">
        <f t="shared" si="32"/>
        <v>10.067086143919582</v>
      </c>
    </row>
    <row r="177" spans="1:21" x14ac:dyDescent="0.4">
      <c r="A177">
        <f t="shared" si="33"/>
        <v>164</v>
      </c>
      <c r="B177" s="1">
        <v>40221</v>
      </c>
      <c r="C177" s="2">
        <v>7.6677076569520997E-2</v>
      </c>
      <c r="D177" s="2">
        <v>2.3696708310731699E-4</v>
      </c>
      <c r="E177" s="2">
        <v>6.2228364741249598E-2</v>
      </c>
      <c r="F177" s="2">
        <v>0.86085759160612196</v>
      </c>
      <c r="G177">
        <v>420.55500000000001</v>
      </c>
      <c r="H177">
        <v>1776.5</v>
      </c>
      <c r="I177">
        <v>1097.6199999999999</v>
      </c>
      <c r="J177">
        <v>138.69999999999999</v>
      </c>
      <c r="K177">
        <v>89.96</v>
      </c>
      <c r="L177" s="3">
        <f t="shared" si="27"/>
        <v>1.0712859960788412E-2</v>
      </c>
      <c r="M177" s="3">
        <f t="shared" si="28"/>
        <v>4.9748205944988078E-2</v>
      </c>
      <c r="N177" s="3">
        <f t="shared" si="24"/>
        <v>-3.4164829358065418E-3</v>
      </c>
      <c r="O177" s="3">
        <f t="shared" si="24"/>
        <v>7.209805335257613E-4</v>
      </c>
      <c r="P177" s="3">
        <f t="shared" si="29"/>
        <v>2.6758715234784277E-6</v>
      </c>
      <c r="Q177" s="4">
        <f t="shared" si="30"/>
        <v>1.2386030186453156E-3</v>
      </c>
      <c r="R177" s="3">
        <f t="shared" si="31"/>
        <v>1.4441390875873927E-2</v>
      </c>
      <c r="S177" s="16">
        <f t="shared" si="35"/>
        <v>91.567753772892601</v>
      </c>
      <c r="T177" s="16">
        <f t="shared" si="35"/>
        <v>82.820946414695882</v>
      </c>
      <c r="U177" s="16">
        <f t="shared" si="32"/>
        <v>8.746807358196719</v>
      </c>
    </row>
    <row r="178" spans="1:21" x14ac:dyDescent="0.4">
      <c r="A178">
        <f t="shared" si="33"/>
        <v>165</v>
      </c>
      <c r="B178" s="1">
        <v>40228</v>
      </c>
      <c r="C178" s="2">
        <v>8.1136862441984994E-2</v>
      </c>
      <c r="D178" s="2">
        <v>3.8629637639120397E-5</v>
      </c>
      <c r="E178" s="2">
        <v>5.8523050883736702E-2</v>
      </c>
      <c r="F178" s="2">
        <v>0.86030145703663896</v>
      </c>
      <c r="G178">
        <v>417.815</v>
      </c>
      <c r="H178">
        <v>1833.09</v>
      </c>
      <c r="I178">
        <v>1093.8699999999999</v>
      </c>
      <c r="J178">
        <v>138.80000000000001</v>
      </c>
      <c r="K178">
        <v>91.52</v>
      </c>
      <c r="L178" s="3">
        <f t="shared" si="27"/>
        <v>-1.4944829793843373E-2</v>
      </c>
      <c r="M178" s="3">
        <f t="shared" si="28"/>
        <v>-3.147959281429602E-2</v>
      </c>
      <c r="N178" s="3">
        <f t="shared" si="24"/>
        <v>5.9787726146618425E-3</v>
      </c>
      <c r="O178" s="3">
        <f t="shared" si="24"/>
        <v>2.9538904899135687E-3</v>
      </c>
      <c r="P178" s="3">
        <f t="shared" si="29"/>
        <v>5.4532477815085299E-6</v>
      </c>
      <c r="Q178" s="4">
        <f t="shared" si="30"/>
        <v>1.6718864141025607E-3</v>
      </c>
      <c r="R178" s="3">
        <f t="shared" si="31"/>
        <v>-9.3729398758909954E-3</v>
      </c>
      <c r="S178" s="16">
        <f t="shared" si="35"/>
        <v>91.734942414302864</v>
      </c>
      <c r="T178" s="16">
        <f t="shared" si="35"/>
        <v>81.883652427106782</v>
      </c>
      <c r="U178" s="16">
        <f t="shared" si="32"/>
        <v>9.8512899871960826</v>
      </c>
    </row>
    <row r="179" spans="1:21" x14ac:dyDescent="0.4">
      <c r="A179">
        <f t="shared" si="33"/>
        <v>166</v>
      </c>
      <c r="B179" s="1">
        <v>40235</v>
      </c>
      <c r="C179" s="2">
        <v>7.5288123064193899E-2</v>
      </c>
      <c r="D179" s="2">
        <v>0</v>
      </c>
      <c r="E179" s="2">
        <v>6.7611797186251002E-2</v>
      </c>
      <c r="F179" s="2">
        <v>0.85710007974955504</v>
      </c>
      <c r="G179">
        <v>423.36700000000002</v>
      </c>
      <c r="H179">
        <v>1826.27</v>
      </c>
      <c r="I179">
        <v>1100.4100000000001</v>
      </c>
      <c r="J179">
        <v>139.21</v>
      </c>
      <c r="K179">
        <v>88.97</v>
      </c>
      <c r="L179" s="3">
        <f t="shared" si="27"/>
        <v>1.158426236009813E-2</v>
      </c>
      <c r="M179" s="3">
        <f t="shared" si="28"/>
        <v>4.6400332808721467E-2</v>
      </c>
      <c r="N179" s="3">
        <f t="shared" si="24"/>
        <v>1.8702120118864629E-2</v>
      </c>
      <c r="O179" s="3">
        <f t="shared" si="24"/>
        <v>2.2986854392643696E-3</v>
      </c>
      <c r="P179" s="3">
        <f t="shared" si="29"/>
        <v>5.3604493581270855E-6</v>
      </c>
      <c r="Q179" s="4">
        <f t="shared" si="30"/>
        <v>4.1014843465590626E-3</v>
      </c>
      <c r="R179" s="3">
        <f t="shared" si="31"/>
        <v>1.9746350181737149E-2</v>
      </c>
      <c r="S179" s="16">
        <f t="shared" si="35"/>
        <v>92.145090848958773</v>
      </c>
      <c r="T179" s="16">
        <f t="shared" si="35"/>
        <v>83.858287445280496</v>
      </c>
      <c r="U179" s="16">
        <f t="shared" si="32"/>
        <v>8.2868034036782774</v>
      </c>
    </row>
    <row r="180" spans="1:21" x14ac:dyDescent="0.4">
      <c r="A180">
        <f t="shared" si="33"/>
        <v>167</v>
      </c>
      <c r="B180" s="1">
        <v>40242</v>
      </c>
      <c r="C180" s="2">
        <v>8.4222205327738803E-2</v>
      </c>
      <c r="D180" s="2">
        <v>1.38777878078144E-17</v>
      </c>
      <c r="E180" s="2">
        <v>6.14096373723187E-2</v>
      </c>
      <c r="F180" s="2">
        <v>0.85436815729994198</v>
      </c>
      <c r="G180">
        <v>422.05700000000002</v>
      </c>
      <c r="H180">
        <v>1883.28</v>
      </c>
      <c r="I180">
        <v>1120.99</v>
      </c>
      <c r="J180">
        <v>139.53</v>
      </c>
      <c r="K180">
        <v>90.28</v>
      </c>
      <c r="L180" s="3">
        <f t="shared" si="27"/>
        <v>2.222084353753484E-3</v>
      </c>
      <c r="M180" s="3">
        <f t="shared" si="28"/>
        <v>1.3759495048156989E-2</v>
      </c>
      <c r="N180" s="3">
        <f t="shared" si="24"/>
        <v>2.8091240778240767E-2</v>
      </c>
      <c r="O180" s="3">
        <f t="shared" si="24"/>
        <v>-3.2251128789506645E-3</v>
      </c>
      <c r="P180" s="3">
        <f t="shared" si="29"/>
        <v>5.3544883955414138E-6</v>
      </c>
      <c r="Q180" s="4">
        <f t="shared" si="30"/>
        <v>-8.4856648164129199E-4</v>
      </c>
      <c r="R180" s="3">
        <f t="shared" si="31"/>
        <v>1.0211926825300144E-2</v>
      </c>
      <c r="S180" s="16">
        <f t="shared" si="35"/>
        <v>92.060234200794639</v>
      </c>
      <c r="T180" s="16">
        <f t="shared" si="35"/>
        <v>84.87948012781051</v>
      </c>
      <c r="U180" s="16">
        <f t="shared" si="32"/>
        <v>7.1807540729841293</v>
      </c>
    </row>
    <row r="181" spans="1:21" x14ac:dyDescent="0.4">
      <c r="A181">
        <f t="shared" si="33"/>
        <v>168</v>
      </c>
      <c r="B181" s="1">
        <v>40249</v>
      </c>
      <c r="C181" s="2">
        <v>7.9262739221745301E-2</v>
      </c>
      <c r="D181" s="2">
        <v>0</v>
      </c>
      <c r="E181" s="2">
        <v>7.0333784698220894E-2</v>
      </c>
      <c r="F181" s="2">
        <v>0.85040347608003297</v>
      </c>
      <c r="G181">
        <v>421.68700000000001</v>
      </c>
      <c r="H181">
        <v>1903.29</v>
      </c>
      <c r="I181">
        <v>1152.48</v>
      </c>
      <c r="J181">
        <v>139.08000000000001</v>
      </c>
      <c r="K181">
        <v>90.56</v>
      </c>
      <c r="L181" s="3">
        <f t="shared" si="27"/>
        <v>1.6466094486824456E-3</v>
      </c>
      <c r="M181" s="3">
        <f t="shared" si="28"/>
        <v>8.5630712873654424E-3</v>
      </c>
      <c r="N181" s="3">
        <f t="shared" si="24"/>
        <v>1.3405872553102993E-2</v>
      </c>
      <c r="O181" s="3">
        <f t="shared" si="24"/>
        <v>-1.5818234109864493E-3</v>
      </c>
      <c r="P181" s="3">
        <f t="shared" si="29"/>
        <v>2.1242461705338251E-6</v>
      </c>
      <c r="Q181" s="4">
        <f t="shared" si="30"/>
        <v>-2.7391184424547182E-4</v>
      </c>
      <c r="R181" s="3">
        <f t="shared" si="31"/>
        <v>5.508432469541108E-3</v>
      </c>
      <c r="S181" s="16">
        <f t="shared" si="35"/>
        <v>92.032843016370094</v>
      </c>
      <c r="T181" s="16">
        <f t="shared" si="35"/>
        <v>85.430323374764626</v>
      </c>
      <c r="U181" s="16">
        <f t="shared" si="32"/>
        <v>6.6025196416054683</v>
      </c>
    </row>
    <row r="182" spans="1:21" x14ac:dyDescent="0.4">
      <c r="A182">
        <f t="shared" si="33"/>
        <v>169</v>
      </c>
      <c r="B182" s="1">
        <v>40256</v>
      </c>
      <c r="C182" s="2">
        <v>8.1132023161939598E-2</v>
      </c>
      <c r="D182" s="2">
        <v>0</v>
      </c>
      <c r="E182" s="2">
        <v>6.6793374413998102E-2</v>
      </c>
      <c r="F182" s="2">
        <v>0.85207460242406197</v>
      </c>
      <c r="G182">
        <v>422.428</v>
      </c>
      <c r="H182">
        <v>1919.8</v>
      </c>
      <c r="I182">
        <v>1167.93</v>
      </c>
      <c r="J182">
        <v>138.86000000000001</v>
      </c>
      <c r="K182">
        <v>90.55</v>
      </c>
      <c r="L182" s="3">
        <f t="shared" si="27"/>
        <v>1.0639271612210788E-2</v>
      </c>
      <c r="M182" s="3">
        <f t="shared" si="28"/>
        <v>2.781259942812242E-2</v>
      </c>
      <c r="N182" s="3">
        <f t="shared" si="24"/>
        <v>1.8733999469146223E-2</v>
      </c>
      <c r="O182" s="3">
        <f t="shared" si="24"/>
        <v>-2.0884343943541328E-3</v>
      </c>
      <c r="P182" s="3">
        <f t="shared" si="29"/>
        <v>2.7729551197013991E-6</v>
      </c>
      <c r="Q182" s="4">
        <f t="shared" si="30"/>
        <v>3.3221781030464152E-4</v>
      </c>
      <c r="R182" s="3">
        <f t="shared" si="31"/>
        <v>1.3774359028781324E-2</v>
      </c>
      <c r="S182" s="16">
        <f t="shared" si="35"/>
        <v>92.066064797400557</v>
      </c>
      <c r="T182" s="16">
        <f t="shared" si="35"/>
        <v>86.807759277642759</v>
      </c>
      <c r="U182" s="16">
        <f t="shared" si="32"/>
        <v>5.2583055197577977</v>
      </c>
    </row>
    <row r="183" spans="1:21" x14ac:dyDescent="0.4">
      <c r="A183">
        <f t="shared" si="33"/>
        <v>170</v>
      </c>
      <c r="B183" s="1">
        <v>40263</v>
      </c>
      <c r="C183" s="2">
        <v>8.0390075358231394E-2</v>
      </c>
      <c r="D183" s="2">
        <v>0</v>
      </c>
      <c r="E183" s="2">
        <v>7.14149662801669E-2</v>
      </c>
      <c r="F183" s="2">
        <v>0.84819495836160097</v>
      </c>
      <c r="G183">
        <v>417.83199999999999</v>
      </c>
      <c r="H183">
        <v>1931.18</v>
      </c>
      <c r="I183">
        <v>1189.81</v>
      </c>
      <c r="J183">
        <v>138.57</v>
      </c>
      <c r="K183">
        <v>92.52</v>
      </c>
      <c r="L183" s="3">
        <f t="shared" si="27"/>
        <v>1.7714548298918276E-2</v>
      </c>
      <c r="M183" s="3">
        <f t="shared" si="28"/>
        <v>3.3037050811193236E-2</v>
      </c>
      <c r="N183" s="3">
        <f t="shared" ref="N183:O246" si="36">I184/I183-1</f>
        <v>3.2164799421756429E-2</v>
      </c>
      <c r="O183" s="3">
        <f t="shared" si="36"/>
        <v>2.6701306199032881E-3</v>
      </c>
      <c r="P183" s="3">
        <f t="shared" si="29"/>
        <v>1.1787003873425376E-6</v>
      </c>
      <c r="Q183" s="4">
        <f t="shared" si="30"/>
        <v>5.9847345683816996E-3</v>
      </c>
      <c r="R183" s="3">
        <f t="shared" si="31"/>
        <v>2.1396632287942807E-2</v>
      </c>
      <c r="S183" s="16">
        <f t="shared" si="35"/>
        <v>92.664538254238721</v>
      </c>
      <c r="T183" s="16">
        <f t="shared" si="35"/>
        <v>88.947422506437036</v>
      </c>
      <c r="U183" s="16">
        <f t="shared" si="32"/>
        <v>3.7171157478016852</v>
      </c>
    </row>
    <row r="184" spans="1:21" x14ac:dyDescent="0.4">
      <c r="A184">
        <f t="shared" si="33"/>
        <v>171</v>
      </c>
      <c r="B184" s="1">
        <v>40270</v>
      </c>
      <c r="C184" s="2">
        <v>8.1646791178058897E-2</v>
      </c>
      <c r="D184" s="2">
        <v>2.7755575615628901E-17</v>
      </c>
      <c r="E184" s="2">
        <v>7.2122751105910196E-2</v>
      </c>
      <c r="F184" s="2">
        <v>0.84623045771603</v>
      </c>
      <c r="G184">
        <v>415.84</v>
      </c>
      <c r="H184">
        <v>1950.91</v>
      </c>
      <c r="I184">
        <v>1228.08</v>
      </c>
      <c r="J184">
        <v>138.94</v>
      </c>
      <c r="K184">
        <v>94.61</v>
      </c>
      <c r="L184" s="3">
        <f t="shared" si="27"/>
        <v>-8.532831812451569E-3</v>
      </c>
      <c r="M184" s="3">
        <f t="shared" si="28"/>
        <v>-1.0045764712259819E-3</v>
      </c>
      <c r="N184" s="3">
        <f t="shared" si="36"/>
        <v>3.2571168002037965E-5</v>
      </c>
      <c r="O184" s="3">
        <f t="shared" si="36"/>
        <v>-2.1592054124083271E-3</v>
      </c>
      <c r="P184" s="3">
        <f t="shared" si="29"/>
        <v>9.0727141437281948E-6</v>
      </c>
      <c r="Q184" s="4">
        <f t="shared" si="30"/>
        <v>-2.5305873134946473E-3</v>
      </c>
      <c r="R184" s="3">
        <f t="shared" si="31"/>
        <v>-2.91601063202096E-3</v>
      </c>
      <c r="S184" s="16">
        <f t="shared" ref="S184:T199" si="37">S183+100*Q184</f>
        <v>92.411479522889252</v>
      </c>
      <c r="T184" s="16">
        <f t="shared" si="37"/>
        <v>88.655821443234942</v>
      </c>
      <c r="U184" s="16">
        <f t="shared" si="32"/>
        <v>3.7556580796543102</v>
      </c>
    </row>
    <row r="185" spans="1:21" x14ac:dyDescent="0.4">
      <c r="A185">
        <f t="shared" si="33"/>
        <v>172</v>
      </c>
      <c r="B185" s="1">
        <v>40277</v>
      </c>
      <c r="C185" s="2">
        <v>6.8863748733103303E-2</v>
      </c>
      <c r="D185" s="2">
        <v>0</v>
      </c>
      <c r="E185" s="2">
        <v>8.7243941345457598E-2</v>
      </c>
      <c r="F185" s="2">
        <v>0.84389230992143904</v>
      </c>
      <c r="G185">
        <v>418.61900000000003</v>
      </c>
      <c r="H185">
        <v>1978.86</v>
      </c>
      <c r="I185">
        <v>1228.1199999999999</v>
      </c>
      <c r="J185">
        <v>138.63999999999999</v>
      </c>
      <c r="K185">
        <v>93.18</v>
      </c>
      <c r="L185" s="3">
        <f t="shared" si="27"/>
        <v>-1.2174494147085824E-3</v>
      </c>
      <c r="M185" s="3">
        <f t="shared" si="28"/>
        <v>-1.2588759691332663E-2</v>
      </c>
      <c r="N185" s="3">
        <f t="shared" si="36"/>
        <v>-5.9440445559044708E-4</v>
      </c>
      <c r="O185" s="3">
        <f t="shared" si="36"/>
        <v>3.8949798038085959E-3</v>
      </c>
      <c r="P185" s="3">
        <f t="shared" si="29"/>
        <v>4.333440671684847E-6</v>
      </c>
      <c r="Q185" s="4">
        <f t="shared" si="30"/>
        <v>3.1469137450129371E-3</v>
      </c>
      <c r="R185" s="3">
        <f t="shared" si="31"/>
        <v>-2.6264084394557741E-3</v>
      </c>
      <c r="S185" s="16">
        <f t="shared" si="37"/>
        <v>92.726170897390546</v>
      </c>
      <c r="T185" s="16">
        <f t="shared" si="37"/>
        <v>88.393180599289366</v>
      </c>
      <c r="U185" s="16">
        <f t="shared" si="32"/>
        <v>4.3329902981011799</v>
      </c>
    </row>
    <row r="186" spans="1:21" x14ac:dyDescent="0.4">
      <c r="A186">
        <f t="shared" si="33"/>
        <v>173</v>
      </c>
      <c r="B186" s="1">
        <v>40284</v>
      </c>
      <c r="C186" s="2">
        <v>7.6086149852577598E-2</v>
      </c>
      <c r="D186" s="2">
        <v>0</v>
      </c>
      <c r="E186" s="2">
        <v>8.5091024688343397E-2</v>
      </c>
      <c r="F186" s="2">
        <v>0.83882282545907805</v>
      </c>
      <c r="G186">
        <v>422.69099999999997</v>
      </c>
      <c r="H186">
        <v>1975.36</v>
      </c>
      <c r="I186">
        <v>1227.3900000000001</v>
      </c>
      <c r="J186">
        <v>139.18</v>
      </c>
      <c r="K186">
        <v>92.17</v>
      </c>
      <c r="L186" s="3">
        <f t="shared" si="27"/>
        <v>1.5913548489651541E-2</v>
      </c>
      <c r="M186" s="3">
        <f t="shared" si="28"/>
        <v>4.1118564549468939E-2</v>
      </c>
      <c r="N186" s="3">
        <f t="shared" si="36"/>
        <v>-1.0754527900667332E-2</v>
      </c>
      <c r="O186" s="3">
        <f t="shared" si="36"/>
        <v>3.0895243569479813E-3</v>
      </c>
      <c r="P186" s="3">
        <f t="shared" si="29"/>
        <v>4.5529535905933668E-6</v>
      </c>
      <c r="Q186" s="4">
        <f t="shared" si="30"/>
        <v>2.8826974327918788E-3</v>
      </c>
      <c r="R186" s="3">
        <f t="shared" si="31"/>
        <v>1.2341777373850282E-2</v>
      </c>
      <c r="S186" s="16">
        <f t="shared" si="37"/>
        <v>93.014440640669733</v>
      </c>
      <c r="T186" s="16">
        <f t="shared" si="37"/>
        <v>89.627358336674391</v>
      </c>
      <c r="U186" s="16">
        <f t="shared" si="32"/>
        <v>3.3870823039953422</v>
      </c>
    </row>
    <row r="187" spans="1:21" x14ac:dyDescent="0.4">
      <c r="A187">
        <f t="shared" si="33"/>
        <v>174</v>
      </c>
      <c r="B187" s="1">
        <v>40291</v>
      </c>
      <c r="C187" s="2">
        <v>8.3674405836900195E-2</v>
      </c>
      <c r="D187" s="2">
        <v>4.1633363423443302E-17</v>
      </c>
      <c r="E187" s="2">
        <v>8.0607429662680502E-2</v>
      </c>
      <c r="F187" s="2">
        <v>0.83571816450041903</v>
      </c>
      <c r="G187">
        <v>421.19200000000001</v>
      </c>
      <c r="H187">
        <v>2017.19</v>
      </c>
      <c r="I187">
        <v>1214.19</v>
      </c>
      <c r="J187">
        <v>139.61000000000001</v>
      </c>
      <c r="K187">
        <v>93.97</v>
      </c>
      <c r="L187" s="3">
        <f t="shared" si="27"/>
        <v>1.1361398124693389E-2</v>
      </c>
      <c r="M187" s="3">
        <f t="shared" si="28"/>
        <v>-2.6101621235060102E-2</v>
      </c>
      <c r="N187" s="3">
        <f t="shared" si="36"/>
        <v>9.0513016908391197E-3</v>
      </c>
      <c r="O187" s="3">
        <f t="shared" si="36"/>
        <v>2.2920994198123434E-3</v>
      </c>
      <c r="P187" s="3">
        <f t="shared" si="29"/>
        <v>4.0792806567088871E-6</v>
      </c>
      <c r="Q187" s="4">
        <f t="shared" si="30"/>
        <v>3.5917302412815442E-3</v>
      </c>
      <c r="R187" s="3">
        <f t="shared" si="31"/>
        <v>-8.4920549992881234E-4</v>
      </c>
      <c r="S187" s="16">
        <f t="shared" si="37"/>
        <v>93.373613664797887</v>
      </c>
      <c r="T187" s="16">
        <f t="shared" si="37"/>
        <v>89.542437786681504</v>
      </c>
      <c r="U187" s="16">
        <f t="shared" si="32"/>
        <v>3.8311758781163832</v>
      </c>
    </row>
    <row r="188" spans="1:21" x14ac:dyDescent="0.4">
      <c r="A188">
        <f t="shared" si="33"/>
        <v>175</v>
      </c>
      <c r="B188" s="1">
        <v>40298</v>
      </c>
      <c r="C188" s="2">
        <v>7.6875604742385306E-2</v>
      </c>
      <c r="D188" s="2">
        <v>0</v>
      </c>
      <c r="E188" s="2">
        <v>8.5067486325898195E-2</v>
      </c>
      <c r="F188" s="2">
        <v>0.83805690893171603</v>
      </c>
      <c r="G188">
        <v>426.52199999999999</v>
      </c>
      <c r="H188">
        <v>1967.05</v>
      </c>
      <c r="I188">
        <v>1225.18</v>
      </c>
      <c r="J188">
        <v>139.93</v>
      </c>
      <c r="K188">
        <v>93.85</v>
      </c>
      <c r="L188" s="3">
        <f t="shared" si="27"/>
        <v>-8.1742063697241019E-3</v>
      </c>
      <c r="M188" s="3">
        <f t="shared" si="28"/>
        <v>-8.5963687554267865E-2</v>
      </c>
      <c r="N188" s="3">
        <f t="shared" si="36"/>
        <v>-5.6016258835436483E-2</v>
      </c>
      <c r="O188" s="3">
        <f t="shared" si="36"/>
        <v>1.7151432859285887E-3</v>
      </c>
      <c r="P188" s="3">
        <f t="shared" si="29"/>
        <v>6.5522477467372116E-6</v>
      </c>
      <c r="Q188" s="4">
        <f t="shared" si="30"/>
        <v>-3.9627239576395029E-3</v>
      </c>
      <c r="R188" s="3">
        <f t="shared" si="31"/>
        <v>-3.7109752368374965E-2</v>
      </c>
      <c r="S188" s="16">
        <f t="shared" si="37"/>
        <v>92.977341269033943</v>
      </c>
      <c r="T188" s="16">
        <f t="shared" si="37"/>
        <v>85.831462549844005</v>
      </c>
      <c r="U188" s="16">
        <f t="shared" si="32"/>
        <v>7.1458787191899376</v>
      </c>
    </row>
    <row r="189" spans="1:21" x14ac:dyDescent="0.4">
      <c r="A189">
        <f t="shared" si="33"/>
        <v>176</v>
      </c>
      <c r="B189" s="1">
        <v>40305</v>
      </c>
      <c r="C189" s="2">
        <v>6.6006451888721895E-2</v>
      </c>
      <c r="D189" s="2">
        <v>0</v>
      </c>
      <c r="E189" s="2">
        <v>9.5987899237127097E-2</v>
      </c>
      <c r="F189" s="2">
        <v>0.83800564887415097</v>
      </c>
      <c r="G189">
        <v>433.47399999999999</v>
      </c>
      <c r="H189">
        <v>1842.32</v>
      </c>
      <c r="I189">
        <v>1156.55</v>
      </c>
      <c r="J189">
        <v>140.16999999999999</v>
      </c>
      <c r="K189">
        <v>91.59</v>
      </c>
      <c r="L189" s="3">
        <f t="shared" si="27"/>
        <v>9.4193780124536275E-3</v>
      </c>
      <c r="M189" s="3">
        <f t="shared" si="28"/>
        <v>3.2816219143996905E-2</v>
      </c>
      <c r="N189" s="3">
        <f t="shared" si="36"/>
        <v>5.0495006700965739E-3</v>
      </c>
      <c r="O189" s="3">
        <f t="shared" si="36"/>
        <v>-4.2805165156578617E-4</v>
      </c>
      <c r="P189" s="3">
        <f t="shared" si="29"/>
        <v>4.3866043518504413E-6</v>
      </c>
      <c r="Q189" s="4">
        <f t="shared" si="30"/>
        <v>7.4333437674585186E-4</v>
      </c>
      <c r="R189" s="3">
        <f t="shared" si="31"/>
        <v>1.171426154374533E-2</v>
      </c>
      <c r="S189" s="16">
        <f t="shared" si="37"/>
        <v>93.051674706708525</v>
      </c>
      <c r="T189" s="16">
        <f t="shared" si="37"/>
        <v>87.002888704218535</v>
      </c>
      <c r="U189" s="16">
        <f t="shared" si="32"/>
        <v>6.0487860024899902</v>
      </c>
    </row>
    <row r="190" spans="1:21" x14ac:dyDescent="0.4">
      <c r="A190">
        <f t="shared" si="33"/>
        <v>177</v>
      </c>
      <c r="B190" s="1">
        <v>40312</v>
      </c>
      <c r="C190" s="2">
        <v>6.8571904859090302E-2</v>
      </c>
      <c r="D190" s="2">
        <v>3.1201853809282601E-5</v>
      </c>
      <c r="E190" s="2">
        <v>8.8676891984042702E-2</v>
      </c>
      <c r="F190" s="2">
        <v>0.84272000130305702</v>
      </c>
      <c r="G190">
        <v>433.39299999999997</v>
      </c>
      <c r="H190">
        <v>1884.67</v>
      </c>
      <c r="I190">
        <v>1162.3900000000001</v>
      </c>
      <c r="J190">
        <v>140.11000000000001</v>
      </c>
      <c r="K190">
        <v>92.47</v>
      </c>
      <c r="L190" s="3">
        <f t="shared" si="27"/>
        <v>-1.0245589369299202E-2</v>
      </c>
      <c r="M190" s="3">
        <f t="shared" si="28"/>
        <v>-6.731261297228297E-2</v>
      </c>
      <c r="N190" s="3">
        <f t="shared" si="36"/>
        <v>-6.0607885477335532E-2</v>
      </c>
      <c r="O190" s="3">
        <f t="shared" si="36"/>
        <v>3.9254871172649253E-3</v>
      </c>
      <c r="P190" s="3">
        <f t="shared" si="29"/>
        <v>6.37884244855195E-6</v>
      </c>
      <c r="Q190" s="4">
        <f t="shared" si="30"/>
        <v>-2.7774711054932076E-3</v>
      </c>
      <c r="R190" s="3">
        <f t="shared" si="31"/>
        <v>-3.3560150175413195E-2</v>
      </c>
      <c r="S190" s="16">
        <f t="shared" si="37"/>
        <v>92.773927596159197</v>
      </c>
      <c r="T190" s="16">
        <f t="shared" si="37"/>
        <v>83.64687368667721</v>
      </c>
      <c r="U190" s="16">
        <f t="shared" si="32"/>
        <v>9.1270539094819867</v>
      </c>
    </row>
    <row r="191" spans="1:21" x14ac:dyDescent="0.4">
      <c r="A191">
        <f t="shared" si="33"/>
        <v>178</v>
      </c>
      <c r="B191" s="1">
        <v>40319</v>
      </c>
      <c r="C191" s="2">
        <v>6.1481326663573997E-2</v>
      </c>
      <c r="D191" s="2">
        <v>0</v>
      </c>
      <c r="E191" s="2">
        <v>9.93082960649629E-2</v>
      </c>
      <c r="F191" s="2">
        <v>0.83921037727146297</v>
      </c>
      <c r="G191">
        <v>440.72500000000002</v>
      </c>
      <c r="H191">
        <v>1806.05</v>
      </c>
      <c r="I191">
        <v>1091.94</v>
      </c>
      <c r="J191">
        <v>140.66</v>
      </c>
      <c r="K191">
        <v>90</v>
      </c>
      <c r="L191" s="3">
        <f t="shared" si="27"/>
        <v>6.667522327478137E-3</v>
      </c>
      <c r="M191" s="3">
        <f t="shared" si="28"/>
        <v>1.3979425941819112E-2</v>
      </c>
      <c r="N191" s="3">
        <f t="shared" si="36"/>
        <v>-1.2821217283002229E-3</v>
      </c>
      <c r="O191" s="3">
        <f t="shared" si="36"/>
        <v>4.2656050049760807E-4</v>
      </c>
      <c r="P191" s="3">
        <f t="shared" si="29"/>
        <v>5.9584977638977501E-5</v>
      </c>
      <c r="Q191" s="4">
        <f t="shared" si="30"/>
        <v>5.8099181497972031E-4</v>
      </c>
      <c r="R191" s="3">
        <f t="shared" si="31"/>
        <v>4.9478467603736587E-3</v>
      </c>
      <c r="S191" s="16">
        <f t="shared" si="37"/>
        <v>92.832026777657163</v>
      </c>
      <c r="T191" s="16">
        <f t="shared" si="37"/>
        <v>84.14165836271458</v>
      </c>
      <c r="U191" s="16">
        <f t="shared" si="32"/>
        <v>8.6903684149425828</v>
      </c>
    </row>
    <row r="192" spans="1:21" x14ac:dyDescent="0.4">
      <c r="A192">
        <f t="shared" si="33"/>
        <v>179</v>
      </c>
      <c r="B192" s="1">
        <v>40326</v>
      </c>
      <c r="C192" s="2">
        <v>6.3687960193873003E-2</v>
      </c>
      <c r="D192" s="2">
        <v>1.11022302462515E-16</v>
      </c>
      <c r="E192" s="2">
        <v>0</v>
      </c>
      <c r="F192" s="2">
        <v>0.93631203980612598</v>
      </c>
      <c r="G192">
        <v>438.49900000000002</v>
      </c>
      <c r="H192">
        <v>1809.98</v>
      </c>
      <c r="I192">
        <v>1090.54</v>
      </c>
      <c r="J192">
        <v>140.72</v>
      </c>
      <c r="K192">
        <v>91.06</v>
      </c>
      <c r="L192" s="3">
        <f t="shared" si="27"/>
        <v>1.8502210373935402E-2</v>
      </c>
      <c r="M192" s="3">
        <f t="shared" si="28"/>
        <v>-1.3223840532915365E-2</v>
      </c>
      <c r="N192" s="3">
        <f t="shared" si="36"/>
        <v>1.3250316357034109E-2</v>
      </c>
      <c r="O192" s="3">
        <f t="shared" si="36"/>
        <v>1.421262080727681E-3</v>
      </c>
      <c r="P192" s="3">
        <f t="shared" si="29"/>
        <v>2.5146706831597951E-5</v>
      </c>
      <c r="Q192" s="4">
        <f t="shared" si="30"/>
        <v>2.4839661288674963E-3</v>
      </c>
      <c r="R192" s="3">
        <f t="shared" si="31"/>
        <v>4.9874870696954565E-3</v>
      </c>
      <c r="S192" s="16">
        <f t="shared" si="37"/>
        <v>93.080423390543913</v>
      </c>
      <c r="T192" s="16">
        <f t="shared" si="37"/>
        <v>84.64040706968413</v>
      </c>
      <c r="U192" s="16">
        <f t="shared" si="32"/>
        <v>8.4400163208597831</v>
      </c>
    </row>
    <row r="193" spans="1:21" x14ac:dyDescent="0.4">
      <c r="A193">
        <f t="shared" si="33"/>
        <v>180</v>
      </c>
      <c r="B193" s="1">
        <v>40333</v>
      </c>
      <c r="C193" s="2">
        <v>9.3099540160384603E-2</v>
      </c>
      <c r="D193" s="2">
        <v>1.2309364668346701E-2</v>
      </c>
      <c r="E193" s="2">
        <v>1.9023341780535199E-4</v>
      </c>
      <c r="F193" s="2">
        <v>0.89440086175346301</v>
      </c>
      <c r="G193">
        <v>442.53</v>
      </c>
      <c r="H193">
        <v>1769.72</v>
      </c>
      <c r="I193">
        <v>1104.99</v>
      </c>
      <c r="J193">
        <v>140.91999999999999</v>
      </c>
      <c r="K193">
        <v>91.9</v>
      </c>
      <c r="L193" s="3">
        <f t="shared" si="27"/>
        <v>-4.0747537154486313E-3</v>
      </c>
      <c r="M193" s="3">
        <f t="shared" si="28"/>
        <v>2.2942533687912103E-2</v>
      </c>
      <c r="N193" s="3">
        <f t="shared" si="36"/>
        <v>-2.6326030099819819E-2</v>
      </c>
      <c r="O193" s="3">
        <f t="shared" si="36"/>
        <v>6.386602327561608E-4</v>
      </c>
      <c r="P193" s="3">
        <f t="shared" si="29"/>
        <v>4.9575558644598319E-6</v>
      </c>
      <c r="Q193" s="4">
        <f t="shared" si="30"/>
        <v>4.6430293240243525E-4</v>
      </c>
      <c r="R193" s="3">
        <f t="shared" si="31"/>
        <v>-1.7048974736500466E-3</v>
      </c>
      <c r="S193" s="16">
        <f t="shared" si="37"/>
        <v>93.126853683784162</v>
      </c>
      <c r="T193" s="16">
        <f t="shared" si="37"/>
        <v>84.46991732231912</v>
      </c>
      <c r="U193" s="16">
        <f t="shared" si="32"/>
        <v>8.6569363614650428</v>
      </c>
    </row>
    <row r="194" spans="1:21" x14ac:dyDescent="0.4">
      <c r="A194">
        <f t="shared" si="33"/>
        <v>181</v>
      </c>
      <c r="B194" s="1">
        <v>40340</v>
      </c>
      <c r="C194" s="2">
        <v>9.2750782141778898E-2</v>
      </c>
      <c r="D194" s="2">
        <v>7.9611297534920404E-3</v>
      </c>
      <c r="E194" s="2">
        <v>8.4528265252380892E-3</v>
      </c>
      <c r="F194" s="2">
        <v>0.89083526157949</v>
      </c>
      <c r="G194">
        <v>441.92899999999997</v>
      </c>
      <c r="H194">
        <v>1815.26</v>
      </c>
      <c r="I194">
        <v>1075.9000000000001</v>
      </c>
      <c r="J194">
        <v>141.01</v>
      </c>
      <c r="K194">
        <v>91.65</v>
      </c>
      <c r="L194" s="3">
        <f t="shared" si="27"/>
        <v>-8.5856696669746047E-3</v>
      </c>
      <c r="M194" s="3">
        <f t="shared" si="28"/>
        <v>1.3428605409919303E-2</v>
      </c>
      <c r="N194" s="3">
        <f t="shared" si="36"/>
        <v>2.1005669671902538E-2</v>
      </c>
      <c r="O194" s="3">
        <f t="shared" si="36"/>
        <v>1.985674774838575E-3</v>
      </c>
      <c r="P194" s="3">
        <f t="shared" si="29"/>
        <v>6.1589066499276183E-6</v>
      </c>
      <c r="Q194" s="4">
        <f t="shared" si="30"/>
        <v>1.2508867758422081E-3</v>
      </c>
      <c r="R194" s="3">
        <f t="shared" si="31"/>
        <v>6.9585700474214529E-3</v>
      </c>
      <c r="S194" s="16">
        <f t="shared" si="37"/>
        <v>93.251942361368378</v>
      </c>
      <c r="T194" s="16">
        <f t="shared" si="37"/>
        <v>85.165774327061271</v>
      </c>
      <c r="U194" s="16">
        <f t="shared" si="32"/>
        <v>8.0861680343071072</v>
      </c>
    </row>
    <row r="195" spans="1:21" x14ac:dyDescent="0.4">
      <c r="A195">
        <f t="shared" si="33"/>
        <v>182</v>
      </c>
      <c r="B195" s="1">
        <v>40347</v>
      </c>
      <c r="C195" s="2">
        <v>9.0722299122611594E-2</v>
      </c>
      <c r="D195" s="2">
        <v>1.3370735675008299E-2</v>
      </c>
      <c r="E195" s="2">
        <v>2.1646512785959099E-4</v>
      </c>
      <c r="F195" s="2">
        <v>0.89569050007452</v>
      </c>
      <c r="G195">
        <v>442.67500000000001</v>
      </c>
      <c r="H195">
        <v>1858.7</v>
      </c>
      <c r="I195">
        <v>1098.5</v>
      </c>
      <c r="J195">
        <v>141.29</v>
      </c>
      <c r="K195">
        <v>90.71</v>
      </c>
      <c r="L195" s="3">
        <f t="shared" si="27"/>
        <v>-6.5516637362856844E-3</v>
      </c>
      <c r="M195" s="3">
        <f t="shared" si="28"/>
        <v>-5.2017749397893498E-2</v>
      </c>
      <c r="N195" s="3">
        <f t="shared" si="36"/>
        <v>-1.9599453800637212E-2</v>
      </c>
      <c r="O195" s="3">
        <f t="shared" si="36"/>
        <v>3.1849387783990935E-3</v>
      </c>
      <c r="P195" s="3">
        <f t="shared" si="29"/>
        <v>5.7169041133830997E-6</v>
      </c>
      <c r="Q195" s="4">
        <f t="shared" si="30"/>
        <v>1.5528623299025655E-3</v>
      </c>
      <c r="R195" s="3">
        <f t="shared" si="31"/>
        <v>-1.8745982039104325E-2</v>
      </c>
      <c r="S195" s="16">
        <f t="shared" si="37"/>
        <v>93.407228594358628</v>
      </c>
      <c r="T195" s="16">
        <f t="shared" si="37"/>
        <v>83.291176123150834</v>
      </c>
      <c r="U195" s="16">
        <f t="shared" si="32"/>
        <v>10.116052471207794</v>
      </c>
    </row>
    <row r="196" spans="1:21" x14ac:dyDescent="0.4">
      <c r="A196">
        <f t="shared" si="33"/>
        <v>183</v>
      </c>
      <c r="B196" s="1">
        <v>40354</v>
      </c>
      <c r="C196" s="2">
        <v>8.1659305865961401E-2</v>
      </c>
      <c r="D196" s="2">
        <v>1.31220205372127E-2</v>
      </c>
      <c r="E196" s="2">
        <v>0</v>
      </c>
      <c r="F196" s="2">
        <v>0.90521867359682495</v>
      </c>
      <c r="G196">
        <v>447.06900000000002</v>
      </c>
      <c r="H196">
        <v>1791.24</v>
      </c>
      <c r="I196">
        <v>1076.97</v>
      </c>
      <c r="J196">
        <v>141.74</v>
      </c>
      <c r="K196">
        <v>89.23</v>
      </c>
      <c r="L196" s="3">
        <f t="shared" si="27"/>
        <v>-6.66794321941655E-3</v>
      </c>
      <c r="M196" s="3">
        <f t="shared" si="28"/>
        <v>-6.5657112062446399E-2</v>
      </c>
      <c r="N196" s="3">
        <f t="shared" si="36"/>
        <v>-4.1217489809372676E-2</v>
      </c>
      <c r="O196" s="3">
        <f t="shared" si="36"/>
        <v>3.8803442923662779E-3</v>
      </c>
      <c r="P196" s="3">
        <f t="shared" si="29"/>
        <v>9.829638304959014E-6</v>
      </c>
      <c r="Q196" s="4">
        <f t="shared" si="30"/>
        <v>2.0966768873811564E-3</v>
      </c>
      <c r="R196" s="3">
        <f t="shared" si="31"/>
        <v>-2.7415550199717337E-2</v>
      </c>
      <c r="S196" s="16">
        <f t="shared" si="37"/>
        <v>93.61689628309675</v>
      </c>
      <c r="T196" s="16">
        <f t="shared" si="37"/>
        <v>80.549621103179106</v>
      </c>
      <c r="U196" s="16">
        <f t="shared" si="32"/>
        <v>13.067275179917644</v>
      </c>
    </row>
    <row r="197" spans="1:21" x14ac:dyDescent="0.4">
      <c r="A197">
        <f t="shared" si="33"/>
        <v>184</v>
      </c>
      <c r="B197" s="1">
        <v>40361</v>
      </c>
      <c r="C197" s="2">
        <v>8.6240340887735203E-2</v>
      </c>
      <c r="D197" s="2">
        <v>8.3249241391969795E-3</v>
      </c>
      <c r="E197" s="2">
        <v>1.18016954864916E-2</v>
      </c>
      <c r="F197" s="2">
        <v>0.89363303948657602</v>
      </c>
      <c r="G197">
        <v>451.57799999999997</v>
      </c>
      <c r="H197">
        <v>1701.86</v>
      </c>
      <c r="I197">
        <v>1032.58</v>
      </c>
      <c r="J197">
        <v>142.29</v>
      </c>
      <c r="K197">
        <v>87.75</v>
      </c>
      <c r="L197" s="3">
        <f t="shared" si="27"/>
        <v>5.0391514080181388E-3</v>
      </c>
      <c r="M197" s="3">
        <f t="shared" si="28"/>
        <v>6.5149886785509148E-2</v>
      </c>
      <c r="N197" s="3">
        <f t="shared" si="36"/>
        <v>3.6374905576323613E-2</v>
      </c>
      <c r="O197" s="3">
        <f t="shared" si="36"/>
        <v>-2.7408812987559372E-3</v>
      </c>
      <c r="P197" s="3">
        <f t="shared" si="29"/>
        <v>3.3678940845822357E-6</v>
      </c>
      <c r="Q197" s="4">
        <f t="shared" si="30"/>
        <v>-1.0464784206230778E-3</v>
      </c>
      <c r="R197" s="3">
        <f t="shared" si="31"/>
        <v>2.5955765617773741E-2</v>
      </c>
      <c r="S197" s="16">
        <f t="shared" si="37"/>
        <v>93.512248441034444</v>
      </c>
      <c r="T197" s="16">
        <f t="shared" si="37"/>
        <v>83.145197664956484</v>
      </c>
      <c r="U197" s="16">
        <f t="shared" si="32"/>
        <v>10.36705077607796</v>
      </c>
    </row>
    <row r="198" spans="1:21" x14ac:dyDescent="0.4">
      <c r="A198">
        <f t="shared" si="33"/>
        <v>185</v>
      </c>
      <c r="B198" s="1">
        <v>40368</v>
      </c>
      <c r="C198" s="2">
        <v>8.8257023282082903E-2</v>
      </c>
      <c r="D198" s="2">
        <v>6.40903337415967E-3</v>
      </c>
      <c r="E198" s="2">
        <v>1.5398169899780699E-2</v>
      </c>
      <c r="F198" s="2">
        <v>0.88993577344397601</v>
      </c>
      <c r="G198">
        <v>449.39800000000002</v>
      </c>
      <c r="H198">
        <v>1794.94</v>
      </c>
      <c r="I198">
        <v>1070.1400000000001</v>
      </c>
      <c r="J198">
        <v>141.9</v>
      </c>
      <c r="K198">
        <v>88.62</v>
      </c>
      <c r="L198" s="3">
        <f t="shared" si="27"/>
        <v>-1.1476963998767409E-2</v>
      </c>
      <c r="M198" s="3">
        <f t="shared" si="28"/>
        <v>-3.4838950856302398E-2</v>
      </c>
      <c r="N198" s="3">
        <f t="shared" si="36"/>
        <v>-2.3950137365204682E-2</v>
      </c>
      <c r="O198" s="3">
        <f t="shared" si="36"/>
        <v>3.2417195207894434E-3</v>
      </c>
      <c r="P198" s="3">
        <f t="shared" si="29"/>
        <v>6.8322187772510515E-6</v>
      </c>
      <c r="Q198" s="4">
        <f t="shared" si="30"/>
        <v>1.2730949883668363E-3</v>
      </c>
      <c r="R198" s="3">
        <f t="shared" si="31"/>
        <v>-1.6756083174871261E-2</v>
      </c>
      <c r="S198" s="16">
        <f t="shared" si="37"/>
        <v>93.639557939871125</v>
      </c>
      <c r="T198" s="16">
        <f t="shared" si="37"/>
        <v>81.469589347469352</v>
      </c>
      <c r="U198" s="16">
        <f t="shared" si="32"/>
        <v>12.169968592401773</v>
      </c>
    </row>
    <row r="199" spans="1:21" x14ac:dyDescent="0.4">
      <c r="A199">
        <f t="shared" si="33"/>
        <v>186</v>
      </c>
      <c r="B199" s="1">
        <v>40375</v>
      </c>
      <c r="C199" s="2">
        <v>8.7878971472389905E-2</v>
      </c>
      <c r="D199" s="2">
        <v>1.04201243113361E-2</v>
      </c>
      <c r="E199" s="2">
        <v>4.3891904140552496E-3</v>
      </c>
      <c r="F199" s="2">
        <v>0.89731171380221797</v>
      </c>
      <c r="G199">
        <v>454.76</v>
      </c>
      <c r="H199">
        <v>1773.43</v>
      </c>
      <c r="I199">
        <v>1044.51</v>
      </c>
      <c r="J199">
        <v>142.36000000000001</v>
      </c>
      <c r="K199">
        <v>86.57</v>
      </c>
      <c r="L199" s="3">
        <f t="shared" si="27"/>
        <v>7.0594227174074486E-3</v>
      </c>
      <c r="M199" s="3">
        <f t="shared" si="28"/>
        <v>4.6352588770253167E-2</v>
      </c>
      <c r="N199" s="3">
        <f t="shared" si="36"/>
        <v>8.3292644397858773E-4</v>
      </c>
      <c r="O199" s="3">
        <f t="shared" si="36"/>
        <v>2.1073335206489574E-4</v>
      </c>
      <c r="P199" s="3">
        <f t="shared" si="29"/>
        <v>8.2402538553003762E-6</v>
      </c>
      <c r="Q199" s="4">
        <f t="shared" si="30"/>
        <v>1.2878836689377317E-3</v>
      </c>
      <c r="R199" s="3">
        <f t="shared" si="31"/>
        <v>1.3613917820926025E-2</v>
      </c>
      <c r="S199" s="16">
        <f t="shared" si="37"/>
        <v>93.768346306764897</v>
      </c>
      <c r="T199" s="16">
        <f t="shared" si="37"/>
        <v>82.830981129561948</v>
      </c>
      <c r="U199" s="16">
        <f t="shared" si="32"/>
        <v>10.937365177202949</v>
      </c>
    </row>
    <row r="200" spans="1:21" x14ac:dyDescent="0.4">
      <c r="A200">
        <f t="shared" si="33"/>
        <v>187</v>
      </c>
      <c r="B200" s="1">
        <v>40382</v>
      </c>
      <c r="C200" s="2">
        <v>8.1118110101912097E-2</v>
      </c>
      <c r="D200" s="2">
        <v>7.8364196703689104E-3</v>
      </c>
      <c r="E200" s="2">
        <v>8.6736173798840297E-19</v>
      </c>
      <c r="F200" s="2">
        <v>0.91104547022771898</v>
      </c>
      <c r="G200">
        <v>453.31</v>
      </c>
      <c r="H200">
        <v>1836.75</v>
      </c>
      <c r="I200">
        <v>1045.3800000000001</v>
      </c>
      <c r="J200">
        <v>142.38999999999999</v>
      </c>
      <c r="K200">
        <v>87.46</v>
      </c>
      <c r="L200" s="3">
        <f t="shared" si="27"/>
        <v>-2.7611173857028382E-3</v>
      </c>
      <c r="M200" s="3">
        <f t="shared" si="28"/>
        <v>-1.2046134465763303E-2</v>
      </c>
      <c r="N200" s="3">
        <f t="shared" si="36"/>
        <v>9.8146128680480782E-3</v>
      </c>
      <c r="O200" s="3">
        <f t="shared" si="36"/>
        <v>1.0534447643795186E-3</v>
      </c>
      <c r="P200" s="3">
        <f t="shared" si="29"/>
        <v>4.3556737453560118E-6</v>
      </c>
      <c r="Q200" s="4">
        <f t="shared" si="30"/>
        <v>6.3700521780054827E-4</v>
      </c>
      <c r="R200" s="3">
        <f t="shared" si="31"/>
        <v>-9.8479855475963607E-4</v>
      </c>
      <c r="S200" s="16">
        <f t="shared" ref="S200:T215" si="38">S199+100*Q200</f>
        <v>93.832046828544946</v>
      </c>
      <c r="T200" s="16">
        <f t="shared" si="38"/>
        <v>82.73250127408599</v>
      </c>
      <c r="U200" s="16">
        <f t="shared" si="32"/>
        <v>11.099545554458956</v>
      </c>
    </row>
    <row r="201" spans="1:21" x14ac:dyDescent="0.4">
      <c r="A201">
        <f t="shared" si="33"/>
        <v>188</v>
      </c>
      <c r="B201" s="1">
        <v>40389</v>
      </c>
      <c r="C201" s="2">
        <v>7.3858653859651902E-2</v>
      </c>
      <c r="D201" s="2">
        <v>9.7498992670457495E-3</v>
      </c>
      <c r="E201" s="2">
        <v>0</v>
      </c>
      <c r="F201" s="2">
        <v>0.91639144687330198</v>
      </c>
      <c r="G201">
        <v>457.23399999999998</v>
      </c>
      <c r="H201">
        <v>1835.4</v>
      </c>
      <c r="I201">
        <v>1055.6400000000001</v>
      </c>
      <c r="J201">
        <v>142.54</v>
      </c>
      <c r="K201">
        <v>86.47</v>
      </c>
      <c r="L201" s="3">
        <f t="shared" si="27"/>
        <v>-3.1928192183572346E-3</v>
      </c>
      <c r="M201" s="3">
        <f t="shared" si="28"/>
        <v>7.4161468503999295E-3</v>
      </c>
      <c r="N201" s="3">
        <f t="shared" si="36"/>
        <v>1.374521617217983E-2</v>
      </c>
      <c r="O201" s="3">
        <f t="shared" si="36"/>
        <v>2.8062298302256039E-4</v>
      </c>
      <c r="P201" s="3">
        <f t="shared" si="29"/>
        <v>1.2132497930273538E-5</v>
      </c>
      <c r="Q201" s="4">
        <f t="shared" si="30"/>
        <v>8.1517358763599218E-5</v>
      </c>
      <c r="R201" s="3">
        <f t="shared" si="31"/>
        <v>4.5622916968112714E-3</v>
      </c>
      <c r="S201" s="16">
        <f t="shared" si="38"/>
        <v>93.8401985644213</v>
      </c>
      <c r="T201" s="16">
        <f t="shared" si="38"/>
        <v>83.188730443767113</v>
      </c>
      <c r="U201" s="16">
        <f t="shared" si="32"/>
        <v>10.651468120654187</v>
      </c>
    </row>
    <row r="202" spans="1:21" x14ac:dyDescent="0.4">
      <c r="A202">
        <f t="shared" si="33"/>
        <v>189</v>
      </c>
      <c r="B202" s="1">
        <v>40396</v>
      </c>
      <c r="C202" s="2">
        <v>6.3387723242908395E-2</v>
      </c>
      <c r="D202" s="2">
        <v>0</v>
      </c>
      <c r="E202" s="2">
        <v>1.6653345369377299E-16</v>
      </c>
      <c r="F202" s="2">
        <v>0.93661227675709102</v>
      </c>
      <c r="G202">
        <v>460.89100000000002</v>
      </c>
      <c r="H202">
        <v>1869.77</v>
      </c>
      <c r="I202">
        <v>1070.1500000000001</v>
      </c>
      <c r="J202">
        <v>142.58000000000001</v>
      </c>
      <c r="K202">
        <v>85.51</v>
      </c>
      <c r="L202" s="3">
        <f t="shared" si="27"/>
        <v>2.0435763963551512E-2</v>
      </c>
      <c r="M202" s="3">
        <f t="shared" si="28"/>
        <v>-2.9336354736566483E-2</v>
      </c>
      <c r="N202" s="3">
        <f t="shared" si="36"/>
        <v>-3.4761482035228775E-2</v>
      </c>
      <c r="O202" s="3">
        <f t="shared" si="36"/>
        <v>3.6470753261326205E-3</v>
      </c>
      <c r="P202" s="3">
        <f t="shared" si="29"/>
        <v>6.3031004828558411E-5</v>
      </c>
      <c r="Q202" s="4">
        <f t="shared" si="30"/>
        <v>4.6482410702641235E-3</v>
      </c>
      <c r="R202" s="3">
        <f t="shared" si="31"/>
        <v>-1.0003749370527781E-2</v>
      </c>
      <c r="S202" s="16">
        <f t="shared" si="38"/>
        <v>94.305022671447716</v>
      </c>
      <c r="T202" s="16">
        <f t="shared" si="38"/>
        <v>82.188355506714331</v>
      </c>
      <c r="U202" s="16">
        <f t="shared" si="32"/>
        <v>12.116667164733386</v>
      </c>
    </row>
    <row r="203" spans="1:21" x14ac:dyDescent="0.4">
      <c r="A203">
        <f t="shared" si="33"/>
        <v>190</v>
      </c>
      <c r="B203" s="1">
        <v>40403</v>
      </c>
      <c r="C203" s="2">
        <v>4.6302692439095301E-2</v>
      </c>
      <c r="D203" s="2">
        <v>4.1959807120045497E-5</v>
      </c>
      <c r="E203" s="2">
        <v>0.105009714907144</v>
      </c>
      <c r="F203" s="2">
        <v>0.84864563284663996</v>
      </c>
      <c r="G203">
        <v>466.54500000000002</v>
      </c>
      <c r="H203">
        <v>1800.39</v>
      </c>
      <c r="I203">
        <v>1032.95</v>
      </c>
      <c r="J203">
        <v>143.1</v>
      </c>
      <c r="K203">
        <v>86.2</v>
      </c>
      <c r="L203" s="3">
        <f t="shared" si="27"/>
        <v>-3.0943456860981211E-3</v>
      </c>
      <c r="M203" s="3">
        <f t="shared" si="28"/>
        <v>-1.3194438188817825E-2</v>
      </c>
      <c r="N203" s="3">
        <f t="shared" si="36"/>
        <v>-1.9555641608983709E-3</v>
      </c>
      <c r="O203" s="3">
        <f t="shared" si="36"/>
        <v>3.3542976939204827E-3</v>
      </c>
      <c r="P203" s="3">
        <f t="shared" si="29"/>
        <v>8.0815981951364016E-5</v>
      </c>
      <c r="Q203" s="4">
        <f t="shared" si="30"/>
        <v>2.4166106995581402E-3</v>
      </c>
      <c r="R203" s="3">
        <f t="shared" si="31"/>
        <v>-3.7225125854734586E-3</v>
      </c>
      <c r="S203" s="16">
        <f t="shared" si="38"/>
        <v>94.546683741403527</v>
      </c>
      <c r="T203" s="16">
        <f t="shared" si="38"/>
        <v>81.81610424816698</v>
      </c>
      <c r="U203" s="16">
        <f t="shared" si="32"/>
        <v>12.730579493236547</v>
      </c>
    </row>
    <row r="204" spans="1:21" x14ac:dyDescent="0.4">
      <c r="A204">
        <f t="shared" si="33"/>
        <v>191</v>
      </c>
      <c r="B204" s="1">
        <v>40410</v>
      </c>
      <c r="C204" s="2">
        <v>1.66610639010846E-2</v>
      </c>
      <c r="D204" s="2">
        <v>1.9984014443252802E-15</v>
      </c>
      <c r="E204" s="2">
        <v>0</v>
      </c>
      <c r="F204" s="2">
        <v>0.98333893609891398</v>
      </c>
      <c r="G204">
        <v>468.25200000000001</v>
      </c>
      <c r="H204">
        <v>1788.67</v>
      </c>
      <c r="I204">
        <v>1030.93</v>
      </c>
      <c r="J204">
        <v>143.58000000000001</v>
      </c>
      <c r="K204">
        <v>85.62</v>
      </c>
      <c r="L204" s="3">
        <f t="shared" si="27"/>
        <v>-7.9394027261514566E-3</v>
      </c>
      <c r="M204" s="3">
        <f t="shared" si="28"/>
        <v>-1.0715775791707793E-2</v>
      </c>
      <c r="N204" s="3">
        <f t="shared" si="36"/>
        <v>-1.1746675331981815E-2</v>
      </c>
      <c r="O204" s="3">
        <f t="shared" si="36"/>
        <v>-2.1590750800947189E-3</v>
      </c>
      <c r="P204" s="3">
        <f t="shared" si="29"/>
        <v>2.7306566560958148E-5</v>
      </c>
      <c r="Q204" s="4">
        <f t="shared" si="30"/>
        <v>-2.2826880549358529E-3</v>
      </c>
      <c r="R204" s="3">
        <f t="shared" si="31"/>
        <v>-8.140232232483946E-3</v>
      </c>
      <c r="S204" s="16">
        <f t="shared" si="38"/>
        <v>94.318414935909942</v>
      </c>
      <c r="T204" s="16">
        <f t="shared" si="38"/>
        <v>81.002081024918581</v>
      </c>
      <c r="U204" s="16">
        <f t="shared" si="32"/>
        <v>13.316333910991361</v>
      </c>
    </row>
    <row r="205" spans="1:21" x14ac:dyDescent="0.4">
      <c r="A205">
        <f t="shared" si="33"/>
        <v>192</v>
      </c>
      <c r="B205" s="1">
        <v>40417</v>
      </c>
      <c r="C205" s="2">
        <v>6.21720081693478E-2</v>
      </c>
      <c r="D205" s="2">
        <v>0</v>
      </c>
      <c r="E205" s="2">
        <v>0</v>
      </c>
      <c r="F205" s="2">
        <v>0.93782799183065202</v>
      </c>
      <c r="G205">
        <v>466.66</v>
      </c>
      <c r="H205">
        <v>1777.6</v>
      </c>
      <c r="I205">
        <v>1018.82</v>
      </c>
      <c r="J205">
        <v>143.27000000000001</v>
      </c>
      <c r="K205">
        <v>85.23</v>
      </c>
      <c r="L205" s="3">
        <f t="shared" si="27"/>
        <v>-1.4813380021183042E-2</v>
      </c>
      <c r="M205" s="3">
        <f t="shared" si="28"/>
        <v>2.6768338132651781E-2</v>
      </c>
      <c r="N205" s="3">
        <f t="shared" si="36"/>
        <v>4.97634518364376E-3</v>
      </c>
      <c r="O205" s="3">
        <f t="shared" si="36"/>
        <v>-4.5368883925456238E-3</v>
      </c>
      <c r="P205" s="3">
        <f t="shared" si="29"/>
        <v>3.5527853576243298E-5</v>
      </c>
      <c r="Q205" s="4">
        <f t="shared" si="30"/>
        <v>-5.2113263676097461E-3</v>
      </c>
      <c r="R205" s="3">
        <f t="shared" si="31"/>
        <v>3.0986037256417187E-3</v>
      </c>
      <c r="S205" s="16">
        <f t="shared" si="38"/>
        <v>93.797282299148961</v>
      </c>
      <c r="T205" s="16">
        <f t="shared" si="38"/>
        <v>81.311941397482755</v>
      </c>
      <c r="U205" s="16">
        <f t="shared" si="32"/>
        <v>12.485340901666206</v>
      </c>
    </row>
    <row r="206" spans="1:21" x14ac:dyDescent="0.4">
      <c r="A206">
        <f t="shared" si="33"/>
        <v>193</v>
      </c>
      <c r="B206" s="1">
        <v>40424</v>
      </c>
      <c r="C206" s="2">
        <v>2.9589188756092202E-3</v>
      </c>
      <c r="D206" s="2">
        <v>0</v>
      </c>
      <c r="E206" s="2">
        <v>1.05471187339389E-15</v>
      </c>
      <c r="F206" s="2">
        <v>0.99704108112439005</v>
      </c>
      <c r="G206">
        <v>464.76400000000001</v>
      </c>
      <c r="H206">
        <v>1845.1</v>
      </c>
      <c r="I206">
        <v>1023.89</v>
      </c>
      <c r="J206">
        <v>142.62</v>
      </c>
      <c r="K206">
        <v>84.31</v>
      </c>
      <c r="L206" s="3">
        <f t="shared" si="27"/>
        <v>-7.6853957437866827E-3</v>
      </c>
      <c r="M206" s="3">
        <f t="shared" si="28"/>
        <v>2.9707692731866242E-3</v>
      </c>
      <c r="N206" s="3">
        <f t="shared" si="36"/>
        <v>1.2198576018908502E-2</v>
      </c>
      <c r="O206" s="3">
        <f t="shared" si="36"/>
        <v>-3.0851213013602941E-3</v>
      </c>
      <c r="P206" s="3">
        <f t="shared" si="29"/>
        <v>8.6390236651838728E-5</v>
      </c>
      <c r="Q206" s="4">
        <f t="shared" si="30"/>
        <v>-3.1851233768927958E-3</v>
      </c>
      <c r="R206" s="3">
        <f t="shared" si="31"/>
        <v>1.0997070617370375E-3</v>
      </c>
      <c r="S206" s="16">
        <f t="shared" si="38"/>
        <v>93.478769961459676</v>
      </c>
      <c r="T206" s="16">
        <f t="shared" si="38"/>
        <v>81.421912103656453</v>
      </c>
      <c r="U206" s="16">
        <f t="shared" si="32"/>
        <v>12.056857857803223</v>
      </c>
    </row>
    <row r="207" spans="1:21" x14ac:dyDescent="0.4">
      <c r="A207">
        <f t="shared" si="33"/>
        <v>194</v>
      </c>
      <c r="B207" s="1">
        <v>40431</v>
      </c>
      <c r="C207" s="2">
        <v>6.6821397150511899E-2</v>
      </c>
      <c r="D207" s="2">
        <v>7.6022099405356704E-4</v>
      </c>
      <c r="E207" s="2">
        <v>7.9361028484108906E-2</v>
      </c>
      <c r="F207" s="2">
        <v>0.85305735337132504</v>
      </c>
      <c r="G207">
        <v>462.06900000000002</v>
      </c>
      <c r="H207">
        <v>1854.1</v>
      </c>
      <c r="I207">
        <v>1036.3800000000001</v>
      </c>
      <c r="J207">
        <v>142.18</v>
      </c>
      <c r="K207">
        <v>84.15</v>
      </c>
      <c r="L207" s="3">
        <f t="shared" ref="L207:L270" si="39">G208*K208/(G207*K207)-1</f>
        <v>2.5163343720350673E-2</v>
      </c>
      <c r="M207" s="3">
        <f t="shared" ref="M207:M270" si="40">H208*K208/(H207*K207)-1</f>
        <v>3.563584909524109E-2</v>
      </c>
      <c r="N207" s="3">
        <f t="shared" si="36"/>
        <v>2.203824851888303E-2</v>
      </c>
      <c r="O207" s="3">
        <f t="shared" si="36"/>
        <v>6.3300042200029605E-3</v>
      </c>
      <c r="P207" s="3">
        <f t="shared" ref="P207:P270" si="41">(ABS(C208-C207)+ABS(D208-D207)+ABS(E208-E207)+ABS(F208-F207))*$S$3</f>
        <v>7.5855091921455778E-6</v>
      </c>
      <c r="Q207" s="4">
        <f t="shared" ref="Q207:Q270" si="42">SUMPRODUCT(C207:F207,L207:O207)-P207</f>
        <v>8.8497901109953637E-3</v>
      </c>
      <c r="R207" s="3">
        <f t="shared" ref="R207:R270" si="43">SUMPRODUCT($C$7:$F$7,L207:O207)</f>
        <v>2.2291861388619438E-2</v>
      </c>
      <c r="S207" s="16">
        <f t="shared" si="38"/>
        <v>94.363748972559208</v>
      </c>
      <c r="T207" s="16">
        <f t="shared" si="38"/>
        <v>83.651098242518401</v>
      </c>
      <c r="U207" s="16">
        <f t="shared" ref="U207:U270" si="44">S207-T207</f>
        <v>10.712650730040806</v>
      </c>
    </row>
    <row r="208" spans="1:21" x14ac:dyDescent="0.4">
      <c r="A208">
        <f t="shared" ref="A208:A271" si="45">A207+1</f>
        <v>195</v>
      </c>
      <c r="B208" s="1">
        <v>40438</v>
      </c>
      <c r="C208" s="2">
        <v>6.9064636237951296E-2</v>
      </c>
      <c r="D208" s="2">
        <v>6.1937571386429203E-4</v>
      </c>
      <c r="E208" s="2">
        <v>8.9760304716912404E-2</v>
      </c>
      <c r="F208" s="2">
        <v>0.84055568333127195</v>
      </c>
      <c r="G208">
        <v>464.262</v>
      </c>
      <c r="H208">
        <v>1881.93</v>
      </c>
      <c r="I208">
        <v>1059.22</v>
      </c>
      <c r="J208">
        <v>143.08000000000001</v>
      </c>
      <c r="K208">
        <v>85.86</v>
      </c>
      <c r="L208" s="3">
        <f t="shared" si="39"/>
        <v>-8.5467754130652551E-3</v>
      </c>
      <c r="M208" s="3">
        <f t="shared" si="40"/>
        <v>1.0609229935354403E-3</v>
      </c>
      <c r="N208" s="3">
        <f t="shared" si="36"/>
        <v>-1.6058986801608777E-2</v>
      </c>
      <c r="O208" s="3">
        <f t="shared" si="36"/>
        <v>5.3816046966730369E-3</v>
      </c>
      <c r="P208" s="3">
        <f t="shared" si="41"/>
        <v>8.0489698963377406E-5</v>
      </c>
      <c r="Q208" s="4">
        <f t="shared" si="42"/>
        <v>2.4119663405357894E-3</v>
      </c>
      <c r="R208" s="3">
        <f t="shared" si="43"/>
        <v>-4.5408086311163887E-3</v>
      </c>
      <c r="S208" s="16">
        <f t="shared" si="38"/>
        <v>94.604945606612787</v>
      </c>
      <c r="T208" s="16">
        <f t="shared" si="38"/>
        <v>83.197017379406759</v>
      </c>
      <c r="U208" s="16">
        <f t="shared" si="44"/>
        <v>11.407928227206028</v>
      </c>
    </row>
    <row r="209" spans="1:21" x14ac:dyDescent="0.4">
      <c r="A209">
        <f t="shared" si="45"/>
        <v>196</v>
      </c>
      <c r="B209" s="1">
        <v>40445</v>
      </c>
      <c r="C209" s="2">
        <v>2.5294818396431301E-2</v>
      </c>
      <c r="D209" s="2">
        <v>1.3600232051658101E-15</v>
      </c>
      <c r="E209" s="2">
        <v>0</v>
      </c>
      <c r="F209" s="2">
        <v>0.974705181603568</v>
      </c>
      <c r="G209">
        <v>469.31299999999999</v>
      </c>
      <c r="H209">
        <v>1920.84</v>
      </c>
      <c r="I209">
        <v>1042.21</v>
      </c>
      <c r="J209">
        <v>143.85</v>
      </c>
      <c r="K209">
        <v>84.21</v>
      </c>
      <c r="L209" s="3">
        <f t="shared" si="39"/>
        <v>-3.712457561699134E-3</v>
      </c>
      <c r="M209" s="3">
        <f t="shared" si="40"/>
        <v>-1.3515862727406125E-2</v>
      </c>
      <c r="N209" s="3">
        <f t="shared" si="36"/>
        <v>-2.1876589171088145E-3</v>
      </c>
      <c r="O209" s="3">
        <f t="shared" si="36"/>
        <v>3.0587417448730836E-3</v>
      </c>
      <c r="P209" s="3">
        <f t="shared" si="41"/>
        <v>1.8101865125402755E-5</v>
      </c>
      <c r="Q209" s="4">
        <f t="shared" si="42"/>
        <v>2.8693636229618746E-3</v>
      </c>
      <c r="R209" s="3">
        <f t="shared" si="43"/>
        <v>-4.0893093653352475E-3</v>
      </c>
      <c r="S209" s="16">
        <f t="shared" si="38"/>
        <v>94.891881968908976</v>
      </c>
      <c r="T209" s="16">
        <f t="shared" si="38"/>
        <v>82.788086442873237</v>
      </c>
      <c r="U209" s="16">
        <f t="shared" si="44"/>
        <v>12.103795526035739</v>
      </c>
    </row>
    <row r="210" spans="1:21" x14ac:dyDescent="0.4">
      <c r="A210">
        <f t="shared" si="45"/>
        <v>197</v>
      </c>
      <c r="B210" s="1">
        <v>40452</v>
      </c>
      <c r="C210" s="2">
        <v>4.8984749626853702E-2</v>
      </c>
      <c r="D210" s="2">
        <v>6.4798439785831597E-3</v>
      </c>
      <c r="E210" s="2">
        <v>1.7347234759768E-18</v>
      </c>
      <c r="F210" s="2">
        <v>0.94453540639456302</v>
      </c>
      <c r="G210">
        <v>473.13299999999998</v>
      </c>
      <c r="H210">
        <v>1917.42</v>
      </c>
      <c r="I210">
        <v>1039.93</v>
      </c>
      <c r="J210">
        <v>144.29</v>
      </c>
      <c r="K210">
        <v>83.22</v>
      </c>
      <c r="L210" s="3">
        <f t="shared" si="39"/>
        <v>-4.064960853053079E-3</v>
      </c>
      <c r="M210" s="3">
        <f t="shared" si="40"/>
        <v>1.3195340286817903E-3</v>
      </c>
      <c r="N210" s="3">
        <f t="shared" si="36"/>
        <v>1.1404613772080685E-2</v>
      </c>
      <c r="O210" s="3">
        <f t="shared" si="36"/>
        <v>4.4355118164807195E-3</v>
      </c>
      <c r="P210" s="3">
        <f t="shared" si="41"/>
        <v>4.0895064695991734E-6</v>
      </c>
      <c r="Q210" s="4">
        <f t="shared" si="42"/>
        <v>3.9948377346784259E-3</v>
      </c>
      <c r="R210" s="3">
        <f t="shared" si="43"/>
        <v>3.273674691047529E-3</v>
      </c>
      <c r="S210" s="16">
        <f t="shared" si="38"/>
        <v>95.291365742376811</v>
      </c>
      <c r="T210" s="16">
        <f t="shared" si="38"/>
        <v>83.115453911977994</v>
      </c>
      <c r="U210" s="16">
        <f t="shared" si="44"/>
        <v>12.175911830398817</v>
      </c>
    </row>
    <row r="211" spans="1:21" x14ac:dyDescent="0.4">
      <c r="A211">
        <f t="shared" si="45"/>
        <v>198</v>
      </c>
      <c r="B211" s="1">
        <v>40459</v>
      </c>
      <c r="C211" s="2">
        <v>5.1997851482531401E-2</v>
      </c>
      <c r="D211" s="2">
        <v>1.02825862389037E-2</v>
      </c>
      <c r="E211" s="2">
        <v>0</v>
      </c>
      <c r="F211" s="2">
        <v>0.93771956227856401</v>
      </c>
      <c r="G211">
        <v>478.62900000000002</v>
      </c>
      <c r="H211">
        <v>1950.18</v>
      </c>
      <c r="I211">
        <v>1051.79</v>
      </c>
      <c r="J211">
        <v>144.93</v>
      </c>
      <c r="K211">
        <v>81.93</v>
      </c>
      <c r="L211" s="3">
        <f t="shared" si="39"/>
        <v>-1.7544201618182598E-2</v>
      </c>
      <c r="M211" s="3">
        <f t="shared" si="40"/>
        <v>3.6689230827047226E-3</v>
      </c>
      <c r="N211" s="3">
        <f t="shared" si="36"/>
        <v>-1.5563943372726374E-2</v>
      </c>
      <c r="O211" s="3">
        <f t="shared" si="36"/>
        <v>-7.5898709721944346E-4</v>
      </c>
      <c r="P211" s="3">
        <f t="shared" si="41"/>
        <v>8.0228579214701516E-6</v>
      </c>
      <c r="Q211" s="4">
        <f t="shared" si="42"/>
        <v>-1.5942746786211947E-3</v>
      </c>
      <c r="R211" s="3">
        <f t="shared" si="43"/>
        <v>-7.5495522513559232E-3</v>
      </c>
      <c r="S211" s="16">
        <f t="shared" si="38"/>
        <v>95.131938274514695</v>
      </c>
      <c r="T211" s="16">
        <f t="shared" si="38"/>
        <v>82.360498686842405</v>
      </c>
      <c r="U211" s="16">
        <f t="shared" si="44"/>
        <v>12.77143958767229</v>
      </c>
    </row>
    <row r="212" spans="1:21" x14ac:dyDescent="0.4">
      <c r="A212">
        <f t="shared" si="45"/>
        <v>199</v>
      </c>
      <c r="B212" s="1">
        <v>40466</v>
      </c>
      <c r="C212" s="2">
        <v>3.9407258143869701E-2</v>
      </c>
      <c r="D212" s="2">
        <v>9.5017497084485501E-3</v>
      </c>
      <c r="E212" s="2">
        <v>0</v>
      </c>
      <c r="F212" s="2">
        <v>0.951090992147681</v>
      </c>
      <c r="G212">
        <v>473.00299999999999</v>
      </c>
      <c r="H212">
        <v>1968.87</v>
      </c>
      <c r="I212">
        <v>1035.42</v>
      </c>
      <c r="J212">
        <v>144.82</v>
      </c>
      <c r="K212">
        <v>81.45</v>
      </c>
      <c r="L212" s="3">
        <f t="shared" si="39"/>
        <v>9.2972440119676314E-4</v>
      </c>
      <c r="M212" s="3">
        <f t="shared" si="40"/>
        <v>5.2099068096829182E-3</v>
      </c>
      <c r="N212" s="3">
        <f t="shared" si="36"/>
        <v>-1.8156883197157914E-3</v>
      </c>
      <c r="O212" s="3">
        <f t="shared" si="36"/>
        <v>-2.6239469686507588E-3</v>
      </c>
      <c r="P212" s="3">
        <f t="shared" si="41"/>
        <v>9.1689898759037211E-6</v>
      </c>
      <c r="Q212" s="4">
        <f t="shared" si="42"/>
        <v>-2.4186401956422898E-3</v>
      </c>
      <c r="R212" s="3">
        <f t="shared" si="43"/>
        <v>4.2499898062828279E-4</v>
      </c>
      <c r="S212" s="16">
        <f t="shared" si="38"/>
        <v>94.890074254950463</v>
      </c>
      <c r="T212" s="16">
        <f t="shared" si="38"/>
        <v>82.402998584905234</v>
      </c>
      <c r="U212" s="16">
        <f t="shared" si="44"/>
        <v>12.487075670045229</v>
      </c>
    </row>
    <row r="213" spans="1:21" x14ac:dyDescent="0.4">
      <c r="A213">
        <f t="shared" si="45"/>
        <v>200</v>
      </c>
      <c r="B213" s="1">
        <v>40473</v>
      </c>
      <c r="C213" s="2">
        <v>2.41256083506972E-2</v>
      </c>
      <c r="D213" s="2">
        <v>9.5608206645048099E-3</v>
      </c>
      <c r="E213" s="2">
        <v>1.7347234759768E-18</v>
      </c>
      <c r="F213" s="2">
        <v>0.96631357098479798</v>
      </c>
      <c r="G213">
        <v>473.85</v>
      </c>
      <c r="H213">
        <v>1980.83</v>
      </c>
      <c r="I213">
        <v>1033.54</v>
      </c>
      <c r="J213">
        <v>144.44</v>
      </c>
      <c r="K213">
        <v>81.38</v>
      </c>
      <c r="L213" s="3">
        <f t="shared" si="39"/>
        <v>-1.4754802231932929E-2</v>
      </c>
      <c r="M213" s="3">
        <f t="shared" si="40"/>
        <v>-1.1663213627862601E-2</v>
      </c>
      <c r="N213" s="3">
        <f t="shared" si="36"/>
        <v>-1.6903070998703362E-2</v>
      </c>
      <c r="O213" s="3">
        <f t="shared" si="36"/>
        <v>-1.8000553863195545E-3</v>
      </c>
      <c r="P213" s="3">
        <f t="shared" si="41"/>
        <v>1.6393504606312864E-5</v>
      </c>
      <c r="Q213" s="4">
        <f t="shared" si="42"/>
        <v>-2.2232899267385915E-3</v>
      </c>
      <c r="R213" s="3">
        <f t="shared" si="43"/>
        <v>-1.1280285561204612E-2</v>
      </c>
      <c r="S213" s="16">
        <f t="shared" si="38"/>
        <v>94.667745262276597</v>
      </c>
      <c r="T213" s="16">
        <f t="shared" si="38"/>
        <v>81.274970028784779</v>
      </c>
      <c r="U213" s="16">
        <f t="shared" si="44"/>
        <v>13.392775233491818</v>
      </c>
    </row>
    <row r="214" spans="1:21" x14ac:dyDescent="0.4">
      <c r="A214">
        <f t="shared" si="45"/>
        <v>201</v>
      </c>
      <c r="B214" s="1">
        <v>40480</v>
      </c>
      <c r="C214" s="2">
        <v>0</v>
      </c>
      <c r="D214" s="2">
        <v>6.3639213380138199E-3</v>
      </c>
      <c r="E214" s="2">
        <v>1.5178830414797E-18</v>
      </c>
      <c r="F214" s="2">
        <v>0.993636078661986</v>
      </c>
      <c r="G214">
        <v>472.54899999999998</v>
      </c>
      <c r="H214">
        <v>1981.59</v>
      </c>
      <c r="I214">
        <v>1016.07</v>
      </c>
      <c r="J214">
        <v>144.18</v>
      </c>
      <c r="K214">
        <v>80.400000000000006</v>
      </c>
      <c r="L214" s="3">
        <f t="shared" si="39"/>
        <v>2.0269868773197031E-2</v>
      </c>
      <c r="M214" s="3">
        <f t="shared" si="40"/>
        <v>4.75114360524449E-2</v>
      </c>
      <c r="N214" s="3">
        <f t="shared" si="36"/>
        <v>2.9682994281889918E-2</v>
      </c>
      <c r="O214" s="3">
        <f t="shared" si="36"/>
        <v>-5.5486197808307658E-4</v>
      </c>
      <c r="P214" s="3">
        <f t="shared" si="41"/>
        <v>9.8030907722760382E-5</v>
      </c>
      <c r="Q214" s="4">
        <f t="shared" si="42"/>
        <v>-3.4700274613002811E-4</v>
      </c>
      <c r="R214" s="3">
        <f t="shared" si="43"/>
        <v>2.4227359282362193E-2</v>
      </c>
      <c r="S214" s="16">
        <f t="shared" si="38"/>
        <v>94.633044987663595</v>
      </c>
      <c r="T214" s="16">
        <f t="shared" si="38"/>
        <v>83.697705957021</v>
      </c>
      <c r="U214" s="16">
        <f t="shared" si="44"/>
        <v>10.935339030642595</v>
      </c>
    </row>
    <row r="215" spans="1:21" x14ac:dyDescent="0.4">
      <c r="A215">
        <f t="shared" si="45"/>
        <v>202</v>
      </c>
      <c r="B215" s="1">
        <v>40487</v>
      </c>
      <c r="C215" s="2">
        <v>7.7802482910535001E-2</v>
      </c>
      <c r="D215" s="2">
        <v>0</v>
      </c>
      <c r="E215" s="2">
        <v>8.5582363294065406E-2</v>
      </c>
      <c r="F215" s="2">
        <v>0.83661515379539897</v>
      </c>
      <c r="G215">
        <v>477.02499999999998</v>
      </c>
      <c r="H215">
        <v>2053.77</v>
      </c>
      <c r="I215">
        <v>1046.23</v>
      </c>
      <c r="J215">
        <v>144.1</v>
      </c>
      <c r="K215">
        <v>81.260000000000005</v>
      </c>
      <c r="L215" s="3">
        <f t="shared" si="39"/>
        <v>1.79402310470822E-3</v>
      </c>
      <c r="M215" s="3">
        <f t="shared" si="40"/>
        <v>-5.734386878810005E-3</v>
      </c>
      <c r="N215" s="3">
        <f t="shared" si="36"/>
        <v>1.4375424141918947E-2</v>
      </c>
      <c r="O215" s="3">
        <f t="shared" si="36"/>
        <v>-3.6086051353225734E-3</v>
      </c>
      <c r="P215" s="3">
        <f t="shared" si="41"/>
        <v>2.8153969825965683E-6</v>
      </c>
      <c r="Q215" s="4">
        <f t="shared" si="42"/>
        <v>-1.6519669138922058E-3</v>
      </c>
      <c r="R215" s="3">
        <f t="shared" si="43"/>
        <v>1.706613808123647E-3</v>
      </c>
      <c r="S215" s="16">
        <f t="shared" si="38"/>
        <v>94.467848296274369</v>
      </c>
      <c r="T215" s="16">
        <f t="shared" si="38"/>
        <v>83.868367337833362</v>
      </c>
      <c r="U215" s="16">
        <f t="shared" si="44"/>
        <v>10.599480958441006</v>
      </c>
    </row>
    <row r="216" spans="1:21" x14ac:dyDescent="0.4">
      <c r="A216">
        <f t="shared" si="45"/>
        <v>203</v>
      </c>
      <c r="B216" s="1">
        <v>40494</v>
      </c>
      <c r="C216" s="2">
        <v>7.4532884574808306E-2</v>
      </c>
      <c r="D216" s="2">
        <v>0</v>
      </c>
      <c r="E216" s="2">
        <v>9.0274691598393006E-2</v>
      </c>
      <c r="F216" s="2">
        <v>0.83519242382679804</v>
      </c>
      <c r="G216">
        <v>470.52699999999999</v>
      </c>
      <c r="H216">
        <v>2010.57</v>
      </c>
      <c r="I216">
        <v>1061.27</v>
      </c>
      <c r="J216">
        <v>143.58000000000001</v>
      </c>
      <c r="K216">
        <v>82.53</v>
      </c>
      <c r="L216" s="3">
        <f t="shared" si="39"/>
        <v>2.5782269857888007E-3</v>
      </c>
      <c r="M216" s="3">
        <f t="shared" si="40"/>
        <v>1.3376249451492406E-2</v>
      </c>
      <c r="N216" s="3">
        <f t="shared" si="36"/>
        <v>2.6619050759938645E-2</v>
      </c>
      <c r="O216" s="3">
        <f t="shared" si="36"/>
        <v>-5.8503969912244713E-3</v>
      </c>
      <c r="P216" s="3">
        <f t="shared" si="41"/>
        <v>6.6675836019353722E-6</v>
      </c>
      <c r="Q216" s="4">
        <f t="shared" si="42"/>
        <v>-2.2976855347168253E-3</v>
      </c>
      <c r="R216" s="3">
        <f t="shared" si="43"/>
        <v>9.180782551498845E-3</v>
      </c>
      <c r="S216" s="16">
        <f t="shared" ref="S216:T231" si="46">S215+100*Q216</f>
        <v>94.238079742802682</v>
      </c>
      <c r="T216" s="16">
        <f t="shared" si="46"/>
        <v>84.786445592983242</v>
      </c>
      <c r="U216" s="16">
        <f t="shared" si="44"/>
        <v>9.4516341498194407</v>
      </c>
    </row>
    <row r="217" spans="1:21" x14ac:dyDescent="0.4">
      <c r="A217">
        <f t="shared" si="45"/>
        <v>204</v>
      </c>
      <c r="B217" s="1">
        <v>40501</v>
      </c>
      <c r="C217" s="2">
        <v>6.3420245238249504E-2</v>
      </c>
      <c r="D217" s="2">
        <v>0</v>
      </c>
      <c r="E217" s="2">
        <v>9.2716933443051097E-2</v>
      </c>
      <c r="F217" s="2">
        <v>0.84386282131869905</v>
      </c>
      <c r="G217">
        <v>465.98099999999999</v>
      </c>
      <c r="H217">
        <v>2012.59</v>
      </c>
      <c r="I217">
        <v>1089.52</v>
      </c>
      <c r="J217">
        <v>142.74</v>
      </c>
      <c r="K217">
        <v>83.55</v>
      </c>
      <c r="L217" s="3">
        <f t="shared" si="39"/>
        <v>7.0581146804784556E-3</v>
      </c>
      <c r="M217" s="3">
        <f t="shared" si="40"/>
        <v>-1.6994842719419978E-3</v>
      </c>
      <c r="N217" s="3">
        <f t="shared" si="36"/>
        <v>-3.0839268668770847E-3</v>
      </c>
      <c r="O217" s="3">
        <f t="shared" si="36"/>
        <v>-8.3368362056887024E-3</v>
      </c>
      <c r="P217" s="3">
        <f t="shared" si="41"/>
        <v>1.3225477388735904E-5</v>
      </c>
      <c r="Q217" s="4">
        <f t="shared" si="42"/>
        <v>-6.8866764768969295E-3</v>
      </c>
      <c r="R217" s="3">
        <f t="shared" si="43"/>
        <v>-1.5155331660073323E-3</v>
      </c>
      <c r="S217" s="16">
        <f t="shared" si="46"/>
        <v>93.549412095112984</v>
      </c>
      <c r="T217" s="16">
        <f t="shared" si="46"/>
        <v>84.634892276382502</v>
      </c>
      <c r="U217" s="16">
        <f t="shared" si="44"/>
        <v>8.9145198187304828</v>
      </c>
    </row>
    <row r="218" spans="1:21" x14ac:dyDescent="0.4">
      <c r="A218">
        <f t="shared" si="45"/>
        <v>205</v>
      </c>
      <c r="B218" s="1">
        <v>40508</v>
      </c>
      <c r="C218" s="2">
        <v>7.8685747625782204E-2</v>
      </c>
      <c r="D218" s="2">
        <v>0</v>
      </c>
      <c r="E218" s="2">
        <v>7.0674471128491095E-2</v>
      </c>
      <c r="F218" s="2">
        <v>0.85063978124572603</v>
      </c>
      <c r="G218">
        <v>466.20100000000002</v>
      </c>
      <c r="H218">
        <v>1996.03</v>
      </c>
      <c r="I218">
        <v>1086.1600000000001</v>
      </c>
      <c r="J218">
        <v>141.55000000000001</v>
      </c>
      <c r="K218">
        <v>84.1</v>
      </c>
      <c r="L218" s="3">
        <f t="shared" si="39"/>
        <v>-2.9085670362781313E-2</v>
      </c>
      <c r="M218" s="3">
        <f t="shared" si="40"/>
        <v>1.1012162352733945E-2</v>
      </c>
      <c r="N218" s="3">
        <f t="shared" si="36"/>
        <v>1.431649112469624E-2</v>
      </c>
      <c r="O218" s="3">
        <f t="shared" si="36"/>
        <v>2.1900388555280426E-3</v>
      </c>
      <c r="P218" s="3">
        <f t="shared" si="41"/>
        <v>6.7439780778785851E-6</v>
      </c>
      <c r="Q218" s="4">
        <f t="shared" si="42"/>
        <v>5.7937291586927558E-4</v>
      </c>
      <c r="R218" s="3">
        <f t="shared" si="43"/>
        <v>-3.9174450745577127E-4</v>
      </c>
      <c r="S218" s="16">
        <f t="shared" si="46"/>
        <v>93.607349386699909</v>
      </c>
      <c r="T218" s="16">
        <f t="shared" si="46"/>
        <v>84.595717825636925</v>
      </c>
      <c r="U218" s="16">
        <f t="shared" si="44"/>
        <v>9.011631561062984</v>
      </c>
    </row>
    <row r="219" spans="1:21" x14ac:dyDescent="0.4">
      <c r="A219">
        <f t="shared" si="45"/>
        <v>206</v>
      </c>
      <c r="B219" s="1">
        <v>40515</v>
      </c>
      <c r="C219" s="2">
        <v>7.4997934812267603E-2</v>
      </c>
      <c r="D219" s="2">
        <v>1.38777878078144E-17</v>
      </c>
      <c r="E219" s="2">
        <v>6.3122320478874699E-2</v>
      </c>
      <c r="F219" s="2">
        <v>0.86187974470885698</v>
      </c>
      <c r="G219">
        <v>461.25200000000001</v>
      </c>
      <c r="H219">
        <v>2056.4</v>
      </c>
      <c r="I219">
        <v>1101.71</v>
      </c>
      <c r="J219">
        <v>141.86000000000001</v>
      </c>
      <c r="K219">
        <v>82.53</v>
      </c>
      <c r="L219" s="3">
        <f t="shared" si="39"/>
        <v>-7.4275018401204207E-3</v>
      </c>
      <c r="M219" s="3">
        <f t="shared" si="40"/>
        <v>3.064560550833173E-2</v>
      </c>
      <c r="N219" s="3">
        <f t="shared" si="36"/>
        <v>1.035662742463983E-2</v>
      </c>
      <c r="O219" s="3">
        <f t="shared" si="36"/>
        <v>-2.6082052728042537E-3</v>
      </c>
      <c r="P219" s="3">
        <f t="shared" si="41"/>
        <v>9.7054575480074906E-6</v>
      </c>
      <c r="Q219" s="4">
        <f t="shared" si="42"/>
        <v>-2.1609776956657625E-3</v>
      </c>
      <c r="R219" s="3">
        <f t="shared" si="43"/>
        <v>7.7416314550117216E-3</v>
      </c>
      <c r="S219" s="16">
        <f t="shared" si="46"/>
        <v>93.391251617133335</v>
      </c>
      <c r="T219" s="16">
        <f t="shared" si="46"/>
        <v>85.369880971138102</v>
      </c>
      <c r="U219" s="16">
        <f t="shared" si="44"/>
        <v>8.0213706459952334</v>
      </c>
    </row>
    <row r="220" spans="1:21" x14ac:dyDescent="0.4">
      <c r="A220">
        <f t="shared" si="45"/>
        <v>207</v>
      </c>
      <c r="B220" s="1">
        <v>40522</v>
      </c>
      <c r="C220" s="2">
        <v>9.1173697392280303E-2</v>
      </c>
      <c r="D220" s="2">
        <v>6.9388939039072199E-18</v>
      </c>
      <c r="E220" s="2">
        <v>5.8770968760810401E-2</v>
      </c>
      <c r="F220" s="2">
        <v>0.85005533384690901</v>
      </c>
      <c r="G220">
        <v>450.08199999999999</v>
      </c>
      <c r="H220">
        <v>2083.5700000000002</v>
      </c>
      <c r="I220">
        <v>1113.1199999999999</v>
      </c>
      <c r="J220">
        <v>141.49</v>
      </c>
      <c r="K220">
        <v>83.95</v>
      </c>
      <c r="L220" s="3">
        <f t="shared" si="39"/>
        <v>2.4088258324097556E-3</v>
      </c>
      <c r="M220" s="3">
        <f t="shared" si="40"/>
        <v>3.4205019610544785E-3</v>
      </c>
      <c r="N220" s="3">
        <f t="shared" si="36"/>
        <v>1.6808610033060223E-2</v>
      </c>
      <c r="O220" s="3">
        <f t="shared" si="36"/>
        <v>7.0676372888534011E-4</v>
      </c>
      <c r="P220" s="3">
        <f t="shared" si="41"/>
        <v>3.9508710820709319E-6</v>
      </c>
      <c r="Q220" s="4">
        <f t="shared" si="42"/>
        <v>1.8043172591069045E-3</v>
      </c>
      <c r="R220" s="3">
        <f t="shared" si="43"/>
        <v>5.8361753888524492E-3</v>
      </c>
      <c r="S220" s="16">
        <f t="shared" si="46"/>
        <v>93.571683343044029</v>
      </c>
      <c r="T220" s="16">
        <f t="shared" si="46"/>
        <v>85.953498510023351</v>
      </c>
      <c r="U220" s="16">
        <f t="shared" si="44"/>
        <v>7.6181848330206776</v>
      </c>
    </row>
    <row r="221" spans="1:21" x14ac:dyDescent="0.4">
      <c r="A221">
        <f t="shared" si="45"/>
        <v>208</v>
      </c>
      <c r="B221" s="1">
        <v>40529</v>
      </c>
      <c r="C221" s="2">
        <v>9.2270898109978405E-2</v>
      </c>
      <c r="D221" s="2">
        <v>1.1391628503384499E-4</v>
      </c>
      <c r="E221" s="2">
        <v>5.2186183624025502E-2</v>
      </c>
      <c r="F221" s="2">
        <v>0.85542900198096194</v>
      </c>
      <c r="G221">
        <v>451.005</v>
      </c>
      <c r="H221">
        <v>2089.9499999999998</v>
      </c>
      <c r="I221">
        <v>1131.83</v>
      </c>
      <c r="J221">
        <v>141.59</v>
      </c>
      <c r="K221">
        <v>83.98</v>
      </c>
      <c r="L221" s="3">
        <f t="shared" si="39"/>
        <v>-1.5789876848270712E-2</v>
      </c>
      <c r="M221" s="3">
        <f t="shared" si="40"/>
        <v>-2.5113403915851817E-3</v>
      </c>
      <c r="N221" s="3">
        <f t="shared" si="36"/>
        <v>-1.6345210853219161E-3</v>
      </c>
      <c r="O221" s="3">
        <f t="shared" si="36"/>
        <v>-4.9438519669464664E-4</v>
      </c>
      <c r="P221" s="3">
        <f t="shared" si="41"/>
        <v>9.6530947860003493E-7</v>
      </c>
      <c r="Q221" s="4">
        <f t="shared" si="42"/>
        <v>-1.966408362780973E-3</v>
      </c>
      <c r="R221" s="3">
        <f t="shared" si="43"/>
        <v>-5.1075308804681141E-3</v>
      </c>
      <c r="S221" s="16">
        <f t="shared" si="46"/>
        <v>93.375042506765936</v>
      </c>
      <c r="T221" s="16">
        <f t="shared" si="46"/>
        <v>85.442745421976539</v>
      </c>
      <c r="U221" s="16">
        <f t="shared" si="44"/>
        <v>7.932297084789397</v>
      </c>
    </row>
    <row r="222" spans="1:21" x14ac:dyDescent="0.4">
      <c r="A222">
        <f t="shared" si="45"/>
        <v>209</v>
      </c>
      <c r="B222" s="1">
        <v>40536</v>
      </c>
      <c r="C222" s="2">
        <v>9.0775965264012007E-2</v>
      </c>
      <c r="D222" s="2">
        <v>0</v>
      </c>
      <c r="E222" s="2">
        <v>5.3536677463506301E-2</v>
      </c>
      <c r="F222" s="2">
        <v>0.85568735727248102</v>
      </c>
      <c r="G222">
        <v>449.77499999999998</v>
      </c>
      <c r="H222">
        <v>2112.37</v>
      </c>
      <c r="I222">
        <v>1129.98</v>
      </c>
      <c r="J222">
        <v>141.52000000000001</v>
      </c>
      <c r="K222">
        <v>82.88</v>
      </c>
      <c r="L222" s="3">
        <f t="shared" si="39"/>
        <v>-1.4413384298326615E-2</v>
      </c>
      <c r="M222" s="3">
        <f t="shared" si="40"/>
        <v>-2.0345891199482047E-2</v>
      </c>
      <c r="N222" s="3">
        <f t="shared" si="36"/>
        <v>-2.3451742508717732E-3</v>
      </c>
      <c r="O222" s="3">
        <f t="shared" si="36"/>
        <v>6.2888637648388368E-3</v>
      </c>
      <c r="P222" s="3">
        <f t="shared" si="41"/>
        <v>4.241054832620286E-6</v>
      </c>
      <c r="Q222" s="4">
        <f t="shared" si="42"/>
        <v>3.9431184504825946E-3</v>
      </c>
      <c r="R222" s="3">
        <f t="shared" si="43"/>
        <v>-7.7038964959603995E-3</v>
      </c>
      <c r="S222" s="16">
        <f t="shared" si="46"/>
        <v>93.769354351814201</v>
      </c>
      <c r="T222" s="16">
        <f t="shared" si="46"/>
        <v>84.672355772380499</v>
      </c>
      <c r="U222" s="16">
        <f t="shared" si="44"/>
        <v>9.096998579433702</v>
      </c>
    </row>
    <row r="223" spans="1:21" x14ac:dyDescent="0.4">
      <c r="A223">
        <f t="shared" si="45"/>
        <v>210</v>
      </c>
      <c r="B223" s="1">
        <v>40543</v>
      </c>
      <c r="C223" s="2">
        <v>8.7895417837506096E-2</v>
      </c>
      <c r="D223" s="2">
        <v>1.53074988484197E-3</v>
      </c>
      <c r="E223" s="2">
        <v>4.9348800168978503E-2</v>
      </c>
      <c r="F223" s="2">
        <v>0.86122503210867296</v>
      </c>
      <c r="G223">
        <v>452.91</v>
      </c>
      <c r="H223">
        <v>2114.29</v>
      </c>
      <c r="I223">
        <v>1127.33</v>
      </c>
      <c r="J223">
        <v>142.41</v>
      </c>
      <c r="K223">
        <v>81.12</v>
      </c>
      <c r="L223" s="3">
        <f t="shared" si="39"/>
        <v>2.4409065187352752E-2</v>
      </c>
      <c r="M223" s="3">
        <f t="shared" si="40"/>
        <v>3.6912146395230661E-2</v>
      </c>
      <c r="N223" s="3">
        <f t="shared" si="36"/>
        <v>3.073634162135308E-2</v>
      </c>
      <c r="O223" s="3">
        <f t="shared" si="36"/>
        <v>-6.3900007021978622E-3</v>
      </c>
      <c r="P223" s="3">
        <f t="shared" si="41"/>
        <v>4.4783501619691845E-6</v>
      </c>
      <c r="Q223" s="4">
        <f t="shared" si="42"/>
        <v>-1.7889570819800925E-3</v>
      </c>
      <c r="R223" s="3">
        <f t="shared" si="43"/>
        <v>2.1416888125434658E-2</v>
      </c>
      <c r="S223" s="16">
        <f t="shared" si="46"/>
        <v>93.590458643616188</v>
      </c>
      <c r="T223" s="16">
        <f t="shared" si="46"/>
        <v>86.814044584923963</v>
      </c>
      <c r="U223" s="16">
        <f t="shared" si="44"/>
        <v>6.7764140586922252</v>
      </c>
    </row>
    <row r="224" spans="1:21" x14ac:dyDescent="0.4">
      <c r="A224">
        <f t="shared" si="45"/>
        <v>211</v>
      </c>
      <c r="B224" s="1">
        <v>40550</v>
      </c>
      <c r="C224" s="2">
        <v>9.5359334774121507E-2</v>
      </c>
      <c r="D224" s="2">
        <v>1.32190306019643E-3</v>
      </c>
      <c r="E224" s="2">
        <v>4.6406134491532802E-2</v>
      </c>
      <c r="F224" s="2">
        <v>0.856912627674149</v>
      </c>
      <c r="G224">
        <v>452.63799999999998</v>
      </c>
      <c r="H224">
        <v>2138.81</v>
      </c>
      <c r="I224">
        <v>1161.98</v>
      </c>
      <c r="J224">
        <v>141.5</v>
      </c>
      <c r="K224">
        <v>83.15</v>
      </c>
      <c r="L224" s="3">
        <f t="shared" si="39"/>
        <v>-2.1519973282991822E-3</v>
      </c>
      <c r="M224" s="3">
        <f t="shared" si="40"/>
        <v>1.3813100328523786E-2</v>
      </c>
      <c r="N224" s="3">
        <f t="shared" si="36"/>
        <v>4.1911220502932611E-3</v>
      </c>
      <c r="O224" s="3">
        <f t="shared" si="36"/>
        <v>2.4734982332155209E-3</v>
      </c>
      <c r="P224" s="3">
        <f t="shared" si="41"/>
        <v>3.0541088628601309E-6</v>
      </c>
      <c r="Q224" s="4">
        <f t="shared" si="42"/>
        <v>2.1240580811783334E-3</v>
      </c>
      <c r="R224" s="3">
        <f t="shared" si="43"/>
        <v>4.5814308209333465E-3</v>
      </c>
      <c r="S224" s="16">
        <f t="shared" si="46"/>
        <v>93.802864451734024</v>
      </c>
      <c r="T224" s="16">
        <f t="shared" si="46"/>
        <v>87.272187667017292</v>
      </c>
      <c r="U224" s="16">
        <f t="shared" si="44"/>
        <v>6.5306767847167322</v>
      </c>
    </row>
    <row r="225" spans="1:21" x14ac:dyDescent="0.4">
      <c r="A225">
        <f t="shared" si="45"/>
        <v>212</v>
      </c>
      <c r="B225" s="1">
        <v>40557</v>
      </c>
      <c r="C225" s="2">
        <v>9.0343001761914801E-2</v>
      </c>
      <c r="D225" s="2">
        <v>1.61636174235958E-3</v>
      </c>
      <c r="E225" s="2">
        <v>4.6332286065639203E-2</v>
      </c>
      <c r="F225" s="2">
        <v>0.86170835043008598</v>
      </c>
      <c r="G225">
        <v>453.19</v>
      </c>
      <c r="H225">
        <v>2175.6799999999998</v>
      </c>
      <c r="I225">
        <v>1166.8499999999999</v>
      </c>
      <c r="J225">
        <v>141.85</v>
      </c>
      <c r="K225">
        <v>82.87</v>
      </c>
      <c r="L225" s="3">
        <f t="shared" si="39"/>
        <v>-8.740648492167491E-3</v>
      </c>
      <c r="M225" s="3">
        <f t="shared" si="40"/>
        <v>-1.1062018686228137E-2</v>
      </c>
      <c r="N225" s="3">
        <f t="shared" si="36"/>
        <v>-2.0919569781891245E-2</v>
      </c>
      <c r="O225" s="3">
        <f t="shared" si="36"/>
        <v>-2.1854071201974357E-3</v>
      </c>
      <c r="P225" s="3">
        <f t="shared" si="41"/>
        <v>2.4692538546948251E-5</v>
      </c>
      <c r="Q225" s="4">
        <f t="shared" si="42"/>
        <v>-3.6846642405409832E-3</v>
      </c>
      <c r="R225" s="3">
        <f t="shared" si="43"/>
        <v>-1.0726911020121077E-2</v>
      </c>
      <c r="S225" s="16">
        <f t="shared" si="46"/>
        <v>93.434398027679919</v>
      </c>
      <c r="T225" s="16">
        <f t="shared" si="46"/>
        <v>86.199496565005191</v>
      </c>
      <c r="U225" s="16">
        <f t="shared" si="44"/>
        <v>7.2349014626747277</v>
      </c>
    </row>
    <row r="226" spans="1:21" x14ac:dyDescent="0.4">
      <c r="A226">
        <f t="shared" si="45"/>
        <v>213</v>
      </c>
      <c r="B226" s="1">
        <v>40564</v>
      </c>
      <c r="C226" s="2">
        <v>0.124122929302214</v>
      </c>
      <c r="D226" s="2">
        <v>0</v>
      </c>
      <c r="E226" s="2">
        <v>5.3706589436920298E-2</v>
      </c>
      <c r="F226" s="2">
        <v>0.822170481260865</v>
      </c>
      <c r="G226">
        <v>450.86099999999999</v>
      </c>
      <c r="H226">
        <v>2159.4299999999998</v>
      </c>
      <c r="I226">
        <v>1142.44</v>
      </c>
      <c r="J226">
        <v>141.54</v>
      </c>
      <c r="K226">
        <v>82.57</v>
      </c>
      <c r="L226" s="3">
        <f t="shared" si="39"/>
        <v>1.8802534569577478E-3</v>
      </c>
      <c r="M226" s="3">
        <f t="shared" si="40"/>
        <v>-1.0737166016516086E-2</v>
      </c>
      <c r="N226" s="3">
        <f t="shared" si="36"/>
        <v>9.7423059416685831E-3</v>
      </c>
      <c r="O226" s="3">
        <f t="shared" si="36"/>
        <v>1.2717253073337709E-3</v>
      </c>
      <c r="P226" s="3">
        <f t="shared" si="41"/>
        <v>2.4558939564322717E-5</v>
      </c>
      <c r="Q226" s="4">
        <f t="shared" si="42"/>
        <v>1.777624660684179E-3</v>
      </c>
      <c r="R226" s="3">
        <f t="shared" si="43"/>
        <v>5.3927967236100383E-4</v>
      </c>
      <c r="S226" s="16">
        <f t="shared" si="46"/>
        <v>93.612160493748334</v>
      </c>
      <c r="T226" s="16">
        <f t="shared" si="46"/>
        <v>86.253424532241297</v>
      </c>
      <c r="U226" s="16">
        <f t="shared" si="44"/>
        <v>7.3587359615070369</v>
      </c>
    </row>
    <row r="227" spans="1:21" x14ac:dyDescent="0.4">
      <c r="A227">
        <f t="shared" si="45"/>
        <v>214</v>
      </c>
      <c r="B227" s="1">
        <v>40571</v>
      </c>
      <c r="C227" s="2">
        <v>9.2209610098522396E-2</v>
      </c>
      <c r="D227" s="2">
        <v>2.3990414714697701E-3</v>
      </c>
      <c r="E227" s="2">
        <v>4.4688342700073901E-2</v>
      </c>
      <c r="F227" s="2">
        <v>0.86070300572993297</v>
      </c>
      <c r="G227">
        <v>454.18400000000003</v>
      </c>
      <c r="H227">
        <v>2147.9499999999998</v>
      </c>
      <c r="I227">
        <v>1153.57</v>
      </c>
      <c r="J227">
        <v>141.72</v>
      </c>
      <c r="K227">
        <v>82.12</v>
      </c>
      <c r="L227" s="3">
        <f t="shared" si="39"/>
        <v>-2.2030065702304036E-2</v>
      </c>
      <c r="M227" s="3">
        <f t="shared" si="40"/>
        <v>2.8148873175974698E-2</v>
      </c>
      <c r="N227" s="3">
        <f t="shared" si="36"/>
        <v>1.7042745563771611E-2</v>
      </c>
      <c r="O227" s="3">
        <f t="shared" si="36"/>
        <v>-6.0683036974314986E-3</v>
      </c>
      <c r="P227" s="3">
        <f t="shared" si="41"/>
        <v>9.7460394611703742E-6</v>
      </c>
      <c r="Q227" s="4">
        <f t="shared" si="42"/>
        <v>-6.4349946719485162E-3</v>
      </c>
      <c r="R227" s="3">
        <f t="shared" si="43"/>
        <v>4.2733123350026936E-3</v>
      </c>
      <c r="S227" s="16">
        <f t="shared" si="46"/>
        <v>92.968661026553477</v>
      </c>
      <c r="T227" s="16">
        <f t="shared" si="46"/>
        <v>86.680755765741566</v>
      </c>
      <c r="U227" s="16">
        <f t="shared" si="44"/>
        <v>6.287905260811911</v>
      </c>
    </row>
    <row r="228" spans="1:21" x14ac:dyDescent="0.4">
      <c r="A228">
        <f t="shared" si="45"/>
        <v>215</v>
      </c>
      <c r="B228" s="1">
        <v>40578</v>
      </c>
      <c r="C228" s="2">
        <v>0.106630882964854</v>
      </c>
      <c r="D228" s="2">
        <v>0</v>
      </c>
      <c r="E228" s="2">
        <v>4.65104689356928E-2</v>
      </c>
      <c r="F228" s="2">
        <v>0.84685864809945199</v>
      </c>
      <c r="G228">
        <v>443.85399999999998</v>
      </c>
      <c r="H228">
        <v>2206.8000000000002</v>
      </c>
      <c r="I228">
        <v>1173.23</v>
      </c>
      <c r="J228">
        <v>140.86000000000001</v>
      </c>
      <c r="K228">
        <v>82.18</v>
      </c>
      <c r="L228" s="3">
        <f t="shared" si="39"/>
        <v>1.5183066359536035E-2</v>
      </c>
      <c r="M228" s="3">
        <f t="shared" si="40"/>
        <v>3.0060520474492591E-2</v>
      </c>
      <c r="N228" s="3">
        <f t="shared" si="36"/>
        <v>1.2052197778781526E-2</v>
      </c>
      <c r="O228" s="3">
        <f t="shared" si="36"/>
        <v>-1.7038193951441905E-3</v>
      </c>
      <c r="P228" s="3">
        <f t="shared" si="41"/>
        <v>2.0943395794573334E-5</v>
      </c>
      <c r="Q228" s="4">
        <f t="shared" si="42"/>
        <v>7.1569955705613427E-4</v>
      </c>
      <c r="R228" s="3">
        <f t="shared" si="43"/>
        <v>1.389799130441649E-2</v>
      </c>
      <c r="S228" s="16">
        <f t="shared" si="46"/>
        <v>93.040230982259089</v>
      </c>
      <c r="T228" s="16">
        <f t="shared" si="46"/>
        <v>88.070554896183211</v>
      </c>
      <c r="U228" s="16">
        <f t="shared" si="44"/>
        <v>4.9696760860758786</v>
      </c>
    </row>
    <row r="229" spans="1:21" x14ac:dyDescent="0.4">
      <c r="A229">
        <f t="shared" si="45"/>
        <v>216</v>
      </c>
      <c r="B229" s="1">
        <v>40585</v>
      </c>
      <c r="C229" s="2">
        <v>7.8682979146943402E-2</v>
      </c>
      <c r="D229" s="2">
        <v>7.5737363439523997E-3</v>
      </c>
      <c r="E229" s="2">
        <v>3.9552713095981303E-2</v>
      </c>
      <c r="F229" s="2">
        <v>0.87419057141312195</v>
      </c>
      <c r="G229">
        <v>443.84199999999998</v>
      </c>
      <c r="H229">
        <v>2239.08</v>
      </c>
      <c r="I229">
        <v>1187.3699999999999</v>
      </c>
      <c r="J229">
        <v>140.62</v>
      </c>
      <c r="K229">
        <v>83.43</v>
      </c>
      <c r="L229" s="3">
        <f t="shared" si="39"/>
        <v>1.4039829262566528E-3</v>
      </c>
      <c r="M229" s="3">
        <f t="shared" si="40"/>
        <v>8.0061895337910638E-3</v>
      </c>
      <c r="N229" s="3">
        <f t="shared" si="36"/>
        <v>2.8525228024962823E-2</v>
      </c>
      <c r="O229" s="3">
        <f t="shared" si="36"/>
        <v>1.4222727919213085E-3</v>
      </c>
      <c r="P229" s="3">
        <f t="shared" si="41"/>
        <v>4.5458125919557685E-6</v>
      </c>
      <c r="Q229" s="4">
        <f t="shared" si="42"/>
        <v>2.5381481401098305E-3</v>
      </c>
      <c r="R229" s="3">
        <f t="shared" si="43"/>
        <v>9.8394183192329621E-3</v>
      </c>
      <c r="S229" s="16">
        <f t="shared" si="46"/>
        <v>93.294045796270069</v>
      </c>
      <c r="T229" s="16">
        <f t="shared" si="46"/>
        <v>89.0544967281065</v>
      </c>
      <c r="U229" s="16">
        <f t="shared" si="44"/>
        <v>4.2395490681635692</v>
      </c>
    </row>
    <row r="230" spans="1:21" x14ac:dyDescent="0.4">
      <c r="A230">
        <f t="shared" si="45"/>
        <v>217</v>
      </c>
      <c r="B230" s="1">
        <v>40592</v>
      </c>
      <c r="C230" s="2">
        <v>8.3887245566224997E-2</v>
      </c>
      <c r="D230" s="2">
        <v>4.6885135348753203E-3</v>
      </c>
      <c r="E230" s="2">
        <v>4.1924800996626203E-2</v>
      </c>
      <c r="F230" s="2">
        <v>0.86949943990227296</v>
      </c>
      <c r="G230">
        <v>445.80099999999999</v>
      </c>
      <c r="H230">
        <v>2263.79</v>
      </c>
      <c r="I230">
        <v>1221.24</v>
      </c>
      <c r="J230">
        <v>140.82</v>
      </c>
      <c r="K230">
        <v>83.18</v>
      </c>
      <c r="L230" s="3">
        <f t="shared" si="39"/>
        <v>-5.0901032490686671E-3</v>
      </c>
      <c r="M230" s="3">
        <f t="shared" si="40"/>
        <v>-3.4403704709066285E-2</v>
      </c>
      <c r="N230" s="3">
        <f t="shared" si="36"/>
        <v>-3.2229537191706736E-2</v>
      </c>
      <c r="O230" s="3">
        <f t="shared" si="36"/>
        <v>4.1187331344980649E-3</v>
      </c>
      <c r="P230" s="3">
        <f t="shared" si="41"/>
        <v>1.1443359256141727E-5</v>
      </c>
      <c r="Q230" s="4">
        <f t="shared" si="42"/>
        <v>1.630278884930817E-3</v>
      </c>
      <c r="R230" s="3">
        <f t="shared" si="43"/>
        <v>-1.6901153003835906E-2</v>
      </c>
      <c r="S230" s="16">
        <f t="shared" si="46"/>
        <v>93.457073684763145</v>
      </c>
      <c r="T230" s="16">
        <f t="shared" si="46"/>
        <v>87.364381427722904</v>
      </c>
      <c r="U230" s="16">
        <f t="shared" si="44"/>
        <v>6.0926922570402411</v>
      </c>
    </row>
    <row r="231" spans="1:21" x14ac:dyDescent="0.4">
      <c r="A231">
        <f t="shared" si="45"/>
        <v>218</v>
      </c>
      <c r="B231" s="1">
        <v>40599</v>
      </c>
      <c r="C231" s="2">
        <v>6.8719228512820696E-2</v>
      </c>
      <c r="D231" s="2">
        <v>7.9085511177289305E-3</v>
      </c>
      <c r="E231" s="2">
        <v>3.8020552623127403E-2</v>
      </c>
      <c r="F231" s="2">
        <v>0.88535166774632201</v>
      </c>
      <c r="G231">
        <v>451.67700000000002</v>
      </c>
      <c r="H231">
        <v>2226.0500000000002</v>
      </c>
      <c r="I231">
        <v>1181.8800000000001</v>
      </c>
      <c r="J231">
        <v>141.4</v>
      </c>
      <c r="K231">
        <v>81.680000000000007</v>
      </c>
      <c r="L231" s="3">
        <f t="shared" si="39"/>
        <v>3.3438103625040849E-3</v>
      </c>
      <c r="M231" s="3">
        <f t="shared" si="40"/>
        <v>9.0714522882717752E-3</v>
      </c>
      <c r="N231" s="3">
        <f t="shared" si="36"/>
        <v>1.450231834027127E-2</v>
      </c>
      <c r="O231" s="3">
        <f t="shared" si="36"/>
        <v>-1.6973125884017781E-3</v>
      </c>
      <c r="P231" s="3">
        <f t="shared" si="41"/>
        <v>2.6961963227610732E-6</v>
      </c>
      <c r="Q231" s="4">
        <f t="shared" si="42"/>
        <v>-6.5250245699917993E-4</v>
      </c>
      <c r="R231" s="3">
        <f t="shared" si="43"/>
        <v>6.3050671006613379E-3</v>
      </c>
      <c r="S231" s="16">
        <f t="shared" si="46"/>
        <v>93.391823439063231</v>
      </c>
      <c r="T231" s="16">
        <f t="shared" si="46"/>
        <v>87.994888137789033</v>
      </c>
      <c r="U231" s="16">
        <f t="shared" si="44"/>
        <v>5.3969353012741976</v>
      </c>
    </row>
    <row r="232" spans="1:21" x14ac:dyDescent="0.4">
      <c r="A232">
        <f t="shared" si="45"/>
        <v>219</v>
      </c>
      <c r="B232" s="1">
        <v>40606</v>
      </c>
      <c r="C232" s="2">
        <v>7.2176228997744396E-2</v>
      </c>
      <c r="D232" s="2">
        <v>6.7988808506960503E-3</v>
      </c>
      <c r="E232" s="2">
        <v>3.9057212676139097E-2</v>
      </c>
      <c r="F232" s="2">
        <v>0.88196767747542004</v>
      </c>
      <c r="G232">
        <v>449.66399999999999</v>
      </c>
      <c r="H232">
        <v>2228.7800000000002</v>
      </c>
      <c r="I232">
        <v>1199.02</v>
      </c>
      <c r="J232">
        <v>141.16</v>
      </c>
      <c r="K232">
        <v>82.32</v>
      </c>
      <c r="L232" s="3">
        <f t="shared" si="39"/>
        <v>2.1018609346874495E-3</v>
      </c>
      <c r="M232" s="3">
        <f t="shared" si="40"/>
        <v>-1.7861135811543694E-2</v>
      </c>
      <c r="N232" s="3">
        <f t="shared" si="36"/>
        <v>-4.1900885723340719E-2</v>
      </c>
      <c r="O232" s="3">
        <f t="shared" si="36"/>
        <v>4.9589118730519743E-3</v>
      </c>
      <c r="P232" s="3">
        <f t="shared" si="41"/>
        <v>2.8099274650096614E-5</v>
      </c>
      <c r="Q232" s="4">
        <f t="shared" si="42"/>
        <v>2.7392375697183474E-3</v>
      </c>
      <c r="R232" s="3">
        <f t="shared" si="43"/>
        <v>-1.3175312181786247E-2</v>
      </c>
      <c r="S232" s="16">
        <f t="shared" ref="S232:T247" si="47">S231+100*Q232</f>
        <v>93.66574719603507</v>
      </c>
      <c r="T232" s="16">
        <f t="shared" si="47"/>
        <v>86.677356919610403</v>
      </c>
      <c r="U232" s="16">
        <f t="shared" si="44"/>
        <v>6.988390276424667</v>
      </c>
    </row>
    <row r="233" spans="1:21" x14ac:dyDescent="0.4">
      <c r="A233">
        <f t="shared" si="45"/>
        <v>220</v>
      </c>
      <c r="B233" s="1">
        <v>40613</v>
      </c>
      <c r="C233" s="2">
        <v>3.85948532600527E-2</v>
      </c>
      <c r="D233" s="2">
        <v>2.0646109773364899E-2</v>
      </c>
      <c r="E233" s="2">
        <v>2.58064639970032E-2</v>
      </c>
      <c r="F233" s="2">
        <v>0.91495257296957899</v>
      </c>
      <c r="G233">
        <v>453.25200000000001</v>
      </c>
      <c r="H233">
        <v>2201.81</v>
      </c>
      <c r="I233">
        <v>1148.78</v>
      </c>
      <c r="J233">
        <v>141.86000000000001</v>
      </c>
      <c r="K233">
        <v>81.84</v>
      </c>
      <c r="L233" s="3">
        <f t="shared" si="39"/>
        <v>-5.348958091920597E-3</v>
      </c>
      <c r="M233" s="3">
        <f t="shared" si="40"/>
        <v>-3.4231091346454412E-2</v>
      </c>
      <c r="N233" s="3">
        <f t="shared" si="36"/>
        <v>-9.2968192343181433E-2</v>
      </c>
      <c r="O233" s="3">
        <f t="shared" si="36"/>
        <v>3.8770618920060951E-3</v>
      </c>
      <c r="P233" s="3">
        <f t="shared" si="41"/>
        <v>1.4881367141319049E-5</v>
      </c>
      <c r="Q233" s="4">
        <f t="shared" si="42"/>
        <v>2.2008495568835506E-4</v>
      </c>
      <c r="R233" s="3">
        <f t="shared" si="43"/>
        <v>-3.2167794972387587E-2</v>
      </c>
      <c r="S233" s="16">
        <f t="shared" si="47"/>
        <v>93.687755691603911</v>
      </c>
      <c r="T233" s="16">
        <f t="shared" si="47"/>
        <v>83.460577422371642</v>
      </c>
      <c r="U233" s="16">
        <f t="shared" si="44"/>
        <v>10.227178269232269</v>
      </c>
    </row>
    <row r="234" spans="1:21" x14ac:dyDescent="0.4">
      <c r="A234">
        <f t="shared" si="45"/>
        <v>221</v>
      </c>
      <c r="B234" s="1">
        <v>40620</v>
      </c>
      <c r="C234" s="2">
        <v>2.4726721917620199E-2</v>
      </c>
      <c r="D234" s="2">
        <v>2.8280481458953999E-2</v>
      </c>
      <c r="E234" s="2">
        <v>1.48723167705706E-2</v>
      </c>
      <c r="F234" s="2">
        <v>0.93212047985285496</v>
      </c>
      <c r="G234">
        <v>457.87700000000001</v>
      </c>
      <c r="H234">
        <v>2159.69</v>
      </c>
      <c r="I234">
        <v>1041.98</v>
      </c>
      <c r="J234">
        <v>142.41</v>
      </c>
      <c r="K234">
        <v>80.58</v>
      </c>
      <c r="L234" s="3">
        <f t="shared" si="39"/>
        <v>-3.8069496145300974E-3</v>
      </c>
      <c r="M234" s="3">
        <f t="shared" si="40"/>
        <v>3.6881819197779109E-2</v>
      </c>
      <c r="N234" s="3">
        <f t="shared" si="36"/>
        <v>3.2505422368951375E-2</v>
      </c>
      <c r="O234" s="3">
        <f t="shared" si="36"/>
        <v>4.2131872761741462E-4</v>
      </c>
      <c r="P234" s="3">
        <f t="shared" si="41"/>
        <v>1.8736299821583503E-5</v>
      </c>
      <c r="Q234" s="4">
        <f t="shared" si="42"/>
        <v>1.8063166724908003E-3</v>
      </c>
      <c r="R234" s="3">
        <f t="shared" si="43"/>
        <v>1.650040266995445E-2</v>
      </c>
      <c r="S234" s="16">
        <f t="shared" si="47"/>
        <v>93.868387358852985</v>
      </c>
      <c r="T234" s="16">
        <f t="shared" si="47"/>
        <v>85.110617689367089</v>
      </c>
      <c r="U234" s="16">
        <f t="shared" si="44"/>
        <v>8.7577696694858957</v>
      </c>
    </row>
    <row r="235" spans="1:21" x14ac:dyDescent="0.4">
      <c r="A235">
        <f t="shared" si="45"/>
        <v>222</v>
      </c>
      <c r="B235" s="1">
        <v>40627</v>
      </c>
      <c r="C235" s="2">
        <v>5.2841830917241803E-2</v>
      </c>
      <c r="D235" s="2">
        <v>2.1005553123854801E-2</v>
      </c>
      <c r="E235" s="2">
        <v>1.79843741402545E-2</v>
      </c>
      <c r="F235" s="2">
        <v>0.90816824181864797</v>
      </c>
      <c r="G235">
        <v>451.87200000000001</v>
      </c>
      <c r="H235">
        <v>2218.42</v>
      </c>
      <c r="I235">
        <v>1075.8499999999999</v>
      </c>
      <c r="J235">
        <v>142.47</v>
      </c>
      <c r="K235">
        <v>81.34</v>
      </c>
      <c r="L235" s="3">
        <f t="shared" si="39"/>
        <v>3.3540510816042701E-2</v>
      </c>
      <c r="M235" s="3">
        <f t="shared" si="40"/>
        <v>4.8421457424447256E-2</v>
      </c>
      <c r="N235" s="3">
        <f t="shared" si="36"/>
        <v>1.7037691127945509E-2</v>
      </c>
      <c r="O235" s="3">
        <f t="shared" si="36"/>
        <v>-4.2816031445215286E-3</v>
      </c>
      <c r="P235" s="3">
        <f t="shared" si="41"/>
        <v>1.3885309692929613E-5</v>
      </c>
      <c r="Q235" s="4">
        <f t="shared" si="42"/>
        <v>-8.0642760020422548E-4</v>
      </c>
      <c r="R235" s="3">
        <f t="shared" si="43"/>
        <v>2.3679514055978484E-2</v>
      </c>
      <c r="S235" s="16">
        <f t="shared" si="47"/>
        <v>93.78774459883256</v>
      </c>
      <c r="T235" s="16">
        <f t="shared" si="47"/>
        <v>87.478569094964939</v>
      </c>
      <c r="U235" s="16">
        <f t="shared" si="44"/>
        <v>6.3091755038676212</v>
      </c>
    </row>
    <row r="236" spans="1:21" x14ac:dyDescent="0.4">
      <c r="A236">
        <f t="shared" si="45"/>
        <v>223</v>
      </c>
      <c r="B236" s="1">
        <v>40634</v>
      </c>
      <c r="C236" s="2">
        <v>6.0026717551447402E-2</v>
      </c>
      <c r="D236" s="2">
        <v>1.11296316257275E-2</v>
      </c>
      <c r="E236" s="2">
        <v>3.3941670327598303E-2</v>
      </c>
      <c r="F236" s="2">
        <v>0.89490198049522596</v>
      </c>
      <c r="G236">
        <v>451.916</v>
      </c>
      <c r="H236">
        <v>2250.58</v>
      </c>
      <c r="I236">
        <v>1094.18</v>
      </c>
      <c r="J236">
        <v>141.86000000000001</v>
      </c>
      <c r="K236">
        <v>84.06</v>
      </c>
      <c r="L236" s="3">
        <f t="shared" si="39"/>
        <v>-9.7460204636901082E-4</v>
      </c>
      <c r="M236" s="3">
        <f t="shared" si="40"/>
        <v>5.7108899289062265E-3</v>
      </c>
      <c r="N236" s="3">
        <f t="shared" si="36"/>
        <v>-1.1003673984170792E-2</v>
      </c>
      <c r="O236" s="3">
        <f t="shared" si="36"/>
        <v>-4.088537995206587E-3</v>
      </c>
      <c r="P236" s="3">
        <f t="shared" si="41"/>
        <v>8.0761368894740944E-6</v>
      </c>
      <c r="Q236" s="4">
        <f t="shared" si="42"/>
        <v>-4.0353420214915767E-3</v>
      </c>
      <c r="R236" s="3">
        <f t="shared" si="43"/>
        <v>-2.5889810242100408E-3</v>
      </c>
      <c r="S236" s="16">
        <f t="shared" si="47"/>
        <v>93.3842103966834</v>
      </c>
      <c r="T236" s="16">
        <f t="shared" si="47"/>
        <v>87.219670992543939</v>
      </c>
      <c r="U236" s="16">
        <f t="shared" si="44"/>
        <v>6.164539404139461</v>
      </c>
    </row>
    <row r="237" spans="1:21" x14ac:dyDescent="0.4">
      <c r="A237">
        <f t="shared" si="45"/>
        <v>224</v>
      </c>
      <c r="B237" s="1">
        <v>40641</v>
      </c>
      <c r="C237" s="2">
        <v>6.7194028925913099E-2</v>
      </c>
      <c r="D237" s="2">
        <v>6.3239738521430697E-3</v>
      </c>
      <c r="E237" s="2">
        <v>4.0234587102256199E-2</v>
      </c>
      <c r="F237" s="2">
        <v>0.886247410119687</v>
      </c>
      <c r="G237">
        <v>447.74700000000001</v>
      </c>
      <c r="H237">
        <v>2244.7399999999998</v>
      </c>
      <c r="I237">
        <v>1082.1400000000001</v>
      </c>
      <c r="J237">
        <v>141.28</v>
      </c>
      <c r="K237">
        <v>84.76</v>
      </c>
      <c r="L237" s="3">
        <f t="shared" si="39"/>
        <v>-5.419956428003414E-3</v>
      </c>
      <c r="M237" s="3">
        <f t="shared" si="40"/>
        <v>-2.5360740767647605E-2</v>
      </c>
      <c r="N237" s="3">
        <f t="shared" si="36"/>
        <v>-1.387990463341171E-2</v>
      </c>
      <c r="O237" s="3">
        <f t="shared" si="36"/>
        <v>3.4682899207247875E-3</v>
      </c>
      <c r="P237" s="3">
        <f t="shared" si="41"/>
        <v>4.7672380164655578E-6</v>
      </c>
      <c r="Q237" s="4">
        <f t="shared" si="42"/>
        <v>1.9859741193400467E-3</v>
      </c>
      <c r="R237" s="3">
        <f t="shared" si="43"/>
        <v>-1.0298077977084485E-2</v>
      </c>
      <c r="S237" s="16">
        <f t="shared" si="47"/>
        <v>93.582807808617403</v>
      </c>
      <c r="T237" s="16">
        <f t="shared" si="47"/>
        <v>86.189863194835496</v>
      </c>
      <c r="U237" s="16">
        <f t="shared" si="44"/>
        <v>7.392944613781907</v>
      </c>
    </row>
    <row r="238" spans="1:21" x14ac:dyDescent="0.4">
      <c r="A238">
        <f t="shared" si="45"/>
        <v>225</v>
      </c>
      <c r="B238" s="1">
        <v>40648</v>
      </c>
      <c r="C238" s="2">
        <v>6.3821977959122395E-2</v>
      </c>
      <c r="D238" s="2">
        <v>9.6147385898404693E-3</v>
      </c>
      <c r="E238" s="2">
        <v>3.5661241374937799E-2</v>
      </c>
      <c r="F238" s="2">
        <v>0.89090204207609902</v>
      </c>
      <c r="G238">
        <v>454.05200000000002</v>
      </c>
      <c r="H238">
        <v>2230.71</v>
      </c>
      <c r="I238">
        <v>1067.1199999999999</v>
      </c>
      <c r="J238">
        <v>141.77000000000001</v>
      </c>
      <c r="K238">
        <v>83.13</v>
      </c>
      <c r="L238" s="3">
        <f t="shared" si="39"/>
        <v>-1.4385907248282814E-2</v>
      </c>
      <c r="M238" s="3">
        <f t="shared" si="40"/>
        <v>-1.7328783839680728E-3</v>
      </c>
      <c r="N238" s="3">
        <f t="shared" si="36"/>
        <v>1.0495539395758424E-3</v>
      </c>
      <c r="O238" s="3">
        <f t="shared" si="36"/>
        <v>4.725964590533982E-3</v>
      </c>
      <c r="P238" s="3">
        <f t="shared" si="41"/>
        <v>4.7833622313338638E-5</v>
      </c>
      <c r="Q238" s="4">
        <f t="shared" si="42"/>
        <v>3.2651680505562291E-3</v>
      </c>
      <c r="R238" s="3">
        <f t="shared" si="43"/>
        <v>-2.5858167755352657E-3</v>
      </c>
      <c r="S238" s="16">
        <f t="shared" si="47"/>
        <v>93.909324613673022</v>
      </c>
      <c r="T238" s="16">
        <f t="shared" si="47"/>
        <v>85.931281517281974</v>
      </c>
      <c r="U238" s="16">
        <f t="shared" si="44"/>
        <v>7.9780430963910476</v>
      </c>
    </row>
    <row r="239" spans="1:21" x14ac:dyDescent="0.4">
      <c r="A239">
        <f t="shared" si="45"/>
        <v>226</v>
      </c>
      <c r="B239" s="1">
        <v>40655</v>
      </c>
      <c r="C239" s="2">
        <v>9.6445615024699199E-2</v>
      </c>
      <c r="D239" s="2">
        <v>0</v>
      </c>
      <c r="E239" s="2">
        <v>8.27603081649253E-2</v>
      </c>
      <c r="F239" s="2">
        <v>0.82079407681037497</v>
      </c>
      <c r="G239">
        <v>454.35199999999998</v>
      </c>
      <c r="H239">
        <v>2260.84</v>
      </c>
      <c r="I239">
        <v>1068.24</v>
      </c>
      <c r="J239">
        <v>142.44</v>
      </c>
      <c r="K239">
        <v>81.88</v>
      </c>
      <c r="L239" s="3">
        <f t="shared" si="39"/>
        <v>2.2318240216070429E-3</v>
      </c>
      <c r="M239" s="3">
        <f t="shared" si="40"/>
        <v>1.1274322022897243E-2</v>
      </c>
      <c r="N239" s="3">
        <f t="shared" si="36"/>
        <v>1.1514266456975841E-2</v>
      </c>
      <c r="O239" s="3">
        <f t="shared" si="36"/>
        <v>2.1061499578771681E-3</v>
      </c>
      <c r="P239" s="3">
        <f t="shared" si="41"/>
        <v>8.0381944498032592E-6</v>
      </c>
      <c r="Q239" s="4">
        <f t="shared" si="42"/>
        <v>2.8888510965133694E-3</v>
      </c>
      <c r="R239" s="3">
        <f t="shared" si="43"/>
        <v>6.7816406148393238E-3</v>
      </c>
      <c r="S239" s="16">
        <f t="shared" si="47"/>
        <v>94.198209723324354</v>
      </c>
      <c r="T239" s="16">
        <f t="shared" si="47"/>
        <v>86.6094455787659</v>
      </c>
      <c r="U239" s="16">
        <f t="shared" si="44"/>
        <v>7.5887641445584535</v>
      </c>
    </row>
    <row r="240" spans="1:21" x14ac:dyDescent="0.4">
      <c r="A240">
        <f t="shared" si="45"/>
        <v>227</v>
      </c>
      <c r="B240" s="1">
        <v>40662</v>
      </c>
      <c r="C240" s="2">
        <v>0.10984260577437099</v>
      </c>
      <c r="D240" s="2">
        <v>0</v>
      </c>
      <c r="E240" s="2">
        <v>7.3818091192641905E-2</v>
      </c>
      <c r="F240" s="2">
        <v>0.81633930303298596</v>
      </c>
      <c r="G240">
        <v>459.23599999999999</v>
      </c>
      <c r="H240">
        <v>2305.7600000000002</v>
      </c>
      <c r="I240">
        <v>1080.54</v>
      </c>
      <c r="J240">
        <v>142.74</v>
      </c>
      <c r="K240">
        <v>81.19</v>
      </c>
      <c r="L240" s="3">
        <f t="shared" si="39"/>
        <v>3.4545358433668572E-3</v>
      </c>
      <c r="M240" s="3">
        <f t="shared" si="40"/>
        <v>-2.3604452112383045E-2</v>
      </c>
      <c r="N240" s="3">
        <f t="shared" si="36"/>
        <v>5.4602328465398475E-3</v>
      </c>
      <c r="O240" s="3">
        <f t="shared" si="36"/>
        <v>5.0441361916770955E-3</v>
      </c>
      <c r="P240" s="3">
        <f t="shared" si="41"/>
        <v>3.0902115297787607E-6</v>
      </c>
      <c r="Q240" s="4">
        <f t="shared" si="42"/>
        <v>4.897155596562678E-3</v>
      </c>
      <c r="R240" s="3">
        <f t="shared" si="43"/>
        <v>-2.4113868076998113E-3</v>
      </c>
      <c r="S240" s="16">
        <f t="shared" si="47"/>
        <v>94.687925282980615</v>
      </c>
      <c r="T240" s="16">
        <f t="shared" si="47"/>
        <v>86.368306897995922</v>
      </c>
      <c r="U240" s="16">
        <f t="shared" si="44"/>
        <v>8.3196183849846932</v>
      </c>
    </row>
    <row r="241" spans="1:21" x14ac:dyDescent="0.4">
      <c r="A241">
        <f t="shared" si="45"/>
        <v>228</v>
      </c>
      <c r="B241" s="1">
        <v>40669</v>
      </c>
      <c r="C241" s="2">
        <v>0.10514571396519</v>
      </c>
      <c r="D241" s="2">
        <v>0</v>
      </c>
      <c r="E241" s="2">
        <v>7.8968443742273506E-2</v>
      </c>
      <c r="F241" s="2">
        <v>0.81588584229253602</v>
      </c>
      <c r="G241">
        <v>464.02300000000002</v>
      </c>
      <c r="H241">
        <v>2266.9699999999998</v>
      </c>
      <c r="I241">
        <v>1086.44</v>
      </c>
      <c r="J241">
        <v>143.46</v>
      </c>
      <c r="K241">
        <v>80.63</v>
      </c>
      <c r="L241" s="3">
        <f t="shared" si="39"/>
        <v>3.9742988326454398E-3</v>
      </c>
      <c r="M241" s="3">
        <f t="shared" si="40"/>
        <v>1.0253800302095772E-3</v>
      </c>
      <c r="N241" s="3">
        <f t="shared" si="36"/>
        <v>-1.9338389602739259E-2</v>
      </c>
      <c r="O241" s="3">
        <f t="shared" si="36"/>
        <v>5.5764673079594651E-4</v>
      </c>
      <c r="P241" s="3">
        <f t="shared" si="41"/>
        <v>1.1046849462447818E-4</v>
      </c>
      <c r="Q241" s="4">
        <f t="shared" si="42"/>
        <v>-7.6473446510790443E-4</v>
      </c>
      <c r="R241" s="3">
        <f t="shared" si="43"/>
        <v>-3.4452660022720738E-3</v>
      </c>
      <c r="S241" s="16">
        <f t="shared" si="47"/>
        <v>94.611451836469826</v>
      </c>
      <c r="T241" s="16">
        <f t="shared" si="47"/>
        <v>86.02378029776871</v>
      </c>
      <c r="U241" s="16">
        <f t="shared" si="44"/>
        <v>8.587671538701116</v>
      </c>
    </row>
    <row r="242" spans="1:21" x14ac:dyDescent="0.4">
      <c r="A242">
        <f t="shared" si="45"/>
        <v>229</v>
      </c>
      <c r="B242" s="1">
        <v>40676</v>
      </c>
      <c r="C242" s="2">
        <v>3.46944695195361E-18</v>
      </c>
      <c r="D242" s="2">
        <v>2.2326670676648301E-3</v>
      </c>
      <c r="E242" s="2">
        <v>0</v>
      </c>
      <c r="F242" s="2">
        <v>0.99776733293233499</v>
      </c>
      <c r="G242">
        <v>464.887</v>
      </c>
      <c r="H242">
        <v>2264.52</v>
      </c>
      <c r="I242">
        <v>1065.43</v>
      </c>
      <c r="J242">
        <v>143.54</v>
      </c>
      <c r="K242">
        <v>80.8</v>
      </c>
      <c r="L242" s="3">
        <f t="shared" si="39"/>
        <v>1.4566445690294305E-2</v>
      </c>
      <c r="M242" s="3">
        <f t="shared" si="40"/>
        <v>8.3211140585737198E-3</v>
      </c>
      <c r="N242" s="3">
        <f t="shared" si="36"/>
        <v>-1.4473029668772286E-2</v>
      </c>
      <c r="O242" s="3">
        <f t="shared" si="36"/>
        <v>0</v>
      </c>
      <c r="P242" s="3">
        <f t="shared" si="41"/>
        <v>1.3562458858064778E-5</v>
      </c>
      <c r="Q242" s="4">
        <f t="shared" si="42"/>
        <v>5.0158184667956521E-6</v>
      </c>
      <c r="R242" s="3">
        <f t="shared" si="43"/>
        <v>2.1036325200239347E-3</v>
      </c>
      <c r="S242" s="16">
        <f t="shared" si="47"/>
        <v>94.611953418316503</v>
      </c>
      <c r="T242" s="16">
        <f t="shared" si="47"/>
        <v>86.234143549771105</v>
      </c>
      <c r="U242" s="16">
        <f t="shared" si="44"/>
        <v>8.3778098685453983</v>
      </c>
    </row>
    <row r="243" spans="1:21" x14ac:dyDescent="0.4">
      <c r="A243">
        <f t="shared" si="45"/>
        <v>230</v>
      </c>
      <c r="B243" s="1">
        <v>40683</v>
      </c>
      <c r="C243" s="2">
        <v>6.9388939039072199E-18</v>
      </c>
      <c r="D243" s="2">
        <v>2.4836765164439101E-2</v>
      </c>
      <c r="E243" s="2">
        <v>0</v>
      </c>
      <c r="F243" s="2">
        <v>0.97516323483556</v>
      </c>
      <c r="G243">
        <v>466.46300000000002</v>
      </c>
      <c r="H243">
        <v>2258.21</v>
      </c>
      <c r="I243">
        <v>1050.01</v>
      </c>
      <c r="J243">
        <v>143.54</v>
      </c>
      <c r="K243">
        <v>81.7</v>
      </c>
      <c r="L243" s="3">
        <f t="shared" si="39"/>
        <v>-3.3239099953304985E-3</v>
      </c>
      <c r="M243" s="3">
        <f t="shared" si="40"/>
        <v>-1.2097649486866091E-2</v>
      </c>
      <c r="N243" s="3">
        <f t="shared" si="36"/>
        <v>-3.428538775821055E-3</v>
      </c>
      <c r="O243" s="3">
        <f t="shared" si="36"/>
        <v>4.1800195067587254E-4</v>
      </c>
      <c r="P243" s="3">
        <f t="shared" si="41"/>
        <v>5.6062188323991722E-6</v>
      </c>
      <c r="Q243" s="4">
        <f t="shared" si="42"/>
        <v>1.0154743620926857E-4</v>
      </c>
      <c r="R243" s="3">
        <f t="shared" si="43"/>
        <v>-4.608024076835443E-3</v>
      </c>
      <c r="S243" s="16">
        <f t="shared" si="47"/>
        <v>94.622108161937433</v>
      </c>
      <c r="T243" s="16">
        <f t="shared" si="47"/>
        <v>85.77334114208756</v>
      </c>
      <c r="U243" s="16">
        <f t="shared" si="44"/>
        <v>8.8487670198498733</v>
      </c>
    </row>
    <row r="244" spans="1:21" x14ac:dyDescent="0.4">
      <c r="A244">
        <f t="shared" si="45"/>
        <v>231</v>
      </c>
      <c r="B244" s="1">
        <v>40690</v>
      </c>
      <c r="C244" s="2">
        <v>5.2041704279304197E-18</v>
      </c>
      <c r="D244" s="2">
        <v>1.54930671104409E-2</v>
      </c>
      <c r="E244" s="2">
        <v>0</v>
      </c>
      <c r="F244" s="2">
        <v>0.98450693288955904</v>
      </c>
      <c r="G244">
        <v>470.09100000000001</v>
      </c>
      <c r="H244">
        <v>2255.7399999999998</v>
      </c>
      <c r="I244">
        <v>1046.4100000000001</v>
      </c>
      <c r="J244">
        <v>143.6</v>
      </c>
      <c r="K244">
        <v>80.8</v>
      </c>
      <c r="L244" s="3">
        <f t="shared" si="39"/>
        <v>2.4248270152706919E-3</v>
      </c>
      <c r="M244" s="3">
        <f t="shared" si="40"/>
        <v>-2.8583277802099016E-2</v>
      </c>
      <c r="N244" s="3">
        <f t="shared" si="36"/>
        <v>-1.0091646677688693E-2</v>
      </c>
      <c r="O244" s="3">
        <f t="shared" si="36"/>
        <v>1.323119777158821E-3</v>
      </c>
      <c r="P244" s="3">
        <f t="shared" si="41"/>
        <v>5.3568874438325425E-6</v>
      </c>
      <c r="Q244" s="4">
        <f t="shared" si="42"/>
        <v>8.5442106498801926E-4</v>
      </c>
      <c r="R244" s="3">
        <f t="shared" si="43"/>
        <v>-8.731744421839549E-3</v>
      </c>
      <c r="S244" s="16">
        <f t="shared" si="47"/>
        <v>94.707550268436236</v>
      </c>
      <c r="T244" s="16">
        <f t="shared" si="47"/>
        <v>84.900166699903608</v>
      </c>
      <c r="U244" s="16">
        <f t="shared" si="44"/>
        <v>9.8073835685326287</v>
      </c>
    </row>
    <row r="245" spans="1:21" x14ac:dyDescent="0.4">
      <c r="A245">
        <f t="shared" si="45"/>
        <v>232</v>
      </c>
      <c r="B245" s="1">
        <v>40697</v>
      </c>
      <c r="C245" s="2">
        <v>0</v>
      </c>
      <c r="D245" s="2">
        <v>2.4421212850161699E-2</v>
      </c>
      <c r="E245" s="2">
        <v>0</v>
      </c>
      <c r="F245" s="2">
        <v>0.97557878714983803</v>
      </c>
      <c r="G245">
        <v>473.92899999999997</v>
      </c>
      <c r="H245">
        <v>2203.81</v>
      </c>
      <c r="I245">
        <v>1035.8499999999999</v>
      </c>
      <c r="J245">
        <v>143.79</v>
      </c>
      <c r="K245">
        <v>80.34</v>
      </c>
      <c r="L245" s="3">
        <f t="shared" si="39"/>
        <v>2.25081008393202E-3</v>
      </c>
      <c r="M245" s="3">
        <f t="shared" si="40"/>
        <v>-2.2391435741960342E-2</v>
      </c>
      <c r="N245" s="3">
        <f t="shared" si="36"/>
        <v>1.0908915383502915E-3</v>
      </c>
      <c r="O245" s="3">
        <f t="shared" si="36"/>
        <v>6.9545865498454873E-5</v>
      </c>
      <c r="P245" s="3">
        <f t="shared" si="41"/>
        <v>2.4779173861897214E-5</v>
      </c>
      <c r="Q245" s="4">
        <f t="shared" si="42"/>
        <v>-5.0375772102276078E-4</v>
      </c>
      <c r="R245" s="3">
        <f t="shared" si="43"/>
        <v>-4.7450470635448938E-3</v>
      </c>
      <c r="S245" s="16">
        <f t="shared" si="47"/>
        <v>94.657174496333965</v>
      </c>
      <c r="T245" s="16">
        <f t="shared" si="47"/>
        <v>84.425661993549113</v>
      </c>
      <c r="U245" s="16">
        <f t="shared" si="44"/>
        <v>10.231512502784852</v>
      </c>
    </row>
    <row r="246" spans="1:21" x14ac:dyDescent="0.4">
      <c r="A246">
        <f t="shared" si="45"/>
        <v>233</v>
      </c>
      <c r="B246" s="1">
        <v>40704</v>
      </c>
      <c r="C246" s="2">
        <v>2.8514610422584501E-2</v>
      </c>
      <c r="D246" s="2">
        <v>2.1915556671104602E-2</v>
      </c>
      <c r="E246" s="2">
        <v>1.2784012680577401E-2</v>
      </c>
      <c r="F246" s="2">
        <v>0.93678582022573298</v>
      </c>
      <c r="G246">
        <v>475.11399999999998</v>
      </c>
      <c r="H246">
        <v>2155</v>
      </c>
      <c r="I246">
        <v>1036.98</v>
      </c>
      <c r="J246">
        <v>143.80000000000001</v>
      </c>
      <c r="K246">
        <v>80.319999999999993</v>
      </c>
      <c r="L246" s="3">
        <f t="shared" si="39"/>
        <v>-7.1637582614481055E-4</v>
      </c>
      <c r="M246" s="3">
        <f t="shared" si="40"/>
        <v>-2.3718524972038413E-3</v>
      </c>
      <c r="N246" s="3">
        <f t="shared" si="36"/>
        <v>-1.472545275704451E-2</v>
      </c>
      <c r="O246" s="3">
        <f t="shared" si="36"/>
        <v>1.9471488178024465E-3</v>
      </c>
      <c r="P246" s="3">
        <f t="shared" si="41"/>
        <v>2.1157429619107062E-5</v>
      </c>
      <c r="Q246" s="4">
        <f t="shared" si="42"/>
        <v>1.5422459525775754E-3</v>
      </c>
      <c r="R246" s="3">
        <f t="shared" si="43"/>
        <v>-3.9666330656476789E-3</v>
      </c>
      <c r="S246" s="16">
        <f t="shared" si="47"/>
        <v>94.811399091591724</v>
      </c>
      <c r="T246" s="16">
        <f t="shared" si="47"/>
        <v>84.028998686984352</v>
      </c>
      <c r="U246" s="16">
        <f t="shared" si="44"/>
        <v>10.782400404607372</v>
      </c>
    </row>
    <row r="247" spans="1:21" x14ac:dyDescent="0.4">
      <c r="A247">
        <f t="shared" si="45"/>
        <v>234</v>
      </c>
      <c r="B247" s="1">
        <v>40711</v>
      </c>
      <c r="C247" s="2">
        <v>6.0362404046499004E-3</v>
      </c>
      <c r="D247" s="2">
        <v>2.77057831538551E-2</v>
      </c>
      <c r="E247" s="2">
        <v>0</v>
      </c>
      <c r="F247" s="2">
        <v>0.96625797644149403</v>
      </c>
      <c r="G247">
        <v>476.375</v>
      </c>
      <c r="H247">
        <v>2157.14</v>
      </c>
      <c r="I247">
        <v>1021.71</v>
      </c>
      <c r="J247">
        <v>144.08000000000001</v>
      </c>
      <c r="K247">
        <v>80.05</v>
      </c>
      <c r="L247" s="3">
        <f t="shared" si="39"/>
        <v>1.1042850252179548E-2</v>
      </c>
      <c r="M247" s="3">
        <f t="shared" si="40"/>
        <v>2.4973283239555499E-3</v>
      </c>
      <c r="N247" s="3">
        <f t="shared" ref="N247:O310" si="48">I248/I247-1</f>
        <v>3.4598858775973573E-2</v>
      </c>
      <c r="O247" s="3">
        <f t="shared" si="48"/>
        <v>1.0410882842863955E-3</v>
      </c>
      <c r="P247" s="3">
        <f t="shared" si="41"/>
        <v>1.1679956718470905E-4</v>
      </c>
      <c r="Q247" s="4">
        <f t="shared" si="42"/>
        <v>1.0250080275690076E-3</v>
      </c>
      <c r="R247" s="3">
        <f t="shared" si="43"/>
        <v>1.2295031409098767E-2</v>
      </c>
      <c r="S247" s="16">
        <f t="shared" si="47"/>
        <v>94.913899894348631</v>
      </c>
      <c r="T247" s="16">
        <f t="shared" si="47"/>
        <v>85.258501827894221</v>
      </c>
      <c r="U247" s="16">
        <f t="shared" si="44"/>
        <v>9.6553980664544099</v>
      </c>
    </row>
    <row r="248" spans="1:21" x14ac:dyDescent="0.4">
      <c r="A248">
        <f t="shared" si="45"/>
        <v>235</v>
      </c>
      <c r="B248" s="1">
        <v>40718</v>
      </c>
      <c r="C248" s="2">
        <v>0.10245001757677601</v>
      </c>
      <c r="D248" s="2">
        <v>0</v>
      </c>
      <c r="E248" s="2">
        <v>9.8252168135722601E-2</v>
      </c>
      <c r="F248" s="2">
        <v>0.79929781428750102</v>
      </c>
      <c r="G248">
        <v>479.36</v>
      </c>
      <c r="H248">
        <v>2152.31</v>
      </c>
      <c r="I248">
        <v>1057.06</v>
      </c>
      <c r="J248">
        <v>144.22999999999999</v>
      </c>
      <c r="K248">
        <v>80.430000000000007</v>
      </c>
      <c r="L248" s="3">
        <f t="shared" si="39"/>
        <v>-1.9849168529567751E-2</v>
      </c>
      <c r="M248" s="3">
        <f t="shared" si="40"/>
        <v>6.1915107967759342E-2</v>
      </c>
      <c r="N248" s="3">
        <f t="shared" si="48"/>
        <v>2.5580383327341805E-2</v>
      </c>
      <c r="O248" s="3">
        <f t="shared" si="48"/>
        <v>-2.5653470151839608E-3</v>
      </c>
      <c r="P248" s="3">
        <f t="shared" si="41"/>
        <v>2.3287597409777812E-5</v>
      </c>
      <c r="Q248" s="4">
        <f t="shared" si="42"/>
        <v>-1.5939834006196657E-3</v>
      </c>
      <c r="R248" s="3">
        <f t="shared" si="43"/>
        <v>1.6270243937587359E-2</v>
      </c>
      <c r="S248" s="16">
        <f t="shared" ref="S248:T263" si="49">S247+100*Q248</f>
        <v>94.754501554286662</v>
      </c>
      <c r="T248" s="16">
        <f t="shared" si="49"/>
        <v>86.885526221652952</v>
      </c>
      <c r="U248" s="16">
        <f t="shared" si="44"/>
        <v>7.8689753326337097</v>
      </c>
    </row>
    <row r="249" spans="1:21" x14ac:dyDescent="0.4">
      <c r="A249">
        <f t="shared" si="45"/>
        <v>236</v>
      </c>
      <c r="B249" s="1">
        <v>40725</v>
      </c>
      <c r="C249" s="2">
        <v>0.135542945486263</v>
      </c>
      <c r="D249" s="2">
        <v>0</v>
      </c>
      <c r="E249" s="2">
        <v>0.103971902575865</v>
      </c>
      <c r="F249" s="2">
        <v>0.76048515193787103</v>
      </c>
      <c r="G249">
        <v>467.52</v>
      </c>
      <c r="H249">
        <v>2274.2600000000002</v>
      </c>
      <c r="I249">
        <v>1084.0999999999999</v>
      </c>
      <c r="J249">
        <v>143.86000000000001</v>
      </c>
      <c r="K249">
        <v>80.83</v>
      </c>
      <c r="L249" s="3">
        <f t="shared" si="39"/>
        <v>1.2273128306144132E-2</v>
      </c>
      <c r="M249" s="3">
        <f t="shared" si="40"/>
        <v>1.1850669296724625E-3</v>
      </c>
      <c r="N249" s="3">
        <f t="shared" si="48"/>
        <v>2.3992251637302786E-2</v>
      </c>
      <c r="O249" s="3">
        <f t="shared" si="48"/>
        <v>-2.5719449464757238E-3</v>
      </c>
      <c r="P249" s="3">
        <f t="shared" si="41"/>
        <v>1.2863275024019917E-5</v>
      </c>
      <c r="Q249" s="4">
        <f t="shared" si="42"/>
        <v>2.1892667923344386E-3</v>
      </c>
      <c r="R249" s="3">
        <f t="shared" si="43"/>
        <v>8.7196254816609142E-3</v>
      </c>
      <c r="S249" s="16">
        <f t="shared" si="49"/>
        <v>94.97342823352011</v>
      </c>
      <c r="T249" s="16">
        <f t="shared" si="49"/>
        <v>87.757488769819048</v>
      </c>
      <c r="U249" s="16">
        <f t="shared" si="44"/>
        <v>7.2159394637010621</v>
      </c>
    </row>
    <row r="250" spans="1:21" x14ac:dyDescent="0.4">
      <c r="A250">
        <f t="shared" si="45"/>
        <v>237</v>
      </c>
      <c r="B250" s="1">
        <v>40732</v>
      </c>
      <c r="C250" s="2">
        <v>0.147849577057096</v>
      </c>
      <c r="D250" s="2">
        <v>3.46944695195361E-18</v>
      </c>
      <c r="E250" s="2">
        <v>8.2533110869165205E-2</v>
      </c>
      <c r="F250" s="2">
        <v>0.76961731207373796</v>
      </c>
      <c r="G250">
        <v>474.37299999999999</v>
      </c>
      <c r="H250">
        <v>2282.3200000000002</v>
      </c>
      <c r="I250">
        <v>1110.1099999999999</v>
      </c>
      <c r="J250">
        <v>143.49</v>
      </c>
      <c r="K250">
        <v>80.64</v>
      </c>
      <c r="L250" s="3">
        <f t="shared" si="39"/>
        <v>-9.2283834293681588E-3</v>
      </c>
      <c r="M250" s="3">
        <f t="shared" si="40"/>
        <v>-3.87907873704606E-2</v>
      </c>
      <c r="N250" s="3">
        <f t="shared" si="48"/>
        <v>-1.7133437226941495E-2</v>
      </c>
      <c r="O250" s="3">
        <f t="shared" si="48"/>
        <v>7.3872743745209135E-3</v>
      </c>
      <c r="P250" s="3">
        <f t="shared" si="41"/>
        <v>4.6637543011934423E-6</v>
      </c>
      <c r="Q250" s="4">
        <f t="shared" si="42"/>
        <v>2.9022220321949558E-3</v>
      </c>
      <c r="R250" s="3">
        <f t="shared" si="43"/>
        <v>-1.4441333413062335E-2</v>
      </c>
      <c r="S250" s="16">
        <f t="shared" si="49"/>
        <v>95.26365043673961</v>
      </c>
      <c r="T250" s="16">
        <f t="shared" si="49"/>
        <v>86.313355428512821</v>
      </c>
      <c r="U250" s="16">
        <f t="shared" si="44"/>
        <v>8.9502950082267887</v>
      </c>
    </row>
    <row r="251" spans="1:21" x14ac:dyDescent="0.4">
      <c r="A251">
        <f t="shared" si="45"/>
        <v>238</v>
      </c>
      <c r="B251" s="1">
        <v>40739</v>
      </c>
      <c r="C251" s="2">
        <v>0.155035750558529</v>
      </c>
      <c r="D251" s="2">
        <v>8.6736173798840293E-18</v>
      </c>
      <c r="E251" s="2">
        <v>8.3119861203054105E-2</v>
      </c>
      <c r="F251" s="2">
        <v>0.76184438823841505</v>
      </c>
      <c r="G251">
        <v>478.964</v>
      </c>
      <c r="H251">
        <v>2235.65</v>
      </c>
      <c r="I251">
        <v>1091.0899999999999</v>
      </c>
      <c r="J251">
        <v>144.55000000000001</v>
      </c>
      <c r="K251">
        <v>79.13</v>
      </c>
      <c r="L251" s="3">
        <f t="shared" si="39"/>
        <v>-1.1376824451617917E-2</v>
      </c>
      <c r="M251" s="3">
        <f t="shared" si="40"/>
        <v>1.4604392852561654E-2</v>
      </c>
      <c r="N251" s="3">
        <f t="shared" si="48"/>
        <v>1.0998176135790905E-2</v>
      </c>
      <c r="O251" s="3">
        <f t="shared" si="48"/>
        <v>-1.3836042891733902E-3</v>
      </c>
      <c r="P251" s="3">
        <f t="shared" si="41"/>
        <v>6.2930181938744082E-6</v>
      </c>
      <c r="Q251" s="4">
        <f t="shared" si="42"/>
        <v>-1.9100318253787497E-3</v>
      </c>
      <c r="R251" s="3">
        <f t="shared" si="43"/>
        <v>3.2105350618903128E-3</v>
      </c>
      <c r="S251" s="16">
        <f t="shared" si="49"/>
        <v>95.07264725420174</v>
      </c>
      <c r="T251" s="16">
        <f t="shared" si="49"/>
        <v>86.634408934701852</v>
      </c>
      <c r="U251" s="16">
        <f t="shared" si="44"/>
        <v>8.438238319499888</v>
      </c>
    </row>
    <row r="252" spans="1:21" x14ac:dyDescent="0.4">
      <c r="A252">
        <f t="shared" si="45"/>
        <v>239</v>
      </c>
      <c r="B252" s="1">
        <v>40746</v>
      </c>
      <c r="C252" s="2">
        <v>0.163091580112601</v>
      </c>
      <c r="D252" s="2">
        <v>6.9388939039072199E-18</v>
      </c>
      <c r="E252" s="2">
        <v>8.5552395305439802E-2</v>
      </c>
      <c r="F252" s="2">
        <v>0.75135602458195805</v>
      </c>
      <c r="G252">
        <v>477.072</v>
      </c>
      <c r="H252">
        <v>2285.34</v>
      </c>
      <c r="I252">
        <v>1103.0899999999999</v>
      </c>
      <c r="J252">
        <v>144.35</v>
      </c>
      <c r="K252">
        <v>78.540000000000006</v>
      </c>
      <c r="L252" s="3">
        <f t="shared" si="39"/>
        <v>-9.7511967129870758E-3</v>
      </c>
      <c r="M252" s="3">
        <f t="shared" si="40"/>
        <v>-6.0836069303852991E-2</v>
      </c>
      <c r="N252" s="3">
        <f t="shared" si="48"/>
        <v>-3.1538677714420316E-2</v>
      </c>
      <c r="O252" s="3">
        <f t="shared" si="48"/>
        <v>2.909594735019061E-3</v>
      </c>
      <c r="P252" s="3">
        <f t="shared" si="41"/>
        <v>1.3808033575152563E-5</v>
      </c>
      <c r="Q252" s="4">
        <f t="shared" si="42"/>
        <v>-2.1162140034714505E-3</v>
      </c>
      <c r="R252" s="3">
        <f t="shared" si="43"/>
        <v>-2.480408724906033E-2</v>
      </c>
      <c r="S252" s="16">
        <f t="shared" si="49"/>
        <v>94.861025853854599</v>
      </c>
      <c r="T252" s="16">
        <f t="shared" si="49"/>
        <v>84.154000209795825</v>
      </c>
      <c r="U252" s="16">
        <f t="shared" si="44"/>
        <v>10.707025644058774</v>
      </c>
    </row>
    <row r="253" spans="1:21" x14ac:dyDescent="0.4">
      <c r="A253">
        <f t="shared" si="45"/>
        <v>240</v>
      </c>
      <c r="B253" s="1">
        <v>40753</v>
      </c>
      <c r="C253" s="2">
        <v>0.16521162335402001</v>
      </c>
      <c r="D253" s="2">
        <v>4.9873299934333196E-18</v>
      </c>
      <c r="E253" s="2">
        <v>6.2539006013518902E-2</v>
      </c>
      <c r="F253" s="2">
        <v>0.77224937063246002</v>
      </c>
      <c r="G253">
        <v>483.375</v>
      </c>
      <c r="H253">
        <v>2196.08</v>
      </c>
      <c r="I253">
        <v>1068.3</v>
      </c>
      <c r="J253">
        <v>144.77000000000001</v>
      </c>
      <c r="K253">
        <v>76.760000000000005</v>
      </c>
      <c r="L253" s="3">
        <f t="shared" si="39"/>
        <v>3.7757850833060047E-2</v>
      </c>
      <c r="M253" s="3">
        <f t="shared" si="40"/>
        <v>-5.1671756064133212E-2</v>
      </c>
      <c r="N253" s="3">
        <f t="shared" si="48"/>
        <v>-4.7992137040157257E-2</v>
      </c>
      <c r="O253" s="3">
        <f t="shared" si="48"/>
        <v>3.5919044000827238E-3</v>
      </c>
      <c r="P253" s="3">
        <f t="shared" si="41"/>
        <v>2.7140742302142833E-5</v>
      </c>
      <c r="Q253" s="4">
        <f t="shared" si="42"/>
        <v>5.9833604535664744E-3</v>
      </c>
      <c r="R253" s="3">
        <f t="shared" si="43"/>
        <v>-1.4578534467786924E-2</v>
      </c>
      <c r="S253" s="16">
        <f t="shared" si="49"/>
        <v>95.459361899211245</v>
      </c>
      <c r="T253" s="16">
        <f t="shared" si="49"/>
        <v>82.69614676301714</v>
      </c>
      <c r="U253" s="16">
        <f t="shared" si="44"/>
        <v>12.763215136194106</v>
      </c>
    </row>
    <row r="254" spans="1:21" x14ac:dyDescent="0.4">
      <c r="A254">
        <f t="shared" si="45"/>
        <v>241</v>
      </c>
      <c r="B254" s="1">
        <v>40760</v>
      </c>
      <c r="C254" s="2">
        <v>0.13455751813233999</v>
      </c>
      <c r="D254" s="2">
        <v>1.17473635679861E-4</v>
      </c>
      <c r="E254" s="2">
        <v>4.7958540731628002E-2</v>
      </c>
      <c r="F254" s="2">
        <v>0.81736646750035202</v>
      </c>
      <c r="G254">
        <v>491.13299999999998</v>
      </c>
      <c r="H254">
        <v>2039.04</v>
      </c>
      <c r="I254">
        <v>1017.03</v>
      </c>
      <c r="J254">
        <v>145.29</v>
      </c>
      <c r="K254">
        <v>78.400000000000006</v>
      </c>
      <c r="L254" s="3">
        <f t="shared" si="39"/>
        <v>4.5419300050772993E-3</v>
      </c>
      <c r="M254" s="3">
        <f t="shared" si="40"/>
        <v>-3.7568889336278444E-2</v>
      </c>
      <c r="N254" s="3">
        <f t="shared" si="48"/>
        <v>-4.0913247396831998E-2</v>
      </c>
      <c r="O254" s="3">
        <f t="shared" si="48"/>
        <v>-1.5142129534034821E-3</v>
      </c>
      <c r="P254" s="3">
        <f t="shared" si="41"/>
        <v>9.2387309696996697E-6</v>
      </c>
      <c r="Q254" s="4">
        <f t="shared" si="42"/>
        <v>-2.6023077904852991E-3</v>
      </c>
      <c r="R254" s="3">
        <f t="shared" si="43"/>
        <v>-1.8863604920359156E-2</v>
      </c>
      <c r="S254" s="16">
        <f t="shared" si="49"/>
        <v>95.199131120162718</v>
      </c>
      <c r="T254" s="16">
        <f t="shared" si="49"/>
        <v>80.80978627098122</v>
      </c>
      <c r="U254" s="16">
        <f t="shared" si="44"/>
        <v>14.389344849181498</v>
      </c>
    </row>
    <row r="255" spans="1:21" x14ac:dyDescent="0.4">
      <c r="A255">
        <f t="shared" si="45"/>
        <v>242</v>
      </c>
      <c r="B255" s="1">
        <v>40767</v>
      </c>
      <c r="C255" s="2">
        <v>0.12869508021031401</v>
      </c>
      <c r="D255" s="2">
        <v>4.33680868994201E-19</v>
      </c>
      <c r="E255" s="2">
        <v>6.3356425681126996E-2</v>
      </c>
      <c r="F255" s="2">
        <v>0.80794849410855796</v>
      </c>
      <c r="G255">
        <v>504.233</v>
      </c>
      <c r="H255">
        <v>2005.67</v>
      </c>
      <c r="I255">
        <v>975.42</v>
      </c>
      <c r="J255">
        <v>145.07</v>
      </c>
      <c r="K255">
        <v>76.709999999999994</v>
      </c>
      <c r="L255" s="3">
        <f t="shared" si="39"/>
        <v>1.2452497117686256E-2</v>
      </c>
      <c r="M255" s="3">
        <f t="shared" si="40"/>
        <v>-4.8307853648672072E-2</v>
      </c>
      <c r="N255" s="3">
        <f t="shared" si="48"/>
        <v>-2.1436919480839034E-2</v>
      </c>
      <c r="O255" s="3">
        <f t="shared" si="48"/>
        <v>4.6184600537673148E-3</v>
      </c>
      <c r="P255" s="3">
        <f t="shared" si="41"/>
        <v>7.0703244282330941E-6</v>
      </c>
      <c r="Q255" s="4">
        <f t="shared" si="42"/>
        <v>3.9688160405728532E-3</v>
      </c>
      <c r="R255" s="3">
        <f t="shared" si="43"/>
        <v>-1.3168453989514384E-2</v>
      </c>
      <c r="S255" s="16">
        <f t="shared" si="49"/>
        <v>95.596012724220003</v>
      </c>
      <c r="T255" s="16">
        <f t="shared" si="49"/>
        <v>79.492940872029777</v>
      </c>
      <c r="U255" s="16">
        <f t="shared" si="44"/>
        <v>16.103071852190226</v>
      </c>
    </row>
    <row r="256" spans="1:21" x14ac:dyDescent="0.4">
      <c r="A256">
        <f t="shared" si="45"/>
        <v>243</v>
      </c>
      <c r="B256" s="1">
        <v>40774</v>
      </c>
      <c r="C256" s="2">
        <v>0.11691120616325899</v>
      </c>
      <c r="D256" s="2">
        <v>3.37233145948916E-6</v>
      </c>
      <c r="E256" s="2">
        <v>6.5333137520808798E-2</v>
      </c>
      <c r="F256" s="2">
        <v>0.81775228398447197</v>
      </c>
      <c r="G256">
        <v>511.57900000000001</v>
      </c>
      <c r="H256">
        <v>1912.77</v>
      </c>
      <c r="I256">
        <v>954.51</v>
      </c>
      <c r="J256">
        <v>145.74</v>
      </c>
      <c r="K256">
        <v>76.55</v>
      </c>
      <c r="L256" s="3">
        <f t="shared" si="39"/>
        <v>-6.6015370204421941E-3</v>
      </c>
      <c r="M256" s="3">
        <f t="shared" si="40"/>
        <v>4.8984580711097792E-2</v>
      </c>
      <c r="N256" s="3">
        <f t="shared" si="48"/>
        <v>5.8249782610972911E-3</v>
      </c>
      <c r="O256" s="3">
        <f t="shared" si="48"/>
        <v>-3.224921092356281E-3</v>
      </c>
      <c r="P256" s="3">
        <f t="shared" si="41"/>
        <v>2.0378898271591279E-5</v>
      </c>
      <c r="Q256" s="4">
        <f t="shared" si="42"/>
        <v>-3.0486298447763892E-3</v>
      </c>
      <c r="R256" s="3">
        <f t="shared" si="43"/>
        <v>1.1245775214849152E-2</v>
      </c>
      <c r="S256" s="16">
        <f t="shared" si="49"/>
        <v>95.291149739742366</v>
      </c>
      <c r="T256" s="16">
        <f t="shared" si="49"/>
        <v>80.617518393514686</v>
      </c>
      <c r="U256" s="16">
        <f t="shared" si="44"/>
        <v>14.67363134622768</v>
      </c>
    </row>
    <row r="257" spans="1:21" x14ac:dyDescent="0.4">
      <c r="A257">
        <f t="shared" si="45"/>
        <v>244</v>
      </c>
      <c r="B257" s="1">
        <v>40781</v>
      </c>
      <c r="C257" s="2">
        <v>8.2949748042066299E-2</v>
      </c>
      <c r="D257" s="2">
        <v>0</v>
      </c>
      <c r="E257" s="2">
        <v>7.2502138524772802E-2</v>
      </c>
      <c r="F257" s="2">
        <v>0.84454811343316005</v>
      </c>
      <c r="G257">
        <v>507.60500000000002</v>
      </c>
      <c r="H257">
        <v>2004.11</v>
      </c>
      <c r="I257">
        <v>960.07</v>
      </c>
      <c r="J257">
        <v>145.27000000000001</v>
      </c>
      <c r="K257">
        <v>76.64</v>
      </c>
      <c r="L257" s="3">
        <f t="shared" si="39"/>
        <v>1.5843549877757823E-2</v>
      </c>
      <c r="M257" s="3">
        <f t="shared" si="40"/>
        <v>2.8262380099097761E-4</v>
      </c>
      <c r="N257" s="3">
        <f t="shared" si="48"/>
        <v>1.8425739789806883E-2</v>
      </c>
      <c r="O257" s="3">
        <f t="shared" si="48"/>
        <v>-6.8837337371951968E-5</v>
      </c>
      <c r="P257" s="3">
        <f t="shared" si="41"/>
        <v>8.7025171288773436E-6</v>
      </c>
      <c r="Q257" s="4">
        <f t="shared" si="42"/>
        <v>2.5832850485737976E-3</v>
      </c>
      <c r="R257" s="3">
        <f t="shared" si="43"/>
        <v>8.620769032795933E-3</v>
      </c>
      <c r="S257" s="16">
        <f t="shared" si="49"/>
        <v>95.54947824459974</v>
      </c>
      <c r="T257" s="16">
        <f t="shared" si="49"/>
        <v>81.479595296794272</v>
      </c>
      <c r="U257" s="16">
        <f t="shared" si="44"/>
        <v>14.069882947805468</v>
      </c>
    </row>
    <row r="258" spans="1:21" x14ac:dyDescent="0.4">
      <c r="A258">
        <f t="shared" si="45"/>
        <v>245</v>
      </c>
      <c r="B258" s="1">
        <v>40788</v>
      </c>
      <c r="C258" s="2">
        <v>9.7453943256862297E-2</v>
      </c>
      <c r="D258" s="2">
        <v>8.6736173798840297E-19</v>
      </c>
      <c r="E258" s="2">
        <v>6.6197189440608706E-2</v>
      </c>
      <c r="F258" s="2">
        <v>0.836348867302529</v>
      </c>
      <c r="G258">
        <v>514.57299999999998</v>
      </c>
      <c r="H258">
        <v>2000.5</v>
      </c>
      <c r="I258">
        <v>977.76</v>
      </c>
      <c r="J258">
        <v>145.26</v>
      </c>
      <c r="K258">
        <v>76.8</v>
      </c>
      <c r="L258" s="3">
        <f t="shared" si="39"/>
        <v>1.6383452730467818E-2</v>
      </c>
      <c r="M258" s="3">
        <f t="shared" si="40"/>
        <v>-6.1381353880279876E-3</v>
      </c>
      <c r="N258" s="3">
        <f t="shared" si="48"/>
        <v>-1.8286696121747714E-2</v>
      </c>
      <c r="O258" s="3">
        <f t="shared" si="48"/>
        <v>3.6486300426821217E-3</v>
      </c>
      <c r="P258" s="3">
        <f t="shared" si="41"/>
        <v>2.6517739165965818E-5</v>
      </c>
      <c r="Q258" s="4">
        <f t="shared" si="42"/>
        <v>3.4111140495695228E-3</v>
      </c>
      <c r="R258" s="3">
        <f t="shared" si="43"/>
        <v>-1.0981871841564406E-3</v>
      </c>
      <c r="S258" s="16">
        <f t="shared" si="49"/>
        <v>95.890589649556688</v>
      </c>
      <c r="T258" s="16">
        <f t="shared" si="49"/>
        <v>81.369776578378634</v>
      </c>
      <c r="U258" s="16">
        <f t="shared" si="44"/>
        <v>14.520813071178054</v>
      </c>
    </row>
    <row r="259" spans="1:21" x14ac:dyDescent="0.4">
      <c r="A259">
        <f t="shared" si="45"/>
        <v>246</v>
      </c>
      <c r="B259" s="1">
        <v>40795</v>
      </c>
      <c r="C259" s="2">
        <v>0.121486802664155</v>
      </c>
      <c r="D259" s="2">
        <v>0</v>
      </c>
      <c r="E259" s="2">
        <v>8.6360561976591699E-2</v>
      </c>
      <c r="F259" s="2">
        <v>0.79215263535925196</v>
      </c>
      <c r="G259">
        <v>517.54499999999996</v>
      </c>
      <c r="H259">
        <v>1967.47</v>
      </c>
      <c r="I259">
        <v>959.88</v>
      </c>
      <c r="J259">
        <v>145.79</v>
      </c>
      <c r="K259">
        <v>77.61</v>
      </c>
      <c r="L259" s="3">
        <f t="shared" si="39"/>
        <v>-2.1124432866037712E-2</v>
      </c>
      <c r="M259" s="3">
        <f t="shared" si="40"/>
        <v>4.3038120296563065E-2</v>
      </c>
      <c r="N259" s="3">
        <f t="shared" si="48"/>
        <v>1.6470808851106522E-2</v>
      </c>
      <c r="O259" s="3">
        <f t="shared" si="48"/>
        <v>6.8591810137963449E-5</v>
      </c>
      <c r="P259" s="3">
        <f t="shared" si="41"/>
        <v>1.4933615053662686E-5</v>
      </c>
      <c r="Q259" s="4">
        <f t="shared" si="42"/>
        <v>-1.1045099302867474E-3</v>
      </c>
      <c r="R259" s="3">
        <f t="shared" si="43"/>
        <v>9.6132720229424595E-3</v>
      </c>
      <c r="S259" s="16">
        <f t="shared" si="49"/>
        <v>95.78013865652801</v>
      </c>
      <c r="T259" s="16">
        <f t="shared" si="49"/>
        <v>82.331103780672876</v>
      </c>
      <c r="U259" s="16">
        <f t="shared" si="44"/>
        <v>13.449034875855133</v>
      </c>
    </row>
    <row r="260" spans="1:21" x14ac:dyDescent="0.4">
      <c r="A260">
        <f t="shared" si="45"/>
        <v>247</v>
      </c>
      <c r="B260" s="1">
        <v>40802</v>
      </c>
      <c r="C260" s="2">
        <v>0.11724593801390699</v>
      </c>
      <c r="D260" s="2">
        <v>3.46944695195361E-18</v>
      </c>
      <c r="E260" s="2">
        <v>0.111249920399363</v>
      </c>
      <c r="F260" s="2">
        <v>0.77150414158672898</v>
      </c>
      <c r="G260">
        <v>512.02200000000005</v>
      </c>
      <c r="H260">
        <v>2074.06</v>
      </c>
      <c r="I260">
        <v>975.69</v>
      </c>
      <c r="J260">
        <v>145.80000000000001</v>
      </c>
      <c r="K260">
        <v>76.790000000000006</v>
      </c>
      <c r="L260" s="3">
        <f t="shared" si="39"/>
        <v>1.4204241418321883E-2</v>
      </c>
      <c r="M260" s="3">
        <f t="shared" si="40"/>
        <v>-6.7439943959186621E-2</v>
      </c>
      <c r="N260" s="3">
        <f t="shared" si="48"/>
        <v>-3.0716723549488067E-2</v>
      </c>
      <c r="O260" s="3">
        <f t="shared" si="48"/>
        <v>1.0288065843619965E-3</v>
      </c>
      <c r="P260" s="3">
        <f t="shared" si="41"/>
        <v>5.521857989868609E-6</v>
      </c>
      <c r="Q260" s="4">
        <f t="shared" si="42"/>
        <v>-9.636367582055407E-4</v>
      </c>
      <c r="R260" s="3">
        <f t="shared" si="43"/>
        <v>-2.0730904876497702E-2</v>
      </c>
      <c r="S260" s="16">
        <f t="shared" si="49"/>
        <v>95.683774980707454</v>
      </c>
      <c r="T260" s="16">
        <f t="shared" si="49"/>
        <v>80.258013293023112</v>
      </c>
      <c r="U260" s="16">
        <f t="shared" si="44"/>
        <v>15.425761687684343</v>
      </c>
    </row>
    <row r="261" spans="1:21" x14ac:dyDescent="0.4">
      <c r="A261">
        <f t="shared" si="45"/>
        <v>248</v>
      </c>
      <c r="B261" s="1">
        <v>40809</v>
      </c>
      <c r="C261" s="2">
        <v>0.12644903466368801</v>
      </c>
      <c r="D261" s="2">
        <v>0</v>
      </c>
      <c r="E261" s="2">
        <v>0.106302098128256</v>
      </c>
      <c r="F261" s="2">
        <v>0.76724886720805496</v>
      </c>
      <c r="G261">
        <v>520.51499999999999</v>
      </c>
      <c r="H261">
        <v>1938.73</v>
      </c>
      <c r="I261">
        <v>945.72</v>
      </c>
      <c r="J261">
        <v>145.94999999999999</v>
      </c>
      <c r="K261">
        <v>76.61</v>
      </c>
      <c r="L261" s="3">
        <f t="shared" si="39"/>
        <v>-2.5778566981415896E-4</v>
      </c>
      <c r="M261" s="3">
        <f t="shared" si="40"/>
        <v>1.7543858668731538E-3</v>
      </c>
      <c r="N261" s="3">
        <f t="shared" si="48"/>
        <v>3.2430317641585216E-2</v>
      </c>
      <c r="O261" s="3">
        <f t="shared" si="48"/>
        <v>-3.014731072285004E-3</v>
      </c>
      <c r="P261" s="3">
        <f t="shared" si="41"/>
        <v>2.1434677033976366E-5</v>
      </c>
      <c r="Q261" s="4">
        <f t="shared" si="42"/>
        <v>1.0803303819866001E-3</v>
      </c>
      <c r="R261" s="3">
        <f t="shared" si="43"/>
        <v>7.7280466915898016E-3</v>
      </c>
      <c r="S261" s="16">
        <f t="shared" si="49"/>
        <v>95.79180801890611</v>
      </c>
      <c r="T261" s="16">
        <f t="shared" si="49"/>
        <v>81.030817962182098</v>
      </c>
      <c r="U261" s="16">
        <f t="shared" si="44"/>
        <v>14.760990056724012</v>
      </c>
    </row>
    <row r="262" spans="1:21" x14ac:dyDescent="0.4">
      <c r="A262">
        <f t="shared" si="45"/>
        <v>249</v>
      </c>
      <c r="B262" s="1">
        <v>40816</v>
      </c>
      <c r="C262" s="2">
        <v>0.15350514004975799</v>
      </c>
      <c r="D262" s="2">
        <v>0</v>
      </c>
      <c r="E262" s="2">
        <v>0.11497045446548</v>
      </c>
      <c r="F262" s="2">
        <v>0.73152440548476105</v>
      </c>
      <c r="G262">
        <v>517.34199999999998</v>
      </c>
      <c r="H262">
        <v>1930.79</v>
      </c>
      <c r="I262">
        <v>976.39</v>
      </c>
      <c r="J262">
        <v>145.51</v>
      </c>
      <c r="K262">
        <v>77.06</v>
      </c>
      <c r="L262" s="3">
        <f t="shared" si="39"/>
        <v>-1.5682254971200127E-2</v>
      </c>
      <c r="M262" s="3">
        <f t="shared" si="40"/>
        <v>1.7702117192382349E-2</v>
      </c>
      <c r="N262" s="3">
        <f t="shared" si="48"/>
        <v>-2.5778633537828055E-2</v>
      </c>
      <c r="O262" s="3">
        <f t="shared" si="48"/>
        <v>2.886399560167785E-3</v>
      </c>
      <c r="P262" s="3">
        <f t="shared" si="41"/>
        <v>5.0760075756667257E-4</v>
      </c>
      <c r="Q262" s="4">
        <f t="shared" si="42"/>
        <v>-3.7672169943167031E-3</v>
      </c>
      <c r="R262" s="3">
        <f t="shared" si="43"/>
        <v>-5.2180929391195119E-3</v>
      </c>
      <c r="S262" s="16">
        <f t="shared" si="49"/>
        <v>95.41508631947444</v>
      </c>
      <c r="T262" s="16">
        <f t="shared" si="49"/>
        <v>80.509008668270141</v>
      </c>
      <c r="U262" s="16">
        <f t="shared" si="44"/>
        <v>14.906077651204299</v>
      </c>
    </row>
    <row r="263" spans="1:21" x14ac:dyDescent="0.4">
      <c r="A263">
        <f t="shared" si="45"/>
        <v>250</v>
      </c>
      <c r="B263" s="1">
        <v>40823</v>
      </c>
      <c r="C263" s="2">
        <v>0</v>
      </c>
      <c r="D263" s="2">
        <v>0.84600126261112096</v>
      </c>
      <c r="E263" s="2">
        <v>0</v>
      </c>
      <c r="F263" s="2">
        <v>0.15399873738887801</v>
      </c>
      <c r="G263">
        <v>511.41899999999998</v>
      </c>
      <c r="H263">
        <v>1973.42</v>
      </c>
      <c r="I263">
        <v>951.22</v>
      </c>
      <c r="J263">
        <v>145.93</v>
      </c>
      <c r="K263">
        <v>76.73</v>
      </c>
      <c r="L263" s="3">
        <f t="shared" si="39"/>
        <v>-5.2399150759786517E-3</v>
      </c>
      <c r="M263" s="3">
        <f t="shared" si="40"/>
        <v>6.6853233810721058E-2</v>
      </c>
      <c r="N263" s="3">
        <f t="shared" si="48"/>
        <v>9.7874308782404107E-3</v>
      </c>
      <c r="O263" s="3">
        <f t="shared" si="48"/>
        <v>-3.0836702528610482E-3</v>
      </c>
      <c r="P263" s="3">
        <f t="shared" si="41"/>
        <v>4.8583925272969883E-4</v>
      </c>
      <c r="Q263" s="4">
        <f t="shared" si="42"/>
        <v>5.5597199635312552E-2</v>
      </c>
      <c r="R263" s="3">
        <f t="shared" si="43"/>
        <v>1.7079269840030442E-2</v>
      </c>
      <c r="S263" s="16">
        <f t="shared" si="49"/>
        <v>100.97480628300569</v>
      </c>
      <c r="T263" s="16">
        <f t="shared" si="49"/>
        <v>82.216935652273179</v>
      </c>
      <c r="U263" s="16">
        <f t="shared" si="44"/>
        <v>18.757870630732512</v>
      </c>
    </row>
    <row r="264" spans="1:21" x14ac:dyDescent="0.4">
      <c r="A264">
        <f t="shared" si="45"/>
        <v>251</v>
      </c>
      <c r="B264" s="1">
        <v>40830</v>
      </c>
      <c r="C264" s="2">
        <v>1.7229456521822499E-2</v>
      </c>
      <c r="D264" s="2">
        <v>3.6269174728289499E-2</v>
      </c>
      <c r="E264" s="2">
        <v>8.74082986501502E-3</v>
      </c>
      <c r="F264" s="2">
        <v>0.93776053888487199</v>
      </c>
      <c r="G264">
        <v>505.51100000000002</v>
      </c>
      <c r="H264">
        <v>2091.9899999999998</v>
      </c>
      <c r="I264">
        <v>960.53</v>
      </c>
      <c r="J264">
        <v>145.47999999999999</v>
      </c>
      <c r="K264">
        <v>77.22</v>
      </c>
      <c r="L264" s="3">
        <f t="shared" si="39"/>
        <v>-8.9282432525208399E-3</v>
      </c>
      <c r="M264" s="3">
        <f t="shared" si="40"/>
        <v>-7.7074239952623635E-4</v>
      </c>
      <c r="N264" s="3">
        <f t="shared" si="48"/>
        <v>-6.1424421933723439E-3</v>
      </c>
      <c r="O264" s="3">
        <f t="shared" si="48"/>
        <v>8.2485565026124696E-4</v>
      </c>
      <c r="P264" s="3">
        <f t="shared" si="41"/>
        <v>1.5871434574382575E-4</v>
      </c>
      <c r="Q264" s="4">
        <f t="shared" si="42"/>
        <v>3.7932972148495422E-4</v>
      </c>
      <c r="R264" s="3">
        <f t="shared" si="43"/>
        <v>-3.7541430487895433E-3</v>
      </c>
      <c r="S264" s="16">
        <f t="shared" ref="S264:T279" si="50">S263+100*Q264</f>
        <v>101.01273925515419</v>
      </c>
      <c r="T264" s="16">
        <f t="shared" si="50"/>
        <v>81.84152134739422</v>
      </c>
      <c r="U264" s="16">
        <f t="shared" si="44"/>
        <v>19.171217907759967</v>
      </c>
    </row>
    <row r="265" spans="1:21" x14ac:dyDescent="0.4">
      <c r="A265">
        <f t="shared" si="45"/>
        <v>252</v>
      </c>
      <c r="B265" s="1">
        <v>40837</v>
      </c>
      <c r="C265" s="2">
        <v>0</v>
      </c>
      <c r="D265" s="2">
        <v>0.300793084301333</v>
      </c>
      <c r="E265" s="2">
        <v>5.5511151231257802E-17</v>
      </c>
      <c r="F265" s="2">
        <v>0.699206915698667</v>
      </c>
      <c r="G265">
        <v>507.10500000000002</v>
      </c>
      <c r="H265">
        <v>2115.86</v>
      </c>
      <c r="I265">
        <v>954.63</v>
      </c>
      <c r="J265">
        <v>145.6</v>
      </c>
      <c r="K265">
        <v>76.290000000000006</v>
      </c>
      <c r="L265" s="3">
        <f t="shared" si="39"/>
        <v>-1.2312607127847985E-2</v>
      </c>
      <c r="M265" s="3">
        <f t="shared" si="40"/>
        <v>3.1542869678541585E-2</v>
      </c>
      <c r="N265" s="3">
        <f t="shared" si="48"/>
        <v>3.6631993547238118E-2</v>
      </c>
      <c r="O265" s="3">
        <f t="shared" si="48"/>
        <v>-1.3049450549450503E-3</v>
      </c>
      <c r="P265" s="3">
        <f t="shared" si="41"/>
        <v>2.886621340027365E-4</v>
      </c>
      <c r="Q265" s="4">
        <f t="shared" si="42"/>
        <v>8.2867883172964302E-3</v>
      </c>
      <c r="R265" s="3">
        <f t="shared" si="43"/>
        <v>1.3639327760746667E-2</v>
      </c>
      <c r="S265" s="16">
        <f t="shared" si="50"/>
        <v>101.84141808688383</v>
      </c>
      <c r="T265" s="16">
        <f t="shared" si="50"/>
        <v>83.205454123468883</v>
      </c>
      <c r="U265" s="16">
        <f t="shared" si="44"/>
        <v>18.635963963414952</v>
      </c>
    </row>
    <row r="266" spans="1:21" x14ac:dyDescent="0.4">
      <c r="A266">
        <f t="shared" si="45"/>
        <v>253</v>
      </c>
      <c r="B266" s="1">
        <v>40844</v>
      </c>
      <c r="C266" s="2">
        <v>0</v>
      </c>
      <c r="D266" s="2">
        <v>0.78189664097255995</v>
      </c>
      <c r="E266" s="2">
        <v>5.5511151231257802E-17</v>
      </c>
      <c r="F266" s="2">
        <v>0.21810335902743899</v>
      </c>
      <c r="G266">
        <v>503.96600000000001</v>
      </c>
      <c r="H266">
        <v>2196.13</v>
      </c>
      <c r="I266">
        <v>989.6</v>
      </c>
      <c r="J266">
        <v>145.41</v>
      </c>
      <c r="K266">
        <v>75.819999999999993</v>
      </c>
      <c r="L266" s="3">
        <f t="shared" si="39"/>
        <v>5.4291758196041373E-2</v>
      </c>
      <c r="M266" s="3">
        <f t="shared" si="40"/>
        <v>6.6428512986123067E-3</v>
      </c>
      <c r="N266" s="3">
        <f t="shared" si="48"/>
        <v>-2.5171786580436506E-2</v>
      </c>
      <c r="O266" s="3">
        <f t="shared" si="48"/>
        <v>3.9199504848359545E-3</v>
      </c>
      <c r="P266" s="3">
        <f t="shared" si="41"/>
        <v>2.0280769575689098E-4</v>
      </c>
      <c r="Q266" s="4">
        <f t="shared" si="42"/>
        <v>5.8461697890722373E-3</v>
      </c>
      <c r="R266" s="3">
        <f t="shared" si="43"/>
        <v>9.9206933497632821E-3</v>
      </c>
      <c r="S266" s="16">
        <f t="shared" si="50"/>
        <v>102.42603506579105</v>
      </c>
      <c r="T266" s="16">
        <f t="shared" si="50"/>
        <v>84.197523458445204</v>
      </c>
      <c r="U266" s="16">
        <f t="shared" si="44"/>
        <v>18.228511607345851</v>
      </c>
    </row>
    <row r="267" spans="1:21" x14ac:dyDescent="0.4">
      <c r="A267">
        <f t="shared" si="45"/>
        <v>254</v>
      </c>
      <c r="B267" s="1">
        <v>40851</v>
      </c>
      <c r="C267" s="2">
        <v>0</v>
      </c>
      <c r="D267" s="2">
        <v>0.44388381471107502</v>
      </c>
      <c r="E267" s="2">
        <v>0</v>
      </c>
      <c r="F267" s="2">
        <v>0.55611618528892404</v>
      </c>
      <c r="G267">
        <v>514.89300000000003</v>
      </c>
      <c r="H267">
        <v>2142.34</v>
      </c>
      <c r="I267">
        <v>964.69</v>
      </c>
      <c r="J267">
        <v>145.97999999999999</v>
      </c>
      <c r="K267">
        <v>78.239999999999995</v>
      </c>
      <c r="L267" s="3">
        <f t="shared" si="39"/>
        <v>-1.2119636411682011E-2</v>
      </c>
      <c r="M267" s="3">
        <f t="shared" si="40"/>
        <v>-4.0164594214231464E-3</v>
      </c>
      <c r="N267" s="3">
        <f t="shared" si="48"/>
        <v>-3.0424281375364126E-2</v>
      </c>
      <c r="O267" s="3">
        <f t="shared" si="48"/>
        <v>1.4385532264693524E-3</v>
      </c>
      <c r="P267" s="3">
        <f t="shared" si="41"/>
        <v>7.9398140221735212E-5</v>
      </c>
      <c r="Q267" s="4">
        <f t="shared" si="42"/>
        <v>-1.0622367371960688E-3</v>
      </c>
      <c r="R267" s="3">
        <f t="shared" si="43"/>
        <v>-1.1280455995499983E-2</v>
      </c>
      <c r="S267" s="16">
        <f t="shared" si="50"/>
        <v>102.31981139207144</v>
      </c>
      <c r="T267" s="16">
        <f t="shared" si="50"/>
        <v>83.069477858895212</v>
      </c>
      <c r="U267" s="16">
        <f t="shared" si="44"/>
        <v>19.250333533176232</v>
      </c>
    </row>
    <row r="268" spans="1:21" x14ac:dyDescent="0.4">
      <c r="A268">
        <f t="shared" si="45"/>
        <v>255</v>
      </c>
      <c r="B268" s="1">
        <v>40858</v>
      </c>
      <c r="C268" s="2">
        <v>0</v>
      </c>
      <c r="D268" s="2">
        <v>0.31155358100818298</v>
      </c>
      <c r="E268" s="2">
        <v>9.3675067702747497E-17</v>
      </c>
      <c r="F268" s="2">
        <v>0.68844641899181602</v>
      </c>
      <c r="G268">
        <v>515.505</v>
      </c>
      <c r="H268">
        <v>2162.48</v>
      </c>
      <c r="I268">
        <v>935.34</v>
      </c>
      <c r="J268">
        <v>146.19</v>
      </c>
      <c r="K268">
        <v>77.2</v>
      </c>
      <c r="L268" s="3">
        <f t="shared" si="39"/>
        <v>-1.8780299090994657E-3</v>
      </c>
      <c r="M268" s="3">
        <f t="shared" si="40"/>
        <v>-4.1100405876346557E-2</v>
      </c>
      <c r="N268" s="3">
        <f t="shared" si="48"/>
        <v>-1.2551585519704034E-2</v>
      </c>
      <c r="O268" s="3">
        <f t="shared" si="48"/>
        <v>1.5048908954100604E-3</v>
      </c>
      <c r="P268" s="3">
        <f t="shared" si="41"/>
        <v>4.2580472838334231E-5</v>
      </c>
      <c r="Q268" s="4">
        <f t="shared" si="42"/>
        <v>-1.1811522356585431E-2</v>
      </c>
      <c r="R268" s="3">
        <f t="shared" si="43"/>
        <v>-1.3506282602434999E-2</v>
      </c>
      <c r="S268" s="16">
        <f t="shared" si="50"/>
        <v>101.1386591564129</v>
      </c>
      <c r="T268" s="16">
        <f t="shared" si="50"/>
        <v>81.718849598651715</v>
      </c>
      <c r="U268" s="16">
        <f t="shared" si="44"/>
        <v>19.419809557761184</v>
      </c>
    </row>
    <row r="269" spans="1:21" x14ac:dyDescent="0.4">
      <c r="A269">
        <f t="shared" si="45"/>
        <v>256</v>
      </c>
      <c r="B269" s="1">
        <v>40865</v>
      </c>
      <c r="C269" s="2">
        <v>4.1633363423443302E-17</v>
      </c>
      <c r="D269" s="2">
        <v>0.24058612627762599</v>
      </c>
      <c r="E269" s="2">
        <v>0</v>
      </c>
      <c r="F269" s="2">
        <v>0.75941387372237301</v>
      </c>
      <c r="G269">
        <v>516.47699999999998</v>
      </c>
      <c r="H269">
        <v>2081.42</v>
      </c>
      <c r="I269">
        <v>923.6</v>
      </c>
      <c r="J269">
        <v>146.41</v>
      </c>
      <c r="K269">
        <v>76.91</v>
      </c>
      <c r="L269" s="3">
        <f t="shared" si="39"/>
        <v>1.3945386648676283E-2</v>
      </c>
      <c r="M269" s="3">
        <f t="shared" si="40"/>
        <v>-3.6399012730550906E-2</v>
      </c>
      <c r="N269" s="3">
        <f t="shared" si="48"/>
        <v>-1.8579471632741429E-2</v>
      </c>
      <c r="O269" s="3">
        <f t="shared" si="48"/>
        <v>-5.5324089884570826E-3</v>
      </c>
      <c r="P269" s="3">
        <f t="shared" si="41"/>
        <v>1.1917539573220801E-4</v>
      </c>
      <c r="Q269" s="4">
        <f t="shared" si="42"/>
        <v>-1.3077661009846113E-2</v>
      </c>
      <c r="R269" s="3">
        <f t="shared" si="43"/>
        <v>-1.1641376675768283E-2</v>
      </c>
      <c r="S269" s="16">
        <f t="shared" si="50"/>
        <v>99.830893055428291</v>
      </c>
      <c r="T269" s="16">
        <f t="shared" si="50"/>
        <v>80.554711931074891</v>
      </c>
      <c r="U269" s="16">
        <f t="shared" si="44"/>
        <v>19.2761811243534</v>
      </c>
    </row>
    <row r="270" spans="1:21" x14ac:dyDescent="0.4">
      <c r="A270">
        <f t="shared" si="45"/>
        <v>257</v>
      </c>
      <c r="B270" s="1">
        <v>40872</v>
      </c>
      <c r="C270" s="2">
        <v>5.5511151231257802E-17</v>
      </c>
      <c r="D270" s="2">
        <v>0.43921178583130599</v>
      </c>
      <c r="E270" s="2">
        <v>0</v>
      </c>
      <c r="F270" s="2">
        <v>0.56078821416869296</v>
      </c>
      <c r="G270">
        <v>518.15499999999997</v>
      </c>
      <c r="H270">
        <v>1984.5</v>
      </c>
      <c r="I270">
        <v>906.44</v>
      </c>
      <c r="J270">
        <v>145.6</v>
      </c>
      <c r="K270">
        <v>77.73</v>
      </c>
      <c r="L270" s="3">
        <f t="shared" si="39"/>
        <v>-2.5869106483467075E-4</v>
      </c>
      <c r="M270" s="3">
        <f t="shared" si="40"/>
        <v>7.8243130692819074E-2</v>
      </c>
      <c r="N270" s="3">
        <f t="shared" si="48"/>
        <v>5.3186090640306993E-2</v>
      </c>
      <c r="O270" s="3">
        <f t="shared" si="48"/>
        <v>-1.4423076923077982E-3</v>
      </c>
      <c r="P270" s="3">
        <f t="shared" si="41"/>
        <v>1.0486409081982621E-5</v>
      </c>
      <c r="Q270" s="4">
        <f t="shared" si="42"/>
        <v>3.3545989596492298E-2</v>
      </c>
      <c r="R270" s="3">
        <f t="shared" si="43"/>
        <v>3.24320556439959E-2</v>
      </c>
      <c r="S270" s="16">
        <f t="shared" si="50"/>
        <v>103.18549201507751</v>
      </c>
      <c r="T270" s="16">
        <f t="shared" si="50"/>
        <v>83.797917495474479</v>
      </c>
      <c r="U270" s="16">
        <f t="shared" si="44"/>
        <v>19.387574519603035</v>
      </c>
    </row>
    <row r="271" spans="1:21" x14ac:dyDescent="0.4">
      <c r="A271">
        <f t="shared" si="45"/>
        <v>258</v>
      </c>
      <c r="B271" s="1">
        <v>40879</v>
      </c>
      <c r="C271" s="2">
        <v>5.5511151231257802E-17</v>
      </c>
      <c r="D271" s="2">
        <v>0.42173443736133498</v>
      </c>
      <c r="E271" s="2">
        <v>0</v>
      </c>
      <c r="F271" s="2">
        <v>0.57826556263866402</v>
      </c>
      <c r="G271">
        <v>516.29399999999998</v>
      </c>
      <c r="H271">
        <v>2132.64</v>
      </c>
      <c r="I271">
        <v>954.65</v>
      </c>
      <c r="J271">
        <v>145.38999999999999</v>
      </c>
      <c r="K271">
        <v>77.989999999999995</v>
      </c>
      <c r="L271" s="3">
        <f t="shared" ref="L271:L334" si="51">G272*K272/(G271*K271)-1</f>
        <v>-4.7799325455127883E-3</v>
      </c>
      <c r="M271" s="3">
        <f t="shared" ref="M271:M334" si="52">H272*K272/(H271*K271)-1</f>
        <v>4.7488701634801345E-3</v>
      </c>
      <c r="N271" s="3">
        <f t="shared" si="48"/>
        <v>-8.1076834441942136E-3</v>
      </c>
      <c r="O271" s="3">
        <f t="shared" si="48"/>
        <v>3.3014650251050881E-3</v>
      </c>
      <c r="P271" s="3">
        <f t="shared" ref="P271:P334" si="53">(ABS(C272-C271)+ABS(D272-D271)+ABS(E272-E271)+ABS(F272-F271))*$S$3</f>
        <v>7.2835356735164103E-5</v>
      </c>
      <c r="Q271" s="4">
        <f t="shared" ref="Q271:Q334" si="54">SUMPRODUCT(C271:F271,L271:O271)-P271</f>
        <v>3.8390502600364257E-3</v>
      </c>
      <c r="R271" s="3">
        <f t="shared" ref="R271:R334" si="55">SUMPRODUCT($C$7:$F$7,L271:O271)</f>
        <v>-1.2093202002804448E-3</v>
      </c>
      <c r="S271" s="16">
        <f t="shared" si="50"/>
        <v>103.56939704108116</v>
      </c>
      <c r="T271" s="16">
        <f t="shared" si="50"/>
        <v>83.676985475446429</v>
      </c>
      <c r="U271" s="16">
        <f t="shared" ref="U271:U334" si="56">S271-T271</f>
        <v>19.892411565634731</v>
      </c>
    </row>
    <row r="272" spans="1:21" x14ac:dyDescent="0.4">
      <c r="A272">
        <f t="shared" ref="A272:A335" si="57">A271+1</f>
        <v>259</v>
      </c>
      <c r="B272" s="1">
        <v>40886</v>
      </c>
      <c r="C272" s="2">
        <v>0</v>
      </c>
      <c r="D272" s="2">
        <v>0.30034217613606201</v>
      </c>
      <c r="E272" s="2">
        <v>0</v>
      </c>
      <c r="F272" s="2">
        <v>0.69965782386393804</v>
      </c>
      <c r="G272">
        <v>516.07600000000002</v>
      </c>
      <c r="H272">
        <v>2152.15</v>
      </c>
      <c r="I272">
        <v>946.91</v>
      </c>
      <c r="J272">
        <v>145.87</v>
      </c>
      <c r="K272">
        <v>77.650000000000006</v>
      </c>
      <c r="L272" s="3">
        <f t="shared" si="51"/>
        <v>1.6982855323220081E-2</v>
      </c>
      <c r="M272" s="3">
        <f t="shared" si="52"/>
        <v>-2.6488019236038829E-2</v>
      </c>
      <c r="N272" s="3">
        <f t="shared" si="48"/>
        <v>-1.971676294473601E-2</v>
      </c>
      <c r="O272" s="3">
        <f t="shared" si="48"/>
        <v>2.0566257626652984E-3</v>
      </c>
      <c r="P272" s="3">
        <f t="shared" si="53"/>
        <v>1.1121688894804522E-5</v>
      </c>
      <c r="Q272" s="4">
        <f t="shared" si="54"/>
        <v>-6.5276567221716634E-3</v>
      </c>
      <c r="R272" s="3">
        <f t="shared" si="55"/>
        <v>-6.7913252737223651E-3</v>
      </c>
      <c r="S272" s="16">
        <f t="shared" si="50"/>
        <v>102.91663136886399</v>
      </c>
      <c r="T272" s="16">
        <f t="shared" si="50"/>
        <v>82.997852948074197</v>
      </c>
      <c r="U272" s="16">
        <f t="shared" si="56"/>
        <v>19.918778420789792</v>
      </c>
    </row>
    <row r="273" spans="1:21" x14ac:dyDescent="0.4">
      <c r="A273">
        <f t="shared" si="57"/>
        <v>260</v>
      </c>
      <c r="B273" s="1">
        <v>40893</v>
      </c>
      <c r="C273" s="2">
        <v>8.3266726846886704E-17</v>
      </c>
      <c r="D273" s="2">
        <v>0.28180602797805399</v>
      </c>
      <c r="E273" s="2">
        <v>0</v>
      </c>
      <c r="F273" s="2">
        <v>0.71819397202194502</v>
      </c>
      <c r="G273">
        <v>524.09799999999996</v>
      </c>
      <c r="H273">
        <v>2092.1799999999998</v>
      </c>
      <c r="I273">
        <v>928.24</v>
      </c>
      <c r="J273">
        <v>146.16999999999999</v>
      </c>
      <c r="K273">
        <v>77.760000000000005</v>
      </c>
      <c r="L273" s="3">
        <f t="shared" si="51"/>
        <v>-8.6057908593004662E-3</v>
      </c>
      <c r="M273" s="3">
        <f t="shared" si="52"/>
        <v>4.2317329617438393E-2</v>
      </c>
      <c r="N273" s="3">
        <f t="shared" si="48"/>
        <v>-6.1406532793251145E-4</v>
      </c>
      <c r="O273" s="3">
        <f t="shared" si="48"/>
        <v>6.1572142026400378E-4</v>
      </c>
      <c r="P273" s="3">
        <f t="shared" si="53"/>
        <v>1.0853561393880331E-5</v>
      </c>
      <c r="Q273" s="4">
        <f t="shared" si="54"/>
        <v>1.2356632425212894E-2</v>
      </c>
      <c r="R273" s="3">
        <f t="shared" si="55"/>
        <v>8.4282987126173547E-3</v>
      </c>
      <c r="S273" s="16">
        <f t="shared" si="50"/>
        <v>104.15229461138527</v>
      </c>
      <c r="T273" s="16">
        <f t="shared" si="50"/>
        <v>83.840682819335939</v>
      </c>
      <c r="U273" s="16">
        <f t="shared" si="56"/>
        <v>20.311611792049334</v>
      </c>
    </row>
    <row r="274" spans="1:21" x14ac:dyDescent="0.4">
      <c r="A274">
        <f t="shared" si="57"/>
        <v>261</v>
      </c>
      <c r="B274" s="1">
        <v>40900</v>
      </c>
      <c r="C274" s="2">
        <v>2.7755575615628901E-17</v>
      </c>
      <c r="D274" s="2">
        <v>0.299895296967855</v>
      </c>
      <c r="E274" s="2">
        <v>2.4286128663675299E-17</v>
      </c>
      <c r="F274" s="2">
        <v>0.700104703032145</v>
      </c>
      <c r="G274">
        <v>517.39200000000005</v>
      </c>
      <c r="H274">
        <v>2171.5</v>
      </c>
      <c r="I274">
        <v>927.67</v>
      </c>
      <c r="J274">
        <v>146.26</v>
      </c>
      <c r="K274">
        <v>78.09</v>
      </c>
      <c r="L274" s="3">
        <f t="shared" si="51"/>
        <v>-3.3695815643770555E-3</v>
      </c>
      <c r="M274" s="3">
        <f t="shared" si="52"/>
        <v>-2.080738888959166E-2</v>
      </c>
      <c r="N274" s="3">
        <f t="shared" si="48"/>
        <v>8.6668750741105693E-3</v>
      </c>
      <c r="O274" s="3">
        <f t="shared" si="48"/>
        <v>1.3674278681796714E-4</v>
      </c>
      <c r="P274" s="3">
        <f t="shared" si="53"/>
        <v>3.4066397263100734E-5</v>
      </c>
      <c r="Q274" s="4">
        <f t="shared" si="54"/>
        <v>-6.1783701992758578E-3</v>
      </c>
      <c r="R274" s="3">
        <f t="shared" si="55"/>
        <v>-3.8433381482600448E-3</v>
      </c>
      <c r="S274" s="16">
        <f t="shared" si="50"/>
        <v>103.53445759145768</v>
      </c>
      <c r="T274" s="16">
        <f t="shared" si="50"/>
        <v>83.456349004509931</v>
      </c>
      <c r="U274" s="16">
        <f t="shared" si="56"/>
        <v>20.078108586947749</v>
      </c>
    </row>
    <row r="275" spans="1:21" x14ac:dyDescent="0.4">
      <c r="A275">
        <f t="shared" si="57"/>
        <v>262</v>
      </c>
      <c r="B275" s="1">
        <v>40907</v>
      </c>
      <c r="C275" s="2">
        <v>0</v>
      </c>
      <c r="D275" s="2">
        <v>0.356672625739689</v>
      </c>
      <c r="E275" s="2">
        <v>4.8572257327350599E-17</v>
      </c>
      <c r="F275" s="2">
        <v>0.64332737426030995</v>
      </c>
      <c r="G275">
        <v>523.55999999999995</v>
      </c>
      <c r="H275">
        <v>2158.94</v>
      </c>
      <c r="I275">
        <v>935.71</v>
      </c>
      <c r="J275">
        <v>146.28</v>
      </c>
      <c r="K275">
        <v>76.91</v>
      </c>
      <c r="L275" s="3">
        <f t="shared" si="51"/>
        <v>-3.750100615889651E-3</v>
      </c>
      <c r="M275" s="3">
        <f t="shared" si="52"/>
        <v>1.748653297629188E-2</v>
      </c>
      <c r="N275" s="3">
        <f t="shared" si="48"/>
        <v>1.3572581248464388E-3</v>
      </c>
      <c r="O275" s="3">
        <f t="shared" si="48"/>
        <v>2.0508613617731264E-4</v>
      </c>
      <c r="P275" s="3">
        <f t="shared" si="53"/>
        <v>4.117893233512202E-5</v>
      </c>
      <c r="Q275" s="4">
        <f t="shared" si="54"/>
        <v>6.3277262248867044E-3</v>
      </c>
      <c r="R275" s="3">
        <f t="shared" si="55"/>
        <v>3.824694155356495E-3</v>
      </c>
      <c r="S275" s="16">
        <f t="shared" si="50"/>
        <v>104.16723021394635</v>
      </c>
      <c r="T275" s="16">
        <f t="shared" si="50"/>
        <v>83.838818420045584</v>
      </c>
      <c r="U275" s="16">
        <f t="shared" si="56"/>
        <v>20.32841179390077</v>
      </c>
    </row>
    <row r="276" spans="1:21" x14ac:dyDescent="0.4">
      <c r="A276">
        <f t="shared" si="57"/>
        <v>263</v>
      </c>
      <c r="B276" s="1">
        <v>40914</v>
      </c>
      <c r="C276" s="2">
        <v>0</v>
      </c>
      <c r="D276" s="2">
        <v>0.28804107184781902</v>
      </c>
      <c r="E276" s="2">
        <v>0</v>
      </c>
      <c r="F276" s="2">
        <v>0.71195892815217998</v>
      </c>
      <c r="G276">
        <v>521.19000000000005</v>
      </c>
      <c r="H276">
        <v>2194.98</v>
      </c>
      <c r="I276">
        <v>936.98</v>
      </c>
      <c r="J276">
        <v>146.31</v>
      </c>
      <c r="K276">
        <v>76.97</v>
      </c>
      <c r="L276" s="3">
        <f t="shared" si="51"/>
        <v>6.8113355973828948E-3</v>
      </c>
      <c r="M276" s="3">
        <f t="shared" si="52"/>
        <v>8.9978040802194403E-3</v>
      </c>
      <c r="N276" s="3">
        <f t="shared" si="48"/>
        <v>6.8624730517192756E-3</v>
      </c>
      <c r="O276" s="3">
        <f t="shared" si="48"/>
        <v>1.5720046476659366E-3</v>
      </c>
      <c r="P276" s="3">
        <f t="shared" si="53"/>
        <v>2.2722174398438697E-5</v>
      </c>
      <c r="Q276" s="4">
        <f t="shared" si="54"/>
        <v>3.688217701147134E-3</v>
      </c>
      <c r="R276" s="3">
        <f t="shared" si="55"/>
        <v>6.0609043442468868E-3</v>
      </c>
      <c r="S276" s="16">
        <f t="shared" si="50"/>
        <v>104.53605198406106</v>
      </c>
      <c r="T276" s="16">
        <f t="shared" si="50"/>
        <v>84.44490885447027</v>
      </c>
      <c r="U276" s="16">
        <f t="shared" si="56"/>
        <v>20.09114312959079</v>
      </c>
    </row>
    <row r="277" spans="1:21" x14ac:dyDescent="0.4">
      <c r="A277">
        <f t="shared" si="57"/>
        <v>264</v>
      </c>
      <c r="B277" s="1">
        <v>40921</v>
      </c>
      <c r="C277" s="2">
        <v>0</v>
      </c>
      <c r="D277" s="2">
        <v>0.25017078118375502</v>
      </c>
      <c r="E277" s="2">
        <v>0</v>
      </c>
      <c r="F277" s="2">
        <v>0.74982921881624498</v>
      </c>
      <c r="G277">
        <v>524.74</v>
      </c>
      <c r="H277">
        <v>2214.73</v>
      </c>
      <c r="I277">
        <v>943.41</v>
      </c>
      <c r="J277">
        <v>146.54</v>
      </c>
      <c r="K277">
        <v>76.97</v>
      </c>
      <c r="L277" s="3">
        <f t="shared" si="51"/>
        <v>-1.0985320946066413E-2</v>
      </c>
      <c r="M277" s="3">
        <f t="shared" si="52"/>
        <v>2.1137870461741537E-2</v>
      </c>
      <c r="N277" s="3">
        <f t="shared" si="48"/>
        <v>2.8396985404013142E-2</v>
      </c>
      <c r="O277" s="3">
        <f t="shared" si="48"/>
        <v>-1.9107410945816694E-3</v>
      </c>
      <c r="P277" s="3">
        <f t="shared" si="53"/>
        <v>2.0715884352527149E-5</v>
      </c>
      <c r="Q277" s="4">
        <f t="shared" si="54"/>
        <v>3.8346321793121039E-3</v>
      </c>
      <c r="R277" s="3">
        <f t="shared" si="55"/>
        <v>9.1596984562766492E-3</v>
      </c>
      <c r="S277" s="16">
        <f t="shared" si="50"/>
        <v>104.91951520199227</v>
      </c>
      <c r="T277" s="16">
        <f t="shared" si="50"/>
        <v>85.360878700097942</v>
      </c>
      <c r="U277" s="16">
        <f t="shared" si="56"/>
        <v>19.558636501894327</v>
      </c>
    </row>
    <row r="278" spans="1:21" x14ac:dyDescent="0.4">
      <c r="A278">
        <f t="shared" si="57"/>
        <v>265</v>
      </c>
      <c r="B278" s="1">
        <v>40928</v>
      </c>
      <c r="C278" s="2">
        <v>5.5511151231257802E-17</v>
      </c>
      <c r="D278" s="2">
        <v>0.21564430726287601</v>
      </c>
      <c r="E278" s="2">
        <v>4.8572257327350599E-17</v>
      </c>
      <c r="F278" s="2">
        <v>0.78435569273712302</v>
      </c>
      <c r="G278">
        <v>518.70600000000002</v>
      </c>
      <c r="H278">
        <v>2260.37</v>
      </c>
      <c r="I278">
        <v>970.2</v>
      </c>
      <c r="J278">
        <v>146.26</v>
      </c>
      <c r="K278">
        <v>77.010000000000005</v>
      </c>
      <c r="L278" s="3">
        <f t="shared" si="51"/>
        <v>7.6488406641015416E-3</v>
      </c>
      <c r="M278" s="3">
        <f t="shared" si="52"/>
        <v>-3.1530146007234805E-3</v>
      </c>
      <c r="N278" s="3">
        <f t="shared" si="48"/>
        <v>7.5448361162646638E-3</v>
      </c>
      <c r="O278" s="3">
        <f t="shared" si="48"/>
        <v>1.6409134418160498E-3</v>
      </c>
      <c r="P278" s="3">
        <f t="shared" si="53"/>
        <v>1.0067445693461438E-5</v>
      </c>
      <c r="Q278" s="4">
        <f t="shared" si="54"/>
        <v>5.970627043210754E-4</v>
      </c>
      <c r="R278" s="3">
        <f t="shared" si="55"/>
        <v>3.4203939053646937E-3</v>
      </c>
      <c r="S278" s="16">
        <f t="shared" si="50"/>
        <v>104.97922147242437</v>
      </c>
      <c r="T278" s="16">
        <f t="shared" si="50"/>
        <v>85.702918090634412</v>
      </c>
      <c r="U278" s="16">
        <f t="shared" si="56"/>
        <v>19.276303381789958</v>
      </c>
    </row>
    <row r="279" spans="1:21" x14ac:dyDescent="0.4">
      <c r="A279">
        <f t="shared" si="57"/>
        <v>266</v>
      </c>
      <c r="B279" s="1">
        <v>40935</v>
      </c>
      <c r="C279" s="2">
        <v>0</v>
      </c>
      <c r="D279" s="2">
        <v>0.19886523110710699</v>
      </c>
      <c r="E279" s="2">
        <v>0</v>
      </c>
      <c r="F279" s="2">
        <v>0.80113476889289204</v>
      </c>
      <c r="G279">
        <v>524.78599999999994</v>
      </c>
      <c r="H279">
        <v>2262.35</v>
      </c>
      <c r="I279">
        <v>977.52</v>
      </c>
      <c r="J279">
        <v>146.5</v>
      </c>
      <c r="K279">
        <v>76.7</v>
      </c>
      <c r="L279" s="3">
        <f t="shared" si="51"/>
        <v>-3.2905695846786598E-3</v>
      </c>
      <c r="M279" s="3">
        <f t="shared" si="52"/>
        <v>2.0830118927979369E-2</v>
      </c>
      <c r="N279" s="3">
        <f t="shared" si="48"/>
        <v>-5.831082739994331E-4</v>
      </c>
      <c r="O279" s="3">
        <f t="shared" si="48"/>
        <v>6.1433447098968585E-4</v>
      </c>
      <c r="P279" s="3">
        <f t="shared" si="53"/>
        <v>2.1234198174632412E-5</v>
      </c>
      <c r="Q279" s="4">
        <f t="shared" si="54"/>
        <v>4.6133169208657683E-3</v>
      </c>
      <c r="R279" s="3">
        <f t="shared" si="55"/>
        <v>4.3926938850727404E-3</v>
      </c>
      <c r="S279" s="16">
        <f t="shared" si="50"/>
        <v>105.44055316451094</v>
      </c>
      <c r="T279" s="16">
        <f t="shared" si="50"/>
        <v>86.142187479141683</v>
      </c>
      <c r="U279" s="16">
        <f t="shared" si="56"/>
        <v>19.298365685369262</v>
      </c>
    </row>
    <row r="280" spans="1:21" x14ac:dyDescent="0.4">
      <c r="A280">
        <f t="shared" si="57"/>
        <v>267</v>
      </c>
      <c r="B280" s="1">
        <v>40942</v>
      </c>
      <c r="C280" s="2">
        <v>0</v>
      </c>
      <c r="D280" s="2">
        <v>0.23425556139816101</v>
      </c>
      <c r="E280" s="2">
        <v>6.2450045135165006E-17</v>
      </c>
      <c r="F280" s="2">
        <v>0.76574443860183805</v>
      </c>
      <c r="G280">
        <v>523.74199999999996</v>
      </c>
      <c r="H280">
        <v>2312.4899999999998</v>
      </c>
      <c r="I280">
        <v>976.95</v>
      </c>
      <c r="J280">
        <v>146.59</v>
      </c>
      <c r="K280">
        <v>76.599999999999994</v>
      </c>
      <c r="L280" s="3">
        <f t="shared" si="51"/>
        <v>1.2697881472404804E-2</v>
      </c>
      <c r="M280" s="3">
        <f t="shared" si="52"/>
        <v>1.1919165225209749E-2</v>
      </c>
      <c r="N280" s="3">
        <f t="shared" si="48"/>
        <v>2.4167050514355859E-2</v>
      </c>
      <c r="O280" s="3">
        <f t="shared" si="48"/>
        <v>-2.2511767514837855E-3</v>
      </c>
      <c r="P280" s="3">
        <f t="shared" si="53"/>
        <v>1.6338262661888399E-5</v>
      </c>
      <c r="Q280" s="4">
        <f t="shared" si="54"/>
        <v>1.0519664008086E-3</v>
      </c>
      <c r="R280" s="3">
        <f t="shared" si="55"/>
        <v>1.1633230115121657E-2</v>
      </c>
      <c r="S280" s="16">
        <f t="shared" ref="S280:T295" si="58">S279+100*Q280</f>
        <v>105.54574980459181</v>
      </c>
      <c r="T280" s="16">
        <f t="shared" si="58"/>
        <v>87.305510490653845</v>
      </c>
      <c r="U280" s="16">
        <f t="shared" si="56"/>
        <v>18.240239313937963</v>
      </c>
    </row>
    <row r="281" spans="1:21" x14ac:dyDescent="0.4">
      <c r="A281">
        <f t="shared" si="57"/>
        <v>268</v>
      </c>
      <c r="B281" s="1">
        <v>40949</v>
      </c>
      <c r="C281" s="2">
        <v>0</v>
      </c>
      <c r="D281" s="2">
        <v>0.20702512362834699</v>
      </c>
      <c r="E281" s="2">
        <v>0</v>
      </c>
      <c r="F281" s="2">
        <v>0.79297487637165198</v>
      </c>
      <c r="G281">
        <v>523.49</v>
      </c>
      <c r="H281">
        <v>2309.6</v>
      </c>
      <c r="I281">
        <v>1000.56</v>
      </c>
      <c r="J281">
        <v>146.26</v>
      </c>
      <c r="K281">
        <v>77.61</v>
      </c>
      <c r="L281" s="3">
        <f t="shared" si="51"/>
        <v>2.1903128628180557E-2</v>
      </c>
      <c r="M281" s="3">
        <f t="shared" si="52"/>
        <v>4.0116990166967348E-2</v>
      </c>
      <c r="N281" s="3">
        <f t="shared" si="48"/>
        <v>4.0317422243543843E-2</v>
      </c>
      <c r="O281" s="3">
        <f t="shared" si="48"/>
        <v>2.6664843429509144E-3</v>
      </c>
      <c r="P281" s="3">
        <f t="shared" si="53"/>
        <v>1.4106158541408002E-5</v>
      </c>
      <c r="Q281" s="4">
        <f t="shared" si="54"/>
        <v>1.0405573782570636E-2</v>
      </c>
      <c r="R281" s="3">
        <f t="shared" si="55"/>
        <v>2.6251006345410666E-2</v>
      </c>
      <c r="S281" s="16">
        <f t="shared" si="58"/>
        <v>106.58630718284887</v>
      </c>
      <c r="T281" s="16">
        <f t="shared" si="58"/>
        <v>89.930611125194915</v>
      </c>
      <c r="U281" s="16">
        <f t="shared" si="56"/>
        <v>16.655696057653955</v>
      </c>
    </row>
    <row r="282" spans="1:21" x14ac:dyDescent="0.4">
      <c r="A282">
        <f t="shared" si="57"/>
        <v>269</v>
      </c>
      <c r="B282" s="1">
        <v>40956</v>
      </c>
      <c r="C282" s="2">
        <v>0</v>
      </c>
      <c r="D282" s="2">
        <v>0.18351485939266701</v>
      </c>
      <c r="E282" s="2">
        <v>0</v>
      </c>
      <c r="F282" s="2">
        <v>0.81648514060733202</v>
      </c>
      <c r="G282">
        <v>521.91</v>
      </c>
      <c r="H282">
        <v>2343.67</v>
      </c>
      <c r="I282">
        <v>1040.9000000000001</v>
      </c>
      <c r="J282">
        <v>146.65</v>
      </c>
      <c r="K282">
        <v>79.55</v>
      </c>
      <c r="L282" s="3">
        <f t="shared" si="51"/>
        <v>2.2971262266730186E-2</v>
      </c>
      <c r="M282" s="3">
        <f t="shared" si="52"/>
        <v>2.4517728386566295E-2</v>
      </c>
      <c r="N282" s="3">
        <f t="shared" si="48"/>
        <v>2.942645787299436E-2</v>
      </c>
      <c r="O282" s="3">
        <f t="shared" si="48"/>
        <v>-1.4319809069213152E-3</v>
      </c>
      <c r="P282" s="3">
        <f t="shared" si="53"/>
        <v>1.1699752391152823E-5</v>
      </c>
      <c r="Q282" s="4">
        <f t="shared" si="54"/>
        <v>3.3184765929624963E-3</v>
      </c>
      <c r="R282" s="3">
        <f t="shared" si="55"/>
        <v>1.8870866904842382E-2</v>
      </c>
      <c r="S282" s="16">
        <f t="shared" si="58"/>
        <v>106.91815484214511</v>
      </c>
      <c r="T282" s="16">
        <f t="shared" si="58"/>
        <v>91.817697815679153</v>
      </c>
      <c r="U282" s="16">
        <f t="shared" si="56"/>
        <v>15.100457026465961</v>
      </c>
    </row>
    <row r="283" spans="1:21" x14ac:dyDescent="0.4">
      <c r="A283">
        <f t="shared" si="57"/>
        <v>270</v>
      </c>
      <c r="B283" s="1">
        <v>40963</v>
      </c>
      <c r="C283" s="2">
        <v>2.7755575615628901E-17</v>
      </c>
      <c r="D283" s="2">
        <v>0.16401527207407901</v>
      </c>
      <c r="E283" s="2">
        <v>1.9081958235744801E-17</v>
      </c>
      <c r="F283" s="2">
        <v>0.83598472792592005</v>
      </c>
      <c r="G283">
        <v>523.04999999999995</v>
      </c>
      <c r="H283">
        <v>2352.34</v>
      </c>
      <c r="I283">
        <v>1071.53</v>
      </c>
      <c r="J283">
        <v>146.44</v>
      </c>
      <c r="K283">
        <v>81.2</v>
      </c>
      <c r="L283" s="3">
        <f t="shared" si="51"/>
        <v>8.1017403134231447E-3</v>
      </c>
      <c r="M283" s="3">
        <f t="shared" si="52"/>
        <v>1.0913034462571192E-2</v>
      </c>
      <c r="N283" s="3">
        <f t="shared" si="48"/>
        <v>4.6102302315380594E-3</v>
      </c>
      <c r="O283" s="3">
        <f t="shared" si="48"/>
        <v>0</v>
      </c>
      <c r="P283" s="3">
        <f t="shared" si="53"/>
        <v>1.879359404460181E-5</v>
      </c>
      <c r="Q283" s="4">
        <f t="shared" si="54"/>
        <v>1.7711107224878131E-3</v>
      </c>
      <c r="R283" s="3">
        <f t="shared" si="55"/>
        <v>5.906251251883099E-3</v>
      </c>
      <c r="S283" s="16">
        <f t="shared" si="58"/>
        <v>107.09526591439389</v>
      </c>
      <c r="T283" s="16">
        <f t="shared" si="58"/>
        <v>92.408322940867464</v>
      </c>
      <c r="U283" s="16">
        <f t="shared" si="56"/>
        <v>14.686942973526428</v>
      </c>
    </row>
    <row r="284" spans="1:21" x14ac:dyDescent="0.4">
      <c r="A284">
        <f t="shared" si="57"/>
        <v>271</v>
      </c>
      <c r="B284" s="1">
        <v>40970</v>
      </c>
      <c r="C284" s="2">
        <v>0</v>
      </c>
      <c r="D284" s="2">
        <v>0.132692615333076</v>
      </c>
      <c r="E284" s="2">
        <v>3.46944695195361E-18</v>
      </c>
      <c r="F284" s="2">
        <v>0.86730738466692303</v>
      </c>
      <c r="G284">
        <v>523.35599999999999</v>
      </c>
      <c r="H284">
        <v>2360.2800000000002</v>
      </c>
      <c r="I284">
        <v>1076.47</v>
      </c>
      <c r="J284">
        <v>146.44</v>
      </c>
      <c r="K284">
        <v>81.81</v>
      </c>
      <c r="L284" s="3">
        <f t="shared" si="51"/>
        <v>5.0640527824628023E-3</v>
      </c>
      <c r="M284" s="3">
        <f t="shared" si="52"/>
        <v>9.3459458267715068E-3</v>
      </c>
      <c r="N284" s="3">
        <f t="shared" si="48"/>
        <v>1.3024050832814549E-2</v>
      </c>
      <c r="O284" s="3">
        <f t="shared" si="48"/>
        <v>8.8773559136834379E-4</v>
      </c>
      <c r="P284" s="3">
        <f t="shared" si="53"/>
        <v>1.4329223652561009E-5</v>
      </c>
      <c r="Q284" s="4">
        <f t="shared" si="54"/>
        <v>1.9957484048884204E-3</v>
      </c>
      <c r="R284" s="3">
        <f t="shared" si="55"/>
        <v>7.0804462583543004E-3</v>
      </c>
      <c r="S284" s="16">
        <f t="shared" si="58"/>
        <v>107.29484075488273</v>
      </c>
      <c r="T284" s="16">
        <f t="shared" si="58"/>
        <v>93.116367566702891</v>
      </c>
      <c r="U284" s="16">
        <f t="shared" si="56"/>
        <v>14.178473188179836</v>
      </c>
    </row>
    <row r="285" spans="1:21" x14ac:dyDescent="0.4">
      <c r="A285">
        <f t="shared" si="57"/>
        <v>272</v>
      </c>
      <c r="B285" s="1">
        <v>40977</v>
      </c>
      <c r="C285" s="2">
        <v>0</v>
      </c>
      <c r="D285" s="2">
        <v>0.156574654754011</v>
      </c>
      <c r="E285" s="2">
        <v>0</v>
      </c>
      <c r="F285" s="2">
        <v>0.843425345245988</v>
      </c>
      <c r="G285">
        <v>521.86</v>
      </c>
      <c r="H285">
        <v>2363.56</v>
      </c>
      <c r="I285">
        <v>1090.49</v>
      </c>
      <c r="J285">
        <v>146.57</v>
      </c>
      <c r="K285">
        <v>82.46</v>
      </c>
      <c r="L285" s="3">
        <f t="shared" si="51"/>
        <v>-8.1846616217875479E-3</v>
      </c>
      <c r="M285" s="3">
        <f t="shared" si="52"/>
        <v>3.6818071398375452E-2</v>
      </c>
      <c r="N285" s="3">
        <f t="shared" si="48"/>
        <v>2.1247329182294328E-2</v>
      </c>
      <c r="O285" s="3">
        <f t="shared" si="48"/>
        <v>-7.5049464419730816E-3</v>
      </c>
      <c r="P285" s="3">
        <f t="shared" si="53"/>
        <v>2.9717008207782347E-6</v>
      </c>
      <c r="Q285" s="4">
        <f t="shared" si="54"/>
        <v>-5.6805692678541051E-4</v>
      </c>
      <c r="R285" s="3">
        <f t="shared" si="55"/>
        <v>1.0593948129227287E-2</v>
      </c>
      <c r="S285" s="16">
        <f t="shared" si="58"/>
        <v>107.23803506220419</v>
      </c>
      <c r="T285" s="16">
        <f t="shared" si="58"/>
        <v>94.175762379625624</v>
      </c>
      <c r="U285" s="16">
        <f t="shared" si="56"/>
        <v>13.062272682578566</v>
      </c>
    </row>
    <row r="286" spans="1:21" x14ac:dyDescent="0.4">
      <c r="A286">
        <f t="shared" si="57"/>
        <v>273</v>
      </c>
      <c r="B286" s="1">
        <v>40984</v>
      </c>
      <c r="C286" s="2">
        <v>6.9388939039072197E-17</v>
      </c>
      <c r="D286" s="2">
        <v>0.16152748945530801</v>
      </c>
      <c r="E286" s="2">
        <v>0</v>
      </c>
      <c r="F286" s="2">
        <v>0.83847251054469096</v>
      </c>
      <c r="G286">
        <v>511.57100000000003</v>
      </c>
      <c r="H286">
        <v>2422.09</v>
      </c>
      <c r="I286">
        <v>1113.6600000000001</v>
      </c>
      <c r="J286">
        <v>145.47</v>
      </c>
      <c r="K286">
        <v>83.43</v>
      </c>
      <c r="L286" s="3">
        <f t="shared" si="51"/>
        <v>-8.6191378535411811E-3</v>
      </c>
      <c r="M286" s="3">
        <f t="shared" si="52"/>
        <v>-1.7806721550663984E-2</v>
      </c>
      <c r="N286" s="3">
        <f t="shared" si="48"/>
        <v>-1.6387407287682065E-2</v>
      </c>
      <c r="O286" s="3">
        <f t="shared" si="48"/>
        <v>2.8184505396300352E-3</v>
      </c>
      <c r="P286" s="3">
        <f t="shared" si="53"/>
        <v>7.3982566445355152E-6</v>
      </c>
      <c r="Q286" s="4">
        <f t="shared" si="54"/>
        <v>-5.2047998434338405E-4</v>
      </c>
      <c r="R286" s="3">
        <f t="shared" si="55"/>
        <v>-9.9987040380642989E-3</v>
      </c>
      <c r="S286" s="16">
        <f t="shared" si="58"/>
        <v>107.18598706376986</v>
      </c>
      <c r="T286" s="16">
        <f t="shared" si="58"/>
        <v>93.175891975819198</v>
      </c>
      <c r="U286" s="16">
        <f t="shared" si="56"/>
        <v>14.01009508795066</v>
      </c>
    </row>
    <row r="287" spans="1:21" x14ac:dyDescent="0.4">
      <c r="A287">
        <f t="shared" si="57"/>
        <v>274</v>
      </c>
      <c r="B287" s="1">
        <v>40991</v>
      </c>
      <c r="C287" s="2">
        <v>0</v>
      </c>
      <c r="D287" s="2">
        <v>0.173857917196201</v>
      </c>
      <c r="E287" s="2">
        <v>0</v>
      </c>
      <c r="F287" s="2">
        <v>0.82614208280379897</v>
      </c>
      <c r="G287">
        <v>513.81299999999999</v>
      </c>
      <c r="H287">
        <v>2410.16</v>
      </c>
      <c r="I287">
        <v>1095.4100000000001</v>
      </c>
      <c r="J287">
        <v>145.88</v>
      </c>
      <c r="K287">
        <v>82.35</v>
      </c>
      <c r="L287" s="3">
        <f t="shared" si="51"/>
        <v>8.513932415181058E-3</v>
      </c>
      <c r="M287" s="3">
        <f t="shared" si="52"/>
        <v>1.4878054991207312E-2</v>
      </c>
      <c r="N287" s="3">
        <f t="shared" si="48"/>
        <v>1.2661925671666241E-2</v>
      </c>
      <c r="O287" s="3">
        <f t="shared" si="48"/>
        <v>2.8105292020839112E-3</v>
      </c>
      <c r="P287" s="3">
        <f t="shared" si="53"/>
        <v>9.9824492307975065E-6</v>
      </c>
      <c r="Q287" s="4">
        <f t="shared" si="54"/>
        <v>4.8985816522615503E-3</v>
      </c>
      <c r="R287" s="3">
        <f t="shared" si="55"/>
        <v>9.7161105700346306E-3</v>
      </c>
      <c r="S287" s="16">
        <f t="shared" si="58"/>
        <v>107.67584522899601</v>
      </c>
      <c r="T287" s="16">
        <f t="shared" si="58"/>
        <v>94.147503032822655</v>
      </c>
      <c r="U287" s="16">
        <f t="shared" si="56"/>
        <v>13.528342196173355</v>
      </c>
    </row>
    <row r="288" spans="1:21" x14ac:dyDescent="0.4">
      <c r="A288">
        <f t="shared" si="57"/>
        <v>275</v>
      </c>
      <c r="B288" s="1">
        <v>40998</v>
      </c>
      <c r="C288" s="2">
        <v>0</v>
      </c>
      <c r="D288" s="2">
        <v>0.19049533258086301</v>
      </c>
      <c r="E288" s="2">
        <v>0</v>
      </c>
      <c r="F288" s="2">
        <v>0.80950466741913596</v>
      </c>
      <c r="G288">
        <v>514.93600000000004</v>
      </c>
      <c r="H288">
        <v>2430.67</v>
      </c>
      <c r="I288">
        <v>1109.28</v>
      </c>
      <c r="J288">
        <v>146.29</v>
      </c>
      <c r="K288">
        <v>82.87</v>
      </c>
      <c r="L288" s="3">
        <f t="shared" si="51"/>
        <v>-1.2418352360689111E-3</v>
      </c>
      <c r="M288" s="3">
        <f t="shared" si="52"/>
        <v>-2.1436801786317683E-2</v>
      </c>
      <c r="N288" s="3">
        <f t="shared" si="48"/>
        <v>-3.3535266118563389E-2</v>
      </c>
      <c r="O288" s="3">
        <f t="shared" si="48"/>
        <v>2.0507211702791572E-4</v>
      </c>
      <c r="P288" s="3">
        <f t="shared" si="53"/>
        <v>1.011814525421401E-5</v>
      </c>
      <c r="Q288" s="4">
        <f t="shared" si="54"/>
        <v>-3.9277219951172181E-3</v>
      </c>
      <c r="R288" s="3">
        <f t="shared" si="55"/>
        <v>-1.4002207755980517E-2</v>
      </c>
      <c r="S288" s="16">
        <f t="shared" si="58"/>
        <v>107.28307302948429</v>
      </c>
      <c r="T288" s="16">
        <f t="shared" si="58"/>
        <v>92.747282257224597</v>
      </c>
      <c r="U288" s="16">
        <f t="shared" si="56"/>
        <v>14.535790772259688</v>
      </c>
    </row>
    <row r="289" spans="1:21" x14ac:dyDescent="0.4">
      <c r="A289">
        <f t="shared" si="57"/>
        <v>276</v>
      </c>
      <c r="B289" s="1">
        <v>41005</v>
      </c>
      <c r="C289" s="2">
        <v>2.7755575615628901E-17</v>
      </c>
      <c r="D289" s="2">
        <v>0.17363175715717299</v>
      </c>
      <c r="E289" s="2">
        <v>0</v>
      </c>
      <c r="F289" s="2">
        <v>0.82636824284282595</v>
      </c>
      <c r="G289">
        <v>522.04499999999996</v>
      </c>
      <c r="H289">
        <v>2414.4</v>
      </c>
      <c r="I289">
        <v>1072.08</v>
      </c>
      <c r="J289">
        <v>146.32</v>
      </c>
      <c r="K289">
        <v>81.64</v>
      </c>
      <c r="L289" s="3">
        <f t="shared" si="51"/>
        <v>-3.495671999869554E-3</v>
      </c>
      <c r="M289" s="3">
        <f t="shared" si="52"/>
        <v>-2.8223881031952947E-2</v>
      </c>
      <c r="N289" s="3">
        <f t="shared" si="48"/>
        <v>-1.2387135288411288E-2</v>
      </c>
      <c r="O289" s="3">
        <f t="shared" si="48"/>
        <v>3.8955713504646994E-3</v>
      </c>
      <c r="P289" s="3">
        <f t="shared" si="53"/>
        <v>8.9782745138682048E-6</v>
      </c>
      <c r="Q289" s="4">
        <f t="shared" si="54"/>
        <v>-1.6903638801344953E-3</v>
      </c>
      <c r="R289" s="3">
        <f t="shared" si="55"/>
        <v>-1.0052779242442272E-2</v>
      </c>
      <c r="S289" s="16">
        <f t="shared" si="58"/>
        <v>107.11403664147083</v>
      </c>
      <c r="T289" s="16">
        <f t="shared" si="58"/>
        <v>91.742004332980372</v>
      </c>
      <c r="U289" s="16">
        <f t="shared" si="56"/>
        <v>15.372032308490461</v>
      </c>
    </row>
    <row r="290" spans="1:21" x14ac:dyDescent="0.4">
      <c r="A290">
        <f t="shared" si="57"/>
        <v>277</v>
      </c>
      <c r="B290" s="1">
        <v>41012</v>
      </c>
      <c r="C290" s="2">
        <v>6.9388939039072199E-18</v>
      </c>
      <c r="D290" s="2">
        <v>0.18859554801362</v>
      </c>
      <c r="E290" s="2">
        <v>5.03069808033274E-17</v>
      </c>
      <c r="F290" s="2">
        <v>0.81140445198637901</v>
      </c>
      <c r="G290">
        <v>524.78399999999999</v>
      </c>
      <c r="H290">
        <v>2366.84</v>
      </c>
      <c r="I290">
        <v>1058.8</v>
      </c>
      <c r="J290">
        <v>146.88999999999999</v>
      </c>
      <c r="K290">
        <v>80.930000000000007</v>
      </c>
      <c r="L290" s="3">
        <f t="shared" si="51"/>
        <v>9.5417513832862788E-3</v>
      </c>
      <c r="M290" s="3">
        <f t="shared" si="52"/>
        <v>1.3452713371478131E-2</v>
      </c>
      <c r="N290" s="3">
        <f t="shared" si="48"/>
        <v>-4.3350963354740202E-3</v>
      </c>
      <c r="O290" s="3">
        <f t="shared" si="48"/>
        <v>1.0211723058071165E-3</v>
      </c>
      <c r="P290" s="3">
        <f t="shared" si="53"/>
        <v>4.3296838181938446E-7</v>
      </c>
      <c r="Q290" s="4">
        <f t="shared" si="54"/>
        <v>3.3652726373593423E-3</v>
      </c>
      <c r="R290" s="3">
        <f t="shared" si="55"/>
        <v>4.9201351812743765E-3</v>
      </c>
      <c r="S290" s="16">
        <f t="shared" si="58"/>
        <v>107.45056390520676</v>
      </c>
      <c r="T290" s="16">
        <f t="shared" si="58"/>
        <v>92.234017851107808</v>
      </c>
      <c r="U290" s="16">
        <f t="shared" si="56"/>
        <v>15.216546054098956</v>
      </c>
    </row>
    <row r="291" spans="1:21" x14ac:dyDescent="0.4">
      <c r="A291">
        <f t="shared" si="57"/>
        <v>278</v>
      </c>
      <c r="B291" s="1">
        <v>41019</v>
      </c>
      <c r="C291" s="2">
        <v>0</v>
      </c>
      <c r="D291" s="2">
        <v>0.187873934043921</v>
      </c>
      <c r="E291" s="2">
        <v>4.8572257327350599E-17</v>
      </c>
      <c r="F291" s="2">
        <v>0.81212606595607795</v>
      </c>
      <c r="G291">
        <v>525.95699999999999</v>
      </c>
      <c r="H291">
        <v>2381.3200000000002</v>
      </c>
      <c r="I291">
        <v>1054.21</v>
      </c>
      <c r="J291">
        <v>147.04</v>
      </c>
      <c r="K291">
        <v>81.52</v>
      </c>
      <c r="L291" s="3">
        <f t="shared" si="51"/>
        <v>-1.2609693427420576E-2</v>
      </c>
      <c r="M291" s="3">
        <f t="shared" si="52"/>
        <v>2.6368765267157368E-3</v>
      </c>
      <c r="N291" s="3">
        <f t="shared" si="48"/>
        <v>-9.4288614222972633E-3</v>
      </c>
      <c r="O291" s="3">
        <f t="shared" si="48"/>
        <v>2.7883569096844862E-3</v>
      </c>
      <c r="P291" s="3">
        <f t="shared" si="53"/>
        <v>9.2669331114504061E-6</v>
      </c>
      <c r="Q291" s="4">
        <f t="shared" si="54"/>
        <v>2.7506307610942137E-3</v>
      </c>
      <c r="R291" s="3">
        <f t="shared" si="55"/>
        <v>-4.1533303533294041E-3</v>
      </c>
      <c r="S291" s="16">
        <f t="shared" si="58"/>
        <v>107.72562698131618</v>
      </c>
      <c r="T291" s="16">
        <f t="shared" si="58"/>
        <v>91.818684815774873</v>
      </c>
      <c r="U291" s="16">
        <f t="shared" si="56"/>
        <v>15.906942165541309</v>
      </c>
    </row>
    <row r="292" spans="1:21" x14ac:dyDescent="0.4">
      <c r="A292">
        <f t="shared" si="57"/>
        <v>279</v>
      </c>
      <c r="B292" s="1">
        <v>41026</v>
      </c>
      <c r="C292" s="2">
        <v>0</v>
      </c>
      <c r="D292" s="2">
        <v>0.20331882256300499</v>
      </c>
      <c r="E292" s="2">
        <v>0</v>
      </c>
      <c r="F292" s="2">
        <v>0.79668117743699396</v>
      </c>
      <c r="G292">
        <v>527.41200000000003</v>
      </c>
      <c r="H292">
        <v>2424.7800000000002</v>
      </c>
      <c r="I292">
        <v>1044.27</v>
      </c>
      <c r="J292">
        <v>147.44999999999999</v>
      </c>
      <c r="K292">
        <v>80.27</v>
      </c>
      <c r="L292" s="3">
        <f t="shared" si="51"/>
        <v>-7.3769277231283681E-4</v>
      </c>
      <c r="M292" s="3">
        <f t="shared" si="52"/>
        <v>-2.9186878423263951E-2</v>
      </c>
      <c r="N292" s="3">
        <f t="shared" si="48"/>
        <v>-1.4182155955835163E-2</v>
      </c>
      <c r="O292" s="3">
        <f t="shared" si="48"/>
        <v>-1.0172939979652407E-3</v>
      </c>
      <c r="P292" s="3">
        <f t="shared" si="53"/>
        <v>8.9552004803783869E-6</v>
      </c>
      <c r="Q292" s="4">
        <f t="shared" si="54"/>
        <v>-6.7536559358865149E-3</v>
      </c>
      <c r="R292" s="3">
        <f t="shared" si="55"/>
        <v>-1.1281005287344298E-2</v>
      </c>
      <c r="S292" s="16">
        <f t="shared" si="58"/>
        <v>107.05026138772753</v>
      </c>
      <c r="T292" s="16">
        <f t="shared" si="58"/>
        <v>90.690584287040437</v>
      </c>
      <c r="U292" s="16">
        <f t="shared" si="56"/>
        <v>16.359677100687094</v>
      </c>
    </row>
    <row r="293" spans="1:21" x14ac:dyDescent="0.4">
      <c r="A293">
        <f t="shared" si="57"/>
        <v>280</v>
      </c>
      <c r="B293" s="1">
        <v>41033</v>
      </c>
      <c r="C293" s="2">
        <v>0</v>
      </c>
      <c r="D293" s="2">
        <v>0.218244156696969</v>
      </c>
      <c r="E293" s="2">
        <v>3.1225022567582503E-17</v>
      </c>
      <c r="F293" s="2">
        <v>0.78175584330303005</v>
      </c>
      <c r="G293">
        <v>529.79499999999996</v>
      </c>
      <c r="H293">
        <v>2366.39</v>
      </c>
      <c r="I293">
        <v>1029.46</v>
      </c>
      <c r="J293">
        <v>147.30000000000001</v>
      </c>
      <c r="K293">
        <v>79.849999999999994</v>
      </c>
      <c r="L293" s="3">
        <f t="shared" si="51"/>
        <v>6.0099688964772024E-3</v>
      </c>
      <c r="M293" s="3">
        <f t="shared" si="52"/>
        <v>-9.5170992274419275E-3</v>
      </c>
      <c r="N293" s="3">
        <f t="shared" si="48"/>
        <v>-4.3479105550482733E-2</v>
      </c>
      <c r="O293" s="3">
        <f t="shared" si="48"/>
        <v>2.4439918533603056E-3</v>
      </c>
      <c r="P293" s="3">
        <f t="shared" si="53"/>
        <v>1.6754230009405218E-5</v>
      </c>
      <c r="Q293" s="4">
        <f t="shared" si="54"/>
        <v>-1.8320061275442428E-4</v>
      </c>
      <c r="R293" s="3">
        <f t="shared" si="55"/>
        <v>-1.1135561007021788E-2</v>
      </c>
      <c r="S293" s="16">
        <f t="shared" si="58"/>
        <v>107.03194132645208</v>
      </c>
      <c r="T293" s="16">
        <f t="shared" si="58"/>
        <v>89.577028186338254</v>
      </c>
      <c r="U293" s="16">
        <f t="shared" si="56"/>
        <v>17.454913140113831</v>
      </c>
    </row>
    <row r="294" spans="1:21" x14ac:dyDescent="0.4">
      <c r="A294">
        <f t="shared" si="57"/>
        <v>281</v>
      </c>
      <c r="B294" s="1">
        <v>41040</v>
      </c>
      <c r="C294" s="2">
        <v>8.3266726846886704E-17</v>
      </c>
      <c r="D294" s="2">
        <v>0.190320440014627</v>
      </c>
      <c r="E294" s="2">
        <v>0</v>
      </c>
      <c r="F294" s="2">
        <v>0.809679559985372</v>
      </c>
      <c r="G294">
        <v>532.37900000000002</v>
      </c>
      <c r="H294">
        <v>2341.23</v>
      </c>
      <c r="I294">
        <v>984.7</v>
      </c>
      <c r="J294">
        <v>147.66</v>
      </c>
      <c r="K294">
        <v>79.94</v>
      </c>
      <c r="L294" s="3">
        <f t="shared" si="51"/>
        <v>-3.2145572460203775E-3</v>
      </c>
      <c r="M294" s="3">
        <f t="shared" si="52"/>
        <v>-5.3299004763176283E-2</v>
      </c>
      <c r="N294" s="3">
        <f t="shared" si="48"/>
        <v>-4.3302528688940911E-2</v>
      </c>
      <c r="O294" s="3">
        <f t="shared" si="48"/>
        <v>8.8040092103480738E-4</v>
      </c>
      <c r="P294" s="3">
        <f t="shared" si="53"/>
        <v>1.7201298713076183E-6</v>
      </c>
      <c r="Q294" s="4">
        <f t="shared" si="54"/>
        <v>-9.4327675383865401E-3</v>
      </c>
      <c r="R294" s="3">
        <f t="shared" si="55"/>
        <v>-2.4733922444275691E-2</v>
      </c>
      <c r="S294" s="16">
        <f t="shared" si="58"/>
        <v>106.08866457261342</v>
      </c>
      <c r="T294" s="16">
        <f t="shared" si="58"/>
        <v>87.103635941910682</v>
      </c>
      <c r="U294" s="16">
        <f t="shared" si="56"/>
        <v>18.985028630702743</v>
      </c>
    </row>
    <row r="295" spans="1:21" x14ac:dyDescent="0.4">
      <c r="A295">
        <f t="shared" si="57"/>
        <v>282</v>
      </c>
      <c r="B295" s="1">
        <v>41047</v>
      </c>
      <c r="C295" s="2">
        <v>2.7755575615628901E-17</v>
      </c>
      <c r="D295" s="2">
        <v>0.187453556895781</v>
      </c>
      <c r="E295" s="2">
        <v>2.7755575615628901E-17</v>
      </c>
      <c r="F295" s="2">
        <v>0.81254644310421797</v>
      </c>
      <c r="G295">
        <v>536.846</v>
      </c>
      <c r="H295">
        <v>2242.25</v>
      </c>
      <c r="I295">
        <v>942.06</v>
      </c>
      <c r="J295">
        <v>147.79</v>
      </c>
      <c r="K295">
        <v>79.02</v>
      </c>
      <c r="L295" s="3">
        <f t="shared" si="51"/>
        <v>6.6449505260330888E-3</v>
      </c>
      <c r="M295" s="3">
        <f t="shared" si="52"/>
        <v>2.6192135858491117E-2</v>
      </c>
      <c r="N295" s="3">
        <f t="shared" si="48"/>
        <v>-4.7236906354158892E-3</v>
      </c>
      <c r="O295" s="3">
        <f t="shared" si="48"/>
        <v>-2.6388794911698099E-3</v>
      </c>
      <c r="P295" s="3">
        <f t="shared" si="53"/>
        <v>4.3670196685273815E-5</v>
      </c>
      <c r="Q295" s="4">
        <f t="shared" si="54"/>
        <v>2.7219266883557187E-3</v>
      </c>
      <c r="R295" s="3">
        <f t="shared" si="55"/>
        <v>6.3686290644846266E-3</v>
      </c>
      <c r="S295" s="16">
        <f t="shared" si="58"/>
        <v>106.360857241449</v>
      </c>
      <c r="T295" s="16">
        <f t="shared" si="58"/>
        <v>87.740498848359138</v>
      </c>
      <c r="U295" s="16">
        <f t="shared" si="56"/>
        <v>18.620358393089859</v>
      </c>
    </row>
    <row r="296" spans="1:21" x14ac:dyDescent="0.4">
      <c r="A296">
        <f t="shared" si="57"/>
        <v>283</v>
      </c>
      <c r="B296" s="1">
        <v>41054</v>
      </c>
      <c r="C296" s="2">
        <v>8.3266726846886704E-17</v>
      </c>
      <c r="D296" s="2">
        <v>0.26023721803790401</v>
      </c>
      <c r="E296" s="2">
        <v>0</v>
      </c>
      <c r="F296" s="2">
        <v>0.739762781962095</v>
      </c>
      <c r="G296">
        <v>535.93700000000001</v>
      </c>
      <c r="H296">
        <v>2281.92</v>
      </c>
      <c r="I296">
        <v>937.61</v>
      </c>
      <c r="J296">
        <v>147.4</v>
      </c>
      <c r="K296">
        <v>79.680000000000007</v>
      </c>
      <c r="L296" s="3">
        <f t="shared" si="51"/>
        <v>5.4095288563127397E-4</v>
      </c>
      <c r="M296" s="3">
        <f t="shared" si="52"/>
        <v>-4.9801720334922694E-2</v>
      </c>
      <c r="N296" s="3">
        <f t="shared" si="48"/>
        <v>-1.8195198430050907E-2</v>
      </c>
      <c r="O296" s="3">
        <f t="shared" si="48"/>
        <v>5.2917232021709726E-3</v>
      </c>
      <c r="P296" s="3">
        <f t="shared" si="53"/>
        <v>4.4641380325603823E-5</v>
      </c>
      <c r="Q296" s="4">
        <f t="shared" si="54"/>
        <v>-9.0902826563762345E-3</v>
      </c>
      <c r="R296" s="3">
        <f t="shared" si="55"/>
        <v>-1.5541060669292839E-2</v>
      </c>
      <c r="S296" s="16">
        <f t="shared" ref="S296:T311" si="59">S295+100*Q296</f>
        <v>105.45182897581137</v>
      </c>
      <c r="T296" s="16">
        <f t="shared" si="59"/>
        <v>86.186392781429859</v>
      </c>
      <c r="U296" s="16">
        <f t="shared" si="56"/>
        <v>19.265436194381508</v>
      </c>
    </row>
    <row r="297" spans="1:21" x14ac:dyDescent="0.4">
      <c r="A297">
        <f t="shared" si="57"/>
        <v>284</v>
      </c>
      <c r="B297" s="1">
        <v>41061</v>
      </c>
      <c r="C297" s="2">
        <v>2.7755575615628901E-17</v>
      </c>
      <c r="D297" s="2">
        <v>0.334639518580577</v>
      </c>
      <c r="E297" s="2">
        <v>0</v>
      </c>
      <c r="F297" s="2">
        <v>0.66536048141942195</v>
      </c>
      <c r="G297">
        <v>547.63599999999997</v>
      </c>
      <c r="H297">
        <v>2214.41</v>
      </c>
      <c r="I297">
        <v>920.55</v>
      </c>
      <c r="J297">
        <v>148.18</v>
      </c>
      <c r="K297">
        <v>78.02</v>
      </c>
      <c r="L297" s="3">
        <f t="shared" si="51"/>
        <v>6.5810543900948204E-3</v>
      </c>
      <c r="M297" s="3">
        <f t="shared" si="52"/>
        <v>5.7217935347690263E-2</v>
      </c>
      <c r="N297" s="3">
        <f t="shared" si="48"/>
        <v>1.2796697626419107E-2</v>
      </c>
      <c r="O297" s="3">
        <f t="shared" si="48"/>
        <v>-4.7239843433655171E-4</v>
      </c>
      <c r="P297" s="3">
        <f t="shared" si="53"/>
        <v>7.6495993406268601E-5</v>
      </c>
      <c r="Q297" s="4">
        <f t="shared" si="54"/>
        <v>1.8756571095827429E-2</v>
      </c>
      <c r="R297" s="3">
        <f t="shared" si="55"/>
        <v>1.903082223246691E-2</v>
      </c>
      <c r="S297" s="16">
        <f t="shared" si="59"/>
        <v>107.32748608539411</v>
      </c>
      <c r="T297" s="16">
        <f t="shared" si="59"/>
        <v>88.089475004676544</v>
      </c>
      <c r="U297" s="16">
        <f t="shared" si="56"/>
        <v>19.23801108071757</v>
      </c>
    </row>
    <row r="298" spans="1:21" x14ac:dyDescent="0.4">
      <c r="A298">
        <f t="shared" si="57"/>
        <v>285</v>
      </c>
      <c r="B298" s="1">
        <v>41068</v>
      </c>
      <c r="C298" s="2">
        <v>9.7144514654701197E-17</v>
      </c>
      <c r="D298" s="2">
        <v>0.46213284092435802</v>
      </c>
      <c r="E298" s="2">
        <v>0</v>
      </c>
      <c r="F298" s="2">
        <v>0.53786715907564098</v>
      </c>
      <c r="G298">
        <v>541.04600000000005</v>
      </c>
      <c r="H298">
        <v>2297.8200000000002</v>
      </c>
      <c r="I298">
        <v>932.33</v>
      </c>
      <c r="J298">
        <v>148.11000000000001</v>
      </c>
      <c r="K298">
        <v>79.489999999999995</v>
      </c>
      <c r="L298" s="3">
        <f t="shared" si="51"/>
        <v>-5.4073186509249194E-3</v>
      </c>
      <c r="M298" s="3">
        <f t="shared" si="52"/>
        <v>3.7321442487106005E-3</v>
      </c>
      <c r="N298" s="3">
        <f t="shared" si="48"/>
        <v>1.230251091351775E-2</v>
      </c>
      <c r="O298" s="3">
        <f t="shared" si="48"/>
        <v>-1.3503477145371257E-4</v>
      </c>
      <c r="P298" s="3">
        <f t="shared" si="53"/>
        <v>1.2405082645126567E-4</v>
      </c>
      <c r="Q298" s="4">
        <f t="shared" si="54"/>
        <v>1.5280648290466306E-3</v>
      </c>
      <c r="R298" s="3">
        <f t="shared" si="55"/>
        <v>2.6230754349624297E-3</v>
      </c>
      <c r="S298" s="16">
        <f t="shared" si="59"/>
        <v>107.48029256829878</v>
      </c>
      <c r="T298" s="16">
        <f t="shared" si="59"/>
        <v>88.351782548172793</v>
      </c>
      <c r="U298" s="16">
        <f t="shared" si="56"/>
        <v>19.128510020125987</v>
      </c>
    </row>
    <row r="299" spans="1:21" x14ac:dyDescent="0.4">
      <c r="A299">
        <f t="shared" si="57"/>
        <v>286</v>
      </c>
      <c r="B299" s="1">
        <v>41075</v>
      </c>
      <c r="C299" s="2">
        <v>5.6838275679006303E-2</v>
      </c>
      <c r="D299" s="2">
        <v>0.255381463505582</v>
      </c>
      <c r="E299" s="2">
        <v>1.38777878078144E-17</v>
      </c>
      <c r="F299" s="2">
        <v>0.68778026081541099</v>
      </c>
      <c r="G299">
        <v>543.31500000000005</v>
      </c>
      <c r="H299">
        <v>2328.66</v>
      </c>
      <c r="I299">
        <v>943.8</v>
      </c>
      <c r="J299">
        <v>148.09</v>
      </c>
      <c r="K299">
        <v>78.73</v>
      </c>
      <c r="L299" s="3">
        <f t="shared" si="51"/>
        <v>1.3956905175589895E-2</v>
      </c>
      <c r="M299" s="3">
        <f t="shared" si="52"/>
        <v>1.5885244592187764E-2</v>
      </c>
      <c r="N299" s="3">
        <f t="shared" si="48"/>
        <v>3.3513456240728878E-2</v>
      </c>
      <c r="O299" s="3">
        <f t="shared" si="48"/>
        <v>1.0804240664461506E-3</v>
      </c>
      <c r="P299" s="3">
        <f t="shared" si="53"/>
        <v>3.4102965407403664E-5</v>
      </c>
      <c r="Q299" s="4">
        <f t="shared" si="54"/>
        <v>5.5590748168971487E-3</v>
      </c>
      <c r="R299" s="3">
        <f t="shared" si="55"/>
        <v>1.6109007518738172E-2</v>
      </c>
      <c r="S299" s="16">
        <f t="shared" si="59"/>
        <v>108.03620004998849</v>
      </c>
      <c r="T299" s="16">
        <f t="shared" si="59"/>
        <v>89.962683300046606</v>
      </c>
      <c r="U299" s="16">
        <f t="shared" si="56"/>
        <v>18.073516749941888</v>
      </c>
    </row>
    <row r="300" spans="1:21" x14ac:dyDescent="0.4">
      <c r="A300">
        <f t="shared" si="57"/>
        <v>287</v>
      </c>
      <c r="B300" s="1">
        <v>41082</v>
      </c>
      <c r="C300" s="2">
        <v>1.11022302462515E-16</v>
      </c>
      <c r="D300" s="2">
        <v>0.26036816664343498</v>
      </c>
      <c r="E300" s="2">
        <v>0</v>
      </c>
      <c r="F300" s="2">
        <v>0.73963183335656402</v>
      </c>
      <c r="G300">
        <v>539.25400000000002</v>
      </c>
      <c r="H300">
        <v>2315.65</v>
      </c>
      <c r="I300">
        <v>975.43</v>
      </c>
      <c r="J300">
        <v>148.25</v>
      </c>
      <c r="K300">
        <v>80.430000000000007</v>
      </c>
      <c r="L300" s="3">
        <f t="shared" si="51"/>
        <v>-4.8941998288645205E-3</v>
      </c>
      <c r="M300" s="3">
        <f t="shared" si="52"/>
        <v>1.2666326759167346E-2</v>
      </c>
      <c r="N300" s="3">
        <f t="shared" si="48"/>
        <v>2.649088094481411E-2</v>
      </c>
      <c r="O300" s="3">
        <f t="shared" si="48"/>
        <v>-6.7453625632318825E-5</v>
      </c>
      <c r="P300" s="3">
        <f t="shared" si="53"/>
        <v>1.0486327834031478E-5</v>
      </c>
      <c r="Q300" s="4">
        <f t="shared" si="54"/>
        <v>3.2375310997640721E-3</v>
      </c>
      <c r="R300" s="3">
        <f t="shared" si="55"/>
        <v>8.5488885623711541E-3</v>
      </c>
      <c r="S300" s="16">
        <f t="shared" si="59"/>
        <v>108.3599531599649</v>
      </c>
      <c r="T300" s="16">
        <f t="shared" si="59"/>
        <v>90.817572156283717</v>
      </c>
      <c r="U300" s="16">
        <f t="shared" si="56"/>
        <v>17.542381003681186</v>
      </c>
    </row>
    <row r="301" spans="1:21" x14ac:dyDescent="0.4">
      <c r="A301">
        <f t="shared" si="57"/>
        <v>288</v>
      </c>
      <c r="B301" s="1">
        <v>41089</v>
      </c>
      <c r="C301" s="2">
        <v>7.7171037987443496E-3</v>
      </c>
      <c r="D301" s="2">
        <v>0.242890953586716</v>
      </c>
      <c r="E301" s="2">
        <v>4.8572257327350599E-17</v>
      </c>
      <c r="F301" s="2">
        <v>0.74939194261453901</v>
      </c>
      <c r="G301">
        <v>540.91899999999998</v>
      </c>
      <c r="H301">
        <v>2363.79</v>
      </c>
      <c r="I301">
        <v>1001.27</v>
      </c>
      <c r="J301">
        <v>148.24</v>
      </c>
      <c r="K301">
        <v>79.790000000000006</v>
      </c>
      <c r="L301" s="3">
        <f t="shared" si="51"/>
        <v>6.4456325409341098E-3</v>
      </c>
      <c r="M301" s="3">
        <f t="shared" si="52"/>
        <v>-6.4653006863606421E-3</v>
      </c>
      <c r="N301" s="3">
        <f t="shared" si="48"/>
        <v>2.2771080727475024E-3</v>
      </c>
      <c r="O301" s="3">
        <f t="shared" si="48"/>
        <v>1.8213707501348875E-3</v>
      </c>
      <c r="P301" s="3">
        <f t="shared" si="53"/>
        <v>3.4667469360670053E-5</v>
      </c>
      <c r="Q301" s="4">
        <f t="shared" si="54"/>
        <v>-1.9036833826381952E-4</v>
      </c>
      <c r="R301" s="3">
        <f t="shared" si="55"/>
        <v>1.0197026693639644E-3</v>
      </c>
      <c r="S301" s="16">
        <f t="shared" si="59"/>
        <v>108.34091632613853</v>
      </c>
      <c r="T301" s="16">
        <f t="shared" si="59"/>
        <v>90.919542423220108</v>
      </c>
      <c r="U301" s="16">
        <f t="shared" si="56"/>
        <v>17.421373902918418</v>
      </c>
    </row>
    <row r="302" spans="1:21" x14ac:dyDescent="0.4">
      <c r="A302">
        <f t="shared" si="57"/>
        <v>289</v>
      </c>
      <c r="B302" s="1">
        <v>41096</v>
      </c>
      <c r="C302" s="2">
        <v>6.5496219399860806E-2</v>
      </c>
      <c r="D302" s="2">
        <v>0.195481846266125</v>
      </c>
      <c r="E302" s="2">
        <v>2.7755575615628901E-17</v>
      </c>
      <c r="F302" s="2">
        <v>0.73902193433401298</v>
      </c>
      <c r="G302">
        <v>545.29399999999998</v>
      </c>
      <c r="H302">
        <v>2352.34</v>
      </c>
      <c r="I302">
        <v>1003.55</v>
      </c>
      <c r="J302">
        <v>148.51</v>
      </c>
      <c r="K302">
        <v>79.66</v>
      </c>
      <c r="L302" s="3">
        <f t="shared" si="51"/>
        <v>-2.0536777355429914E-3</v>
      </c>
      <c r="M302" s="3">
        <f t="shared" si="52"/>
        <v>-4.3100677048492075E-3</v>
      </c>
      <c r="N302" s="3">
        <f t="shared" si="48"/>
        <v>-3.3022769169448463E-2</v>
      </c>
      <c r="O302" s="3">
        <f t="shared" si="48"/>
        <v>2.2894081206652483E-3</v>
      </c>
      <c r="P302" s="3">
        <f t="shared" si="53"/>
        <v>9.1353060538845046E-5</v>
      </c>
      <c r="Q302" s="4">
        <f t="shared" si="54"/>
        <v>6.2352163725552725E-4</v>
      </c>
      <c r="R302" s="3">
        <f t="shared" si="55"/>
        <v>-9.2742766222938533E-3</v>
      </c>
      <c r="S302" s="16">
        <f t="shared" si="59"/>
        <v>108.40326848986408</v>
      </c>
      <c r="T302" s="16">
        <f t="shared" si="59"/>
        <v>89.992114760990717</v>
      </c>
      <c r="U302" s="16">
        <f t="shared" si="56"/>
        <v>18.411153728873359</v>
      </c>
    </row>
    <row r="303" spans="1:21" x14ac:dyDescent="0.4">
      <c r="A303">
        <f t="shared" si="57"/>
        <v>290</v>
      </c>
      <c r="B303" s="1">
        <v>41103</v>
      </c>
      <c r="C303" s="2">
        <v>0.181550089194083</v>
      </c>
      <c r="D303" s="2">
        <v>0.23168307736997801</v>
      </c>
      <c r="E303" s="2">
        <v>0</v>
      </c>
      <c r="F303" s="2">
        <v>0.58676683343593805</v>
      </c>
      <c r="G303">
        <v>547.47299999999996</v>
      </c>
      <c r="H303">
        <v>2356.4</v>
      </c>
      <c r="I303">
        <v>970.41</v>
      </c>
      <c r="J303">
        <v>148.85</v>
      </c>
      <c r="K303">
        <v>79.180000000000007</v>
      </c>
      <c r="L303" s="3">
        <f t="shared" si="51"/>
        <v>-5.755708682935512E-3</v>
      </c>
      <c r="M303" s="3">
        <f t="shared" si="52"/>
        <v>-4.1457585386865947E-3</v>
      </c>
      <c r="N303" s="3">
        <f t="shared" si="48"/>
        <v>-1.6766109170350707E-2</v>
      </c>
      <c r="O303" s="3">
        <f t="shared" si="48"/>
        <v>1.2764528048370138E-3</v>
      </c>
      <c r="P303" s="3">
        <f t="shared" si="53"/>
        <v>5.3078087884021501E-5</v>
      </c>
      <c r="Q303" s="4">
        <f t="shared" si="54"/>
        <v>-1.3095494385972589E-3</v>
      </c>
      <c r="R303" s="3">
        <f t="shared" si="55"/>
        <v>-6.34778089678395E-3</v>
      </c>
      <c r="S303" s="16">
        <f t="shared" si="59"/>
        <v>108.27231354600436</v>
      </c>
      <c r="T303" s="16">
        <f t="shared" si="59"/>
        <v>89.357336671312325</v>
      </c>
      <c r="U303" s="16">
        <f t="shared" si="56"/>
        <v>18.91497687469203</v>
      </c>
    </row>
    <row r="304" spans="1:21" x14ac:dyDescent="0.4">
      <c r="A304">
        <f t="shared" si="57"/>
        <v>291</v>
      </c>
      <c r="B304" s="1">
        <v>41110</v>
      </c>
      <c r="C304" s="2">
        <v>0.2193744553467</v>
      </c>
      <c r="D304" s="2">
        <v>0.28232219102406297</v>
      </c>
      <c r="E304" s="2">
        <v>0</v>
      </c>
      <c r="F304" s="2">
        <v>0.498303353629235</v>
      </c>
      <c r="G304">
        <v>549.10699999999997</v>
      </c>
      <c r="H304">
        <v>2367.2600000000002</v>
      </c>
      <c r="I304">
        <v>954.14</v>
      </c>
      <c r="J304">
        <v>149.04</v>
      </c>
      <c r="K304">
        <v>78.489999999999995</v>
      </c>
      <c r="L304" s="3">
        <f t="shared" si="51"/>
        <v>-6.5425921206780924E-3</v>
      </c>
      <c r="M304" s="3">
        <f t="shared" si="52"/>
        <v>1.685053657945712E-2</v>
      </c>
      <c r="N304" s="3">
        <f t="shared" si="48"/>
        <v>-1.000901335233817E-2</v>
      </c>
      <c r="O304" s="3">
        <f t="shared" si="48"/>
        <v>-7.3805689747707959E-4</v>
      </c>
      <c r="P304" s="3">
        <f t="shared" si="53"/>
        <v>9.705722380797438E-5</v>
      </c>
      <c r="Q304" s="4">
        <f t="shared" si="54"/>
        <v>2.8571693730240944E-3</v>
      </c>
      <c r="R304" s="3">
        <f t="shared" si="55"/>
        <v>-1.097814477590553E-4</v>
      </c>
      <c r="S304" s="16">
        <f t="shared" si="59"/>
        <v>108.55803048330677</v>
      </c>
      <c r="T304" s="16">
        <f t="shared" si="59"/>
        <v>89.34635852653642</v>
      </c>
      <c r="U304" s="16">
        <f t="shared" si="56"/>
        <v>19.211671956770346</v>
      </c>
    </row>
    <row r="305" spans="1:21" x14ac:dyDescent="0.4">
      <c r="A305">
        <f t="shared" si="57"/>
        <v>292</v>
      </c>
      <c r="B305" s="1">
        <v>41117</v>
      </c>
      <c r="C305" s="2">
        <v>5.7612415666743397E-2</v>
      </c>
      <c r="D305" s="2">
        <v>0.32975552724207602</v>
      </c>
      <c r="E305" s="2">
        <v>0</v>
      </c>
      <c r="F305" s="2">
        <v>0.61263205709117996</v>
      </c>
      <c r="G305">
        <v>545.72299999999996</v>
      </c>
      <c r="H305">
        <v>2408.0700000000002</v>
      </c>
      <c r="I305">
        <v>944.59</v>
      </c>
      <c r="J305">
        <v>148.93</v>
      </c>
      <c r="K305">
        <v>78.459999999999994</v>
      </c>
      <c r="L305" s="3">
        <f t="shared" si="51"/>
        <v>-1.8078407831298993E-3</v>
      </c>
      <c r="M305" s="3">
        <f t="shared" si="52"/>
        <v>4.1560889837430892E-3</v>
      </c>
      <c r="N305" s="3">
        <f t="shared" si="48"/>
        <v>-3.4300596025789165E-3</v>
      </c>
      <c r="O305" s="3">
        <f t="shared" si="48"/>
        <v>1.1414758611427711E-3</v>
      </c>
      <c r="P305" s="3">
        <f t="shared" si="53"/>
        <v>5.0246669649931284E-5</v>
      </c>
      <c r="Q305" s="4">
        <f t="shared" si="54"/>
        <v>1.9153972747241064E-3</v>
      </c>
      <c r="R305" s="3">
        <f t="shared" si="55"/>
        <v>1.4916114794261137E-5</v>
      </c>
      <c r="S305" s="16">
        <f t="shared" si="59"/>
        <v>108.74957021077918</v>
      </c>
      <c r="T305" s="16">
        <f t="shared" si="59"/>
        <v>89.347850138015843</v>
      </c>
      <c r="U305" s="16">
        <f t="shared" si="56"/>
        <v>19.401720072763339</v>
      </c>
    </row>
    <row r="306" spans="1:21" x14ac:dyDescent="0.4">
      <c r="A306">
        <f t="shared" si="57"/>
        <v>293</v>
      </c>
      <c r="B306" s="1">
        <v>41124</v>
      </c>
      <c r="C306" s="2">
        <v>5.5511151231257802E-17</v>
      </c>
      <c r="D306" s="2">
        <v>0.41349997665862798</v>
      </c>
      <c r="E306" s="2">
        <v>0</v>
      </c>
      <c r="F306" s="2">
        <v>0.58650002334137097</v>
      </c>
      <c r="G306">
        <v>544.66700000000003</v>
      </c>
      <c r="H306">
        <v>2417.77</v>
      </c>
      <c r="I306">
        <v>941.35</v>
      </c>
      <c r="J306">
        <v>149.1</v>
      </c>
      <c r="K306">
        <v>78.47</v>
      </c>
      <c r="L306" s="3">
        <f t="shared" si="51"/>
        <v>-6.0367649121069178E-3</v>
      </c>
      <c r="M306" s="3">
        <f t="shared" si="52"/>
        <v>9.0779327689962663E-3</v>
      </c>
      <c r="N306" s="3">
        <f t="shared" si="48"/>
        <v>3.1561055930312776E-2</v>
      </c>
      <c r="O306" s="3">
        <f t="shared" si="48"/>
        <v>-4.3594902749832798E-3</v>
      </c>
      <c r="P306" s="3">
        <f t="shared" si="53"/>
        <v>4.7400358574040631E-5</v>
      </c>
      <c r="Q306" s="4">
        <f t="shared" si="54"/>
        <v>1.1494834814803358E-3</v>
      </c>
      <c r="R306" s="3">
        <f t="shared" si="55"/>
        <v>7.5606833780547111E-3</v>
      </c>
      <c r="S306" s="16">
        <f t="shared" si="59"/>
        <v>108.86451855892722</v>
      </c>
      <c r="T306" s="16">
        <f t="shared" si="59"/>
        <v>90.103918475821317</v>
      </c>
      <c r="U306" s="16">
        <f t="shared" si="56"/>
        <v>18.760600083105899</v>
      </c>
    </row>
    <row r="307" spans="1:21" x14ac:dyDescent="0.4">
      <c r="A307">
        <f t="shared" si="57"/>
        <v>294</v>
      </c>
      <c r="B307" s="1">
        <v>41131</v>
      </c>
      <c r="C307" s="2">
        <v>2.7755575615628901E-17</v>
      </c>
      <c r="D307" s="2">
        <v>0.33449937903522697</v>
      </c>
      <c r="E307" s="2">
        <v>1.38777878078144E-17</v>
      </c>
      <c r="F307" s="2">
        <v>0.66550062096477203</v>
      </c>
      <c r="G307">
        <v>542.69299999999998</v>
      </c>
      <c r="H307">
        <v>2445.64</v>
      </c>
      <c r="I307">
        <v>971.06</v>
      </c>
      <c r="J307">
        <v>148.44999999999999</v>
      </c>
      <c r="K307">
        <v>78.28</v>
      </c>
      <c r="L307" s="3">
        <f t="shared" si="51"/>
        <v>4.9668509031242092E-3</v>
      </c>
      <c r="M307" s="3">
        <f t="shared" si="52"/>
        <v>2.6059435548999588E-2</v>
      </c>
      <c r="N307" s="3">
        <f t="shared" si="48"/>
        <v>2.5508207525796633E-2</v>
      </c>
      <c r="O307" s="3">
        <f t="shared" si="48"/>
        <v>-1.953519703603801E-3</v>
      </c>
      <c r="P307" s="3">
        <f t="shared" si="53"/>
        <v>8.7143204778714604E-5</v>
      </c>
      <c r="Q307" s="4">
        <f t="shared" si="54"/>
        <v>7.3296532285549209E-3</v>
      </c>
      <c r="R307" s="3">
        <f t="shared" si="55"/>
        <v>1.3645243568579157E-2</v>
      </c>
      <c r="S307" s="16">
        <f t="shared" si="59"/>
        <v>109.59748388178271</v>
      </c>
      <c r="T307" s="16">
        <f t="shared" si="59"/>
        <v>91.46844283267923</v>
      </c>
      <c r="U307" s="16">
        <f t="shared" si="56"/>
        <v>18.129041049103478</v>
      </c>
    </row>
    <row r="308" spans="1:21" x14ac:dyDescent="0.4">
      <c r="A308">
        <f t="shared" si="57"/>
        <v>295</v>
      </c>
      <c r="B308" s="1">
        <v>41138</v>
      </c>
      <c r="C308" s="2">
        <v>9.5743506350011096E-2</v>
      </c>
      <c r="D308" s="2">
        <v>0.38399454731640698</v>
      </c>
      <c r="E308" s="2">
        <v>6.9388939039072199E-18</v>
      </c>
      <c r="F308" s="2">
        <v>0.52026194633358103</v>
      </c>
      <c r="G308">
        <v>536.61400000000003</v>
      </c>
      <c r="H308">
        <v>2469</v>
      </c>
      <c r="I308">
        <v>995.83</v>
      </c>
      <c r="J308">
        <v>148.16</v>
      </c>
      <c r="K308">
        <v>79.56</v>
      </c>
      <c r="L308" s="3">
        <f t="shared" si="51"/>
        <v>-1.2857502950888167E-3</v>
      </c>
      <c r="M308" s="3">
        <f t="shared" si="52"/>
        <v>-1.5832227107332453E-2</v>
      </c>
      <c r="N308" s="3">
        <f t="shared" si="48"/>
        <v>-1.1206732072743475E-2</v>
      </c>
      <c r="O308" s="3">
        <f t="shared" si="48"/>
        <v>1.822354211663102E-3</v>
      </c>
      <c r="P308" s="3">
        <f t="shared" si="53"/>
        <v>3.384739168710433E-5</v>
      </c>
      <c r="Q308" s="4">
        <f t="shared" si="54"/>
        <v>-5.2883369652510981E-3</v>
      </c>
      <c r="R308" s="3">
        <f t="shared" si="55"/>
        <v>-6.6255888158754106E-3</v>
      </c>
      <c r="S308" s="16">
        <f t="shared" si="59"/>
        <v>109.0686501852576</v>
      </c>
      <c r="T308" s="16">
        <f t="shared" si="59"/>
        <v>90.805883951091687</v>
      </c>
      <c r="U308" s="16">
        <f t="shared" si="56"/>
        <v>18.262766234165909</v>
      </c>
    </row>
    <row r="309" spans="1:21" x14ac:dyDescent="0.4">
      <c r="A309">
        <f t="shared" si="57"/>
        <v>296</v>
      </c>
      <c r="B309" s="1">
        <v>41145</v>
      </c>
      <c r="C309" s="2">
        <v>9.9619794113972496E-2</v>
      </c>
      <c r="D309" s="2">
        <v>0.32758222783789998</v>
      </c>
      <c r="E309" s="2">
        <v>3.1225022567582503E-17</v>
      </c>
      <c r="F309" s="2">
        <v>0.57279797804812704</v>
      </c>
      <c r="G309">
        <v>541.98699999999997</v>
      </c>
      <c r="H309">
        <v>2457.4</v>
      </c>
      <c r="I309">
        <v>984.67</v>
      </c>
      <c r="J309">
        <v>148.43</v>
      </c>
      <c r="K309">
        <v>78.67</v>
      </c>
      <c r="L309" s="3">
        <f t="shared" si="51"/>
        <v>6.7529517788424975E-3</v>
      </c>
      <c r="M309" s="3">
        <f t="shared" si="52"/>
        <v>-6.3164747275785693E-3</v>
      </c>
      <c r="N309" s="3">
        <f t="shared" si="48"/>
        <v>-3.3452831913229786E-2</v>
      </c>
      <c r="O309" s="3">
        <f t="shared" si="48"/>
        <v>1.0779492016439463E-3</v>
      </c>
      <c r="P309" s="3">
        <f t="shared" si="53"/>
        <v>7.5487259757208565E-6</v>
      </c>
      <c r="Q309" s="4">
        <f t="shared" si="54"/>
        <v>-7.8653880030758283E-4</v>
      </c>
      <c r="R309" s="3">
        <f t="shared" si="55"/>
        <v>-7.9846014150804778E-3</v>
      </c>
      <c r="S309" s="16">
        <f t="shared" si="59"/>
        <v>108.98999630522684</v>
      </c>
      <c r="T309" s="16">
        <f t="shared" si="59"/>
        <v>90.007423809583642</v>
      </c>
      <c r="U309" s="16">
        <f t="shared" si="56"/>
        <v>18.982572495643197</v>
      </c>
    </row>
    <row r="310" spans="1:21" x14ac:dyDescent="0.4">
      <c r="A310">
        <f t="shared" si="57"/>
        <v>297</v>
      </c>
      <c r="B310" s="1">
        <v>41152</v>
      </c>
      <c r="C310" s="2">
        <v>0.112201004073507</v>
      </c>
      <c r="D310" s="2">
        <v>0.31775304402869198</v>
      </c>
      <c r="E310" s="2">
        <v>0</v>
      </c>
      <c r="F310" s="2">
        <v>0.57004595189780005</v>
      </c>
      <c r="G310">
        <v>547.596</v>
      </c>
      <c r="H310">
        <v>2450.6</v>
      </c>
      <c r="I310">
        <v>951.73</v>
      </c>
      <c r="J310">
        <v>148.59</v>
      </c>
      <c r="K310">
        <v>78.39</v>
      </c>
      <c r="L310" s="3">
        <f t="shared" si="51"/>
        <v>-9.2570445202132534E-3</v>
      </c>
      <c r="M310" s="3">
        <f t="shared" si="52"/>
        <v>2.0800635560590752E-2</v>
      </c>
      <c r="N310" s="3">
        <f t="shared" si="48"/>
        <v>4.8333035629852805E-3</v>
      </c>
      <c r="O310" s="3">
        <f t="shared" si="48"/>
        <v>-5.3839423918167206E-4</v>
      </c>
      <c r="P310" s="3">
        <f t="shared" si="53"/>
        <v>1.1954223887025301E-4</v>
      </c>
      <c r="Q310" s="4">
        <f t="shared" si="54"/>
        <v>5.1443638817472255E-3</v>
      </c>
      <c r="R310" s="3">
        <f t="shared" si="55"/>
        <v>3.9596250910452768E-3</v>
      </c>
      <c r="S310" s="16">
        <f t="shared" si="59"/>
        <v>109.50443269340157</v>
      </c>
      <c r="T310" s="16">
        <f t="shared" si="59"/>
        <v>90.403386318688163</v>
      </c>
      <c r="U310" s="16">
        <f t="shared" si="56"/>
        <v>19.101046374713405</v>
      </c>
    </row>
    <row r="311" spans="1:21" x14ac:dyDescent="0.4">
      <c r="A311">
        <f t="shared" si="57"/>
        <v>298</v>
      </c>
      <c r="B311" s="1">
        <v>41159</v>
      </c>
      <c r="C311" s="2">
        <v>0.311438068857262</v>
      </c>
      <c r="D311" s="2">
        <v>0.268317851565326</v>
      </c>
      <c r="E311" s="2">
        <v>6.9388939039072199E-18</v>
      </c>
      <c r="F311" s="2">
        <v>0.420244079577411</v>
      </c>
      <c r="G311">
        <v>543.56700000000001</v>
      </c>
      <c r="H311">
        <v>2506.37</v>
      </c>
      <c r="I311">
        <v>956.33</v>
      </c>
      <c r="J311">
        <v>148.51</v>
      </c>
      <c r="K311">
        <v>78.239999999999995</v>
      </c>
      <c r="L311" s="3">
        <f t="shared" si="51"/>
        <v>-1.0817674978373049E-2</v>
      </c>
      <c r="M311" s="3">
        <f t="shared" si="52"/>
        <v>2.1808653942392953E-2</v>
      </c>
      <c r="N311" s="3">
        <f t="shared" ref="N311:O374" si="60">I312/I311-1</f>
        <v>2.9529555697301202E-2</v>
      </c>
      <c r="O311" s="3">
        <f t="shared" si="60"/>
        <v>1.0773685273719469E-3</v>
      </c>
      <c r="P311" s="3">
        <f t="shared" si="53"/>
        <v>2.3412596168772595E-5</v>
      </c>
      <c r="Q311" s="4">
        <f t="shared" si="54"/>
        <v>2.9119605155468503E-3</v>
      </c>
      <c r="R311" s="3">
        <f t="shared" si="55"/>
        <v>1.0399475797173263E-2</v>
      </c>
      <c r="S311" s="16">
        <f t="shared" si="59"/>
        <v>109.79562874495625</v>
      </c>
      <c r="T311" s="16">
        <f t="shared" si="59"/>
        <v>91.443333898405484</v>
      </c>
      <c r="U311" s="16">
        <f t="shared" si="56"/>
        <v>18.352294846550762</v>
      </c>
    </row>
    <row r="312" spans="1:21" x14ac:dyDescent="0.4">
      <c r="A312">
        <f t="shared" si="57"/>
        <v>299</v>
      </c>
      <c r="B312" s="1">
        <v>41166</v>
      </c>
      <c r="C312" s="2">
        <v>0.27241707524264103</v>
      </c>
      <c r="D312" s="2">
        <v>0.29391155593332902</v>
      </c>
      <c r="E312" s="2">
        <v>6.9388939039072199E-18</v>
      </c>
      <c r="F312" s="2">
        <v>0.43367136882402901</v>
      </c>
      <c r="G312">
        <v>536.65800000000002</v>
      </c>
      <c r="H312">
        <v>2556.13</v>
      </c>
      <c r="I312">
        <v>984.57</v>
      </c>
      <c r="J312">
        <v>148.66999999999999</v>
      </c>
      <c r="K312">
        <v>78.39</v>
      </c>
      <c r="L312" s="3">
        <f t="shared" si="51"/>
        <v>6.0680658466523152E-3</v>
      </c>
      <c r="M312" s="3">
        <f t="shared" si="52"/>
        <v>-6.3994715086024279E-3</v>
      </c>
      <c r="N312" s="3">
        <f t="shared" si="60"/>
        <v>-6.3987324415737401E-4</v>
      </c>
      <c r="O312" s="3">
        <f t="shared" si="60"/>
        <v>-4.0357839510307691E-4</v>
      </c>
      <c r="P312" s="3">
        <f t="shared" si="53"/>
        <v>1.045747140682245E-4</v>
      </c>
      <c r="Q312" s="4">
        <f t="shared" si="54"/>
        <v>-5.074289870199446E-4</v>
      </c>
      <c r="R312" s="3">
        <f t="shared" si="55"/>
        <v>-3.437143253026409E-4</v>
      </c>
      <c r="S312" s="16">
        <f t="shared" ref="S312:T327" si="61">S311+100*Q312</f>
        <v>109.74488584625425</v>
      </c>
      <c r="T312" s="16">
        <f t="shared" si="61"/>
        <v>91.40896246587522</v>
      </c>
      <c r="U312" s="16">
        <f t="shared" si="56"/>
        <v>18.335923380379029</v>
      </c>
    </row>
    <row r="313" spans="1:21" x14ac:dyDescent="0.4">
      <c r="A313">
        <f t="shared" si="57"/>
        <v>300</v>
      </c>
      <c r="B313" s="1">
        <v>41173</v>
      </c>
      <c r="C313" s="2">
        <v>0.13704326852742801</v>
      </c>
      <c r="D313" s="2">
        <v>0.25499417253483497</v>
      </c>
      <c r="E313" s="2">
        <v>0</v>
      </c>
      <c r="F313" s="2">
        <v>0.60796255893773699</v>
      </c>
      <c r="G313">
        <v>541.43399999999997</v>
      </c>
      <c r="H313">
        <v>2546.92</v>
      </c>
      <c r="I313">
        <v>983.94</v>
      </c>
      <c r="J313">
        <v>148.61000000000001</v>
      </c>
      <c r="K313">
        <v>78.17</v>
      </c>
      <c r="L313" s="3">
        <f t="shared" si="51"/>
        <v>6.2453348192230695E-3</v>
      </c>
      <c r="M313" s="3">
        <f t="shared" si="52"/>
        <v>-1.560455522474824E-2</v>
      </c>
      <c r="N313" s="3">
        <f t="shared" si="60"/>
        <v>-1.5366790657966978E-2</v>
      </c>
      <c r="O313" s="3">
        <f t="shared" si="60"/>
        <v>2.6916089092252626E-3</v>
      </c>
      <c r="P313" s="3">
        <f t="shared" si="53"/>
        <v>9.1787838641787079E-6</v>
      </c>
      <c r="Q313" s="4">
        <f t="shared" si="54"/>
        <v>-1.4959708943863067E-3</v>
      </c>
      <c r="R313" s="3">
        <f t="shared" si="55"/>
        <v>-5.5086005385667214E-3</v>
      </c>
      <c r="S313" s="16">
        <f t="shared" si="61"/>
        <v>109.59528875681562</v>
      </c>
      <c r="T313" s="16">
        <f t="shared" si="61"/>
        <v>90.858102412018553</v>
      </c>
      <c r="U313" s="16">
        <f t="shared" si="56"/>
        <v>18.737186344797067</v>
      </c>
    </row>
    <row r="314" spans="1:21" x14ac:dyDescent="0.4">
      <c r="A314">
        <f t="shared" si="57"/>
        <v>301</v>
      </c>
      <c r="B314" s="1">
        <v>41180</v>
      </c>
      <c r="C314" s="2">
        <v>0.121745295420463</v>
      </c>
      <c r="D314" s="2">
        <v>0.26102747753852701</v>
      </c>
      <c r="E314" s="2">
        <v>0</v>
      </c>
      <c r="F314" s="2">
        <v>0.61722722704100896</v>
      </c>
      <c r="G314">
        <v>546.28300000000002</v>
      </c>
      <c r="H314">
        <v>2513.9299999999998</v>
      </c>
      <c r="I314">
        <v>968.82</v>
      </c>
      <c r="J314">
        <v>149.01</v>
      </c>
      <c r="K314">
        <v>77.959999999999994</v>
      </c>
      <c r="L314" s="3">
        <f t="shared" si="51"/>
        <v>2.6437966394141643E-3</v>
      </c>
      <c r="M314" s="3">
        <f t="shared" si="52"/>
        <v>2.3999406655525801E-2</v>
      </c>
      <c r="N314" s="3">
        <f t="shared" si="60"/>
        <v>-4.0255155756496741E-4</v>
      </c>
      <c r="O314" s="3">
        <f t="shared" si="60"/>
        <v>-6.0398630964364486E-4</v>
      </c>
      <c r="P314" s="3">
        <f t="shared" si="53"/>
        <v>1.0687369114388459E-4</v>
      </c>
      <c r="Q314" s="4">
        <f t="shared" si="54"/>
        <v>6.1067038983943769E-3</v>
      </c>
      <c r="R314" s="3">
        <f t="shared" si="55"/>
        <v>6.4091663569328383E-3</v>
      </c>
      <c r="S314" s="16">
        <f t="shared" si="61"/>
        <v>110.20595914665506</v>
      </c>
      <c r="T314" s="16">
        <f t="shared" si="61"/>
        <v>91.49901904771184</v>
      </c>
      <c r="U314" s="16">
        <f t="shared" si="56"/>
        <v>18.706940098943221</v>
      </c>
    </row>
    <row r="315" spans="1:21" x14ac:dyDescent="0.4">
      <c r="A315">
        <f t="shared" si="57"/>
        <v>302</v>
      </c>
      <c r="B315" s="1">
        <v>41187</v>
      </c>
      <c r="C315" s="2">
        <v>0.29599554646135201</v>
      </c>
      <c r="D315" s="2">
        <v>0.26490004507077902</v>
      </c>
      <c r="E315" s="2">
        <v>0</v>
      </c>
      <c r="F315" s="2">
        <v>0.43910440846786802</v>
      </c>
      <c r="G315">
        <v>542.78399999999999</v>
      </c>
      <c r="H315">
        <v>2551.0300000000002</v>
      </c>
      <c r="I315">
        <v>968.43</v>
      </c>
      <c r="J315">
        <v>148.91999999999999</v>
      </c>
      <c r="K315">
        <v>78.67</v>
      </c>
      <c r="L315" s="3">
        <f t="shared" si="51"/>
        <v>1.8065855623827787E-3</v>
      </c>
      <c r="M315" s="3">
        <f t="shared" si="52"/>
        <v>-2.4713630539314413E-2</v>
      </c>
      <c r="N315" s="3">
        <f t="shared" si="60"/>
        <v>-2.5515525128300354E-2</v>
      </c>
      <c r="O315" s="3">
        <f t="shared" si="60"/>
        <v>8.7295192049441361E-4</v>
      </c>
      <c r="P315" s="3">
        <f t="shared" si="53"/>
        <v>3.0729959701427401E-5</v>
      </c>
      <c r="Q315" s="4">
        <f t="shared" si="54"/>
        <v>-5.6593134859921285E-3</v>
      </c>
      <c r="R315" s="3">
        <f t="shared" si="55"/>
        <v>-1.1887404546184394E-2</v>
      </c>
      <c r="S315" s="16">
        <f t="shared" si="61"/>
        <v>109.64002779805585</v>
      </c>
      <c r="T315" s="16">
        <f t="shared" si="61"/>
        <v>90.3102785930934</v>
      </c>
      <c r="U315" s="16">
        <f t="shared" si="56"/>
        <v>19.329749204962454</v>
      </c>
    </row>
    <row r="316" spans="1:21" x14ac:dyDescent="0.4">
      <c r="A316">
        <f t="shared" si="57"/>
        <v>303</v>
      </c>
      <c r="B316" s="1">
        <v>41194</v>
      </c>
      <c r="C316" s="2">
        <v>0.24477894695897301</v>
      </c>
      <c r="D316" s="2">
        <v>0.29077302401534599</v>
      </c>
      <c r="E316" s="2">
        <v>6.9388939039072197E-17</v>
      </c>
      <c r="F316" s="2">
        <v>0.46444802902568</v>
      </c>
      <c r="G316">
        <v>545.35900000000004</v>
      </c>
      <c r="H316">
        <v>2495.2800000000002</v>
      </c>
      <c r="I316">
        <v>943.72</v>
      </c>
      <c r="J316">
        <v>149.05000000000001</v>
      </c>
      <c r="K316">
        <v>78.44</v>
      </c>
      <c r="L316" s="3">
        <f t="shared" si="51"/>
        <v>2.8265396506297336E-3</v>
      </c>
      <c r="M316" s="3">
        <f t="shared" si="52"/>
        <v>1.4671518286494267E-2</v>
      </c>
      <c r="N316" s="3">
        <f t="shared" si="60"/>
        <v>5.0216165811893365E-2</v>
      </c>
      <c r="O316" s="3">
        <f t="shared" si="60"/>
        <v>-1.7443810801746062E-3</v>
      </c>
      <c r="P316" s="3">
        <f t="shared" si="53"/>
        <v>3.1613116523140512E-5</v>
      </c>
      <c r="Q316" s="4">
        <f t="shared" si="54"/>
        <v>4.1161716671993948E-3</v>
      </c>
      <c r="R316" s="3">
        <f t="shared" si="55"/>
        <v>1.649246066721069E-2</v>
      </c>
      <c r="S316" s="16">
        <f t="shared" si="61"/>
        <v>110.05164496477579</v>
      </c>
      <c r="T316" s="16">
        <f t="shared" si="61"/>
        <v>91.959524659814463</v>
      </c>
      <c r="U316" s="16">
        <f t="shared" si="56"/>
        <v>18.092120304961327</v>
      </c>
    </row>
    <row r="317" spans="1:21" x14ac:dyDescent="0.4">
      <c r="A317">
        <f t="shared" si="57"/>
        <v>304</v>
      </c>
      <c r="B317" s="1">
        <v>41201</v>
      </c>
      <c r="C317" s="2">
        <v>0.228106262215753</v>
      </c>
      <c r="D317" s="2">
        <v>0.343461551553913</v>
      </c>
      <c r="E317" s="2">
        <v>3.46944695195361E-18</v>
      </c>
      <c r="F317" s="2">
        <v>0.42843218623033202</v>
      </c>
      <c r="G317">
        <v>540.83299999999997</v>
      </c>
      <c r="H317">
        <v>2503.8000000000002</v>
      </c>
      <c r="I317">
        <v>991.11</v>
      </c>
      <c r="J317">
        <v>148.79</v>
      </c>
      <c r="K317">
        <v>79.319999999999993</v>
      </c>
      <c r="L317" s="3">
        <f t="shared" si="51"/>
        <v>5.9854914288339778E-3</v>
      </c>
      <c r="M317" s="3">
        <f t="shared" si="52"/>
        <v>-1.0678654979982438E-2</v>
      </c>
      <c r="N317" s="3">
        <f t="shared" si="60"/>
        <v>-1.745517651925621E-2</v>
      </c>
      <c r="O317" s="3">
        <f t="shared" si="60"/>
        <v>1.9490557161101485E-3</v>
      </c>
      <c r="P317" s="3">
        <f t="shared" si="53"/>
        <v>1.0284549441943109E-4</v>
      </c>
      <c r="Q317" s="4">
        <f t="shared" si="54"/>
        <v>-1.5701866234595777E-3</v>
      </c>
      <c r="R317" s="3">
        <f t="shared" si="55"/>
        <v>-5.0498210885736305E-3</v>
      </c>
      <c r="S317" s="16">
        <f t="shared" si="61"/>
        <v>109.89462630242983</v>
      </c>
      <c r="T317" s="16">
        <f t="shared" si="61"/>
        <v>91.4545425509571</v>
      </c>
      <c r="U317" s="16">
        <f t="shared" si="56"/>
        <v>18.440083751472727</v>
      </c>
    </row>
    <row r="318" spans="1:21" x14ac:dyDescent="0.4">
      <c r="A318">
        <f t="shared" si="57"/>
        <v>305</v>
      </c>
      <c r="B318" s="1">
        <v>41208</v>
      </c>
      <c r="C318" s="2">
        <v>0.16828015350303599</v>
      </c>
      <c r="D318" s="2">
        <v>0.231878502900912</v>
      </c>
      <c r="E318" s="2">
        <v>0</v>
      </c>
      <c r="F318" s="2">
        <v>0.59984134359605101</v>
      </c>
      <c r="G318">
        <v>541.81600000000003</v>
      </c>
      <c r="H318">
        <v>2466.8000000000002</v>
      </c>
      <c r="I318">
        <v>973.81</v>
      </c>
      <c r="J318">
        <v>149.08000000000001</v>
      </c>
      <c r="K318">
        <v>79.650000000000006</v>
      </c>
      <c r="L318" s="3">
        <f t="shared" si="51"/>
        <v>1.2562330317097414E-2</v>
      </c>
      <c r="M318" s="3">
        <f t="shared" si="52"/>
        <v>1.1634933765986677E-2</v>
      </c>
      <c r="N318" s="3">
        <f t="shared" si="60"/>
        <v>1.4694858339922678E-2</v>
      </c>
      <c r="O318" s="3">
        <f t="shared" si="60"/>
        <v>-1.2744834987927778E-3</v>
      </c>
      <c r="P318" s="3">
        <f t="shared" si="53"/>
        <v>7.0141023954899403E-5</v>
      </c>
      <c r="Q318" s="4">
        <f t="shared" si="54"/>
        <v>3.9772529788635012E-3</v>
      </c>
      <c r="R318" s="3">
        <f t="shared" si="55"/>
        <v>9.404409731053498E-3</v>
      </c>
      <c r="S318" s="16">
        <f t="shared" si="61"/>
        <v>110.29235160031618</v>
      </c>
      <c r="T318" s="16">
        <f t="shared" si="61"/>
        <v>92.394983524062454</v>
      </c>
      <c r="U318" s="16">
        <f t="shared" si="56"/>
        <v>17.897368076253727</v>
      </c>
    </row>
    <row r="319" spans="1:21" x14ac:dyDescent="0.4">
      <c r="A319">
        <f t="shared" si="57"/>
        <v>306</v>
      </c>
      <c r="B319" s="1">
        <v>41215</v>
      </c>
      <c r="C319" s="2">
        <v>0.285181860094535</v>
      </c>
      <c r="D319" s="2">
        <v>0.21948078140368599</v>
      </c>
      <c r="E319" s="2">
        <v>5.2041704279304197E-18</v>
      </c>
      <c r="F319" s="2">
        <v>0.49533735850177801</v>
      </c>
      <c r="G319">
        <v>543.30200000000002</v>
      </c>
      <c r="H319">
        <v>2471.3000000000002</v>
      </c>
      <c r="I319">
        <v>988.12</v>
      </c>
      <c r="J319">
        <v>148.88999999999999</v>
      </c>
      <c r="K319">
        <v>80.430000000000007</v>
      </c>
      <c r="L319" s="3">
        <f t="shared" si="51"/>
        <v>-1.3511372932254462E-3</v>
      </c>
      <c r="M319" s="3">
        <f t="shared" si="52"/>
        <v>-3.4634370948500304E-2</v>
      </c>
      <c r="N319" s="3">
        <f t="shared" si="60"/>
        <v>-2.8387240416143711E-2</v>
      </c>
      <c r="O319" s="3">
        <f t="shared" si="60"/>
        <v>3.4925112499160083E-3</v>
      </c>
      <c r="P319" s="3">
        <f t="shared" si="53"/>
        <v>6.3085917191264083E-5</v>
      </c>
      <c r="Q319" s="4">
        <f t="shared" si="54"/>
        <v>-6.3200132658472212E-3</v>
      </c>
      <c r="R319" s="3">
        <f t="shared" si="55"/>
        <v>-1.5220059351988363E-2</v>
      </c>
      <c r="S319" s="16">
        <f t="shared" si="61"/>
        <v>109.66035027373145</v>
      </c>
      <c r="T319" s="16">
        <f t="shared" si="61"/>
        <v>90.87297758886362</v>
      </c>
      <c r="U319" s="16">
        <f t="shared" si="56"/>
        <v>18.787372684867833</v>
      </c>
    </row>
    <row r="320" spans="1:21" x14ac:dyDescent="0.4">
      <c r="A320">
        <f t="shared" si="57"/>
        <v>307</v>
      </c>
      <c r="B320" s="1">
        <v>41222</v>
      </c>
      <c r="C320" s="2">
        <v>0.39032505541330798</v>
      </c>
      <c r="D320" s="2">
        <v>0.20299950329358701</v>
      </c>
      <c r="E320" s="2">
        <v>0</v>
      </c>
      <c r="F320" s="2">
        <v>0.40667544129310301</v>
      </c>
      <c r="G320">
        <v>548.98400000000004</v>
      </c>
      <c r="H320">
        <v>2413.92</v>
      </c>
      <c r="I320">
        <v>960.07</v>
      </c>
      <c r="J320">
        <v>149.41</v>
      </c>
      <c r="K320">
        <v>79.489999999999995</v>
      </c>
      <c r="L320" s="3">
        <f t="shared" si="51"/>
        <v>2.5433109361015394E-2</v>
      </c>
      <c r="M320" s="3">
        <f t="shared" si="52"/>
        <v>9.078710110286492E-3</v>
      </c>
      <c r="N320" s="3">
        <f t="shared" si="60"/>
        <v>2.8195860718489119E-2</v>
      </c>
      <c r="O320" s="3">
        <f t="shared" si="60"/>
        <v>1.0039488655377848E-3</v>
      </c>
      <c r="P320" s="3">
        <f t="shared" si="53"/>
        <v>4.7098835984496318E-5</v>
      </c>
      <c r="Q320" s="4">
        <f t="shared" si="54"/>
        <v>1.2131335975549473E-2</v>
      </c>
      <c r="R320" s="3">
        <f t="shared" si="55"/>
        <v>1.5927907263832197E-2</v>
      </c>
      <c r="S320" s="16">
        <f t="shared" si="61"/>
        <v>110.8734838712864</v>
      </c>
      <c r="T320" s="16">
        <f t="shared" si="61"/>
        <v>92.465768315246834</v>
      </c>
      <c r="U320" s="16">
        <f t="shared" si="56"/>
        <v>18.407715556039562</v>
      </c>
    </row>
    <row r="321" spans="1:21" x14ac:dyDescent="0.4">
      <c r="A321">
        <f t="shared" si="57"/>
        <v>308</v>
      </c>
      <c r="B321" s="1">
        <v>41229</v>
      </c>
      <c r="C321" s="2">
        <v>0.46882311538746901</v>
      </c>
      <c r="D321" s="2">
        <v>0.19196477592484901</v>
      </c>
      <c r="E321" s="2">
        <v>0</v>
      </c>
      <c r="F321" s="2">
        <v>0.33921210868768098</v>
      </c>
      <c r="G321">
        <v>550.27800000000002</v>
      </c>
      <c r="H321">
        <v>2381.02</v>
      </c>
      <c r="I321">
        <v>987.14</v>
      </c>
      <c r="J321">
        <v>149.56</v>
      </c>
      <c r="K321">
        <v>81.319999999999993</v>
      </c>
      <c r="L321" s="3">
        <f t="shared" si="51"/>
        <v>5.477020552150158E-3</v>
      </c>
      <c r="M321" s="3">
        <f t="shared" si="52"/>
        <v>5.0322119695873413E-2</v>
      </c>
      <c r="N321" s="3">
        <f t="shared" si="60"/>
        <v>3.3399517798893719E-2</v>
      </c>
      <c r="O321" s="3">
        <f t="shared" si="60"/>
        <v>-1.0698047606311212E-3</v>
      </c>
      <c r="P321" s="3">
        <f t="shared" si="53"/>
        <v>9.191734157981491E-5</v>
      </c>
      <c r="Q321" s="4">
        <f t="shared" si="54"/>
        <v>1.1773020199464385E-2</v>
      </c>
      <c r="R321" s="3">
        <f t="shared" si="55"/>
        <v>2.2032213321571542E-2</v>
      </c>
      <c r="S321" s="16">
        <f t="shared" si="61"/>
        <v>112.05078589123283</v>
      </c>
      <c r="T321" s="16">
        <f t="shared" si="61"/>
        <v>94.66898964740399</v>
      </c>
      <c r="U321" s="16">
        <f t="shared" si="56"/>
        <v>17.381796243828845</v>
      </c>
    </row>
    <row r="322" spans="1:21" x14ac:dyDescent="0.4">
      <c r="A322">
        <f t="shared" si="57"/>
        <v>309</v>
      </c>
      <c r="B322" s="1">
        <v>41236</v>
      </c>
      <c r="C322" s="2">
        <v>0.38115201768375101</v>
      </c>
      <c r="D322" s="2">
        <v>0.12644030432887499</v>
      </c>
      <c r="E322" s="2">
        <v>6.9388939039072199E-18</v>
      </c>
      <c r="F322" s="2">
        <v>0.49240767798737201</v>
      </c>
      <c r="G322">
        <v>546.04</v>
      </c>
      <c r="H322">
        <v>2468.06</v>
      </c>
      <c r="I322">
        <v>1020.11</v>
      </c>
      <c r="J322">
        <v>149.4</v>
      </c>
      <c r="K322">
        <v>82.4</v>
      </c>
      <c r="L322" s="3">
        <f t="shared" si="51"/>
        <v>7.0624169216950694E-3</v>
      </c>
      <c r="M322" s="3">
        <f t="shared" si="52"/>
        <v>6.5515157575517513E-3</v>
      </c>
      <c r="N322" s="3">
        <f t="shared" si="60"/>
        <v>6.5189048239895353E-3</v>
      </c>
      <c r="O322" s="3">
        <f t="shared" si="60"/>
        <v>2.2088353413654005E-3</v>
      </c>
      <c r="P322" s="3">
        <f t="shared" si="53"/>
        <v>4.1679012871091087E-5</v>
      </c>
      <c r="Q322" s="4">
        <f t="shared" si="54"/>
        <v>4.5661985742552957E-3</v>
      </c>
      <c r="R322" s="3">
        <f t="shared" si="55"/>
        <v>5.5854182111504391E-3</v>
      </c>
      <c r="S322" s="16">
        <f t="shared" si="61"/>
        <v>112.50740574865836</v>
      </c>
      <c r="T322" s="16">
        <f t="shared" si="61"/>
        <v>95.227531468519032</v>
      </c>
      <c r="U322" s="16">
        <f t="shared" si="56"/>
        <v>17.279874280139325</v>
      </c>
    </row>
    <row r="323" spans="1:21" x14ac:dyDescent="0.4">
      <c r="A323">
        <f t="shared" si="57"/>
        <v>310</v>
      </c>
      <c r="B323" s="1">
        <v>41243</v>
      </c>
      <c r="C323" s="2">
        <v>0.41613737556158498</v>
      </c>
      <c r="D323" s="2">
        <v>0.16091996790286001</v>
      </c>
      <c r="E323" s="2">
        <v>2.4286128663675299E-17</v>
      </c>
      <c r="F323" s="2">
        <v>0.42294265653555402</v>
      </c>
      <c r="G323">
        <v>549.36300000000006</v>
      </c>
      <c r="H323">
        <v>2481.8200000000002</v>
      </c>
      <c r="I323">
        <v>1026.76</v>
      </c>
      <c r="J323">
        <v>149.72999999999999</v>
      </c>
      <c r="K323">
        <v>82.48</v>
      </c>
      <c r="L323" s="3">
        <f t="shared" si="51"/>
        <v>3.203648684668714E-5</v>
      </c>
      <c r="M323" s="3">
        <f t="shared" si="52"/>
        <v>2.1441958902832514E-3</v>
      </c>
      <c r="N323" s="3">
        <f t="shared" si="60"/>
        <v>1.1151583622268202E-2</v>
      </c>
      <c r="O323" s="3">
        <f t="shared" si="60"/>
        <v>1.6028851933480581E-3</v>
      </c>
      <c r="P323" s="3">
        <f t="shared" si="53"/>
        <v>5.3626022473911591E-5</v>
      </c>
      <c r="Q323" s="4">
        <f t="shared" si="54"/>
        <v>9.8267801272264028E-4</v>
      </c>
      <c r="R323" s="3">
        <f t="shared" si="55"/>
        <v>3.7326752981865496E-3</v>
      </c>
      <c r="S323" s="16">
        <f t="shared" si="61"/>
        <v>112.60567354993061</v>
      </c>
      <c r="T323" s="16">
        <f t="shared" si="61"/>
        <v>95.600798998337694</v>
      </c>
      <c r="U323" s="16">
        <f t="shared" si="56"/>
        <v>17.00487455159292</v>
      </c>
    </row>
    <row r="324" spans="1:21" x14ac:dyDescent="0.4">
      <c r="A324">
        <f t="shared" si="57"/>
        <v>311</v>
      </c>
      <c r="B324" s="1">
        <v>41250</v>
      </c>
      <c r="C324" s="2">
        <v>0.36401541466465798</v>
      </c>
      <c r="D324" s="2">
        <v>0.123665224676601</v>
      </c>
      <c r="E324" s="2">
        <v>0</v>
      </c>
      <c r="F324" s="2">
        <v>0.51231936065873995</v>
      </c>
      <c r="G324">
        <v>549.31399999999996</v>
      </c>
      <c r="H324">
        <v>2486.84</v>
      </c>
      <c r="I324">
        <v>1038.21</v>
      </c>
      <c r="J324">
        <v>149.97</v>
      </c>
      <c r="K324">
        <v>82.49</v>
      </c>
      <c r="L324" s="3">
        <f t="shared" si="51"/>
        <v>7.115326002357758E-3</v>
      </c>
      <c r="M324" s="3">
        <f t="shared" si="52"/>
        <v>9.8481095723186307E-3</v>
      </c>
      <c r="N324" s="3">
        <f t="shared" si="60"/>
        <v>1.3667755078452304E-2</v>
      </c>
      <c r="O324" s="3">
        <f t="shared" si="60"/>
        <v>-2.133760085350378E-3</v>
      </c>
      <c r="P324" s="3">
        <f t="shared" si="53"/>
        <v>3.4001020605970193E-5</v>
      </c>
      <c r="Q324" s="4">
        <f t="shared" si="54"/>
        <v>2.6807894047912368E-3</v>
      </c>
      <c r="R324" s="3">
        <f t="shared" si="55"/>
        <v>7.1243576419445787E-3</v>
      </c>
      <c r="S324" s="16">
        <f t="shared" si="61"/>
        <v>112.87375249040974</v>
      </c>
      <c r="T324" s="16">
        <f t="shared" si="61"/>
        <v>96.313234762532147</v>
      </c>
      <c r="U324" s="16">
        <f t="shared" si="56"/>
        <v>16.560517727877595</v>
      </c>
    </row>
    <row r="325" spans="1:21" x14ac:dyDescent="0.4">
      <c r="A325">
        <f t="shared" si="57"/>
        <v>312</v>
      </c>
      <c r="B325" s="1">
        <v>41257</v>
      </c>
      <c r="C325" s="2">
        <v>0.40175227617314702</v>
      </c>
      <c r="D325" s="2">
        <v>0.14259673084472901</v>
      </c>
      <c r="E325" s="2">
        <v>0</v>
      </c>
      <c r="F325" s="2">
        <v>0.45565099298212303</v>
      </c>
      <c r="G325">
        <v>546.4</v>
      </c>
      <c r="H325">
        <v>2480.36</v>
      </c>
      <c r="I325">
        <v>1052.4000000000001</v>
      </c>
      <c r="J325">
        <v>149.65</v>
      </c>
      <c r="K325">
        <v>83.52</v>
      </c>
      <c r="L325" s="3">
        <f t="shared" si="51"/>
        <v>4.3694937395870603E-3</v>
      </c>
      <c r="M325" s="3">
        <f t="shared" si="52"/>
        <v>2.0803709806307413E-2</v>
      </c>
      <c r="N325" s="3">
        <f t="shared" si="60"/>
        <v>3.9557202584568518E-2</v>
      </c>
      <c r="O325" s="3">
        <f t="shared" si="60"/>
        <v>-1.737387236886212E-3</v>
      </c>
      <c r="P325" s="3">
        <f t="shared" si="53"/>
        <v>1.7519859201567285E-5</v>
      </c>
      <c r="Q325" s="4">
        <f t="shared" si="54"/>
        <v>3.9128329845420492E-3</v>
      </c>
      <c r="R325" s="3">
        <f t="shared" si="55"/>
        <v>1.5748254723394195E-2</v>
      </c>
      <c r="S325" s="16">
        <f t="shared" si="61"/>
        <v>113.26503578886394</v>
      </c>
      <c r="T325" s="16">
        <f t="shared" si="61"/>
        <v>97.88806023487156</v>
      </c>
      <c r="U325" s="16">
        <f t="shared" si="56"/>
        <v>15.376975553992381</v>
      </c>
    </row>
    <row r="326" spans="1:21" x14ac:dyDescent="0.4">
      <c r="A326">
        <f t="shared" si="57"/>
        <v>313</v>
      </c>
      <c r="B326" s="1">
        <v>41264</v>
      </c>
      <c r="C326" s="2">
        <v>0.41729961106205099</v>
      </c>
      <c r="D326" s="2">
        <v>0.113396965508783</v>
      </c>
      <c r="E326" s="2">
        <v>1.06251812903579E-17</v>
      </c>
      <c r="F326" s="2">
        <v>0.46930342342916398</v>
      </c>
      <c r="G326">
        <v>544.09699999999998</v>
      </c>
      <c r="H326">
        <v>2510.3200000000002</v>
      </c>
      <c r="I326">
        <v>1094.03</v>
      </c>
      <c r="J326">
        <v>149.38999999999999</v>
      </c>
      <c r="K326">
        <v>84.24</v>
      </c>
      <c r="L326" s="3">
        <f t="shared" si="51"/>
        <v>2.5215213174039297E-2</v>
      </c>
      <c r="M326" s="3">
        <f t="shared" si="52"/>
        <v>1.0649051163140744E-3</v>
      </c>
      <c r="N326" s="3">
        <f t="shared" si="60"/>
        <v>3.3673665255980145E-2</v>
      </c>
      <c r="O326" s="3">
        <f t="shared" si="60"/>
        <v>-2.6775553919270445E-3</v>
      </c>
      <c r="P326" s="3">
        <f t="shared" si="53"/>
        <v>1.4745474018661791E-5</v>
      </c>
      <c r="Q326" s="4">
        <f t="shared" si="54"/>
        <v>9.3717242732468571E-3</v>
      </c>
      <c r="R326" s="3">
        <f t="shared" si="55"/>
        <v>1.4319057038601618E-2</v>
      </c>
      <c r="S326" s="16">
        <f t="shared" si="61"/>
        <v>114.20220821618862</v>
      </c>
      <c r="T326" s="16">
        <f t="shared" si="61"/>
        <v>99.319965938731727</v>
      </c>
      <c r="U326" s="16">
        <f t="shared" si="56"/>
        <v>14.882242277456896</v>
      </c>
    </row>
    <row r="327" spans="1:21" x14ac:dyDescent="0.4">
      <c r="A327">
        <f t="shared" si="57"/>
        <v>314</v>
      </c>
      <c r="B327" s="1">
        <v>41271</v>
      </c>
      <c r="C327" s="2">
        <v>0.42198213274109397</v>
      </c>
      <c r="D327" s="2">
        <v>0.13329023386084299</v>
      </c>
      <c r="E327" s="2">
        <v>0</v>
      </c>
      <c r="F327" s="2">
        <v>0.44472763339806098</v>
      </c>
      <c r="G327">
        <v>546.65499999999997</v>
      </c>
      <c r="H327">
        <v>2462.71</v>
      </c>
      <c r="I327">
        <v>1130.8699999999999</v>
      </c>
      <c r="J327">
        <v>148.99</v>
      </c>
      <c r="K327">
        <v>85.96</v>
      </c>
      <c r="L327" s="3">
        <f t="shared" si="51"/>
        <v>1.1293191364500021E-2</v>
      </c>
      <c r="M327" s="3">
        <f t="shared" si="52"/>
        <v>7.2509553429621842E-2</v>
      </c>
      <c r="N327" s="3">
        <f t="shared" si="60"/>
        <v>3.3390221687727317E-2</v>
      </c>
      <c r="O327" s="3">
        <f t="shared" si="60"/>
        <v>-2.2820323511645313E-3</v>
      </c>
      <c r="P327" s="3">
        <f t="shared" si="53"/>
        <v>3.5262200745409129E-5</v>
      </c>
      <c r="Q327" s="4">
        <f t="shared" si="54"/>
        <v>1.3380195263607985E-2</v>
      </c>
      <c r="R327" s="3">
        <f t="shared" si="55"/>
        <v>2.8727733532671162E-2</v>
      </c>
      <c r="S327" s="16">
        <f t="shared" si="61"/>
        <v>115.54022774254942</v>
      </c>
      <c r="T327" s="16">
        <f t="shared" si="61"/>
        <v>102.19273929199885</v>
      </c>
      <c r="U327" s="16">
        <f t="shared" si="56"/>
        <v>13.347488450550571</v>
      </c>
    </row>
    <row r="328" spans="1:21" x14ac:dyDescent="0.4">
      <c r="A328">
        <f t="shared" si="57"/>
        <v>315</v>
      </c>
      <c r="B328" s="1">
        <v>41278</v>
      </c>
      <c r="C328" s="2">
        <v>0.40009628560475102</v>
      </c>
      <c r="D328" s="2">
        <v>9.6405746421504193E-2</v>
      </c>
      <c r="E328" s="2">
        <v>0</v>
      </c>
      <c r="F328" s="2">
        <v>0.50349796797374302</v>
      </c>
      <c r="G328">
        <v>539.09400000000005</v>
      </c>
      <c r="H328">
        <v>2575.66</v>
      </c>
      <c r="I328">
        <v>1168.6300000000001</v>
      </c>
      <c r="J328">
        <v>148.65</v>
      </c>
      <c r="K328">
        <v>88.15</v>
      </c>
      <c r="L328" s="3">
        <f t="shared" si="51"/>
        <v>1.5511094651628143E-2</v>
      </c>
      <c r="M328" s="3">
        <f t="shared" si="52"/>
        <v>1.6017064219620236E-2</v>
      </c>
      <c r="N328" s="3">
        <f t="shared" si="60"/>
        <v>1.1457860914061646E-2</v>
      </c>
      <c r="O328" s="3">
        <f t="shared" si="60"/>
        <v>3.0272452068615952E-3</v>
      </c>
      <c r="P328" s="3">
        <f t="shared" si="53"/>
        <v>6.2529143123230427E-5</v>
      </c>
      <c r="Q328" s="4">
        <f t="shared" si="54"/>
        <v>9.2117510544436308E-3</v>
      </c>
      <c r="R328" s="3">
        <f t="shared" si="55"/>
        <v>1.1503316248042905E-2</v>
      </c>
      <c r="S328" s="16">
        <f t="shared" ref="S328:T343" si="62">S327+100*Q328</f>
        <v>116.46140284799378</v>
      </c>
      <c r="T328" s="16">
        <f t="shared" si="62"/>
        <v>103.34307091680314</v>
      </c>
      <c r="U328" s="16">
        <f t="shared" si="56"/>
        <v>13.118331931190639</v>
      </c>
    </row>
    <row r="329" spans="1:21" x14ac:dyDescent="0.4">
      <c r="A329">
        <f t="shared" si="57"/>
        <v>316</v>
      </c>
      <c r="B329" s="1">
        <v>41285</v>
      </c>
      <c r="C329" s="2">
        <v>0.29588104706603402</v>
      </c>
      <c r="D329" s="2">
        <v>0.101542668067336</v>
      </c>
      <c r="E329" s="2">
        <v>1.9081958235744801E-17</v>
      </c>
      <c r="F329" s="2">
        <v>0.60257628486662895</v>
      </c>
      <c r="G329">
        <v>541.13300000000004</v>
      </c>
      <c r="H329">
        <v>2586.69</v>
      </c>
      <c r="I329">
        <v>1182.02</v>
      </c>
      <c r="J329">
        <v>149.1</v>
      </c>
      <c r="K329">
        <v>89.18</v>
      </c>
      <c r="L329" s="3">
        <f t="shared" si="51"/>
        <v>1.1841584957696272E-2</v>
      </c>
      <c r="M329" s="3">
        <f t="shared" si="52"/>
        <v>2.0022193053111481E-2</v>
      </c>
      <c r="N329" s="3">
        <f t="shared" si="60"/>
        <v>1.4196037292093067E-2</v>
      </c>
      <c r="O329" s="3">
        <f t="shared" si="60"/>
        <v>3.4875922199866238E-3</v>
      </c>
      <c r="P329" s="3">
        <f t="shared" si="53"/>
        <v>4.2634523327989334E-5</v>
      </c>
      <c r="Q329" s="4">
        <f t="shared" si="54"/>
        <v>7.5957132990981009E-3</v>
      </c>
      <c r="R329" s="3">
        <f t="shared" si="55"/>
        <v>1.2386851880721861E-2</v>
      </c>
      <c r="S329" s="16">
        <f t="shared" si="62"/>
        <v>117.22097417790359</v>
      </c>
      <c r="T329" s="16">
        <f t="shared" si="62"/>
        <v>104.58175610487532</v>
      </c>
      <c r="U329" s="16">
        <f t="shared" si="56"/>
        <v>12.63921807302826</v>
      </c>
    </row>
    <row r="330" spans="1:21" x14ac:dyDescent="0.4">
      <c r="A330">
        <f t="shared" si="57"/>
        <v>317</v>
      </c>
      <c r="B330" s="1">
        <v>41292</v>
      </c>
      <c r="C330" s="2">
        <v>0.229222620985641</v>
      </c>
      <c r="D330" s="2">
        <v>9.7143555267746595E-2</v>
      </c>
      <c r="E330" s="2">
        <v>8.6736173798840293E-18</v>
      </c>
      <c r="F330" s="2">
        <v>0.67363382374661096</v>
      </c>
      <c r="G330">
        <v>541.95000000000005</v>
      </c>
      <c r="H330">
        <v>2611.54</v>
      </c>
      <c r="I330">
        <v>1198.8</v>
      </c>
      <c r="J330">
        <v>149.62</v>
      </c>
      <c r="K330">
        <v>90.1</v>
      </c>
      <c r="L330" s="3">
        <f t="shared" si="51"/>
        <v>2.1889399473005167E-3</v>
      </c>
      <c r="M330" s="3">
        <f t="shared" si="52"/>
        <v>2.0619394272719971E-2</v>
      </c>
      <c r="N330" s="3">
        <f t="shared" si="60"/>
        <v>6.1978645311979719E-3</v>
      </c>
      <c r="O330" s="3">
        <f t="shared" si="60"/>
        <v>2.0719155193156258E-3</v>
      </c>
      <c r="P330" s="3">
        <f t="shared" si="53"/>
        <v>1.6300561336475955E-5</v>
      </c>
      <c r="Q330" s="4">
        <f t="shared" si="54"/>
        <v>3.8842076314398793E-3</v>
      </c>
      <c r="R330" s="3">
        <f t="shared" si="55"/>
        <v>7.7695285676335213E-3</v>
      </c>
      <c r="S330" s="16">
        <f t="shared" si="62"/>
        <v>117.60939494104757</v>
      </c>
      <c r="T330" s="16">
        <f t="shared" si="62"/>
        <v>105.35870896163868</v>
      </c>
      <c r="U330" s="16">
        <f t="shared" si="56"/>
        <v>12.250685979408885</v>
      </c>
    </row>
    <row r="331" spans="1:21" x14ac:dyDescent="0.4">
      <c r="A331">
        <f t="shared" si="57"/>
        <v>318</v>
      </c>
      <c r="B331" s="1">
        <v>41299</v>
      </c>
      <c r="C331" s="2">
        <v>0.204433342596606</v>
      </c>
      <c r="D331" s="2">
        <v>9.4765231429321806E-2</v>
      </c>
      <c r="E331" s="2">
        <v>4.5536491244391101E-18</v>
      </c>
      <c r="F331" s="2">
        <v>0.70080142597407102</v>
      </c>
      <c r="G331">
        <v>538.29700000000003</v>
      </c>
      <c r="H331">
        <v>2641.64</v>
      </c>
      <c r="I331">
        <v>1206.23</v>
      </c>
      <c r="J331">
        <v>149.93</v>
      </c>
      <c r="K331">
        <v>90.91</v>
      </c>
      <c r="L331" s="3">
        <f t="shared" si="51"/>
        <v>1.4607711165265824E-2</v>
      </c>
      <c r="M331" s="3">
        <f t="shared" si="52"/>
        <v>2.7822632011259563E-2</v>
      </c>
      <c r="N331" s="3">
        <f t="shared" si="60"/>
        <v>2.7921706473889696E-2</v>
      </c>
      <c r="O331" s="3">
        <f t="shared" si="60"/>
        <v>-3.3348896151537133E-3</v>
      </c>
      <c r="P331" s="3">
        <f t="shared" si="53"/>
        <v>2.6772312164919314E-5</v>
      </c>
      <c r="Q331" s="4">
        <f t="shared" si="54"/>
        <v>3.2590536727901622E-3</v>
      </c>
      <c r="R331" s="3">
        <f t="shared" si="55"/>
        <v>1.6754290008815342E-2</v>
      </c>
      <c r="S331" s="16">
        <f t="shared" si="62"/>
        <v>117.93530030832659</v>
      </c>
      <c r="T331" s="16">
        <f t="shared" si="62"/>
        <v>107.03413796252022</v>
      </c>
      <c r="U331" s="16">
        <f t="shared" si="56"/>
        <v>10.90116234580637</v>
      </c>
    </row>
    <row r="332" spans="1:21" x14ac:dyDescent="0.4">
      <c r="A332">
        <f t="shared" si="57"/>
        <v>319</v>
      </c>
      <c r="B332" s="1">
        <v>41306</v>
      </c>
      <c r="C332" s="2">
        <v>0.166359144247607</v>
      </c>
      <c r="D332" s="2">
        <v>8.8218909503455706E-2</v>
      </c>
      <c r="E332" s="2">
        <v>0</v>
      </c>
      <c r="F332" s="2">
        <v>0.74542194624893698</v>
      </c>
      <c r="G332">
        <v>535.21</v>
      </c>
      <c r="H332">
        <v>2660.7</v>
      </c>
      <c r="I332">
        <v>1239.9100000000001</v>
      </c>
      <c r="J332">
        <v>149.43</v>
      </c>
      <c r="K332">
        <v>92.77</v>
      </c>
      <c r="L332" s="3">
        <f t="shared" si="51"/>
        <v>5.5648703479380668E-3</v>
      </c>
      <c r="M332" s="3">
        <f t="shared" si="52"/>
        <v>2.840943492599779E-3</v>
      </c>
      <c r="N332" s="3">
        <f t="shared" si="60"/>
        <v>1.5589841198151433E-2</v>
      </c>
      <c r="O332" s="3">
        <f t="shared" si="60"/>
        <v>1.1376564277587597E-3</v>
      </c>
      <c r="P332" s="3">
        <f t="shared" si="53"/>
        <v>5.7881455164297185E-6</v>
      </c>
      <c r="Q332" s="4">
        <f t="shared" si="54"/>
        <v>2.0186379288360695E-3</v>
      </c>
      <c r="R332" s="3">
        <f t="shared" si="55"/>
        <v>6.2833278666120096E-3</v>
      </c>
      <c r="S332" s="16">
        <f t="shared" si="62"/>
        <v>118.13716410121019</v>
      </c>
      <c r="T332" s="16">
        <f t="shared" si="62"/>
        <v>107.66247074918142</v>
      </c>
      <c r="U332" s="16">
        <f t="shared" si="56"/>
        <v>10.474693352028766</v>
      </c>
    </row>
    <row r="333" spans="1:21" x14ac:dyDescent="0.4">
      <c r="A333">
        <f t="shared" si="57"/>
        <v>320</v>
      </c>
      <c r="B333" s="1">
        <v>41313</v>
      </c>
      <c r="C333" s="2">
        <v>0.17600605344165601</v>
      </c>
      <c r="D333" s="2">
        <v>8.7278216991891602E-2</v>
      </c>
      <c r="E333" s="2">
        <v>5.2041704279304197E-18</v>
      </c>
      <c r="F333" s="2">
        <v>0.73671572956645104</v>
      </c>
      <c r="G333">
        <v>538.71100000000001</v>
      </c>
      <c r="H333">
        <v>2670.85</v>
      </c>
      <c r="I333">
        <v>1259.24</v>
      </c>
      <c r="J333">
        <v>149.6</v>
      </c>
      <c r="K333">
        <v>92.68</v>
      </c>
      <c r="L333" s="3">
        <f t="shared" si="51"/>
        <v>6.7408528899697284E-3</v>
      </c>
      <c r="M333" s="3">
        <f t="shared" si="52"/>
        <v>1.0872255489296156E-2</v>
      </c>
      <c r="N333" s="3">
        <f t="shared" si="60"/>
        <v>-1.5612591721991143E-2</v>
      </c>
      <c r="O333" s="3">
        <f t="shared" si="60"/>
        <v>6.6844919786257506E-5</v>
      </c>
      <c r="P333" s="3">
        <f t="shared" si="53"/>
        <v>1.3332979844779067E-5</v>
      </c>
      <c r="Q333" s="4">
        <f t="shared" si="54"/>
        <v>2.1712547117837926E-3</v>
      </c>
      <c r="R333" s="3">
        <f t="shared" si="55"/>
        <v>5.1684039426524997E-4</v>
      </c>
      <c r="S333" s="16">
        <f t="shared" si="62"/>
        <v>118.35428957238857</v>
      </c>
      <c r="T333" s="16">
        <f t="shared" si="62"/>
        <v>107.71415478860794</v>
      </c>
      <c r="U333" s="16">
        <f t="shared" si="56"/>
        <v>10.640134783780624</v>
      </c>
    </row>
    <row r="334" spans="1:21" x14ac:dyDescent="0.4">
      <c r="A334">
        <f t="shared" si="57"/>
        <v>321</v>
      </c>
      <c r="B334" s="1">
        <v>41320</v>
      </c>
      <c r="C334" s="2">
        <v>0.19711926256623999</v>
      </c>
      <c r="D334" s="2">
        <v>8.8386640941939196E-2</v>
      </c>
      <c r="E334" s="2">
        <v>0</v>
      </c>
      <c r="F334" s="2">
        <v>0.71449409649181905</v>
      </c>
      <c r="G334">
        <v>537.58600000000001</v>
      </c>
      <c r="H334">
        <v>2676.21</v>
      </c>
      <c r="I334">
        <v>1239.58</v>
      </c>
      <c r="J334">
        <v>149.61000000000001</v>
      </c>
      <c r="K334">
        <v>93.5</v>
      </c>
      <c r="L334" s="3">
        <f t="shared" si="51"/>
        <v>2.6515177544230717E-3</v>
      </c>
      <c r="M334" s="3">
        <f t="shared" si="52"/>
        <v>-3.0396717746364876E-3</v>
      </c>
      <c r="N334" s="3">
        <f t="shared" si="60"/>
        <v>2.2394682069733385E-2</v>
      </c>
      <c r="O334" s="3">
        <f t="shared" si="60"/>
        <v>1.8715326515605923E-3</v>
      </c>
      <c r="P334" s="3">
        <f t="shared" si="53"/>
        <v>1.3320244313254621E-5</v>
      </c>
      <c r="Q334" s="4">
        <f t="shared" si="54"/>
        <v>1.5778776333254954E-3</v>
      </c>
      <c r="R334" s="3">
        <f t="shared" si="55"/>
        <v>5.9695151752701403E-3</v>
      </c>
      <c r="S334" s="16">
        <f t="shared" si="62"/>
        <v>118.51207733572112</v>
      </c>
      <c r="T334" s="16">
        <f t="shared" si="62"/>
        <v>108.31110630613496</v>
      </c>
      <c r="U334" s="16">
        <f t="shared" si="56"/>
        <v>10.200971029586157</v>
      </c>
    </row>
    <row r="335" spans="1:21" x14ac:dyDescent="0.4">
      <c r="A335">
        <f t="shared" si="57"/>
        <v>322</v>
      </c>
      <c r="B335" s="1">
        <v>41327</v>
      </c>
      <c r="C335" s="2">
        <v>0.17954727599527601</v>
      </c>
      <c r="D335" s="2">
        <v>8.3758220324145705E-2</v>
      </c>
      <c r="E335" s="2">
        <v>0</v>
      </c>
      <c r="F335" s="2">
        <v>0.73669450368057698</v>
      </c>
      <c r="G335">
        <v>539.47299999999996</v>
      </c>
      <c r="H335">
        <v>2670.36</v>
      </c>
      <c r="I335">
        <v>1267.3399999999999</v>
      </c>
      <c r="J335">
        <v>149.88999999999999</v>
      </c>
      <c r="K335">
        <v>93.42</v>
      </c>
      <c r="L335" s="3">
        <f t="shared" ref="L335:L398" si="63">G336*K336/(G335*K335)-1</f>
        <v>1.1338895437478902E-2</v>
      </c>
      <c r="M335" s="3">
        <f t="shared" ref="M335:M398" si="64">H336*K336/(H335*K335)-1</f>
        <v>4.0031863191252182E-3</v>
      </c>
      <c r="N335" s="3">
        <f t="shared" si="60"/>
        <v>2.1975160572537789E-2</v>
      </c>
      <c r="O335" s="3">
        <f t="shared" si="60"/>
        <v>3.8695043031558018E-3</v>
      </c>
      <c r="P335" s="3">
        <f t="shared" ref="P335:P398" si="65">(ABS(C336-C335)+ABS(D336-D335)+ABS(E336-E335)+ABS(F336-F335))*$S$3</f>
        <v>1.5690309690012161E-5</v>
      </c>
      <c r="Q335" s="4">
        <f t="shared" ref="Q335:Q398" si="66">SUMPRODUCT(C335:F335,L335:O335)-P335</f>
        <v>5.2061197927237048E-3</v>
      </c>
      <c r="R335" s="3">
        <f t="shared" ref="R335:R398" si="67">SUMPRODUCT($C$7:$F$7,L335:O335)</f>
        <v>1.0296686658074428E-2</v>
      </c>
      <c r="S335" s="16">
        <f t="shared" si="62"/>
        <v>119.03268931499349</v>
      </c>
      <c r="T335" s="16">
        <f t="shared" si="62"/>
        <v>109.34077497194241</v>
      </c>
      <c r="U335" s="16">
        <f t="shared" ref="U335:U398" si="68">S335-T335</f>
        <v>9.6919143430510815</v>
      </c>
    </row>
    <row r="336" spans="1:21" x14ac:dyDescent="0.4">
      <c r="A336">
        <f t="shared" ref="A336:A399" si="69">A335+1</f>
        <v>323</v>
      </c>
      <c r="B336" s="1">
        <v>41334</v>
      </c>
      <c r="C336" s="2">
        <v>0.203490871309805</v>
      </c>
      <c r="D336" s="2">
        <v>8.5965141159637298E-2</v>
      </c>
      <c r="E336" s="2">
        <v>0</v>
      </c>
      <c r="F336" s="2">
        <v>0.71054398753055703</v>
      </c>
      <c r="G336">
        <v>544.59900000000005</v>
      </c>
      <c r="H336">
        <v>2676.18</v>
      </c>
      <c r="I336">
        <v>1295.19</v>
      </c>
      <c r="J336">
        <v>150.47</v>
      </c>
      <c r="K336">
        <v>93.59</v>
      </c>
      <c r="L336" s="3">
        <f t="shared" si="63"/>
        <v>1.0543259134220273E-2</v>
      </c>
      <c r="M336" s="3">
        <f t="shared" si="64"/>
        <v>4.8552482735120028E-2</v>
      </c>
      <c r="N336" s="3">
        <f t="shared" si="60"/>
        <v>3.6774527289432424E-2</v>
      </c>
      <c r="O336" s="3">
        <f t="shared" si="60"/>
        <v>7.3104273277069254E-4</v>
      </c>
      <c r="P336" s="3">
        <f t="shared" si="65"/>
        <v>1.4007239519538826E-5</v>
      </c>
      <c r="Q336" s="4">
        <f t="shared" si="66"/>
        <v>6.824708798521574E-3</v>
      </c>
      <c r="R336" s="3">
        <f t="shared" si="67"/>
        <v>2.4150327972885854E-2</v>
      </c>
      <c r="S336" s="16">
        <f t="shared" si="62"/>
        <v>119.71516019484565</v>
      </c>
      <c r="T336" s="16">
        <f t="shared" si="62"/>
        <v>111.755807769231</v>
      </c>
      <c r="U336" s="16">
        <f t="shared" si="68"/>
        <v>7.9593524256146537</v>
      </c>
    </row>
    <row r="337" spans="1:21" x14ac:dyDescent="0.4">
      <c r="A337">
        <f t="shared" si="69"/>
        <v>324</v>
      </c>
      <c r="B337" s="1">
        <v>41341</v>
      </c>
      <c r="C337" s="2">
        <v>0.186708048274565</v>
      </c>
      <c r="D337" s="2">
        <v>7.9402564995645505E-2</v>
      </c>
      <c r="E337" s="2">
        <v>0</v>
      </c>
      <c r="F337" s="2">
        <v>0.73388938672978798</v>
      </c>
      <c r="G337">
        <v>536.52499999999998</v>
      </c>
      <c r="H337">
        <v>2735.67</v>
      </c>
      <c r="I337">
        <v>1342.82</v>
      </c>
      <c r="J337">
        <v>150.58000000000001</v>
      </c>
      <c r="K337">
        <v>96</v>
      </c>
      <c r="L337" s="3">
        <f t="shared" si="63"/>
        <v>-1.819057825823478E-3</v>
      </c>
      <c r="M337" s="3">
        <f t="shared" si="64"/>
        <v>-9.1518713879956692E-4</v>
      </c>
      <c r="N337" s="3">
        <f t="shared" si="60"/>
        <v>3.0540206431241668E-2</v>
      </c>
      <c r="O337" s="3">
        <f t="shared" si="60"/>
        <v>1.1953778722273434E-3</v>
      </c>
      <c r="P337" s="3">
        <f t="shared" si="65"/>
        <v>1.593268128689206E-5</v>
      </c>
      <c r="Q337" s="4">
        <f t="shared" si="66"/>
        <v>4.4904150964260526E-4</v>
      </c>
      <c r="R337" s="3">
        <f t="shared" si="67"/>
        <v>7.2503348347114915E-3</v>
      </c>
      <c r="S337" s="16">
        <f t="shared" si="62"/>
        <v>119.76006434580991</v>
      </c>
      <c r="T337" s="16">
        <f t="shared" si="62"/>
        <v>112.48084125270215</v>
      </c>
      <c r="U337" s="16">
        <f t="shared" si="68"/>
        <v>7.2792230931077597</v>
      </c>
    </row>
    <row r="338" spans="1:21" x14ac:dyDescent="0.4">
      <c r="A338">
        <f t="shared" si="69"/>
        <v>325</v>
      </c>
      <c r="B338" s="1">
        <v>41348</v>
      </c>
      <c r="C338" s="2">
        <v>0.16312792761644501</v>
      </c>
      <c r="D338" s="2">
        <v>7.6428216842279004E-2</v>
      </c>
      <c r="E338" s="2">
        <v>7.8062556418956304E-18</v>
      </c>
      <c r="F338" s="2">
        <v>0.76044385554127503</v>
      </c>
      <c r="G338">
        <v>539.596</v>
      </c>
      <c r="H338">
        <v>2753.82</v>
      </c>
      <c r="I338">
        <v>1383.83</v>
      </c>
      <c r="J338">
        <v>150.76</v>
      </c>
      <c r="K338">
        <v>95.28</v>
      </c>
      <c r="L338" s="3">
        <f t="shared" si="63"/>
        <v>-3.0153428871552146E-3</v>
      </c>
      <c r="M338" s="3">
        <f t="shared" si="64"/>
        <v>-1.097145760996221E-2</v>
      </c>
      <c r="N338" s="3">
        <f t="shared" si="60"/>
        <v>-1.2436498702875332E-2</v>
      </c>
      <c r="O338" s="3">
        <f t="shared" si="60"/>
        <v>3.7145131334572756E-3</v>
      </c>
      <c r="P338" s="3">
        <f t="shared" si="65"/>
        <v>4.4878685517047287E-6</v>
      </c>
      <c r="Q338" s="4">
        <f t="shared" si="66"/>
        <v>1.4897752425885667E-3</v>
      </c>
      <c r="R338" s="3">
        <f t="shared" si="67"/>
        <v>-5.67719651663387E-3</v>
      </c>
      <c r="S338" s="16">
        <f t="shared" si="62"/>
        <v>119.90904187006876</v>
      </c>
      <c r="T338" s="16">
        <f t="shared" si="62"/>
        <v>111.91312160103877</v>
      </c>
      <c r="U338" s="16">
        <f t="shared" si="68"/>
        <v>7.9959202690299946</v>
      </c>
    </row>
    <row r="339" spans="1:21" x14ac:dyDescent="0.4">
      <c r="A339">
        <f t="shared" si="69"/>
        <v>326</v>
      </c>
      <c r="B339" s="1">
        <v>41355</v>
      </c>
      <c r="C339" s="2">
        <v>0.169628502872819</v>
      </c>
      <c r="D339" s="2">
        <v>7.7407422505412701E-2</v>
      </c>
      <c r="E339" s="2">
        <v>0</v>
      </c>
      <c r="F339" s="2">
        <v>0.75296407462176695</v>
      </c>
      <c r="G339">
        <v>542.63900000000001</v>
      </c>
      <c r="H339">
        <v>2747.25</v>
      </c>
      <c r="I339">
        <v>1366.62</v>
      </c>
      <c r="J339">
        <v>151.32</v>
      </c>
      <c r="K339">
        <v>94.46</v>
      </c>
      <c r="L339" s="3">
        <f t="shared" si="63"/>
        <v>2.9002061773770738E-3</v>
      </c>
      <c r="M339" s="3">
        <f t="shared" si="64"/>
        <v>5.7373640265869774E-3</v>
      </c>
      <c r="N339" s="3">
        <f t="shared" si="60"/>
        <v>5.0562702141050408E-3</v>
      </c>
      <c r="O339" s="3">
        <f t="shared" si="60"/>
        <v>-1.8503832936822562E-3</v>
      </c>
      <c r="P339" s="3">
        <f t="shared" si="65"/>
        <v>1.7541823066642375E-5</v>
      </c>
      <c r="Q339" s="4">
        <f t="shared" si="66"/>
        <v>-4.7474177432533122E-4</v>
      </c>
      <c r="R339" s="3">
        <f t="shared" si="67"/>
        <v>2.960864281096709E-3</v>
      </c>
      <c r="S339" s="16">
        <f t="shared" si="62"/>
        <v>119.86156769263623</v>
      </c>
      <c r="T339" s="16">
        <f t="shared" si="62"/>
        <v>112.20920802914844</v>
      </c>
      <c r="U339" s="16">
        <f t="shared" si="68"/>
        <v>7.6523596634877862</v>
      </c>
    </row>
    <row r="340" spans="1:21" x14ac:dyDescent="0.4">
      <c r="A340">
        <f t="shared" si="69"/>
        <v>327</v>
      </c>
      <c r="B340" s="1">
        <v>41362</v>
      </c>
      <c r="C340" s="2">
        <v>0.19429219563439701</v>
      </c>
      <c r="D340" s="2">
        <v>8.1980101521572299E-2</v>
      </c>
      <c r="E340" s="2">
        <v>1.64798730217796E-17</v>
      </c>
      <c r="F340" s="2">
        <v>0.72372770284402999</v>
      </c>
      <c r="G340">
        <v>545.59900000000005</v>
      </c>
      <c r="H340">
        <v>2770.05</v>
      </c>
      <c r="I340">
        <v>1373.53</v>
      </c>
      <c r="J340">
        <v>151.04</v>
      </c>
      <c r="K340">
        <v>94.22</v>
      </c>
      <c r="L340" s="3">
        <f t="shared" si="63"/>
        <v>4.6983032137715375E-2</v>
      </c>
      <c r="M340" s="3">
        <f t="shared" si="64"/>
        <v>2.5390378252634127E-2</v>
      </c>
      <c r="N340" s="3">
        <f t="shared" si="60"/>
        <v>3.0490779233071086E-2</v>
      </c>
      <c r="O340" s="3">
        <f t="shared" si="60"/>
        <v>-9.8649364406778739E-3</v>
      </c>
      <c r="P340" s="3">
        <f t="shared" si="65"/>
        <v>7.4001652610203237E-6</v>
      </c>
      <c r="Q340" s="4">
        <f t="shared" si="66"/>
        <v>4.0630143042450452E-3</v>
      </c>
      <c r="R340" s="3">
        <f t="shared" si="67"/>
        <v>2.3249813295685678E-2</v>
      </c>
      <c r="S340" s="16">
        <f t="shared" si="62"/>
        <v>120.26786912306073</v>
      </c>
      <c r="T340" s="16">
        <f t="shared" si="62"/>
        <v>114.53418935871701</v>
      </c>
      <c r="U340" s="16">
        <f t="shared" si="68"/>
        <v>5.7336797643437194</v>
      </c>
    </row>
    <row r="341" spans="1:21" x14ac:dyDescent="0.4">
      <c r="A341">
        <f t="shared" si="69"/>
        <v>328</v>
      </c>
      <c r="B341" s="1">
        <v>41369</v>
      </c>
      <c r="C341" s="2">
        <v>0.18611896888106999</v>
      </c>
      <c r="D341" s="2">
        <v>7.7819719506531895E-2</v>
      </c>
      <c r="E341" s="2">
        <v>0</v>
      </c>
      <c r="F341" s="2">
        <v>0.73606131161239696</v>
      </c>
      <c r="G341">
        <v>551.62</v>
      </c>
      <c r="H341">
        <v>2742.86</v>
      </c>
      <c r="I341">
        <v>1415.41</v>
      </c>
      <c r="J341">
        <v>149.55000000000001</v>
      </c>
      <c r="K341">
        <v>97.57</v>
      </c>
      <c r="L341" s="3">
        <f t="shared" si="63"/>
        <v>7.6856561546856383E-3</v>
      </c>
      <c r="M341" s="3">
        <f t="shared" si="64"/>
        <v>3.1812083377052325E-2</v>
      </c>
      <c r="N341" s="3">
        <f t="shared" si="60"/>
        <v>7.7214376046516486E-2</v>
      </c>
      <c r="O341" s="3">
        <f t="shared" si="60"/>
        <v>-2.0060180541625616E-3</v>
      </c>
      <c r="P341" s="3">
        <f t="shared" si="65"/>
        <v>2.9454135282184309E-6</v>
      </c>
      <c r="Q341" s="4">
        <f t="shared" si="66"/>
        <v>2.4265561104118961E-3</v>
      </c>
      <c r="R341" s="3">
        <f t="shared" si="67"/>
        <v>2.8676524381022972E-2</v>
      </c>
      <c r="S341" s="16">
        <f t="shared" si="62"/>
        <v>120.51052473410192</v>
      </c>
      <c r="T341" s="16">
        <f t="shared" si="62"/>
        <v>117.40184179681931</v>
      </c>
      <c r="U341" s="16">
        <f t="shared" si="68"/>
        <v>3.1086829372826088</v>
      </c>
    </row>
    <row r="342" spans="1:21" x14ac:dyDescent="0.4">
      <c r="A342">
        <f t="shared" si="69"/>
        <v>329</v>
      </c>
      <c r="B342" s="1">
        <v>41376</v>
      </c>
      <c r="C342" s="2">
        <v>0.18633913255283299</v>
      </c>
      <c r="D342" s="2">
        <v>7.2910696959501503E-2</v>
      </c>
      <c r="E342" s="2">
        <v>0</v>
      </c>
      <c r="F342" s="2">
        <v>0.74075017048766501</v>
      </c>
      <c r="G342">
        <v>551.33900000000006</v>
      </c>
      <c r="H342">
        <v>2807.1</v>
      </c>
      <c r="I342">
        <v>1524.7</v>
      </c>
      <c r="J342">
        <v>149.25</v>
      </c>
      <c r="K342">
        <v>98.37</v>
      </c>
      <c r="L342" s="3">
        <f t="shared" si="63"/>
        <v>1.2971365163382709E-2</v>
      </c>
      <c r="M342" s="3">
        <f t="shared" si="64"/>
        <v>-9.6309548537387712E-3</v>
      </c>
      <c r="N342" s="3">
        <f t="shared" si="60"/>
        <v>-1.9072604446776498E-2</v>
      </c>
      <c r="O342" s="3">
        <f t="shared" si="60"/>
        <v>5.9631490787268593E-3</v>
      </c>
      <c r="P342" s="3">
        <f t="shared" si="65"/>
        <v>1.2725170942939038E-5</v>
      </c>
      <c r="Q342" s="4">
        <f t="shared" si="66"/>
        <v>6.1193518275665278E-3</v>
      </c>
      <c r="R342" s="3">
        <f t="shared" si="67"/>
        <v>-2.4422612646014252E-3</v>
      </c>
      <c r="S342" s="16">
        <f t="shared" si="62"/>
        <v>121.12245991685857</v>
      </c>
      <c r="T342" s="16">
        <f t="shared" si="62"/>
        <v>117.15761567035916</v>
      </c>
      <c r="U342" s="16">
        <f t="shared" si="68"/>
        <v>3.9648442464994105</v>
      </c>
    </row>
    <row r="343" spans="1:21" x14ac:dyDescent="0.4">
      <c r="A343">
        <f t="shared" si="69"/>
        <v>330</v>
      </c>
      <c r="B343" s="1">
        <v>41383</v>
      </c>
      <c r="C343" s="2">
        <v>0.20332119710273799</v>
      </c>
      <c r="D343" s="2">
        <v>7.7137250647827907E-2</v>
      </c>
      <c r="E343" s="2">
        <v>4.33680868994201E-19</v>
      </c>
      <c r="F343" s="2">
        <v>0.71954155224943295</v>
      </c>
      <c r="G343">
        <v>552.03700000000003</v>
      </c>
      <c r="H343">
        <v>2747.94</v>
      </c>
      <c r="I343">
        <v>1495.62</v>
      </c>
      <c r="J343">
        <v>150.13999999999999</v>
      </c>
      <c r="K343">
        <v>99.52</v>
      </c>
      <c r="L343" s="3">
        <f t="shared" si="63"/>
        <v>-1.173866835094417E-2</v>
      </c>
      <c r="M343" s="3">
        <f t="shared" si="64"/>
        <v>2.5462774605296001E-3</v>
      </c>
      <c r="N343" s="3">
        <f t="shared" si="60"/>
        <v>3.0656182720209868E-2</v>
      </c>
      <c r="O343" s="3">
        <f t="shared" si="60"/>
        <v>4.6623151725078138E-4</v>
      </c>
      <c r="P343" s="3">
        <f t="shared" si="65"/>
        <v>9.7890576561682027E-6</v>
      </c>
      <c r="Q343" s="4">
        <f t="shared" si="66"/>
        <v>-1.8646233668401383E-3</v>
      </c>
      <c r="R343" s="3">
        <f t="shared" si="67"/>
        <v>5.4825058367615198E-3</v>
      </c>
      <c r="S343" s="16">
        <f t="shared" si="62"/>
        <v>120.93599758017456</v>
      </c>
      <c r="T343" s="16">
        <f t="shared" si="62"/>
        <v>117.70586625403531</v>
      </c>
      <c r="U343" s="16">
        <f t="shared" si="68"/>
        <v>3.2301313261392437</v>
      </c>
    </row>
    <row r="344" spans="1:21" x14ac:dyDescent="0.4">
      <c r="A344">
        <f t="shared" si="69"/>
        <v>331</v>
      </c>
      <c r="B344" s="1">
        <v>41390</v>
      </c>
      <c r="C344" s="2">
        <v>0.18731616101877699</v>
      </c>
      <c r="D344" s="2">
        <v>7.6827190638175599E-2</v>
      </c>
      <c r="E344" s="2">
        <v>2.6020852139652099E-18</v>
      </c>
      <c r="F344" s="2">
        <v>0.73585664834304698</v>
      </c>
      <c r="G344">
        <v>553.73599999999999</v>
      </c>
      <c r="H344">
        <v>2796.24</v>
      </c>
      <c r="I344">
        <v>1541.47</v>
      </c>
      <c r="J344">
        <v>150.21</v>
      </c>
      <c r="K344">
        <v>98.05</v>
      </c>
      <c r="L344" s="3">
        <f t="shared" si="63"/>
        <v>3.9604640195589624E-3</v>
      </c>
      <c r="M344" s="3">
        <f t="shared" si="64"/>
        <v>3.0397960060973839E-2</v>
      </c>
      <c r="N344" s="3">
        <f t="shared" si="60"/>
        <v>-6.8116797602288948E-3</v>
      </c>
      <c r="O344" s="3">
        <f t="shared" si="60"/>
        <v>3.2620997270487173E-3</v>
      </c>
      <c r="P344" s="3">
        <f t="shared" si="65"/>
        <v>1.9838351556877771E-5</v>
      </c>
      <c r="Q344" s="4">
        <f t="shared" si="66"/>
        <v>5.4578482087628243E-3</v>
      </c>
      <c r="R344" s="3">
        <f t="shared" si="67"/>
        <v>7.7022110118381559E-3</v>
      </c>
      <c r="S344" s="16">
        <f t="shared" ref="S344:T359" si="70">S343+100*Q344</f>
        <v>121.48178240105084</v>
      </c>
      <c r="T344" s="16">
        <f t="shared" si="70"/>
        <v>118.47608735521914</v>
      </c>
      <c r="U344" s="16">
        <f t="shared" si="68"/>
        <v>3.0056950458317004</v>
      </c>
    </row>
    <row r="345" spans="1:21" x14ac:dyDescent="0.4">
      <c r="A345">
        <f t="shared" si="69"/>
        <v>332</v>
      </c>
      <c r="B345" s="1">
        <v>41397</v>
      </c>
      <c r="C345" s="2">
        <v>0.154252241757314</v>
      </c>
      <c r="D345" s="2">
        <v>8.1136207721376502E-2</v>
      </c>
      <c r="E345" s="2">
        <v>4.4214116467959702E-3</v>
      </c>
      <c r="F345" s="2">
        <v>0.76019013887451303</v>
      </c>
      <c r="G345">
        <v>550.65</v>
      </c>
      <c r="H345">
        <v>2853.88</v>
      </c>
      <c r="I345">
        <v>1530.97</v>
      </c>
      <c r="J345">
        <v>150.69999999999999</v>
      </c>
      <c r="K345">
        <v>98.99</v>
      </c>
      <c r="L345" s="3">
        <f t="shared" si="63"/>
        <v>1.8878166072263225E-2</v>
      </c>
      <c r="M345" s="3">
        <f t="shared" si="64"/>
        <v>3.9838031348599756E-2</v>
      </c>
      <c r="N345" s="3">
        <f t="shared" si="60"/>
        <v>4.9700516665904582E-2</v>
      </c>
      <c r="O345" s="3">
        <f t="shared" si="60"/>
        <v>-9.7544790975447881E-3</v>
      </c>
      <c r="P345" s="3">
        <f t="shared" si="65"/>
        <v>4.1849778600236732E-6</v>
      </c>
      <c r="Q345" s="4">
        <f t="shared" si="66"/>
        <v>-1.0553911308085549E-3</v>
      </c>
      <c r="R345" s="3">
        <f t="shared" si="67"/>
        <v>2.4665558747305694E-2</v>
      </c>
      <c r="S345" s="16">
        <f t="shared" si="70"/>
        <v>121.37624328796998</v>
      </c>
      <c r="T345" s="16">
        <f t="shared" si="70"/>
        <v>120.94264322994971</v>
      </c>
      <c r="U345" s="16">
        <f t="shared" si="68"/>
        <v>0.43360005802027501</v>
      </c>
    </row>
    <row r="346" spans="1:21" x14ac:dyDescent="0.4">
      <c r="A346">
        <f t="shared" si="69"/>
        <v>333</v>
      </c>
      <c r="B346" s="1">
        <v>41404</v>
      </c>
      <c r="C346" s="2">
        <v>0.14797325748610299</v>
      </c>
      <c r="D346" s="2">
        <v>8.0440228892547899E-2</v>
      </c>
      <c r="E346" s="2">
        <v>5.0532528505433296E-3</v>
      </c>
      <c r="F346" s="2">
        <v>0.76653326077080497</v>
      </c>
      <c r="G346">
        <v>546.52499999999998</v>
      </c>
      <c r="H346">
        <v>2890.77</v>
      </c>
      <c r="I346">
        <v>1607.06</v>
      </c>
      <c r="J346">
        <v>149.22999999999999</v>
      </c>
      <c r="K346">
        <v>101.62</v>
      </c>
      <c r="L346" s="3">
        <f t="shared" si="63"/>
        <v>1.1966950551335787E-2</v>
      </c>
      <c r="M346" s="3">
        <f t="shared" si="64"/>
        <v>3.7355897430999541E-2</v>
      </c>
      <c r="N346" s="3">
        <f t="shared" si="60"/>
        <v>3.5225816086518424E-2</v>
      </c>
      <c r="O346" s="3">
        <f t="shared" si="60"/>
        <v>-6.9691080881859602E-3</v>
      </c>
      <c r="P346" s="3">
        <f t="shared" si="65"/>
        <v>1.3723438743620098E-5</v>
      </c>
      <c r="Q346" s="4">
        <f t="shared" si="66"/>
        <v>-4.020660356006629E-4</v>
      </c>
      <c r="R346" s="3">
        <f t="shared" si="67"/>
        <v>1.9394888995166948E-2</v>
      </c>
      <c r="S346" s="16">
        <f t="shared" si="70"/>
        <v>121.33603668440992</v>
      </c>
      <c r="T346" s="16">
        <f t="shared" si="70"/>
        <v>122.8821321294664</v>
      </c>
      <c r="U346" s="16">
        <f t="shared" si="68"/>
        <v>-1.5460954450564799</v>
      </c>
    </row>
    <row r="347" spans="1:21" x14ac:dyDescent="0.4">
      <c r="A347">
        <f t="shared" si="69"/>
        <v>334</v>
      </c>
      <c r="B347" s="1">
        <v>41411</v>
      </c>
      <c r="C347" s="2">
        <v>0.133576140478599</v>
      </c>
      <c r="D347" s="2">
        <v>7.1964947994018397E-2</v>
      </c>
      <c r="E347" s="2">
        <v>2.1613889553582798E-2</v>
      </c>
      <c r="F347" s="2">
        <v>0.77284502197379901</v>
      </c>
      <c r="G347">
        <v>544.54499999999996</v>
      </c>
      <c r="H347">
        <v>2952.56</v>
      </c>
      <c r="I347">
        <v>1663.67</v>
      </c>
      <c r="J347">
        <v>148.19</v>
      </c>
      <c r="K347">
        <v>103.21</v>
      </c>
      <c r="L347" s="3">
        <f t="shared" si="63"/>
        <v>-2.2881292671992015E-2</v>
      </c>
      <c r="M347" s="3">
        <f t="shared" si="64"/>
        <v>-2.860876331198603E-2</v>
      </c>
      <c r="N347" s="3">
        <f t="shared" si="60"/>
        <v>-4.7202870761629434E-2</v>
      </c>
      <c r="O347" s="3">
        <f t="shared" si="60"/>
        <v>-2.766718402051449E-3</v>
      </c>
      <c r="P347" s="3">
        <f t="shared" si="65"/>
        <v>4.4411188553012176E-6</v>
      </c>
      <c r="Q347" s="4">
        <f t="shared" si="66"/>
        <v>-8.278146226544169E-3</v>
      </c>
      <c r="R347" s="3">
        <f t="shared" si="67"/>
        <v>-2.5364911286914732E-2</v>
      </c>
      <c r="S347" s="16">
        <f t="shared" si="70"/>
        <v>120.5082220617555</v>
      </c>
      <c r="T347" s="16">
        <f t="shared" si="70"/>
        <v>120.34564100077492</v>
      </c>
      <c r="U347" s="16">
        <f t="shared" si="68"/>
        <v>0.16258106098058533</v>
      </c>
    </row>
    <row r="348" spans="1:21" x14ac:dyDescent="0.4">
      <c r="A348">
        <f t="shared" si="69"/>
        <v>335</v>
      </c>
      <c r="B348" s="1">
        <v>41418</v>
      </c>
      <c r="C348" s="2">
        <v>0.136957927531382</v>
      </c>
      <c r="D348" s="2">
        <v>7.1713400206272801E-2</v>
      </c>
      <c r="E348" s="2">
        <v>2.5633967259634901E-2</v>
      </c>
      <c r="F348" s="2">
        <v>0.76569470500270898</v>
      </c>
      <c r="G348">
        <v>542.06399999999996</v>
      </c>
      <c r="H348">
        <v>2921.88</v>
      </c>
      <c r="I348">
        <v>1585.14</v>
      </c>
      <c r="J348">
        <v>147.78</v>
      </c>
      <c r="K348">
        <v>101.31</v>
      </c>
      <c r="L348" s="3">
        <f t="shared" si="63"/>
        <v>-1.856918992824208E-2</v>
      </c>
      <c r="M348" s="3">
        <f t="shared" si="64"/>
        <v>-1.9490204489274077E-2</v>
      </c>
      <c r="N348" s="3">
        <f t="shared" si="60"/>
        <v>-4.8790643097770592E-2</v>
      </c>
      <c r="O348" s="3">
        <f t="shared" si="60"/>
        <v>2.0300446609833322E-4</v>
      </c>
      <c r="P348" s="3">
        <f t="shared" si="65"/>
        <v>2.5130848227638002E-5</v>
      </c>
      <c r="Q348" s="4">
        <f t="shared" si="66"/>
        <v>-5.0612957543390803E-3</v>
      </c>
      <c r="R348" s="3">
        <f t="shared" si="67"/>
        <v>-2.1661758262297104E-2</v>
      </c>
      <c r="S348" s="16">
        <f t="shared" si="70"/>
        <v>120.0020924863216</v>
      </c>
      <c r="T348" s="16">
        <f t="shared" si="70"/>
        <v>118.17946517454521</v>
      </c>
      <c r="U348" s="16">
        <f t="shared" si="68"/>
        <v>1.8226273117763867</v>
      </c>
    </row>
    <row r="349" spans="1:21" x14ac:dyDescent="0.4">
      <c r="A349">
        <f t="shared" si="69"/>
        <v>336</v>
      </c>
      <c r="B349" s="1">
        <v>41425</v>
      </c>
      <c r="C349" s="2">
        <v>0.15467835675786001</v>
      </c>
      <c r="D349" s="2">
        <v>9.5877718025858594E-2</v>
      </c>
      <c r="E349" s="2">
        <v>3.65481731513295E-3</v>
      </c>
      <c r="F349" s="2">
        <v>0.74578910790114805</v>
      </c>
      <c r="G349">
        <v>536.553</v>
      </c>
      <c r="H349">
        <v>2889.46</v>
      </c>
      <c r="I349">
        <v>1507.8</v>
      </c>
      <c r="J349">
        <v>147.81</v>
      </c>
      <c r="K349">
        <v>100.45</v>
      </c>
      <c r="L349" s="3">
        <f t="shared" si="63"/>
        <v>-3.1547268551060381E-2</v>
      </c>
      <c r="M349" s="3">
        <f t="shared" si="64"/>
        <v>-2.0703451827804087E-2</v>
      </c>
      <c r="N349" s="3">
        <f t="shared" si="60"/>
        <v>-6.8616527390900628E-2</v>
      </c>
      <c r="O349" s="3">
        <f t="shared" si="60"/>
        <v>5.0064271700156482E-3</v>
      </c>
      <c r="P349" s="3">
        <f t="shared" si="65"/>
        <v>1.1458558976425584E-5</v>
      </c>
      <c r="Q349" s="4">
        <f t="shared" si="66"/>
        <v>-3.3931799546760258E-3</v>
      </c>
      <c r="R349" s="3">
        <f t="shared" si="67"/>
        <v>-2.8965205149937362E-2</v>
      </c>
      <c r="S349" s="16">
        <f t="shared" si="70"/>
        <v>119.66277449085401</v>
      </c>
      <c r="T349" s="16">
        <f t="shared" si="70"/>
        <v>115.28294465955148</v>
      </c>
      <c r="U349" s="16">
        <f t="shared" si="68"/>
        <v>4.3798298313025299</v>
      </c>
    </row>
    <row r="350" spans="1:21" x14ac:dyDescent="0.4">
      <c r="A350">
        <f t="shared" si="69"/>
        <v>337</v>
      </c>
      <c r="B350" s="1">
        <v>41432</v>
      </c>
      <c r="C350" s="2">
        <v>0.16455180606015499</v>
      </c>
      <c r="D350" s="2">
        <v>0.105101867017606</v>
      </c>
      <c r="E350" s="2">
        <v>6.9915720347712203E-4</v>
      </c>
      <c r="F350" s="2">
        <v>0.72964716971876098</v>
      </c>
      <c r="G350">
        <v>535.01900000000001</v>
      </c>
      <c r="H350">
        <v>2913.46</v>
      </c>
      <c r="I350">
        <v>1404.34</v>
      </c>
      <c r="J350">
        <v>148.55000000000001</v>
      </c>
      <c r="K350">
        <v>97.56</v>
      </c>
      <c r="L350" s="3">
        <f t="shared" si="63"/>
        <v>-2.9097504027287058E-2</v>
      </c>
      <c r="M350" s="3">
        <f t="shared" si="64"/>
        <v>-4.2676240159531087E-2</v>
      </c>
      <c r="N350" s="3">
        <f t="shared" si="60"/>
        <v>-4.6997165928464035E-4</v>
      </c>
      <c r="O350" s="3">
        <f t="shared" si="60"/>
        <v>0</v>
      </c>
      <c r="P350" s="3">
        <f t="shared" si="65"/>
        <v>7.1142509970876457E-6</v>
      </c>
      <c r="Q350" s="4">
        <f t="shared" si="66"/>
        <v>-9.2808421926592784E-3</v>
      </c>
      <c r="R350" s="3">
        <f t="shared" si="67"/>
        <v>-1.8060928961525696E-2</v>
      </c>
      <c r="S350" s="16">
        <f t="shared" si="70"/>
        <v>118.73469027158808</v>
      </c>
      <c r="T350" s="16">
        <f t="shared" si="70"/>
        <v>113.47685176339891</v>
      </c>
      <c r="U350" s="16">
        <f t="shared" si="68"/>
        <v>5.2578385081891668</v>
      </c>
    </row>
    <row r="351" spans="1:21" x14ac:dyDescent="0.4">
      <c r="A351">
        <f t="shared" si="69"/>
        <v>338</v>
      </c>
      <c r="B351" s="1">
        <v>41439</v>
      </c>
      <c r="C351" s="2">
        <v>0.16750394602730601</v>
      </c>
      <c r="D351" s="2">
        <v>0.11400681204560099</v>
      </c>
      <c r="E351" s="2">
        <v>0</v>
      </c>
      <c r="F351" s="2">
        <v>0.71848924192709196</v>
      </c>
      <c r="G351">
        <v>537.35199999999998</v>
      </c>
      <c r="H351">
        <v>2885.24</v>
      </c>
      <c r="I351">
        <v>1403.68</v>
      </c>
      <c r="J351">
        <v>148.55000000000001</v>
      </c>
      <c r="K351">
        <v>94.31</v>
      </c>
      <c r="L351" s="3">
        <f t="shared" si="63"/>
        <v>5.1844884528300383E-3</v>
      </c>
      <c r="M351" s="3">
        <f t="shared" si="64"/>
        <v>1.6381713280271271E-2</v>
      </c>
      <c r="N351" s="3">
        <f t="shared" si="60"/>
        <v>4.0650290664538957E-2</v>
      </c>
      <c r="O351" s="3">
        <f t="shared" si="60"/>
        <v>-4.8468529114775727E-3</v>
      </c>
      <c r="P351" s="3">
        <f t="shared" si="65"/>
        <v>7.6949545907069801E-6</v>
      </c>
      <c r="Q351" s="4">
        <f t="shared" si="66"/>
        <v>-7.5405744777950015E-4</v>
      </c>
      <c r="R351" s="3">
        <f t="shared" si="67"/>
        <v>1.4342409871540673E-2</v>
      </c>
      <c r="S351" s="16">
        <f t="shared" si="70"/>
        <v>118.65928452681013</v>
      </c>
      <c r="T351" s="16">
        <f t="shared" si="70"/>
        <v>114.91109275055298</v>
      </c>
      <c r="U351" s="16">
        <f t="shared" si="68"/>
        <v>3.7481917762571442</v>
      </c>
    </row>
    <row r="352" spans="1:21" x14ac:dyDescent="0.4">
      <c r="A352">
        <f t="shared" si="69"/>
        <v>339</v>
      </c>
      <c r="B352" s="1">
        <v>41446</v>
      </c>
      <c r="C352" s="2">
        <v>0.15784294677812899</v>
      </c>
      <c r="D352" s="2">
        <v>0.126831736363446</v>
      </c>
      <c r="E352" s="2">
        <v>1.7347234759768E-18</v>
      </c>
      <c r="F352" s="2">
        <v>0.71532531685842404</v>
      </c>
      <c r="G352">
        <v>520.33100000000002</v>
      </c>
      <c r="H352">
        <v>2824.97</v>
      </c>
      <c r="I352">
        <v>1460.74</v>
      </c>
      <c r="J352">
        <v>147.83000000000001</v>
      </c>
      <c r="K352">
        <v>97.9</v>
      </c>
      <c r="L352" s="3">
        <f t="shared" si="63"/>
        <v>1.8179558286157249E-2</v>
      </c>
      <c r="M352" s="3">
        <f t="shared" si="64"/>
        <v>2.1875070813031083E-2</v>
      </c>
      <c r="N352" s="3">
        <f t="shared" si="60"/>
        <v>3.2148089324588902E-2</v>
      </c>
      <c r="O352" s="3">
        <f t="shared" si="60"/>
        <v>4.19400662923608E-3</v>
      </c>
      <c r="P352" s="3">
        <f t="shared" si="65"/>
        <v>1.2898039213874981E-5</v>
      </c>
      <c r="Q352" s="4">
        <f t="shared" si="66"/>
        <v>8.6311493470526395E-3</v>
      </c>
      <c r="R352" s="3">
        <f t="shared" si="67"/>
        <v>1.9099181263253329E-2</v>
      </c>
      <c r="S352" s="16">
        <f t="shared" si="70"/>
        <v>119.52239946151539</v>
      </c>
      <c r="T352" s="16">
        <f t="shared" si="70"/>
        <v>116.82101087687832</v>
      </c>
      <c r="U352" s="16">
        <f t="shared" si="68"/>
        <v>2.7013885846370727</v>
      </c>
    </row>
    <row r="353" spans="1:21" x14ac:dyDescent="0.4">
      <c r="A353">
        <f t="shared" si="69"/>
        <v>340</v>
      </c>
      <c r="B353" s="1">
        <v>41453</v>
      </c>
      <c r="C353" s="2">
        <v>0.13924681846252601</v>
      </c>
      <c r="D353" s="2">
        <v>0.123931132655924</v>
      </c>
      <c r="E353" s="2">
        <v>0</v>
      </c>
      <c r="F353" s="2">
        <v>0.73682204888154901</v>
      </c>
      <c r="G353">
        <v>523.16399999999999</v>
      </c>
      <c r="H353">
        <v>2850.66</v>
      </c>
      <c r="I353">
        <v>1507.7</v>
      </c>
      <c r="J353">
        <v>148.44999999999999</v>
      </c>
      <c r="K353">
        <v>99.14</v>
      </c>
      <c r="L353" s="3">
        <f t="shared" si="63"/>
        <v>2.1587399462059675E-3</v>
      </c>
      <c r="M353" s="3">
        <f t="shared" si="64"/>
        <v>3.7415327696477485E-2</v>
      </c>
      <c r="N353" s="3">
        <f t="shared" si="60"/>
        <v>4.8278835312064672E-2</v>
      </c>
      <c r="O353" s="3">
        <f t="shared" si="60"/>
        <v>-1.0104412260019124E-3</v>
      </c>
      <c r="P353" s="3">
        <f t="shared" si="65"/>
        <v>3.0162581567860322E-6</v>
      </c>
      <c r="Q353" s="4">
        <f t="shared" si="66"/>
        <v>4.1899899769402647E-3</v>
      </c>
      <c r="R353" s="3">
        <f t="shared" si="67"/>
        <v>2.1710615432186553E-2</v>
      </c>
      <c r="S353" s="16">
        <f t="shared" si="70"/>
        <v>119.94139845920942</v>
      </c>
      <c r="T353" s="16">
        <f t="shared" si="70"/>
        <v>118.99207242009697</v>
      </c>
      <c r="U353" s="16">
        <f t="shared" si="68"/>
        <v>0.94932603911244939</v>
      </c>
    </row>
    <row r="354" spans="1:21" x14ac:dyDescent="0.4">
      <c r="A354">
        <f t="shared" si="69"/>
        <v>341</v>
      </c>
      <c r="B354" s="1">
        <v>41460</v>
      </c>
      <c r="C354" s="2">
        <v>0.144055872909639</v>
      </c>
      <c r="D354" s="2">
        <v>0.119200643380081</v>
      </c>
      <c r="E354" s="2">
        <v>2.1804248086343899E-4</v>
      </c>
      <c r="F354" s="2">
        <v>0.73652544122941499</v>
      </c>
      <c r="G354">
        <v>513.62099999999998</v>
      </c>
      <c r="H354">
        <v>2897.12</v>
      </c>
      <c r="I354">
        <v>1580.49</v>
      </c>
      <c r="J354">
        <v>148.30000000000001</v>
      </c>
      <c r="K354">
        <v>101.2</v>
      </c>
      <c r="L354" s="3">
        <f t="shared" si="63"/>
        <v>-7.6615154314004785E-3</v>
      </c>
      <c r="M354" s="3">
        <f t="shared" si="64"/>
        <v>9.917675364560008E-3</v>
      </c>
      <c r="N354" s="3">
        <f t="shared" si="60"/>
        <v>1.1287638643711739E-2</v>
      </c>
      <c r="O354" s="3">
        <f t="shared" si="60"/>
        <v>4.3155765340525676E-3</v>
      </c>
      <c r="P354" s="3">
        <f t="shared" si="65"/>
        <v>1.7140891341341029E-5</v>
      </c>
      <c r="Q354" s="4">
        <f t="shared" si="66"/>
        <v>3.2423591953032673E-3</v>
      </c>
      <c r="R354" s="3">
        <f t="shared" si="67"/>
        <v>4.4648437777309591E-3</v>
      </c>
      <c r="S354" s="16">
        <f t="shared" si="70"/>
        <v>120.26563437873975</v>
      </c>
      <c r="T354" s="16">
        <f t="shared" si="70"/>
        <v>119.43855679787006</v>
      </c>
      <c r="U354" s="16">
        <f t="shared" si="68"/>
        <v>0.82707758086968397</v>
      </c>
    </row>
    <row r="355" spans="1:21" x14ac:dyDescent="0.4">
      <c r="A355">
        <f t="shared" si="69"/>
        <v>342</v>
      </c>
      <c r="B355" s="1">
        <v>41467</v>
      </c>
      <c r="C355" s="2">
        <v>0.12620021370692899</v>
      </c>
      <c r="D355" s="2">
        <v>0.10848815034722301</v>
      </c>
      <c r="E355" s="2">
        <v>9.8427889524431902E-3</v>
      </c>
      <c r="F355" s="2">
        <v>0.755468846993404</v>
      </c>
      <c r="G355">
        <v>519.85699999999997</v>
      </c>
      <c r="H355">
        <v>2984.24</v>
      </c>
      <c r="I355">
        <v>1598.33</v>
      </c>
      <c r="J355">
        <v>148.94</v>
      </c>
      <c r="K355">
        <v>99.22</v>
      </c>
      <c r="L355" s="3">
        <f t="shared" si="63"/>
        <v>2.351146735913523E-2</v>
      </c>
      <c r="M355" s="3">
        <f t="shared" si="64"/>
        <v>2.185333574699877E-2</v>
      </c>
      <c r="N355" s="3">
        <f t="shared" si="60"/>
        <v>8.3149287068378097E-3</v>
      </c>
      <c r="O355" s="3">
        <f t="shared" si="60"/>
        <v>1.9470927890425926E-3</v>
      </c>
      <c r="P355" s="3">
        <f t="shared" si="65"/>
        <v>4.7437854571352257E-6</v>
      </c>
      <c r="Q355" s="4">
        <f t="shared" si="66"/>
        <v>6.8860464266811573E-3</v>
      </c>
      <c r="R355" s="3">
        <f t="shared" si="67"/>
        <v>1.39067061505036E-2</v>
      </c>
      <c r="S355" s="16">
        <f t="shared" si="70"/>
        <v>120.95423902140786</v>
      </c>
      <c r="T355" s="16">
        <f t="shared" si="70"/>
        <v>120.82922741292042</v>
      </c>
      <c r="U355" s="16">
        <f t="shared" si="68"/>
        <v>0.12501160848744064</v>
      </c>
    </row>
    <row r="356" spans="1:21" x14ac:dyDescent="0.4">
      <c r="A356">
        <f t="shared" si="69"/>
        <v>343</v>
      </c>
      <c r="B356" s="1">
        <v>41474</v>
      </c>
      <c r="C356" s="2">
        <v>0.128178622095349</v>
      </c>
      <c r="D356" s="2">
        <v>0.10784610962480699</v>
      </c>
      <c r="E356" s="2">
        <v>1.57706896592479E-2</v>
      </c>
      <c r="F356" s="2">
        <v>0.74820457862059397</v>
      </c>
      <c r="G356">
        <v>524.52</v>
      </c>
      <c r="H356">
        <v>3006.13</v>
      </c>
      <c r="I356">
        <v>1611.62</v>
      </c>
      <c r="J356">
        <v>149.22999999999999</v>
      </c>
      <c r="K356">
        <v>100.65</v>
      </c>
      <c r="L356" s="3">
        <f t="shared" si="63"/>
        <v>-2.9719108264063654E-2</v>
      </c>
      <c r="M356" s="3">
        <f t="shared" si="64"/>
        <v>-2.444366959674027E-2</v>
      </c>
      <c r="N356" s="3">
        <f t="shared" si="60"/>
        <v>-3.7068291532743269E-2</v>
      </c>
      <c r="O356" s="3">
        <f t="shared" si="60"/>
        <v>1.3402130938819923E-3</v>
      </c>
      <c r="P356" s="3">
        <f t="shared" si="65"/>
        <v>1.067213274856501E-5</v>
      </c>
      <c r="Q356" s="4">
        <f t="shared" si="66"/>
        <v>-6.0380200996929994E-3</v>
      </c>
      <c r="R356" s="3">
        <f t="shared" si="67"/>
        <v>-2.24727140749163E-2</v>
      </c>
      <c r="S356" s="16">
        <f t="shared" si="70"/>
        <v>120.35043701143856</v>
      </c>
      <c r="T356" s="16">
        <f t="shared" si="70"/>
        <v>118.58195600542879</v>
      </c>
      <c r="U356" s="16">
        <f t="shared" si="68"/>
        <v>1.7684810060097647</v>
      </c>
    </row>
    <row r="357" spans="1:21" x14ac:dyDescent="0.4">
      <c r="A357">
        <f t="shared" si="69"/>
        <v>344</v>
      </c>
      <c r="B357" s="1">
        <v>41481</v>
      </c>
      <c r="C357" s="2">
        <v>0.123231110173203</v>
      </c>
      <c r="D357" s="2">
        <v>0.10381216169259699</v>
      </c>
      <c r="E357" s="2">
        <v>6.9652615993289401E-3</v>
      </c>
      <c r="F357" s="2">
        <v>0.76599146653486905</v>
      </c>
      <c r="G357">
        <v>521.57600000000002</v>
      </c>
      <c r="H357">
        <v>3005.51</v>
      </c>
      <c r="I357">
        <v>1551.88</v>
      </c>
      <c r="J357">
        <v>149.43</v>
      </c>
      <c r="K357">
        <v>98.21</v>
      </c>
      <c r="L357" s="3">
        <f t="shared" si="63"/>
        <v>5.4493833877677922E-3</v>
      </c>
      <c r="M357" s="3">
        <f t="shared" si="64"/>
        <v>1.8534722445259E-2</v>
      </c>
      <c r="N357" s="3">
        <f t="shared" si="60"/>
        <v>2.4989045544758559E-2</v>
      </c>
      <c r="O357" s="3">
        <f t="shared" si="60"/>
        <v>-1.8068660911464418E-3</v>
      </c>
      <c r="P357" s="3">
        <f t="shared" si="65"/>
        <v>8.6438801791328967E-6</v>
      </c>
      <c r="Q357" s="4">
        <f t="shared" si="66"/>
        <v>1.3770305202169355E-3</v>
      </c>
      <c r="R357" s="3">
        <f t="shared" si="67"/>
        <v>1.1791571321659727E-2</v>
      </c>
      <c r="S357" s="16">
        <f t="shared" si="70"/>
        <v>120.48814006346025</v>
      </c>
      <c r="T357" s="16">
        <f t="shared" si="70"/>
        <v>119.76111313759476</v>
      </c>
      <c r="U357" s="16">
        <f t="shared" si="68"/>
        <v>0.72702692586548778</v>
      </c>
    </row>
    <row r="358" spans="1:21" x14ac:dyDescent="0.4">
      <c r="A358">
        <f t="shared" si="69"/>
        <v>345</v>
      </c>
      <c r="B358" s="1">
        <v>41488</v>
      </c>
      <c r="C358" s="2">
        <v>0.122322614891003</v>
      </c>
      <c r="D358" s="2">
        <v>0.118218628657819</v>
      </c>
      <c r="E358" s="2">
        <v>0</v>
      </c>
      <c r="F358" s="2">
        <v>0.759458756451177</v>
      </c>
      <c r="G358">
        <v>520.54899999999998</v>
      </c>
      <c r="H358">
        <v>3038.63</v>
      </c>
      <c r="I358">
        <v>1590.66</v>
      </c>
      <c r="J358">
        <v>149.16</v>
      </c>
      <c r="K358">
        <v>98.94</v>
      </c>
      <c r="L358" s="3">
        <f t="shared" si="63"/>
        <v>-2.4670862228569179E-2</v>
      </c>
      <c r="M358" s="3">
        <f t="shared" si="64"/>
        <v>-3.7141731232501196E-2</v>
      </c>
      <c r="N358" s="3">
        <f t="shared" si="60"/>
        <v>-4.6188374636943141E-2</v>
      </c>
      <c r="O358" s="3">
        <f t="shared" si="60"/>
        <v>4.5588629659427671E-3</v>
      </c>
      <c r="P358" s="3">
        <f t="shared" si="65"/>
        <v>9.1861280059804778E-6</v>
      </c>
      <c r="Q358" s="4">
        <f t="shared" si="66"/>
        <v>-3.9555666407575995E-3</v>
      </c>
      <c r="R358" s="3">
        <f t="shared" si="67"/>
        <v>-2.5860526283017687E-2</v>
      </c>
      <c r="S358" s="16">
        <f t="shared" si="70"/>
        <v>120.09258339938449</v>
      </c>
      <c r="T358" s="16">
        <f t="shared" si="70"/>
        <v>117.17506050929299</v>
      </c>
      <c r="U358" s="16">
        <f t="shared" si="68"/>
        <v>2.9175228900915045</v>
      </c>
    </row>
    <row r="359" spans="1:21" x14ac:dyDescent="0.4">
      <c r="A359">
        <f t="shared" si="69"/>
        <v>346</v>
      </c>
      <c r="B359" s="1">
        <v>41495</v>
      </c>
      <c r="C359" s="2">
        <v>0.108059474355542</v>
      </c>
      <c r="D359" s="2">
        <v>0.117171555849979</v>
      </c>
      <c r="E359" s="2">
        <v>9.4000232953126098E-3</v>
      </c>
      <c r="F359" s="2">
        <v>0.76536894649916498</v>
      </c>
      <c r="G359">
        <v>522.11300000000006</v>
      </c>
      <c r="H359">
        <v>3008.79</v>
      </c>
      <c r="I359">
        <v>1517.19</v>
      </c>
      <c r="J359">
        <v>149.84</v>
      </c>
      <c r="K359">
        <v>96.21</v>
      </c>
      <c r="L359" s="3">
        <f t="shared" si="63"/>
        <v>-5.7831033260592468E-3</v>
      </c>
      <c r="M359" s="3">
        <f t="shared" si="64"/>
        <v>-6.9432846967820705E-3</v>
      </c>
      <c r="N359" s="3">
        <f t="shared" si="60"/>
        <v>1.5423249560040375E-3</v>
      </c>
      <c r="O359" s="3">
        <f t="shared" si="60"/>
        <v>-1.201281366791318E-3</v>
      </c>
      <c r="P359" s="3">
        <f t="shared" si="65"/>
        <v>8.0763682831840667E-6</v>
      </c>
      <c r="Q359" s="4">
        <f t="shared" si="66"/>
        <v>-2.351476508107006E-3</v>
      </c>
      <c r="R359" s="3">
        <f t="shared" si="67"/>
        <v>-3.0963361084071495E-3</v>
      </c>
      <c r="S359" s="16">
        <f t="shared" si="70"/>
        <v>119.85743574857379</v>
      </c>
      <c r="T359" s="16">
        <f t="shared" si="70"/>
        <v>116.86542689845227</v>
      </c>
      <c r="U359" s="16">
        <f t="shared" si="68"/>
        <v>2.9920088501215218</v>
      </c>
    </row>
    <row r="360" spans="1:21" x14ac:dyDescent="0.4">
      <c r="A360">
        <f t="shared" si="69"/>
        <v>347</v>
      </c>
      <c r="B360" s="1">
        <v>41502</v>
      </c>
      <c r="C360" s="2">
        <v>0.106089609208397</v>
      </c>
      <c r="D360" s="2">
        <v>0.13063216965528601</v>
      </c>
      <c r="E360" s="2">
        <v>0</v>
      </c>
      <c r="F360" s="2">
        <v>0.76327822113631605</v>
      </c>
      <c r="G360">
        <v>512.06799999999998</v>
      </c>
      <c r="H360">
        <v>2947.46</v>
      </c>
      <c r="I360">
        <v>1519.53</v>
      </c>
      <c r="J360">
        <v>149.66</v>
      </c>
      <c r="K360">
        <v>97.53</v>
      </c>
      <c r="L360" s="3">
        <f t="shared" si="63"/>
        <v>1.1867312772091854E-2</v>
      </c>
      <c r="M360" s="3">
        <f t="shared" si="64"/>
        <v>1.7215229954446576E-2</v>
      </c>
      <c r="N360" s="3">
        <f t="shared" si="60"/>
        <v>-8.8185162517351312E-4</v>
      </c>
      <c r="O360" s="3">
        <f t="shared" si="60"/>
        <v>-8.6863557396765767E-4</v>
      </c>
      <c r="P360" s="3">
        <f t="shared" si="65"/>
        <v>2.1935960726182983E-6</v>
      </c>
      <c r="Q360" s="4">
        <f t="shared" si="66"/>
        <v>2.8426572026226948E-3</v>
      </c>
      <c r="R360" s="3">
        <f t="shared" si="67"/>
        <v>6.8330138818493147E-3</v>
      </c>
      <c r="S360" s="16">
        <f t="shared" ref="S360:T375" si="71">S359+100*Q360</f>
        <v>120.14170146883606</v>
      </c>
      <c r="T360" s="16">
        <f t="shared" si="71"/>
        <v>117.5487282866372</v>
      </c>
      <c r="U360" s="16">
        <f t="shared" si="68"/>
        <v>2.5929731821988611</v>
      </c>
    </row>
    <row r="361" spans="1:21" x14ac:dyDescent="0.4">
      <c r="A361">
        <f t="shared" si="69"/>
        <v>348</v>
      </c>
      <c r="B361" s="1">
        <v>41509</v>
      </c>
      <c r="C361" s="2">
        <v>0.104838985706212</v>
      </c>
      <c r="D361" s="2">
        <v>0.12822679970310699</v>
      </c>
      <c r="E361" s="2">
        <v>8.87366932986653E-4</v>
      </c>
      <c r="F361" s="2">
        <v>0.76604684765769304</v>
      </c>
      <c r="G361">
        <v>511.899</v>
      </c>
      <c r="H361">
        <v>2962.06</v>
      </c>
      <c r="I361">
        <v>1518.19</v>
      </c>
      <c r="J361">
        <v>149.53</v>
      </c>
      <c r="K361">
        <v>98.72</v>
      </c>
      <c r="L361" s="3">
        <f t="shared" si="63"/>
        <v>-1.583100100185364E-3</v>
      </c>
      <c r="M361" s="3">
        <f t="shared" si="64"/>
        <v>-2.3398150643134441E-2</v>
      </c>
      <c r="N361" s="3">
        <f t="shared" si="60"/>
        <v>-3.0918396248163948E-2</v>
      </c>
      <c r="O361" s="3">
        <f t="shared" si="60"/>
        <v>4.4807062128000563E-3</v>
      </c>
      <c r="P361" s="3">
        <f t="shared" si="65"/>
        <v>6.0983840844329535E-6</v>
      </c>
      <c r="Q361" s="4">
        <f t="shared" si="66"/>
        <v>2.3265593834453067E-4</v>
      </c>
      <c r="R361" s="3">
        <f t="shared" si="67"/>
        <v>-1.2854735194670924E-2</v>
      </c>
      <c r="S361" s="16">
        <f t="shared" si="71"/>
        <v>120.16496706267051</v>
      </c>
      <c r="T361" s="16">
        <f t="shared" si="71"/>
        <v>116.26325476717011</v>
      </c>
      <c r="U361" s="16">
        <f t="shared" si="68"/>
        <v>3.9017122955004027</v>
      </c>
    </row>
    <row r="362" spans="1:21" x14ac:dyDescent="0.4">
      <c r="A362">
        <f t="shared" si="69"/>
        <v>349</v>
      </c>
      <c r="B362" s="1">
        <v>41516</v>
      </c>
      <c r="C362" s="2">
        <v>0.114361685947582</v>
      </c>
      <c r="D362" s="2">
        <v>0.118122985836942</v>
      </c>
      <c r="E362" s="2">
        <v>8.2720732509672195E-4</v>
      </c>
      <c r="F362" s="2">
        <v>0.76668812089037797</v>
      </c>
      <c r="G362">
        <v>513.952</v>
      </c>
      <c r="H362">
        <v>2908.96</v>
      </c>
      <c r="I362">
        <v>1471.25</v>
      </c>
      <c r="J362">
        <v>150.19999999999999</v>
      </c>
      <c r="K362">
        <v>98.17</v>
      </c>
      <c r="L362" s="3">
        <f t="shared" si="63"/>
        <v>-1.965256620347744E-3</v>
      </c>
      <c r="M362" s="3">
        <f t="shared" si="64"/>
        <v>2.3749038682293389E-2</v>
      </c>
      <c r="N362" s="3">
        <f t="shared" si="60"/>
        <v>3.779779099405256E-2</v>
      </c>
      <c r="O362" s="3">
        <f t="shared" si="60"/>
        <v>-3.4620505992009054E-3</v>
      </c>
      <c r="P362" s="3">
        <f t="shared" si="65"/>
        <v>3.8363057401034338E-6</v>
      </c>
      <c r="Q362" s="4">
        <f t="shared" si="66"/>
        <v>-4.6325464999182606E-5</v>
      </c>
      <c r="R362" s="3">
        <f t="shared" si="67"/>
        <v>1.4029880614199325E-2</v>
      </c>
      <c r="S362" s="16">
        <f t="shared" si="71"/>
        <v>120.16033451617059</v>
      </c>
      <c r="T362" s="16">
        <f t="shared" si="71"/>
        <v>117.66624282859004</v>
      </c>
      <c r="U362" s="16">
        <f t="shared" si="68"/>
        <v>2.4940916875805499</v>
      </c>
    </row>
    <row r="363" spans="1:21" x14ac:dyDescent="0.4">
      <c r="A363">
        <f t="shared" si="69"/>
        <v>350</v>
      </c>
      <c r="B363" s="1">
        <v>41523</v>
      </c>
      <c r="C363" s="2">
        <v>0.115754920869342</v>
      </c>
      <c r="D363" s="2">
        <v>0.112556350261866</v>
      </c>
      <c r="E363" s="2">
        <v>0</v>
      </c>
      <c r="F363" s="2">
        <v>0.77168872886879003</v>
      </c>
      <c r="G363">
        <v>508.077</v>
      </c>
      <c r="H363">
        <v>2949.8</v>
      </c>
      <c r="I363">
        <v>1526.86</v>
      </c>
      <c r="J363">
        <v>149.68</v>
      </c>
      <c r="K363">
        <v>99.11</v>
      </c>
      <c r="L363" s="3">
        <f t="shared" si="63"/>
        <v>7.1549047856389603E-3</v>
      </c>
      <c r="M363" s="3">
        <f t="shared" si="64"/>
        <v>2.3116620695906809E-2</v>
      </c>
      <c r="N363" s="3">
        <f t="shared" si="60"/>
        <v>3.2635605098044529E-2</v>
      </c>
      <c r="O363" s="3">
        <f t="shared" si="60"/>
        <v>5.1443078567610101E-3</v>
      </c>
      <c r="P363" s="3">
        <f t="shared" si="65"/>
        <v>1.5823710725339097E-5</v>
      </c>
      <c r="Q363" s="4">
        <f t="shared" si="66"/>
        <v>7.3841185733767968E-3</v>
      </c>
      <c r="R363" s="3">
        <f t="shared" si="67"/>
        <v>1.7012859609087827E-2</v>
      </c>
      <c r="S363" s="16">
        <f t="shared" si="71"/>
        <v>120.89874637350827</v>
      </c>
      <c r="T363" s="16">
        <f t="shared" si="71"/>
        <v>119.36752878949882</v>
      </c>
      <c r="U363" s="16">
        <f t="shared" si="68"/>
        <v>1.531217584009454</v>
      </c>
    </row>
    <row r="364" spans="1:21" x14ac:dyDescent="0.4">
      <c r="A364">
        <f t="shared" si="69"/>
        <v>351</v>
      </c>
      <c r="B364" s="1">
        <v>41530</v>
      </c>
      <c r="C364" s="2">
        <v>0.12536943627071301</v>
      </c>
      <c r="D364" s="2">
        <v>0.129314686069394</v>
      </c>
      <c r="E364" s="2">
        <v>0</v>
      </c>
      <c r="F364" s="2">
        <v>0.74531587765989205</v>
      </c>
      <c r="G364">
        <v>510.322</v>
      </c>
      <c r="H364">
        <v>3009.79</v>
      </c>
      <c r="I364">
        <v>1576.69</v>
      </c>
      <c r="J364">
        <v>150.44999999999999</v>
      </c>
      <c r="K364">
        <v>99.38</v>
      </c>
      <c r="L364" s="3">
        <f t="shared" si="63"/>
        <v>1.3879183114601235E-2</v>
      </c>
      <c r="M364" s="3">
        <f t="shared" si="64"/>
        <v>1.2979743127132792E-2</v>
      </c>
      <c r="N364" s="3">
        <f t="shared" si="60"/>
        <v>2.8439325422245254E-2</v>
      </c>
      <c r="O364" s="3">
        <f t="shared" si="60"/>
        <v>1.9275506812896914E-3</v>
      </c>
      <c r="P364" s="3">
        <f t="shared" si="65"/>
        <v>6.4269053861531377E-6</v>
      </c>
      <c r="Q364" s="4">
        <f t="shared" si="66"/>
        <v>4.8487039930953024E-3</v>
      </c>
      <c r="R364" s="3">
        <f t="shared" si="67"/>
        <v>1.4306450586317243E-2</v>
      </c>
      <c r="S364" s="16">
        <f t="shared" si="71"/>
        <v>121.3836167728178</v>
      </c>
      <c r="T364" s="16">
        <f t="shared" si="71"/>
        <v>120.79817384813055</v>
      </c>
      <c r="U364" s="16">
        <f t="shared" si="68"/>
        <v>0.585442924687257</v>
      </c>
    </row>
    <row r="365" spans="1:21" x14ac:dyDescent="0.4">
      <c r="A365">
        <f t="shared" si="69"/>
        <v>352</v>
      </c>
      <c r="B365" s="1">
        <v>41537</v>
      </c>
      <c r="C365" s="2">
        <v>0.123045749119328</v>
      </c>
      <c r="D365" s="2">
        <v>0.120926864243857</v>
      </c>
      <c r="E365" s="2">
        <v>2.6114961975527802E-3</v>
      </c>
      <c r="F365" s="2">
        <v>0.75341589043926105</v>
      </c>
      <c r="G365">
        <v>517.50900000000001</v>
      </c>
      <c r="H365">
        <v>3049.47</v>
      </c>
      <c r="I365">
        <v>1621.53</v>
      </c>
      <c r="J365">
        <v>150.74</v>
      </c>
      <c r="K365">
        <v>99.36</v>
      </c>
      <c r="L365" s="3">
        <f t="shared" si="63"/>
        <v>-2.2237674044948141E-3</v>
      </c>
      <c r="M365" s="3">
        <f t="shared" si="64"/>
        <v>-2.1397826174878731E-2</v>
      </c>
      <c r="N365" s="3">
        <f t="shared" si="60"/>
        <v>5.4146392604514926E-3</v>
      </c>
      <c r="O365" s="3">
        <f t="shared" si="60"/>
        <v>1.9901817699348179E-3</v>
      </c>
      <c r="P365" s="3">
        <f t="shared" si="65"/>
        <v>8.7162806485351435E-6</v>
      </c>
      <c r="Q365" s="4">
        <f t="shared" si="66"/>
        <v>-1.3563385475937391E-3</v>
      </c>
      <c r="R365" s="3">
        <f t="shared" si="67"/>
        <v>-4.0541931372468087E-3</v>
      </c>
      <c r="S365" s="16">
        <f t="shared" si="71"/>
        <v>121.24798291805843</v>
      </c>
      <c r="T365" s="16">
        <f t="shared" si="71"/>
        <v>120.39275453440587</v>
      </c>
      <c r="U365" s="16">
        <f t="shared" si="68"/>
        <v>0.85522838365255893</v>
      </c>
    </row>
    <row r="366" spans="1:21" x14ac:dyDescent="0.4">
      <c r="A366">
        <f t="shared" si="69"/>
        <v>353</v>
      </c>
      <c r="B366" s="1">
        <v>41544</v>
      </c>
      <c r="C366" s="2">
        <v>0.117516957306501</v>
      </c>
      <c r="D366" s="2">
        <v>0.11192852164245901</v>
      </c>
      <c r="E366" s="2">
        <v>8.2972832674123396E-3</v>
      </c>
      <c r="F366" s="2">
        <v>0.76225723778362697</v>
      </c>
      <c r="G366">
        <v>522.245</v>
      </c>
      <c r="H366">
        <v>3018.24</v>
      </c>
      <c r="I366">
        <v>1630.31</v>
      </c>
      <c r="J366">
        <v>151.04</v>
      </c>
      <c r="K366">
        <v>98.24</v>
      </c>
      <c r="L366" s="3">
        <f t="shared" si="63"/>
        <v>-8.3935552544182057E-3</v>
      </c>
      <c r="M366" s="3">
        <f t="shared" si="64"/>
        <v>-8.1273757292898985E-3</v>
      </c>
      <c r="N366" s="3">
        <f t="shared" si="60"/>
        <v>-4.4108175745717015E-2</v>
      </c>
      <c r="O366" s="3">
        <f t="shared" si="60"/>
        <v>1.5227754237290281E-3</v>
      </c>
      <c r="P366" s="3">
        <f t="shared" si="65"/>
        <v>7.8452375141925842E-6</v>
      </c>
      <c r="Q366" s="4">
        <f t="shared" si="66"/>
        <v>-1.109146902524174E-3</v>
      </c>
      <c r="R366" s="3">
        <f t="shared" si="67"/>
        <v>-1.4776582826424023E-2</v>
      </c>
      <c r="S366" s="16">
        <f t="shared" si="71"/>
        <v>121.13706822780601</v>
      </c>
      <c r="T366" s="16">
        <f t="shared" si="71"/>
        <v>118.91509625176346</v>
      </c>
      <c r="U366" s="16">
        <f t="shared" si="68"/>
        <v>2.2219719760425534</v>
      </c>
    </row>
    <row r="367" spans="1:21" x14ac:dyDescent="0.4">
      <c r="A367">
        <f t="shared" si="69"/>
        <v>354</v>
      </c>
      <c r="B367" s="1">
        <v>41551</v>
      </c>
      <c r="C367" s="2">
        <v>0.126838756790286</v>
      </c>
      <c r="D367" s="2">
        <v>0.11362178124297</v>
      </c>
      <c r="E367" s="2">
        <v>1.0357620040103601E-2</v>
      </c>
      <c r="F367" s="2">
        <v>0.74918184192663895</v>
      </c>
      <c r="G367">
        <v>521.899</v>
      </c>
      <c r="H367">
        <v>3017.05</v>
      </c>
      <c r="I367">
        <v>1558.4</v>
      </c>
      <c r="J367">
        <v>151.27000000000001</v>
      </c>
      <c r="K367">
        <v>97.48</v>
      </c>
      <c r="L367" s="3">
        <f t="shared" si="63"/>
        <v>8.9862522927823818E-3</v>
      </c>
      <c r="M367" s="3">
        <f t="shared" si="64"/>
        <v>1.9456293185649676E-2</v>
      </c>
      <c r="N367" s="3">
        <f t="shared" si="60"/>
        <v>2.8664014373716462E-2</v>
      </c>
      <c r="O367" s="3">
        <f t="shared" si="60"/>
        <v>1.3221392212581229E-4</v>
      </c>
      <c r="P367" s="3">
        <f t="shared" si="65"/>
        <v>6.0950267809841467E-6</v>
      </c>
      <c r="Q367" s="4">
        <f t="shared" si="66"/>
        <v>3.7403119697919499E-3</v>
      </c>
      <c r="R367" s="3">
        <f t="shared" si="67"/>
        <v>1.4309693443568583E-2</v>
      </c>
      <c r="S367" s="16">
        <f t="shared" si="71"/>
        <v>121.5110994247852</v>
      </c>
      <c r="T367" s="16">
        <f t="shared" si="71"/>
        <v>120.34606559612031</v>
      </c>
      <c r="U367" s="16">
        <f t="shared" si="68"/>
        <v>1.1650338286648889</v>
      </c>
    </row>
    <row r="368" spans="1:21" x14ac:dyDescent="0.4">
      <c r="A368">
        <f t="shared" si="69"/>
        <v>355</v>
      </c>
      <c r="B368" s="1">
        <v>41558</v>
      </c>
      <c r="C368" s="2">
        <v>0.13649736666662499</v>
      </c>
      <c r="D368" s="2">
        <v>0.114121549334938</v>
      </c>
      <c r="E368" s="2">
        <v>9.8253512920075305E-4</v>
      </c>
      <c r="F368" s="2">
        <v>0.74839854886923496</v>
      </c>
      <c r="G368">
        <v>520.71299999999997</v>
      </c>
      <c r="H368">
        <v>3041.43</v>
      </c>
      <c r="I368">
        <v>1603.07</v>
      </c>
      <c r="J368">
        <v>151.29</v>
      </c>
      <c r="K368">
        <v>98.58</v>
      </c>
      <c r="L368" s="3">
        <f t="shared" si="63"/>
        <v>-7.5884020375527328E-4</v>
      </c>
      <c r="M368" s="3">
        <f t="shared" si="64"/>
        <v>1.5505337709442291E-2</v>
      </c>
      <c r="N368" s="3">
        <f t="shared" si="60"/>
        <v>6.9741184103002674E-3</v>
      </c>
      <c r="O368" s="3">
        <f t="shared" si="60"/>
        <v>2.6439288783131065E-3</v>
      </c>
      <c r="P368" s="3">
        <f t="shared" si="65"/>
        <v>1.2023177008988977E-5</v>
      </c>
      <c r="Q368" s="4">
        <f t="shared" si="66"/>
        <v>3.6394551479969625E-3</v>
      </c>
      <c r="R368" s="3">
        <f t="shared" si="67"/>
        <v>6.0911361985750978E-3</v>
      </c>
      <c r="S368" s="16">
        <f t="shared" si="71"/>
        <v>121.8750449395849</v>
      </c>
      <c r="T368" s="16">
        <f t="shared" si="71"/>
        <v>120.95517921597782</v>
      </c>
      <c r="U368" s="16">
        <f t="shared" si="68"/>
        <v>0.91986572360707441</v>
      </c>
    </row>
    <row r="369" spans="1:21" x14ac:dyDescent="0.4">
      <c r="A369">
        <f t="shared" si="69"/>
        <v>356</v>
      </c>
      <c r="B369" s="1">
        <v>41565</v>
      </c>
      <c r="C369" s="2">
        <v>0.125642300291474</v>
      </c>
      <c r="D369" s="2">
        <v>0.104937987361774</v>
      </c>
      <c r="E369" s="2">
        <v>9.2706015475476494E-3</v>
      </c>
      <c r="F369" s="2">
        <v>0.760149110799203</v>
      </c>
      <c r="G369">
        <v>524.89700000000005</v>
      </c>
      <c r="H369">
        <v>3115.77</v>
      </c>
      <c r="I369">
        <v>1614.25</v>
      </c>
      <c r="J369">
        <v>151.69</v>
      </c>
      <c r="K369">
        <v>97.72</v>
      </c>
      <c r="L369" s="3">
        <f t="shared" si="63"/>
        <v>4.1415965115398912E-3</v>
      </c>
      <c r="M369" s="3">
        <f t="shared" si="64"/>
        <v>5.6937808843349202E-3</v>
      </c>
      <c r="N369" s="3">
        <f t="shared" si="60"/>
        <v>-2.2598730060399586E-2</v>
      </c>
      <c r="O369" s="3">
        <f t="shared" si="60"/>
        <v>5.2739139033564086E-4</v>
      </c>
      <c r="P369" s="3">
        <f t="shared" si="65"/>
        <v>1.0673055055736355E-5</v>
      </c>
      <c r="Q369" s="4">
        <f t="shared" si="66"/>
        <v>1.2985728385505691E-3</v>
      </c>
      <c r="R369" s="3">
        <f t="shared" si="67"/>
        <v>-3.0589903185472833E-3</v>
      </c>
      <c r="S369" s="16">
        <f t="shared" si="71"/>
        <v>122.00490222343996</v>
      </c>
      <c r="T369" s="16">
        <f t="shared" si="71"/>
        <v>120.6492801841231</v>
      </c>
      <c r="U369" s="16">
        <f t="shared" si="68"/>
        <v>1.3556220393168559</v>
      </c>
    </row>
    <row r="370" spans="1:21" x14ac:dyDescent="0.4">
      <c r="A370">
        <f t="shared" si="69"/>
        <v>357</v>
      </c>
      <c r="B370" s="1">
        <v>41572</v>
      </c>
      <c r="C370" s="2">
        <v>0.118610312790146</v>
      </c>
      <c r="D370" s="2">
        <v>9.41815497702084E-2</v>
      </c>
      <c r="E370" s="2">
        <v>1.06662115689149E-2</v>
      </c>
      <c r="F370" s="2">
        <v>0.77654192587073001</v>
      </c>
      <c r="G370">
        <v>528.69399999999996</v>
      </c>
      <c r="H370">
        <v>3143.16</v>
      </c>
      <c r="I370">
        <v>1577.77</v>
      </c>
      <c r="J370">
        <v>151.77000000000001</v>
      </c>
      <c r="K370">
        <v>97.42</v>
      </c>
      <c r="L370" s="3">
        <f t="shared" si="63"/>
        <v>4.334811151810225E-3</v>
      </c>
      <c r="M370" s="3">
        <f t="shared" si="64"/>
        <v>1.4136086004601811E-2</v>
      </c>
      <c r="N370" s="3">
        <f t="shared" si="60"/>
        <v>4.050019964887186E-3</v>
      </c>
      <c r="O370" s="3">
        <f t="shared" si="60"/>
        <v>1.647229360216107E-3</v>
      </c>
      <c r="P370" s="3">
        <f t="shared" si="65"/>
        <v>1.0547929948903691E-5</v>
      </c>
      <c r="Q370" s="4">
        <f t="shared" si="66"/>
        <v>3.1573048937887141E-3</v>
      </c>
      <c r="R370" s="3">
        <f t="shared" si="67"/>
        <v>6.0420366203788323E-3</v>
      </c>
      <c r="S370" s="16">
        <f t="shared" si="71"/>
        <v>122.32063271281882</v>
      </c>
      <c r="T370" s="16">
        <f t="shared" si="71"/>
        <v>121.25348384616099</v>
      </c>
      <c r="U370" s="16">
        <f t="shared" si="68"/>
        <v>1.0671488666578313</v>
      </c>
    </row>
    <row r="371" spans="1:21" x14ac:dyDescent="0.4">
      <c r="A371">
        <f t="shared" si="69"/>
        <v>358</v>
      </c>
      <c r="B371" s="1">
        <v>41579</v>
      </c>
      <c r="C371" s="2">
        <v>0.12619664403596001</v>
      </c>
      <c r="D371" s="2">
        <v>0.104175101772567</v>
      </c>
      <c r="E371" s="2">
        <v>4.9069468167009297E-3</v>
      </c>
      <c r="F371" s="2">
        <v>0.76472130737477095</v>
      </c>
      <c r="G371">
        <v>524.25900000000001</v>
      </c>
      <c r="H371">
        <v>3147.21</v>
      </c>
      <c r="I371">
        <v>1584.16</v>
      </c>
      <c r="J371">
        <v>152.02000000000001</v>
      </c>
      <c r="K371">
        <v>98.67</v>
      </c>
      <c r="L371" s="3">
        <f t="shared" si="63"/>
        <v>-4.2273206660010665E-3</v>
      </c>
      <c r="M371" s="3">
        <f t="shared" si="64"/>
        <v>9.879668051440138E-3</v>
      </c>
      <c r="N371" s="3">
        <f t="shared" si="60"/>
        <v>-5.5802444197556866E-3</v>
      </c>
      <c r="O371" s="3">
        <f t="shared" si="60"/>
        <v>1.3156163662664255E-4</v>
      </c>
      <c r="P371" s="3">
        <f t="shared" si="65"/>
        <v>1.014156477174661E-5</v>
      </c>
      <c r="Q371" s="4">
        <f t="shared" si="66"/>
        <v>5.5882620282257179E-4</v>
      </c>
      <c r="R371" s="3">
        <f t="shared" si="67"/>
        <v>5.0916150577506869E-5</v>
      </c>
      <c r="S371" s="16">
        <f t="shared" si="71"/>
        <v>122.37651533310108</v>
      </c>
      <c r="T371" s="16">
        <f t="shared" si="71"/>
        <v>121.25857546121874</v>
      </c>
      <c r="U371" s="16">
        <f t="shared" si="68"/>
        <v>1.1179398718823421</v>
      </c>
    </row>
    <row r="372" spans="1:21" x14ac:dyDescent="0.4">
      <c r="A372">
        <f t="shared" si="69"/>
        <v>359</v>
      </c>
      <c r="B372" s="1">
        <v>41586</v>
      </c>
      <c r="C372" s="2">
        <v>0.11813454849808</v>
      </c>
      <c r="D372" s="2">
        <v>0.10024153617423701</v>
      </c>
      <c r="E372" s="2">
        <v>0</v>
      </c>
      <c r="F372" s="2">
        <v>0.78162391532768205</v>
      </c>
      <c r="G372">
        <v>520.04</v>
      </c>
      <c r="H372">
        <v>3166.11</v>
      </c>
      <c r="I372">
        <v>1575.32</v>
      </c>
      <c r="J372">
        <v>152.04</v>
      </c>
      <c r="K372">
        <v>99.05</v>
      </c>
      <c r="L372" s="3">
        <f t="shared" si="63"/>
        <v>1.806030297595651E-2</v>
      </c>
      <c r="M372" s="3">
        <f t="shared" si="64"/>
        <v>2.7831580242937859E-2</v>
      </c>
      <c r="N372" s="3">
        <f t="shared" si="60"/>
        <v>5.3233628723053261E-2</v>
      </c>
      <c r="O372" s="3">
        <f t="shared" si="60"/>
        <v>-2.9597474348854735E-3</v>
      </c>
      <c r="P372" s="3">
        <f t="shared" si="65"/>
        <v>7.0105723385723246E-6</v>
      </c>
      <c r="Q372" s="4">
        <f t="shared" si="66"/>
        <v>2.6030061447369687E-3</v>
      </c>
      <c r="R372" s="3">
        <f t="shared" si="67"/>
        <v>2.4041441126765539E-2</v>
      </c>
      <c r="S372" s="16">
        <f t="shared" si="71"/>
        <v>122.63681594757477</v>
      </c>
      <c r="T372" s="16">
        <f t="shared" si="71"/>
        <v>123.66271957389529</v>
      </c>
      <c r="U372" s="16">
        <f t="shared" si="68"/>
        <v>-1.0259036263205132</v>
      </c>
    </row>
    <row r="373" spans="1:21" x14ac:dyDescent="0.4">
      <c r="A373">
        <f t="shared" si="69"/>
        <v>360</v>
      </c>
      <c r="B373" s="1">
        <v>41593</v>
      </c>
      <c r="C373" s="2">
        <v>0.108630716664032</v>
      </c>
      <c r="D373" s="2">
        <v>9.8061080777331194E-2</v>
      </c>
      <c r="E373" s="2">
        <v>2.168404344971E-19</v>
      </c>
      <c r="F373" s="2">
        <v>0.79330820255863599</v>
      </c>
      <c r="G373">
        <v>523.40800000000002</v>
      </c>
      <c r="H373">
        <v>3217.2</v>
      </c>
      <c r="I373">
        <v>1659.18</v>
      </c>
      <c r="J373">
        <v>151.59</v>
      </c>
      <c r="K373">
        <v>100.19</v>
      </c>
      <c r="L373" s="3">
        <f t="shared" si="63"/>
        <v>8.1763283027309619E-3</v>
      </c>
      <c r="M373" s="3">
        <f t="shared" si="64"/>
        <v>1.4970678550490613E-2</v>
      </c>
      <c r="N373" s="3">
        <f t="shared" si="60"/>
        <v>7.6965730059426196E-3</v>
      </c>
      <c r="O373" s="3">
        <f t="shared" si="60"/>
        <v>7.9160894518115477E-4</v>
      </c>
      <c r="P373" s="3">
        <f t="shared" si="65"/>
        <v>1.9194494250646564E-5</v>
      </c>
      <c r="Q373" s="4">
        <f t="shared" si="66"/>
        <v>2.9650366970175451E-3</v>
      </c>
      <c r="R373" s="3">
        <f t="shared" si="67"/>
        <v>7.9087972010863372E-3</v>
      </c>
      <c r="S373" s="16">
        <f t="shared" si="71"/>
        <v>122.93331961727652</v>
      </c>
      <c r="T373" s="16">
        <f t="shared" si="71"/>
        <v>124.45359929400392</v>
      </c>
      <c r="U373" s="16">
        <f t="shared" si="68"/>
        <v>-1.5202796767273981</v>
      </c>
    </row>
    <row r="374" spans="1:21" x14ac:dyDescent="0.4">
      <c r="A374">
        <f t="shared" si="69"/>
        <v>361</v>
      </c>
      <c r="B374" s="1">
        <v>41600</v>
      </c>
      <c r="C374" s="2">
        <v>9.1282553477369799E-2</v>
      </c>
      <c r="D374" s="2">
        <v>8.34184202129159E-2</v>
      </c>
      <c r="E374" s="2">
        <v>1.2363785915735699E-2</v>
      </c>
      <c r="F374" s="2">
        <v>0.81293524039397802</v>
      </c>
      <c r="G374">
        <v>522.05999999999995</v>
      </c>
      <c r="H374">
        <v>3230.54</v>
      </c>
      <c r="I374">
        <v>1671.95</v>
      </c>
      <c r="J374">
        <v>151.71</v>
      </c>
      <c r="K374">
        <v>101.27</v>
      </c>
      <c r="L374" s="3">
        <f t="shared" si="63"/>
        <v>1.1836165773026153E-2</v>
      </c>
      <c r="M374" s="3">
        <f t="shared" si="64"/>
        <v>1.2549001513023184E-2</v>
      </c>
      <c r="N374" s="3">
        <f t="shared" si="60"/>
        <v>8.0983282992912464E-3</v>
      </c>
      <c r="O374" s="3">
        <f t="shared" si="60"/>
        <v>2.2411179223518207E-3</v>
      </c>
      <c r="P374" s="3">
        <f t="shared" si="65"/>
        <v>4.7739935165382515E-6</v>
      </c>
      <c r="Q374" s="4">
        <f t="shared" si="66"/>
        <v>4.0444890574187313E-3</v>
      </c>
      <c r="R374" s="3">
        <f t="shared" si="67"/>
        <v>8.6811533769231009E-3</v>
      </c>
      <c r="S374" s="16">
        <f t="shared" si="71"/>
        <v>123.3377685230184</v>
      </c>
      <c r="T374" s="16">
        <f t="shared" si="71"/>
        <v>125.32171463169624</v>
      </c>
      <c r="U374" s="16">
        <f t="shared" si="68"/>
        <v>-1.9839461086778414</v>
      </c>
    </row>
    <row r="375" spans="1:21" x14ac:dyDescent="0.4">
      <c r="A375">
        <f t="shared" si="69"/>
        <v>362</v>
      </c>
      <c r="B375" s="1">
        <v>41607</v>
      </c>
      <c r="C375" s="2">
        <v>9.7729405270519001E-2</v>
      </c>
      <c r="D375" s="2">
        <v>7.9004985455898902E-2</v>
      </c>
      <c r="E375" s="2">
        <v>8.8205648118557592E-3</v>
      </c>
      <c r="F375" s="2">
        <v>0.81444504446172605</v>
      </c>
      <c r="G375">
        <v>522.20600000000002</v>
      </c>
      <c r="H375">
        <v>3233.72</v>
      </c>
      <c r="I375">
        <v>1685.49</v>
      </c>
      <c r="J375">
        <v>152.05000000000001</v>
      </c>
      <c r="K375">
        <v>102.44</v>
      </c>
      <c r="L375" s="3">
        <f t="shared" si="63"/>
        <v>-3.5897629735652803E-3</v>
      </c>
      <c r="M375" s="3">
        <f t="shared" si="64"/>
        <v>4.6719297921578029E-3</v>
      </c>
      <c r="N375" s="3">
        <f t="shared" ref="N375:O390" si="72">I376/I375-1</f>
        <v>-1.7626921548036467E-2</v>
      </c>
      <c r="O375" s="3">
        <f t="shared" si="72"/>
        <v>-4.0118382111148376E-3</v>
      </c>
      <c r="P375" s="3">
        <f t="shared" si="65"/>
        <v>5.0511974731434752E-6</v>
      </c>
      <c r="Q375" s="4">
        <f t="shared" si="66"/>
        <v>-3.409672006834028E-3</v>
      </c>
      <c r="R375" s="3">
        <f t="shared" si="67"/>
        <v>-5.1391482351396955E-3</v>
      </c>
      <c r="S375" s="16">
        <f t="shared" si="71"/>
        <v>122.99680132233499</v>
      </c>
      <c r="T375" s="16">
        <f t="shared" si="71"/>
        <v>124.80779980818227</v>
      </c>
      <c r="U375" s="16">
        <f t="shared" si="68"/>
        <v>-1.8109984858472785</v>
      </c>
    </row>
    <row r="376" spans="1:21" x14ac:dyDescent="0.4">
      <c r="A376">
        <f t="shared" si="69"/>
        <v>363</v>
      </c>
      <c r="B376" s="1">
        <v>41614</v>
      </c>
      <c r="C376" s="2">
        <v>9.5657715142097394E-2</v>
      </c>
      <c r="D376" s="2">
        <v>7.2658013129081406E-2</v>
      </c>
      <c r="E376" s="2">
        <v>9.2138349201069496E-3</v>
      </c>
      <c r="F376" s="2">
        <v>0.82247043680871401</v>
      </c>
      <c r="G376">
        <v>517.95500000000004</v>
      </c>
      <c r="H376">
        <v>3233.99</v>
      </c>
      <c r="I376">
        <v>1655.78</v>
      </c>
      <c r="J376">
        <v>151.44</v>
      </c>
      <c r="K376">
        <v>102.91</v>
      </c>
      <c r="L376" s="3">
        <f t="shared" si="63"/>
        <v>2.4872467623691108E-3</v>
      </c>
      <c r="M376" s="3">
        <f t="shared" si="64"/>
        <v>-1.3186104308409829E-2</v>
      </c>
      <c r="N376" s="3">
        <f t="shared" si="72"/>
        <v>2.4701349213058776E-3</v>
      </c>
      <c r="O376" s="3">
        <f t="shared" si="72"/>
        <v>0</v>
      </c>
      <c r="P376" s="3">
        <f t="shared" si="65"/>
        <v>8.6526730638528779E-6</v>
      </c>
      <c r="Q376" s="4">
        <f t="shared" si="66"/>
        <v>-7.0604505534761915E-4</v>
      </c>
      <c r="R376" s="3">
        <f t="shared" si="67"/>
        <v>-2.0571806561837103E-3</v>
      </c>
      <c r="S376" s="16">
        <f t="shared" ref="S376:T391" si="73">S375+100*Q376</f>
        <v>122.92619681680023</v>
      </c>
      <c r="T376" s="16">
        <f t="shared" si="73"/>
        <v>124.6020817425639</v>
      </c>
      <c r="U376" s="16">
        <f t="shared" si="68"/>
        <v>-1.6758849257636683</v>
      </c>
    </row>
    <row r="377" spans="1:21" x14ac:dyDescent="0.4">
      <c r="A377">
        <f t="shared" si="69"/>
        <v>364</v>
      </c>
      <c r="B377" s="1">
        <v>41621</v>
      </c>
      <c r="C377" s="2">
        <v>0.102354164838902</v>
      </c>
      <c r="D377" s="2">
        <v>8.0382685205364401E-2</v>
      </c>
      <c r="E377" s="2">
        <v>3.55621619349229E-3</v>
      </c>
      <c r="F377" s="2">
        <v>0.81370693376224001</v>
      </c>
      <c r="G377">
        <v>517.73400000000004</v>
      </c>
      <c r="H377">
        <v>3182.07</v>
      </c>
      <c r="I377">
        <v>1659.87</v>
      </c>
      <c r="J377">
        <v>151.44</v>
      </c>
      <c r="K377">
        <v>103.21</v>
      </c>
      <c r="L377" s="3">
        <f t="shared" si="63"/>
        <v>6.4977644019672542E-3</v>
      </c>
      <c r="M377" s="3">
        <f t="shared" si="64"/>
        <v>3.3258164094544407E-2</v>
      </c>
      <c r="N377" s="3">
        <f t="shared" si="72"/>
        <v>1.8368908408489926E-2</v>
      </c>
      <c r="O377" s="3">
        <f t="shared" si="72"/>
        <v>2.6413100898037278E-4</v>
      </c>
      <c r="P377" s="3">
        <f t="shared" si="65"/>
        <v>3.9441473508760338E-6</v>
      </c>
      <c r="Q377" s="4">
        <f t="shared" si="66"/>
        <v>3.6147586792205405E-3</v>
      </c>
      <c r="R377" s="3">
        <f t="shared" si="67"/>
        <v>1.459724197849549E-2</v>
      </c>
      <c r="S377" s="16">
        <f t="shared" si="73"/>
        <v>123.28767268472228</v>
      </c>
      <c r="T377" s="16">
        <f t="shared" si="73"/>
        <v>126.06180594041345</v>
      </c>
      <c r="U377" s="16">
        <f t="shared" si="68"/>
        <v>-2.7741332556911686</v>
      </c>
    </row>
    <row r="378" spans="1:21" x14ac:dyDescent="0.4">
      <c r="A378">
        <f t="shared" si="69"/>
        <v>365</v>
      </c>
      <c r="B378" s="1">
        <v>41628</v>
      </c>
      <c r="C378" s="2">
        <v>0.10498837133606399</v>
      </c>
      <c r="D378" s="2">
        <v>7.4378898734278803E-2</v>
      </c>
      <c r="E378" s="2">
        <v>7.4955886144571198E-3</v>
      </c>
      <c r="F378" s="2">
        <v>0.81313714131519899</v>
      </c>
      <c r="G378">
        <v>516.64300000000003</v>
      </c>
      <c r="H378">
        <v>3259.79</v>
      </c>
      <c r="I378">
        <v>1690.36</v>
      </c>
      <c r="J378">
        <v>151.47999999999999</v>
      </c>
      <c r="K378">
        <v>104.1</v>
      </c>
      <c r="L378" s="3">
        <f t="shared" si="63"/>
        <v>1.9561087527215637E-3</v>
      </c>
      <c r="M378" s="3">
        <f t="shared" si="64"/>
        <v>2.3564907363848864E-2</v>
      </c>
      <c r="N378" s="3">
        <f t="shared" si="72"/>
        <v>2.3332307910741035E-2</v>
      </c>
      <c r="O378" s="3">
        <f t="shared" si="72"/>
        <v>-1.5843675732768459E-3</v>
      </c>
      <c r="P378" s="3">
        <f t="shared" si="65"/>
        <v>2.1538940105374377E-6</v>
      </c>
      <c r="Q378" s="4">
        <f t="shared" si="66"/>
        <v>8.4252789879021915E-4</v>
      </c>
      <c r="R378" s="3">
        <f t="shared" si="67"/>
        <v>1.1817239113508654E-2</v>
      </c>
      <c r="S378" s="16">
        <f t="shared" si="73"/>
        <v>123.3719254746013</v>
      </c>
      <c r="T378" s="16">
        <f t="shared" si="73"/>
        <v>127.24352985176432</v>
      </c>
      <c r="U378" s="16">
        <f t="shared" si="68"/>
        <v>-3.871604377163024</v>
      </c>
    </row>
    <row r="379" spans="1:21" x14ac:dyDescent="0.4">
      <c r="A379">
        <f t="shared" si="69"/>
        <v>366</v>
      </c>
      <c r="B379" s="1">
        <v>41635</v>
      </c>
      <c r="C379" s="2">
        <v>0.102923233202391</v>
      </c>
      <c r="D379" s="2">
        <v>7.3851624663999402E-2</v>
      </c>
      <c r="E379" s="2">
        <v>6.49817746751403E-3</v>
      </c>
      <c r="F379" s="2">
        <v>0.81672696466609496</v>
      </c>
      <c r="G379">
        <v>512.38699999999994</v>
      </c>
      <c r="H379">
        <v>3302.66</v>
      </c>
      <c r="I379">
        <v>1729.8</v>
      </c>
      <c r="J379">
        <v>151.24</v>
      </c>
      <c r="K379">
        <v>105.17</v>
      </c>
      <c r="L379" s="3">
        <f t="shared" si="63"/>
        <v>-1.5562921876205449E-3</v>
      </c>
      <c r="M379" s="3">
        <f t="shared" si="64"/>
        <v>-8.0737644006289022E-3</v>
      </c>
      <c r="N379" s="3">
        <f t="shared" si="72"/>
        <v>9.463521794427221E-3</v>
      </c>
      <c r="O379" s="3">
        <f t="shared" si="72"/>
        <v>-2.3142025919070663E-3</v>
      </c>
      <c r="P379" s="3">
        <f t="shared" si="65"/>
        <v>3.1338692459433786E-6</v>
      </c>
      <c r="Q379" s="4">
        <f t="shared" si="66"/>
        <v>-2.5881491255670707E-3</v>
      </c>
      <c r="R379" s="3">
        <f t="shared" si="67"/>
        <v>-6.2018434643232312E-4</v>
      </c>
      <c r="S379" s="16">
        <f t="shared" si="73"/>
        <v>123.1131105620446</v>
      </c>
      <c r="T379" s="16">
        <f t="shared" si="73"/>
        <v>127.18151141712109</v>
      </c>
      <c r="U379" s="16">
        <f t="shared" si="68"/>
        <v>-4.0684008550764901</v>
      </c>
    </row>
    <row r="380" spans="1:21" x14ac:dyDescent="0.4">
      <c r="A380">
        <f t="shared" si="69"/>
        <v>367</v>
      </c>
      <c r="B380" s="1">
        <v>41642</v>
      </c>
      <c r="C380" s="2">
        <v>9.9298684221162906E-2</v>
      </c>
      <c r="D380" s="2">
        <v>7.5587391916586102E-2</v>
      </c>
      <c r="E380" s="2">
        <v>4.8996110388365502E-3</v>
      </c>
      <c r="F380" s="2">
        <v>0.82021431282341395</v>
      </c>
      <c r="G380">
        <v>513.10199999999998</v>
      </c>
      <c r="H380">
        <v>3285.68</v>
      </c>
      <c r="I380">
        <v>1746.17</v>
      </c>
      <c r="J380">
        <v>150.88999999999999</v>
      </c>
      <c r="K380">
        <v>104.86</v>
      </c>
      <c r="L380" s="3">
        <f t="shared" si="63"/>
        <v>4.0582715850494555E-3</v>
      </c>
      <c r="M380" s="3">
        <f t="shared" si="64"/>
        <v>-1.9236457766624859E-4</v>
      </c>
      <c r="N380" s="3">
        <f t="shared" si="72"/>
        <v>-2.914951007061295E-3</v>
      </c>
      <c r="O380" s="3">
        <f t="shared" si="72"/>
        <v>3.5124925442375776E-3</v>
      </c>
      <c r="P380" s="3">
        <f t="shared" si="65"/>
        <v>9.1711616491594519E-6</v>
      </c>
      <c r="Q380" s="4">
        <f t="shared" si="66"/>
        <v>3.245984062572782E-3</v>
      </c>
      <c r="R380" s="3">
        <f t="shared" si="67"/>
        <v>1.1158621361398724E-3</v>
      </c>
      <c r="S380" s="16">
        <f t="shared" si="73"/>
        <v>123.43770896830188</v>
      </c>
      <c r="T380" s="16">
        <f t="shared" si="73"/>
        <v>127.29309763073508</v>
      </c>
      <c r="U380" s="16">
        <f t="shared" si="68"/>
        <v>-3.8553886624331994</v>
      </c>
    </row>
    <row r="381" spans="1:21" x14ac:dyDescent="0.4">
      <c r="A381">
        <f t="shared" si="69"/>
        <v>368</v>
      </c>
      <c r="B381" s="1">
        <v>41649</v>
      </c>
      <c r="C381" s="2">
        <v>0.109526758440154</v>
      </c>
      <c r="D381" s="2">
        <v>7.6910365006787801E-2</v>
      </c>
      <c r="E381" s="2">
        <v>8.6338331449092899E-3</v>
      </c>
      <c r="F381" s="2">
        <v>0.80492904340814797</v>
      </c>
      <c r="G381">
        <v>518.54700000000003</v>
      </c>
      <c r="H381">
        <v>3306.49</v>
      </c>
      <c r="I381">
        <v>1741.08</v>
      </c>
      <c r="J381">
        <v>151.41999999999999</v>
      </c>
      <c r="K381">
        <v>104.18</v>
      </c>
      <c r="L381" s="3">
        <f t="shared" si="63"/>
        <v>4.5532447682827826E-3</v>
      </c>
      <c r="M381" s="3">
        <f t="shared" si="64"/>
        <v>-4.6716677826574848E-4</v>
      </c>
      <c r="N381" s="3">
        <f t="shared" si="72"/>
        <v>-8.3855997426884876E-4</v>
      </c>
      <c r="O381" s="3">
        <f t="shared" si="72"/>
        <v>2.6416589618281083E-3</v>
      </c>
      <c r="P381" s="3">
        <f t="shared" si="65"/>
        <v>9.8450966751162662E-6</v>
      </c>
      <c r="Q381" s="4">
        <f t="shared" si="66"/>
        <v>2.5720351099990471E-3</v>
      </c>
      <c r="R381" s="3">
        <f t="shared" si="67"/>
        <v>1.4722942443940734E-3</v>
      </c>
      <c r="S381" s="16">
        <f t="shared" si="73"/>
        <v>123.69491247930178</v>
      </c>
      <c r="T381" s="16">
        <f t="shared" si="73"/>
        <v>127.44032705517448</v>
      </c>
      <c r="U381" s="16">
        <f t="shared" si="68"/>
        <v>-3.7454145758727009</v>
      </c>
    </row>
    <row r="382" spans="1:21" x14ac:dyDescent="0.4">
      <c r="A382">
        <f t="shared" si="69"/>
        <v>369</v>
      </c>
      <c r="B382" s="1">
        <v>41656</v>
      </c>
      <c r="C382" s="2">
        <v>9.9376525929246298E-2</v>
      </c>
      <c r="D382" s="2">
        <v>7.0652103059168497E-2</v>
      </c>
      <c r="E382" s="2">
        <v>9.3087586941484994E-3</v>
      </c>
      <c r="F382" s="2">
        <v>0.82066261231743598</v>
      </c>
      <c r="G382">
        <v>520.20899999999995</v>
      </c>
      <c r="H382">
        <v>3300.51</v>
      </c>
      <c r="I382">
        <v>1739.62</v>
      </c>
      <c r="J382">
        <v>151.82</v>
      </c>
      <c r="K382">
        <v>104.32</v>
      </c>
      <c r="L382" s="3">
        <f t="shared" si="63"/>
        <v>-1.241092544540856E-2</v>
      </c>
      <c r="M382" s="3">
        <f t="shared" si="64"/>
        <v>-4.4935083803185338E-2</v>
      </c>
      <c r="N382" s="3">
        <f t="shared" si="72"/>
        <v>-2.5281383290603587E-2</v>
      </c>
      <c r="O382" s="3">
        <f t="shared" si="72"/>
        <v>2.8981688842049103E-3</v>
      </c>
      <c r="P382" s="3">
        <f t="shared" si="65"/>
        <v>3.2271835994927488E-6</v>
      </c>
      <c r="Q382" s="4">
        <f t="shared" si="66"/>
        <v>-2.2682594588238993E-3</v>
      </c>
      <c r="R382" s="3">
        <f t="shared" si="67"/>
        <v>-1.9932305913748144E-2</v>
      </c>
      <c r="S382" s="16">
        <f t="shared" si="73"/>
        <v>123.46808653341938</v>
      </c>
      <c r="T382" s="16">
        <f t="shared" si="73"/>
        <v>125.44709646379967</v>
      </c>
      <c r="U382" s="16">
        <f t="shared" si="68"/>
        <v>-1.9790099303802862</v>
      </c>
    </row>
    <row r="383" spans="1:21" x14ac:dyDescent="0.4">
      <c r="A383">
        <f t="shared" si="69"/>
        <v>370</v>
      </c>
      <c r="B383" s="1">
        <v>41663</v>
      </c>
      <c r="C383" s="2">
        <v>9.5560641093169904E-2</v>
      </c>
      <c r="D383" s="2">
        <v>6.9942886418274397E-2</v>
      </c>
      <c r="E383" s="2">
        <v>8.4552208386312194E-3</v>
      </c>
      <c r="F383" s="2">
        <v>0.82604125164992404</v>
      </c>
      <c r="G383">
        <v>523.846</v>
      </c>
      <c r="H383">
        <v>3214.13</v>
      </c>
      <c r="I383">
        <v>1695.64</v>
      </c>
      <c r="J383">
        <v>152.26</v>
      </c>
      <c r="K383">
        <v>102.31</v>
      </c>
      <c r="L383" s="3">
        <f t="shared" si="63"/>
        <v>3.2079006038350233E-3</v>
      </c>
      <c r="M383" s="3">
        <f t="shared" si="64"/>
        <v>-6.7288595611540991E-3</v>
      </c>
      <c r="N383" s="3">
        <f t="shared" si="72"/>
        <v>-3.470665943242679E-2</v>
      </c>
      <c r="O383" s="3">
        <f t="shared" si="72"/>
        <v>8.5380270589774376E-4</v>
      </c>
      <c r="P383" s="3">
        <f t="shared" si="65"/>
        <v>6.2789645504803269E-6</v>
      </c>
      <c r="Q383" s="4">
        <f t="shared" si="66"/>
        <v>2.4145799947437296E-4</v>
      </c>
      <c r="R383" s="3">
        <f t="shared" si="67"/>
        <v>-9.3434539209620304E-3</v>
      </c>
      <c r="S383" s="16">
        <f t="shared" si="73"/>
        <v>123.49223233336681</v>
      </c>
      <c r="T383" s="16">
        <f t="shared" si="73"/>
        <v>124.51275107170346</v>
      </c>
      <c r="U383" s="16">
        <f t="shared" si="68"/>
        <v>-1.0205187383366479</v>
      </c>
    </row>
    <row r="384" spans="1:21" x14ac:dyDescent="0.4">
      <c r="A384">
        <f t="shared" si="69"/>
        <v>371</v>
      </c>
      <c r="B384" s="1">
        <v>41670</v>
      </c>
      <c r="C384" s="2">
        <v>0.100172201843823</v>
      </c>
      <c r="D384" s="2">
        <v>5.94779455008069E-2</v>
      </c>
      <c r="E384" s="2">
        <v>1.32643525061321E-2</v>
      </c>
      <c r="F384" s="2">
        <v>0.82708550014923699</v>
      </c>
      <c r="G384">
        <v>526.91700000000003</v>
      </c>
      <c r="H384">
        <v>3200.95</v>
      </c>
      <c r="I384">
        <v>1636.79</v>
      </c>
      <c r="J384">
        <v>152.38999999999999</v>
      </c>
      <c r="K384">
        <v>102.04</v>
      </c>
      <c r="L384" s="3">
        <f t="shared" si="63"/>
        <v>2.3082842386821234E-3</v>
      </c>
      <c r="M384" s="3">
        <f t="shared" si="64"/>
        <v>1.1533822319470088E-2</v>
      </c>
      <c r="N384" s="3">
        <f t="shared" si="72"/>
        <v>-2.5806609277915893E-2</v>
      </c>
      <c r="O384" s="3">
        <f t="shared" si="72"/>
        <v>-2.6248441498777364E-4</v>
      </c>
      <c r="P384" s="3">
        <f t="shared" si="65"/>
        <v>7.0472700496750577E-6</v>
      </c>
      <c r="Q384" s="4">
        <f t="shared" si="66"/>
        <v>3.5078168385209994E-4</v>
      </c>
      <c r="R384" s="3">
        <f t="shared" si="67"/>
        <v>-3.0567467836878637E-3</v>
      </c>
      <c r="S384" s="16">
        <f t="shared" si="73"/>
        <v>123.52731050175203</v>
      </c>
      <c r="T384" s="16">
        <f t="shared" si="73"/>
        <v>124.20707639333467</v>
      </c>
      <c r="U384" s="16">
        <f t="shared" si="68"/>
        <v>-0.67976589158264744</v>
      </c>
    </row>
    <row r="385" spans="1:21" x14ac:dyDescent="0.4">
      <c r="A385">
        <f t="shared" si="69"/>
        <v>372</v>
      </c>
      <c r="B385" s="1">
        <v>41677</v>
      </c>
      <c r="C385" s="2">
        <v>0.106215225700987</v>
      </c>
      <c r="D385" s="2">
        <v>6.5180371726434594E-2</v>
      </c>
      <c r="E385" s="2">
        <v>3.1896730257122401E-3</v>
      </c>
      <c r="F385" s="2">
        <v>0.82541472954686501</v>
      </c>
      <c r="G385">
        <v>526.79100000000005</v>
      </c>
      <c r="H385">
        <v>3229.64</v>
      </c>
      <c r="I385">
        <v>1594.55</v>
      </c>
      <c r="J385">
        <v>152.35</v>
      </c>
      <c r="K385">
        <v>102.3</v>
      </c>
      <c r="L385" s="3">
        <f t="shared" si="63"/>
        <v>-6.9428262390998086E-3</v>
      </c>
      <c r="M385" s="3">
        <f t="shared" si="64"/>
        <v>1.892382607660581E-2</v>
      </c>
      <c r="N385" s="3">
        <f t="shared" si="72"/>
        <v>-4.4777523439214484E-3</v>
      </c>
      <c r="O385" s="3">
        <f t="shared" si="72"/>
        <v>2.1004266491631007E-3</v>
      </c>
      <c r="P385" s="3">
        <f t="shared" si="65"/>
        <v>2.7944977264820139E-6</v>
      </c>
      <c r="Q385" s="4">
        <f t="shared" si="66"/>
        <v>2.2126741931291229E-3</v>
      </c>
      <c r="R385" s="3">
        <f t="shared" si="67"/>
        <v>2.4009185356869134E-3</v>
      </c>
      <c r="S385" s="16">
        <f t="shared" si="73"/>
        <v>123.74857792106494</v>
      </c>
      <c r="T385" s="16">
        <f t="shared" si="73"/>
        <v>124.44716824690336</v>
      </c>
      <c r="U385" s="16">
        <f t="shared" si="68"/>
        <v>-0.69859032583842406</v>
      </c>
    </row>
    <row r="386" spans="1:21" x14ac:dyDescent="0.4">
      <c r="A386">
        <f t="shared" si="69"/>
        <v>373</v>
      </c>
      <c r="B386" s="1">
        <v>41684</v>
      </c>
      <c r="C386" s="2">
        <v>0.10833942277458899</v>
      </c>
      <c r="D386" s="2">
        <v>6.7713670863636097E-2</v>
      </c>
      <c r="E386" s="2">
        <v>2.168404344971E-19</v>
      </c>
      <c r="F386" s="2">
        <v>0.82394690636177403</v>
      </c>
      <c r="G386">
        <v>525.70299999999997</v>
      </c>
      <c r="H386">
        <v>3306.92</v>
      </c>
      <c r="I386">
        <v>1587.41</v>
      </c>
      <c r="J386">
        <v>152.66999999999999</v>
      </c>
      <c r="K386">
        <v>101.8</v>
      </c>
      <c r="L386" s="3">
        <f t="shared" si="63"/>
        <v>7.8000323241971259E-3</v>
      </c>
      <c r="M386" s="3">
        <f t="shared" si="64"/>
        <v>6.1949263171590108E-3</v>
      </c>
      <c r="N386" s="3">
        <f t="shared" si="72"/>
        <v>3.2537277703932777E-2</v>
      </c>
      <c r="O386" s="3">
        <f t="shared" si="72"/>
        <v>3.2750376629331335E-4</v>
      </c>
      <c r="P386" s="3">
        <f t="shared" si="65"/>
        <v>4.1860851976855207E-6</v>
      </c>
      <c r="Q386" s="4">
        <f t="shared" si="66"/>
        <v>1.5301918311527545E-3</v>
      </c>
      <c r="R386" s="3">
        <f t="shared" si="67"/>
        <v>1.1714935027895557E-2</v>
      </c>
      <c r="S386" s="16">
        <f t="shared" si="73"/>
        <v>123.90159710418021</v>
      </c>
      <c r="T386" s="16">
        <f t="shared" si="73"/>
        <v>125.61866174969292</v>
      </c>
      <c r="U386" s="16">
        <f t="shared" si="68"/>
        <v>-1.717064645512707</v>
      </c>
    </row>
    <row r="387" spans="1:21" x14ac:dyDescent="0.4">
      <c r="A387">
        <f t="shared" si="69"/>
        <v>374</v>
      </c>
      <c r="B387" s="1">
        <v>41691</v>
      </c>
      <c r="C387" s="2">
        <v>0.10136261411178001</v>
      </c>
      <c r="D387" s="2">
        <v>6.8019899892019994E-2</v>
      </c>
      <c r="E387" s="2">
        <v>7.7976080003560699E-4</v>
      </c>
      <c r="F387" s="2">
        <v>0.82983772519616394</v>
      </c>
      <c r="G387">
        <v>526.13400000000001</v>
      </c>
      <c r="H387">
        <v>3304.36</v>
      </c>
      <c r="I387">
        <v>1639.06</v>
      </c>
      <c r="J387">
        <v>152.72</v>
      </c>
      <c r="K387">
        <v>102.51</v>
      </c>
      <c r="L387" s="3">
        <f t="shared" si="63"/>
        <v>-8.4654101491354883E-4</v>
      </c>
      <c r="M387" s="3">
        <f t="shared" si="64"/>
        <v>6.0028362960466985E-3</v>
      </c>
      <c r="N387" s="3">
        <f t="shared" si="72"/>
        <v>-8.4438641660463665E-3</v>
      </c>
      <c r="O387" s="3">
        <f t="shared" si="72"/>
        <v>8.5123101100048615E-4</v>
      </c>
      <c r="P387" s="3">
        <f t="shared" si="65"/>
        <v>2.939320423355036E-6</v>
      </c>
      <c r="Q387" s="4">
        <f t="shared" si="66"/>
        <v>1.0193648047850147E-3</v>
      </c>
      <c r="R387" s="3">
        <f t="shared" si="67"/>
        <v>-6.0908446847818265E-4</v>
      </c>
      <c r="S387" s="16">
        <f t="shared" si="73"/>
        <v>124.00353358465871</v>
      </c>
      <c r="T387" s="16">
        <f t="shared" si="73"/>
        <v>125.5577533028451</v>
      </c>
      <c r="U387" s="16">
        <f t="shared" si="68"/>
        <v>-1.5542197181863884</v>
      </c>
    </row>
    <row r="388" spans="1:21" x14ac:dyDescent="0.4">
      <c r="A388">
        <f t="shared" si="69"/>
        <v>375</v>
      </c>
      <c r="B388" s="1">
        <v>41698</v>
      </c>
      <c r="C388" s="2">
        <v>9.9571723910183499E-2</v>
      </c>
      <c r="D388" s="2">
        <v>6.4911922721358095E-2</v>
      </c>
      <c r="E388" s="2">
        <v>2.2764041358629E-3</v>
      </c>
      <c r="F388" s="2">
        <v>0.83323994923259503</v>
      </c>
      <c r="G388">
        <v>529.35500000000002</v>
      </c>
      <c r="H388">
        <v>3347.38</v>
      </c>
      <c r="I388">
        <v>1625.22</v>
      </c>
      <c r="J388">
        <v>152.85</v>
      </c>
      <c r="K388">
        <v>101.8</v>
      </c>
      <c r="L388" s="3">
        <f t="shared" si="63"/>
        <v>4.2943205208088031E-3</v>
      </c>
      <c r="M388" s="3">
        <f t="shared" si="64"/>
        <v>2.5203846785324391E-2</v>
      </c>
      <c r="N388" s="3">
        <f t="shared" si="72"/>
        <v>2.0963315735715637E-2</v>
      </c>
      <c r="O388" s="3">
        <f t="shared" si="72"/>
        <v>-6.542361792606366E-4</v>
      </c>
      <c r="P388" s="3">
        <f t="shared" si="65"/>
        <v>2.7643018931792804E-6</v>
      </c>
      <c r="Q388" s="4">
        <f t="shared" si="66"/>
        <v>1.5634440080454796E-3</v>
      </c>
      <c r="R388" s="3">
        <f t="shared" si="67"/>
        <v>1.2451811715647049E-2</v>
      </c>
      <c r="S388" s="16">
        <f t="shared" si="73"/>
        <v>124.15987798546325</v>
      </c>
      <c r="T388" s="16">
        <f t="shared" si="73"/>
        <v>126.80293447440981</v>
      </c>
      <c r="U388" s="16">
        <f t="shared" si="68"/>
        <v>-2.6430564889465558</v>
      </c>
    </row>
    <row r="389" spans="1:21" x14ac:dyDescent="0.4">
      <c r="A389">
        <f t="shared" si="69"/>
        <v>376</v>
      </c>
      <c r="B389" s="1">
        <v>41705</v>
      </c>
      <c r="C389" s="2">
        <v>0.100809339358997</v>
      </c>
      <c r="D389" s="2">
        <v>6.8281477094510004E-2</v>
      </c>
      <c r="E389" s="2">
        <v>1.14207647998438E-3</v>
      </c>
      <c r="F389" s="2">
        <v>0.82976710706650803</v>
      </c>
      <c r="G389">
        <v>524.01</v>
      </c>
      <c r="H389">
        <v>3382.57</v>
      </c>
      <c r="I389">
        <v>1659.29</v>
      </c>
      <c r="J389">
        <v>152.75</v>
      </c>
      <c r="K389">
        <v>103.28</v>
      </c>
      <c r="L389" s="3">
        <f t="shared" si="63"/>
        <v>-7.3023703833325904E-3</v>
      </c>
      <c r="M389" s="3">
        <f t="shared" si="64"/>
        <v>-3.7379532304015139E-2</v>
      </c>
      <c r="N389" s="3">
        <f t="shared" si="72"/>
        <v>-5.842860500575553E-2</v>
      </c>
      <c r="O389" s="3">
        <f t="shared" si="72"/>
        <v>0</v>
      </c>
      <c r="P389" s="3">
        <f t="shared" si="65"/>
        <v>9.033465692281683E-6</v>
      </c>
      <c r="Q389" s="4">
        <f t="shared" si="66"/>
        <v>-3.364240214146223E-3</v>
      </c>
      <c r="R389" s="3">
        <f t="shared" si="67"/>
        <v>-2.5777626923275815E-2</v>
      </c>
      <c r="S389" s="16">
        <f t="shared" si="73"/>
        <v>123.82345396404862</v>
      </c>
      <c r="T389" s="16">
        <f t="shared" si="73"/>
        <v>124.22517178208223</v>
      </c>
      <c r="U389" s="16">
        <f t="shared" si="68"/>
        <v>-0.40171781803360318</v>
      </c>
    </row>
    <row r="390" spans="1:21" x14ac:dyDescent="0.4">
      <c r="A390">
        <f t="shared" si="69"/>
        <v>377</v>
      </c>
      <c r="B390" s="1">
        <v>41712</v>
      </c>
      <c r="C390" s="2">
        <v>9.34100914802342E-2</v>
      </c>
      <c r="D390" s="2">
        <v>6.0624948819470198E-2</v>
      </c>
      <c r="E390" s="2">
        <v>1.5089461452454401E-2</v>
      </c>
      <c r="F390" s="2">
        <v>0.83087549824784102</v>
      </c>
      <c r="G390">
        <v>530.03700000000003</v>
      </c>
      <c r="H390">
        <v>3317.81</v>
      </c>
      <c r="I390">
        <v>1562.34</v>
      </c>
      <c r="J390">
        <v>152.75</v>
      </c>
      <c r="K390">
        <v>101.36</v>
      </c>
      <c r="L390" s="3">
        <f t="shared" si="63"/>
        <v>3.6832192884128645E-4</v>
      </c>
      <c r="M390" s="3">
        <f t="shared" si="64"/>
        <v>2.2739525832893071E-2</v>
      </c>
      <c r="N390" s="3">
        <f t="shared" si="72"/>
        <v>-1.6072045777487554E-2</v>
      </c>
      <c r="O390" s="3">
        <f t="shared" si="72"/>
        <v>2.1603927986908467E-3</v>
      </c>
      <c r="P390" s="3">
        <f t="shared" si="65"/>
        <v>1.6590729258640544E-5</v>
      </c>
      <c r="Q390" s="4">
        <f t="shared" si="66"/>
        <v>2.9488957734085876E-3</v>
      </c>
      <c r="R390" s="3">
        <f t="shared" si="67"/>
        <v>2.2990486957344125E-3</v>
      </c>
      <c r="S390" s="16">
        <f t="shared" si="73"/>
        <v>124.11834354138948</v>
      </c>
      <c r="T390" s="16">
        <f t="shared" si="73"/>
        <v>124.45507665165567</v>
      </c>
      <c r="U390" s="16">
        <f t="shared" si="68"/>
        <v>-0.33673311026619501</v>
      </c>
    </row>
    <row r="391" spans="1:21" x14ac:dyDescent="0.4">
      <c r="A391">
        <f t="shared" si="69"/>
        <v>378</v>
      </c>
      <c r="B391" s="1">
        <v>41719</v>
      </c>
      <c r="C391" s="2">
        <v>0.11132806453562</v>
      </c>
      <c r="D391" s="2">
        <v>7.0358191195151201E-2</v>
      </c>
      <c r="E391" s="2">
        <v>6.6764683433603899E-4</v>
      </c>
      <c r="F391" s="2">
        <v>0.81764609743489103</v>
      </c>
      <c r="G391">
        <v>525.61699999999996</v>
      </c>
      <c r="H391">
        <v>3363.72</v>
      </c>
      <c r="I391">
        <v>1537.23</v>
      </c>
      <c r="J391">
        <v>153.08000000000001</v>
      </c>
      <c r="K391">
        <v>102.25</v>
      </c>
      <c r="L391" s="3">
        <f t="shared" si="63"/>
        <v>7.1819793966856338E-3</v>
      </c>
      <c r="M391" s="3">
        <f t="shared" si="64"/>
        <v>1.220615364227351E-3</v>
      </c>
      <c r="N391" s="3">
        <f t="shared" ref="N391:O454" si="74">I392/I391-1</f>
        <v>4.4970498884356891E-2</v>
      </c>
      <c r="O391" s="3">
        <f t="shared" si="74"/>
        <v>-2.0904102430103766E-3</v>
      </c>
      <c r="P391" s="3">
        <f t="shared" si="65"/>
        <v>1.4203581678862052E-6</v>
      </c>
      <c r="Q391" s="4">
        <f t="shared" si="66"/>
        <v>-7.9517556924483114E-4</v>
      </c>
      <c r="R391" s="3">
        <f t="shared" si="67"/>
        <v>1.2820670850564875E-2</v>
      </c>
      <c r="S391" s="16">
        <f t="shared" si="73"/>
        <v>124.03882598446499</v>
      </c>
      <c r="T391" s="16">
        <f t="shared" si="73"/>
        <v>125.73714373671216</v>
      </c>
      <c r="U391" s="16">
        <f t="shared" si="68"/>
        <v>-1.6983177522471635</v>
      </c>
    </row>
    <row r="392" spans="1:21" x14ac:dyDescent="0.4">
      <c r="A392">
        <f t="shared" si="69"/>
        <v>379</v>
      </c>
      <c r="B392" s="1">
        <v>41726</v>
      </c>
      <c r="C392" s="2">
        <v>0.109425622160329</v>
      </c>
      <c r="D392" s="2">
        <v>7.1990940815346294E-2</v>
      </c>
      <c r="E392" s="2">
        <v>2.0282559648376999E-4</v>
      </c>
      <c r="F392" s="2">
        <v>0.81838061142784002</v>
      </c>
      <c r="G392">
        <v>526.40599999999995</v>
      </c>
      <c r="H392">
        <v>3348.83</v>
      </c>
      <c r="I392">
        <v>1606.36</v>
      </c>
      <c r="J392">
        <v>152.76</v>
      </c>
      <c r="K392">
        <v>102.83</v>
      </c>
      <c r="L392" s="3">
        <f t="shared" si="63"/>
        <v>4.5840767029459162E-3</v>
      </c>
      <c r="M392" s="3">
        <f t="shared" si="64"/>
        <v>8.8466381951157746E-3</v>
      </c>
      <c r="N392" s="3">
        <f t="shared" si="74"/>
        <v>2.4757837595557719E-2</v>
      </c>
      <c r="O392" s="3">
        <f t="shared" si="74"/>
        <v>-1.4401675831369198E-3</v>
      </c>
      <c r="P392" s="3">
        <f t="shared" si="65"/>
        <v>8.5067755465413612E-6</v>
      </c>
      <c r="Q392" s="4">
        <f t="shared" si="66"/>
        <v>-4.3597227644833102E-5</v>
      </c>
      <c r="R392" s="3">
        <f t="shared" si="67"/>
        <v>9.1870962276206225E-3</v>
      </c>
      <c r="S392" s="16">
        <f t="shared" ref="S392:T407" si="75">S391+100*Q392</f>
        <v>124.03446626170052</v>
      </c>
      <c r="T392" s="16">
        <f t="shared" si="75"/>
        <v>126.65585335947422</v>
      </c>
      <c r="U392" s="16">
        <f t="shared" si="68"/>
        <v>-2.6213870977737059</v>
      </c>
    </row>
    <row r="393" spans="1:21" x14ac:dyDescent="0.4">
      <c r="A393">
        <f t="shared" si="69"/>
        <v>380</v>
      </c>
      <c r="B393" s="1">
        <v>41733</v>
      </c>
      <c r="C393" s="2">
        <v>0.104884024097307</v>
      </c>
      <c r="D393" s="2">
        <v>6.2354579634132899E-2</v>
      </c>
      <c r="E393" s="2">
        <v>1.2568064053825601E-2</v>
      </c>
      <c r="F393" s="2">
        <v>0.82019333221473401</v>
      </c>
      <c r="G393">
        <v>526.46400000000006</v>
      </c>
      <c r="H393">
        <v>3363.41</v>
      </c>
      <c r="I393">
        <v>1646.13</v>
      </c>
      <c r="J393">
        <v>152.54</v>
      </c>
      <c r="K393">
        <v>103.29</v>
      </c>
      <c r="L393" s="3">
        <f t="shared" si="63"/>
        <v>-6.2319032042967848E-3</v>
      </c>
      <c r="M393" s="3">
        <f t="shared" si="64"/>
        <v>-4.1724691791702684E-2</v>
      </c>
      <c r="N393" s="3">
        <f t="shared" si="74"/>
        <v>-6.7279011985687642E-2</v>
      </c>
      <c r="O393" s="3">
        <f t="shared" si="74"/>
        <v>3.2122721909007002E-3</v>
      </c>
      <c r="P393" s="3">
        <f t="shared" si="65"/>
        <v>3.3116186182970411E-6</v>
      </c>
      <c r="Q393" s="4">
        <f t="shared" si="66"/>
        <v>-1.4695470213838754E-3</v>
      </c>
      <c r="R393" s="3">
        <f t="shared" si="67"/>
        <v>-2.8005833697696603E-2</v>
      </c>
      <c r="S393" s="16">
        <f t="shared" si="75"/>
        <v>123.88751155956213</v>
      </c>
      <c r="T393" s="16">
        <f t="shared" si="75"/>
        <v>123.85526998970457</v>
      </c>
      <c r="U393" s="16">
        <f t="shared" si="68"/>
        <v>3.2241569857561103E-2</v>
      </c>
    </row>
    <row r="394" spans="1:21" x14ac:dyDescent="0.4">
      <c r="A394">
        <f t="shared" si="69"/>
        <v>381</v>
      </c>
      <c r="B394" s="1">
        <v>41740</v>
      </c>
      <c r="C394" s="2">
        <v>0.103911822401166</v>
      </c>
      <c r="D394" s="2">
        <v>5.9676112200869803E-2</v>
      </c>
      <c r="E394" s="2">
        <v>1.80874284176533E-2</v>
      </c>
      <c r="F394" s="2">
        <v>0.81832463698030899</v>
      </c>
      <c r="G394">
        <v>531.78099999999995</v>
      </c>
      <c r="H394">
        <v>3276.04</v>
      </c>
      <c r="I394">
        <v>1535.38</v>
      </c>
      <c r="J394">
        <v>153.03</v>
      </c>
      <c r="K394">
        <v>101.62</v>
      </c>
      <c r="L394" s="3">
        <f t="shared" si="63"/>
        <v>-1.2486570673200248E-3</v>
      </c>
      <c r="M394" s="3">
        <f t="shared" si="64"/>
        <v>3.5342054389276401E-2</v>
      </c>
      <c r="N394" s="3">
        <f t="shared" si="74"/>
        <v>3.4636376662454893E-2</v>
      </c>
      <c r="O394" s="3">
        <f t="shared" si="74"/>
        <v>3.267333202641165E-4</v>
      </c>
      <c r="P394" s="3">
        <f t="shared" si="65"/>
        <v>1.5305387947279583E-5</v>
      </c>
      <c r="Q394" s="4">
        <f t="shared" si="66"/>
        <v>2.8578776930006373E-3</v>
      </c>
      <c r="R394" s="3">
        <f t="shared" si="67"/>
        <v>1.7264126826168846E-2</v>
      </c>
      <c r="S394" s="16">
        <f t="shared" si="75"/>
        <v>124.17329932886219</v>
      </c>
      <c r="T394" s="16">
        <f t="shared" si="75"/>
        <v>125.58168267232145</v>
      </c>
      <c r="U394" s="16">
        <f t="shared" si="68"/>
        <v>-1.4083833434592634</v>
      </c>
    </row>
    <row r="395" spans="1:21" x14ac:dyDescent="0.4">
      <c r="A395">
        <f t="shared" si="69"/>
        <v>382</v>
      </c>
      <c r="B395" s="1">
        <v>41747</v>
      </c>
      <c r="C395" s="2">
        <v>0.120457136739593</v>
      </c>
      <c r="D395" s="2">
        <v>6.8639777774575805E-2</v>
      </c>
      <c r="E395" s="2">
        <v>0</v>
      </c>
      <c r="F395" s="2">
        <v>0.81090308548583001</v>
      </c>
      <c r="G395">
        <v>526.91700000000003</v>
      </c>
      <c r="H395">
        <v>3365</v>
      </c>
      <c r="I395">
        <v>1588.56</v>
      </c>
      <c r="J395">
        <v>153.08000000000001</v>
      </c>
      <c r="K395">
        <v>102.43</v>
      </c>
      <c r="L395" s="3">
        <f t="shared" si="63"/>
        <v>2.0279854433573608E-3</v>
      </c>
      <c r="M395" s="3">
        <f t="shared" si="64"/>
        <v>-3.2435531299672693E-3</v>
      </c>
      <c r="N395" s="3">
        <f t="shared" si="74"/>
        <v>-2.8705242483758608E-3</v>
      </c>
      <c r="O395" s="3">
        <f t="shared" si="74"/>
        <v>-1.3718317219755249E-3</v>
      </c>
      <c r="P395" s="3">
        <f t="shared" si="65"/>
        <v>4.3613120605376976E-6</v>
      </c>
      <c r="Q395" s="4">
        <f t="shared" si="66"/>
        <v>-1.0951353343624114E-3</v>
      </c>
      <c r="R395" s="3">
        <f t="shared" si="67"/>
        <v>-1.3644809142403236E-3</v>
      </c>
      <c r="S395" s="16">
        <f t="shared" si="75"/>
        <v>124.06378579542594</v>
      </c>
      <c r="T395" s="16">
        <f t="shared" si="75"/>
        <v>125.44523458089742</v>
      </c>
      <c r="U395" s="16">
        <f t="shared" si="68"/>
        <v>-1.381448785471477</v>
      </c>
    </row>
    <row r="396" spans="1:21" x14ac:dyDescent="0.4">
      <c r="A396">
        <f t="shared" si="69"/>
        <v>383</v>
      </c>
      <c r="B396" s="1">
        <v>41754</v>
      </c>
      <c r="C396" s="2">
        <v>0.11524864459562</v>
      </c>
      <c r="D396" s="2">
        <v>6.7183231718687494E-2</v>
      </c>
      <c r="E396" s="2">
        <v>7.2688534342296397E-3</v>
      </c>
      <c r="F396" s="2">
        <v>0.81029927025146198</v>
      </c>
      <c r="G396">
        <v>529.38099999999997</v>
      </c>
      <c r="H396">
        <v>3362.95</v>
      </c>
      <c r="I396">
        <v>1584</v>
      </c>
      <c r="J396">
        <v>152.87</v>
      </c>
      <c r="K396">
        <v>102.16</v>
      </c>
      <c r="L396" s="3">
        <f t="shared" si="63"/>
        <v>6.7939759853421489E-3</v>
      </c>
      <c r="M396" s="3">
        <f t="shared" si="64"/>
        <v>1.0107056671481818E-2</v>
      </c>
      <c r="N396" s="3">
        <f t="shared" si="74"/>
        <v>1.0681818181818237E-2</v>
      </c>
      <c r="O396" s="3">
        <f t="shared" si="74"/>
        <v>1.6353764636618529E-3</v>
      </c>
      <c r="P396" s="3">
        <f t="shared" si="65"/>
        <v>8.6547999597727355E-6</v>
      </c>
      <c r="Q396" s="4">
        <f t="shared" si="66"/>
        <v>2.8561553799865132E-3</v>
      </c>
      <c r="R396" s="3">
        <f t="shared" si="67"/>
        <v>7.304556825576014E-3</v>
      </c>
      <c r="S396" s="16">
        <f t="shared" si="75"/>
        <v>124.34940133342459</v>
      </c>
      <c r="T396" s="16">
        <f t="shared" si="75"/>
        <v>126.17569026345502</v>
      </c>
      <c r="U396" s="16">
        <f t="shared" si="68"/>
        <v>-1.8262889300304295</v>
      </c>
    </row>
    <row r="397" spans="1:21" x14ac:dyDescent="0.4">
      <c r="A397">
        <f t="shared" si="69"/>
        <v>384</v>
      </c>
      <c r="B397" s="1">
        <v>41761</v>
      </c>
      <c r="C397" s="2">
        <v>0.122955572664906</v>
      </c>
      <c r="D397" s="2">
        <v>7.3900970249022896E-2</v>
      </c>
      <c r="E397" s="2">
        <v>3.47652971118581E-4</v>
      </c>
      <c r="F397" s="2">
        <v>0.80279580411495199</v>
      </c>
      <c r="G397">
        <v>532.76900000000001</v>
      </c>
      <c r="H397">
        <v>3395.61</v>
      </c>
      <c r="I397">
        <v>1600.92</v>
      </c>
      <c r="J397">
        <v>153.12</v>
      </c>
      <c r="K397">
        <v>102.2</v>
      </c>
      <c r="L397" s="3">
        <f t="shared" si="63"/>
        <v>-1.680557471773203E-3</v>
      </c>
      <c r="M397" s="3">
        <f t="shared" si="64"/>
        <v>-3.7846985013819667E-3</v>
      </c>
      <c r="N397" s="3">
        <f t="shared" si="74"/>
        <v>-1.4347999900057529E-2</v>
      </c>
      <c r="O397" s="3">
        <f t="shared" si="74"/>
        <v>2.6123301985370162E-4</v>
      </c>
      <c r="P397" s="3">
        <f t="shared" si="65"/>
        <v>6.6797564091259527E-6</v>
      </c>
      <c r="Q397" s="4">
        <f t="shared" si="66"/>
        <v>-2.8827790665947149E-4</v>
      </c>
      <c r="R397" s="3">
        <f t="shared" si="67"/>
        <v>-4.8880057133397492E-3</v>
      </c>
      <c r="S397" s="16">
        <f t="shared" si="75"/>
        <v>124.32057354275865</v>
      </c>
      <c r="T397" s="16">
        <f t="shared" si="75"/>
        <v>125.68688969212106</v>
      </c>
      <c r="U397" s="16">
        <f t="shared" si="68"/>
        <v>-1.3663161493624045</v>
      </c>
    </row>
    <row r="398" spans="1:21" x14ac:dyDescent="0.4">
      <c r="A398">
        <f t="shared" si="69"/>
        <v>385</v>
      </c>
      <c r="B398" s="1">
        <v>41768</v>
      </c>
      <c r="C398" s="2">
        <v>0.117498745564608</v>
      </c>
      <c r="D398" s="2">
        <v>6.8224870000777094E-2</v>
      </c>
      <c r="E398" s="2">
        <v>8.9230680256582595E-3</v>
      </c>
      <c r="F398" s="2">
        <v>0.80535331640895502</v>
      </c>
      <c r="G398">
        <v>533.649</v>
      </c>
      <c r="H398">
        <v>3394.05</v>
      </c>
      <c r="I398">
        <v>1577.95</v>
      </c>
      <c r="J398">
        <v>153.16</v>
      </c>
      <c r="K398">
        <v>101.86</v>
      </c>
      <c r="L398" s="3">
        <f t="shared" si="63"/>
        <v>3.7555518244289932E-3</v>
      </c>
      <c r="M398" s="3">
        <f t="shared" si="64"/>
        <v>-3.1936960585727814E-3</v>
      </c>
      <c r="N398" s="3">
        <f t="shared" si="74"/>
        <v>-5.5134826832282657E-3</v>
      </c>
      <c r="O398" s="3">
        <f t="shared" si="74"/>
        <v>1.0446591799424532E-3</v>
      </c>
      <c r="P398" s="3">
        <f t="shared" si="65"/>
        <v>4.2252794612974415E-6</v>
      </c>
      <c r="Q398" s="4">
        <f t="shared" si="66"/>
        <v>1.0112804044368413E-3</v>
      </c>
      <c r="R398" s="3">
        <f t="shared" si="67"/>
        <v>-9.767419343574002E-4</v>
      </c>
      <c r="S398" s="16">
        <f t="shared" si="75"/>
        <v>124.42170158320233</v>
      </c>
      <c r="T398" s="16">
        <f t="shared" si="75"/>
        <v>125.58921549868532</v>
      </c>
      <c r="U398" s="16">
        <f t="shared" si="68"/>
        <v>-1.167513915482985</v>
      </c>
    </row>
    <row r="399" spans="1:21" x14ac:dyDescent="0.4">
      <c r="A399">
        <f t="shared" si="69"/>
        <v>386</v>
      </c>
      <c r="B399" s="1">
        <v>41775</v>
      </c>
      <c r="C399" s="2">
        <v>0.120811604448815</v>
      </c>
      <c r="D399" s="2">
        <v>7.1954143552065794E-2</v>
      </c>
      <c r="E399" s="2">
        <v>6.9731382827765004E-3</v>
      </c>
      <c r="F399" s="2">
        <v>0.80026111371634101</v>
      </c>
      <c r="G399">
        <v>537.553</v>
      </c>
      <c r="H399">
        <v>3395.21</v>
      </c>
      <c r="I399">
        <v>1569.25</v>
      </c>
      <c r="J399">
        <v>153.32</v>
      </c>
      <c r="K399">
        <v>101.5</v>
      </c>
      <c r="L399" s="3">
        <f t="shared" ref="L399:L462" si="76">G400*K400/(G399*K399)-1</f>
        <v>4.4772924166422978E-3</v>
      </c>
      <c r="M399" s="3">
        <f t="shared" ref="M399:M462" si="77">H400*K400/(H399*K399)-1</f>
        <v>1.7167673907675374E-2</v>
      </c>
      <c r="N399" s="3">
        <f t="shared" si="74"/>
        <v>1.8435558387764894E-2</v>
      </c>
      <c r="O399" s="3">
        <f t="shared" si="74"/>
        <v>-1.3044612574997227E-4</v>
      </c>
      <c r="P399" s="3">
        <f t="shared" ref="P399:P462" si="78">(ABS(C400-C399)+ABS(D400-D399)+ABS(E400-E399)+ABS(F400-F399))*$S$3</f>
        <v>2.9751305799681576E-6</v>
      </c>
      <c r="Q399" s="4">
        <f t="shared" ref="Q399:Q462" si="79">SUMPRODUCT(C399:F399,L399:O399)-P399</f>
        <v>1.7973817587544584E-3</v>
      </c>
      <c r="R399" s="3">
        <f t="shared" ref="R399:R462" si="80">SUMPRODUCT($C$7:$F$7,L399:O399)</f>
        <v>9.9875196465831484E-3</v>
      </c>
      <c r="S399" s="16">
        <f t="shared" si="75"/>
        <v>124.60143975907778</v>
      </c>
      <c r="T399" s="16">
        <f t="shared" si="75"/>
        <v>126.58796746334363</v>
      </c>
      <c r="U399" s="16">
        <f t="shared" ref="U399:U462" si="81">S399-T399</f>
        <v>-1.9865277042658533</v>
      </c>
    </row>
    <row r="400" spans="1:21" x14ac:dyDescent="0.4">
      <c r="A400">
        <f t="shared" ref="A400:A463" si="82">A399+1</f>
        <v>387</v>
      </c>
      <c r="B400" s="1">
        <v>41782</v>
      </c>
      <c r="C400" s="2">
        <v>0.11761291121582799</v>
      </c>
      <c r="D400" s="2">
        <v>7.0194285818439298E-2</v>
      </c>
      <c r="E400" s="2">
        <v>7.2315923513961902E-3</v>
      </c>
      <c r="F400" s="2">
        <v>0.80496121061433501</v>
      </c>
      <c r="G400">
        <v>537.471</v>
      </c>
      <c r="H400">
        <v>3437.58</v>
      </c>
      <c r="I400">
        <v>1598.18</v>
      </c>
      <c r="J400">
        <v>153.30000000000001</v>
      </c>
      <c r="K400">
        <v>101.97</v>
      </c>
      <c r="L400" s="3">
        <f t="shared" si="76"/>
        <v>3.1340170309241966E-3</v>
      </c>
      <c r="M400" s="3">
        <f t="shared" si="77"/>
        <v>1.043870812683112E-2</v>
      </c>
      <c r="N400" s="3">
        <f t="shared" si="74"/>
        <v>1.7795242087874863E-2</v>
      </c>
      <c r="O400" s="3">
        <f t="shared" si="74"/>
        <v>1.6960208741030325E-3</v>
      </c>
      <c r="P400" s="3">
        <f t="shared" si="78"/>
        <v>4.8524709671846336E-6</v>
      </c>
      <c r="Q400" s="4">
        <f t="shared" si="79"/>
        <v>2.5904050102889234E-3</v>
      </c>
      <c r="R400" s="3">
        <f t="shared" si="80"/>
        <v>8.265997029933303E-3</v>
      </c>
      <c r="S400" s="16">
        <f t="shared" si="75"/>
        <v>124.86048026010667</v>
      </c>
      <c r="T400" s="16">
        <f t="shared" si="75"/>
        <v>127.41456716633697</v>
      </c>
      <c r="U400" s="16">
        <f t="shared" si="81"/>
        <v>-2.554086906230296</v>
      </c>
    </row>
    <row r="401" spans="1:21" x14ac:dyDescent="0.4">
      <c r="A401">
        <f t="shared" si="82"/>
        <v>388</v>
      </c>
      <c r="B401" s="1">
        <v>41789</v>
      </c>
      <c r="C401" s="2">
        <v>0.109540513983985</v>
      </c>
      <c r="D401" s="2">
        <v>7.0179231438307899E-2</v>
      </c>
      <c r="E401" s="2">
        <v>7.31247680444357E-3</v>
      </c>
      <c r="F401" s="2">
        <v>0.81296777777326201</v>
      </c>
      <c r="G401">
        <v>540.21500000000003</v>
      </c>
      <c r="H401">
        <v>3480.29</v>
      </c>
      <c r="I401">
        <v>1626.62</v>
      </c>
      <c r="J401">
        <v>153.56</v>
      </c>
      <c r="K401">
        <v>101.77</v>
      </c>
      <c r="L401" s="3">
        <f t="shared" si="76"/>
        <v>-2.5561294800749979E-3</v>
      </c>
      <c r="M401" s="3">
        <f t="shared" si="77"/>
        <v>2.106433207527969E-2</v>
      </c>
      <c r="N401" s="3">
        <f t="shared" si="74"/>
        <v>2.8556147102580809E-2</v>
      </c>
      <c r="O401" s="3">
        <f t="shared" si="74"/>
        <v>6.5121125292888493E-5</v>
      </c>
      <c r="P401" s="3">
        <f t="shared" si="78"/>
        <v>8.2558498854021528E-6</v>
      </c>
      <c r="Q401" s="4">
        <f t="shared" si="79"/>
        <v>1.4517805886893466E-3</v>
      </c>
      <c r="R401" s="3">
        <f t="shared" si="80"/>
        <v>1.1782367705769597E-2</v>
      </c>
      <c r="S401" s="16">
        <f t="shared" si="75"/>
        <v>125.00565831897561</v>
      </c>
      <c r="T401" s="16">
        <f t="shared" si="75"/>
        <v>128.59280393691392</v>
      </c>
      <c r="U401" s="16">
        <f t="shared" si="81"/>
        <v>-3.5871456179383188</v>
      </c>
    </row>
    <row r="402" spans="1:21" x14ac:dyDescent="0.4">
      <c r="A402">
        <f t="shared" si="82"/>
        <v>389</v>
      </c>
      <c r="B402" s="1">
        <v>41796</v>
      </c>
      <c r="C402" s="2">
        <v>9.9816268737973501E-2</v>
      </c>
      <c r="D402" s="2">
        <v>6.6143726875316194E-2</v>
      </c>
      <c r="E402" s="2">
        <v>1.1889026193961601E-2</v>
      </c>
      <c r="F402" s="2">
        <v>0.82215097819274796</v>
      </c>
      <c r="G402">
        <v>535.101</v>
      </c>
      <c r="H402">
        <v>3528.98</v>
      </c>
      <c r="I402">
        <v>1673.07</v>
      </c>
      <c r="J402">
        <v>153.57</v>
      </c>
      <c r="K402">
        <v>102.48</v>
      </c>
      <c r="L402" s="3">
        <f t="shared" si="76"/>
        <v>-4.1911776594559802E-3</v>
      </c>
      <c r="M402" s="3">
        <f t="shared" si="77"/>
        <v>-1.0613710978949142E-2</v>
      </c>
      <c r="N402" s="3">
        <f t="shared" si="74"/>
        <v>7.61474415296437E-3</v>
      </c>
      <c r="O402" s="3">
        <f t="shared" si="74"/>
        <v>-1.3023376961629474E-4</v>
      </c>
      <c r="P402" s="3">
        <f t="shared" si="78"/>
        <v>1.7651703415257584E-6</v>
      </c>
      <c r="Q402" s="4">
        <f t="shared" si="79"/>
        <v>-1.1386832144403879E-3</v>
      </c>
      <c r="R402" s="3">
        <f t="shared" si="80"/>
        <v>-1.8300945637642618E-3</v>
      </c>
      <c r="S402" s="16">
        <f t="shared" si="75"/>
        <v>124.89178999753156</v>
      </c>
      <c r="T402" s="16">
        <f t="shared" si="75"/>
        <v>128.4097944805375</v>
      </c>
      <c r="U402" s="16">
        <f t="shared" si="81"/>
        <v>-3.5180044830059387</v>
      </c>
    </row>
    <row r="403" spans="1:21" x14ac:dyDescent="0.4">
      <c r="A403">
        <f t="shared" si="82"/>
        <v>390</v>
      </c>
      <c r="B403" s="1">
        <v>41803</v>
      </c>
      <c r="C403" s="2">
        <v>9.7255716461204206E-2</v>
      </c>
      <c r="D403" s="2">
        <v>6.7030990178913605E-2</v>
      </c>
      <c r="E403" s="2">
        <v>1.1507627901521199E-2</v>
      </c>
      <c r="F403" s="2">
        <v>0.82420566545836005</v>
      </c>
      <c r="G403">
        <v>535.15599999999995</v>
      </c>
      <c r="H403">
        <v>3506.58</v>
      </c>
      <c r="I403">
        <v>1685.81</v>
      </c>
      <c r="J403">
        <v>153.55000000000001</v>
      </c>
      <c r="K403">
        <v>102.04</v>
      </c>
      <c r="L403" s="3">
        <f t="shared" si="76"/>
        <v>7.344107217233109E-5</v>
      </c>
      <c r="M403" s="3">
        <f t="shared" si="77"/>
        <v>1.4277545289951288E-2</v>
      </c>
      <c r="N403" s="3">
        <f t="shared" si="74"/>
        <v>2.005564090852463E-2</v>
      </c>
      <c r="O403" s="3">
        <f t="shared" si="74"/>
        <v>1.6281341582546904E-3</v>
      </c>
      <c r="P403" s="3">
        <f t="shared" si="78"/>
        <v>4.6005418402124363E-6</v>
      </c>
      <c r="Q403" s="4">
        <f t="shared" si="79"/>
        <v>2.5322902706229277E-3</v>
      </c>
      <c r="R403" s="3">
        <f t="shared" si="80"/>
        <v>9.0086903572257349E-3</v>
      </c>
      <c r="S403" s="16">
        <f t="shared" si="75"/>
        <v>125.14501902459385</v>
      </c>
      <c r="T403" s="16">
        <f t="shared" si="75"/>
        <v>129.31066351626006</v>
      </c>
      <c r="U403" s="16">
        <f t="shared" si="81"/>
        <v>-4.1656444916662139</v>
      </c>
    </row>
    <row r="404" spans="1:21" x14ac:dyDescent="0.4">
      <c r="A404">
        <f t="shared" si="82"/>
        <v>391</v>
      </c>
      <c r="B404" s="1">
        <v>41810</v>
      </c>
      <c r="C404" s="2">
        <v>0.10137898623162001</v>
      </c>
      <c r="D404" s="2">
        <v>7.0078365976868395E-2</v>
      </c>
      <c r="E404" s="2">
        <v>1.20045520668383E-2</v>
      </c>
      <c r="F404" s="2">
        <v>0.81653809572467295</v>
      </c>
      <c r="G404">
        <v>535.03800000000001</v>
      </c>
      <c r="H404">
        <v>3555.6</v>
      </c>
      <c r="I404">
        <v>1719.62</v>
      </c>
      <c r="J404">
        <v>153.80000000000001</v>
      </c>
      <c r="K404">
        <v>102.07</v>
      </c>
      <c r="L404" s="3">
        <f t="shared" si="76"/>
        <v>6.5360651124635183E-4</v>
      </c>
      <c r="M404" s="3">
        <f t="shared" si="77"/>
        <v>-6.9969534781225695E-3</v>
      </c>
      <c r="N404" s="3">
        <f t="shared" si="74"/>
        <v>-1.1688628883125274E-2</v>
      </c>
      <c r="O404" s="3">
        <f t="shared" si="74"/>
        <v>2.0806241872561859E-3</v>
      </c>
      <c r="P404" s="3">
        <f t="shared" si="78"/>
        <v>3.4822081309595913E-6</v>
      </c>
      <c r="Q404" s="4">
        <f t="shared" si="79"/>
        <v>1.1310368485740198E-3</v>
      </c>
      <c r="R404" s="3">
        <f t="shared" si="80"/>
        <v>-3.9878379156863264E-3</v>
      </c>
      <c r="S404" s="16">
        <f t="shared" si="75"/>
        <v>125.25812270945126</v>
      </c>
      <c r="T404" s="16">
        <f t="shared" si="75"/>
        <v>128.91187972469143</v>
      </c>
      <c r="U404" s="16">
        <f t="shared" si="81"/>
        <v>-3.6537570152401742</v>
      </c>
    </row>
    <row r="405" spans="1:21" x14ac:dyDescent="0.4">
      <c r="A405">
        <f t="shared" si="82"/>
        <v>392</v>
      </c>
      <c r="B405" s="1">
        <v>41817</v>
      </c>
      <c r="C405" s="2">
        <v>0.106546430207222</v>
      </c>
      <c r="D405" s="2">
        <v>6.4274685758601902E-2</v>
      </c>
      <c r="E405" s="2">
        <v>1.2465908019313699E-2</v>
      </c>
      <c r="F405" s="2">
        <v>0.81671297601486104</v>
      </c>
      <c r="G405">
        <v>538.81899999999996</v>
      </c>
      <c r="H405">
        <v>3553.35</v>
      </c>
      <c r="I405">
        <v>1699.52</v>
      </c>
      <c r="J405">
        <v>154.12</v>
      </c>
      <c r="K405">
        <v>101.42</v>
      </c>
      <c r="L405" s="3">
        <f t="shared" si="76"/>
        <v>-2.0827022917907501E-3</v>
      </c>
      <c r="M405" s="3">
        <f t="shared" si="77"/>
        <v>1.9162029786179868E-2</v>
      </c>
      <c r="N405" s="3">
        <f t="shared" si="74"/>
        <v>2.561311429109403E-2</v>
      </c>
      <c r="O405" s="3">
        <f t="shared" si="74"/>
        <v>-1.2328056060212367E-3</v>
      </c>
      <c r="P405" s="3">
        <f t="shared" si="78"/>
        <v>5.8384727114077726E-6</v>
      </c>
      <c r="Q405" s="4">
        <f t="shared" si="79"/>
        <v>3.1633286741710744E-4</v>
      </c>
      <c r="R405" s="3">
        <f t="shared" si="80"/>
        <v>1.0364909044865478E-2</v>
      </c>
      <c r="S405" s="16">
        <f t="shared" si="75"/>
        <v>125.28975599619297</v>
      </c>
      <c r="T405" s="16">
        <f t="shared" si="75"/>
        <v>129.94837062917799</v>
      </c>
      <c r="U405" s="16">
        <f t="shared" si="81"/>
        <v>-4.6586146329850209</v>
      </c>
    </row>
    <row r="406" spans="1:21" x14ac:dyDescent="0.4">
      <c r="A406">
        <f t="shared" si="82"/>
        <v>393</v>
      </c>
      <c r="B406" s="1">
        <v>41824</v>
      </c>
      <c r="C406" s="2">
        <v>0.101949773731285</v>
      </c>
      <c r="D406" s="2">
        <v>6.7144909043135304E-2</v>
      </c>
      <c r="E406" s="2">
        <v>7.3317766429044501E-3</v>
      </c>
      <c r="F406" s="2">
        <v>0.82357354058267396</v>
      </c>
      <c r="G406">
        <v>534.32500000000005</v>
      </c>
      <c r="H406">
        <v>3598.73</v>
      </c>
      <c r="I406">
        <v>1743.05</v>
      </c>
      <c r="J406">
        <v>153.93</v>
      </c>
      <c r="K406">
        <v>102.06</v>
      </c>
      <c r="L406" s="3">
        <f t="shared" si="76"/>
        <v>2.9094289783180294E-3</v>
      </c>
      <c r="M406" s="3">
        <f t="shared" si="77"/>
        <v>-1.590007159965956E-2</v>
      </c>
      <c r="N406" s="3">
        <f t="shared" si="74"/>
        <v>-2.3378560569117357E-2</v>
      </c>
      <c r="O406" s="3">
        <f t="shared" si="74"/>
        <v>2.7285129604364133E-3</v>
      </c>
      <c r="P406" s="3">
        <f t="shared" si="78"/>
        <v>2.4867801599686616E-6</v>
      </c>
      <c r="Q406" s="4">
        <f t="shared" si="79"/>
        <v>1.3022446795552666E-3</v>
      </c>
      <c r="R406" s="3">
        <f t="shared" si="80"/>
        <v>-8.4101725575056185E-3</v>
      </c>
      <c r="S406" s="16">
        <f t="shared" si="75"/>
        <v>125.41998046414849</v>
      </c>
      <c r="T406" s="16">
        <f t="shared" si="75"/>
        <v>129.10735337342743</v>
      </c>
      <c r="U406" s="16">
        <f t="shared" si="81"/>
        <v>-3.6873729092789347</v>
      </c>
    </row>
    <row r="407" spans="1:21" x14ac:dyDescent="0.4">
      <c r="A407">
        <f t="shared" si="82"/>
        <v>394</v>
      </c>
      <c r="B407" s="1">
        <v>41831</v>
      </c>
      <c r="C407" s="2">
        <v>0.102190015461429</v>
      </c>
      <c r="D407" s="2">
        <v>6.8274991788891001E-2</v>
      </c>
      <c r="E407" s="2">
        <v>1.0106085766952299E-2</v>
      </c>
      <c r="F407" s="2">
        <v>0.81942890698272597</v>
      </c>
      <c r="G407">
        <v>539.9</v>
      </c>
      <c r="H407">
        <v>3568.08</v>
      </c>
      <c r="I407">
        <v>1702.3</v>
      </c>
      <c r="J407">
        <v>154.35</v>
      </c>
      <c r="K407">
        <v>101.3</v>
      </c>
      <c r="L407" s="3">
        <f t="shared" si="76"/>
        <v>2.5405552964270495E-3</v>
      </c>
      <c r="M407" s="3">
        <f t="shared" si="77"/>
        <v>6.0387840962492501E-3</v>
      </c>
      <c r="N407" s="3">
        <f t="shared" si="74"/>
        <v>6.4559713329026547E-3</v>
      </c>
      <c r="O407" s="3">
        <f t="shared" si="74"/>
        <v>-8.422416585681658E-4</v>
      </c>
      <c r="P407" s="3">
        <f t="shared" si="78"/>
        <v>3.5025205578746359E-6</v>
      </c>
      <c r="Q407" s="4">
        <f t="shared" si="79"/>
        <v>4.3502237354393157E-5</v>
      </c>
      <c r="R407" s="3">
        <f t="shared" si="80"/>
        <v>3.5482672667526971E-3</v>
      </c>
      <c r="S407" s="16">
        <f t="shared" si="75"/>
        <v>125.42433068788394</v>
      </c>
      <c r="T407" s="16">
        <f t="shared" si="75"/>
        <v>129.4621801001027</v>
      </c>
      <c r="U407" s="16">
        <f t="shared" si="81"/>
        <v>-4.0378494122187618</v>
      </c>
    </row>
    <row r="408" spans="1:21" x14ac:dyDescent="0.4">
      <c r="A408">
        <f t="shared" si="82"/>
        <v>395</v>
      </c>
      <c r="B408" s="1">
        <v>41838</v>
      </c>
      <c r="C408" s="2">
        <v>0.1044411605107</v>
      </c>
      <c r="D408" s="2">
        <v>6.5761561319152395E-2</v>
      </c>
      <c r="E408" s="2">
        <v>6.78198197356713E-3</v>
      </c>
      <c r="F408" s="2">
        <v>0.82301529619657998</v>
      </c>
      <c r="G408">
        <v>541.05799999999999</v>
      </c>
      <c r="H408">
        <v>3588.21</v>
      </c>
      <c r="I408">
        <v>1713.29</v>
      </c>
      <c r="J408">
        <v>154.22</v>
      </c>
      <c r="K408">
        <v>101.34</v>
      </c>
      <c r="L408" s="3">
        <f t="shared" si="76"/>
        <v>5.8068402631876737E-3</v>
      </c>
      <c r="M408" s="3">
        <f t="shared" si="77"/>
        <v>5.0655167211770546E-3</v>
      </c>
      <c r="N408" s="3">
        <f t="shared" si="74"/>
        <v>1.42941358439026E-2</v>
      </c>
      <c r="O408" s="3">
        <f t="shared" si="74"/>
        <v>5.8358189599272414E-4</v>
      </c>
      <c r="P408" s="3">
        <f t="shared" si="78"/>
        <v>5.6499461834751222E-6</v>
      </c>
      <c r="Q408" s="4">
        <f t="shared" si="79"/>
        <v>1.5111788768834616E-3</v>
      </c>
      <c r="R408" s="3">
        <f t="shared" si="80"/>
        <v>6.4375186810650131E-3</v>
      </c>
      <c r="S408" s="16">
        <f t="shared" ref="S408:T423" si="83">S407+100*Q408</f>
        <v>125.57544857557228</v>
      </c>
      <c r="T408" s="16">
        <f t="shared" si="83"/>
        <v>130.10593196820921</v>
      </c>
      <c r="U408" s="16">
        <f t="shared" si="81"/>
        <v>-4.5304833926369241</v>
      </c>
    </row>
    <row r="409" spans="1:21" x14ac:dyDescent="0.4">
      <c r="A409">
        <f t="shared" si="82"/>
        <v>396</v>
      </c>
      <c r="B409" s="1">
        <v>41845</v>
      </c>
      <c r="C409" s="2">
        <v>9.5736161290721197E-2</v>
      </c>
      <c r="D409" s="2">
        <v>6.5049983566672603E-2</v>
      </c>
      <c r="E409" s="2">
        <v>8.1355889610895595E-3</v>
      </c>
      <c r="F409" s="2">
        <v>0.83107826618151603</v>
      </c>
      <c r="G409">
        <v>541.52800000000002</v>
      </c>
      <c r="H409">
        <v>3588.68</v>
      </c>
      <c r="I409">
        <v>1737.78</v>
      </c>
      <c r="J409">
        <v>154.31</v>
      </c>
      <c r="K409">
        <v>101.84</v>
      </c>
      <c r="L409" s="3">
        <f t="shared" si="76"/>
        <v>6.4742960082122547E-3</v>
      </c>
      <c r="M409" s="3">
        <f t="shared" si="77"/>
        <v>-1.9251782231955117E-2</v>
      </c>
      <c r="N409" s="3">
        <f t="shared" si="74"/>
        <v>1.1508936689219595E-5</v>
      </c>
      <c r="O409" s="3">
        <f t="shared" si="74"/>
        <v>1.9441384226559499E-4</v>
      </c>
      <c r="P409" s="3">
        <f t="shared" si="78"/>
        <v>4.1269389754760773E-6</v>
      </c>
      <c r="Q409" s="4">
        <f t="shared" si="79"/>
        <v>-4.7496405897717506E-4</v>
      </c>
      <c r="R409" s="3">
        <f t="shared" si="80"/>
        <v>-3.1428908611970119E-3</v>
      </c>
      <c r="S409" s="16">
        <f t="shared" si="83"/>
        <v>125.52795216967456</v>
      </c>
      <c r="T409" s="16">
        <f t="shared" si="83"/>
        <v>129.79164288208949</v>
      </c>
      <c r="U409" s="16">
        <f t="shared" si="81"/>
        <v>-4.2636907124149275</v>
      </c>
    </row>
    <row r="410" spans="1:21" x14ac:dyDescent="0.4">
      <c r="A410">
        <f t="shared" si="82"/>
        <v>397</v>
      </c>
      <c r="B410" s="1">
        <v>41852</v>
      </c>
      <c r="C410" s="2">
        <v>9.2073023949704194E-2</v>
      </c>
      <c r="D410" s="2">
        <v>7.0200448302755805E-2</v>
      </c>
      <c r="E410" s="2">
        <v>4.9204946763128296E-3</v>
      </c>
      <c r="F410" s="2">
        <v>0.83280603307122603</v>
      </c>
      <c r="G410">
        <v>540.94399999999996</v>
      </c>
      <c r="H410">
        <v>3493.18</v>
      </c>
      <c r="I410">
        <v>1737.8</v>
      </c>
      <c r="J410">
        <v>154.34</v>
      </c>
      <c r="K410">
        <v>102.61</v>
      </c>
      <c r="L410" s="3">
        <f t="shared" si="76"/>
        <v>6.2919889727552913E-4</v>
      </c>
      <c r="M410" s="3">
        <f t="shared" si="77"/>
        <v>-1.5609276106592906E-3</v>
      </c>
      <c r="N410" s="3">
        <f t="shared" si="74"/>
        <v>-4.1385660029922833E-2</v>
      </c>
      <c r="O410" s="3">
        <f t="shared" si="74"/>
        <v>1.4902164053387512E-3</v>
      </c>
      <c r="P410" s="3">
        <f t="shared" si="78"/>
        <v>1.1046314593239631E-5</v>
      </c>
      <c r="Q410" s="4">
        <f t="shared" si="79"/>
        <v>9.7473140560320559E-4</v>
      </c>
      <c r="R410" s="3">
        <f t="shared" si="80"/>
        <v>-1.0206793084491961E-2</v>
      </c>
      <c r="S410" s="16">
        <f t="shared" si="83"/>
        <v>125.62542531023489</v>
      </c>
      <c r="T410" s="16">
        <f t="shared" si="83"/>
        <v>128.7709635736403</v>
      </c>
      <c r="U410" s="16">
        <f t="shared" si="81"/>
        <v>-3.1455382634054132</v>
      </c>
    </row>
    <row r="411" spans="1:21" x14ac:dyDescent="0.4">
      <c r="A411">
        <f t="shared" si="82"/>
        <v>398</v>
      </c>
      <c r="B411" s="1">
        <v>41859</v>
      </c>
      <c r="C411" s="2">
        <v>8.0901208056078797E-2</v>
      </c>
      <c r="D411" s="2">
        <v>6.2961739874315303E-2</v>
      </c>
      <c r="E411" s="2">
        <v>1.61479905526461E-2</v>
      </c>
      <c r="F411" s="2">
        <v>0.83998906151695896</v>
      </c>
      <c r="G411">
        <v>544.30799999999999</v>
      </c>
      <c r="H411">
        <v>3507.21</v>
      </c>
      <c r="I411">
        <v>1665.88</v>
      </c>
      <c r="J411">
        <v>154.57</v>
      </c>
      <c r="K411">
        <v>102.04</v>
      </c>
      <c r="L411" s="3">
        <f t="shared" si="76"/>
        <v>1.0076599671859476E-2</v>
      </c>
      <c r="M411" s="3">
        <f t="shared" si="77"/>
        <v>1.5995533269337781E-2</v>
      </c>
      <c r="N411" s="3">
        <f t="shared" si="74"/>
        <v>3.45282973563521E-2</v>
      </c>
      <c r="O411" s="3">
        <f t="shared" si="74"/>
        <v>6.4695607168374636E-5</v>
      </c>
      <c r="P411" s="3">
        <f t="shared" si="78"/>
        <v>4.5095090087931018E-6</v>
      </c>
      <c r="Q411" s="4">
        <f t="shared" si="79"/>
        <v>2.4297124042560892E-3</v>
      </c>
      <c r="R411" s="3">
        <f t="shared" si="80"/>
        <v>1.5166281476179433E-2</v>
      </c>
      <c r="S411" s="16">
        <f t="shared" si="83"/>
        <v>125.86839655066049</v>
      </c>
      <c r="T411" s="16">
        <f t="shared" si="83"/>
        <v>130.28759172125825</v>
      </c>
      <c r="U411" s="16">
        <f t="shared" si="81"/>
        <v>-4.4191951705977601</v>
      </c>
    </row>
    <row r="412" spans="1:21" x14ac:dyDescent="0.4">
      <c r="A412">
        <f t="shared" si="82"/>
        <v>399</v>
      </c>
      <c r="B412" s="1">
        <v>41866</v>
      </c>
      <c r="C412" s="2">
        <v>7.9262451844342899E-2</v>
      </c>
      <c r="D412" s="2">
        <v>6.8294493455790098E-2</v>
      </c>
      <c r="E412" s="2">
        <v>1.02708984163938E-2</v>
      </c>
      <c r="F412" s="2">
        <v>0.84217215628347297</v>
      </c>
      <c r="G412">
        <v>548.07399999999996</v>
      </c>
      <c r="H412">
        <v>3552.17</v>
      </c>
      <c r="I412">
        <v>1723.4</v>
      </c>
      <c r="J412">
        <v>154.58000000000001</v>
      </c>
      <c r="K412">
        <v>102.36</v>
      </c>
      <c r="L412" s="3">
        <f t="shared" si="76"/>
        <v>1.0482370790492412E-2</v>
      </c>
      <c r="M412" s="3">
        <f t="shared" si="77"/>
        <v>3.3352997133159423E-2</v>
      </c>
      <c r="N412" s="3">
        <f t="shared" si="74"/>
        <v>1.2132992920970143E-2</v>
      </c>
      <c r="O412" s="3">
        <f t="shared" si="74"/>
        <v>-6.4691421917473235E-4</v>
      </c>
      <c r="P412" s="3">
        <f t="shared" si="78"/>
        <v>2.6630660178971081E-6</v>
      </c>
      <c r="Q412" s="4">
        <f t="shared" si="79"/>
        <v>2.6858249833048822E-3</v>
      </c>
      <c r="R412" s="3">
        <f t="shared" si="80"/>
        <v>1.3830361656361811E-2</v>
      </c>
      <c r="S412" s="16">
        <f t="shared" si="83"/>
        <v>126.13697904899098</v>
      </c>
      <c r="T412" s="16">
        <f t="shared" si="83"/>
        <v>131.67062788689444</v>
      </c>
      <c r="U412" s="16">
        <f t="shared" si="81"/>
        <v>-5.5336488379034563</v>
      </c>
    </row>
    <row r="413" spans="1:21" x14ac:dyDescent="0.4">
      <c r="A413">
        <f t="shared" si="82"/>
        <v>400</v>
      </c>
      <c r="B413" s="1">
        <v>41873</v>
      </c>
      <c r="C413" s="2">
        <v>8.1723945013354199E-2</v>
      </c>
      <c r="D413" s="2">
        <v>6.3856050092627903E-2</v>
      </c>
      <c r="E413" s="2">
        <v>1.1731042268935E-2</v>
      </c>
      <c r="F413" s="2">
        <v>0.84268896262508197</v>
      </c>
      <c r="G413">
        <v>545.34799999999996</v>
      </c>
      <c r="H413">
        <v>3614.5</v>
      </c>
      <c r="I413">
        <v>1744.31</v>
      </c>
      <c r="J413">
        <v>154.47999999999999</v>
      </c>
      <c r="K413">
        <v>103.95</v>
      </c>
      <c r="L413" s="3">
        <f t="shared" si="76"/>
        <v>6.1428542251797946E-3</v>
      </c>
      <c r="M413" s="3">
        <f t="shared" si="77"/>
        <v>9.3365210178046887E-3</v>
      </c>
      <c r="N413" s="3">
        <f t="shared" si="74"/>
        <v>-6.0482368386353125E-3</v>
      </c>
      <c r="O413" s="3">
        <f t="shared" si="74"/>
        <v>1.1004660797515609E-3</v>
      </c>
      <c r="P413" s="3">
        <f t="shared" si="78"/>
        <v>2.4580077652429711E-6</v>
      </c>
      <c r="Q413" s="4">
        <f t="shared" si="79"/>
        <v>1.9521521241055836E-3</v>
      </c>
      <c r="R413" s="3">
        <f t="shared" si="80"/>
        <v>2.6329011210251829E-3</v>
      </c>
      <c r="S413" s="16">
        <f t="shared" si="83"/>
        <v>126.33219426140154</v>
      </c>
      <c r="T413" s="16">
        <f t="shared" si="83"/>
        <v>131.93391799899695</v>
      </c>
      <c r="U413" s="16">
        <f t="shared" si="81"/>
        <v>-5.6017237375954068</v>
      </c>
    </row>
    <row r="414" spans="1:21" x14ac:dyDescent="0.4">
      <c r="A414">
        <f t="shared" si="82"/>
        <v>401</v>
      </c>
      <c r="B414" s="1">
        <v>41880</v>
      </c>
      <c r="C414" s="2">
        <v>7.8326336442249803E-2</v>
      </c>
      <c r="D414" s="2">
        <v>6.4240239618456096E-2</v>
      </c>
      <c r="E414" s="2">
        <v>1.10319712313011E-2</v>
      </c>
      <c r="F414" s="2">
        <v>0.84640145270799205</v>
      </c>
      <c r="G414">
        <v>547.96</v>
      </c>
      <c r="H414">
        <v>3643.34</v>
      </c>
      <c r="I414">
        <v>1733.76</v>
      </c>
      <c r="J414">
        <v>154.65</v>
      </c>
      <c r="K414">
        <v>104.09</v>
      </c>
      <c r="L414" s="3">
        <f t="shared" si="76"/>
        <v>1.8539016787306739E-3</v>
      </c>
      <c r="M414" s="3">
        <f t="shared" si="77"/>
        <v>1.2078894754545377E-2</v>
      </c>
      <c r="N414" s="3">
        <f t="shared" si="74"/>
        <v>1.1933600959763702E-2</v>
      </c>
      <c r="O414" s="3">
        <f t="shared" si="74"/>
        <v>-1.2285806660200516E-3</v>
      </c>
      <c r="P414" s="3">
        <f t="shared" si="78"/>
        <v>1.9752221449792548E-6</v>
      </c>
      <c r="Q414" s="4">
        <f t="shared" si="79"/>
        <v>1.0963879817854977E-5</v>
      </c>
      <c r="R414" s="3">
        <f t="shared" si="80"/>
        <v>6.1594541817549253E-3</v>
      </c>
      <c r="S414" s="16">
        <f t="shared" si="83"/>
        <v>126.33329064938333</v>
      </c>
      <c r="T414" s="16">
        <f t="shared" si="83"/>
        <v>132.54986341717245</v>
      </c>
      <c r="U414" s="16">
        <f t="shared" si="81"/>
        <v>-6.2165727677891169</v>
      </c>
    </row>
    <row r="415" spans="1:21" x14ac:dyDescent="0.4">
      <c r="A415">
        <f t="shared" si="82"/>
        <v>402</v>
      </c>
      <c r="B415" s="1">
        <v>41887</v>
      </c>
      <c r="C415" s="2">
        <v>7.8335677582814706E-2</v>
      </c>
      <c r="D415" s="2">
        <v>6.4131059549962399E-2</v>
      </c>
      <c r="E415" s="2">
        <v>1.4314666999035001E-2</v>
      </c>
      <c r="F415" s="2">
        <v>0.84321859586818704</v>
      </c>
      <c r="G415">
        <v>543.75199999999995</v>
      </c>
      <c r="H415">
        <v>3652.26</v>
      </c>
      <c r="I415">
        <v>1754.45</v>
      </c>
      <c r="J415">
        <v>154.46</v>
      </c>
      <c r="K415">
        <v>105.09</v>
      </c>
      <c r="L415" s="3">
        <f t="shared" si="76"/>
        <v>9.9385337996040768E-3</v>
      </c>
      <c r="M415" s="3">
        <f t="shared" si="77"/>
        <v>1.0727007116764664E-2</v>
      </c>
      <c r="N415" s="3">
        <f t="shared" si="74"/>
        <v>1.5856821226025275E-2</v>
      </c>
      <c r="O415" s="3">
        <f t="shared" si="74"/>
        <v>-1.6832836980449351E-3</v>
      </c>
      <c r="P415" s="3">
        <f t="shared" si="78"/>
        <v>5.1016277105612503E-6</v>
      </c>
      <c r="Q415" s="4">
        <f t="shared" si="79"/>
        <v>2.6898348305975732E-4</v>
      </c>
      <c r="R415" s="3">
        <f t="shared" si="80"/>
        <v>8.7097696110872702E-3</v>
      </c>
      <c r="S415" s="16">
        <f t="shared" si="83"/>
        <v>126.36018899768931</v>
      </c>
      <c r="T415" s="16">
        <f t="shared" si="83"/>
        <v>133.42084037828118</v>
      </c>
      <c r="U415" s="16">
        <f t="shared" si="81"/>
        <v>-7.060651380591878</v>
      </c>
    </row>
    <row r="416" spans="1:21" x14ac:dyDescent="0.4">
      <c r="A416">
        <f t="shared" si="82"/>
        <v>403</v>
      </c>
      <c r="B416" s="1">
        <v>41894</v>
      </c>
      <c r="C416" s="2">
        <v>8.6460789695158802E-2</v>
      </c>
      <c r="D416" s="2">
        <v>6.4508660288553801E-2</v>
      </c>
      <c r="E416" s="2">
        <v>1.1518744564994699E-2</v>
      </c>
      <c r="F416" s="2">
        <v>0.837511805451292</v>
      </c>
      <c r="G416">
        <v>537.64499999999998</v>
      </c>
      <c r="H416">
        <v>3614.06</v>
      </c>
      <c r="I416">
        <v>1782.27</v>
      </c>
      <c r="J416">
        <v>154.19999999999999</v>
      </c>
      <c r="K416">
        <v>107.34</v>
      </c>
      <c r="L416" s="3">
        <f t="shared" si="76"/>
        <v>1.8042479431797043E-2</v>
      </c>
      <c r="M416" s="3">
        <f t="shared" si="77"/>
        <v>2.8758741939324928E-2</v>
      </c>
      <c r="N416" s="3">
        <f t="shared" si="74"/>
        <v>1.3853119897658583E-2</v>
      </c>
      <c r="O416" s="3">
        <f t="shared" si="74"/>
        <v>6.4850843060981767E-4</v>
      </c>
      <c r="P416" s="3">
        <f t="shared" si="78"/>
        <v>9.3269941866788525E-6</v>
      </c>
      <c r="Q416" s="4">
        <f t="shared" si="79"/>
        <v>4.1085319557350375E-3</v>
      </c>
      <c r="R416" s="3">
        <f t="shared" si="80"/>
        <v>1.5325712424847593E-2</v>
      </c>
      <c r="S416" s="16">
        <f t="shared" si="83"/>
        <v>126.77104219326282</v>
      </c>
      <c r="T416" s="16">
        <f t="shared" si="83"/>
        <v>134.95341162076593</v>
      </c>
      <c r="U416" s="16">
        <f t="shared" si="81"/>
        <v>-8.1823694275031187</v>
      </c>
    </row>
    <row r="417" spans="1:21" x14ac:dyDescent="0.4">
      <c r="A417">
        <f t="shared" si="82"/>
        <v>404</v>
      </c>
      <c r="B417" s="1">
        <v>41901</v>
      </c>
      <c r="C417" s="2">
        <v>7.0915799384027506E-2</v>
      </c>
      <c r="D417" s="2">
        <v>6.5140719507633199E-2</v>
      </c>
      <c r="E417" s="2">
        <v>1.38949099905068E-2</v>
      </c>
      <c r="F417" s="2">
        <v>0.85004857111783205</v>
      </c>
      <c r="G417">
        <v>538.81200000000001</v>
      </c>
      <c r="H417">
        <v>3660.03</v>
      </c>
      <c r="I417">
        <v>1806.96</v>
      </c>
      <c r="J417">
        <v>154.30000000000001</v>
      </c>
      <c r="K417">
        <v>109.04</v>
      </c>
      <c r="L417" s="3">
        <f t="shared" si="76"/>
        <v>6.6009368323689532E-3</v>
      </c>
      <c r="M417" s="3">
        <f t="shared" si="77"/>
        <v>-1.1139519062552061E-2</v>
      </c>
      <c r="N417" s="3">
        <f t="shared" si="74"/>
        <v>7.0615840970469357E-3</v>
      </c>
      <c r="O417" s="3">
        <f t="shared" si="74"/>
        <v>2.6571613739467814E-3</v>
      </c>
      <c r="P417" s="3">
        <f t="shared" si="78"/>
        <v>5.4587406649128839E-6</v>
      </c>
      <c r="Q417" s="4">
        <f t="shared" si="79"/>
        <v>2.0938519893541831E-3</v>
      </c>
      <c r="R417" s="3">
        <f t="shared" si="80"/>
        <v>1.2950408102026523E-3</v>
      </c>
      <c r="S417" s="16">
        <f t="shared" si="83"/>
        <v>126.98042739219824</v>
      </c>
      <c r="T417" s="16">
        <f t="shared" si="83"/>
        <v>135.08291570178619</v>
      </c>
      <c r="U417" s="16">
        <f t="shared" si="81"/>
        <v>-8.1024883095879545</v>
      </c>
    </row>
    <row r="418" spans="1:21" x14ac:dyDescent="0.4">
      <c r="A418">
        <f t="shared" si="82"/>
        <v>405</v>
      </c>
      <c r="B418" s="1">
        <v>41908</v>
      </c>
      <c r="C418" s="2">
        <v>6.7844675680648503E-2</v>
      </c>
      <c r="D418" s="2">
        <v>6.18313407041425E-2</v>
      </c>
      <c r="E418" s="2">
        <v>1.11775113891882E-2</v>
      </c>
      <c r="F418" s="2">
        <v>0.85914647222602003</v>
      </c>
      <c r="G418">
        <v>541.12800000000004</v>
      </c>
      <c r="H418">
        <v>3610.98</v>
      </c>
      <c r="I418">
        <v>1819.72</v>
      </c>
      <c r="J418">
        <v>154.71</v>
      </c>
      <c r="K418">
        <v>109.29</v>
      </c>
      <c r="L418" s="3">
        <f t="shared" si="76"/>
        <v>1.1572053412746364E-2</v>
      </c>
      <c r="M418" s="3">
        <f t="shared" si="77"/>
        <v>-2.9418660555947662E-3</v>
      </c>
      <c r="N418" s="3">
        <f t="shared" si="74"/>
        <v>-3.7093618798496486E-2</v>
      </c>
      <c r="O418" s="3">
        <f t="shared" si="74"/>
        <v>6.4637062891859109E-4</v>
      </c>
      <c r="P418" s="3">
        <f t="shared" si="78"/>
        <v>7.2731729284568482E-6</v>
      </c>
      <c r="Q418" s="4">
        <f t="shared" si="79"/>
        <v>7.3664221442855144E-4</v>
      </c>
      <c r="R418" s="3">
        <f t="shared" si="80"/>
        <v>-6.9542652031065744E-3</v>
      </c>
      <c r="S418" s="16">
        <f t="shared" si="83"/>
        <v>127.05409161364109</v>
      </c>
      <c r="T418" s="16">
        <f t="shared" si="83"/>
        <v>134.38748918147553</v>
      </c>
      <c r="U418" s="16">
        <f t="shared" si="81"/>
        <v>-7.3333975678344387</v>
      </c>
    </row>
    <row r="419" spans="1:21" x14ac:dyDescent="0.4">
      <c r="A419">
        <f t="shared" si="82"/>
        <v>406</v>
      </c>
      <c r="B419" s="1">
        <v>41915</v>
      </c>
      <c r="C419" s="2">
        <v>7.0182134896566897E-2</v>
      </c>
      <c r="D419" s="2">
        <v>5.4365097755462097E-2</v>
      </c>
      <c r="E419" s="2">
        <v>2.0962007054031201E-2</v>
      </c>
      <c r="F419" s="2">
        <v>0.854490760293939</v>
      </c>
      <c r="G419">
        <v>545.04600000000005</v>
      </c>
      <c r="H419">
        <v>3584.94</v>
      </c>
      <c r="I419">
        <v>1752.22</v>
      </c>
      <c r="J419">
        <v>154.81</v>
      </c>
      <c r="K419">
        <v>109.76</v>
      </c>
      <c r="L419" s="3">
        <f t="shared" si="76"/>
        <v>-6.5300213005803354E-3</v>
      </c>
      <c r="M419" s="3">
        <f t="shared" si="77"/>
        <v>-4.9423766435393146E-2</v>
      </c>
      <c r="N419" s="3">
        <f t="shared" si="74"/>
        <v>-3.0760977502825027E-2</v>
      </c>
      <c r="O419" s="3">
        <f t="shared" si="74"/>
        <v>1.0335249660873291E-3</v>
      </c>
      <c r="P419" s="3">
        <f t="shared" si="78"/>
        <v>5.4688862302895892E-6</v>
      </c>
      <c r="Q419" s="4">
        <f t="shared" si="79"/>
        <v>-2.9123619090767328E-3</v>
      </c>
      <c r="R419" s="3">
        <f t="shared" si="80"/>
        <v>-2.1420310068177795E-2</v>
      </c>
      <c r="S419" s="16">
        <f t="shared" si="83"/>
        <v>126.76285542273342</v>
      </c>
      <c r="T419" s="16">
        <f t="shared" si="83"/>
        <v>132.24545817465776</v>
      </c>
      <c r="U419" s="16">
        <f t="shared" si="81"/>
        <v>-5.4826027519243326</v>
      </c>
    </row>
    <row r="420" spans="1:21" x14ac:dyDescent="0.4">
      <c r="A420">
        <f t="shared" si="82"/>
        <v>407</v>
      </c>
      <c r="B420" s="1">
        <v>41922</v>
      </c>
      <c r="C420" s="2">
        <v>7.7752249944540094E-2</v>
      </c>
      <c r="D420" s="2">
        <v>5.5909793091305102E-2</v>
      </c>
      <c r="E420" s="2">
        <v>1.46051188286404E-2</v>
      </c>
      <c r="F420" s="2">
        <v>0.85173283813551404</v>
      </c>
      <c r="G420">
        <v>552.04899999999998</v>
      </c>
      <c r="H420">
        <v>3474.23</v>
      </c>
      <c r="I420">
        <v>1698.32</v>
      </c>
      <c r="J420">
        <v>154.97</v>
      </c>
      <c r="K420">
        <v>107.66</v>
      </c>
      <c r="L420" s="3">
        <f t="shared" si="76"/>
        <v>6.8731261782706277E-4</v>
      </c>
      <c r="M420" s="3">
        <f t="shared" si="77"/>
        <v>-1.7200497944685256E-2</v>
      </c>
      <c r="N420" s="3">
        <f t="shared" si="74"/>
        <v>-5.2987658391822512E-2</v>
      </c>
      <c r="O420" s="3">
        <f t="shared" si="74"/>
        <v>2.1939730270374991E-3</v>
      </c>
      <c r="P420" s="3">
        <f t="shared" si="78"/>
        <v>5.9878975868929449E-6</v>
      </c>
      <c r="Q420" s="4">
        <f t="shared" si="79"/>
        <v>1.805637495571033E-4</v>
      </c>
      <c r="R420" s="3">
        <f t="shared" si="80"/>
        <v>-1.6826717672910801E-2</v>
      </c>
      <c r="S420" s="16">
        <f t="shared" si="83"/>
        <v>126.78091179768913</v>
      </c>
      <c r="T420" s="16">
        <f t="shared" si="83"/>
        <v>130.56278640736667</v>
      </c>
      <c r="U420" s="16">
        <f t="shared" si="81"/>
        <v>-3.7818746096775442</v>
      </c>
    </row>
    <row r="421" spans="1:21" x14ac:dyDescent="0.4">
      <c r="A421">
        <f t="shared" si="82"/>
        <v>408</v>
      </c>
      <c r="B421" s="1">
        <v>41929</v>
      </c>
      <c r="C421" s="2">
        <v>8.7732079256028397E-2</v>
      </c>
      <c r="D421" s="2">
        <v>5.5075102114289801E-2</v>
      </c>
      <c r="E421" s="2">
        <v>1.39728389556576E-2</v>
      </c>
      <c r="F421" s="2">
        <v>0.84321997967402396</v>
      </c>
      <c r="G421">
        <v>556.46</v>
      </c>
      <c r="H421">
        <v>3439.39</v>
      </c>
      <c r="I421">
        <v>1608.33</v>
      </c>
      <c r="J421">
        <v>155.31</v>
      </c>
      <c r="K421">
        <v>106.88</v>
      </c>
      <c r="L421" s="3">
        <f t="shared" si="76"/>
        <v>7.0603823442498825E-3</v>
      </c>
      <c r="M421" s="3">
        <f t="shared" si="77"/>
        <v>5.388340604124342E-2</v>
      </c>
      <c r="N421" s="3">
        <f t="shared" si="74"/>
        <v>5.529959647584759E-2</v>
      </c>
      <c r="O421" s="3">
        <f t="shared" si="74"/>
        <v>3.2193677161806988E-4</v>
      </c>
      <c r="P421" s="3">
        <f t="shared" si="78"/>
        <v>4.3432030547865299E-6</v>
      </c>
      <c r="Q421" s="4">
        <f t="shared" si="79"/>
        <v>4.6268687842260072E-3</v>
      </c>
      <c r="R421" s="3">
        <f t="shared" si="80"/>
        <v>2.9141330408239741E-2</v>
      </c>
      <c r="S421" s="16">
        <f t="shared" si="83"/>
        <v>127.24359867611173</v>
      </c>
      <c r="T421" s="16">
        <f t="shared" si="83"/>
        <v>133.47691944819064</v>
      </c>
      <c r="U421" s="16">
        <f t="shared" si="81"/>
        <v>-6.2333207720789119</v>
      </c>
    </row>
    <row r="422" spans="1:21" x14ac:dyDescent="0.4">
      <c r="A422">
        <f t="shared" si="82"/>
        <v>409</v>
      </c>
      <c r="B422" s="1">
        <v>41936</v>
      </c>
      <c r="C422" s="2">
        <v>9.4970751014005705E-2</v>
      </c>
      <c r="D422" s="2">
        <v>5.4277488480093401E-2</v>
      </c>
      <c r="E422" s="2">
        <v>9.0495643917021095E-3</v>
      </c>
      <c r="F422" s="2">
        <v>0.84170219611419805</v>
      </c>
      <c r="G422">
        <v>553.75699999999995</v>
      </c>
      <c r="H422">
        <v>3581.82</v>
      </c>
      <c r="I422">
        <v>1697.27</v>
      </c>
      <c r="J422">
        <v>155.36000000000001</v>
      </c>
      <c r="K422">
        <v>108.16</v>
      </c>
      <c r="L422" s="3">
        <f t="shared" si="76"/>
        <v>3.2935023846199618E-2</v>
      </c>
      <c r="M422" s="3">
        <f t="shared" si="77"/>
        <v>6.6923540804137538E-2</v>
      </c>
      <c r="N422" s="3">
        <f t="shared" si="74"/>
        <v>7.353573680086245E-2</v>
      </c>
      <c r="O422" s="3">
        <f t="shared" si="74"/>
        <v>2.5746652935110248E-4</v>
      </c>
      <c r="P422" s="3">
        <f t="shared" si="78"/>
        <v>1.2470413593072983E-5</v>
      </c>
      <c r="Q422" s="4">
        <f t="shared" si="79"/>
        <v>7.6300117792397143E-3</v>
      </c>
      <c r="R422" s="3">
        <f t="shared" si="80"/>
        <v>4.3412941995137677E-2</v>
      </c>
      <c r="S422" s="16">
        <f t="shared" si="83"/>
        <v>128.0065998540357</v>
      </c>
      <c r="T422" s="16">
        <f t="shared" si="83"/>
        <v>137.8182136477044</v>
      </c>
      <c r="U422" s="16">
        <f t="shared" si="81"/>
        <v>-9.8116137936686982</v>
      </c>
    </row>
    <row r="423" spans="1:21" x14ac:dyDescent="0.4">
      <c r="A423">
        <f t="shared" si="82"/>
        <v>410</v>
      </c>
      <c r="B423" s="1">
        <v>41943</v>
      </c>
      <c r="C423" s="2">
        <v>0.112200286973131</v>
      </c>
      <c r="D423" s="2">
        <v>5.7831975176089602E-2</v>
      </c>
      <c r="E423" s="2">
        <v>8.3439326683232805E-4</v>
      </c>
      <c r="F423" s="2">
        <v>0.82913334458394605</v>
      </c>
      <c r="G423">
        <v>550.80999999999995</v>
      </c>
      <c r="H423">
        <v>3679.99</v>
      </c>
      <c r="I423">
        <v>1822.08</v>
      </c>
      <c r="J423">
        <v>155.4</v>
      </c>
      <c r="K423">
        <v>112.32</v>
      </c>
      <c r="L423" s="3">
        <f t="shared" si="76"/>
        <v>2.3514844571561166E-2</v>
      </c>
      <c r="M423" s="3">
        <f t="shared" si="77"/>
        <v>2.8192622364753506E-2</v>
      </c>
      <c r="N423" s="3">
        <f t="shared" si="74"/>
        <v>2.2518220934316879E-2</v>
      </c>
      <c r="O423" s="3">
        <f t="shared" si="74"/>
        <v>-9.6525096525101883E-4</v>
      </c>
      <c r="P423" s="3">
        <f t="shared" si="78"/>
        <v>1.2554288698099183E-5</v>
      </c>
      <c r="Q423" s="4">
        <f t="shared" si="79"/>
        <v>3.4747203478541063E-3</v>
      </c>
      <c r="R423" s="3">
        <f t="shared" si="80"/>
        <v>1.8315109226345133E-2</v>
      </c>
      <c r="S423" s="16">
        <f t="shared" si="83"/>
        <v>128.3540718888211</v>
      </c>
      <c r="T423" s="16">
        <f t="shared" si="83"/>
        <v>139.64972457033892</v>
      </c>
      <c r="U423" s="16">
        <f t="shared" si="81"/>
        <v>-11.295652681517822</v>
      </c>
    </row>
    <row r="424" spans="1:21" x14ac:dyDescent="0.4">
      <c r="A424">
        <f t="shared" si="82"/>
        <v>411</v>
      </c>
      <c r="B424" s="1">
        <v>41950</v>
      </c>
      <c r="C424" s="2">
        <v>0.10248852530435799</v>
      </c>
      <c r="D424" s="2">
        <v>4.6619922348030397E-2</v>
      </c>
      <c r="E424" s="2">
        <v>9.1169947710340697E-3</v>
      </c>
      <c r="F424" s="2">
        <v>0.84177455757657604</v>
      </c>
      <c r="G424">
        <v>552.54600000000005</v>
      </c>
      <c r="H424">
        <v>3708.46</v>
      </c>
      <c r="I424">
        <v>1863.11</v>
      </c>
      <c r="J424">
        <v>155.25</v>
      </c>
      <c r="K424">
        <v>114.6</v>
      </c>
      <c r="L424" s="3">
        <f t="shared" si="76"/>
        <v>1.4203343925393241E-2</v>
      </c>
      <c r="M424" s="3">
        <f t="shared" si="77"/>
        <v>1.9250900297502982E-2</v>
      </c>
      <c r="N424" s="3">
        <f t="shared" si="74"/>
        <v>2.6944195458131759E-2</v>
      </c>
      <c r="O424" s="3">
        <f t="shared" si="74"/>
        <v>-1.0950080515297334E-3</v>
      </c>
      <c r="P424" s="3">
        <f t="shared" si="78"/>
        <v>6.2083374359361322E-6</v>
      </c>
      <c r="Q424" s="4">
        <f t="shared" si="79"/>
        <v>1.6708470838497701E-3</v>
      </c>
      <c r="R424" s="3">
        <f t="shared" si="80"/>
        <v>1.4825857907374562E-2</v>
      </c>
      <c r="S424" s="16">
        <f t="shared" ref="S424:T439" si="84">S423+100*Q424</f>
        <v>128.52115659720607</v>
      </c>
      <c r="T424" s="16">
        <f t="shared" si="84"/>
        <v>141.13231036107638</v>
      </c>
      <c r="U424" s="16">
        <f t="shared" si="81"/>
        <v>-12.611153763870306</v>
      </c>
    </row>
    <row r="425" spans="1:21" x14ac:dyDescent="0.4">
      <c r="A425">
        <f t="shared" si="82"/>
        <v>412</v>
      </c>
      <c r="B425" s="1">
        <v>41957</v>
      </c>
      <c r="C425" s="2">
        <v>9.4828592160355399E-2</v>
      </c>
      <c r="D425" s="2">
        <v>4.3932626432139903E-2</v>
      </c>
      <c r="E425" s="2">
        <v>1.1547594893134099E-2</v>
      </c>
      <c r="F425" s="2">
        <v>0.84969118651437003</v>
      </c>
      <c r="G425">
        <v>552.25</v>
      </c>
      <c r="H425">
        <v>3724.92</v>
      </c>
      <c r="I425">
        <v>1913.31</v>
      </c>
      <c r="J425">
        <v>155.08000000000001</v>
      </c>
      <c r="K425">
        <v>116.29</v>
      </c>
      <c r="L425" s="3">
        <f t="shared" si="76"/>
        <v>1.3773667951536561E-2</v>
      </c>
      <c r="M425" s="3">
        <f t="shared" si="77"/>
        <v>2.5165323252930749E-2</v>
      </c>
      <c r="N425" s="3">
        <f t="shared" si="74"/>
        <v>-1.6202288181210722E-4</v>
      </c>
      <c r="O425" s="3">
        <f t="shared" si="74"/>
        <v>1.4831054939385968E-3</v>
      </c>
      <c r="P425" s="3">
        <f t="shared" si="78"/>
        <v>1.3705504330594622E-5</v>
      </c>
      <c r="Q425" s="4">
        <f t="shared" si="79"/>
        <v>3.6563214741809564E-3</v>
      </c>
      <c r="R425" s="3">
        <f t="shared" si="80"/>
        <v>1.006501845414845E-2</v>
      </c>
      <c r="S425" s="16">
        <f t="shared" si="84"/>
        <v>128.88678874462417</v>
      </c>
      <c r="T425" s="16">
        <f t="shared" si="84"/>
        <v>142.13881220649122</v>
      </c>
      <c r="U425" s="16">
        <f t="shared" si="81"/>
        <v>-13.252023461867054</v>
      </c>
    </row>
    <row r="426" spans="1:21" x14ac:dyDescent="0.4">
      <c r="A426">
        <f t="shared" si="82"/>
        <v>413</v>
      </c>
      <c r="B426" s="1">
        <v>41964</v>
      </c>
      <c r="C426" s="2">
        <v>7.1986084942697898E-2</v>
      </c>
      <c r="D426" s="2">
        <v>4.4176577255253001E-2</v>
      </c>
      <c r="E426" s="2">
        <v>1.4791722412349899E-2</v>
      </c>
      <c r="F426" s="2">
        <v>0.86904561538969904</v>
      </c>
      <c r="G426">
        <v>552.72699999999998</v>
      </c>
      <c r="H426">
        <v>3770.03</v>
      </c>
      <c r="I426">
        <v>1913</v>
      </c>
      <c r="J426">
        <v>155.31</v>
      </c>
      <c r="K426">
        <v>117.79</v>
      </c>
      <c r="L426" s="3">
        <f t="shared" si="76"/>
        <v>1.8477636269836673E-2</v>
      </c>
      <c r="M426" s="3">
        <f t="shared" si="77"/>
        <v>9.5169087054842727E-3</v>
      </c>
      <c r="N426" s="3">
        <f t="shared" si="74"/>
        <v>7.2817564035545512E-3</v>
      </c>
      <c r="O426" s="3">
        <f t="shared" si="74"/>
        <v>3.1549803618569072E-3</v>
      </c>
      <c r="P426" s="3">
        <f t="shared" si="78"/>
        <v>1.6543718503300239E-6</v>
      </c>
      <c r="Q426" s="4">
        <f t="shared" si="79"/>
        <v>4.5984343443775059E-3</v>
      </c>
      <c r="R426" s="3">
        <f t="shared" si="80"/>
        <v>9.6078204351831009E-3</v>
      </c>
      <c r="S426" s="16">
        <f t="shared" si="84"/>
        <v>129.34663217906191</v>
      </c>
      <c r="T426" s="16">
        <f t="shared" si="84"/>
        <v>143.09959425000955</v>
      </c>
      <c r="U426" s="16">
        <f t="shared" si="81"/>
        <v>-13.752962070947632</v>
      </c>
    </row>
    <row r="427" spans="1:21" x14ac:dyDescent="0.4">
      <c r="A427">
        <f t="shared" si="82"/>
        <v>414</v>
      </c>
      <c r="B427" s="1">
        <v>41971</v>
      </c>
      <c r="C427" s="2">
        <v>7.2067052050889105E-2</v>
      </c>
      <c r="D427" s="2">
        <v>4.5679278782032103E-2</v>
      </c>
      <c r="E427" s="2">
        <v>1.20344359951328E-2</v>
      </c>
      <c r="F427" s="2">
        <v>0.87021923317194505</v>
      </c>
      <c r="G427">
        <v>558.95399999999995</v>
      </c>
      <c r="H427">
        <v>3778.96</v>
      </c>
      <c r="I427">
        <v>1926.93</v>
      </c>
      <c r="J427">
        <v>155.80000000000001</v>
      </c>
      <c r="K427">
        <v>118.63</v>
      </c>
      <c r="L427" s="3">
        <f t="shared" si="76"/>
        <v>1.3691387430882163E-2</v>
      </c>
      <c r="M427" s="3">
        <f t="shared" si="77"/>
        <v>2.8114797083085286E-2</v>
      </c>
      <c r="N427" s="3">
        <f t="shared" si="74"/>
        <v>2.5273362291313051E-2</v>
      </c>
      <c r="O427" s="3">
        <f t="shared" si="74"/>
        <v>2.8241335044929539E-3</v>
      </c>
      <c r="P427" s="3">
        <f t="shared" si="78"/>
        <v>2.5245086175265516E-6</v>
      </c>
      <c r="Q427" s="4">
        <f t="shared" si="79"/>
        <v>5.0302030294029285E-3</v>
      </c>
      <c r="R427" s="3">
        <f t="shared" si="80"/>
        <v>1.7475920077443363E-2</v>
      </c>
      <c r="S427" s="16">
        <f t="shared" si="84"/>
        <v>129.8496524820022</v>
      </c>
      <c r="T427" s="16">
        <f t="shared" si="84"/>
        <v>144.84718625775389</v>
      </c>
      <c r="U427" s="16">
        <f t="shared" si="81"/>
        <v>-14.997533775751691</v>
      </c>
    </row>
    <row r="428" spans="1:21" x14ac:dyDescent="0.4">
      <c r="A428">
        <f t="shared" si="82"/>
        <v>415</v>
      </c>
      <c r="B428" s="1">
        <v>41978</v>
      </c>
      <c r="C428" s="2">
        <v>6.9183570696739305E-2</v>
      </c>
      <c r="D428" s="2">
        <v>4.43552457736381E-2</v>
      </c>
      <c r="E428" s="2">
        <v>1.2906344215540599E-2</v>
      </c>
      <c r="F428" s="2">
        <v>0.87355483931408195</v>
      </c>
      <c r="G428">
        <v>553.40499999999997</v>
      </c>
      <c r="H428">
        <v>3794.68</v>
      </c>
      <c r="I428">
        <v>1975.63</v>
      </c>
      <c r="J428">
        <v>156.24</v>
      </c>
      <c r="K428">
        <v>121.46</v>
      </c>
      <c r="L428" s="3">
        <f t="shared" si="76"/>
        <v>-5.4577694592998771E-3</v>
      </c>
      <c r="M428" s="3">
        <f t="shared" si="77"/>
        <v>-5.6213071756741284E-2</v>
      </c>
      <c r="N428" s="3">
        <f t="shared" si="74"/>
        <v>-3.183288368773507E-2</v>
      </c>
      <c r="O428" s="3">
        <f t="shared" si="74"/>
        <v>1.3440860215052641E-3</v>
      </c>
      <c r="P428" s="3">
        <f t="shared" si="78"/>
        <v>4.6081246188593328E-6</v>
      </c>
      <c r="Q428" s="4">
        <f t="shared" si="79"/>
        <v>-2.1122540230210929E-3</v>
      </c>
      <c r="R428" s="3">
        <f t="shared" si="80"/>
        <v>-2.3039909720567742E-2</v>
      </c>
      <c r="S428" s="16">
        <f t="shared" si="84"/>
        <v>129.63842707970008</v>
      </c>
      <c r="T428" s="16">
        <f t="shared" si="84"/>
        <v>142.54319528569712</v>
      </c>
      <c r="U428" s="16">
        <f t="shared" si="81"/>
        <v>-12.904768205997044</v>
      </c>
    </row>
    <row r="429" spans="1:21" x14ac:dyDescent="0.4">
      <c r="A429">
        <f t="shared" si="82"/>
        <v>416</v>
      </c>
      <c r="B429" s="1">
        <v>41985</v>
      </c>
      <c r="C429" s="2">
        <v>6.3213115773342404E-2</v>
      </c>
      <c r="D429" s="2">
        <v>4.2645492998935802E-2</v>
      </c>
      <c r="E429" s="2">
        <v>1.4162553792143101E-2</v>
      </c>
      <c r="F429" s="2">
        <v>0.87997883743557803</v>
      </c>
      <c r="G429">
        <v>562.94500000000005</v>
      </c>
      <c r="H429">
        <v>3663.1</v>
      </c>
      <c r="I429">
        <v>1912.74</v>
      </c>
      <c r="J429">
        <v>156.44999999999999</v>
      </c>
      <c r="K429">
        <v>118.75</v>
      </c>
      <c r="L429" s="3">
        <f t="shared" si="76"/>
        <v>-5.1459827570332628E-4</v>
      </c>
      <c r="M429" s="3">
        <f t="shared" si="77"/>
        <v>4.0894416434742453E-2</v>
      </c>
      <c r="N429" s="3">
        <f t="shared" si="74"/>
        <v>7.1154469504479678E-3</v>
      </c>
      <c r="O429" s="3">
        <f t="shared" si="74"/>
        <v>1.9814637264301549E-3</v>
      </c>
      <c r="P429" s="3">
        <f t="shared" si="78"/>
        <v>7.3566743485086635E-6</v>
      </c>
      <c r="Q429" s="4">
        <f t="shared" si="79"/>
        <v>3.5484955616317052E-3</v>
      </c>
      <c r="R429" s="3">
        <f t="shared" si="80"/>
        <v>1.2369182208979312E-2</v>
      </c>
      <c r="S429" s="16">
        <f t="shared" si="84"/>
        <v>129.99327663586325</v>
      </c>
      <c r="T429" s="16">
        <f t="shared" si="84"/>
        <v>143.78011350659506</v>
      </c>
      <c r="U429" s="16">
        <f t="shared" si="81"/>
        <v>-13.786836870731804</v>
      </c>
    </row>
    <row r="430" spans="1:21" x14ac:dyDescent="0.4">
      <c r="A430">
        <f t="shared" si="82"/>
        <v>417</v>
      </c>
      <c r="B430" s="1">
        <v>41992</v>
      </c>
      <c r="C430" s="2">
        <v>7.5474239687523703E-2</v>
      </c>
      <c r="D430" s="2">
        <v>4.0983653476526202E-2</v>
      </c>
      <c r="E430" s="2">
        <v>1.39780737768528E-2</v>
      </c>
      <c r="F430" s="2">
        <v>0.86956403305909702</v>
      </c>
      <c r="G430">
        <v>559.12400000000002</v>
      </c>
      <c r="H430">
        <v>3788.97</v>
      </c>
      <c r="I430">
        <v>1926.35</v>
      </c>
      <c r="J430">
        <v>156.76</v>
      </c>
      <c r="K430">
        <v>119.5</v>
      </c>
      <c r="L430" s="3">
        <f t="shared" si="76"/>
        <v>4.3820684951323408E-4</v>
      </c>
      <c r="M430" s="3">
        <f t="shared" si="77"/>
        <v>1.5820452987836298E-2</v>
      </c>
      <c r="N430" s="3">
        <f t="shared" si="74"/>
        <v>1.3777350948685374E-2</v>
      </c>
      <c r="O430" s="3">
        <f t="shared" si="74"/>
        <v>1.0206685378923996E-3</v>
      </c>
      <c r="P430" s="3">
        <f t="shared" si="78"/>
        <v>4.5695998208412689E-6</v>
      </c>
      <c r="Q430" s="4">
        <f t="shared" si="79"/>
        <v>1.7570011703037557E-3</v>
      </c>
      <c r="R430" s="3">
        <f t="shared" si="80"/>
        <v>7.7641698309818263E-3</v>
      </c>
      <c r="S430" s="16">
        <f t="shared" si="84"/>
        <v>130.16897675289363</v>
      </c>
      <c r="T430" s="16">
        <f t="shared" si="84"/>
        <v>144.55653048969324</v>
      </c>
      <c r="U430" s="16">
        <f t="shared" si="81"/>
        <v>-14.387553736799617</v>
      </c>
    </row>
    <row r="431" spans="1:21" x14ac:dyDescent="0.4">
      <c r="A431">
        <f t="shared" si="82"/>
        <v>418</v>
      </c>
      <c r="B431" s="1">
        <v>41999</v>
      </c>
      <c r="C431" s="2">
        <v>6.9715129723280006E-2</v>
      </c>
      <c r="D431" s="2">
        <v>3.9345709828783298E-2</v>
      </c>
      <c r="E431" s="2">
        <v>1.37591276874372E-2</v>
      </c>
      <c r="F431" s="2">
        <v>0.87718003276049905</v>
      </c>
      <c r="G431">
        <v>555.60299999999995</v>
      </c>
      <c r="H431">
        <v>3823</v>
      </c>
      <c r="I431">
        <v>1952.89</v>
      </c>
      <c r="J431">
        <v>156.91999999999999</v>
      </c>
      <c r="K431">
        <v>120.31</v>
      </c>
      <c r="L431" s="3">
        <f t="shared" si="76"/>
        <v>1.2609905792126952E-2</v>
      </c>
      <c r="M431" s="3">
        <f t="shared" si="77"/>
        <v>-1.265192219776301E-2</v>
      </c>
      <c r="N431" s="3">
        <f t="shared" si="74"/>
        <v>-1.4004885067771422E-2</v>
      </c>
      <c r="O431" s="3">
        <f t="shared" si="74"/>
        <v>6.3726739739999871E-4</v>
      </c>
      <c r="P431" s="3">
        <f t="shared" si="78"/>
        <v>1.1341445096886114E-6</v>
      </c>
      <c r="Q431" s="4">
        <f t="shared" si="79"/>
        <v>7.4647144865043545E-4</v>
      </c>
      <c r="R431" s="3">
        <f t="shared" si="80"/>
        <v>-3.3524085190018704E-3</v>
      </c>
      <c r="S431" s="16">
        <f t="shared" si="84"/>
        <v>130.24362389775868</v>
      </c>
      <c r="T431" s="16">
        <f t="shared" si="84"/>
        <v>144.22128963779306</v>
      </c>
      <c r="U431" s="16">
        <f t="shared" si="81"/>
        <v>-13.977665740034382</v>
      </c>
    </row>
    <row r="432" spans="1:21" x14ac:dyDescent="0.4">
      <c r="A432">
        <f t="shared" si="82"/>
        <v>419</v>
      </c>
      <c r="B432" s="1">
        <v>42006</v>
      </c>
      <c r="C432" s="2">
        <v>6.9447653554285393E-2</v>
      </c>
      <c r="D432" s="2">
        <v>3.7722945148296903E-2</v>
      </c>
      <c r="E432" s="2">
        <v>1.4574955592952301E-2</v>
      </c>
      <c r="F432" s="2">
        <v>0.87825444570446498</v>
      </c>
      <c r="G432">
        <v>561.72199999999998</v>
      </c>
      <c r="H432">
        <v>3768.68</v>
      </c>
      <c r="I432">
        <v>1925.54</v>
      </c>
      <c r="J432">
        <v>157.02000000000001</v>
      </c>
      <c r="K432">
        <v>120.5</v>
      </c>
      <c r="L432" s="3">
        <f t="shared" si="76"/>
        <v>-3.6441366035955269E-3</v>
      </c>
      <c r="M432" s="3">
        <f t="shared" si="77"/>
        <v>-2.2601758886532597E-2</v>
      </c>
      <c r="N432" s="3">
        <f t="shared" si="74"/>
        <v>-1.9132295356107831E-2</v>
      </c>
      <c r="O432" s="3">
        <f t="shared" si="74"/>
        <v>2.80219080371924E-3</v>
      </c>
      <c r="P432" s="3">
        <f t="shared" si="78"/>
        <v>2.6558555432594479E-6</v>
      </c>
      <c r="Q432" s="4">
        <f t="shared" si="79"/>
        <v>1.073846673246118E-3</v>
      </c>
      <c r="R432" s="3">
        <f t="shared" si="80"/>
        <v>-1.0644000010629179E-2</v>
      </c>
      <c r="S432" s="16">
        <f t="shared" si="84"/>
        <v>130.3510085650833</v>
      </c>
      <c r="T432" s="16">
        <f t="shared" si="84"/>
        <v>143.15688963673014</v>
      </c>
      <c r="U432" s="16">
        <f t="shared" si="81"/>
        <v>-12.805881071646837</v>
      </c>
    </row>
    <row r="433" spans="1:21" x14ac:dyDescent="0.4">
      <c r="A433">
        <f t="shared" si="82"/>
        <v>420</v>
      </c>
      <c r="B433" s="1">
        <v>42013</v>
      </c>
      <c r="C433" s="2">
        <v>7.3554500973904993E-2</v>
      </c>
      <c r="D433" s="2">
        <v>3.8042523634109697E-2</v>
      </c>
      <c r="E433" s="2">
        <v>1.3663205886937899E-2</v>
      </c>
      <c r="F433" s="2">
        <v>0.87473976950504695</v>
      </c>
      <c r="G433">
        <v>569.12099999999998</v>
      </c>
      <c r="H433">
        <v>3745.67</v>
      </c>
      <c r="I433">
        <v>1888.7</v>
      </c>
      <c r="J433">
        <v>157.46</v>
      </c>
      <c r="K433">
        <v>118.5</v>
      </c>
      <c r="L433" s="3">
        <f t="shared" si="76"/>
        <v>2.0721873142190983E-3</v>
      </c>
      <c r="M433" s="3">
        <f t="shared" si="77"/>
        <v>-2.0500908508940596E-2</v>
      </c>
      <c r="N433" s="3">
        <f t="shared" si="74"/>
        <v>-1.2198866945518083E-2</v>
      </c>
      <c r="O433" s="3">
        <f t="shared" si="74"/>
        <v>1.3971802362504615E-3</v>
      </c>
      <c r="P433" s="3">
        <f t="shared" si="78"/>
        <v>2.5058680603990315E-6</v>
      </c>
      <c r="Q433" s="4">
        <f t="shared" si="79"/>
        <v>4.2550002644011094E-4</v>
      </c>
      <c r="R433" s="3">
        <f t="shared" si="80"/>
        <v>-7.3076019759972799E-3</v>
      </c>
      <c r="S433" s="16">
        <f t="shared" si="84"/>
        <v>130.39355856772733</v>
      </c>
      <c r="T433" s="16">
        <f t="shared" si="84"/>
        <v>142.42612943913042</v>
      </c>
      <c r="U433" s="16">
        <f t="shared" si="81"/>
        <v>-12.032570871403095</v>
      </c>
    </row>
    <row r="434" spans="1:21" x14ac:dyDescent="0.4">
      <c r="A434">
        <f t="shared" si="82"/>
        <v>421</v>
      </c>
      <c r="B434" s="1">
        <v>42020</v>
      </c>
      <c r="C434" s="2">
        <v>7.6275735055671701E-2</v>
      </c>
      <c r="D434" s="2">
        <v>3.4584133079486198E-2</v>
      </c>
      <c r="E434" s="2">
        <v>1.2945149674229699E-2</v>
      </c>
      <c r="F434" s="2">
        <v>0.87619498219061198</v>
      </c>
      <c r="G434">
        <v>575.10500000000002</v>
      </c>
      <c r="H434">
        <v>3699.79</v>
      </c>
      <c r="I434">
        <v>1865.66</v>
      </c>
      <c r="J434">
        <v>157.68</v>
      </c>
      <c r="K434">
        <v>117.51</v>
      </c>
      <c r="L434" s="3">
        <f t="shared" si="76"/>
        <v>4.0092602892844997E-3</v>
      </c>
      <c r="M434" s="3">
        <f t="shared" si="77"/>
        <v>1.8457469466243825E-2</v>
      </c>
      <c r="N434" s="3">
        <f t="shared" si="74"/>
        <v>2.8954900678580309E-2</v>
      </c>
      <c r="O434" s="3">
        <f t="shared" si="74"/>
        <v>0</v>
      </c>
      <c r="P434" s="3">
        <f t="shared" si="78"/>
        <v>2.2560563305565871E-6</v>
      </c>
      <c r="Q434" s="4">
        <f t="shared" si="79"/>
        <v>1.3167143226819405E-3</v>
      </c>
      <c r="R434" s="3">
        <f t="shared" si="80"/>
        <v>1.2855407608527158E-2</v>
      </c>
      <c r="S434" s="16">
        <f t="shared" si="84"/>
        <v>130.52522999999553</v>
      </c>
      <c r="T434" s="16">
        <f t="shared" si="84"/>
        <v>143.71167019998313</v>
      </c>
      <c r="U434" s="16">
        <f t="shared" si="81"/>
        <v>-13.186440199987601</v>
      </c>
    </row>
    <row r="435" spans="1:21" x14ac:dyDescent="0.4">
      <c r="A435">
        <f t="shared" si="82"/>
        <v>422</v>
      </c>
      <c r="B435" s="1">
        <v>42027</v>
      </c>
      <c r="C435" s="2">
        <v>7.9452177147574798E-2</v>
      </c>
      <c r="D435" s="2">
        <v>3.5167784871844E-2</v>
      </c>
      <c r="E435" s="2">
        <v>1.22072040903326E-2</v>
      </c>
      <c r="F435" s="2">
        <v>0.87317283389024802</v>
      </c>
      <c r="G435">
        <v>576.13599999999997</v>
      </c>
      <c r="H435">
        <v>3759.76</v>
      </c>
      <c r="I435">
        <v>1919.68</v>
      </c>
      <c r="J435">
        <v>157.68</v>
      </c>
      <c r="K435">
        <v>117.77</v>
      </c>
      <c r="L435" s="3">
        <f t="shared" si="76"/>
        <v>9.4906970590424855E-3</v>
      </c>
      <c r="M435" s="3">
        <f t="shared" si="77"/>
        <v>-2.9835112443037604E-2</v>
      </c>
      <c r="N435" s="3">
        <f t="shared" si="74"/>
        <v>8.49099849974988E-3</v>
      </c>
      <c r="O435" s="3">
        <f t="shared" si="74"/>
        <v>-1.83916793505845E-3</v>
      </c>
      <c r="P435" s="3">
        <f t="shared" si="78"/>
        <v>8.7357387582363862E-7</v>
      </c>
      <c r="Q435" s="4">
        <f t="shared" si="79"/>
        <v>-1.7983119721487429E-3</v>
      </c>
      <c r="R435" s="3">
        <f t="shared" si="80"/>
        <v>-3.423146204825922E-3</v>
      </c>
      <c r="S435" s="16">
        <f t="shared" si="84"/>
        <v>130.34539880278066</v>
      </c>
      <c r="T435" s="16">
        <f t="shared" si="84"/>
        <v>143.36935557950054</v>
      </c>
      <c r="U435" s="16">
        <f t="shared" si="81"/>
        <v>-13.023956776719871</v>
      </c>
    </row>
    <row r="436" spans="1:21" x14ac:dyDescent="0.4">
      <c r="A436">
        <f t="shared" si="82"/>
        <v>423</v>
      </c>
      <c r="B436" s="1">
        <v>42034</v>
      </c>
      <c r="C436" s="2">
        <v>7.9814794798428498E-2</v>
      </c>
      <c r="D436" s="2">
        <v>3.3802527717165902E-2</v>
      </c>
      <c r="E436" s="2">
        <v>1.33005428991849E-2</v>
      </c>
      <c r="F436" s="2">
        <v>0.87308213458521999</v>
      </c>
      <c r="G436">
        <v>582.99</v>
      </c>
      <c r="H436">
        <v>3656.28</v>
      </c>
      <c r="I436">
        <v>1935.98</v>
      </c>
      <c r="J436">
        <v>157.38999999999999</v>
      </c>
      <c r="K436">
        <v>117.49</v>
      </c>
      <c r="L436" s="3">
        <f t="shared" si="76"/>
        <v>-8.7938101494209331E-3</v>
      </c>
      <c r="M436" s="3">
        <f t="shared" si="77"/>
        <v>4.5463134508983316E-2</v>
      </c>
      <c r="N436" s="3">
        <f t="shared" si="74"/>
        <v>1.5031147015982516E-3</v>
      </c>
      <c r="O436" s="3">
        <f t="shared" si="74"/>
        <v>-4.1934049177202448E-3</v>
      </c>
      <c r="P436" s="3">
        <f t="shared" si="78"/>
        <v>4.6390386545696371E-6</v>
      </c>
      <c r="Q436" s="4">
        <f t="shared" si="79"/>
        <v>-2.8109410020501361E-3</v>
      </c>
      <c r="R436" s="3">
        <f t="shared" si="80"/>
        <v>8.4947585358600974E-3</v>
      </c>
      <c r="S436" s="16">
        <f t="shared" si="84"/>
        <v>130.06430470257564</v>
      </c>
      <c r="T436" s="16">
        <f t="shared" si="84"/>
        <v>144.21883143308654</v>
      </c>
      <c r="U436" s="16">
        <f t="shared" si="81"/>
        <v>-14.154526730510895</v>
      </c>
    </row>
    <row r="437" spans="1:21" x14ac:dyDescent="0.4">
      <c r="A437">
        <f t="shared" si="82"/>
        <v>424</v>
      </c>
      <c r="B437" s="1">
        <v>42041</v>
      </c>
      <c r="C437" s="2">
        <v>8.6751331241549295E-2</v>
      </c>
      <c r="D437" s="2">
        <v>3.12286302441355E-2</v>
      </c>
      <c r="E437" s="2">
        <v>1.4095737547013499E-2</v>
      </c>
      <c r="F437" s="2">
        <v>0.867924300967301</v>
      </c>
      <c r="G437">
        <v>569.95600000000002</v>
      </c>
      <c r="H437">
        <v>3770.2</v>
      </c>
      <c r="I437">
        <v>1938.89</v>
      </c>
      <c r="J437">
        <v>156.72999999999999</v>
      </c>
      <c r="K437">
        <v>119.12</v>
      </c>
      <c r="L437" s="3">
        <f t="shared" si="76"/>
        <v>-9.3747843228940697E-3</v>
      </c>
      <c r="M437" s="3">
        <f t="shared" si="77"/>
        <v>1.7806396510772871E-2</v>
      </c>
      <c r="N437" s="3">
        <f t="shared" si="74"/>
        <v>2.2719184688146266E-2</v>
      </c>
      <c r="O437" s="3">
        <f t="shared" si="74"/>
        <v>-3.7006316595418198E-3</v>
      </c>
      <c r="P437" s="3">
        <f t="shared" si="78"/>
        <v>9.9606271755154466E-6</v>
      </c>
      <c r="Q437" s="4">
        <f t="shared" si="79"/>
        <v>-3.1587907562726511E-3</v>
      </c>
      <c r="R437" s="3">
        <f t="shared" si="80"/>
        <v>6.8625413041208116E-3</v>
      </c>
      <c r="S437" s="16">
        <f t="shared" si="84"/>
        <v>129.74842562694838</v>
      </c>
      <c r="T437" s="16">
        <f t="shared" si="84"/>
        <v>144.90508556349863</v>
      </c>
      <c r="U437" s="16">
        <f t="shared" si="81"/>
        <v>-15.156659936550255</v>
      </c>
    </row>
    <row r="438" spans="1:21" x14ac:dyDescent="0.4">
      <c r="A438">
        <f t="shared" si="82"/>
        <v>425</v>
      </c>
      <c r="B438" s="1">
        <v>42048</v>
      </c>
      <c r="C438" s="2">
        <v>9.1397385289761698E-2</v>
      </c>
      <c r="D438" s="2">
        <v>4.3183621488449099E-2</v>
      </c>
      <c r="E438" s="2">
        <v>8.7715538782970406E-3</v>
      </c>
      <c r="F438" s="2">
        <v>0.85664743934349197</v>
      </c>
      <c r="G438">
        <v>566.37199999999996</v>
      </c>
      <c r="H438">
        <v>3849.29</v>
      </c>
      <c r="I438">
        <v>1982.94</v>
      </c>
      <c r="J438">
        <v>156.15</v>
      </c>
      <c r="K438">
        <v>118.75</v>
      </c>
      <c r="L438" s="3">
        <f t="shared" si="76"/>
        <v>-3.5832807672991907E-3</v>
      </c>
      <c r="M438" s="3">
        <f t="shared" si="77"/>
        <v>9.209037729582592E-3</v>
      </c>
      <c r="N438" s="3">
        <f t="shared" si="74"/>
        <v>3.5164957083925863E-2</v>
      </c>
      <c r="O438" s="3">
        <f t="shared" si="74"/>
        <v>2.4975984630162262E-3</v>
      </c>
      <c r="P438" s="3">
        <f t="shared" si="78"/>
        <v>3.9028510997179783E-6</v>
      </c>
      <c r="Q438" s="4">
        <f t="shared" si="79"/>
        <v>2.5142868991379361E-3</v>
      </c>
      <c r="R438" s="3">
        <f t="shared" si="80"/>
        <v>1.0822078127306373E-2</v>
      </c>
      <c r="S438" s="16">
        <f t="shared" si="84"/>
        <v>129.99985431686216</v>
      </c>
      <c r="T438" s="16">
        <f t="shared" si="84"/>
        <v>145.98729337622927</v>
      </c>
      <c r="U438" s="16">
        <f t="shared" si="81"/>
        <v>-15.987439059367119</v>
      </c>
    </row>
    <row r="439" spans="1:21" x14ac:dyDescent="0.4">
      <c r="A439">
        <f t="shared" si="82"/>
        <v>426</v>
      </c>
      <c r="B439" s="1">
        <v>42055</v>
      </c>
      <c r="C439" s="2">
        <v>9.1588439586108406E-2</v>
      </c>
      <c r="D439" s="2">
        <v>4.94973190249655E-2</v>
      </c>
      <c r="E439" s="2">
        <v>8.4268587137315502E-3</v>
      </c>
      <c r="F439" s="2">
        <v>0.85048738267519397</v>
      </c>
      <c r="G439">
        <v>563.01499999999999</v>
      </c>
      <c r="H439">
        <v>3875.6</v>
      </c>
      <c r="I439">
        <v>2052.67</v>
      </c>
      <c r="J439">
        <v>156.54</v>
      </c>
      <c r="K439">
        <v>119.03</v>
      </c>
      <c r="L439" s="3">
        <f t="shared" si="76"/>
        <v>1.5246189837515134E-2</v>
      </c>
      <c r="M439" s="3">
        <f t="shared" si="77"/>
        <v>2.6601406922559523E-3</v>
      </c>
      <c r="N439" s="3">
        <f t="shared" si="74"/>
        <v>1.5910984230295133E-2</v>
      </c>
      <c r="O439" s="3">
        <f t="shared" si="74"/>
        <v>3.8967675993357709E-3</v>
      </c>
      <c r="P439" s="3">
        <f t="shared" si="78"/>
        <v>2.723104931543303E-6</v>
      </c>
      <c r="Q439" s="4">
        <f t="shared" si="79"/>
        <v>4.9735527569736235E-3</v>
      </c>
      <c r="R439" s="3">
        <f t="shared" si="80"/>
        <v>9.4285205898504976E-3</v>
      </c>
      <c r="S439" s="16">
        <f t="shared" si="84"/>
        <v>130.49720959255953</v>
      </c>
      <c r="T439" s="16">
        <f t="shared" si="84"/>
        <v>146.93014543521431</v>
      </c>
      <c r="U439" s="16">
        <f t="shared" si="81"/>
        <v>-16.432935842654786</v>
      </c>
    </row>
    <row r="440" spans="1:21" x14ac:dyDescent="0.4">
      <c r="A440">
        <f t="shared" si="82"/>
        <v>427</v>
      </c>
      <c r="B440" s="1">
        <v>42062</v>
      </c>
      <c r="C440" s="2">
        <v>8.8098458478203107E-2</v>
      </c>
      <c r="D440" s="2">
        <v>4.8448791913631897E-2</v>
      </c>
      <c r="E440" s="2">
        <v>1.00345317929633E-2</v>
      </c>
      <c r="F440" s="2">
        <v>0.853418217815201</v>
      </c>
      <c r="G440">
        <v>568.73199999999997</v>
      </c>
      <c r="H440">
        <v>3866.42</v>
      </c>
      <c r="I440">
        <v>2085.33</v>
      </c>
      <c r="J440">
        <v>157.15</v>
      </c>
      <c r="K440">
        <v>119.63</v>
      </c>
      <c r="L440" s="3">
        <f t="shared" si="76"/>
        <v>-8.3890666479927711E-3</v>
      </c>
      <c r="M440" s="3">
        <f t="shared" si="77"/>
        <v>-5.4810013433813642E-3</v>
      </c>
      <c r="N440" s="3">
        <f t="shared" si="74"/>
        <v>1.1283585811358465E-2</v>
      </c>
      <c r="O440" s="3">
        <f t="shared" si="74"/>
        <v>-1.5272033089405168E-3</v>
      </c>
      <c r="P440" s="3">
        <f t="shared" si="78"/>
        <v>4.1164236376062056E-6</v>
      </c>
      <c r="Q440" s="4">
        <f t="shared" si="79"/>
        <v>-2.1988457825552841E-3</v>
      </c>
      <c r="R440" s="3">
        <f t="shared" si="80"/>
        <v>-1.0284213722390467E-3</v>
      </c>
      <c r="S440" s="16">
        <f t="shared" ref="S440:T455" si="85">S439+100*Q440</f>
        <v>130.27732501430401</v>
      </c>
      <c r="T440" s="16">
        <f t="shared" si="85"/>
        <v>146.8273032979904</v>
      </c>
      <c r="U440" s="16">
        <f t="shared" si="81"/>
        <v>-16.549978283686386</v>
      </c>
    </row>
    <row r="441" spans="1:21" x14ac:dyDescent="0.4">
      <c r="A441">
        <f t="shared" si="82"/>
        <v>428</v>
      </c>
      <c r="B441" s="1">
        <v>42069</v>
      </c>
      <c r="C441" s="2">
        <v>8.3208942700009406E-2</v>
      </c>
      <c r="D441" s="2">
        <v>4.6477601629148803E-2</v>
      </c>
      <c r="E441" s="2">
        <v>1.0701319028199501E-2</v>
      </c>
      <c r="F441" s="2">
        <v>0.85961213664264202</v>
      </c>
      <c r="G441">
        <v>558.36</v>
      </c>
      <c r="H441">
        <v>3807.04</v>
      </c>
      <c r="I441">
        <v>2108.86</v>
      </c>
      <c r="J441">
        <v>156.91</v>
      </c>
      <c r="K441">
        <v>120.83</v>
      </c>
      <c r="L441" s="3">
        <f t="shared" si="76"/>
        <v>1.4993789789925049E-2</v>
      </c>
      <c r="M441" s="3">
        <f t="shared" si="77"/>
        <v>-3.3582861017520393E-3</v>
      </c>
      <c r="N441" s="3">
        <f t="shared" si="74"/>
        <v>1.2641901311609027E-2</v>
      </c>
      <c r="O441" s="3">
        <f t="shared" si="74"/>
        <v>-1.7844624306927459E-3</v>
      </c>
      <c r="P441" s="3">
        <f t="shared" si="78"/>
        <v>4.6854566174396337E-6</v>
      </c>
      <c r="Q441" s="4">
        <f t="shared" si="79"/>
        <v>-3.1181368847329062E-4</v>
      </c>
      <c r="R441" s="3">
        <f t="shared" si="80"/>
        <v>5.6232356422723229E-3</v>
      </c>
      <c r="S441" s="16">
        <f t="shared" si="85"/>
        <v>130.24614364545667</v>
      </c>
      <c r="T441" s="16">
        <f t="shared" si="85"/>
        <v>147.38962686221763</v>
      </c>
      <c r="U441" s="16">
        <f t="shared" si="81"/>
        <v>-17.143483216760956</v>
      </c>
    </row>
    <row r="442" spans="1:21" x14ac:dyDescent="0.4">
      <c r="A442">
        <f t="shared" si="82"/>
        <v>429</v>
      </c>
      <c r="B442" s="1">
        <v>42076</v>
      </c>
      <c r="C442" s="2">
        <v>8.7135945795825606E-2</v>
      </c>
      <c r="D442" s="2">
        <v>3.8668507266749502E-2</v>
      </c>
      <c r="E442" s="2">
        <v>1.32578700317288E-2</v>
      </c>
      <c r="F442" s="2">
        <v>0.860937676905696</v>
      </c>
      <c r="G442">
        <v>564.07100000000003</v>
      </c>
      <c r="H442">
        <v>3776.44</v>
      </c>
      <c r="I442">
        <v>2135.52</v>
      </c>
      <c r="J442">
        <v>156.63</v>
      </c>
      <c r="K442">
        <v>121.4</v>
      </c>
      <c r="L442" s="3">
        <f t="shared" si="76"/>
        <v>4.5284822344549003E-3</v>
      </c>
      <c r="M442" s="3">
        <f t="shared" si="77"/>
        <v>1.51953871568975E-2</v>
      </c>
      <c r="N442" s="3">
        <f t="shared" si="74"/>
        <v>1.2952348842436345E-2</v>
      </c>
      <c r="O442" s="3">
        <f t="shared" si="74"/>
        <v>5.2352678286406995E-3</v>
      </c>
      <c r="P442" s="3">
        <f t="shared" si="78"/>
        <v>3.2391425024405857E-6</v>
      </c>
      <c r="Q442" s="4">
        <f t="shared" si="79"/>
        <v>5.6578972586416292E-3</v>
      </c>
      <c r="R442" s="3">
        <f t="shared" si="80"/>
        <v>9.4778715156073612E-3</v>
      </c>
      <c r="S442" s="16">
        <f t="shared" si="85"/>
        <v>130.81193337132083</v>
      </c>
      <c r="T442" s="16">
        <f t="shared" si="85"/>
        <v>148.33741401377836</v>
      </c>
      <c r="U442" s="16">
        <f t="shared" si="81"/>
        <v>-17.525480642457524</v>
      </c>
    </row>
    <row r="443" spans="1:21" x14ac:dyDescent="0.4">
      <c r="A443">
        <f t="shared" si="82"/>
        <v>430</v>
      </c>
      <c r="B443" s="1">
        <v>42083</v>
      </c>
      <c r="C443" s="2">
        <v>9.1962742369382705E-2</v>
      </c>
      <c r="D443" s="2">
        <v>3.6894659187937197E-2</v>
      </c>
      <c r="E443" s="2">
        <v>1.38296442955723E-2</v>
      </c>
      <c r="F443" s="2">
        <v>0.85731295414710695</v>
      </c>
      <c r="G443">
        <v>573.04499999999996</v>
      </c>
      <c r="H443">
        <v>3877.26</v>
      </c>
      <c r="I443">
        <v>2163.1799999999998</v>
      </c>
      <c r="J443">
        <v>157.44999999999999</v>
      </c>
      <c r="K443">
        <v>120.04</v>
      </c>
      <c r="L443" s="3">
        <f t="shared" si="76"/>
        <v>-9.3109092247108949E-3</v>
      </c>
      <c r="M443" s="3">
        <f t="shared" si="77"/>
        <v>-2.9429457859435182E-2</v>
      </c>
      <c r="N443" s="3">
        <f t="shared" si="74"/>
        <v>-9.9621853012693551E-3</v>
      </c>
      <c r="O443" s="3">
        <f t="shared" si="74"/>
        <v>-3.1120990790726166E-3</v>
      </c>
      <c r="P443" s="3">
        <f t="shared" si="78"/>
        <v>2.1028371405266576E-6</v>
      </c>
      <c r="Q443" s="4">
        <f t="shared" si="79"/>
        <v>-4.7499657354083142E-3</v>
      </c>
      <c r="R443" s="3">
        <f t="shared" si="80"/>
        <v>-1.2953662866122012E-2</v>
      </c>
      <c r="S443" s="16">
        <f t="shared" si="85"/>
        <v>130.33693679778</v>
      </c>
      <c r="T443" s="16">
        <f t="shared" si="85"/>
        <v>147.04204772716616</v>
      </c>
      <c r="U443" s="16">
        <f t="shared" si="81"/>
        <v>-16.705110929386166</v>
      </c>
    </row>
    <row r="444" spans="1:21" x14ac:dyDescent="0.4">
      <c r="A444">
        <f t="shared" si="82"/>
        <v>431</v>
      </c>
      <c r="B444" s="1">
        <v>42090</v>
      </c>
      <c r="C444" s="2">
        <v>8.9848812505130396E-2</v>
      </c>
      <c r="D444" s="2">
        <v>3.5503860484645398E-2</v>
      </c>
      <c r="E444" s="2">
        <v>1.4239208217718E-2</v>
      </c>
      <c r="F444" s="2">
        <v>0.860408118792506</v>
      </c>
      <c r="G444">
        <v>572.04600000000005</v>
      </c>
      <c r="H444">
        <v>3791.9</v>
      </c>
      <c r="I444">
        <v>2141.63</v>
      </c>
      <c r="J444">
        <v>156.96</v>
      </c>
      <c r="K444">
        <v>119.13</v>
      </c>
      <c r="L444" s="3">
        <f t="shared" si="76"/>
        <v>9.0634246101013449E-3</v>
      </c>
      <c r="M444" s="3">
        <f t="shared" si="77"/>
        <v>1.8805272887398861E-3</v>
      </c>
      <c r="N444" s="3">
        <f t="shared" si="74"/>
        <v>7.3308648085803618E-3</v>
      </c>
      <c r="O444" s="3">
        <f t="shared" si="74"/>
        <v>1.4653414882772609E-3</v>
      </c>
      <c r="P444" s="3">
        <f t="shared" si="78"/>
        <v>4.4590939660976364E-6</v>
      </c>
      <c r="Q444" s="4">
        <f t="shared" si="79"/>
        <v>2.2418222467208383E-3</v>
      </c>
      <c r="R444" s="3">
        <f t="shared" si="80"/>
        <v>4.9350395489247134E-3</v>
      </c>
      <c r="S444" s="16">
        <f t="shared" si="85"/>
        <v>130.56111902245209</v>
      </c>
      <c r="T444" s="16">
        <f t="shared" si="85"/>
        <v>147.53555168205864</v>
      </c>
      <c r="U444" s="16">
        <f t="shared" si="81"/>
        <v>-16.974432659606549</v>
      </c>
    </row>
    <row r="445" spans="1:21" x14ac:dyDescent="0.4">
      <c r="A445">
        <f t="shared" si="82"/>
        <v>432</v>
      </c>
      <c r="B445" s="1">
        <v>42097</v>
      </c>
      <c r="C445" s="2">
        <v>9.4333472552285594E-2</v>
      </c>
      <c r="D445" s="2">
        <v>3.5126847815069799E-2</v>
      </c>
      <c r="E445" s="2">
        <v>1.7186371447392001E-2</v>
      </c>
      <c r="F445" s="2">
        <v>0.85335330818525201</v>
      </c>
      <c r="G445">
        <v>578.00699999999995</v>
      </c>
      <c r="H445">
        <v>3804.14</v>
      </c>
      <c r="I445">
        <v>2157.33</v>
      </c>
      <c r="J445">
        <v>157.19</v>
      </c>
      <c r="K445">
        <v>118.97</v>
      </c>
      <c r="L445" s="3">
        <f t="shared" si="76"/>
        <v>2.0330314570264907E-3</v>
      </c>
      <c r="M445" s="3">
        <f t="shared" si="77"/>
        <v>2.8083816165813014E-2</v>
      </c>
      <c r="N445" s="3">
        <f t="shared" si="74"/>
        <v>1.6228393430768762E-2</v>
      </c>
      <c r="O445" s="3">
        <f t="shared" si="74"/>
        <v>5.0893822762265728E-4</v>
      </c>
      <c r="P445" s="3">
        <f t="shared" si="78"/>
        <v>6.7652336786818628E-7</v>
      </c>
      <c r="Q445" s="4">
        <f t="shared" si="79"/>
        <v>1.8908136480037259E-3</v>
      </c>
      <c r="R445" s="3">
        <f t="shared" si="80"/>
        <v>1.1713544820307731E-2</v>
      </c>
      <c r="S445" s="16">
        <f t="shared" si="85"/>
        <v>130.75020038725245</v>
      </c>
      <c r="T445" s="16">
        <f t="shared" si="85"/>
        <v>148.70690616408942</v>
      </c>
      <c r="U445" s="16">
        <f t="shared" si="81"/>
        <v>-17.956705776836969</v>
      </c>
    </row>
    <row r="446" spans="1:21" x14ac:dyDescent="0.4">
      <c r="A446">
        <f t="shared" si="82"/>
        <v>433</v>
      </c>
      <c r="B446" s="1">
        <v>42104</v>
      </c>
      <c r="C446" s="2">
        <v>9.3325348617909101E-2</v>
      </c>
      <c r="D446" s="2">
        <v>3.51302500763307E-2</v>
      </c>
      <c r="E446" s="2">
        <v>1.7066956435321402E-2</v>
      </c>
      <c r="F446" s="2">
        <v>0.85447744487043797</v>
      </c>
      <c r="G446">
        <v>573.16</v>
      </c>
      <c r="H446">
        <v>3870.31</v>
      </c>
      <c r="I446">
        <v>2192.34</v>
      </c>
      <c r="J446">
        <v>157.27000000000001</v>
      </c>
      <c r="K446">
        <v>120.22</v>
      </c>
      <c r="L446" s="3">
        <f t="shared" si="76"/>
        <v>-3.7773961963954994E-3</v>
      </c>
      <c r="M446" s="3">
        <f t="shared" si="77"/>
        <v>-2.0685290353692709E-2</v>
      </c>
      <c r="N446" s="3">
        <f t="shared" si="74"/>
        <v>-5.3823768211147538E-4</v>
      </c>
      <c r="O446" s="3">
        <f t="shared" si="74"/>
        <v>1.8439626120683172E-3</v>
      </c>
      <c r="P446" s="3">
        <f t="shared" si="78"/>
        <v>8.7032612908657786E-7</v>
      </c>
      <c r="Q446" s="4">
        <f t="shared" si="79"/>
        <v>4.8636181607191289E-4</v>
      </c>
      <c r="R446" s="3">
        <f t="shared" si="80"/>
        <v>-5.7892404050328417E-3</v>
      </c>
      <c r="S446" s="16">
        <f t="shared" si="85"/>
        <v>130.79883656885963</v>
      </c>
      <c r="T446" s="16">
        <f t="shared" si="85"/>
        <v>148.12798212358612</v>
      </c>
      <c r="U446" s="16">
        <f t="shared" si="81"/>
        <v>-17.329145554726495</v>
      </c>
    </row>
    <row r="447" spans="1:21" x14ac:dyDescent="0.4">
      <c r="A447">
        <f t="shared" si="82"/>
        <v>434</v>
      </c>
      <c r="B447" s="1">
        <v>42111</v>
      </c>
      <c r="C447" s="2">
        <v>9.1874805069431797E-2</v>
      </c>
      <c r="D447" s="2">
        <v>3.5767907699281697E-2</v>
      </c>
      <c r="E447" s="2">
        <v>1.7530839127201301E-2</v>
      </c>
      <c r="F447" s="2">
        <v>0.85482644810408503</v>
      </c>
      <c r="G447">
        <v>577.33399999999995</v>
      </c>
      <c r="H447">
        <v>3832.33</v>
      </c>
      <c r="I447">
        <v>2191.16</v>
      </c>
      <c r="J447">
        <v>157.56</v>
      </c>
      <c r="K447">
        <v>118.9</v>
      </c>
      <c r="L447" s="3">
        <f t="shared" si="76"/>
        <v>-2.0147851207474865E-3</v>
      </c>
      <c r="M447" s="3">
        <f t="shared" si="77"/>
        <v>1.8490642042922278E-2</v>
      </c>
      <c r="N447" s="3">
        <f t="shared" si="74"/>
        <v>1.8976250022818997E-2</v>
      </c>
      <c r="O447" s="3">
        <f t="shared" si="74"/>
        <v>1.3328255902513853E-3</v>
      </c>
      <c r="P447" s="3">
        <f t="shared" si="78"/>
        <v>2.9337245038532972E-6</v>
      </c>
      <c r="Q447" s="4">
        <f t="shared" si="79"/>
        <v>1.9453340148067935E-3</v>
      </c>
      <c r="R447" s="3">
        <f t="shared" si="80"/>
        <v>9.1962331338112935E-3</v>
      </c>
      <c r="S447" s="16">
        <f t="shared" si="85"/>
        <v>130.9933699703403</v>
      </c>
      <c r="T447" s="16">
        <f t="shared" si="85"/>
        <v>149.04760543696725</v>
      </c>
      <c r="U447" s="16">
        <f t="shared" si="81"/>
        <v>-18.054235466626949</v>
      </c>
    </row>
    <row r="448" spans="1:21" x14ac:dyDescent="0.4">
      <c r="A448">
        <f t="shared" si="82"/>
        <v>435</v>
      </c>
      <c r="B448" s="1">
        <v>42118</v>
      </c>
      <c r="C448" s="2">
        <v>9.5583484983307307E-2</v>
      </c>
      <c r="D448" s="2">
        <v>3.3630703473537998E-2</v>
      </c>
      <c r="E448" s="2">
        <v>1.8711700053080999E-2</v>
      </c>
      <c r="F448" s="2">
        <v>0.85207411149007295</v>
      </c>
      <c r="G448">
        <v>575.73500000000001</v>
      </c>
      <c r="H448">
        <v>3900.24</v>
      </c>
      <c r="I448">
        <v>2232.7399999999998</v>
      </c>
      <c r="J448">
        <v>157.77000000000001</v>
      </c>
      <c r="K448">
        <v>118.99</v>
      </c>
      <c r="L448" s="3">
        <f t="shared" si="76"/>
        <v>-5.4623607357079385E-3</v>
      </c>
      <c r="M448" s="3">
        <f t="shared" si="77"/>
        <v>5.4795563881053777E-3</v>
      </c>
      <c r="N448" s="3">
        <f t="shared" si="74"/>
        <v>-2.0512912385678428E-2</v>
      </c>
      <c r="O448" s="3">
        <f t="shared" si="74"/>
        <v>-4.6903720605946386E-3</v>
      </c>
      <c r="P448" s="3">
        <f t="shared" si="78"/>
        <v>6.8663339546312639E-6</v>
      </c>
      <c r="Q448" s="4">
        <f t="shared" si="79"/>
        <v>-4.7250725431196607E-3</v>
      </c>
      <c r="R448" s="3">
        <f t="shared" si="80"/>
        <v>-6.2965221984689068E-3</v>
      </c>
      <c r="S448" s="16">
        <f t="shared" si="85"/>
        <v>130.52086271602832</v>
      </c>
      <c r="T448" s="16">
        <f t="shared" si="85"/>
        <v>148.41795321712036</v>
      </c>
      <c r="U448" s="16">
        <f t="shared" si="81"/>
        <v>-17.897090501092038</v>
      </c>
    </row>
    <row r="449" spans="1:21" x14ac:dyDescent="0.4">
      <c r="A449">
        <f t="shared" si="82"/>
        <v>436</v>
      </c>
      <c r="B449" s="1">
        <v>42125</v>
      </c>
      <c r="C449" s="2">
        <v>8.4139595058922101E-2</v>
      </c>
      <c r="D449" s="2">
        <v>3.4153653881137197E-2</v>
      </c>
      <c r="E449" s="2">
        <v>1.9065722583702399E-2</v>
      </c>
      <c r="F449" s="2">
        <v>0.86264102847623803</v>
      </c>
      <c r="G449">
        <v>567.06200000000001</v>
      </c>
      <c r="H449">
        <v>3883.75</v>
      </c>
      <c r="I449">
        <v>2186.94</v>
      </c>
      <c r="J449">
        <v>157.03</v>
      </c>
      <c r="K449">
        <v>120.15</v>
      </c>
      <c r="L449" s="3">
        <f t="shared" si="76"/>
        <v>-4.0334152250892652E-3</v>
      </c>
      <c r="M449" s="3">
        <f t="shared" si="77"/>
        <v>1.1837902975320169E-3</v>
      </c>
      <c r="N449" s="3">
        <f t="shared" si="74"/>
        <v>1.3626345487300906E-3</v>
      </c>
      <c r="O449" s="3">
        <f t="shared" si="74"/>
        <v>-3.5661975418710412E-3</v>
      </c>
      <c r="P449" s="3">
        <f t="shared" si="78"/>
        <v>5.8434671440121628E-6</v>
      </c>
      <c r="Q449" s="4">
        <f t="shared" si="79"/>
        <v>-3.3551513297777674E-3</v>
      </c>
      <c r="R449" s="3">
        <f t="shared" si="80"/>
        <v>-1.2632969801745497E-3</v>
      </c>
      <c r="S449" s="16">
        <f t="shared" si="85"/>
        <v>130.18534758305054</v>
      </c>
      <c r="T449" s="16">
        <f t="shared" si="85"/>
        <v>148.2916235191029</v>
      </c>
      <c r="U449" s="16">
        <f t="shared" si="81"/>
        <v>-18.106275936052356</v>
      </c>
    </row>
    <row r="450" spans="1:21" x14ac:dyDescent="0.4">
      <c r="A450">
        <f t="shared" si="82"/>
        <v>437</v>
      </c>
      <c r="B450" s="1">
        <v>42132</v>
      </c>
      <c r="C450" s="2">
        <v>8.8972767962719995E-2</v>
      </c>
      <c r="D450" s="2">
        <v>3.9059592884026002E-2</v>
      </c>
      <c r="E450" s="2">
        <v>1.8761692329775301E-2</v>
      </c>
      <c r="F450" s="2">
        <v>0.85320594682347795</v>
      </c>
      <c r="G450">
        <v>566.61400000000003</v>
      </c>
      <c r="H450">
        <v>3901.01</v>
      </c>
      <c r="I450">
        <v>2189.92</v>
      </c>
      <c r="J450">
        <v>156.47</v>
      </c>
      <c r="K450">
        <v>119.76</v>
      </c>
      <c r="L450" s="3">
        <f t="shared" si="76"/>
        <v>-4.3270538471996689E-3</v>
      </c>
      <c r="M450" s="3">
        <f t="shared" si="77"/>
        <v>-4.3483870080840425E-4</v>
      </c>
      <c r="N450" s="3">
        <f t="shared" si="74"/>
        <v>1.2187659823189811E-2</v>
      </c>
      <c r="O450" s="3">
        <f t="shared" si="74"/>
        <v>2.0451204703777481E-3</v>
      </c>
      <c r="P450" s="3">
        <f t="shared" si="78"/>
        <v>3.3979422511653279E-6</v>
      </c>
      <c r="Q450" s="4">
        <f t="shared" si="79"/>
        <v>1.5681975483353226E-3</v>
      </c>
      <c r="R450" s="3">
        <f t="shared" si="80"/>
        <v>2.3677219363898716E-3</v>
      </c>
      <c r="S450" s="16">
        <f t="shared" si="85"/>
        <v>130.34216733788406</v>
      </c>
      <c r="T450" s="16">
        <f t="shared" si="85"/>
        <v>148.52839571274188</v>
      </c>
      <c r="U450" s="16">
        <f t="shared" si="81"/>
        <v>-18.186228374857819</v>
      </c>
    </row>
    <row r="451" spans="1:21" x14ac:dyDescent="0.4">
      <c r="A451">
        <f t="shared" si="82"/>
        <v>438</v>
      </c>
      <c r="B451" s="1">
        <v>42139</v>
      </c>
      <c r="C451" s="2">
        <v>8.4619122958878204E-2</v>
      </c>
      <c r="D451" s="2">
        <v>4.3082121278467701E-2</v>
      </c>
      <c r="E451" s="2">
        <v>1.74521002483418E-2</v>
      </c>
      <c r="F451" s="2">
        <v>0.85484665551431205</v>
      </c>
      <c r="G451">
        <v>566.57500000000005</v>
      </c>
      <c r="H451">
        <v>3915.99</v>
      </c>
      <c r="I451">
        <v>2216.61</v>
      </c>
      <c r="J451">
        <v>156.79</v>
      </c>
      <c r="K451">
        <v>119.25</v>
      </c>
      <c r="L451" s="3">
        <f t="shared" si="76"/>
        <v>1.3925425265333802E-2</v>
      </c>
      <c r="M451" s="3">
        <f t="shared" si="77"/>
        <v>2.1329736490858897E-2</v>
      </c>
      <c r="N451" s="3">
        <f t="shared" si="74"/>
        <v>2.5358543000347344E-2</v>
      </c>
      <c r="O451" s="3">
        <f t="shared" si="74"/>
        <v>-7.015753555710269E-4</v>
      </c>
      <c r="P451" s="3">
        <f t="shared" si="78"/>
        <v>7.1162638877814192E-6</v>
      </c>
      <c r="Q451" s="4">
        <f t="shared" si="79"/>
        <v>1.9329917915239011E-3</v>
      </c>
      <c r="R451" s="3">
        <f t="shared" si="80"/>
        <v>1.4978032350242254E-2</v>
      </c>
      <c r="S451" s="16">
        <f t="shared" si="85"/>
        <v>130.53546651703644</v>
      </c>
      <c r="T451" s="16">
        <f t="shared" si="85"/>
        <v>150.02619894776612</v>
      </c>
      <c r="U451" s="16">
        <f t="shared" si="81"/>
        <v>-19.490732430729679</v>
      </c>
    </row>
    <row r="452" spans="1:21" x14ac:dyDescent="0.4">
      <c r="A452">
        <f t="shared" si="82"/>
        <v>439</v>
      </c>
      <c r="B452" s="1">
        <v>42146</v>
      </c>
      <c r="C452" s="2">
        <v>7.6296238694588694E-2</v>
      </c>
      <c r="D452" s="2">
        <v>3.9544565729787998E-2</v>
      </c>
      <c r="E452" s="2">
        <v>2.2625305773945701E-2</v>
      </c>
      <c r="F452" s="2">
        <v>0.861533889801677</v>
      </c>
      <c r="G452">
        <v>563.64099999999996</v>
      </c>
      <c r="H452">
        <v>3924.16</v>
      </c>
      <c r="I452">
        <v>2272.8200000000002</v>
      </c>
      <c r="J452">
        <v>156.68</v>
      </c>
      <c r="K452">
        <v>121.54</v>
      </c>
      <c r="L452" s="3">
        <f t="shared" si="76"/>
        <v>2.9027988102754643E-2</v>
      </c>
      <c r="M452" s="3">
        <f t="shared" si="77"/>
        <v>1.2889586913444218E-2</v>
      </c>
      <c r="N452" s="3">
        <f t="shared" si="74"/>
        <v>1.5680960216823081E-2</v>
      </c>
      <c r="O452" s="3">
        <f t="shared" si="74"/>
        <v>3.1273934133264625E-3</v>
      </c>
      <c r="P452" s="3">
        <f t="shared" si="78"/>
        <v>5.3066008558630065E-7</v>
      </c>
      <c r="Q452" s="4">
        <f t="shared" si="79"/>
        <v>5.7730506980123632E-3</v>
      </c>
      <c r="R452" s="3">
        <f t="shared" si="80"/>
        <v>1.5181482161587101E-2</v>
      </c>
      <c r="S452" s="16">
        <f t="shared" si="85"/>
        <v>131.11277158683768</v>
      </c>
      <c r="T452" s="16">
        <f t="shared" si="85"/>
        <v>151.54434716392484</v>
      </c>
      <c r="U452" s="16">
        <f t="shared" si="81"/>
        <v>-20.431575577087159</v>
      </c>
    </row>
    <row r="453" spans="1:21" x14ac:dyDescent="0.4">
      <c r="A453">
        <f t="shared" si="82"/>
        <v>440</v>
      </c>
      <c r="B453" s="1">
        <v>42153</v>
      </c>
      <c r="C453" s="2">
        <v>7.5500708708209102E-2</v>
      </c>
      <c r="D453" s="2">
        <v>3.9455662240190599E-2</v>
      </c>
      <c r="E453" s="2">
        <v>2.3478733201573E-2</v>
      </c>
      <c r="F453" s="2">
        <v>0.86156489585002705</v>
      </c>
      <c r="G453">
        <v>567.80899999999997</v>
      </c>
      <c r="H453">
        <v>3891.18</v>
      </c>
      <c r="I453">
        <v>2308.46</v>
      </c>
      <c r="J453">
        <v>157.16999999999999</v>
      </c>
      <c r="K453">
        <v>124.15</v>
      </c>
      <c r="L453" s="3">
        <f t="shared" si="76"/>
        <v>-1.0325520801461652E-2</v>
      </c>
      <c r="M453" s="3">
        <f t="shared" si="77"/>
        <v>5.3286673621601999E-3</v>
      </c>
      <c r="N453" s="3">
        <f t="shared" si="74"/>
        <v>-3.1276262096809893E-3</v>
      </c>
      <c r="O453" s="3">
        <f t="shared" si="74"/>
        <v>-4.1992746707386619E-3</v>
      </c>
      <c r="P453" s="3">
        <f t="shared" si="78"/>
        <v>5.8020247847383008E-6</v>
      </c>
      <c r="Q453" s="4">
        <f t="shared" si="79"/>
        <v>-4.2665204091166869E-3</v>
      </c>
      <c r="R453" s="3">
        <f t="shared" si="80"/>
        <v>-3.0809385799302758E-3</v>
      </c>
      <c r="S453" s="16">
        <f t="shared" si="85"/>
        <v>130.686119545926</v>
      </c>
      <c r="T453" s="16">
        <f t="shared" si="85"/>
        <v>151.23625330593183</v>
      </c>
      <c r="U453" s="16">
        <f t="shared" si="81"/>
        <v>-20.550133760005821</v>
      </c>
    </row>
    <row r="454" spans="1:21" x14ac:dyDescent="0.4">
      <c r="A454">
        <f t="shared" si="82"/>
        <v>441</v>
      </c>
      <c r="B454" s="1">
        <v>42160</v>
      </c>
      <c r="C454" s="2">
        <v>7.2581881755370406E-2</v>
      </c>
      <c r="D454" s="2">
        <v>3.2704447885132E-2</v>
      </c>
      <c r="E454" s="2">
        <v>2.85825765767381E-2</v>
      </c>
      <c r="F454" s="2">
        <v>0.86613109378275899</v>
      </c>
      <c r="G454">
        <v>555.32600000000002</v>
      </c>
      <c r="H454">
        <v>3865.83</v>
      </c>
      <c r="I454">
        <v>2301.2399999999998</v>
      </c>
      <c r="J454">
        <v>156.51</v>
      </c>
      <c r="K454">
        <v>125.63</v>
      </c>
      <c r="L454" s="3">
        <f t="shared" si="76"/>
        <v>-1.5939463636028051E-2</v>
      </c>
      <c r="M454" s="3">
        <f t="shared" si="77"/>
        <v>-1.662841139867699E-2</v>
      </c>
      <c r="N454" s="3">
        <f t="shared" si="74"/>
        <v>-9.3471345883088253E-3</v>
      </c>
      <c r="O454" s="3">
        <f t="shared" si="74"/>
        <v>-2.4279598747684039E-3</v>
      </c>
      <c r="P454" s="3">
        <f t="shared" si="78"/>
        <v>4.87973600300848E-6</v>
      </c>
      <c r="Q454" s="4">
        <f t="shared" si="79"/>
        <v>-4.0757157470150121E-3</v>
      </c>
      <c r="R454" s="3">
        <f t="shared" si="80"/>
        <v>-1.1085742374445567E-2</v>
      </c>
      <c r="S454" s="16">
        <f t="shared" si="85"/>
        <v>130.2785479712245</v>
      </c>
      <c r="T454" s="16">
        <f t="shared" si="85"/>
        <v>150.12767906848728</v>
      </c>
      <c r="U454" s="16">
        <f t="shared" si="81"/>
        <v>-19.849131097262784</v>
      </c>
    </row>
    <row r="455" spans="1:21" x14ac:dyDescent="0.4">
      <c r="A455">
        <f t="shared" si="82"/>
        <v>442</v>
      </c>
      <c r="B455" s="1">
        <v>42167</v>
      </c>
      <c r="C455" s="2">
        <v>7.2668042749948994E-2</v>
      </c>
      <c r="D455" s="2">
        <v>4.0751180228900702E-2</v>
      </c>
      <c r="E455" s="2">
        <v>2.4681281146317499E-2</v>
      </c>
      <c r="F455" s="2">
        <v>0.86189949587483194</v>
      </c>
      <c r="G455">
        <v>556.39499999999998</v>
      </c>
      <c r="H455">
        <v>3870.56</v>
      </c>
      <c r="I455">
        <v>2279.73</v>
      </c>
      <c r="J455">
        <v>156.13</v>
      </c>
      <c r="K455">
        <v>123.39</v>
      </c>
      <c r="L455" s="3">
        <f t="shared" si="76"/>
        <v>5.2240198539217353E-3</v>
      </c>
      <c r="M455" s="3">
        <f t="shared" si="77"/>
        <v>2.2176753111009528E-3</v>
      </c>
      <c r="N455" s="3">
        <f t="shared" ref="N455:O518" si="86">I456/I455-1</f>
        <v>-1.2383045360634837E-2</v>
      </c>
      <c r="O455" s="3">
        <f t="shared" si="86"/>
        <v>6.0846730288863782E-3</v>
      </c>
      <c r="P455" s="3">
        <f t="shared" si="78"/>
        <v>5.7220833302474574E-6</v>
      </c>
      <c r="Q455" s="4">
        <f t="shared" si="79"/>
        <v>5.4030172931999031E-3</v>
      </c>
      <c r="R455" s="3">
        <f t="shared" si="80"/>
        <v>2.8583070831855739E-4</v>
      </c>
      <c r="S455" s="16">
        <f t="shared" si="85"/>
        <v>130.81884970054449</v>
      </c>
      <c r="T455" s="16">
        <f t="shared" si="85"/>
        <v>150.15626213931913</v>
      </c>
      <c r="U455" s="16">
        <f t="shared" si="81"/>
        <v>-19.337412438774635</v>
      </c>
    </row>
    <row r="456" spans="1:21" x14ac:dyDescent="0.4">
      <c r="A456">
        <f t="shared" si="82"/>
        <v>443</v>
      </c>
      <c r="B456" s="1">
        <v>42174</v>
      </c>
      <c r="C456" s="2">
        <v>7.4839754299243805E-2</v>
      </c>
      <c r="D456" s="2">
        <v>4.8116274230018401E-2</v>
      </c>
      <c r="E456" s="2">
        <v>2.44877336808621E-2</v>
      </c>
      <c r="F456" s="2">
        <v>0.85255623778987499</v>
      </c>
      <c r="G456">
        <v>562.40099999999995</v>
      </c>
      <c r="H456">
        <v>3900.64</v>
      </c>
      <c r="I456">
        <v>2251.5</v>
      </c>
      <c r="J456">
        <v>157.08000000000001</v>
      </c>
      <c r="K456">
        <v>122.71</v>
      </c>
      <c r="L456" s="3">
        <f t="shared" si="76"/>
        <v>-6.3175227171277104E-3</v>
      </c>
      <c r="M456" s="3">
        <f t="shared" si="77"/>
        <v>5.5564353910939612E-3</v>
      </c>
      <c r="N456" s="3">
        <f t="shared" si="86"/>
        <v>2.2940262047523863E-2</v>
      </c>
      <c r="O456" s="3">
        <f t="shared" si="86"/>
        <v>-3.1830914183855752E-3</v>
      </c>
      <c r="P456" s="3">
        <f t="shared" si="78"/>
        <v>4.4400943586443686E-6</v>
      </c>
      <c r="Q456" s="4">
        <f t="shared" si="79"/>
        <v>-2.3618963898802072E-3</v>
      </c>
      <c r="R456" s="3">
        <f t="shared" si="80"/>
        <v>4.7490208257761346E-3</v>
      </c>
      <c r="S456" s="16">
        <f t="shared" ref="S456:T471" si="87">S455+100*Q456</f>
        <v>130.58266006155648</v>
      </c>
      <c r="T456" s="16">
        <f t="shared" si="87"/>
        <v>150.63116422189674</v>
      </c>
      <c r="U456" s="16">
        <f t="shared" si="81"/>
        <v>-20.048504160340258</v>
      </c>
    </row>
    <row r="457" spans="1:21" x14ac:dyDescent="0.4">
      <c r="A457">
        <f t="shared" si="82"/>
        <v>444</v>
      </c>
      <c r="B457" s="1">
        <v>42181</v>
      </c>
      <c r="C457" s="2">
        <v>7.4476624864314306E-2</v>
      </c>
      <c r="D457" s="2">
        <v>4.1079246400540802E-2</v>
      </c>
      <c r="E457" s="2">
        <v>2.6994200790552599E-2</v>
      </c>
      <c r="F457" s="2">
        <v>0.85744992794459196</v>
      </c>
      <c r="G457">
        <v>553.70399999999995</v>
      </c>
      <c r="H457">
        <v>3886.21</v>
      </c>
      <c r="I457">
        <v>2303.15</v>
      </c>
      <c r="J457">
        <v>156.58000000000001</v>
      </c>
      <c r="K457">
        <v>123.85</v>
      </c>
      <c r="L457" s="3">
        <f t="shared" si="76"/>
        <v>-1.5970359319960048E-3</v>
      </c>
      <c r="M457" s="3">
        <f t="shared" si="77"/>
        <v>-1.9822190305340048E-2</v>
      </c>
      <c r="N457" s="3">
        <f t="shared" si="86"/>
        <v>-8.9616394937367394E-3</v>
      </c>
      <c r="O457" s="3">
        <f t="shared" si="86"/>
        <v>-7.6638140247797804E-4</v>
      </c>
      <c r="P457" s="3">
        <f t="shared" si="78"/>
        <v>6.1903262463216256E-6</v>
      </c>
      <c r="Q457" s="4">
        <f t="shared" si="79"/>
        <v>-1.8384587862391869E-3</v>
      </c>
      <c r="R457" s="3">
        <f t="shared" si="80"/>
        <v>-7.7868117833876926E-3</v>
      </c>
      <c r="S457" s="16">
        <f t="shared" si="87"/>
        <v>130.39881418293257</v>
      </c>
      <c r="T457" s="16">
        <f t="shared" si="87"/>
        <v>149.85248304355798</v>
      </c>
      <c r="U457" s="16">
        <f t="shared" si="81"/>
        <v>-19.453668860625413</v>
      </c>
    </row>
    <row r="458" spans="1:21" x14ac:dyDescent="0.4">
      <c r="A458">
        <f t="shared" si="82"/>
        <v>445</v>
      </c>
      <c r="B458" s="1">
        <v>42188</v>
      </c>
      <c r="C458" s="2">
        <v>6.9669077499915993E-2</v>
      </c>
      <c r="D458" s="2">
        <v>5.1396456811076498E-2</v>
      </c>
      <c r="E458" s="2">
        <v>2.2899727937250501E-2</v>
      </c>
      <c r="F458" s="2">
        <v>0.85603473775175598</v>
      </c>
      <c r="G458">
        <v>557.59199999999998</v>
      </c>
      <c r="H458">
        <v>3842.06</v>
      </c>
      <c r="I458">
        <v>2282.5100000000002</v>
      </c>
      <c r="J458">
        <v>156.46</v>
      </c>
      <c r="K458">
        <v>122.79</v>
      </c>
      <c r="L458" s="3">
        <f t="shared" si="76"/>
        <v>-6.2480368491923954E-4</v>
      </c>
      <c r="M458" s="3">
        <f t="shared" si="77"/>
        <v>1.8922621896755309E-4</v>
      </c>
      <c r="N458" s="3">
        <f t="shared" si="86"/>
        <v>-4.1485031828995322E-2</v>
      </c>
      <c r="O458" s="3">
        <f t="shared" si="86"/>
        <v>4.2183305637222279E-3</v>
      </c>
      <c r="P458" s="3">
        <f t="shared" si="78"/>
        <v>4.5156920239513436E-6</v>
      </c>
      <c r="Q458" s="4">
        <f t="shared" si="79"/>
        <v>2.62272192433387E-3</v>
      </c>
      <c r="R458" s="3">
        <f t="shared" si="80"/>
        <v>-9.4255696828061952E-3</v>
      </c>
      <c r="S458" s="16">
        <f t="shared" si="87"/>
        <v>130.66108637536595</v>
      </c>
      <c r="T458" s="16">
        <f t="shared" si="87"/>
        <v>148.90992607527735</v>
      </c>
      <c r="U458" s="16">
        <f t="shared" si="81"/>
        <v>-18.2488396999114</v>
      </c>
    </row>
    <row r="459" spans="1:21" x14ac:dyDescent="0.4">
      <c r="A459">
        <f t="shared" si="82"/>
        <v>446</v>
      </c>
      <c r="B459" s="1">
        <v>42195</v>
      </c>
      <c r="C459" s="2">
        <v>7.4193699615063599E-2</v>
      </c>
      <c r="D459" s="2">
        <v>4.9612835008044399E-2</v>
      </c>
      <c r="E459" s="2">
        <v>2.5901259195355301E-2</v>
      </c>
      <c r="F459" s="2">
        <v>0.850292206181536</v>
      </c>
      <c r="G459">
        <v>557.28899999999999</v>
      </c>
      <c r="H459">
        <v>3843.1</v>
      </c>
      <c r="I459">
        <v>2187.8200000000002</v>
      </c>
      <c r="J459">
        <v>157.12</v>
      </c>
      <c r="K459">
        <v>122.78</v>
      </c>
      <c r="L459" s="3">
        <f t="shared" si="76"/>
        <v>1.5138068609142019E-2</v>
      </c>
      <c r="M459" s="3">
        <f t="shared" si="77"/>
        <v>3.5158455543299105E-2</v>
      </c>
      <c r="N459" s="3">
        <f t="shared" si="86"/>
        <v>5.0132094962108242E-2</v>
      </c>
      <c r="O459" s="3">
        <f t="shared" si="86"/>
        <v>6.3645621181263046E-4</v>
      </c>
      <c r="P459" s="3">
        <f t="shared" si="78"/>
        <v>1.9432635000526946E-6</v>
      </c>
      <c r="Q459" s="4">
        <f t="shared" si="79"/>
        <v>4.7051748477460534E-3</v>
      </c>
      <c r="R459" s="3">
        <f t="shared" si="80"/>
        <v>2.5266268831590499E-2</v>
      </c>
      <c r="S459" s="16">
        <f t="shared" si="87"/>
        <v>131.13160386014056</v>
      </c>
      <c r="T459" s="16">
        <f t="shared" si="87"/>
        <v>151.43655295843641</v>
      </c>
      <c r="U459" s="16">
        <f t="shared" si="81"/>
        <v>-20.30494909829585</v>
      </c>
    </row>
    <row r="460" spans="1:21" x14ac:dyDescent="0.4">
      <c r="A460">
        <f t="shared" si="82"/>
        <v>447</v>
      </c>
      <c r="B460" s="1">
        <v>42202</v>
      </c>
      <c r="C460" s="2">
        <v>7.5141343644499398E-2</v>
      </c>
      <c r="D460" s="2">
        <v>4.7764942915547698E-2</v>
      </c>
      <c r="E460" s="2">
        <v>2.45103787877642E-2</v>
      </c>
      <c r="F460" s="2">
        <v>0.85258333465218805</v>
      </c>
      <c r="G460">
        <v>559.75300000000004</v>
      </c>
      <c r="H460">
        <v>3936.22</v>
      </c>
      <c r="I460">
        <v>2297.5</v>
      </c>
      <c r="J460">
        <v>157.22</v>
      </c>
      <c r="K460">
        <v>124.09</v>
      </c>
      <c r="L460" s="3">
        <f t="shared" si="76"/>
        <v>4.4991388686943523E-3</v>
      </c>
      <c r="M460" s="3">
        <f t="shared" si="77"/>
        <v>-2.4073243262318633E-2</v>
      </c>
      <c r="N460" s="3">
        <f t="shared" si="86"/>
        <v>-4.2611534276387752E-3</v>
      </c>
      <c r="O460" s="3">
        <f t="shared" si="86"/>
        <v>1.1448925073145322E-3</v>
      </c>
      <c r="P460" s="3">
        <f t="shared" si="78"/>
        <v>5.2287775137297899E-6</v>
      </c>
      <c r="Q460" s="4">
        <f t="shared" si="79"/>
        <v>5.4659259226736369E-5</v>
      </c>
      <c r="R460" s="3">
        <f t="shared" si="80"/>
        <v>-5.672591328487131E-3</v>
      </c>
      <c r="S460" s="16">
        <f t="shared" si="87"/>
        <v>131.13706978606322</v>
      </c>
      <c r="T460" s="16">
        <f t="shared" si="87"/>
        <v>150.8692938255877</v>
      </c>
      <c r="U460" s="16">
        <f t="shared" si="81"/>
        <v>-19.732224039524482</v>
      </c>
    </row>
    <row r="461" spans="1:21" x14ac:dyDescent="0.4">
      <c r="A461">
        <f t="shared" si="82"/>
        <v>448</v>
      </c>
      <c r="B461" s="1">
        <v>42209</v>
      </c>
      <c r="C461" s="2">
        <v>7.34049694032511E-2</v>
      </c>
      <c r="D461" s="2">
        <v>4.07866879672465E-2</v>
      </c>
      <c r="E461" s="2">
        <v>2.69083813517931E-2</v>
      </c>
      <c r="F461" s="2">
        <v>0.85889996127770896</v>
      </c>
      <c r="G461">
        <v>563.54300000000001</v>
      </c>
      <c r="H461">
        <v>3850.15</v>
      </c>
      <c r="I461">
        <v>2287.71</v>
      </c>
      <c r="J461">
        <v>157.4</v>
      </c>
      <c r="K461">
        <v>123.81</v>
      </c>
      <c r="L461" s="3">
        <f t="shared" si="76"/>
        <v>7.0402096511856804E-3</v>
      </c>
      <c r="M461" s="3">
        <f t="shared" si="77"/>
        <v>1.2510493479997775E-2</v>
      </c>
      <c r="N461" s="3">
        <f t="shared" si="86"/>
        <v>2.2642730066311234E-3</v>
      </c>
      <c r="O461" s="3">
        <f t="shared" si="86"/>
        <v>3.8119440914874403E-4</v>
      </c>
      <c r="P461" s="3">
        <f t="shared" si="78"/>
        <v>3.5621613162130079E-6</v>
      </c>
      <c r="Q461" s="4">
        <f t="shared" si="79"/>
        <v>1.4118215914106229E-3</v>
      </c>
      <c r="R461" s="3">
        <f t="shared" si="80"/>
        <v>5.5490426367408308E-3</v>
      </c>
      <c r="S461" s="16">
        <f t="shared" si="87"/>
        <v>131.27825194520429</v>
      </c>
      <c r="T461" s="16">
        <f t="shared" si="87"/>
        <v>151.42419808926178</v>
      </c>
      <c r="U461" s="16">
        <f t="shared" si="81"/>
        <v>-20.14594614405749</v>
      </c>
    </row>
    <row r="462" spans="1:21" x14ac:dyDescent="0.4">
      <c r="A462">
        <f t="shared" si="82"/>
        <v>449</v>
      </c>
      <c r="B462" s="1">
        <v>42216</v>
      </c>
      <c r="C462" s="2">
        <v>7.8066122261223794E-2</v>
      </c>
      <c r="D462" s="2">
        <v>3.8025798942250597E-2</v>
      </c>
      <c r="E462" s="2">
        <v>2.8184164020841899E-2</v>
      </c>
      <c r="F462" s="2">
        <v>0.85572391477568299</v>
      </c>
      <c r="G462">
        <v>567.14400000000001</v>
      </c>
      <c r="H462">
        <v>3895.8</v>
      </c>
      <c r="I462">
        <v>2292.89</v>
      </c>
      <c r="J462">
        <v>157.46</v>
      </c>
      <c r="K462">
        <v>123.89</v>
      </c>
      <c r="L462" s="3">
        <f t="shared" si="76"/>
        <v>3.947894964031029E-3</v>
      </c>
      <c r="M462" s="3">
        <f t="shared" si="77"/>
        <v>-8.9746724516044374E-3</v>
      </c>
      <c r="N462" s="3">
        <f t="shared" si="86"/>
        <v>1.1858397044777647E-2</v>
      </c>
      <c r="O462" s="3">
        <f t="shared" si="86"/>
        <v>-3.1754096278424626E-4</v>
      </c>
      <c r="P462" s="3">
        <f t="shared" si="78"/>
        <v>3.3401587010319185E-6</v>
      </c>
      <c r="Q462" s="4">
        <f t="shared" si="79"/>
        <v>2.6079213577123905E-5</v>
      </c>
      <c r="R462" s="3">
        <f t="shared" si="80"/>
        <v>1.628519648604998E-3</v>
      </c>
      <c r="S462" s="16">
        <f t="shared" si="87"/>
        <v>131.280859866562</v>
      </c>
      <c r="T462" s="16">
        <f t="shared" si="87"/>
        <v>151.58705005412227</v>
      </c>
      <c r="U462" s="16">
        <f t="shared" si="81"/>
        <v>-20.306190187560276</v>
      </c>
    </row>
    <row r="463" spans="1:21" x14ac:dyDescent="0.4">
      <c r="A463">
        <f t="shared" si="82"/>
        <v>450</v>
      </c>
      <c r="B463" s="1">
        <v>42223</v>
      </c>
      <c r="C463" s="2">
        <v>7.9033803917728407E-2</v>
      </c>
      <c r="D463" s="2">
        <v>3.6894247087729599E-2</v>
      </c>
      <c r="E463" s="2">
        <v>2.37487847069764E-2</v>
      </c>
      <c r="F463" s="2">
        <v>0.86032316428756495</v>
      </c>
      <c r="G463">
        <v>567.779</v>
      </c>
      <c r="H463">
        <v>3849.96</v>
      </c>
      <c r="I463">
        <v>2320.08</v>
      </c>
      <c r="J463">
        <v>157.41</v>
      </c>
      <c r="K463">
        <v>124.24</v>
      </c>
      <c r="L463" s="3">
        <f t="shared" ref="L463:L526" si="88">G464*K464/(G463*K463)-1</f>
        <v>-1.0366891888105023E-3</v>
      </c>
      <c r="M463" s="3">
        <f t="shared" ref="M463:M526" si="89">H464*K464/(H463*K463)-1</f>
        <v>7.8923040064766692E-3</v>
      </c>
      <c r="N463" s="3">
        <f t="shared" si="86"/>
        <v>-8.7669390710666262E-3</v>
      </c>
      <c r="O463" s="3">
        <f t="shared" si="86"/>
        <v>2.3505495203608451E-3</v>
      </c>
      <c r="P463" s="3">
        <f t="shared" ref="P463:P526" si="90">(ABS(C464-C463)+ABS(D464-D463)+ABS(E464-E463)+ABS(F464-F463))*$S$3</f>
        <v>2.5899852560581146E-6</v>
      </c>
      <c r="Q463" s="4">
        <f t="shared" ref="Q463:Q526" si="91">SUMPRODUCT(C463:F463,L463:O463)-P463</f>
        <v>2.0206851914118117E-3</v>
      </c>
      <c r="R463" s="3">
        <f t="shared" ref="R463:R526" si="92">SUMPRODUCT($C$7:$F$7,L463:O463)</f>
        <v>1.0980631674009644E-4</v>
      </c>
      <c r="S463" s="16">
        <f t="shared" si="87"/>
        <v>131.48292838570319</v>
      </c>
      <c r="T463" s="16">
        <f t="shared" si="87"/>
        <v>151.59803068579629</v>
      </c>
      <c r="U463" s="16">
        <f t="shared" ref="U463:U526" si="93">S463-T463</f>
        <v>-20.115102300093099</v>
      </c>
    </row>
    <row r="464" spans="1:21" x14ac:dyDescent="0.4">
      <c r="A464">
        <f t="shared" ref="A464:A527" si="94">A463+1</f>
        <v>451</v>
      </c>
      <c r="B464" s="1">
        <v>42230</v>
      </c>
      <c r="C464" s="2">
        <v>8.2364358985276498E-2</v>
      </c>
      <c r="D464" s="2">
        <v>3.4544469017940699E-2</v>
      </c>
      <c r="E464" s="2">
        <v>2.47348717328588E-2</v>
      </c>
      <c r="F464" s="2">
        <v>0.85835630026392395</v>
      </c>
      <c r="G464">
        <v>566.87099999999998</v>
      </c>
      <c r="H464">
        <v>3878.16</v>
      </c>
      <c r="I464">
        <v>2299.7399999999998</v>
      </c>
      <c r="J464">
        <v>157.78</v>
      </c>
      <c r="K464">
        <v>124.31</v>
      </c>
      <c r="L464" s="3">
        <f t="shared" si="88"/>
        <v>-5.8918808137221612E-3</v>
      </c>
      <c r="M464" s="3">
        <f t="shared" si="89"/>
        <v>-7.4330022001166673E-2</v>
      </c>
      <c r="N464" s="3">
        <f t="shared" si="86"/>
        <v>-5.493664501204476E-2</v>
      </c>
      <c r="O464" s="3">
        <f t="shared" si="86"/>
        <v>1.457725947521693E-3</v>
      </c>
      <c r="P464" s="3">
        <f t="shared" si="90"/>
        <v>2.2306697692755563E-6</v>
      </c>
      <c r="Q464" s="4">
        <f t="shared" si="91"/>
        <v>-3.1628054150243841E-3</v>
      </c>
      <c r="R464" s="3">
        <f t="shared" si="92"/>
        <v>-3.3425205469852975E-2</v>
      </c>
      <c r="S464" s="16">
        <f t="shared" si="87"/>
        <v>131.16664784420075</v>
      </c>
      <c r="T464" s="16">
        <f t="shared" si="87"/>
        <v>148.25551013881099</v>
      </c>
      <c r="U464" s="16">
        <f t="shared" si="93"/>
        <v>-17.088862294610237</v>
      </c>
    </row>
    <row r="465" spans="1:21" x14ac:dyDescent="0.4">
      <c r="A465">
        <f t="shared" si="94"/>
        <v>452</v>
      </c>
      <c r="B465" s="1">
        <v>42237</v>
      </c>
      <c r="C465" s="2">
        <v>7.9200311484110206E-2</v>
      </c>
      <c r="D465" s="2">
        <v>3.5148537828740098E-2</v>
      </c>
      <c r="E465" s="2">
        <v>2.4181136285232298E-2</v>
      </c>
      <c r="F465" s="2">
        <v>0.86147001440191695</v>
      </c>
      <c r="G465">
        <v>574.01300000000003</v>
      </c>
      <c r="H465">
        <v>3656.67</v>
      </c>
      <c r="I465">
        <v>2173.4</v>
      </c>
      <c r="J465">
        <v>158.01</v>
      </c>
      <c r="K465">
        <v>122.04</v>
      </c>
      <c r="L465" s="3">
        <f t="shared" si="88"/>
        <v>-1.2664603416618458E-2</v>
      </c>
      <c r="M465" s="3">
        <f t="shared" si="89"/>
        <v>6.7407254832676511E-3</v>
      </c>
      <c r="N465" s="3">
        <f t="shared" si="86"/>
        <v>-1.4521026962363126E-2</v>
      </c>
      <c r="O465" s="3">
        <f t="shared" si="86"/>
        <v>-1.1391684070627406E-3</v>
      </c>
      <c r="P465" s="3">
        <f t="shared" si="90"/>
        <v>1.5004563277206046E-5</v>
      </c>
      <c r="Q465" s="4">
        <f t="shared" si="91"/>
        <v>-2.1136128100713121E-3</v>
      </c>
      <c r="R465" s="3">
        <f t="shared" si="92"/>
        <v>-5.3960183256941685E-3</v>
      </c>
      <c r="S465" s="16">
        <f t="shared" si="87"/>
        <v>130.95528656319362</v>
      </c>
      <c r="T465" s="16">
        <f t="shared" si="87"/>
        <v>147.71590830624157</v>
      </c>
      <c r="U465" s="16">
        <f t="shared" si="93"/>
        <v>-16.760621743047949</v>
      </c>
    </row>
    <row r="466" spans="1:21" x14ac:dyDescent="0.4">
      <c r="A466">
        <f t="shared" si="94"/>
        <v>453</v>
      </c>
      <c r="B466" s="1">
        <v>42244</v>
      </c>
      <c r="C466" s="2">
        <v>9.5154924693660298E-2</v>
      </c>
      <c r="D466" s="2">
        <v>2.1998327550192098E-2</v>
      </c>
      <c r="E466" s="2">
        <v>3.3234128537692399E-2</v>
      </c>
      <c r="F466" s="2">
        <v>0.84961261921845499</v>
      </c>
      <c r="G466">
        <v>568.28</v>
      </c>
      <c r="H466">
        <v>3691.3</v>
      </c>
      <c r="I466">
        <v>2141.84</v>
      </c>
      <c r="J466">
        <v>157.83000000000001</v>
      </c>
      <c r="K466">
        <v>121.71</v>
      </c>
      <c r="L466" s="3">
        <f t="shared" si="88"/>
        <v>-1.69187174085762E-2</v>
      </c>
      <c r="M466" s="3">
        <f t="shared" si="89"/>
        <v>-5.5160840111507459E-2</v>
      </c>
      <c r="N466" s="3">
        <f t="shared" si="86"/>
        <v>-6.7927576289545488E-2</v>
      </c>
      <c r="O466" s="3">
        <f t="shared" si="86"/>
        <v>1.8374200088702164E-3</v>
      </c>
      <c r="P466" s="3">
        <f t="shared" si="90"/>
        <v>2.8474181093418189E-6</v>
      </c>
      <c r="Q466" s="4">
        <f t="shared" si="91"/>
        <v>-3.5226115030724844E-3</v>
      </c>
      <c r="R466" s="3">
        <f t="shared" si="92"/>
        <v>-3.4542428450189733E-2</v>
      </c>
      <c r="S466" s="16">
        <f t="shared" si="87"/>
        <v>130.60302541288638</v>
      </c>
      <c r="T466" s="16">
        <f t="shared" si="87"/>
        <v>144.26166546122261</v>
      </c>
      <c r="U466" s="16">
        <f t="shared" si="93"/>
        <v>-13.658640048336224</v>
      </c>
    </row>
    <row r="467" spans="1:21" x14ac:dyDescent="0.4">
      <c r="A467">
        <f t="shared" si="94"/>
        <v>454</v>
      </c>
      <c r="B467" s="1">
        <v>42251</v>
      </c>
      <c r="C467" s="2">
        <v>9.8139877500227402E-2</v>
      </c>
      <c r="D467" s="2">
        <v>2.3759071592527901E-2</v>
      </c>
      <c r="E467" s="2">
        <v>3.2065912745228201E-2</v>
      </c>
      <c r="F467" s="2">
        <v>0.84603513816201603</v>
      </c>
      <c r="G467">
        <v>571.43600000000004</v>
      </c>
      <c r="H467">
        <v>3567.41</v>
      </c>
      <c r="I467">
        <v>1996.35</v>
      </c>
      <c r="J467">
        <v>158.12</v>
      </c>
      <c r="K467">
        <v>118.99</v>
      </c>
      <c r="L467" s="3">
        <f t="shared" si="88"/>
        <v>1.0000581417771492E-2</v>
      </c>
      <c r="M467" s="3">
        <f t="shared" si="89"/>
        <v>3.5073874367913094E-2</v>
      </c>
      <c r="N467" s="3">
        <f t="shared" si="86"/>
        <v>2.4765196483582663E-2</v>
      </c>
      <c r="O467" s="3">
        <f t="shared" si="86"/>
        <v>2.0870225145457333E-3</v>
      </c>
      <c r="P467" s="3">
        <f t="shared" si="90"/>
        <v>1.2947569373181313E-5</v>
      </c>
      <c r="Q467" s="4">
        <f t="shared" si="91"/>
        <v>4.3616439690344717E-3</v>
      </c>
      <c r="R467" s="3">
        <f t="shared" si="92"/>
        <v>1.7981668695953246E-2</v>
      </c>
      <c r="S467" s="16">
        <f t="shared" si="87"/>
        <v>131.03918980978983</v>
      </c>
      <c r="T467" s="16">
        <f t="shared" si="87"/>
        <v>146.05983233081793</v>
      </c>
      <c r="U467" s="16">
        <f t="shared" si="93"/>
        <v>-15.020642521028094</v>
      </c>
    </row>
    <row r="468" spans="1:21" x14ac:dyDescent="0.4">
      <c r="A468">
        <f t="shared" si="94"/>
        <v>455</v>
      </c>
      <c r="B468" s="1">
        <v>42258</v>
      </c>
      <c r="C468" s="2">
        <v>0.1182848024452</v>
      </c>
      <c r="D468" s="2">
        <v>2.5193428936190299E-2</v>
      </c>
      <c r="E468" s="2">
        <v>2.5299799210205198E-2</v>
      </c>
      <c r="F468" s="2">
        <v>0.83122196940840298</v>
      </c>
      <c r="G468">
        <v>569.49300000000005</v>
      </c>
      <c r="H468">
        <v>3643.54</v>
      </c>
      <c r="I468">
        <v>2045.79</v>
      </c>
      <c r="J468">
        <v>158.44999999999999</v>
      </c>
      <c r="K468">
        <v>120.59</v>
      </c>
      <c r="L468" s="3">
        <f t="shared" si="88"/>
        <v>-4.2022471641312009E-6</v>
      </c>
      <c r="M468" s="3">
        <f t="shared" si="89"/>
        <v>-6.3009311460511253E-3</v>
      </c>
      <c r="N468" s="3">
        <f t="shared" si="86"/>
        <v>-1.2058911227447622E-2</v>
      </c>
      <c r="O468" s="3">
        <f t="shared" si="86"/>
        <v>9.4667087409283646E-4</v>
      </c>
      <c r="P468" s="3">
        <f t="shared" si="90"/>
        <v>6.6169365259234357E-6</v>
      </c>
      <c r="Q468" s="4">
        <f t="shared" si="91"/>
        <v>3.1594953603548222E-4</v>
      </c>
      <c r="R468" s="3">
        <f t="shared" si="92"/>
        <v>-4.3543434366425104E-3</v>
      </c>
      <c r="S468" s="16">
        <f t="shared" si="87"/>
        <v>131.07078476339339</v>
      </c>
      <c r="T468" s="16">
        <f t="shared" si="87"/>
        <v>145.62439798715369</v>
      </c>
      <c r="U468" s="16">
        <f t="shared" si="93"/>
        <v>-14.553613223760294</v>
      </c>
    </row>
    <row r="469" spans="1:21" x14ac:dyDescent="0.4">
      <c r="A469">
        <f t="shared" si="94"/>
        <v>456</v>
      </c>
      <c r="B469" s="1">
        <v>42265</v>
      </c>
      <c r="C469" s="2">
        <v>0.108398343373464</v>
      </c>
      <c r="D469" s="2">
        <v>2.4051660464720601E-2</v>
      </c>
      <c r="E469" s="2">
        <v>2.65422645924599E-2</v>
      </c>
      <c r="F469" s="2">
        <v>0.84100773156935404</v>
      </c>
      <c r="G469">
        <v>572.38599999999997</v>
      </c>
      <c r="H469">
        <v>3638.99</v>
      </c>
      <c r="I469">
        <v>2021.12</v>
      </c>
      <c r="J469">
        <v>158.6</v>
      </c>
      <c r="K469">
        <v>119.98</v>
      </c>
      <c r="L469" s="3">
        <f t="shared" si="88"/>
        <v>2.8716771280759001E-3</v>
      </c>
      <c r="M469" s="3">
        <f t="shared" si="89"/>
        <v>-8.5268895245526055E-3</v>
      </c>
      <c r="N469" s="3">
        <f t="shared" si="86"/>
        <v>-5.8630858138061237E-3</v>
      </c>
      <c r="O469" s="3">
        <f t="shared" si="86"/>
        <v>5.6746532156370932E-4</v>
      </c>
      <c r="P469" s="3">
        <f t="shared" si="90"/>
        <v>2.1673947252035742E-6</v>
      </c>
      <c r="Q469" s="4">
        <f t="shared" si="91"/>
        <v>4.2565494483119768E-4</v>
      </c>
      <c r="R469" s="3">
        <f t="shared" si="92"/>
        <v>-2.7377082221797799E-3</v>
      </c>
      <c r="S469" s="16">
        <f t="shared" si="87"/>
        <v>131.1133502578765</v>
      </c>
      <c r="T469" s="16">
        <f t="shared" si="87"/>
        <v>145.3506271649357</v>
      </c>
      <c r="U469" s="16">
        <f t="shared" si="93"/>
        <v>-14.237276907059197</v>
      </c>
    </row>
    <row r="470" spans="1:21" x14ac:dyDescent="0.4">
      <c r="A470">
        <f t="shared" si="94"/>
        <v>457</v>
      </c>
      <c r="B470" s="1">
        <v>42272</v>
      </c>
      <c r="C470" s="2">
        <v>0.109305052455242</v>
      </c>
      <c r="D470" s="2">
        <v>2.6757275924948799E-2</v>
      </c>
      <c r="E470" s="2">
        <v>2.5628749902418198E-2</v>
      </c>
      <c r="F470" s="2">
        <v>0.83830892171739002</v>
      </c>
      <c r="G470">
        <v>571.12599999999998</v>
      </c>
      <c r="H470">
        <v>3589.71</v>
      </c>
      <c r="I470">
        <v>2009.27</v>
      </c>
      <c r="J470">
        <v>158.69</v>
      </c>
      <c r="K470">
        <v>120.59</v>
      </c>
      <c r="L470" s="3">
        <f t="shared" si="88"/>
        <v>9.2279160140196215E-3</v>
      </c>
      <c r="M470" s="3">
        <f t="shared" si="89"/>
        <v>5.2555929028261783E-3</v>
      </c>
      <c r="N470" s="3">
        <f t="shared" si="86"/>
        <v>1.1646020694082715E-3</v>
      </c>
      <c r="O470" s="3">
        <f t="shared" si="86"/>
        <v>1.8904782910067475E-4</v>
      </c>
      <c r="P470" s="3">
        <f t="shared" si="90"/>
        <v>3.7859556194412016E-6</v>
      </c>
      <c r="Q470" s="4">
        <f t="shared" si="91"/>
        <v>1.3338250147347671E-3</v>
      </c>
      <c r="R470" s="3">
        <f t="shared" si="92"/>
        <v>3.9592897038386865E-3</v>
      </c>
      <c r="S470" s="16">
        <f t="shared" si="87"/>
        <v>131.24673275934998</v>
      </c>
      <c r="T470" s="16">
        <f t="shared" si="87"/>
        <v>145.74655613531957</v>
      </c>
      <c r="U470" s="16">
        <f t="shared" si="93"/>
        <v>-14.499823375969584</v>
      </c>
    </row>
    <row r="471" spans="1:21" x14ac:dyDescent="0.4">
      <c r="A471">
        <f t="shared" si="94"/>
        <v>458</v>
      </c>
      <c r="B471" s="1">
        <v>42279</v>
      </c>
      <c r="C471" s="2">
        <v>0.11376722250578</v>
      </c>
      <c r="D471" s="2">
        <v>2.2444716967521799E-2</v>
      </c>
      <c r="E471" s="2">
        <v>2.7476505884282201E-2</v>
      </c>
      <c r="F471" s="2">
        <v>0.83631155464241502</v>
      </c>
      <c r="G471">
        <v>579.66499999999996</v>
      </c>
      <c r="H471">
        <v>3629.04</v>
      </c>
      <c r="I471">
        <v>2011.61</v>
      </c>
      <c r="J471">
        <v>158.72</v>
      </c>
      <c r="K471">
        <v>119.91</v>
      </c>
      <c r="L471" s="3">
        <f t="shared" si="88"/>
        <v>-4.9087422382794177E-3</v>
      </c>
      <c r="M471" s="3">
        <f t="shared" si="89"/>
        <v>3.6146011477172557E-2</v>
      </c>
      <c r="N471" s="3">
        <f t="shared" si="86"/>
        <v>4.8597889252886883E-2</v>
      </c>
      <c r="O471" s="3">
        <f t="shared" si="86"/>
        <v>-7.5604838709675271E-4</v>
      </c>
      <c r="P471" s="3">
        <f t="shared" si="90"/>
        <v>3.5490833268839957E-6</v>
      </c>
      <c r="Q471" s="4">
        <f t="shared" si="91"/>
        <v>9.5229213136005899E-4</v>
      </c>
      <c r="R471" s="3">
        <f t="shared" si="92"/>
        <v>1.9769777526170818E-2</v>
      </c>
      <c r="S471" s="16">
        <f t="shared" si="87"/>
        <v>131.34196197248599</v>
      </c>
      <c r="T471" s="16">
        <f t="shared" si="87"/>
        <v>147.72353388793664</v>
      </c>
      <c r="U471" s="16">
        <f t="shared" si="93"/>
        <v>-16.38157191545065</v>
      </c>
    </row>
    <row r="472" spans="1:21" x14ac:dyDescent="0.4">
      <c r="A472">
        <f t="shared" si="94"/>
        <v>459</v>
      </c>
      <c r="B472" s="1">
        <v>42286</v>
      </c>
      <c r="C472" s="2">
        <v>0.10785208362764</v>
      </c>
      <c r="D472" s="2">
        <v>2.2494400960982899E-2</v>
      </c>
      <c r="E472" s="2">
        <v>2.85913381729281E-2</v>
      </c>
      <c r="F472" s="2">
        <v>0.84106217723844801</v>
      </c>
      <c r="G472">
        <v>575.09299999999996</v>
      </c>
      <c r="H472">
        <v>3748.96</v>
      </c>
      <c r="I472">
        <v>2109.37</v>
      </c>
      <c r="J472">
        <v>158.6</v>
      </c>
      <c r="K472">
        <v>120.27</v>
      </c>
      <c r="L472" s="3">
        <f t="shared" si="88"/>
        <v>-1.4356615292094865E-3</v>
      </c>
      <c r="M472" s="3">
        <f t="shared" si="89"/>
        <v>2.2855869472437895E-3</v>
      </c>
      <c r="N472" s="3">
        <f t="shared" si="86"/>
        <v>-6.139273811611945E-3</v>
      </c>
      <c r="O472" s="3">
        <f t="shared" si="86"/>
        <v>5.0441361916786498E-4</v>
      </c>
      <c r="P472" s="3">
        <f t="shared" si="90"/>
        <v>4.2353554036491316E-6</v>
      </c>
      <c r="Q472" s="4">
        <f t="shared" si="91"/>
        <v>1.4105162959160593E-4</v>
      </c>
      <c r="R472" s="3">
        <f t="shared" si="92"/>
        <v>-1.1962336936024442E-3</v>
      </c>
      <c r="S472" s="16">
        <f t="shared" ref="S472:T487" si="95">S471+100*Q472</f>
        <v>131.35606713544516</v>
      </c>
      <c r="T472" s="16">
        <f t="shared" si="95"/>
        <v>147.60391051857638</v>
      </c>
      <c r="U472" s="16">
        <f t="shared" si="93"/>
        <v>-16.247843383131226</v>
      </c>
    </row>
    <row r="473" spans="1:21" x14ac:dyDescent="0.4">
      <c r="A473">
        <f t="shared" si="94"/>
        <v>460</v>
      </c>
      <c r="B473" s="1">
        <v>42293</v>
      </c>
      <c r="C473" s="2">
        <v>0.10259146565383501</v>
      </c>
      <c r="D473" s="2">
        <v>2.6422998628037701E-2</v>
      </c>
      <c r="E473" s="2">
        <v>2.6793030473984802E-2</v>
      </c>
      <c r="F473" s="2">
        <v>0.84419250524414202</v>
      </c>
      <c r="G473">
        <v>578.25800000000004</v>
      </c>
      <c r="H473">
        <v>3783.64</v>
      </c>
      <c r="I473">
        <v>2096.42</v>
      </c>
      <c r="J473">
        <v>158.68</v>
      </c>
      <c r="K473">
        <v>119.44</v>
      </c>
      <c r="L473" s="3">
        <f t="shared" si="88"/>
        <v>1.2032863296601359E-2</v>
      </c>
      <c r="M473" s="3">
        <f t="shared" si="89"/>
        <v>3.8232899260802533E-2</v>
      </c>
      <c r="N473" s="3">
        <f t="shared" si="86"/>
        <v>2.7895173677030316E-2</v>
      </c>
      <c r="O473" s="3">
        <f t="shared" si="86"/>
        <v>1.071338542979472E-3</v>
      </c>
      <c r="P473" s="3">
        <f t="shared" si="90"/>
        <v>2.0723814526511226E-6</v>
      </c>
      <c r="Q473" s="4">
        <f t="shared" si="91"/>
        <v>3.8944367518402292E-3</v>
      </c>
      <c r="R473" s="3">
        <f t="shared" si="92"/>
        <v>1.980806869435342E-2</v>
      </c>
      <c r="S473" s="16">
        <f t="shared" si="95"/>
        <v>131.74551081062918</v>
      </c>
      <c r="T473" s="16">
        <f t="shared" si="95"/>
        <v>149.58471738801174</v>
      </c>
      <c r="U473" s="16">
        <f t="shared" si="93"/>
        <v>-17.839206577382555</v>
      </c>
    </row>
    <row r="474" spans="1:21" x14ac:dyDescent="0.4">
      <c r="A474">
        <f t="shared" si="94"/>
        <v>461</v>
      </c>
      <c r="B474" s="1">
        <v>42300</v>
      </c>
      <c r="C474" s="2">
        <v>0.100540212447366</v>
      </c>
      <c r="D474" s="2">
        <v>2.9876967715789401E-2</v>
      </c>
      <c r="E474" s="2">
        <v>2.59790820338088E-2</v>
      </c>
      <c r="F474" s="2">
        <v>0.84360373780303499</v>
      </c>
      <c r="G474">
        <v>575.43600000000004</v>
      </c>
      <c r="H474">
        <v>3862.65</v>
      </c>
      <c r="I474">
        <v>2154.9</v>
      </c>
      <c r="J474">
        <v>158.85</v>
      </c>
      <c r="K474">
        <v>121.47</v>
      </c>
      <c r="L474" s="3">
        <f t="shared" si="88"/>
        <v>-1.1368689549285937E-2</v>
      </c>
      <c r="M474" s="3">
        <f t="shared" si="89"/>
        <v>-4.766175425259922E-3</v>
      </c>
      <c r="N474" s="3">
        <f t="shared" si="86"/>
        <v>6.7195693535662127E-3</v>
      </c>
      <c r="O474" s="3">
        <f t="shared" si="86"/>
        <v>4.4066729619141043E-4</v>
      </c>
      <c r="P474" s="3">
        <f t="shared" si="90"/>
        <v>4.5480710106773818E-6</v>
      </c>
      <c r="Q474" s="4">
        <f t="shared" si="91"/>
        <v>-7.4364058118951931E-4</v>
      </c>
      <c r="R474" s="3">
        <f t="shared" si="92"/>
        <v>-2.2436570811970591E-3</v>
      </c>
      <c r="S474" s="16">
        <f t="shared" si="95"/>
        <v>131.67114675251023</v>
      </c>
      <c r="T474" s="16">
        <f t="shared" si="95"/>
        <v>149.36035167989203</v>
      </c>
      <c r="U474" s="16">
        <f t="shared" si="93"/>
        <v>-17.689204927381809</v>
      </c>
    </row>
    <row r="475" spans="1:21" x14ac:dyDescent="0.4">
      <c r="A475">
        <f t="shared" si="94"/>
        <v>462</v>
      </c>
      <c r="B475" s="1">
        <v>42307</v>
      </c>
      <c r="C475" s="2">
        <v>9.4036285400909803E-2</v>
      </c>
      <c r="D475" s="2">
        <v>2.8800776411116599E-2</v>
      </c>
      <c r="E475" s="2">
        <v>2.6670465909243699E-2</v>
      </c>
      <c r="F475" s="2">
        <v>0.85049247227872904</v>
      </c>
      <c r="G475">
        <v>572.90300000000002</v>
      </c>
      <c r="H475">
        <v>3871.33</v>
      </c>
      <c r="I475">
        <v>2169.38</v>
      </c>
      <c r="J475">
        <v>158.91999999999999</v>
      </c>
      <c r="K475">
        <v>120.62</v>
      </c>
      <c r="L475" s="3">
        <f t="shared" si="88"/>
        <v>6.7078412593952752E-3</v>
      </c>
      <c r="M475" s="3">
        <f t="shared" si="89"/>
        <v>3.1264237373109571E-2</v>
      </c>
      <c r="N475" s="3">
        <f t="shared" si="86"/>
        <v>3.4618185841115423E-3</v>
      </c>
      <c r="O475" s="3">
        <f t="shared" si="86"/>
        <v>-1.2584948401710427E-3</v>
      </c>
      <c r="P475" s="3">
        <f t="shared" si="90"/>
        <v>3.6592574823188164E-6</v>
      </c>
      <c r="Q475" s="4">
        <f t="shared" si="91"/>
        <v>5.4954345442161676E-4</v>
      </c>
      <c r="R475" s="3">
        <f t="shared" si="92"/>
        <v>1.0043850594111337E-2</v>
      </c>
      <c r="S475" s="16">
        <f t="shared" si="95"/>
        <v>131.72610109795238</v>
      </c>
      <c r="T475" s="16">
        <f t="shared" si="95"/>
        <v>150.36473673930317</v>
      </c>
      <c r="U475" s="16">
        <f t="shared" si="93"/>
        <v>-18.638635641350788</v>
      </c>
    </row>
    <row r="476" spans="1:21" x14ac:dyDescent="0.4">
      <c r="A476">
        <f t="shared" si="94"/>
        <v>463</v>
      </c>
      <c r="B476" s="1">
        <v>42314</v>
      </c>
      <c r="C476" s="2">
        <v>8.7937522930378695E-2</v>
      </c>
      <c r="D476" s="2">
        <v>3.1957576425273103E-2</v>
      </c>
      <c r="E476" s="2">
        <v>2.8488648361038899E-2</v>
      </c>
      <c r="F476" s="2">
        <v>0.85161625228330895</v>
      </c>
      <c r="G476">
        <v>564.98900000000003</v>
      </c>
      <c r="H476">
        <v>3910.98</v>
      </c>
      <c r="I476">
        <v>2176.89</v>
      </c>
      <c r="J476">
        <v>158.72</v>
      </c>
      <c r="K476">
        <v>123.13</v>
      </c>
      <c r="L476" s="3">
        <f t="shared" si="88"/>
        <v>-6.5509275077091367E-5</v>
      </c>
      <c r="M476" s="3">
        <f t="shared" si="89"/>
        <v>-3.9713345186477622E-2</v>
      </c>
      <c r="N476" s="3">
        <f t="shared" si="86"/>
        <v>1.4231311641837774E-2</v>
      </c>
      <c r="O476" s="3">
        <f t="shared" si="86"/>
        <v>7.5604838709675271E-4</v>
      </c>
      <c r="P476" s="3">
        <f t="shared" si="90"/>
        <v>4.6892378355785202E-6</v>
      </c>
      <c r="Q476" s="4">
        <f t="shared" si="91"/>
        <v>-2.3029829807008056E-4</v>
      </c>
      <c r="R476" s="3">
        <f t="shared" si="92"/>
        <v>-6.1978736081550467E-3</v>
      </c>
      <c r="S476" s="16">
        <f t="shared" si="95"/>
        <v>131.70307126814538</v>
      </c>
      <c r="T476" s="16">
        <f t="shared" si="95"/>
        <v>149.74494937848766</v>
      </c>
      <c r="U476" s="16">
        <f t="shared" si="93"/>
        <v>-18.041878110342282</v>
      </c>
    </row>
    <row r="477" spans="1:21" x14ac:dyDescent="0.4">
      <c r="A477">
        <f t="shared" si="94"/>
        <v>464</v>
      </c>
      <c r="B477" s="1">
        <v>42321</v>
      </c>
      <c r="C477" s="2">
        <v>8.7964222558236105E-2</v>
      </c>
      <c r="D477" s="2">
        <v>3.9746273190046297E-2</v>
      </c>
      <c r="E477" s="2">
        <v>2.41574079945557E-2</v>
      </c>
      <c r="F477" s="2">
        <v>0.84813209625716102</v>
      </c>
      <c r="G477">
        <v>567.34799999999996</v>
      </c>
      <c r="H477">
        <v>3771.59</v>
      </c>
      <c r="I477">
        <v>2207.87</v>
      </c>
      <c r="J477">
        <v>158.84</v>
      </c>
      <c r="K477">
        <v>122.61</v>
      </c>
      <c r="L477" s="3">
        <f t="shared" si="88"/>
        <v>3.2201038883656885E-3</v>
      </c>
      <c r="M477" s="3">
        <f t="shared" si="89"/>
        <v>3.5056163294652665E-2</v>
      </c>
      <c r="N477" s="3">
        <f t="shared" si="86"/>
        <v>1.0938144003043604E-2</v>
      </c>
      <c r="O477" s="3">
        <f t="shared" si="86"/>
        <v>-6.2956434147565243E-4</v>
      </c>
      <c r="P477" s="3">
        <f t="shared" si="90"/>
        <v>6.9497570483618702E-6</v>
      </c>
      <c r="Q477" s="4">
        <f t="shared" si="91"/>
        <v>1.3999395040728401E-3</v>
      </c>
      <c r="R477" s="3">
        <f t="shared" si="92"/>
        <v>1.2146211711146576E-2</v>
      </c>
      <c r="S477" s="16">
        <f t="shared" si="95"/>
        <v>131.84306521855265</v>
      </c>
      <c r="T477" s="16">
        <f t="shared" si="95"/>
        <v>150.95957054960232</v>
      </c>
      <c r="U477" s="16">
        <f t="shared" si="93"/>
        <v>-19.116505331049666</v>
      </c>
    </row>
    <row r="478" spans="1:21" x14ac:dyDescent="0.4">
      <c r="A478">
        <f t="shared" si="94"/>
        <v>465</v>
      </c>
      <c r="B478" s="1">
        <v>42328</v>
      </c>
      <c r="C478" s="2">
        <v>9.7841631176275604E-2</v>
      </c>
      <c r="D478" s="2">
        <v>3.7109719894519902E-2</v>
      </c>
      <c r="E478" s="2">
        <v>2.5862927790452701E-2</v>
      </c>
      <c r="F478" s="2">
        <v>0.83918572113875101</v>
      </c>
      <c r="G478">
        <v>568.24800000000005</v>
      </c>
      <c r="H478">
        <v>3897.45</v>
      </c>
      <c r="I478">
        <v>2232.02</v>
      </c>
      <c r="J478">
        <v>158.74</v>
      </c>
      <c r="K478">
        <v>122.81</v>
      </c>
      <c r="L478" s="3">
        <f t="shared" si="88"/>
        <v>3.4466751146227104E-3</v>
      </c>
      <c r="M478" s="3">
        <f t="shared" si="89"/>
        <v>7.6264635287448534E-4</v>
      </c>
      <c r="N478" s="3">
        <f t="shared" si="86"/>
        <v>-5.421098377254685E-3</v>
      </c>
      <c r="O478" s="3">
        <f t="shared" si="86"/>
        <v>9.4494141363221651E-4</v>
      </c>
      <c r="P478" s="3">
        <f t="shared" si="90"/>
        <v>1.5988523449668239E-6</v>
      </c>
      <c r="Q478" s="4">
        <f t="shared" si="91"/>
        <v>1.0167069212950895E-3</v>
      </c>
      <c r="R478" s="3">
        <f t="shared" si="92"/>
        <v>-6.6708874031318199E-5</v>
      </c>
      <c r="S478" s="16">
        <f t="shared" si="95"/>
        <v>131.94473591068217</v>
      </c>
      <c r="T478" s="16">
        <f t="shared" si="95"/>
        <v>150.9528996621992</v>
      </c>
      <c r="U478" s="16">
        <f t="shared" si="93"/>
        <v>-19.008163751517031</v>
      </c>
    </row>
    <row r="479" spans="1:21" x14ac:dyDescent="0.4">
      <c r="A479">
        <f t="shared" si="94"/>
        <v>466</v>
      </c>
      <c r="B479" s="1">
        <v>42335</v>
      </c>
      <c r="C479" s="2">
        <v>9.7872810224390899E-2</v>
      </c>
      <c r="D479" s="2">
        <v>3.6548839240639897E-2</v>
      </c>
      <c r="E479" s="2">
        <v>2.8496502650615499E-2</v>
      </c>
      <c r="F479" s="2">
        <v>0.83708184788435303</v>
      </c>
      <c r="G479">
        <v>570.25300000000004</v>
      </c>
      <c r="H479">
        <v>3900.74</v>
      </c>
      <c r="I479">
        <v>2219.92</v>
      </c>
      <c r="J479">
        <v>158.88999999999999</v>
      </c>
      <c r="K479">
        <v>122.8</v>
      </c>
      <c r="L479" s="3">
        <f t="shared" si="88"/>
        <v>-1.3239074848948595E-3</v>
      </c>
      <c r="M479" s="3">
        <f t="shared" si="89"/>
        <v>3.6989600937491485E-3</v>
      </c>
      <c r="N479" s="3">
        <f t="shared" si="86"/>
        <v>-1.2811272478287505E-2</v>
      </c>
      <c r="O479" s="3">
        <f t="shared" si="86"/>
        <v>-7.5523947384970036E-4</v>
      </c>
      <c r="P479" s="3">
        <f t="shared" si="90"/>
        <v>2.6223109153382128E-6</v>
      </c>
      <c r="Q479" s="4">
        <f t="shared" si="91"/>
        <v>-9.9427787361571472E-4</v>
      </c>
      <c r="R479" s="3">
        <f t="shared" si="92"/>
        <v>-2.7978648358207292E-3</v>
      </c>
      <c r="S479" s="16">
        <f t="shared" si="95"/>
        <v>131.84530812332059</v>
      </c>
      <c r="T479" s="16">
        <f t="shared" si="95"/>
        <v>150.67311317861711</v>
      </c>
      <c r="U479" s="16">
        <f t="shared" si="93"/>
        <v>-18.827805055296523</v>
      </c>
    </row>
    <row r="480" spans="1:21" x14ac:dyDescent="0.4">
      <c r="A480">
        <f t="shared" si="94"/>
        <v>467</v>
      </c>
      <c r="B480" s="1">
        <v>42342</v>
      </c>
      <c r="C480" s="2">
        <v>0.10097612549723201</v>
      </c>
      <c r="D480" s="2">
        <v>3.7816042160029199E-2</v>
      </c>
      <c r="E480" s="2">
        <v>2.6497419339798201E-2</v>
      </c>
      <c r="F480" s="2">
        <v>0.83471041300294002</v>
      </c>
      <c r="G480">
        <v>568.06399999999996</v>
      </c>
      <c r="H480">
        <v>3905.31</v>
      </c>
      <c r="I480">
        <v>2191.48</v>
      </c>
      <c r="J480">
        <v>158.77000000000001</v>
      </c>
      <c r="K480">
        <v>123.11</v>
      </c>
      <c r="L480" s="3">
        <f t="shared" si="88"/>
        <v>-6.9250629683041964E-3</v>
      </c>
      <c r="M480" s="3">
        <f t="shared" si="89"/>
        <v>-5.386057451852122E-2</v>
      </c>
      <c r="N480" s="3">
        <f t="shared" si="86"/>
        <v>-1.5158705532334227E-2</v>
      </c>
      <c r="O480" s="3">
        <f t="shared" si="86"/>
        <v>8.8177867355287987E-4</v>
      </c>
      <c r="P480" s="3">
        <f t="shared" si="90"/>
        <v>3.3466137049979175E-6</v>
      </c>
      <c r="Q480" s="4">
        <f t="shared" si="91"/>
        <v>-2.4050431341847791E-3</v>
      </c>
      <c r="R480" s="3">
        <f t="shared" si="92"/>
        <v>-1.8765641086401691E-2</v>
      </c>
      <c r="S480" s="16">
        <f t="shared" si="95"/>
        <v>131.60480380990211</v>
      </c>
      <c r="T480" s="16">
        <f t="shared" si="95"/>
        <v>148.79654906997695</v>
      </c>
      <c r="U480" s="16">
        <f t="shared" si="93"/>
        <v>-17.191745260074839</v>
      </c>
    </row>
    <row r="481" spans="1:21" x14ac:dyDescent="0.4">
      <c r="A481">
        <f t="shared" si="94"/>
        <v>468</v>
      </c>
      <c r="B481" s="1">
        <v>42349</v>
      </c>
      <c r="C481" s="2">
        <v>9.9900282676366706E-2</v>
      </c>
      <c r="D481" s="2">
        <v>4.3058199851981102E-2</v>
      </c>
      <c r="E481" s="2">
        <v>2.1995572652333699E-2</v>
      </c>
      <c r="F481" s="2">
        <v>0.83504594481931804</v>
      </c>
      <c r="G481">
        <v>573.91999999999996</v>
      </c>
      <c r="H481">
        <v>3759.09</v>
      </c>
      <c r="I481">
        <v>2158.2600000000002</v>
      </c>
      <c r="J481">
        <v>158.91</v>
      </c>
      <c r="K481">
        <v>121.01</v>
      </c>
      <c r="L481" s="3">
        <f t="shared" si="88"/>
        <v>-3.0572915623952035E-3</v>
      </c>
      <c r="M481" s="3">
        <f t="shared" si="89"/>
        <v>-1.8314667582227662E-3</v>
      </c>
      <c r="N481" s="3">
        <f t="shared" si="86"/>
        <v>-8.0064496399878671E-3</v>
      </c>
      <c r="O481" s="3">
        <f t="shared" si="86"/>
        <v>2.6430054747972331E-3</v>
      </c>
      <c r="P481" s="3">
        <f t="shared" si="90"/>
        <v>1.0861169255104723E-5</v>
      </c>
      <c r="Q481" s="4">
        <f t="shared" si="91"/>
        <v>1.6357794368608094E-3</v>
      </c>
      <c r="R481" s="3">
        <f t="shared" si="92"/>
        <v>-2.5630506214521509E-3</v>
      </c>
      <c r="S481" s="16">
        <f t="shared" si="95"/>
        <v>131.76838175358819</v>
      </c>
      <c r="T481" s="16">
        <f t="shared" si="95"/>
        <v>148.54024400783175</v>
      </c>
      <c r="U481" s="16">
        <f t="shared" si="93"/>
        <v>-16.771862254243558</v>
      </c>
    </row>
    <row r="482" spans="1:21" x14ac:dyDescent="0.4">
      <c r="A482">
        <f t="shared" si="94"/>
        <v>469</v>
      </c>
      <c r="B482" s="1">
        <v>42356</v>
      </c>
      <c r="C482" s="2">
        <v>0.116084559409289</v>
      </c>
      <c r="D482" s="2">
        <v>3.7977574536956098E-2</v>
      </c>
      <c r="E482" s="2">
        <v>2.3913244677919099E-2</v>
      </c>
      <c r="F482" s="2">
        <v>0.82202462137583499</v>
      </c>
      <c r="G482">
        <v>571.45699999999999</v>
      </c>
      <c r="H482">
        <v>3747.56</v>
      </c>
      <c r="I482">
        <v>2140.98</v>
      </c>
      <c r="J482">
        <v>159.33000000000001</v>
      </c>
      <c r="K482">
        <v>121.16</v>
      </c>
      <c r="L482" s="3">
        <f t="shared" si="88"/>
        <v>-1.0142076130788102E-2</v>
      </c>
      <c r="M482" s="3">
        <f t="shared" si="89"/>
        <v>2.0909594391446795E-2</v>
      </c>
      <c r="N482" s="3">
        <f t="shared" si="86"/>
        <v>-1.3610589543106344E-2</v>
      </c>
      <c r="O482" s="3">
        <f t="shared" si="86"/>
        <v>-8.7867947028186233E-4</v>
      </c>
      <c r="P482" s="3">
        <f t="shared" si="90"/>
        <v>8.8752198325523647E-6</v>
      </c>
      <c r="Q482" s="4">
        <f t="shared" si="91"/>
        <v>-1.439887496256062E-3</v>
      </c>
      <c r="R482" s="3">
        <f t="shared" si="92"/>
        <v>-9.3043768818237838E-4</v>
      </c>
      <c r="S482" s="16">
        <f t="shared" si="95"/>
        <v>131.62439300396258</v>
      </c>
      <c r="T482" s="16">
        <f t="shared" si="95"/>
        <v>148.44720023901351</v>
      </c>
      <c r="U482" s="16">
        <f t="shared" si="93"/>
        <v>-16.822807235050931</v>
      </c>
    </row>
    <row r="483" spans="1:21" x14ac:dyDescent="0.4">
      <c r="A483">
        <f t="shared" si="94"/>
        <v>470</v>
      </c>
      <c r="B483" s="1">
        <v>42363</v>
      </c>
      <c r="C483" s="2">
        <v>0.10523387238781701</v>
      </c>
      <c r="D483" s="2">
        <v>4.6153456791754303E-2</v>
      </c>
      <c r="E483" s="2">
        <v>1.99718986451374E-2</v>
      </c>
      <c r="F483" s="2">
        <v>0.82864077217529097</v>
      </c>
      <c r="G483">
        <v>569.56299999999999</v>
      </c>
      <c r="H483">
        <v>3852.31</v>
      </c>
      <c r="I483">
        <v>2111.84</v>
      </c>
      <c r="J483">
        <v>159.19</v>
      </c>
      <c r="K483">
        <v>120.33</v>
      </c>
      <c r="L483" s="3">
        <f t="shared" si="88"/>
        <v>1.256495978874117E-4</v>
      </c>
      <c r="M483" s="3">
        <f t="shared" si="89"/>
        <v>-6.1581097385942085E-3</v>
      </c>
      <c r="N483" s="3">
        <f t="shared" si="86"/>
        <v>2.1753541934995013E-2</v>
      </c>
      <c r="O483" s="3">
        <f t="shared" si="86"/>
        <v>6.9099817827766863E-4</v>
      </c>
      <c r="P483" s="3">
        <f t="shared" si="90"/>
        <v>9.5874568325533668E-6</v>
      </c>
      <c r="Q483" s="4">
        <f t="shared" si="91"/>
        <v>7.2646588389621515E-4</v>
      </c>
      <c r="R483" s="3">
        <f t="shared" si="92"/>
        <v>4.1030199931414713E-3</v>
      </c>
      <c r="S483" s="16">
        <f t="shared" si="95"/>
        <v>131.69703959235221</v>
      </c>
      <c r="T483" s="16">
        <f t="shared" si="95"/>
        <v>148.85750223832767</v>
      </c>
      <c r="U483" s="16">
        <f t="shared" si="93"/>
        <v>-17.160462645975457</v>
      </c>
    </row>
    <row r="484" spans="1:21" x14ac:dyDescent="0.4">
      <c r="A484">
        <f t="shared" si="94"/>
        <v>471</v>
      </c>
      <c r="B484" s="1">
        <v>42370</v>
      </c>
      <c r="C484" s="2">
        <v>0.109125361286308</v>
      </c>
      <c r="D484" s="2">
        <v>5.8241062614184998E-2</v>
      </c>
      <c r="E484" s="2">
        <v>1.1159122590010499E-2</v>
      </c>
      <c r="F484" s="2">
        <v>0.821474453509495</v>
      </c>
      <c r="G484">
        <v>568.59500000000003</v>
      </c>
      <c r="H484">
        <v>3821.6</v>
      </c>
      <c r="I484">
        <v>2157.7800000000002</v>
      </c>
      <c r="J484">
        <v>159.30000000000001</v>
      </c>
      <c r="K484">
        <v>120.55</v>
      </c>
      <c r="L484" s="3">
        <f t="shared" si="88"/>
        <v>-1.3985578465440129E-2</v>
      </c>
      <c r="M484" s="3">
        <f t="shared" si="89"/>
        <v>-8.4736253496573544E-2</v>
      </c>
      <c r="N484" s="3">
        <f t="shared" si="86"/>
        <v>-6.461733819017712E-2</v>
      </c>
      <c r="O484" s="3">
        <f t="shared" si="86"/>
        <v>1.9460138104205882E-3</v>
      </c>
      <c r="P484" s="3">
        <f t="shared" si="90"/>
        <v>5.8965352104633065E-6</v>
      </c>
      <c r="Q484" s="4">
        <f t="shared" si="91"/>
        <v>-5.5896794505021904E-3</v>
      </c>
      <c r="R484" s="3">
        <f t="shared" si="92"/>
        <v>-4.0348289085442551E-2</v>
      </c>
      <c r="S484" s="16">
        <f t="shared" si="95"/>
        <v>131.13807164730198</v>
      </c>
      <c r="T484" s="16">
        <f t="shared" si="95"/>
        <v>144.82267332978341</v>
      </c>
      <c r="U484" s="16">
        <f t="shared" si="93"/>
        <v>-13.684601682481428</v>
      </c>
    </row>
    <row r="485" spans="1:21" x14ac:dyDescent="0.4">
      <c r="A485">
        <f t="shared" si="94"/>
        <v>472</v>
      </c>
      <c r="B485" s="1">
        <v>42377</v>
      </c>
      <c r="C485" s="2">
        <v>0.11323656539174801</v>
      </c>
      <c r="D485" s="2">
        <v>6.0654546077016099E-2</v>
      </c>
      <c r="E485" s="2">
        <v>1.4461993705845401E-2</v>
      </c>
      <c r="F485" s="2">
        <v>0.81164689482538999</v>
      </c>
      <c r="G485">
        <v>576.37300000000005</v>
      </c>
      <c r="H485">
        <v>3595.91</v>
      </c>
      <c r="I485">
        <v>2018.35</v>
      </c>
      <c r="J485">
        <v>159.61000000000001</v>
      </c>
      <c r="K485">
        <v>117.26</v>
      </c>
      <c r="L485" s="3">
        <f t="shared" si="88"/>
        <v>5.480563894189272E-3</v>
      </c>
      <c r="M485" s="3">
        <f t="shared" si="89"/>
        <v>-2.3860912919898558E-2</v>
      </c>
      <c r="N485" s="3">
        <f t="shared" si="86"/>
        <v>-3.1000569772338782E-2</v>
      </c>
      <c r="O485" s="3">
        <f t="shared" si="86"/>
        <v>1.3783597518952639E-3</v>
      </c>
      <c r="P485" s="3">
        <f t="shared" si="90"/>
        <v>2.8810302690314037E-5</v>
      </c>
      <c r="Q485" s="4">
        <f t="shared" si="91"/>
        <v>-1.8507154538905188E-4</v>
      </c>
      <c r="R485" s="3">
        <f t="shared" si="92"/>
        <v>-1.2000639761538201E-2</v>
      </c>
      <c r="S485" s="16">
        <f t="shared" si="95"/>
        <v>131.11956449276309</v>
      </c>
      <c r="T485" s="16">
        <f t="shared" si="95"/>
        <v>143.6226093536296</v>
      </c>
      <c r="U485" s="16">
        <f t="shared" si="93"/>
        <v>-12.50304486086651</v>
      </c>
    </row>
    <row r="486" spans="1:21" x14ac:dyDescent="0.4">
      <c r="A486">
        <f t="shared" si="94"/>
        <v>473</v>
      </c>
      <c r="B486" s="1">
        <v>42384</v>
      </c>
      <c r="C486" s="2">
        <v>0.16125373654227099</v>
      </c>
      <c r="D486" s="2">
        <v>6.01994436757749E-2</v>
      </c>
      <c r="E486" s="2">
        <v>1.25130051295848E-2</v>
      </c>
      <c r="F486" s="2">
        <v>0.76603381465236797</v>
      </c>
      <c r="G486">
        <v>580.91899999999998</v>
      </c>
      <c r="H486">
        <v>3518.51</v>
      </c>
      <c r="I486">
        <v>1955.78</v>
      </c>
      <c r="J486">
        <v>159.83000000000001</v>
      </c>
      <c r="K486">
        <v>116.98</v>
      </c>
      <c r="L486" s="3">
        <f t="shared" si="88"/>
        <v>1.4172456468434014E-2</v>
      </c>
      <c r="M486" s="3">
        <f t="shared" si="89"/>
        <v>2.9929015724877717E-2</v>
      </c>
      <c r="N486" s="3">
        <f t="shared" si="86"/>
        <v>-2.0150528178015992E-2</v>
      </c>
      <c r="O486" s="3">
        <f t="shared" si="86"/>
        <v>-5.0053181505360644E-4</v>
      </c>
      <c r="P486" s="3">
        <f t="shared" si="90"/>
        <v>1.5874998419881361E-5</v>
      </c>
      <c r="Q486" s="4">
        <f t="shared" si="91"/>
        <v>3.4356287014031938E-3</v>
      </c>
      <c r="R486" s="3">
        <f t="shared" si="92"/>
        <v>5.8626030500605331E-3</v>
      </c>
      <c r="S486" s="16">
        <f t="shared" si="95"/>
        <v>131.46312736290341</v>
      </c>
      <c r="T486" s="16">
        <f t="shared" si="95"/>
        <v>144.20886965863565</v>
      </c>
      <c r="U486" s="16">
        <f t="shared" si="93"/>
        <v>-12.745742295732242</v>
      </c>
    </row>
    <row r="487" spans="1:21" x14ac:dyDescent="0.4">
      <c r="A487">
        <f t="shared" si="94"/>
        <v>474</v>
      </c>
      <c r="B487" s="1">
        <v>42391</v>
      </c>
      <c r="C487" s="2">
        <v>0.18771206724207301</v>
      </c>
      <c r="D487" s="2">
        <v>5.3022106391596199E-2</v>
      </c>
      <c r="E487" s="2">
        <v>1.1797307351114899E-2</v>
      </c>
      <c r="F487" s="2">
        <v>0.74746851901521405</v>
      </c>
      <c r="G487">
        <v>580.22400000000005</v>
      </c>
      <c r="H487">
        <v>3568.9</v>
      </c>
      <c r="I487">
        <v>1916.37</v>
      </c>
      <c r="J487">
        <v>159.75</v>
      </c>
      <c r="K487">
        <v>118.78</v>
      </c>
      <c r="L487" s="3">
        <f t="shared" si="88"/>
        <v>3.1227021723391424E-2</v>
      </c>
      <c r="M487" s="3">
        <f t="shared" si="89"/>
        <v>3.7889040224112103E-2</v>
      </c>
      <c r="N487" s="3">
        <f t="shared" si="86"/>
        <v>4.2189138840620588E-2</v>
      </c>
      <c r="O487" s="3">
        <f t="shared" si="86"/>
        <v>6.4475743348981762E-3</v>
      </c>
      <c r="P487" s="3">
        <f t="shared" si="90"/>
        <v>7.2751529617993596E-6</v>
      </c>
      <c r="Q487" s="4">
        <f t="shared" si="91"/>
        <v>1.3180447447515972E-2</v>
      </c>
      <c r="R487" s="3">
        <f t="shared" si="92"/>
        <v>2.9438193780755573E-2</v>
      </c>
      <c r="S487" s="16">
        <f t="shared" si="95"/>
        <v>132.78117210765501</v>
      </c>
      <c r="T487" s="16">
        <f t="shared" si="95"/>
        <v>147.15268903671119</v>
      </c>
      <c r="U487" s="16">
        <f t="shared" si="93"/>
        <v>-14.371516929056185</v>
      </c>
    </row>
    <row r="488" spans="1:21" x14ac:dyDescent="0.4">
      <c r="A488">
        <f t="shared" si="94"/>
        <v>475</v>
      </c>
      <c r="B488" s="1">
        <v>42398</v>
      </c>
      <c r="C488" s="2">
        <v>0.18695477360176299</v>
      </c>
      <c r="D488" s="2">
        <v>5.96954830163249E-2</v>
      </c>
      <c r="E488" s="2">
        <v>4.2934605509306899E-4</v>
      </c>
      <c r="F488" s="2">
        <v>0.75292039732681804</v>
      </c>
      <c r="G488">
        <v>586.68600000000004</v>
      </c>
      <c r="H488">
        <v>3631.96</v>
      </c>
      <c r="I488">
        <v>1997.22</v>
      </c>
      <c r="J488">
        <v>160.78</v>
      </c>
      <c r="K488">
        <v>121.14</v>
      </c>
      <c r="L488" s="3">
        <f t="shared" si="88"/>
        <v>-2.8572173764382591E-2</v>
      </c>
      <c r="M488" s="3">
        <f t="shared" si="89"/>
        <v>-6.4563217094369185E-2</v>
      </c>
      <c r="N488" s="3">
        <f t="shared" si="86"/>
        <v>-4.4066252090405711E-2</v>
      </c>
      <c r="O488" s="3">
        <f t="shared" si="86"/>
        <v>6.4684662271425886E-3</v>
      </c>
      <c r="P488" s="3">
        <f t="shared" si="90"/>
        <v>2.1281702363009074E-5</v>
      </c>
      <c r="Q488" s="4">
        <f t="shared" si="91"/>
        <v>-4.3657979189920537E-3</v>
      </c>
      <c r="R488" s="3">
        <f t="shared" si="92"/>
        <v>-3.2683294180503725E-2</v>
      </c>
      <c r="S488" s="16">
        <f t="shared" ref="S488:T503" si="96">S487+100*Q488</f>
        <v>132.34459231575582</v>
      </c>
      <c r="T488" s="16">
        <f t="shared" si="96"/>
        <v>143.88435961866082</v>
      </c>
      <c r="U488" s="16">
        <f t="shared" si="93"/>
        <v>-11.539767302905005</v>
      </c>
    </row>
    <row r="489" spans="1:21" x14ac:dyDescent="0.4">
      <c r="A489">
        <f t="shared" si="94"/>
        <v>476</v>
      </c>
      <c r="B489" s="1">
        <v>42405</v>
      </c>
      <c r="C489" s="2">
        <v>0.15922213527676199</v>
      </c>
      <c r="D489" s="2">
        <v>5.19586174029779E-2</v>
      </c>
      <c r="E489" s="2">
        <v>3.5818315158069698E-3</v>
      </c>
      <c r="F489" s="2">
        <v>0.78523741580445305</v>
      </c>
      <c r="G489">
        <v>590.74599999999998</v>
      </c>
      <c r="H489">
        <v>3521.6</v>
      </c>
      <c r="I489">
        <v>1909.21</v>
      </c>
      <c r="J489">
        <v>161.82</v>
      </c>
      <c r="K489">
        <v>116.87</v>
      </c>
      <c r="L489" s="3">
        <f t="shared" si="88"/>
        <v>-2.2977920412066255E-2</v>
      </c>
      <c r="M489" s="3">
        <f t="shared" si="89"/>
        <v>-3.7941796215982926E-2</v>
      </c>
      <c r="N489" s="3">
        <f t="shared" si="86"/>
        <v>-0.12614641658068004</v>
      </c>
      <c r="O489" s="3">
        <f t="shared" si="86"/>
        <v>-1.9157088122605526E-3</v>
      </c>
      <c r="P489" s="3">
        <f t="shared" si="90"/>
        <v>1.2018596511720855E-5</v>
      </c>
      <c r="Q489" s="4">
        <f t="shared" si="91"/>
        <v>-7.5981368695965052E-3</v>
      </c>
      <c r="R489" s="3">
        <f t="shared" si="92"/>
        <v>-4.7245460505247444E-2</v>
      </c>
      <c r="S489" s="16">
        <f t="shared" si="96"/>
        <v>131.58477862879616</v>
      </c>
      <c r="T489" s="16">
        <f t="shared" si="96"/>
        <v>139.15981356813609</v>
      </c>
      <c r="U489" s="16">
        <f t="shared" si="93"/>
        <v>-7.575034939339929</v>
      </c>
    </row>
    <row r="490" spans="1:21" x14ac:dyDescent="0.4">
      <c r="A490">
        <f t="shared" si="94"/>
        <v>477</v>
      </c>
      <c r="B490" s="1">
        <v>42412</v>
      </c>
      <c r="C490" s="2">
        <v>0.169304104708287</v>
      </c>
      <c r="D490" s="2">
        <v>4.7688558702327202E-2</v>
      </c>
      <c r="E490" s="2">
        <v>1.35308562704831E-2</v>
      </c>
      <c r="F490" s="2">
        <v>0.76947648031890203</v>
      </c>
      <c r="G490">
        <v>595.62099999999998</v>
      </c>
      <c r="H490">
        <v>3496.28</v>
      </c>
      <c r="I490">
        <v>1668.37</v>
      </c>
      <c r="J490">
        <v>161.51</v>
      </c>
      <c r="K490">
        <v>113.25</v>
      </c>
      <c r="L490" s="3">
        <f t="shared" si="88"/>
        <v>-6.6968549822263856E-3</v>
      </c>
      <c r="M490" s="3">
        <f t="shared" si="89"/>
        <v>2.3437132588049137E-2</v>
      </c>
      <c r="N490" s="3">
        <f t="shared" si="86"/>
        <v>7.9886356144020843E-2</v>
      </c>
      <c r="O490" s="3">
        <f t="shared" si="86"/>
        <v>2.4766268342517606E-3</v>
      </c>
      <c r="P490" s="3">
        <f t="shared" si="90"/>
        <v>2.7809171704771072E-5</v>
      </c>
      <c r="Q490" s="4">
        <f t="shared" si="91"/>
        <v>2.9427057668483265E-3</v>
      </c>
      <c r="R490" s="3">
        <f t="shared" si="92"/>
        <v>2.4775815146023838E-2</v>
      </c>
      <c r="S490" s="16">
        <f t="shared" si="96"/>
        <v>131.87904920548098</v>
      </c>
      <c r="T490" s="16">
        <f t="shared" si="96"/>
        <v>141.63739508273846</v>
      </c>
      <c r="U490" s="16">
        <f t="shared" si="93"/>
        <v>-9.7583458772574829</v>
      </c>
    </row>
    <row r="491" spans="1:21" x14ac:dyDescent="0.4">
      <c r="A491">
        <f t="shared" si="94"/>
        <v>478</v>
      </c>
      <c r="B491" s="1">
        <v>42419</v>
      </c>
      <c r="C491" s="2">
        <v>0.19644659413827101</v>
      </c>
      <c r="D491" s="2">
        <v>6.6894688780294698E-2</v>
      </c>
      <c r="E491" s="2">
        <v>8.6736173798840293E-18</v>
      </c>
      <c r="F491" s="2">
        <v>0.73665871708143305</v>
      </c>
      <c r="G491">
        <v>594.88900000000001</v>
      </c>
      <c r="H491">
        <v>3597.92</v>
      </c>
      <c r="I491">
        <v>1801.65</v>
      </c>
      <c r="J491">
        <v>161.91</v>
      </c>
      <c r="K491">
        <v>112.63</v>
      </c>
      <c r="L491" s="3">
        <f t="shared" si="88"/>
        <v>1.1643083451120084E-2</v>
      </c>
      <c r="M491" s="3">
        <f t="shared" si="89"/>
        <v>2.8620890989129455E-2</v>
      </c>
      <c r="N491" s="3">
        <f t="shared" si="86"/>
        <v>1.5374795326506208E-2</v>
      </c>
      <c r="O491" s="3">
        <f t="shared" si="86"/>
        <v>3.9528132913346781E-3</v>
      </c>
      <c r="P491" s="3">
        <f t="shared" si="90"/>
        <v>1.282426005653644E-5</v>
      </c>
      <c r="Q491" s="4">
        <f t="shared" si="91"/>
        <v>7.1008797925732666E-3</v>
      </c>
      <c r="R491" s="3">
        <f t="shared" si="92"/>
        <v>1.4897895764522606E-2</v>
      </c>
      <c r="S491" s="16">
        <f t="shared" si="96"/>
        <v>132.58913718473832</v>
      </c>
      <c r="T491" s="16">
        <f t="shared" si="96"/>
        <v>143.12718465919073</v>
      </c>
      <c r="U491" s="16">
        <f t="shared" si="93"/>
        <v>-10.538047474452412</v>
      </c>
    </row>
    <row r="492" spans="1:21" x14ac:dyDescent="0.4">
      <c r="A492">
        <f t="shared" si="94"/>
        <v>479</v>
      </c>
      <c r="B492" s="1">
        <v>42426</v>
      </c>
      <c r="C492" s="2">
        <v>0.175072827377377</v>
      </c>
      <c r="D492" s="2">
        <v>8.3818683004000902E-2</v>
      </c>
      <c r="E492" s="2">
        <v>3.46944695195361E-18</v>
      </c>
      <c r="F492" s="2">
        <v>0.74110848961862097</v>
      </c>
      <c r="G492">
        <v>594.58299999999997</v>
      </c>
      <c r="H492">
        <v>3656.42</v>
      </c>
      <c r="I492">
        <v>1829.35</v>
      </c>
      <c r="J492">
        <v>162.55000000000001</v>
      </c>
      <c r="K492">
        <v>114</v>
      </c>
      <c r="L492" s="3">
        <f t="shared" si="88"/>
        <v>-1.2342080758294238E-2</v>
      </c>
      <c r="M492" s="3">
        <f t="shared" si="89"/>
        <v>2.4746854295309539E-2</v>
      </c>
      <c r="N492" s="3">
        <f t="shared" si="86"/>
        <v>4.8869817148167405E-2</v>
      </c>
      <c r="O492" s="3">
        <f t="shared" si="86"/>
        <v>-1.4149492463858548E-3</v>
      </c>
      <c r="P492" s="3">
        <f t="shared" si="90"/>
        <v>3.9173946289228673E-6</v>
      </c>
      <c r="Q492" s="4">
        <f t="shared" si="91"/>
        <v>-1.1390625320546947E-3</v>
      </c>
      <c r="R492" s="3">
        <f t="shared" si="92"/>
        <v>1.4964910359699213E-2</v>
      </c>
      <c r="S492" s="16">
        <f t="shared" si="96"/>
        <v>132.47523093153285</v>
      </c>
      <c r="T492" s="16">
        <f t="shared" si="96"/>
        <v>144.62367569516064</v>
      </c>
      <c r="U492" s="16">
        <f t="shared" si="93"/>
        <v>-12.148444763627793</v>
      </c>
    </row>
    <row r="493" spans="1:21" x14ac:dyDescent="0.4">
      <c r="A493">
        <f t="shared" si="94"/>
        <v>480</v>
      </c>
      <c r="B493" s="1">
        <v>42433</v>
      </c>
      <c r="C493" s="2">
        <v>0.18160181842558201</v>
      </c>
      <c r="D493" s="2">
        <v>7.8610305420593302E-2</v>
      </c>
      <c r="E493" s="2">
        <v>0</v>
      </c>
      <c r="F493" s="2">
        <v>0.73978787615382402</v>
      </c>
      <c r="G493">
        <v>588.58699999999999</v>
      </c>
      <c r="H493">
        <v>3755.47</v>
      </c>
      <c r="I493">
        <v>1918.75</v>
      </c>
      <c r="J493">
        <v>162.32</v>
      </c>
      <c r="K493">
        <v>113.74</v>
      </c>
      <c r="L493" s="3">
        <f t="shared" si="88"/>
        <v>-5.9130442110524317E-3</v>
      </c>
      <c r="M493" s="3">
        <f t="shared" si="89"/>
        <v>1.2943577638385717E-2</v>
      </c>
      <c r="N493" s="3">
        <f t="shared" si="86"/>
        <v>-1.160651465798046E-2</v>
      </c>
      <c r="O493" s="3">
        <f t="shared" si="86"/>
        <v>-2.46426811237066E-3</v>
      </c>
      <c r="P493" s="3">
        <f t="shared" si="90"/>
        <v>1.6047683995658321E-5</v>
      </c>
      <c r="Q493" s="4">
        <f t="shared" si="91"/>
        <v>-1.8954043468892613E-3</v>
      </c>
      <c r="R493" s="3">
        <f t="shared" si="92"/>
        <v>-1.7600623357544587E-3</v>
      </c>
      <c r="S493" s="16">
        <f t="shared" si="96"/>
        <v>132.28569049684393</v>
      </c>
      <c r="T493" s="16">
        <f t="shared" si="96"/>
        <v>144.44766946158521</v>
      </c>
      <c r="U493" s="16">
        <f t="shared" si="93"/>
        <v>-12.16197896474128</v>
      </c>
    </row>
    <row r="494" spans="1:21" x14ac:dyDescent="0.4">
      <c r="A494">
        <f t="shared" si="94"/>
        <v>481</v>
      </c>
      <c r="B494" s="1">
        <v>42440</v>
      </c>
      <c r="C494" s="2">
        <v>0.154855678432818</v>
      </c>
      <c r="D494" s="2">
        <v>9.40884060341311E-2</v>
      </c>
      <c r="E494" s="2">
        <v>0</v>
      </c>
      <c r="F494" s="2">
        <v>0.75105591553304996</v>
      </c>
      <c r="G494">
        <v>584.49</v>
      </c>
      <c r="H494">
        <v>3800.07</v>
      </c>
      <c r="I494">
        <v>1896.48</v>
      </c>
      <c r="J494">
        <v>161.91999999999999</v>
      </c>
      <c r="K494">
        <v>113.86</v>
      </c>
      <c r="L494" s="3">
        <f t="shared" si="88"/>
        <v>-1.1191430482180187E-2</v>
      </c>
      <c r="M494" s="3">
        <f t="shared" si="89"/>
        <v>-6.8611106335020322E-3</v>
      </c>
      <c r="N494" s="3">
        <f t="shared" si="86"/>
        <v>-1.0472032396861675E-2</v>
      </c>
      <c r="O494" s="3">
        <f t="shared" si="86"/>
        <v>4.8789525691701474E-3</v>
      </c>
      <c r="P494" s="3">
        <f t="shared" si="90"/>
        <v>5.8080765201773652E-6</v>
      </c>
      <c r="Q494" s="4">
        <f t="shared" si="91"/>
        <v>1.279950589078468E-3</v>
      </c>
      <c r="R494" s="3">
        <f t="shared" si="92"/>
        <v>-5.9114052358434366E-3</v>
      </c>
      <c r="S494" s="16">
        <f t="shared" si="96"/>
        <v>132.41368555575178</v>
      </c>
      <c r="T494" s="16">
        <f t="shared" si="96"/>
        <v>143.85652893800085</v>
      </c>
      <c r="U494" s="16">
        <f t="shared" si="93"/>
        <v>-11.442843382249066</v>
      </c>
    </row>
    <row r="495" spans="1:21" x14ac:dyDescent="0.4">
      <c r="A495">
        <f t="shared" si="94"/>
        <v>482</v>
      </c>
      <c r="B495" s="1">
        <v>42447</v>
      </c>
      <c r="C495" s="2">
        <v>0.14531461987064101</v>
      </c>
      <c r="D495" s="2">
        <v>0.10376853356776</v>
      </c>
      <c r="E495" s="2">
        <v>0</v>
      </c>
      <c r="F495" s="2">
        <v>0.75091684656159796</v>
      </c>
      <c r="G495">
        <v>589.91700000000003</v>
      </c>
      <c r="H495">
        <v>3852.15</v>
      </c>
      <c r="I495">
        <v>1876.62</v>
      </c>
      <c r="J495">
        <v>162.71</v>
      </c>
      <c r="K495">
        <v>111.55</v>
      </c>
      <c r="L495" s="3">
        <f t="shared" si="88"/>
        <v>1.1829014741543631E-2</v>
      </c>
      <c r="M495" s="3">
        <f t="shared" si="89"/>
        <v>7.1342945957291182E-3</v>
      </c>
      <c r="N495" s="3">
        <f t="shared" si="86"/>
        <v>1.5613176881840829E-2</v>
      </c>
      <c r="O495" s="3">
        <f t="shared" si="86"/>
        <v>1.1677217134780093E-3</v>
      </c>
      <c r="P495" s="3">
        <f t="shared" si="90"/>
        <v>1.3334078230363222E-5</v>
      </c>
      <c r="Q495" s="4">
        <f t="shared" si="91"/>
        <v>3.3227718973668765E-3</v>
      </c>
      <c r="R495" s="3">
        <f t="shared" si="92"/>
        <v>8.9360519831478968E-3</v>
      </c>
      <c r="S495" s="16">
        <f t="shared" si="96"/>
        <v>132.74596274548847</v>
      </c>
      <c r="T495" s="16">
        <f t="shared" si="96"/>
        <v>144.75013413631564</v>
      </c>
      <c r="U495" s="16">
        <f t="shared" si="93"/>
        <v>-12.004171390827167</v>
      </c>
    </row>
    <row r="496" spans="1:21" x14ac:dyDescent="0.4">
      <c r="A496">
        <f t="shared" si="94"/>
        <v>483</v>
      </c>
      <c r="B496" s="1">
        <v>42454</v>
      </c>
      <c r="C496" s="2">
        <v>0.12309115615336901</v>
      </c>
      <c r="D496" s="2">
        <v>0.108740794936524</v>
      </c>
      <c r="E496" s="2">
        <v>1.7347234759768E-18</v>
      </c>
      <c r="F496" s="2">
        <v>0.76816804891010604</v>
      </c>
      <c r="G496">
        <v>588.81899999999996</v>
      </c>
      <c r="H496">
        <v>3827.14</v>
      </c>
      <c r="I496">
        <v>1905.92</v>
      </c>
      <c r="J496">
        <v>162.9</v>
      </c>
      <c r="K496">
        <v>113.08</v>
      </c>
      <c r="L496" s="3">
        <f t="shared" si="88"/>
        <v>-1.6438012313475525E-3</v>
      </c>
      <c r="M496" s="3">
        <f t="shared" si="89"/>
        <v>5.9076103453472584E-3</v>
      </c>
      <c r="N496" s="3">
        <f t="shared" si="86"/>
        <v>-3.8002644392209572E-2</v>
      </c>
      <c r="O496" s="3">
        <f t="shared" si="86"/>
        <v>-2.7010435850214343E-3</v>
      </c>
      <c r="P496" s="3">
        <f t="shared" si="90"/>
        <v>4.4339760544218732E-5</v>
      </c>
      <c r="Q496" s="4">
        <f t="shared" si="91"/>
        <v>-1.6791342901959E-3</v>
      </c>
      <c r="R496" s="3">
        <f t="shared" si="92"/>
        <v>-9.1099697158078252E-3</v>
      </c>
      <c r="S496" s="16">
        <f t="shared" si="96"/>
        <v>132.57804931646888</v>
      </c>
      <c r="T496" s="16">
        <f t="shared" si="96"/>
        <v>143.83913716473486</v>
      </c>
      <c r="U496" s="16">
        <f t="shared" si="93"/>
        <v>-11.261087848265987</v>
      </c>
    </row>
    <row r="497" spans="1:21" x14ac:dyDescent="0.4">
      <c r="A497">
        <f t="shared" si="94"/>
        <v>484</v>
      </c>
      <c r="B497" s="1">
        <v>42461</v>
      </c>
      <c r="C497" s="2">
        <v>4.9191555246337497E-2</v>
      </c>
      <c r="D497" s="2">
        <v>0.12652239198015</v>
      </c>
      <c r="E497" s="2">
        <v>0</v>
      </c>
      <c r="F497" s="2">
        <v>0.82428605277351097</v>
      </c>
      <c r="G497">
        <v>595.16700000000003</v>
      </c>
      <c r="H497">
        <v>3897.66</v>
      </c>
      <c r="I497">
        <v>1833.49</v>
      </c>
      <c r="J497">
        <v>162.46</v>
      </c>
      <c r="K497">
        <v>111.69</v>
      </c>
      <c r="L497" s="3">
        <f t="shared" si="88"/>
        <v>-2.6626742715555207E-2</v>
      </c>
      <c r="M497" s="3">
        <f t="shared" si="89"/>
        <v>-4.356743263503926E-2</v>
      </c>
      <c r="N497" s="3">
        <f t="shared" si="86"/>
        <v>-1.0531827280214179E-2</v>
      </c>
      <c r="O497" s="3">
        <f t="shared" si="86"/>
        <v>1.1079650375476202E-3</v>
      </c>
      <c r="P497" s="3">
        <f t="shared" si="90"/>
        <v>6.6449288661439397E-6</v>
      </c>
      <c r="Q497" s="4">
        <f t="shared" si="91"/>
        <v>-5.9154314761964257E-3</v>
      </c>
      <c r="R497" s="3">
        <f t="shared" si="92"/>
        <v>-1.9904509398315257E-2</v>
      </c>
      <c r="S497" s="16">
        <f t="shared" si="96"/>
        <v>131.98650616884925</v>
      </c>
      <c r="T497" s="16">
        <f t="shared" si="96"/>
        <v>141.84868622490333</v>
      </c>
      <c r="U497" s="16">
        <f t="shared" si="93"/>
        <v>-9.8621800560540862</v>
      </c>
    </row>
    <row r="498" spans="1:21" x14ac:dyDescent="0.4">
      <c r="A498">
        <f t="shared" si="94"/>
        <v>485</v>
      </c>
      <c r="B498" s="1">
        <v>42468</v>
      </c>
      <c r="C498" s="2">
        <v>5.0360036237367997E-2</v>
      </c>
      <c r="D498" s="2">
        <v>0.13642879243269301</v>
      </c>
      <c r="E498" s="2">
        <v>1.6913553890773801E-17</v>
      </c>
      <c r="F498" s="2">
        <v>0.81321117132993803</v>
      </c>
      <c r="G498">
        <v>598.72500000000002</v>
      </c>
      <c r="H498">
        <v>3852.72</v>
      </c>
      <c r="I498">
        <v>1814.18</v>
      </c>
      <c r="J498">
        <v>162.63999999999999</v>
      </c>
      <c r="K498">
        <v>108.07</v>
      </c>
      <c r="L498" s="3">
        <f t="shared" si="88"/>
        <v>3.8533456649885167E-3</v>
      </c>
      <c r="M498" s="3">
        <f t="shared" si="89"/>
        <v>2.2958784664735887E-2</v>
      </c>
      <c r="N498" s="3">
        <f t="shared" si="86"/>
        <v>5.723798079573128E-2</v>
      </c>
      <c r="O498" s="3">
        <f t="shared" si="86"/>
        <v>1.5371372356123292E-3</v>
      </c>
      <c r="P498" s="3">
        <f t="shared" si="90"/>
        <v>3.0216021742421069E-5</v>
      </c>
      <c r="Q498" s="4">
        <f t="shared" si="91"/>
        <v>4.5460950449808194E-3</v>
      </c>
      <c r="R498" s="3">
        <f t="shared" si="92"/>
        <v>2.1396812090267003E-2</v>
      </c>
      <c r="S498" s="16">
        <f t="shared" si="96"/>
        <v>132.44111567334733</v>
      </c>
      <c r="T498" s="16">
        <f t="shared" si="96"/>
        <v>143.98836743393002</v>
      </c>
      <c r="U498" s="16">
        <f t="shared" si="93"/>
        <v>-11.547251760582697</v>
      </c>
    </row>
    <row r="499" spans="1:21" x14ac:dyDescent="0.4">
      <c r="A499">
        <f t="shared" si="94"/>
        <v>486</v>
      </c>
      <c r="B499" s="1">
        <v>42475</v>
      </c>
      <c r="C499" s="2">
        <v>0</v>
      </c>
      <c r="D499" s="2">
        <v>0.17546034052026899</v>
      </c>
      <c r="E499" s="2">
        <v>0</v>
      </c>
      <c r="F499" s="2">
        <v>0.82453965947973096</v>
      </c>
      <c r="G499">
        <v>597.21900000000005</v>
      </c>
      <c r="H499">
        <v>3916.17</v>
      </c>
      <c r="I499">
        <v>1918.02</v>
      </c>
      <c r="J499">
        <v>162.88999999999999</v>
      </c>
      <c r="K499">
        <v>108.76</v>
      </c>
      <c r="L499" s="3">
        <f t="shared" si="88"/>
        <v>1.7620823861000945E-2</v>
      </c>
      <c r="M499" s="3">
        <f t="shared" si="89"/>
        <v>3.3326663483760122E-2</v>
      </c>
      <c r="N499" s="3">
        <f t="shared" si="86"/>
        <v>3.3863046266462415E-2</v>
      </c>
      <c r="O499" s="3">
        <f t="shared" si="86"/>
        <v>1.3506047025602097E-3</v>
      </c>
      <c r="P499" s="3">
        <f t="shared" si="90"/>
        <v>7.0541423325376785E-6</v>
      </c>
      <c r="Q499" s="4">
        <f t="shared" si="91"/>
        <v>6.9540807224731452E-3</v>
      </c>
      <c r="R499" s="3">
        <f t="shared" si="92"/>
        <v>2.1540284578445923E-2</v>
      </c>
      <c r="S499" s="16">
        <f t="shared" si="96"/>
        <v>133.13652374559464</v>
      </c>
      <c r="T499" s="16">
        <f t="shared" si="96"/>
        <v>146.14239589177461</v>
      </c>
      <c r="U499" s="16">
        <f t="shared" si="93"/>
        <v>-13.005872146179968</v>
      </c>
    </row>
    <row r="500" spans="1:21" x14ac:dyDescent="0.4">
      <c r="A500">
        <f t="shared" si="94"/>
        <v>487</v>
      </c>
      <c r="B500" s="1">
        <v>42482</v>
      </c>
      <c r="C500" s="2">
        <v>3.3302331514026202E-3</v>
      </c>
      <c r="D500" s="2">
        <v>0.16370343663270601</v>
      </c>
      <c r="E500" s="2">
        <v>5.63785129692462E-18</v>
      </c>
      <c r="F500" s="2">
        <v>0.83296633021589095</v>
      </c>
      <c r="G500">
        <v>591.27</v>
      </c>
      <c r="H500">
        <v>3937</v>
      </c>
      <c r="I500">
        <v>1982.97</v>
      </c>
      <c r="J500">
        <v>163.11000000000001</v>
      </c>
      <c r="K500">
        <v>111.79</v>
      </c>
      <c r="L500" s="3">
        <f t="shared" si="88"/>
        <v>-4.2598318822706149E-2</v>
      </c>
      <c r="M500" s="3">
        <f t="shared" si="89"/>
        <v>-5.914648013212298E-2</v>
      </c>
      <c r="N500" s="3">
        <f t="shared" si="86"/>
        <v>-4.7549887290276649E-2</v>
      </c>
      <c r="O500" s="3">
        <f t="shared" si="86"/>
        <v>-4.1076574091105655E-3</v>
      </c>
      <c r="P500" s="3">
        <f t="shared" si="90"/>
        <v>1.9593115855589347E-5</v>
      </c>
      <c r="Q500" s="4">
        <f t="shared" si="91"/>
        <v>-1.3265477829600525E-2</v>
      </c>
      <c r="R500" s="3">
        <f t="shared" si="92"/>
        <v>-3.8350585913554086E-2</v>
      </c>
      <c r="S500" s="16">
        <f t="shared" si="96"/>
        <v>131.80997596263458</v>
      </c>
      <c r="T500" s="16">
        <f t="shared" si="96"/>
        <v>142.30733730041919</v>
      </c>
      <c r="U500" s="16">
        <f t="shared" si="93"/>
        <v>-10.497361337784611</v>
      </c>
    </row>
    <row r="501" spans="1:21" x14ac:dyDescent="0.4">
      <c r="A501">
        <f t="shared" si="94"/>
        <v>488</v>
      </c>
      <c r="B501" s="1">
        <v>42489</v>
      </c>
      <c r="C501" s="2">
        <v>3.5985426244051502E-2</v>
      </c>
      <c r="D501" s="2">
        <v>0.156590222191067</v>
      </c>
      <c r="E501" s="2">
        <v>0</v>
      </c>
      <c r="F501" s="2">
        <v>0.80742435156488102</v>
      </c>
      <c r="G501">
        <v>594.20100000000002</v>
      </c>
      <c r="H501">
        <v>3888.13</v>
      </c>
      <c r="I501">
        <v>1888.68</v>
      </c>
      <c r="J501">
        <v>162.44</v>
      </c>
      <c r="K501">
        <v>106.5</v>
      </c>
      <c r="L501" s="3">
        <f t="shared" si="88"/>
        <v>1.0376731485393309E-2</v>
      </c>
      <c r="M501" s="3">
        <f t="shared" si="89"/>
        <v>2.4715565923292271E-3</v>
      </c>
      <c r="N501" s="3">
        <f t="shared" si="86"/>
        <v>-3.1498189211512817E-2</v>
      </c>
      <c r="O501" s="3">
        <f t="shared" si="86"/>
        <v>2.6471312484610543E-3</v>
      </c>
      <c r="P501" s="3">
        <f t="shared" si="90"/>
        <v>2.9316821595426751E-5</v>
      </c>
      <c r="Q501" s="4">
        <f t="shared" si="91"/>
        <v>2.8684741116729519E-3</v>
      </c>
      <c r="R501" s="3">
        <f t="shared" si="92"/>
        <v>-4.0006924713323067E-3</v>
      </c>
      <c r="S501" s="16">
        <f t="shared" si="96"/>
        <v>132.09682337380187</v>
      </c>
      <c r="T501" s="16">
        <f t="shared" si="96"/>
        <v>141.90726805328597</v>
      </c>
      <c r="U501" s="16">
        <f t="shared" si="93"/>
        <v>-9.8104446794841067</v>
      </c>
    </row>
    <row r="502" spans="1:21" x14ac:dyDescent="0.4">
      <c r="A502">
        <f t="shared" si="94"/>
        <v>489</v>
      </c>
      <c r="B502" s="1">
        <v>42496</v>
      </c>
      <c r="C502" s="2">
        <v>5.5511151231257802E-17</v>
      </c>
      <c r="D502" s="2">
        <v>0.205451591516778</v>
      </c>
      <c r="E502" s="2">
        <v>0</v>
      </c>
      <c r="F502" s="2">
        <v>0.79454840848322095</v>
      </c>
      <c r="G502">
        <v>596.89200000000005</v>
      </c>
      <c r="H502">
        <v>3875.18</v>
      </c>
      <c r="I502">
        <v>1829.19</v>
      </c>
      <c r="J502">
        <v>162.87</v>
      </c>
      <c r="K502">
        <v>107.12</v>
      </c>
      <c r="L502" s="3">
        <f t="shared" si="88"/>
        <v>1.9036919683091735E-2</v>
      </c>
      <c r="M502" s="3">
        <f t="shared" si="89"/>
        <v>9.6449915178191681E-3</v>
      </c>
      <c r="N502" s="3">
        <f t="shared" si="86"/>
        <v>1.6843520902694697E-2</v>
      </c>
      <c r="O502" s="3">
        <f t="shared" si="86"/>
        <v>1.8419598452745767E-4</v>
      </c>
      <c r="P502" s="3">
        <f t="shared" si="90"/>
        <v>1.0684783209690183E-6</v>
      </c>
      <c r="Q502" s="4">
        <f t="shared" si="91"/>
        <v>2.1268630055360956E-3</v>
      </c>
      <c r="R502" s="3">
        <f t="shared" si="92"/>
        <v>1.1427407022033265E-2</v>
      </c>
      <c r="S502" s="16">
        <f t="shared" si="96"/>
        <v>132.30950967435547</v>
      </c>
      <c r="T502" s="16">
        <f t="shared" si="96"/>
        <v>143.0500087554893</v>
      </c>
      <c r="U502" s="16">
        <f t="shared" si="93"/>
        <v>-10.740499081133834</v>
      </c>
    </row>
    <row r="503" spans="1:21" x14ac:dyDescent="0.4">
      <c r="A503">
        <f t="shared" si="94"/>
        <v>490</v>
      </c>
      <c r="B503" s="1">
        <v>42503</v>
      </c>
      <c r="C503" s="2">
        <v>5.5511151231257802E-17</v>
      </c>
      <c r="D503" s="2">
        <v>0.203670794315163</v>
      </c>
      <c r="E503" s="2">
        <v>0</v>
      </c>
      <c r="F503" s="2">
        <v>0.79632920568483601</v>
      </c>
      <c r="G503">
        <v>599.79999999999995</v>
      </c>
      <c r="H503">
        <v>3858.17</v>
      </c>
      <c r="I503">
        <v>1860</v>
      </c>
      <c r="J503">
        <v>162.9</v>
      </c>
      <c r="K503">
        <v>108.63</v>
      </c>
      <c r="L503" s="3">
        <f t="shared" si="88"/>
        <v>2.6708318219670346E-3</v>
      </c>
      <c r="M503" s="3">
        <f t="shared" si="89"/>
        <v>1.7561505549370526E-2</v>
      </c>
      <c r="N503" s="3">
        <f t="shared" si="86"/>
        <v>1.758602150537647E-2</v>
      </c>
      <c r="O503" s="3">
        <f t="shared" si="86"/>
        <v>-8.594229588705371E-4</v>
      </c>
      <c r="P503" s="3">
        <f t="shared" si="90"/>
        <v>2.0200772093712627E-5</v>
      </c>
      <c r="Q503" s="4">
        <f t="shared" si="91"/>
        <v>2.8721814103320389E-3</v>
      </c>
      <c r="R503" s="3">
        <f t="shared" si="92"/>
        <v>9.2397339794608735E-3</v>
      </c>
      <c r="S503" s="16">
        <f t="shared" si="96"/>
        <v>132.59672781538868</v>
      </c>
      <c r="T503" s="16">
        <f t="shared" si="96"/>
        <v>143.9739821534354</v>
      </c>
      <c r="U503" s="16">
        <f t="shared" si="93"/>
        <v>-11.377254338046725</v>
      </c>
    </row>
    <row r="504" spans="1:21" x14ac:dyDescent="0.4">
      <c r="A504">
        <f t="shared" si="94"/>
        <v>491</v>
      </c>
      <c r="B504" s="1">
        <v>42510</v>
      </c>
      <c r="C504" s="2">
        <v>0</v>
      </c>
      <c r="D504" s="2">
        <v>0.17000284082564199</v>
      </c>
      <c r="E504" s="2">
        <v>2.4286128663675299E-17</v>
      </c>
      <c r="F504" s="2">
        <v>0.82999715917435701</v>
      </c>
      <c r="G504">
        <v>593.10299999999995</v>
      </c>
      <c r="H504">
        <v>3871.75</v>
      </c>
      <c r="I504">
        <v>1892.71</v>
      </c>
      <c r="J504">
        <v>162.76</v>
      </c>
      <c r="K504">
        <v>110.15</v>
      </c>
      <c r="L504" s="3">
        <f t="shared" si="88"/>
        <v>1.5285470440957738E-3</v>
      </c>
      <c r="M504" s="3">
        <f t="shared" si="89"/>
        <v>2.4710939997088399E-2</v>
      </c>
      <c r="N504" s="3">
        <f t="shared" si="86"/>
        <v>4.8977392204827552E-3</v>
      </c>
      <c r="O504" s="3">
        <f t="shared" si="86"/>
        <v>1.4131236175964901E-3</v>
      </c>
      <c r="P504" s="3">
        <f t="shared" si="90"/>
        <v>1.9327093672667909E-5</v>
      </c>
      <c r="Q504" s="4">
        <f t="shared" si="91"/>
        <v>5.3544914934716189E-3</v>
      </c>
      <c r="R504" s="3">
        <f t="shared" si="92"/>
        <v>8.1375874698158546E-3</v>
      </c>
      <c r="S504" s="16">
        <f t="shared" ref="S504:T519" si="97">S503+100*Q504</f>
        <v>133.13217696473583</v>
      </c>
      <c r="T504" s="16">
        <f t="shared" si="97"/>
        <v>144.78774090041699</v>
      </c>
      <c r="U504" s="16">
        <f t="shared" si="93"/>
        <v>-11.655563935681158</v>
      </c>
    </row>
    <row r="505" spans="1:21" x14ac:dyDescent="0.4">
      <c r="A505">
        <f t="shared" si="94"/>
        <v>492</v>
      </c>
      <c r="B505" s="1">
        <v>42517</v>
      </c>
      <c r="C505" s="2">
        <v>3.2211822787779697E-2</v>
      </c>
      <c r="D505" s="2">
        <v>0.143973019238434</v>
      </c>
      <c r="E505" s="2">
        <v>0</v>
      </c>
      <c r="F505" s="2">
        <v>0.82381515797378502</v>
      </c>
      <c r="G505">
        <v>593.14800000000002</v>
      </c>
      <c r="H505">
        <v>3961.67</v>
      </c>
      <c r="I505">
        <v>1901.98</v>
      </c>
      <c r="J505">
        <v>162.99</v>
      </c>
      <c r="K505">
        <v>110.31</v>
      </c>
      <c r="L505" s="3">
        <f t="shared" si="88"/>
        <v>-2.1946867017000882E-2</v>
      </c>
      <c r="M505" s="3">
        <f t="shared" si="89"/>
        <v>-3.3886785666208397E-2</v>
      </c>
      <c r="N505" s="3">
        <f t="shared" si="86"/>
        <v>-9.4112451235028871E-3</v>
      </c>
      <c r="O505" s="3">
        <f t="shared" si="86"/>
        <v>-3.0676728633660666E-4</v>
      </c>
      <c r="P505" s="3">
        <f t="shared" si="90"/>
        <v>3.1228726175048573E-5</v>
      </c>
      <c r="Q505" s="4">
        <f t="shared" si="91"/>
        <v>-5.8696797023779397E-3</v>
      </c>
      <c r="R505" s="3">
        <f t="shared" si="92"/>
        <v>-1.6387916273262193E-2</v>
      </c>
      <c r="S505" s="16">
        <f t="shared" si="97"/>
        <v>132.54520899449804</v>
      </c>
      <c r="T505" s="16">
        <f t="shared" si="97"/>
        <v>143.14894927309078</v>
      </c>
      <c r="U505" s="16">
        <f t="shared" si="93"/>
        <v>-10.603740278592738</v>
      </c>
    </row>
    <row r="506" spans="1:21" x14ac:dyDescent="0.4">
      <c r="A506">
        <f t="shared" si="94"/>
        <v>493</v>
      </c>
      <c r="B506" s="1">
        <v>42524</v>
      </c>
      <c r="C506" s="2">
        <v>8.4259699746194294E-2</v>
      </c>
      <c r="D506" s="2">
        <v>0.112889036079004</v>
      </c>
      <c r="E506" s="2">
        <v>1.7347234759768E-18</v>
      </c>
      <c r="F506" s="2">
        <v>0.80285126417480102</v>
      </c>
      <c r="G506">
        <v>600.71500000000003</v>
      </c>
      <c r="H506">
        <v>3963.23</v>
      </c>
      <c r="I506">
        <v>1884.08</v>
      </c>
      <c r="J506">
        <v>162.94</v>
      </c>
      <c r="K506">
        <v>106.53</v>
      </c>
      <c r="L506" s="3">
        <f t="shared" si="88"/>
        <v>9.1198941962351565E-3</v>
      </c>
      <c r="M506" s="3">
        <f t="shared" si="89"/>
        <v>2.9774966588758112E-3</v>
      </c>
      <c r="N506" s="3">
        <f t="shared" si="86"/>
        <v>-4.888327459555919E-3</v>
      </c>
      <c r="O506" s="3">
        <f t="shared" si="86"/>
        <v>2.7003805081624588E-3</v>
      </c>
      <c r="P506" s="3">
        <f t="shared" si="90"/>
        <v>5.808896191136539E-6</v>
      </c>
      <c r="Q506" s="4">
        <f t="shared" si="91"/>
        <v>3.2667612829808648E-3</v>
      </c>
      <c r="R506" s="3">
        <f t="shared" si="92"/>
        <v>2.4773609759293769E-3</v>
      </c>
      <c r="S506" s="16">
        <f t="shared" si="97"/>
        <v>132.87188512279613</v>
      </c>
      <c r="T506" s="16">
        <f t="shared" si="97"/>
        <v>143.39668537068371</v>
      </c>
      <c r="U506" s="16">
        <f t="shared" si="93"/>
        <v>-10.524800247887583</v>
      </c>
    </row>
    <row r="507" spans="1:21" x14ac:dyDescent="0.4">
      <c r="A507">
        <f t="shared" si="94"/>
        <v>494</v>
      </c>
      <c r="B507" s="1">
        <v>42531</v>
      </c>
      <c r="C507" s="2">
        <v>9.3941193398088693E-2</v>
      </c>
      <c r="D507" s="2">
        <v>0.105838184524764</v>
      </c>
      <c r="E507" s="2">
        <v>0</v>
      </c>
      <c r="F507" s="2">
        <v>0.80022062207714695</v>
      </c>
      <c r="G507">
        <v>603.70000000000005</v>
      </c>
      <c r="H507">
        <v>3958.68</v>
      </c>
      <c r="I507">
        <v>1874.87</v>
      </c>
      <c r="J507">
        <v>163.38</v>
      </c>
      <c r="K507">
        <v>106.97</v>
      </c>
      <c r="L507" s="3">
        <f t="shared" si="88"/>
        <v>-2.3509309679215162E-2</v>
      </c>
      <c r="M507" s="3">
        <f t="shared" si="89"/>
        <v>-3.7222253848979592E-2</v>
      </c>
      <c r="N507" s="3">
        <f t="shared" si="86"/>
        <v>-6.0025495100993642E-2</v>
      </c>
      <c r="O507" s="3">
        <f t="shared" si="86"/>
        <v>-4.2844901456717821E-4</v>
      </c>
      <c r="P507" s="3">
        <f t="shared" si="90"/>
        <v>9.7244381059554261E-6</v>
      </c>
      <c r="Q507" s="4">
        <f t="shared" si="91"/>
        <v>-6.5006065535978628E-3</v>
      </c>
      <c r="R507" s="3">
        <f t="shared" si="92"/>
        <v>-3.0296376910938894E-2</v>
      </c>
      <c r="S507" s="16">
        <f t="shared" si="97"/>
        <v>132.22182446743633</v>
      </c>
      <c r="T507" s="16">
        <f t="shared" si="97"/>
        <v>140.36704767958983</v>
      </c>
      <c r="U507" s="16">
        <f t="shared" si="93"/>
        <v>-8.1452232121534962</v>
      </c>
    </row>
    <row r="508" spans="1:21" x14ac:dyDescent="0.4">
      <c r="A508">
        <f t="shared" si="94"/>
        <v>495</v>
      </c>
      <c r="B508" s="1">
        <v>42538</v>
      </c>
      <c r="C508" s="2">
        <v>8.9108379658533202E-2</v>
      </c>
      <c r="D508" s="2">
        <v>9.4463601421060403E-2</v>
      </c>
      <c r="E508" s="2">
        <v>0</v>
      </c>
      <c r="F508" s="2">
        <v>0.81642801892040595</v>
      </c>
      <c r="G508">
        <v>605.41099999999994</v>
      </c>
      <c r="H508">
        <v>3914.15</v>
      </c>
      <c r="I508">
        <v>1762.33</v>
      </c>
      <c r="J508">
        <v>163.31</v>
      </c>
      <c r="K508">
        <v>104.16</v>
      </c>
      <c r="L508" s="3">
        <f t="shared" si="88"/>
        <v>-1.467480061360904E-2</v>
      </c>
      <c r="M508" s="3">
        <f t="shared" si="89"/>
        <v>-3.4533685955244531E-2</v>
      </c>
      <c r="N508" s="3">
        <f t="shared" si="86"/>
        <v>-3.7053219317607966E-2</v>
      </c>
      <c r="O508" s="3">
        <f t="shared" si="86"/>
        <v>2.7554956830566635E-3</v>
      </c>
      <c r="P508" s="3">
        <f t="shared" si="90"/>
        <v>2.7601489439593813E-5</v>
      </c>
      <c r="Q508" s="4">
        <f t="shared" si="91"/>
        <v>-2.3477616579449519E-3</v>
      </c>
      <c r="R508" s="3">
        <f t="shared" si="92"/>
        <v>-2.0876552550851218E-2</v>
      </c>
      <c r="S508" s="16">
        <f t="shared" si="97"/>
        <v>131.98704830164183</v>
      </c>
      <c r="T508" s="16">
        <f t="shared" si="97"/>
        <v>138.27939242450472</v>
      </c>
      <c r="U508" s="16">
        <f t="shared" si="93"/>
        <v>-6.292344122862886</v>
      </c>
    </row>
    <row r="509" spans="1:21" x14ac:dyDescent="0.4">
      <c r="A509">
        <f t="shared" si="94"/>
        <v>496</v>
      </c>
      <c r="B509" s="1">
        <v>42545</v>
      </c>
      <c r="C509" s="2">
        <v>7.32008333902847E-2</v>
      </c>
      <c r="D509" s="2">
        <v>0.140466083820383</v>
      </c>
      <c r="E509" s="2">
        <v>0</v>
      </c>
      <c r="F509" s="2">
        <v>0.78633308278933101</v>
      </c>
      <c r="G509">
        <v>607.84799999999996</v>
      </c>
      <c r="H509">
        <v>3850.7</v>
      </c>
      <c r="I509">
        <v>1697.03</v>
      </c>
      <c r="J509">
        <v>163.76</v>
      </c>
      <c r="K509">
        <v>102.22</v>
      </c>
      <c r="L509" s="3">
        <f t="shared" si="88"/>
        <v>1.1161628671386259E-2</v>
      </c>
      <c r="M509" s="3">
        <f t="shared" si="89"/>
        <v>3.5746992759899232E-2</v>
      </c>
      <c r="N509" s="3">
        <f t="shared" si="86"/>
        <v>4.290436821977206E-2</v>
      </c>
      <c r="O509" s="3">
        <f t="shared" si="86"/>
        <v>4.1524181729359899E-3</v>
      </c>
      <c r="P509" s="3">
        <f t="shared" si="90"/>
        <v>3.7646280242118084E-5</v>
      </c>
      <c r="Q509" s="4">
        <f t="shared" si="91"/>
        <v>9.0658181047900809E-3</v>
      </c>
      <c r="R509" s="3">
        <f t="shared" si="92"/>
        <v>2.3491351955998385E-2</v>
      </c>
      <c r="S509" s="16">
        <f t="shared" si="97"/>
        <v>132.89363011212083</v>
      </c>
      <c r="T509" s="16">
        <f t="shared" si="97"/>
        <v>140.62852762010456</v>
      </c>
      <c r="U509" s="16">
        <f t="shared" si="93"/>
        <v>-7.7348975079837317</v>
      </c>
    </row>
    <row r="510" spans="1:21" x14ac:dyDescent="0.4">
      <c r="A510">
        <f t="shared" si="94"/>
        <v>497</v>
      </c>
      <c r="B510" s="1">
        <v>42552</v>
      </c>
      <c r="C510" s="2">
        <v>0.11815154388424801</v>
      </c>
      <c r="D510" s="2">
        <v>0.15825917372994999</v>
      </c>
      <c r="E510" s="2">
        <v>0</v>
      </c>
      <c r="F510" s="2">
        <v>0.723589282385801</v>
      </c>
      <c r="G510">
        <v>612.83399999999995</v>
      </c>
      <c r="H510">
        <v>3976.68</v>
      </c>
      <c r="I510">
        <v>1769.84</v>
      </c>
      <c r="J510">
        <v>164.44</v>
      </c>
      <c r="K510">
        <v>102.52</v>
      </c>
      <c r="L510" s="3">
        <f t="shared" si="88"/>
        <v>-1.172332603886117E-2</v>
      </c>
      <c r="M510" s="3">
        <f t="shared" si="89"/>
        <v>-6.2257435095532943E-3</v>
      </c>
      <c r="N510" s="3">
        <f t="shared" si="86"/>
        <v>-3.5517334900329933E-2</v>
      </c>
      <c r="O510" s="3">
        <f t="shared" si="86"/>
        <v>2.2500608124544907E-3</v>
      </c>
      <c r="P510" s="3">
        <f t="shared" si="90"/>
        <v>1.9513189407726612E-5</v>
      </c>
      <c r="Q510" s="4">
        <f t="shared" si="91"/>
        <v>-7.6180339542572528E-4</v>
      </c>
      <c r="R510" s="3">
        <f t="shared" si="92"/>
        <v>-1.2804085909072477E-2</v>
      </c>
      <c r="S510" s="16">
        <f t="shared" si="97"/>
        <v>132.81744977257827</v>
      </c>
      <c r="T510" s="16">
        <f t="shared" si="97"/>
        <v>139.34811902919731</v>
      </c>
      <c r="U510" s="16">
        <f t="shared" si="93"/>
        <v>-6.530669256619035</v>
      </c>
    </row>
    <row r="511" spans="1:21" x14ac:dyDescent="0.4">
      <c r="A511">
        <f t="shared" si="94"/>
        <v>498</v>
      </c>
      <c r="B511" s="1">
        <v>42559</v>
      </c>
      <c r="C511" s="2">
        <v>0.14282456923690301</v>
      </c>
      <c r="D511" s="2">
        <v>0.12573719138373901</v>
      </c>
      <c r="E511" s="2">
        <v>2.60208521396521E-17</v>
      </c>
      <c r="F511" s="2">
        <v>0.73143823937935704</v>
      </c>
      <c r="G511">
        <v>617.577</v>
      </c>
      <c r="H511">
        <v>4029.75</v>
      </c>
      <c r="I511">
        <v>1706.98</v>
      </c>
      <c r="J511">
        <v>164.81</v>
      </c>
      <c r="K511">
        <v>100.54</v>
      </c>
      <c r="L511" s="3">
        <f t="shared" si="88"/>
        <v>2.5257069482704786E-2</v>
      </c>
      <c r="M511" s="3">
        <f t="shared" si="89"/>
        <v>5.8890444234670714E-2</v>
      </c>
      <c r="N511" s="3">
        <f t="shared" si="86"/>
        <v>8.8618495823032495E-2</v>
      </c>
      <c r="O511" s="3">
        <f t="shared" si="86"/>
        <v>-3.7619076512347416E-3</v>
      </c>
      <c r="P511" s="3">
        <f t="shared" si="90"/>
        <v>6.8405237106068279E-5</v>
      </c>
      <c r="Q511" s="4">
        <f t="shared" si="91"/>
        <v>8.1920407802291047E-3</v>
      </c>
      <c r="R511" s="3">
        <f t="shared" si="92"/>
        <v>4.2251025472293313E-2</v>
      </c>
      <c r="S511" s="16">
        <f t="shared" si="97"/>
        <v>133.63665385060119</v>
      </c>
      <c r="T511" s="16">
        <f t="shared" si="97"/>
        <v>143.57322157642665</v>
      </c>
      <c r="U511" s="16">
        <f t="shared" si="93"/>
        <v>-9.936567725825455</v>
      </c>
    </row>
    <row r="512" spans="1:21" x14ac:dyDescent="0.4">
      <c r="A512">
        <f t="shared" si="94"/>
        <v>499</v>
      </c>
      <c r="B512" s="1">
        <v>42566</v>
      </c>
      <c r="C512" s="2">
        <v>2.8815840726789398E-2</v>
      </c>
      <c r="D512" s="2">
        <v>0.19374715278525501</v>
      </c>
      <c r="E512" s="2">
        <v>4.8572257327350599E-17</v>
      </c>
      <c r="F512" s="2">
        <v>0.777437006487955</v>
      </c>
      <c r="G512">
        <v>606.97400000000005</v>
      </c>
      <c r="H512">
        <v>4090.49</v>
      </c>
      <c r="I512">
        <v>1858.25</v>
      </c>
      <c r="J512">
        <v>164.19</v>
      </c>
      <c r="K512">
        <v>104.88</v>
      </c>
      <c r="L512" s="3">
        <f t="shared" si="88"/>
        <v>1.4097351578803874E-2</v>
      </c>
      <c r="M512" s="3">
        <f t="shared" si="89"/>
        <v>1.8352819164619172E-2</v>
      </c>
      <c r="N512" s="3">
        <f t="shared" si="86"/>
        <v>7.9106686398493498E-3</v>
      </c>
      <c r="O512" s="3">
        <f t="shared" si="86"/>
        <v>4.8724039222869386E-4</v>
      </c>
      <c r="P512" s="3">
        <f t="shared" si="90"/>
        <v>6.6621875977628892E-5</v>
      </c>
      <c r="Q512" s="4">
        <f t="shared" si="91"/>
        <v>4.274210332488656E-3</v>
      </c>
      <c r="R512" s="3">
        <f t="shared" si="92"/>
        <v>1.0212019943875272E-2</v>
      </c>
      <c r="S512" s="16">
        <f t="shared" si="97"/>
        <v>134.06407488385005</v>
      </c>
      <c r="T512" s="16">
        <f t="shared" si="97"/>
        <v>144.59442357081417</v>
      </c>
      <c r="U512" s="16">
        <f t="shared" si="93"/>
        <v>-10.530348686964118</v>
      </c>
    </row>
    <row r="513" spans="1:21" x14ac:dyDescent="0.4">
      <c r="A513">
        <f t="shared" si="94"/>
        <v>500</v>
      </c>
      <c r="B513" s="1">
        <v>42573</v>
      </c>
      <c r="C513" s="2">
        <v>0.13985230068950399</v>
      </c>
      <c r="D513" s="2">
        <v>0.108094171434335</v>
      </c>
      <c r="E513" s="2">
        <v>0</v>
      </c>
      <c r="F513" s="2">
        <v>0.75205352787615998</v>
      </c>
      <c r="G513">
        <v>608.28099999999995</v>
      </c>
      <c r="H513">
        <v>4116.5</v>
      </c>
      <c r="I513">
        <v>1872.95</v>
      </c>
      <c r="J513">
        <v>164.27</v>
      </c>
      <c r="K513">
        <v>106.13</v>
      </c>
      <c r="L513" s="3">
        <f t="shared" si="88"/>
        <v>-2.9894370859537389E-2</v>
      </c>
      <c r="M513" s="3">
        <f t="shared" si="89"/>
        <v>-3.8814075983462204E-2</v>
      </c>
      <c r="N513" s="3">
        <f t="shared" si="86"/>
        <v>-3.5185135748418972E-3</v>
      </c>
      <c r="O513" s="3">
        <f t="shared" si="86"/>
        <v>-3.8351494490779237E-3</v>
      </c>
      <c r="P513" s="3">
        <f t="shared" si="90"/>
        <v>7.7896140195876512E-6</v>
      </c>
      <c r="Q513" s="4">
        <f t="shared" si="91"/>
        <v>-1.1268399212924189E-2</v>
      </c>
      <c r="R513" s="3">
        <f t="shared" si="92"/>
        <v>-1.9015527466729854E-2</v>
      </c>
      <c r="S513" s="16">
        <f t="shared" si="97"/>
        <v>132.93723496255762</v>
      </c>
      <c r="T513" s="16">
        <f t="shared" si="97"/>
        <v>142.69287082414118</v>
      </c>
      <c r="U513" s="16">
        <f t="shared" si="93"/>
        <v>-9.7556358615835563</v>
      </c>
    </row>
    <row r="514" spans="1:21" x14ac:dyDescent="0.4">
      <c r="A514">
        <f t="shared" si="94"/>
        <v>501</v>
      </c>
      <c r="B514" s="1">
        <v>42580</v>
      </c>
      <c r="C514" s="2">
        <v>0.149706397110629</v>
      </c>
      <c r="D514" s="2">
        <v>9.5111481401688902E-2</v>
      </c>
      <c r="E514" s="2">
        <v>0</v>
      </c>
      <c r="F514" s="2">
        <v>0.75518212148768105</v>
      </c>
      <c r="G514">
        <v>613.62900000000002</v>
      </c>
      <c r="H514">
        <v>4114.51</v>
      </c>
      <c r="I514">
        <v>1866.36</v>
      </c>
      <c r="J514">
        <v>163.63999999999999</v>
      </c>
      <c r="K514">
        <v>102.06</v>
      </c>
      <c r="L514" s="3">
        <f t="shared" si="88"/>
        <v>-1.1028543081298081E-2</v>
      </c>
      <c r="M514" s="3">
        <f t="shared" si="89"/>
        <v>2.5099811981412756E-3</v>
      </c>
      <c r="N514" s="3">
        <f t="shared" si="86"/>
        <v>-3.2346385477614148E-2</v>
      </c>
      <c r="O514" s="3">
        <f t="shared" si="86"/>
        <v>-6.5387435834758367E-3</v>
      </c>
      <c r="P514" s="3">
        <f t="shared" si="90"/>
        <v>2.0278170785356839E-5</v>
      </c>
      <c r="Q514" s="4">
        <f t="shared" si="91"/>
        <v>-6.3705358420534887E-3</v>
      </c>
      <c r="R514" s="3">
        <f t="shared" si="92"/>
        <v>-1.1850922736061698E-2</v>
      </c>
      <c r="S514" s="16">
        <f t="shared" si="97"/>
        <v>132.30018137835228</v>
      </c>
      <c r="T514" s="16">
        <f t="shared" si="97"/>
        <v>141.50777855053502</v>
      </c>
      <c r="U514" s="16">
        <f t="shared" si="93"/>
        <v>-9.2075971721827443</v>
      </c>
    </row>
    <row r="515" spans="1:21" x14ac:dyDescent="0.4">
      <c r="A515">
        <f t="shared" si="94"/>
        <v>502</v>
      </c>
      <c r="B515" s="1">
        <v>42587</v>
      </c>
      <c r="C515" s="2">
        <v>0.17074564082706101</v>
      </c>
      <c r="D515" s="2">
        <v>0.107869188994185</v>
      </c>
      <c r="E515" s="2">
        <v>6.9388939039072199E-18</v>
      </c>
      <c r="F515" s="2">
        <v>0.72138517017875303</v>
      </c>
      <c r="G515">
        <v>608.29200000000003</v>
      </c>
      <c r="H515">
        <v>4134.5600000000004</v>
      </c>
      <c r="I515">
        <v>1805.99</v>
      </c>
      <c r="J515">
        <v>162.57</v>
      </c>
      <c r="K515">
        <v>101.82</v>
      </c>
      <c r="L515" s="3">
        <f t="shared" si="88"/>
        <v>-1.0639681270526724E-3</v>
      </c>
      <c r="M515" s="3">
        <f t="shared" si="89"/>
        <v>-3.8870651925293487E-3</v>
      </c>
      <c r="N515" s="3">
        <f t="shared" si="86"/>
        <v>3.3842933792545882E-2</v>
      </c>
      <c r="O515" s="3">
        <f t="shared" si="86"/>
        <v>-6.1511964076998993E-5</v>
      </c>
      <c r="P515" s="3">
        <f t="shared" si="90"/>
        <v>9.1103144956212305E-6</v>
      </c>
      <c r="Q515" s="4">
        <f t="shared" si="91"/>
        <v>-6.5444662272817929E-4</v>
      </c>
      <c r="R515" s="3">
        <f t="shared" si="92"/>
        <v>7.2075971272217154E-3</v>
      </c>
      <c r="S515" s="16">
        <f t="shared" si="97"/>
        <v>132.23473671607945</v>
      </c>
      <c r="T515" s="16">
        <f t="shared" si="97"/>
        <v>142.22853826325721</v>
      </c>
      <c r="U515" s="16">
        <f t="shared" si="93"/>
        <v>-9.9938015471777533</v>
      </c>
    </row>
    <row r="516" spans="1:21" x14ac:dyDescent="0.4">
      <c r="A516">
        <f t="shared" si="94"/>
        <v>503</v>
      </c>
      <c r="B516" s="1">
        <v>42594</v>
      </c>
      <c r="C516" s="2">
        <v>0.15941754579324099</v>
      </c>
      <c r="D516" s="2">
        <v>0.123053046486887</v>
      </c>
      <c r="E516" s="2">
        <v>0</v>
      </c>
      <c r="F516" s="2">
        <v>0.71752940771987095</v>
      </c>
      <c r="G516">
        <v>610.76400000000001</v>
      </c>
      <c r="H516">
        <v>4139.63</v>
      </c>
      <c r="I516">
        <v>1867.11</v>
      </c>
      <c r="J516">
        <v>162.56</v>
      </c>
      <c r="K516">
        <v>101.3</v>
      </c>
      <c r="L516" s="3">
        <f t="shared" si="88"/>
        <v>-1.5473939803569925E-2</v>
      </c>
      <c r="M516" s="3">
        <f t="shared" si="89"/>
        <v>-1.0040022485664157E-2</v>
      </c>
      <c r="N516" s="3">
        <f t="shared" si="86"/>
        <v>-2.0802202334088471E-2</v>
      </c>
      <c r="O516" s="3">
        <f t="shared" si="86"/>
        <v>-1.1072834645670104E-3</v>
      </c>
      <c r="P516" s="3">
        <f t="shared" si="90"/>
        <v>8.4478457661248671E-6</v>
      </c>
      <c r="Q516" s="4">
        <f t="shared" si="91"/>
        <v>-4.5052291551701835E-3</v>
      </c>
      <c r="R516" s="3">
        <f t="shared" si="92"/>
        <v>-1.1855862021972391E-2</v>
      </c>
      <c r="S516" s="16">
        <f t="shared" si="97"/>
        <v>131.78421380056244</v>
      </c>
      <c r="T516" s="16">
        <f t="shared" si="97"/>
        <v>141.04295206105996</v>
      </c>
      <c r="U516" s="16">
        <f t="shared" si="93"/>
        <v>-9.2587382604975232</v>
      </c>
    </row>
    <row r="517" spans="1:21" x14ac:dyDescent="0.4">
      <c r="A517">
        <f t="shared" si="94"/>
        <v>504</v>
      </c>
      <c r="B517" s="1">
        <v>42601</v>
      </c>
      <c r="C517" s="2">
        <v>0.15505490067894701</v>
      </c>
      <c r="D517" s="2">
        <v>0.137132789430428</v>
      </c>
      <c r="E517" s="2">
        <v>0</v>
      </c>
      <c r="F517" s="2">
        <v>0.70781230989062305</v>
      </c>
      <c r="G517">
        <v>607.79300000000001</v>
      </c>
      <c r="H517">
        <v>4142.2299999999996</v>
      </c>
      <c r="I517">
        <v>1828.27</v>
      </c>
      <c r="J517">
        <v>162.38</v>
      </c>
      <c r="K517">
        <v>100.22</v>
      </c>
      <c r="L517" s="3">
        <f t="shared" si="88"/>
        <v>1.1946253956580222E-2</v>
      </c>
      <c r="M517" s="3">
        <f t="shared" si="89"/>
        <v>9.4059216220288011E-3</v>
      </c>
      <c r="N517" s="3">
        <f t="shared" si="86"/>
        <v>-5.9947381951244161E-3</v>
      </c>
      <c r="O517" s="3">
        <f t="shared" si="86"/>
        <v>1.2316787781752048E-4</v>
      </c>
      <c r="P517" s="3">
        <f t="shared" si="90"/>
        <v>3.6951262718948443E-5</v>
      </c>
      <c r="Q517" s="4">
        <f t="shared" si="91"/>
        <v>3.1924139672992059E-3</v>
      </c>
      <c r="R517" s="3">
        <f t="shared" si="92"/>
        <v>3.8701513153255318E-3</v>
      </c>
      <c r="S517" s="16">
        <f t="shared" si="97"/>
        <v>132.10345519729236</v>
      </c>
      <c r="T517" s="16">
        <f t="shared" si="97"/>
        <v>141.42996719259253</v>
      </c>
      <c r="U517" s="16">
        <f t="shared" si="93"/>
        <v>-9.3265119953001658</v>
      </c>
    </row>
    <row r="518" spans="1:21" x14ac:dyDescent="0.4">
      <c r="A518">
        <f t="shared" si="94"/>
        <v>505</v>
      </c>
      <c r="B518" s="1">
        <v>42608</v>
      </c>
      <c r="C518" s="2">
        <v>9.3469462814033802E-2</v>
      </c>
      <c r="D518" s="2">
        <v>0.170617749737213</v>
      </c>
      <c r="E518" s="2">
        <v>1.7347234759768E-18</v>
      </c>
      <c r="F518" s="2">
        <v>0.73591278744875299</v>
      </c>
      <c r="G518">
        <v>605.27</v>
      </c>
      <c r="H518">
        <v>4114.68</v>
      </c>
      <c r="I518">
        <v>1817.31</v>
      </c>
      <c r="J518">
        <v>162.4</v>
      </c>
      <c r="K518">
        <v>101.84</v>
      </c>
      <c r="L518" s="3">
        <f t="shared" si="88"/>
        <v>2.3382947870894233E-2</v>
      </c>
      <c r="M518" s="3">
        <f t="shared" si="89"/>
        <v>2.6133062811121599E-2</v>
      </c>
      <c r="N518" s="3">
        <f t="shared" si="86"/>
        <v>4.1346825802972553E-2</v>
      </c>
      <c r="O518" s="3">
        <f t="shared" si="86"/>
        <v>-2.5246305418719084E-3</v>
      </c>
      <c r="P518" s="3">
        <f t="shared" si="90"/>
        <v>4.0026222710892052E-5</v>
      </c>
      <c r="Q518" s="4">
        <f t="shared" si="91"/>
        <v>4.7464218250177484E-3</v>
      </c>
      <c r="R518" s="3">
        <f t="shared" si="92"/>
        <v>2.2084551485779119E-2</v>
      </c>
      <c r="S518" s="16">
        <f t="shared" si="97"/>
        <v>132.57809737979414</v>
      </c>
      <c r="T518" s="16">
        <f t="shared" si="97"/>
        <v>143.63842234117044</v>
      </c>
      <c r="U518" s="16">
        <f t="shared" si="93"/>
        <v>-11.060324961376296</v>
      </c>
    </row>
    <row r="519" spans="1:21" x14ac:dyDescent="0.4">
      <c r="A519">
        <f t="shared" si="94"/>
        <v>506</v>
      </c>
      <c r="B519" s="1">
        <v>42615</v>
      </c>
      <c r="C519" s="2">
        <v>0.16017983399885299</v>
      </c>
      <c r="D519" s="2">
        <v>0.139800571880111</v>
      </c>
      <c r="E519" s="2">
        <v>0</v>
      </c>
      <c r="F519" s="2">
        <v>0.70001959412103398</v>
      </c>
      <c r="G519">
        <v>607.02499999999998</v>
      </c>
      <c r="H519">
        <v>4137.7</v>
      </c>
      <c r="I519">
        <v>1892.45</v>
      </c>
      <c r="J519">
        <v>161.99</v>
      </c>
      <c r="K519">
        <v>103.92</v>
      </c>
      <c r="L519" s="3">
        <f t="shared" si="88"/>
        <v>-1.6322465517046303E-2</v>
      </c>
      <c r="M519" s="3">
        <f t="shared" si="89"/>
        <v>-3.5180646291819828E-2</v>
      </c>
      <c r="N519" s="3">
        <f t="shared" ref="N519:O582" si="98">I520/I519-1</f>
        <v>2.303891780496059E-3</v>
      </c>
      <c r="O519" s="3">
        <f t="shared" si="98"/>
        <v>1.8519661707516732E-4</v>
      </c>
      <c r="P519" s="3">
        <f t="shared" si="90"/>
        <v>4.1646998078167491E-5</v>
      </c>
      <c r="Q519" s="4">
        <f t="shared" si="91"/>
        <v>-7.4448100250414165E-3</v>
      </c>
      <c r="R519" s="3">
        <f t="shared" si="92"/>
        <v>-1.2253505852823726E-2</v>
      </c>
      <c r="S519" s="16">
        <f t="shared" si="97"/>
        <v>131.83361637729001</v>
      </c>
      <c r="T519" s="16">
        <f t="shared" si="97"/>
        <v>142.41307175588807</v>
      </c>
      <c r="U519" s="16">
        <f t="shared" si="93"/>
        <v>-10.579455378598055</v>
      </c>
    </row>
    <row r="520" spans="1:21" x14ac:dyDescent="0.4">
      <c r="A520">
        <f t="shared" si="94"/>
        <v>507</v>
      </c>
      <c r="B520" s="1">
        <v>42622</v>
      </c>
      <c r="C520" s="2">
        <v>0.22959149746246599</v>
      </c>
      <c r="D520" s="2">
        <v>0.115307037066066</v>
      </c>
      <c r="E520" s="2">
        <v>4.33680868994201E-19</v>
      </c>
      <c r="F520" s="2">
        <v>0.65510146547146697</v>
      </c>
      <c r="G520">
        <v>604.26900000000001</v>
      </c>
      <c r="H520">
        <v>4039.95</v>
      </c>
      <c r="I520">
        <v>1896.81</v>
      </c>
      <c r="J520">
        <v>162.02000000000001</v>
      </c>
      <c r="K520">
        <v>102.69</v>
      </c>
      <c r="L520" s="3">
        <f t="shared" si="88"/>
        <v>-3.420466187632254E-3</v>
      </c>
      <c r="M520" s="3">
        <f t="shared" si="89"/>
        <v>2.0272400372165489E-3</v>
      </c>
      <c r="N520" s="3">
        <f t="shared" si="98"/>
        <v>-2.4071994559286325E-2</v>
      </c>
      <c r="O520" s="3">
        <f t="shared" si="98"/>
        <v>2.0985063572398488E-3</v>
      </c>
      <c r="P520" s="3">
        <f t="shared" si="90"/>
        <v>3.5969823063685201E-5</v>
      </c>
      <c r="Q520" s="4">
        <f t="shared" si="91"/>
        <v>7.8720985494024987E-4</v>
      </c>
      <c r="R520" s="3">
        <f t="shared" si="92"/>
        <v>-5.8416785881155453E-3</v>
      </c>
      <c r="S520" s="16">
        <f t="shared" ref="S520:T535" si="99">S519+100*Q520</f>
        <v>131.91233736278403</v>
      </c>
      <c r="T520" s="16">
        <f t="shared" si="99"/>
        <v>141.82890389707651</v>
      </c>
      <c r="U520" s="16">
        <f t="shared" si="93"/>
        <v>-9.9165665342924854</v>
      </c>
    </row>
    <row r="521" spans="1:21" x14ac:dyDescent="0.4">
      <c r="A521">
        <f t="shared" si="94"/>
        <v>508</v>
      </c>
      <c r="B521" s="1">
        <v>42629</v>
      </c>
      <c r="C521" s="2">
        <v>0.253503589797341</v>
      </c>
      <c r="D521" s="2">
        <v>0.15134464983733301</v>
      </c>
      <c r="E521" s="2">
        <v>4.7704895589362103E-17</v>
      </c>
      <c r="F521" s="2">
        <v>0.59515176036532502</v>
      </c>
      <c r="G521">
        <v>604.55700000000002</v>
      </c>
      <c r="H521">
        <v>4063.97</v>
      </c>
      <c r="I521">
        <v>1851.15</v>
      </c>
      <c r="J521">
        <v>162.36000000000001</v>
      </c>
      <c r="K521">
        <v>102.29</v>
      </c>
      <c r="L521" s="3">
        <f t="shared" si="88"/>
        <v>-7.6701689919470573E-3</v>
      </c>
      <c r="M521" s="3">
        <f t="shared" si="89"/>
        <v>-5.7624606243000809E-4</v>
      </c>
      <c r="N521" s="3">
        <f t="shared" si="98"/>
        <v>2.9019798503632677E-2</v>
      </c>
      <c r="O521" s="3">
        <f t="shared" si="98"/>
        <v>3.6954915003684086E-4</v>
      </c>
      <c r="P521" s="3">
        <f t="shared" si="90"/>
        <v>4.2102715016083482E-5</v>
      </c>
      <c r="Q521" s="4">
        <f t="shared" si="91"/>
        <v>-1.8537920201795895E-3</v>
      </c>
      <c r="R521" s="3">
        <f t="shared" si="92"/>
        <v>5.285733149823113E-3</v>
      </c>
      <c r="S521" s="16">
        <f t="shared" si="99"/>
        <v>131.72695816076606</v>
      </c>
      <c r="T521" s="16">
        <f t="shared" si="99"/>
        <v>142.35747721205882</v>
      </c>
      <c r="U521" s="16">
        <f t="shared" si="93"/>
        <v>-10.630519051292765</v>
      </c>
    </row>
    <row r="522" spans="1:21" x14ac:dyDescent="0.4">
      <c r="A522">
        <f t="shared" si="94"/>
        <v>509</v>
      </c>
      <c r="B522" s="1">
        <v>42636</v>
      </c>
      <c r="C522" s="2">
        <v>0.18333239810386801</v>
      </c>
      <c r="D522" s="2">
        <v>0.168403434874286</v>
      </c>
      <c r="E522" s="2">
        <v>1.7347234759768E-17</v>
      </c>
      <c r="F522" s="2">
        <v>0.64826416702184397</v>
      </c>
      <c r="G522">
        <v>607.46199999999999</v>
      </c>
      <c r="H522">
        <v>4112.6899999999996</v>
      </c>
      <c r="I522">
        <v>1904.87</v>
      </c>
      <c r="J522">
        <v>162.41999999999999</v>
      </c>
      <c r="K522">
        <v>101.02</v>
      </c>
      <c r="L522" s="3">
        <f t="shared" si="88"/>
        <v>4.817505122580279E-3</v>
      </c>
      <c r="M522" s="3">
        <f t="shared" si="89"/>
        <v>5.3084924285553559E-3</v>
      </c>
      <c r="N522" s="3">
        <f t="shared" si="98"/>
        <v>-1.1465349341424846E-2</v>
      </c>
      <c r="O522" s="3">
        <f t="shared" si="98"/>
        <v>3.7556951114394721E-3</v>
      </c>
      <c r="P522" s="3">
        <f t="shared" si="90"/>
        <v>5.7054647727957091E-6</v>
      </c>
      <c r="Q522" s="4">
        <f t="shared" si="91"/>
        <v>4.2061502242056979E-3</v>
      </c>
      <c r="R522" s="3">
        <f t="shared" si="92"/>
        <v>6.0408583028756513E-4</v>
      </c>
      <c r="S522" s="16">
        <f t="shared" si="99"/>
        <v>132.14757318318664</v>
      </c>
      <c r="T522" s="16">
        <f t="shared" si="99"/>
        <v>142.41788579508759</v>
      </c>
      <c r="U522" s="16">
        <f t="shared" si="93"/>
        <v>-10.270312611900948</v>
      </c>
    </row>
    <row r="523" spans="1:21" x14ac:dyDescent="0.4">
      <c r="A523">
        <f t="shared" si="94"/>
        <v>510</v>
      </c>
      <c r="B523" s="1">
        <v>42643</v>
      </c>
      <c r="C523" s="2">
        <v>0.173823290149209</v>
      </c>
      <c r="D523" s="2">
        <v>0.170069756019437</v>
      </c>
      <c r="E523" s="2">
        <v>0</v>
      </c>
      <c r="F523" s="2">
        <v>0.65610695383135298</v>
      </c>
      <c r="G523">
        <v>608.40099999999995</v>
      </c>
      <c r="H523">
        <v>4121.0600000000004</v>
      </c>
      <c r="I523">
        <v>1883.03</v>
      </c>
      <c r="J523">
        <v>163.03</v>
      </c>
      <c r="K523">
        <v>101.35</v>
      </c>
      <c r="L523" s="3">
        <f t="shared" si="88"/>
        <v>7.1495832784325142E-3</v>
      </c>
      <c r="M523" s="3">
        <f t="shared" si="89"/>
        <v>9.9657616551784844E-3</v>
      </c>
      <c r="N523" s="3">
        <f t="shared" si="98"/>
        <v>2.1040556974663227E-2</v>
      </c>
      <c r="O523" s="3">
        <f t="shared" si="98"/>
        <v>-2.3308593510396047E-3</v>
      </c>
      <c r="P523" s="3">
        <f t="shared" si="90"/>
        <v>2.0239291306613864E-6</v>
      </c>
      <c r="Q523" s="4">
        <f t="shared" si="91"/>
        <v>1.4063217841463927E-3</v>
      </c>
      <c r="R523" s="3">
        <f t="shared" si="92"/>
        <v>8.9562606393086552E-3</v>
      </c>
      <c r="S523" s="16">
        <f t="shared" si="99"/>
        <v>132.28820536160129</v>
      </c>
      <c r="T523" s="16">
        <f t="shared" si="99"/>
        <v>143.31351185901846</v>
      </c>
      <c r="U523" s="16">
        <f t="shared" si="93"/>
        <v>-11.025306497417176</v>
      </c>
    </row>
    <row r="524" spans="1:21" x14ac:dyDescent="0.4">
      <c r="A524">
        <f t="shared" si="94"/>
        <v>511</v>
      </c>
      <c r="B524" s="1">
        <v>42650</v>
      </c>
      <c r="C524" s="2">
        <v>0.17138534424219801</v>
      </c>
      <c r="D524" s="2">
        <v>0.17344297123720601</v>
      </c>
      <c r="E524" s="2">
        <v>1.9081958235744801E-17</v>
      </c>
      <c r="F524" s="2">
        <v>0.65517168452059504</v>
      </c>
      <c r="G524">
        <v>603.05200000000002</v>
      </c>
      <c r="H524">
        <v>4096.25</v>
      </c>
      <c r="I524">
        <v>1922.65</v>
      </c>
      <c r="J524">
        <v>162.65</v>
      </c>
      <c r="K524">
        <v>102.98</v>
      </c>
      <c r="L524" s="3">
        <f t="shared" si="88"/>
        <v>7.5242858625590436E-3</v>
      </c>
      <c r="M524" s="3">
        <f t="shared" si="89"/>
        <v>2.028309267561923E-3</v>
      </c>
      <c r="N524" s="3">
        <f t="shared" si="98"/>
        <v>-2.5381634722908553E-3</v>
      </c>
      <c r="O524" s="3">
        <f t="shared" si="98"/>
        <v>-1.0451890562558352E-3</v>
      </c>
      <c r="P524" s="3">
        <f t="shared" si="90"/>
        <v>4.4151165084853209E-5</v>
      </c>
      <c r="Q524" s="4">
        <f t="shared" si="91"/>
        <v>9.1241886897080668E-4</v>
      </c>
      <c r="R524" s="3">
        <f t="shared" si="92"/>
        <v>1.492310650393569E-3</v>
      </c>
      <c r="S524" s="16">
        <f t="shared" si="99"/>
        <v>132.37944724849837</v>
      </c>
      <c r="T524" s="16">
        <f t="shared" si="99"/>
        <v>143.46274292405781</v>
      </c>
      <c r="U524" s="16">
        <f t="shared" si="93"/>
        <v>-11.083295675559441</v>
      </c>
    </row>
    <row r="525" spans="1:21" x14ac:dyDescent="0.4">
      <c r="A525">
        <f t="shared" si="94"/>
        <v>512</v>
      </c>
      <c r="B525" s="1">
        <v>42657</v>
      </c>
      <c r="C525" s="2">
        <v>0.24497061938362</v>
      </c>
      <c r="D525" s="2">
        <v>0.15137988040882999</v>
      </c>
      <c r="E525" s="2">
        <v>5.5511151231257802E-17</v>
      </c>
      <c r="F525" s="2">
        <v>0.60364950020754904</v>
      </c>
      <c r="G525">
        <v>600.59100000000001</v>
      </c>
      <c r="H525">
        <v>4057.28</v>
      </c>
      <c r="I525">
        <v>1917.77</v>
      </c>
      <c r="J525">
        <v>162.47999999999999</v>
      </c>
      <c r="K525">
        <v>104.18</v>
      </c>
      <c r="L525" s="3">
        <f t="shared" si="88"/>
        <v>1.3625060789492771E-3</v>
      </c>
      <c r="M525" s="3">
        <f t="shared" si="89"/>
        <v>4.2158717573248516E-4</v>
      </c>
      <c r="N525" s="3">
        <f t="shared" si="98"/>
        <v>1.3442696465165271E-2</v>
      </c>
      <c r="O525" s="3">
        <f t="shared" si="98"/>
        <v>-1.8463810930580138E-4</v>
      </c>
      <c r="P525" s="3">
        <f t="shared" si="90"/>
        <v>1.8119697677429416E-5</v>
      </c>
      <c r="Q525" s="4">
        <f t="shared" si="91"/>
        <v>2.6801737423928936E-4</v>
      </c>
      <c r="R525" s="3">
        <f t="shared" si="92"/>
        <v>3.7605379026353081E-3</v>
      </c>
      <c r="S525" s="16">
        <f t="shared" si="99"/>
        <v>132.4062489859223</v>
      </c>
      <c r="T525" s="16">
        <f t="shared" si="99"/>
        <v>143.83879671432135</v>
      </c>
      <c r="U525" s="16">
        <f t="shared" si="93"/>
        <v>-11.432547728399044</v>
      </c>
    </row>
    <row r="526" spans="1:21" x14ac:dyDescent="0.4">
      <c r="A526">
        <f t="shared" si="94"/>
        <v>513</v>
      </c>
      <c r="B526" s="1">
        <v>42664</v>
      </c>
      <c r="C526" s="2">
        <v>0.27517011551266901</v>
      </c>
      <c r="D526" s="2">
        <v>0.14014197069340101</v>
      </c>
      <c r="E526" s="2">
        <v>0</v>
      </c>
      <c r="F526" s="2">
        <v>0.58468791379392904</v>
      </c>
      <c r="G526">
        <v>603.61099999999999</v>
      </c>
      <c r="H526">
        <v>4073.85</v>
      </c>
      <c r="I526">
        <v>1943.55</v>
      </c>
      <c r="J526">
        <v>162.44999999999999</v>
      </c>
      <c r="K526">
        <v>103.8</v>
      </c>
      <c r="L526" s="3">
        <f t="shared" si="88"/>
        <v>1.6318616359067839E-3</v>
      </c>
      <c r="M526" s="3">
        <f t="shared" si="89"/>
        <v>2.2468517954510325E-3</v>
      </c>
      <c r="N526" s="3">
        <f t="shared" si="98"/>
        <v>1.9891435774742172E-2</v>
      </c>
      <c r="O526" s="3">
        <f t="shared" si="98"/>
        <v>-1.2927054478300004E-3</v>
      </c>
      <c r="P526" s="3">
        <f t="shared" si="90"/>
        <v>2.115033170337242E-5</v>
      </c>
      <c r="Q526" s="4">
        <f t="shared" si="91"/>
        <v>-1.3061789821465391E-5</v>
      </c>
      <c r="R526" s="3">
        <f t="shared" si="92"/>
        <v>5.619360939567497E-3</v>
      </c>
      <c r="S526" s="16">
        <f t="shared" si="99"/>
        <v>132.40494280694017</v>
      </c>
      <c r="T526" s="16">
        <f t="shared" si="99"/>
        <v>144.40073280827809</v>
      </c>
      <c r="U526" s="16">
        <f t="shared" si="93"/>
        <v>-11.995790001337923</v>
      </c>
    </row>
    <row r="527" spans="1:21" x14ac:dyDescent="0.4">
      <c r="A527">
        <f t="shared" si="94"/>
        <v>514</v>
      </c>
      <c r="B527" s="1">
        <v>42671</v>
      </c>
      <c r="C527" s="2">
        <v>0.31042066835162302</v>
      </c>
      <c r="D527" s="2">
        <v>0.13689622310264099</v>
      </c>
      <c r="E527" s="2">
        <v>3.0357660829594101E-18</v>
      </c>
      <c r="F527" s="2">
        <v>0.55268310854573499</v>
      </c>
      <c r="G527">
        <v>599.16999999999996</v>
      </c>
      <c r="H527">
        <v>4046.36</v>
      </c>
      <c r="I527">
        <v>1982.21</v>
      </c>
      <c r="J527">
        <v>162.24</v>
      </c>
      <c r="K527">
        <v>104.74</v>
      </c>
      <c r="L527" s="3">
        <f t="shared" ref="L527:L590" si="100">G528*K528/(G527*K527)-1</f>
        <v>-8.9139419262010966E-3</v>
      </c>
      <c r="M527" s="3">
        <f t="shared" ref="M527:M590" si="101">H528*K528/(H527*K527)-1</f>
        <v>-3.4041406253894624E-2</v>
      </c>
      <c r="N527" s="3">
        <f t="shared" si="98"/>
        <v>-3.2584842171112127E-2</v>
      </c>
      <c r="O527" s="3">
        <f t="shared" si="98"/>
        <v>1.4792899408282434E-3</v>
      </c>
      <c r="P527" s="3">
        <f t="shared" ref="P527:P590" si="102">(ABS(C528-C527)+ABS(D528-D527)+ABS(E528-E527)+ABS(F528-F527))*$S$3</f>
        <v>2.4826919925061778E-5</v>
      </c>
      <c r="Q527" s="4">
        <f t="shared" ref="Q527:Q590" si="103">SUMPRODUCT(C527:F527,L527:O527)-P527</f>
        <v>-6.6344601126273666E-3</v>
      </c>
      <c r="R527" s="3">
        <f t="shared" ref="R527:R590" si="104">SUMPRODUCT($C$7:$F$7,L527:O527)</f>
        <v>-1.8515225102594901E-2</v>
      </c>
      <c r="S527" s="16">
        <f t="shared" si="99"/>
        <v>131.74149679567742</v>
      </c>
      <c r="T527" s="16">
        <f t="shared" si="99"/>
        <v>142.54921029801861</v>
      </c>
      <c r="U527" s="16">
        <f t="shared" ref="U527:U590" si="105">S527-T527</f>
        <v>-10.807713502341187</v>
      </c>
    </row>
    <row r="528" spans="1:21" x14ac:dyDescent="0.4">
      <c r="A528">
        <f t="shared" ref="A528:A591" si="106">A527+1</f>
        <v>515</v>
      </c>
      <c r="B528" s="1">
        <v>42678</v>
      </c>
      <c r="C528" s="2">
        <v>0.35179886822672601</v>
      </c>
      <c r="D528" s="2">
        <v>0.116485220807026</v>
      </c>
      <c r="E528" s="2">
        <v>0</v>
      </c>
      <c r="F528" s="2">
        <v>0.53171591096624704</v>
      </c>
      <c r="G528">
        <v>603.15800000000002</v>
      </c>
      <c r="H528">
        <v>3970.02</v>
      </c>
      <c r="I528">
        <v>1917.62</v>
      </c>
      <c r="J528">
        <v>162.47999999999999</v>
      </c>
      <c r="K528">
        <v>103.12</v>
      </c>
      <c r="L528" s="3">
        <f t="shared" si="100"/>
        <v>4.8420917135520991E-3</v>
      </c>
      <c r="M528" s="3">
        <f t="shared" si="101"/>
        <v>7.4264613911600996E-2</v>
      </c>
      <c r="N528" s="3">
        <f t="shared" si="98"/>
        <v>2.3200634119377117E-2</v>
      </c>
      <c r="O528" s="3">
        <f t="shared" si="98"/>
        <v>-3.6927621861151394E-3</v>
      </c>
      <c r="P528" s="3">
        <f t="shared" si="102"/>
        <v>7.0626324166193384E-5</v>
      </c>
      <c r="Q528" s="4">
        <f t="shared" si="103"/>
        <v>8.3200456003808994E-3</v>
      </c>
      <c r="R528" s="3">
        <f t="shared" si="104"/>
        <v>2.4653644389603768E-2</v>
      </c>
      <c r="S528" s="16">
        <f t="shared" si="99"/>
        <v>132.57350135571551</v>
      </c>
      <c r="T528" s="16">
        <f t="shared" si="99"/>
        <v>145.01457473697897</v>
      </c>
      <c r="U528" s="16">
        <f t="shared" si="105"/>
        <v>-12.441073381263465</v>
      </c>
    </row>
    <row r="529" spans="1:21" x14ac:dyDescent="0.4">
      <c r="A529">
        <f t="shared" si="106"/>
        <v>516</v>
      </c>
      <c r="B529" s="1">
        <v>42685</v>
      </c>
      <c r="C529" s="2">
        <v>0.45814404793629498</v>
      </c>
      <c r="D529" s="2">
        <v>0.12785058137444599</v>
      </c>
      <c r="E529" s="2">
        <v>1.0408340855860799E-17</v>
      </c>
      <c r="F529" s="2">
        <v>0.41400537068925802</v>
      </c>
      <c r="G529">
        <v>586.01800000000003</v>
      </c>
      <c r="H529">
        <v>4123.6899999999996</v>
      </c>
      <c r="I529">
        <v>1962.11</v>
      </c>
      <c r="J529">
        <v>161.88</v>
      </c>
      <c r="K529">
        <v>106.65</v>
      </c>
      <c r="L529" s="3">
        <f t="shared" si="100"/>
        <v>2.3413402637425973E-2</v>
      </c>
      <c r="M529" s="3">
        <f t="shared" si="101"/>
        <v>4.9246944072344867E-2</v>
      </c>
      <c r="N529" s="3">
        <f t="shared" si="98"/>
        <v>3.6409783345480173E-2</v>
      </c>
      <c r="O529" s="3">
        <f t="shared" si="98"/>
        <v>-6.7951569063503525E-3</v>
      </c>
      <c r="P529" s="3">
        <f t="shared" si="102"/>
        <v>1.1780177906468758E-4</v>
      </c>
      <c r="Q529" s="4">
        <f t="shared" si="103"/>
        <v>1.4091928257866841E-2</v>
      </c>
      <c r="R529" s="3">
        <f t="shared" si="104"/>
        <v>2.5568743287225165E-2</v>
      </c>
      <c r="S529" s="16">
        <f t="shared" si="99"/>
        <v>133.98269418150218</v>
      </c>
      <c r="T529" s="16">
        <f t="shared" si="99"/>
        <v>147.5714490657015</v>
      </c>
      <c r="U529" s="16">
        <f t="shared" si="105"/>
        <v>-13.588754884199318</v>
      </c>
    </row>
    <row r="530" spans="1:21" x14ac:dyDescent="0.4">
      <c r="A530">
        <f t="shared" si="106"/>
        <v>517</v>
      </c>
      <c r="B530" s="1">
        <v>42692</v>
      </c>
      <c r="C530" s="2">
        <v>0.26180774949514901</v>
      </c>
      <c r="D530" s="2">
        <v>0.19029347684072301</v>
      </c>
      <c r="E530" s="2">
        <v>8.6736173798840297E-19</v>
      </c>
      <c r="F530" s="2">
        <v>0.54789877366412698</v>
      </c>
      <c r="G530">
        <v>576.70299999999997</v>
      </c>
      <c r="H530">
        <v>4160.58</v>
      </c>
      <c r="I530">
        <v>2033.55</v>
      </c>
      <c r="J530">
        <v>160.78</v>
      </c>
      <c r="K530">
        <v>110.91</v>
      </c>
      <c r="L530" s="3">
        <f t="shared" si="100"/>
        <v>1.9353196574682041E-2</v>
      </c>
      <c r="M530" s="3">
        <f t="shared" si="101"/>
        <v>3.5657079151459881E-2</v>
      </c>
      <c r="N530" s="3">
        <f t="shared" si="98"/>
        <v>2.5251407636891265E-2</v>
      </c>
      <c r="O530" s="3">
        <f t="shared" si="98"/>
        <v>4.3537753451916572E-4</v>
      </c>
      <c r="P530" s="3">
        <f t="shared" si="102"/>
        <v>1.0839405119836809E-5</v>
      </c>
      <c r="Q530" s="4">
        <f t="shared" si="103"/>
        <v>1.2079829818595013E-2</v>
      </c>
      <c r="R530" s="3">
        <f t="shared" si="104"/>
        <v>2.0174265224388088E-2</v>
      </c>
      <c r="S530" s="16">
        <f t="shared" si="99"/>
        <v>135.19067716336167</v>
      </c>
      <c r="T530" s="16">
        <f t="shared" si="99"/>
        <v>149.5888755881403</v>
      </c>
      <c r="U530" s="16">
        <f t="shared" si="105"/>
        <v>-14.398198424778627</v>
      </c>
    </row>
    <row r="531" spans="1:21" x14ac:dyDescent="0.4">
      <c r="A531">
        <f t="shared" si="106"/>
        <v>518</v>
      </c>
      <c r="B531" s="1">
        <v>42699</v>
      </c>
      <c r="C531" s="2">
        <v>0.257153118470558</v>
      </c>
      <c r="D531" s="2">
        <v>0.17688243266558601</v>
      </c>
      <c r="E531" s="2">
        <v>0</v>
      </c>
      <c r="F531" s="2">
        <v>0.565964448863855</v>
      </c>
      <c r="G531">
        <v>575.87</v>
      </c>
      <c r="H531">
        <v>4221.0200000000004</v>
      </c>
      <c r="I531">
        <v>2084.9</v>
      </c>
      <c r="J531">
        <v>160.85</v>
      </c>
      <c r="K531">
        <v>113.22</v>
      </c>
      <c r="L531" s="3">
        <f t="shared" si="100"/>
        <v>8.2217498234604669E-4</v>
      </c>
      <c r="M531" s="3">
        <f t="shared" si="101"/>
        <v>-6.5141159166522966E-3</v>
      </c>
      <c r="N531" s="3">
        <f t="shared" si="98"/>
        <v>9.2186675619931879E-3</v>
      </c>
      <c r="O531" s="3">
        <f t="shared" si="98"/>
        <v>6.8386695679212295E-4</v>
      </c>
      <c r="P531" s="3">
        <f t="shared" si="102"/>
        <v>2.6486673851316899E-5</v>
      </c>
      <c r="Q531" s="4">
        <f t="shared" si="103"/>
        <v>-5.802500979185714E-4</v>
      </c>
      <c r="R531" s="3">
        <f t="shared" si="104"/>
        <v>1.0526483961197652E-3</v>
      </c>
      <c r="S531" s="16">
        <f t="shared" si="99"/>
        <v>135.13265215356981</v>
      </c>
      <c r="T531" s="16">
        <f t="shared" si="99"/>
        <v>149.69414042775227</v>
      </c>
      <c r="U531" s="16">
        <f t="shared" si="105"/>
        <v>-14.561488274182466</v>
      </c>
    </row>
    <row r="532" spans="1:21" x14ac:dyDescent="0.4">
      <c r="A532">
        <f t="shared" si="106"/>
        <v>519</v>
      </c>
      <c r="B532" s="1">
        <v>42706</v>
      </c>
      <c r="C532" s="2">
        <v>0.247931712179953</v>
      </c>
      <c r="D532" s="2">
        <v>0.14195938253732901</v>
      </c>
      <c r="E532" s="2">
        <v>4.33680868994201E-18</v>
      </c>
      <c r="F532" s="2">
        <v>0.610108905282716</v>
      </c>
      <c r="G532">
        <v>574.87099999999998</v>
      </c>
      <c r="H532">
        <v>4182.8100000000004</v>
      </c>
      <c r="I532">
        <v>2104.12</v>
      </c>
      <c r="J532">
        <v>160.96</v>
      </c>
      <c r="K532">
        <v>113.51</v>
      </c>
      <c r="L532" s="3">
        <f t="shared" si="100"/>
        <v>1.0560894630425421E-2</v>
      </c>
      <c r="M532" s="3">
        <f t="shared" si="101"/>
        <v>4.7715212385520678E-2</v>
      </c>
      <c r="N532" s="3">
        <f t="shared" si="98"/>
        <v>3.1994372944508909E-2</v>
      </c>
      <c r="O532" s="3">
        <f t="shared" si="98"/>
        <v>-6.2127236580611367E-5</v>
      </c>
      <c r="P532" s="3">
        <f t="shared" si="102"/>
        <v>1.4882479655468999E-5</v>
      </c>
      <c r="Q532" s="4">
        <f t="shared" si="103"/>
        <v>9.3392159158055699E-3</v>
      </c>
      <c r="R532" s="3">
        <f t="shared" si="104"/>
        <v>2.2552088180968599E-2</v>
      </c>
      <c r="S532" s="16">
        <f t="shared" si="99"/>
        <v>136.06657374515038</v>
      </c>
      <c r="T532" s="16">
        <f t="shared" si="99"/>
        <v>151.94934924584913</v>
      </c>
      <c r="U532" s="16">
        <f t="shared" si="105"/>
        <v>-15.882775500698756</v>
      </c>
    </row>
    <row r="533" spans="1:21" x14ac:dyDescent="0.4">
      <c r="A533">
        <f t="shared" si="106"/>
        <v>520</v>
      </c>
      <c r="B533" s="1">
        <v>42713</v>
      </c>
      <c r="C533" s="2">
        <v>0.223127579420838</v>
      </c>
      <c r="D533" s="2">
        <v>0.14949933059811499</v>
      </c>
      <c r="E533" s="2">
        <v>7.8062556418956304E-18</v>
      </c>
      <c r="F533" s="2">
        <v>0.62737308998104502</v>
      </c>
      <c r="G533">
        <v>571.82399999999996</v>
      </c>
      <c r="H533">
        <v>4313.6099999999997</v>
      </c>
      <c r="I533">
        <v>2171.44</v>
      </c>
      <c r="J533">
        <v>160.94999999999999</v>
      </c>
      <c r="K533">
        <v>115.32</v>
      </c>
      <c r="L533" s="3">
        <f t="shared" si="100"/>
        <v>1.3252675597497987E-2</v>
      </c>
      <c r="M533" s="3">
        <f t="shared" si="101"/>
        <v>2.2345818152544883E-2</v>
      </c>
      <c r="N533" s="3">
        <f t="shared" si="98"/>
        <v>1.6597281066941694E-2</v>
      </c>
      <c r="O533" s="3">
        <f t="shared" si="98"/>
        <v>-4.162783473128262E-3</v>
      </c>
      <c r="P533" s="3">
        <f t="shared" si="102"/>
        <v>9.105635234956491E-6</v>
      </c>
      <c r="Q533" s="4">
        <f t="shared" si="103"/>
        <v>3.6769983166985401E-3</v>
      </c>
      <c r="R533" s="3">
        <f t="shared" si="104"/>
        <v>1.2008247835964075E-2</v>
      </c>
      <c r="S533" s="16">
        <f t="shared" si="99"/>
        <v>136.43427357682023</v>
      </c>
      <c r="T533" s="16">
        <f t="shared" si="99"/>
        <v>153.15017402944554</v>
      </c>
      <c r="U533" s="16">
        <f t="shared" si="105"/>
        <v>-16.715900452625306</v>
      </c>
    </row>
    <row r="534" spans="1:21" x14ac:dyDescent="0.4">
      <c r="A534">
        <f t="shared" si="106"/>
        <v>521</v>
      </c>
      <c r="B534" s="1">
        <v>42720</v>
      </c>
      <c r="C534" s="2">
        <v>0.210326981602865</v>
      </c>
      <c r="D534" s="2">
        <v>0.14712386969116101</v>
      </c>
      <c r="E534" s="2">
        <v>5.2041704279304197E-18</v>
      </c>
      <c r="F534" s="2">
        <v>0.64254914870597302</v>
      </c>
      <c r="G534">
        <v>566.57899999999995</v>
      </c>
      <c r="H534">
        <v>4312.3999999999996</v>
      </c>
      <c r="I534">
        <v>2207.48</v>
      </c>
      <c r="J534">
        <v>160.28</v>
      </c>
      <c r="K534">
        <v>117.93</v>
      </c>
      <c r="L534" s="3">
        <f t="shared" si="100"/>
        <v>-5.27434164243612E-4</v>
      </c>
      <c r="M534" s="3">
        <f t="shared" si="101"/>
        <v>-2.1416018707454132E-3</v>
      </c>
      <c r="N534" s="3">
        <f t="shared" si="98"/>
        <v>-4.4168010582202877E-3</v>
      </c>
      <c r="O534" s="3">
        <f t="shared" si="98"/>
        <v>1.9965061142999119E-3</v>
      </c>
      <c r="P534" s="3">
        <f t="shared" si="102"/>
        <v>2.7727075293319791E-5</v>
      </c>
      <c r="Q534" s="4">
        <f t="shared" si="103"/>
        <v>8.2911183851487526E-4</v>
      </c>
      <c r="R534" s="3">
        <f t="shared" si="104"/>
        <v>-1.2723327447273503E-3</v>
      </c>
      <c r="S534" s="16">
        <f t="shared" si="99"/>
        <v>136.51718476067171</v>
      </c>
      <c r="T534" s="16">
        <f t="shared" si="99"/>
        <v>153.02294075497281</v>
      </c>
      <c r="U534" s="16">
        <f t="shared" si="105"/>
        <v>-16.505755994301097</v>
      </c>
    </row>
    <row r="535" spans="1:21" x14ac:dyDescent="0.4">
      <c r="A535">
        <f t="shared" si="106"/>
        <v>522</v>
      </c>
      <c r="B535" s="1">
        <v>42727</v>
      </c>
      <c r="C535" s="2">
        <v>0.25653877375839801</v>
      </c>
      <c r="D535" s="2">
        <v>0.125368363624484</v>
      </c>
      <c r="E535" s="2">
        <v>4.33680868994201E-19</v>
      </c>
      <c r="F535" s="2">
        <v>0.61809286261711704</v>
      </c>
      <c r="G535">
        <v>569.17600000000004</v>
      </c>
      <c r="H535">
        <v>4325.17</v>
      </c>
      <c r="I535">
        <v>2197.73</v>
      </c>
      <c r="J535">
        <v>160.6</v>
      </c>
      <c r="K535">
        <v>117.33</v>
      </c>
      <c r="L535" s="3">
        <f t="shared" si="100"/>
        <v>5.0132111536254076E-3</v>
      </c>
      <c r="M535" s="3">
        <f t="shared" si="101"/>
        <v>-1.3872922603650917E-2</v>
      </c>
      <c r="N535" s="3">
        <f t="shared" si="98"/>
        <v>-1.5088295650512062E-2</v>
      </c>
      <c r="O535" s="3">
        <f t="shared" si="98"/>
        <v>2.3038605230385478E-3</v>
      </c>
      <c r="P535" s="3">
        <f t="shared" si="102"/>
        <v>1.6215989730924597E-5</v>
      </c>
      <c r="Q535" s="4">
        <f t="shared" si="103"/>
        <v>9.5464119245869438E-4</v>
      </c>
      <c r="R535" s="3">
        <f t="shared" si="104"/>
        <v>-5.411036644374756E-3</v>
      </c>
      <c r="S535" s="16">
        <f t="shared" si="99"/>
        <v>136.61264887991757</v>
      </c>
      <c r="T535" s="16">
        <f t="shared" si="99"/>
        <v>152.48183709053532</v>
      </c>
      <c r="U535" s="16">
        <f t="shared" si="105"/>
        <v>-15.86918821061775</v>
      </c>
    </row>
    <row r="536" spans="1:21" x14ac:dyDescent="0.4">
      <c r="A536">
        <f t="shared" si="106"/>
        <v>523</v>
      </c>
      <c r="B536" s="1">
        <v>42734</v>
      </c>
      <c r="C536" s="2">
        <v>0.22951212420685699</v>
      </c>
      <c r="D536" s="2">
        <v>0.12735903407266499</v>
      </c>
      <c r="E536" s="2">
        <v>6.9388939039072199E-18</v>
      </c>
      <c r="F536" s="2">
        <v>0.64312884172047702</v>
      </c>
      <c r="G536">
        <v>573.83900000000006</v>
      </c>
      <c r="H536">
        <v>4278.66</v>
      </c>
      <c r="I536">
        <v>2164.5700000000002</v>
      </c>
      <c r="J536">
        <v>160.97</v>
      </c>
      <c r="K536">
        <v>116.96</v>
      </c>
      <c r="L536" s="3">
        <f t="shared" si="100"/>
        <v>3.3811242007470987E-3</v>
      </c>
      <c r="M536" s="3">
        <f t="shared" si="101"/>
        <v>1.8142037409170753E-2</v>
      </c>
      <c r="N536" s="3">
        <f t="shared" si="98"/>
        <v>2.2854423742359797E-2</v>
      </c>
      <c r="O536" s="3">
        <f t="shared" si="98"/>
        <v>-5.5911039324096912E-4</v>
      </c>
      <c r="P536" s="3">
        <f t="shared" si="102"/>
        <v>2.0629164089405714E-5</v>
      </c>
      <c r="Q536" s="4">
        <f t="shared" si="103"/>
        <v>2.7063521743744684E-3</v>
      </c>
      <c r="R536" s="3">
        <f t="shared" si="104"/>
        <v>1.095461873975917E-2</v>
      </c>
      <c r="S536" s="16">
        <f t="shared" ref="S536:T551" si="107">S535+100*Q536</f>
        <v>136.88328409735502</v>
      </c>
      <c r="T536" s="16">
        <f t="shared" si="107"/>
        <v>153.57729896451124</v>
      </c>
      <c r="U536" s="16">
        <f t="shared" si="105"/>
        <v>-16.694014867156227</v>
      </c>
    </row>
    <row r="537" spans="1:21" x14ac:dyDescent="0.4">
      <c r="A537">
        <f t="shared" si="106"/>
        <v>524</v>
      </c>
      <c r="B537" s="1">
        <v>42741</v>
      </c>
      <c r="C537" s="2">
        <v>0.26389406435586599</v>
      </c>
      <c r="D537" s="2">
        <v>0.11811890240694201</v>
      </c>
      <c r="E537" s="2">
        <v>0</v>
      </c>
      <c r="F537" s="2">
        <v>0.61798703323718995</v>
      </c>
      <c r="G537">
        <v>575.48400000000004</v>
      </c>
      <c r="H537">
        <v>4354.05</v>
      </c>
      <c r="I537">
        <v>2214.04</v>
      </c>
      <c r="J537">
        <v>160.88</v>
      </c>
      <c r="K537">
        <v>117.02</v>
      </c>
      <c r="L537" s="3">
        <f t="shared" si="100"/>
        <v>-1.9202695100796641E-2</v>
      </c>
      <c r="M537" s="3">
        <f t="shared" si="101"/>
        <v>-2.250557623463445E-2</v>
      </c>
      <c r="N537" s="3">
        <f t="shared" si="98"/>
        <v>-5.4289895394843413E-3</v>
      </c>
      <c r="O537" s="3">
        <f t="shared" si="98"/>
        <v>6.8373943311783592E-4</v>
      </c>
      <c r="P537" s="3">
        <f t="shared" si="102"/>
        <v>1.5294448635288617E-5</v>
      </c>
      <c r="Q537" s="4">
        <f t="shared" si="103"/>
        <v>-7.3185635644620007E-3</v>
      </c>
      <c r="R537" s="3">
        <f t="shared" si="104"/>
        <v>-1.1613380360449399E-2</v>
      </c>
      <c r="S537" s="16">
        <f t="shared" si="107"/>
        <v>136.15142774090882</v>
      </c>
      <c r="T537" s="16">
        <f t="shared" si="107"/>
        <v>152.41596092846629</v>
      </c>
      <c r="U537" s="16">
        <f t="shared" si="105"/>
        <v>-16.264533187557475</v>
      </c>
    </row>
    <row r="538" spans="1:21" x14ac:dyDescent="0.4">
      <c r="A538">
        <f t="shared" si="106"/>
        <v>525</v>
      </c>
      <c r="B538" s="1">
        <v>42748</v>
      </c>
      <c r="C538" s="2">
        <v>0.238403316630385</v>
      </c>
      <c r="D538" s="2">
        <v>0.129309182923073</v>
      </c>
      <c r="E538" s="2">
        <v>0</v>
      </c>
      <c r="F538" s="2">
        <v>0.63228750044654003</v>
      </c>
      <c r="G538">
        <v>576.90599999999995</v>
      </c>
      <c r="H538">
        <v>4350.1099999999997</v>
      </c>
      <c r="I538">
        <v>2202.02</v>
      </c>
      <c r="J538">
        <v>160.99</v>
      </c>
      <c r="K538">
        <v>114.49</v>
      </c>
      <c r="L538" s="3">
        <f t="shared" si="100"/>
        <v>-3.7998731540335173E-3</v>
      </c>
      <c r="M538" s="3">
        <f t="shared" si="101"/>
        <v>-1.1649269755531488E-4</v>
      </c>
      <c r="N538" s="3">
        <f t="shared" si="98"/>
        <v>-7.3932116874506626E-3</v>
      </c>
      <c r="O538" s="3">
        <f t="shared" si="98"/>
        <v>-6.8327225293507432E-4</v>
      </c>
      <c r="P538" s="3">
        <f t="shared" si="102"/>
        <v>3.7178411675492078E-5</v>
      </c>
      <c r="Q538" s="4">
        <f t="shared" si="103"/>
        <v>-1.390168854842021E-3</v>
      </c>
      <c r="R538" s="3">
        <f t="shared" si="104"/>
        <v>-2.9982124479936423E-3</v>
      </c>
      <c r="S538" s="16">
        <f t="shared" si="107"/>
        <v>136.0124108554246</v>
      </c>
      <c r="T538" s="16">
        <f t="shared" si="107"/>
        <v>152.11613968366692</v>
      </c>
      <c r="U538" s="16">
        <f t="shared" si="105"/>
        <v>-16.103728828242311</v>
      </c>
    </row>
    <row r="539" spans="1:21" x14ac:dyDescent="0.4">
      <c r="A539">
        <f t="shared" si="106"/>
        <v>526</v>
      </c>
      <c r="B539" s="1">
        <v>42755</v>
      </c>
      <c r="C539" s="2">
        <v>0.176439297171232</v>
      </c>
      <c r="D539" s="2">
        <v>0.15398056005735899</v>
      </c>
      <c r="E539" s="2">
        <v>0</v>
      </c>
      <c r="F539" s="2">
        <v>0.66958014277140798</v>
      </c>
      <c r="G539">
        <v>574.06200000000001</v>
      </c>
      <c r="H539">
        <v>4344.67</v>
      </c>
      <c r="I539">
        <v>2185.7399999999998</v>
      </c>
      <c r="J539">
        <v>160.88</v>
      </c>
      <c r="K539">
        <v>114.62</v>
      </c>
      <c r="L539" s="3">
        <f t="shared" si="100"/>
        <v>3.3218636308218752E-3</v>
      </c>
      <c r="M539" s="3">
        <f t="shared" si="101"/>
        <v>1.463024763121723E-2</v>
      </c>
      <c r="N539" s="3">
        <f t="shared" si="98"/>
        <v>1.0431249828433575E-2</v>
      </c>
      <c r="O539" s="3">
        <f t="shared" si="98"/>
        <v>-1.2431626056687017E-3</v>
      </c>
      <c r="P539" s="3">
        <f t="shared" si="102"/>
        <v>1.8556094291134511E-5</v>
      </c>
      <c r="Q539" s="4">
        <f t="shared" si="103"/>
        <v>1.987927919070708E-3</v>
      </c>
      <c r="R539" s="3">
        <f t="shared" si="104"/>
        <v>6.7850496212009948E-3</v>
      </c>
      <c r="S539" s="16">
        <f t="shared" si="107"/>
        <v>136.21120364733167</v>
      </c>
      <c r="T539" s="16">
        <f t="shared" si="107"/>
        <v>152.794644645787</v>
      </c>
      <c r="U539" s="16">
        <f t="shared" si="105"/>
        <v>-16.58344099845533</v>
      </c>
    </row>
    <row r="540" spans="1:21" x14ac:dyDescent="0.4">
      <c r="A540">
        <f t="shared" si="106"/>
        <v>527</v>
      </c>
      <c r="B540" s="1">
        <v>42762</v>
      </c>
      <c r="C540" s="2">
        <v>0.145512473352674</v>
      </c>
      <c r="D540" s="2">
        <v>0.16846130653219299</v>
      </c>
      <c r="E540" s="2">
        <v>0</v>
      </c>
      <c r="F540" s="2">
        <v>0.68602622011513104</v>
      </c>
      <c r="G540">
        <v>573.56700000000001</v>
      </c>
      <c r="H540">
        <v>4389.8500000000004</v>
      </c>
      <c r="I540">
        <v>2208.54</v>
      </c>
      <c r="J540">
        <v>160.68</v>
      </c>
      <c r="K540">
        <v>115.1</v>
      </c>
      <c r="L540" s="3">
        <f t="shared" si="100"/>
        <v>-1.9531868139261999E-2</v>
      </c>
      <c r="M540" s="3">
        <f t="shared" si="101"/>
        <v>-2.0050984051185994E-2</v>
      </c>
      <c r="N540" s="3">
        <f t="shared" si="98"/>
        <v>-2.2109628985664709E-2</v>
      </c>
      <c r="O540" s="3">
        <f t="shared" si="98"/>
        <v>-1.6803584764750745E-3</v>
      </c>
      <c r="P540" s="3">
        <f t="shared" si="102"/>
        <v>1.0650671351624951E-6</v>
      </c>
      <c r="Q540" s="4">
        <f t="shared" si="103"/>
        <v>-7.3737804538510391E-3</v>
      </c>
      <c r="R540" s="3">
        <f t="shared" si="104"/>
        <v>-1.5843209913146944E-2</v>
      </c>
      <c r="S540" s="16">
        <f t="shared" si="107"/>
        <v>135.47382560194657</v>
      </c>
      <c r="T540" s="16">
        <f t="shared" si="107"/>
        <v>151.21032365447232</v>
      </c>
      <c r="U540" s="16">
        <f t="shared" si="105"/>
        <v>-15.736498052525747</v>
      </c>
    </row>
    <row r="541" spans="1:21" x14ac:dyDescent="0.4">
      <c r="A541">
        <f t="shared" si="106"/>
        <v>528</v>
      </c>
      <c r="B541" s="1">
        <v>42769</v>
      </c>
      <c r="C541" s="2">
        <v>0.147287585244612</v>
      </c>
      <c r="D541" s="2">
        <v>0.167805653068094</v>
      </c>
      <c r="E541" s="2">
        <v>0</v>
      </c>
      <c r="F541" s="2">
        <v>0.68490676168729303</v>
      </c>
      <c r="G541">
        <v>574.79899999999998</v>
      </c>
      <c r="H541">
        <v>4396.95</v>
      </c>
      <c r="I541">
        <v>2159.71</v>
      </c>
      <c r="J541">
        <v>160.41</v>
      </c>
      <c r="K541">
        <v>112.61</v>
      </c>
      <c r="L541" s="3">
        <f t="shared" si="100"/>
        <v>9.5746852239690927E-3</v>
      </c>
      <c r="M541" s="3">
        <f t="shared" si="101"/>
        <v>1.4213566328272753E-2</v>
      </c>
      <c r="N541" s="3">
        <f t="shared" si="98"/>
        <v>2.083613077681723E-2</v>
      </c>
      <c r="O541" s="3">
        <f t="shared" si="98"/>
        <v>1.0597843027244647E-3</v>
      </c>
      <c r="P541" s="3">
        <f t="shared" si="102"/>
        <v>2.8711004111958173E-5</v>
      </c>
      <c r="Q541" s="4">
        <f t="shared" si="103"/>
        <v>4.4924914770122356E-3</v>
      </c>
      <c r="R541" s="3">
        <f t="shared" si="104"/>
        <v>1.1421041657945885E-2</v>
      </c>
      <c r="S541" s="16">
        <f t="shared" si="107"/>
        <v>135.92307474964778</v>
      </c>
      <c r="T541" s="16">
        <f t="shared" si="107"/>
        <v>152.35242782026691</v>
      </c>
      <c r="U541" s="16">
        <f t="shared" si="105"/>
        <v>-16.429353070619129</v>
      </c>
    </row>
    <row r="542" spans="1:21" x14ac:dyDescent="0.4">
      <c r="A542">
        <f t="shared" si="106"/>
        <v>529</v>
      </c>
      <c r="B542" s="1">
        <v>42776</v>
      </c>
      <c r="C542" s="2">
        <v>0.17782517916339599</v>
      </c>
      <c r="D542" s="2">
        <v>0.17847159881868299</v>
      </c>
      <c r="E542" s="2">
        <v>6.6481338505575702E-3</v>
      </c>
      <c r="F542" s="2">
        <v>0.637055088167363</v>
      </c>
      <c r="G542">
        <v>577.17600000000004</v>
      </c>
      <c r="H542">
        <v>4435.42</v>
      </c>
      <c r="I542">
        <v>2204.71</v>
      </c>
      <c r="J542">
        <v>160.58000000000001</v>
      </c>
      <c r="K542">
        <v>113.22</v>
      </c>
      <c r="L542" s="3">
        <f t="shared" si="100"/>
        <v>-3.8294293687082259E-3</v>
      </c>
      <c r="M542" s="3">
        <f t="shared" si="101"/>
        <v>1.2548045579203526E-2</v>
      </c>
      <c r="N542" s="3">
        <f t="shared" si="98"/>
        <v>-1.1157930067899891E-3</v>
      </c>
      <c r="O542" s="3">
        <f t="shared" si="98"/>
        <v>-1.2454851164533931E-4</v>
      </c>
      <c r="P542" s="3">
        <f t="shared" si="102"/>
        <v>1.0474256051908373E-5</v>
      </c>
      <c r="Q542" s="4">
        <f t="shared" si="103"/>
        <v>1.4612643326081499E-3</v>
      </c>
      <c r="R542" s="3">
        <f t="shared" si="104"/>
        <v>1.869568673014993E-3</v>
      </c>
      <c r="S542" s="16">
        <f t="shared" si="107"/>
        <v>136.06920118290859</v>
      </c>
      <c r="T542" s="16">
        <f t="shared" si="107"/>
        <v>152.5393846875684</v>
      </c>
      <c r="U542" s="16">
        <f t="shared" si="105"/>
        <v>-16.470183504659815</v>
      </c>
    </row>
    <row r="543" spans="1:21" x14ac:dyDescent="0.4">
      <c r="A543">
        <f t="shared" si="106"/>
        <v>530</v>
      </c>
      <c r="B543" s="1">
        <v>42783</v>
      </c>
      <c r="C543" s="2">
        <v>0.16701621959410601</v>
      </c>
      <c r="D543" s="2">
        <v>0.18247824804290999</v>
      </c>
      <c r="E543" s="2">
        <v>3.46944695195361E-18</v>
      </c>
      <c r="F543" s="2">
        <v>0.65050553236298303</v>
      </c>
      <c r="G543">
        <v>576.90200000000004</v>
      </c>
      <c r="H543">
        <v>4506.2</v>
      </c>
      <c r="I543">
        <v>2202.25</v>
      </c>
      <c r="J543">
        <v>160.56</v>
      </c>
      <c r="K543">
        <v>112.84</v>
      </c>
      <c r="L543" s="3">
        <f t="shared" si="100"/>
        <v>2.1207361565163119E-3</v>
      </c>
      <c r="M543" s="3">
        <f t="shared" si="101"/>
        <v>9.0682495963534393E-4</v>
      </c>
      <c r="N543" s="3">
        <f t="shared" si="98"/>
        <v>3.8960154387557289E-3</v>
      </c>
      <c r="O543" s="3">
        <f t="shared" si="98"/>
        <v>3.1763826606874268E-3</v>
      </c>
      <c r="P543" s="3">
        <f t="shared" si="102"/>
        <v>1.3175077435585191E-5</v>
      </c>
      <c r="Q543" s="4">
        <f t="shared" si="103"/>
        <v>2.572752581777167E-3</v>
      </c>
      <c r="R543" s="3">
        <f t="shared" si="104"/>
        <v>2.5249898038987029E-3</v>
      </c>
      <c r="S543" s="16">
        <f t="shared" si="107"/>
        <v>136.3264764410863</v>
      </c>
      <c r="T543" s="16">
        <f t="shared" si="107"/>
        <v>152.79188366795827</v>
      </c>
      <c r="U543" s="16">
        <f t="shared" si="105"/>
        <v>-16.465407226871974</v>
      </c>
    </row>
    <row r="544" spans="1:21" x14ac:dyDescent="0.4">
      <c r="A544">
        <f t="shared" si="106"/>
        <v>531</v>
      </c>
      <c r="B544" s="1">
        <v>42790</v>
      </c>
      <c r="C544" s="2">
        <v>0.14505775720146399</v>
      </c>
      <c r="D544" s="2">
        <v>0.190428183362019</v>
      </c>
      <c r="E544" s="2">
        <v>0</v>
      </c>
      <c r="F544" s="2">
        <v>0.66451405943651598</v>
      </c>
      <c r="G544">
        <v>581.83799999999997</v>
      </c>
      <c r="H544">
        <v>4539.25</v>
      </c>
      <c r="I544">
        <v>2210.83</v>
      </c>
      <c r="J544">
        <v>161.07</v>
      </c>
      <c r="K544">
        <v>112.12</v>
      </c>
      <c r="L544" s="3">
        <f t="shared" si="100"/>
        <v>4.1307096700708978E-3</v>
      </c>
      <c r="M544" s="3">
        <f t="shared" si="101"/>
        <v>2.4373279158588224E-2</v>
      </c>
      <c r="N544" s="3">
        <f t="shared" si="98"/>
        <v>5.1066793919025688E-3</v>
      </c>
      <c r="O544" s="3">
        <f t="shared" si="98"/>
        <v>1.3037809647979959E-3</v>
      </c>
      <c r="P544" s="3">
        <f t="shared" si="102"/>
        <v>1.5011651275081193E-5</v>
      </c>
      <c r="Q544" s="4">
        <f t="shared" si="103"/>
        <v>6.0919198833950909E-3</v>
      </c>
      <c r="R544" s="3">
        <f t="shared" si="104"/>
        <v>8.7286122963399215E-3</v>
      </c>
      <c r="S544" s="16">
        <f t="shared" si="107"/>
        <v>136.93566842942582</v>
      </c>
      <c r="T544" s="16">
        <f t="shared" si="107"/>
        <v>153.66474489759227</v>
      </c>
      <c r="U544" s="16">
        <f t="shared" si="105"/>
        <v>-16.729076468166454</v>
      </c>
    </row>
    <row r="545" spans="1:21" x14ac:dyDescent="0.4">
      <c r="A545">
        <f t="shared" si="106"/>
        <v>532</v>
      </c>
      <c r="B545" s="1">
        <v>42797</v>
      </c>
      <c r="C545" s="2">
        <v>0.17007717599326599</v>
      </c>
      <c r="D545" s="2">
        <v>0.18722644306002201</v>
      </c>
      <c r="E545" s="2">
        <v>6.9388939039072199E-18</v>
      </c>
      <c r="F545" s="2">
        <v>0.642696380946711</v>
      </c>
      <c r="G545">
        <v>574.40499999999997</v>
      </c>
      <c r="H545">
        <v>4571.6000000000004</v>
      </c>
      <c r="I545">
        <v>2222.12</v>
      </c>
      <c r="J545">
        <v>161.28</v>
      </c>
      <c r="K545">
        <v>114.04</v>
      </c>
      <c r="L545" s="3">
        <f t="shared" si="100"/>
        <v>3.6444770197308074E-4</v>
      </c>
      <c r="M545" s="3">
        <f t="shared" si="101"/>
        <v>2.5429351555401603E-3</v>
      </c>
      <c r="N545" s="3">
        <f t="shared" si="98"/>
        <v>1.0296473637787296E-2</v>
      </c>
      <c r="O545" s="3">
        <f t="shared" si="98"/>
        <v>-1.6741071428572063E-3</v>
      </c>
      <c r="P545" s="3">
        <f t="shared" si="102"/>
        <v>5.9634999677304199E-5</v>
      </c>
      <c r="Q545" s="4">
        <f t="shared" si="103"/>
        <v>-5.9748866165578406E-4</v>
      </c>
      <c r="R545" s="3">
        <f t="shared" si="104"/>
        <v>2.8824373381108326E-3</v>
      </c>
      <c r="S545" s="16">
        <f t="shared" si="107"/>
        <v>136.87591956326023</v>
      </c>
      <c r="T545" s="16">
        <f t="shared" si="107"/>
        <v>153.95298863140334</v>
      </c>
      <c r="U545" s="16">
        <f t="shared" si="105"/>
        <v>-17.077069068143118</v>
      </c>
    </row>
    <row r="546" spans="1:21" x14ac:dyDescent="0.4">
      <c r="A546">
        <f t="shared" si="106"/>
        <v>533</v>
      </c>
      <c r="B546" s="1">
        <v>42804</v>
      </c>
      <c r="C546" s="2">
        <v>8.4838619415788796E-2</v>
      </c>
      <c r="D546" s="2">
        <v>0.173073333508659</v>
      </c>
      <c r="E546" s="2">
        <v>1.3861964110219499E-2</v>
      </c>
      <c r="F546" s="2">
        <v>0.72822608296533198</v>
      </c>
      <c r="G546">
        <v>570.86</v>
      </c>
      <c r="H546">
        <v>4553.28</v>
      </c>
      <c r="I546">
        <v>2245</v>
      </c>
      <c r="J546">
        <v>161.01</v>
      </c>
      <c r="K546">
        <v>114.79</v>
      </c>
      <c r="L546" s="3">
        <f t="shared" si="100"/>
        <v>-1.0863406877106518E-2</v>
      </c>
      <c r="M546" s="3">
        <f t="shared" si="101"/>
        <v>-1.5427777755431027E-2</v>
      </c>
      <c r="N546" s="3">
        <f t="shared" si="98"/>
        <v>-5.1670378619153023E-3</v>
      </c>
      <c r="O546" s="3">
        <f t="shared" si="98"/>
        <v>1.1800509285138094E-3</v>
      </c>
      <c r="P546" s="3">
        <f t="shared" si="102"/>
        <v>3.7752176377837053E-5</v>
      </c>
      <c r="Q546" s="4">
        <f t="shared" si="103"/>
        <v>-2.8418069707735246E-3</v>
      </c>
      <c r="R546" s="3">
        <f t="shared" si="104"/>
        <v>-7.5695428914847596E-3</v>
      </c>
      <c r="S546" s="16">
        <f t="shared" si="107"/>
        <v>136.59173886618288</v>
      </c>
      <c r="T546" s="16">
        <f t="shared" si="107"/>
        <v>153.19603434225488</v>
      </c>
      <c r="U546" s="16">
        <f t="shared" si="105"/>
        <v>-16.604295476071997</v>
      </c>
    </row>
    <row r="547" spans="1:21" x14ac:dyDescent="0.4">
      <c r="A547">
        <f t="shared" si="106"/>
        <v>534</v>
      </c>
      <c r="B547" s="1">
        <v>42811</v>
      </c>
      <c r="C547" s="2">
        <v>0.11466252336214</v>
      </c>
      <c r="D547" s="2">
        <v>0.14508742102311101</v>
      </c>
      <c r="E547" s="2">
        <v>4.6958354126929898E-2</v>
      </c>
      <c r="F547" s="2">
        <v>0.69329170148781805</v>
      </c>
      <c r="G547">
        <v>575.13</v>
      </c>
      <c r="H547">
        <v>4566.17</v>
      </c>
      <c r="I547">
        <v>2233.4</v>
      </c>
      <c r="J547">
        <v>161.19999999999999</v>
      </c>
      <c r="K547">
        <v>112.7</v>
      </c>
      <c r="L547" s="3">
        <f t="shared" si="100"/>
        <v>-5.0658653602346781E-3</v>
      </c>
      <c r="M547" s="3">
        <f t="shared" si="101"/>
        <v>-2.6143760606423871E-2</v>
      </c>
      <c r="N547" s="3">
        <f t="shared" si="98"/>
        <v>-1.4001074594788165E-2</v>
      </c>
      <c r="O547" s="3">
        <f t="shared" si="98"/>
        <v>1.6749379652605256E-3</v>
      </c>
      <c r="P547" s="3">
        <f t="shared" si="102"/>
        <v>4.4453776569015557E-5</v>
      </c>
      <c r="Q547" s="4">
        <f t="shared" si="103"/>
        <v>-3.9146963111756352E-3</v>
      </c>
      <c r="R547" s="3">
        <f t="shared" si="104"/>
        <v>-1.0883940649046547E-2</v>
      </c>
      <c r="S547" s="16">
        <f t="shared" si="107"/>
        <v>136.20026923506532</v>
      </c>
      <c r="T547" s="16">
        <f t="shared" si="107"/>
        <v>152.10764027735021</v>
      </c>
      <c r="U547" s="16">
        <f t="shared" si="105"/>
        <v>-15.907371042284893</v>
      </c>
    </row>
    <row r="548" spans="1:21" x14ac:dyDescent="0.4">
      <c r="A548">
        <f t="shared" si="106"/>
        <v>535</v>
      </c>
      <c r="B548" s="1">
        <v>42818</v>
      </c>
      <c r="C548" s="2">
        <v>6.6948219663044498E-2</v>
      </c>
      <c r="D548" s="2">
        <v>0.19489517234739001</v>
      </c>
      <c r="E548" s="2">
        <v>2.0583030210999501E-2</v>
      </c>
      <c r="F548" s="2">
        <v>0.71757357777856501</v>
      </c>
      <c r="G548">
        <v>579.20600000000002</v>
      </c>
      <c r="H548">
        <v>4501.1099999999997</v>
      </c>
      <c r="I548">
        <v>2202.13</v>
      </c>
      <c r="J548">
        <v>161.47</v>
      </c>
      <c r="K548">
        <v>111.34</v>
      </c>
      <c r="L548" s="3">
        <f t="shared" si="100"/>
        <v>1.7877144105542531E-3</v>
      </c>
      <c r="M548" s="3">
        <f t="shared" si="101"/>
        <v>8.6951876820986485E-3</v>
      </c>
      <c r="N548" s="3">
        <f t="shared" si="98"/>
        <v>-1.1470712446585929E-2</v>
      </c>
      <c r="O548" s="3">
        <f t="shared" si="98"/>
        <v>-8.0510311512971278E-4</v>
      </c>
      <c r="P548" s="3">
        <f t="shared" si="102"/>
        <v>1.9252568813555002E-5</v>
      </c>
      <c r="Q548" s="4">
        <f t="shared" si="103"/>
        <v>9.8125908650047774E-4</v>
      </c>
      <c r="R548" s="3">
        <f t="shared" si="104"/>
        <v>-4.4822836726568505E-4</v>
      </c>
      <c r="S548" s="16">
        <f t="shared" si="107"/>
        <v>136.29839514371537</v>
      </c>
      <c r="T548" s="16">
        <f t="shared" si="107"/>
        <v>152.06281744062363</v>
      </c>
      <c r="U548" s="16">
        <f t="shared" si="105"/>
        <v>-15.764422296908265</v>
      </c>
    </row>
    <row r="549" spans="1:21" x14ac:dyDescent="0.4">
      <c r="A549">
        <f t="shared" si="106"/>
        <v>536</v>
      </c>
      <c r="B549" s="1">
        <v>42825</v>
      </c>
      <c r="C549" s="2">
        <v>8.1246106388727105E-2</v>
      </c>
      <c r="D549" s="2">
        <v>0.21268490031096601</v>
      </c>
      <c r="E549" s="2">
        <v>1.30607073466474E-2</v>
      </c>
      <c r="F549" s="2">
        <v>0.69300828595365904</v>
      </c>
      <c r="G549">
        <v>579.98099999999999</v>
      </c>
      <c r="H549">
        <v>4538.21</v>
      </c>
      <c r="I549">
        <v>2176.87</v>
      </c>
      <c r="J549">
        <v>161.34</v>
      </c>
      <c r="K549">
        <v>111.39</v>
      </c>
      <c r="L549" s="3">
        <f t="shared" si="100"/>
        <v>-1.0751427176152184E-3</v>
      </c>
      <c r="M549" s="3">
        <f t="shared" si="101"/>
        <v>-5.1127726530253437E-3</v>
      </c>
      <c r="N549" s="3">
        <f t="shared" si="98"/>
        <v>-1.5104255192087801E-2</v>
      </c>
      <c r="O549" s="3">
        <f t="shared" si="98"/>
        <v>2.1073509359117448E-3</v>
      </c>
      <c r="P549" s="3">
        <f t="shared" si="102"/>
        <v>4.4626406452349353E-5</v>
      </c>
      <c r="Q549" s="4">
        <f t="shared" si="103"/>
        <v>4.3752295153990147E-5</v>
      </c>
      <c r="R549" s="3">
        <f t="shared" si="104"/>
        <v>-4.7962049067041546E-3</v>
      </c>
      <c r="S549" s="16">
        <f t="shared" si="107"/>
        <v>136.30277037323077</v>
      </c>
      <c r="T549" s="16">
        <f t="shared" si="107"/>
        <v>151.58319694995322</v>
      </c>
      <c r="U549" s="16">
        <f t="shared" si="105"/>
        <v>-15.280426576722448</v>
      </c>
    </row>
    <row r="550" spans="1:21" x14ac:dyDescent="0.4">
      <c r="A550">
        <f t="shared" si="106"/>
        <v>537</v>
      </c>
      <c r="B550" s="1">
        <v>42832</v>
      </c>
      <c r="C550" s="2">
        <v>2.9396027838365198E-2</v>
      </c>
      <c r="D550" s="2">
        <v>0.19015763477407899</v>
      </c>
      <c r="E550" s="2">
        <v>3.31328547374104E-2</v>
      </c>
      <c r="F550" s="2">
        <v>0.74731348265014497</v>
      </c>
      <c r="G550">
        <v>580.92200000000003</v>
      </c>
      <c r="H550">
        <v>4527.2</v>
      </c>
      <c r="I550">
        <v>2143.9899999999998</v>
      </c>
      <c r="J550">
        <v>161.68</v>
      </c>
      <c r="K550">
        <v>111.09</v>
      </c>
      <c r="L550" s="3">
        <f t="shared" si="100"/>
        <v>-9.8206508552025618E-3</v>
      </c>
      <c r="M550" s="3">
        <f t="shared" si="101"/>
        <v>-3.2883052162310578E-2</v>
      </c>
      <c r="N550" s="3">
        <f t="shared" si="98"/>
        <v>-2.061110359656515E-2</v>
      </c>
      <c r="O550" s="3">
        <f t="shared" si="98"/>
        <v>3.216229589312114E-3</v>
      </c>
      <c r="P550" s="3">
        <f t="shared" si="102"/>
        <v>4.8889187418787709E-5</v>
      </c>
      <c r="Q550" s="4">
        <f t="shared" si="103"/>
        <v>-4.8699137027382591E-3</v>
      </c>
      <c r="R550" s="3">
        <f t="shared" si="104"/>
        <v>-1.5024644256191544E-2</v>
      </c>
      <c r="S550" s="16">
        <f t="shared" si="107"/>
        <v>135.81577900295696</v>
      </c>
      <c r="T550" s="16">
        <f t="shared" si="107"/>
        <v>150.08073252433405</v>
      </c>
      <c r="U550" s="16">
        <f t="shared" si="105"/>
        <v>-14.264953521377095</v>
      </c>
    </row>
    <row r="551" spans="1:21" x14ac:dyDescent="0.4">
      <c r="A551">
        <f t="shared" si="106"/>
        <v>538</v>
      </c>
      <c r="B551" s="1">
        <v>42839</v>
      </c>
      <c r="C551" s="2">
        <v>0.10009676377714399</v>
      </c>
      <c r="D551" s="2">
        <v>0.20093887786661199</v>
      </c>
      <c r="E551" s="2">
        <v>1.49596871788865E-2</v>
      </c>
      <c r="F551" s="2">
        <v>0.68400467117735497</v>
      </c>
      <c r="G551">
        <v>588.18899999999996</v>
      </c>
      <c r="H551">
        <v>4477.07</v>
      </c>
      <c r="I551">
        <v>2099.8000000000002</v>
      </c>
      <c r="J551">
        <v>162.19999999999999</v>
      </c>
      <c r="K551">
        <v>108.64</v>
      </c>
      <c r="L551" s="3">
        <f t="shared" si="100"/>
        <v>4.1352920619919242E-3</v>
      </c>
      <c r="M551" s="3">
        <f t="shared" si="101"/>
        <v>1.2851128788788468E-2</v>
      </c>
      <c r="N551" s="3">
        <f t="shared" si="98"/>
        <v>2.0230498142680187E-2</v>
      </c>
      <c r="O551" s="3">
        <f t="shared" si="98"/>
        <v>-6.1652281134305653E-5</v>
      </c>
      <c r="P551" s="3">
        <f t="shared" si="102"/>
        <v>1.4351671424662893E-5</v>
      </c>
      <c r="Q551" s="4">
        <f t="shared" si="103"/>
        <v>3.2423405547954442E-3</v>
      </c>
      <c r="R551" s="3">
        <f t="shared" si="104"/>
        <v>9.2888166780815684E-3</v>
      </c>
      <c r="S551" s="16">
        <f t="shared" si="107"/>
        <v>136.14001305843649</v>
      </c>
      <c r="T551" s="16">
        <f t="shared" si="107"/>
        <v>151.00961419214221</v>
      </c>
      <c r="U551" s="16">
        <f t="shared" si="105"/>
        <v>-14.869601133705714</v>
      </c>
    </row>
    <row r="552" spans="1:21" x14ac:dyDescent="0.4">
      <c r="A552">
        <f t="shared" si="106"/>
        <v>539</v>
      </c>
      <c r="B552" s="1">
        <v>42846</v>
      </c>
      <c r="C552" s="2">
        <v>7.6177311402706893E-2</v>
      </c>
      <c r="D552" s="2">
        <v>0.21334515121773401</v>
      </c>
      <c r="E552" s="2">
        <v>2.49047298793297E-2</v>
      </c>
      <c r="F552" s="2">
        <v>0.68557280750022898</v>
      </c>
      <c r="G552">
        <v>588.18499999999995</v>
      </c>
      <c r="H552">
        <v>4515.8999999999996</v>
      </c>
      <c r="I552">
        <v>2142.2800000000002</v>
      </c>
      <c r="J552">
        <v>162.19</v>
      </c>
      <c r="K552">
        <v>109.09</v>
      </c>
      <c r="L552" s="3">
        <f t="shared" si="100"/>
        <v>1.9079363680864603E-2</v>
      </c>
      <c r="M552" s="3">
        <f t="shared" si="101"/>
        <v>3.7597573143191232E-2</v>
      </c>
      <c r="N552" s="3">
        <f t="shared" si="98"/>
        <v>2.9048490393412729E-2</v>
      </c>
      <c r="O552" s="3">
        <f t="shared" si="98"/>
        <v>-4.3159257660763117E-4</v>
      </c>
      <c r="P552" s="3">
        <f t="shared" si="102"/>
        <v>1.1751562987078495E-5</v>
      </c>
      <c r="Q552" s="4">
        <f t="shared" si="103"/>
        <v>9.8904796653586854E-3</v>
      </c>
      <c r="R552" s="3">
        <f t="shared" si="104"/>
        <v>2.1323458660215233E-2</v>
      </c>
      <c r="S552" s="16">
        <f t="shared" ref="S552:T567" si="108">S551+100*Q552</f>
        <v>137.12906102497237</v>
      </c>
      <c r="T552" s="16">
        <f t="shared" si="108"/>
        <v>153.14196005816373</v>
      </c>
      <c r="U552" s="16">
        <f t="shared" si="105"/>
        <v>-16.01289903319136</v>
      </c>
    </row>
    <row r="553" spans="1:21" x14ac:dyDescent="0.4">
      <c r="A553">
        <f t="shared" si="106"/>
        <v>540</v>
      </c>
      <c r="B553" s="1">
        <v>42853</v>
      </c>
      <c r="C553" s="2">
        <v>5.7508605436941099E-2</v>
      </c>
      <c r="D553" s="2">
        <v>0.21242791887170201</v>
      </c>
      <c r="E553" s="2">
        <v>3.5199262408505898E-2</v>
      </c>
      <c r="F553" s="2">
        <v>0.69486421328284997</v>
      </c>
      <c r="G553">
        <v>586.50400000000002</v>
      </c>
      <c r="H553">
        <v>4584.82</v>
      </c>
      <c r="I553">
        <v>2204.5100000000002</v>
      </c>
      <c r="J553">
        <v>162.12</v>
      </c>
      <c r="K553">
        <v>111.49</v>
      </c>
      <c r="L553" s="3">
        <f t="shared" si="100"/>
        <v>6.5197336284230634E-3</v>
      </c>
      <c r="M553" s="3">
        <f t="shared" si="101"/>
        <v>1.7617153598064261E-2</v>
      </c>
      <c r="N553" s="3">
        <f t="shared" si="98"/>
        <v>1.2084318057073773E-2</v>
      </c>
      <c r="O553" s="3">
        <f t="shared" si="98"/>
        <v>-6.1682704169752078E-4</v>
      </c>
      <c r="P553" s="3">
        <f t="shared" si="102"/>
        <v>2.1772999347315645E-5</v>
      </c>
      <c r="Q553" s="4">
        <f t="shared" si="103"/>
        <v>4.0922911099815808E-3</v>
      </c>
      <c r="R553" s="3">
        <f t="shared" si="104"/>
        <v>8.9010945604658942E-3</v>
      </c>
      <c r="S553" s="16">
        <f t="shared" si="108"/>
        <v>137.53829013597053</v>
      </c>
      <c r="T553" s="16">
        <f t="shared" si="108"/>
        <v>154.03206951421032</v>
      </c>
      <c r="U553" s="16">
        <f t="shared" si="105"/>
        <v>-16.493779378239793</v>
      </c>
    </row>
    <row r="554" spans="1:21" x14ac:dyDescent="0.4">
      <c r="A554">
        <f t="shared" si="106"/>
        <v>541</v>
      </c>
      <c r="B554" s="1">
        <v>42860</v>
      </c>
      <c r="C554" s="2">
        <v>7.4714064518717899E-2</v>
      </c>
      <c r="D554" s="2">
        <v>0.17613958662617599</v>
      </c>
      <c r="E554" s="2">
        <v>3.7356798526195202E-2</v>
      </c>
      <c r="F554" s="2">
        <v>0.71178955032891</v>
      </c>
      <c r="G554">
        <v>583.93799999999999</v>
      </c>
      <c r="H554">
        <v>4615.09</v>
      </c>
      <c r="I554">
        <v>2231.15</v>
      </c>
      <c r="J554">
        <v>162.02000000000001</v>
      </c>
      <c r="K554">
        <v>112.71</v>
      </c>
      <c r="L554" s="3">
        <f t="shared" si="100"/>
        <v>8.0185786226107947E-3</v>
      </c>
      <c r="M554" s="3">
        <f t="shared" si="101"/>
        <v>3.3005007627036065E-3</v>
      </c>
      <c r="N554" s="3">
        <f t="shared" si="98"/>
        <v>1.9631131927481116E-2</v>
      </c>
      <c r="O554" s="3">
        <f t="shared" si="98"/>
        <v>-1.8516232563882129E-3</v>
      </c>
      <c r="P554" s="3">
        <f t="shared" si="102"/>
        <v>1.3076939779864277E-5</v>
      </c>
      <c r="Q554" s="4">
        <f t="shared" si="103"/>
        <v>5.8276265599323468E-4</v>
      </c>
      <c r="R554" s="3">
        <f t="shared" si="104"/>
        <v>7.274647014101826E-3</v>
      </c>
      <c r="S554" s="16">
        <f t="shared" si="108"/>
        <v>137.59656640156985</v>
      </c>
      <c r="T554" s="16">
        <f t="shared" si="108"/>
        <v>154.7595342156205</v>
      </c>
      <c r="U554" s="16">
        <f t="shared" si="105"/>
        <v>-17.16296781405066</v>
      </c>
    </row>
    <row r="555" spans="1:21" x14ac:dyDescent="0.4">
      <c r="A555">
        <f t="shared" si="106"/>
        <v>542</v>
      </c>
      <c r="B555" s="1">
        <v>42867</v>
      </c>
      <c r="C555" s="2">
        <v>5.5387851331977801E-2</v>
      </c>
      <c r="D555" s="2">
        <v>0.17367090017980899</v>
      </c>
      <c r="E555" s="2">
        <v>3.8573300321984402E-2</v>
      </c>
      <c r="F555" s="2">
        <v>0.73236794816622797</v>
      </c>
      <c r="G555">
        <v>585.14200000000005</v>
      </c>
      <c r="H555">
        <v>4602.96</v>
      </c>
      <c r="I555">
        <v>2274.9499999999998</v>
      </c>
      <c r="J555">
        <v>161.72</v>
      </c>
      <c r="K555">
        <v>113.38</v>
      </c>
      <c r="L555" s="3">
        <f t="shared" si="100"/>
        <v>-1.1208558506925481E-2</v>
      </c>
      <c r="M555" s="3">
        <f t="shared" si="101"/>
        <v>-2.1812878763191823E-2</v>
      </c>
      <c r="N555" s="3">
        <f t="shared" si="98"/>
        <v>-1.3270621332336807E-2</v>
      </c>
      <c r="O555" s="3">
        <f t="shared" si="98"/>
        <v>-1.8550581251541853E-4</v>
      </c>
      <c r="P555" s="3">
        <f t="shared" si="102"/>
        <v>3.1305782686386371E-5</v>
      </c>
      <c r="Q555" s="4">
        <f t="shared" si="103"/>
        <v>-5.0881362186266993E-3</v>
      </c>
      <c r="R555" s="3">
        <f t="shared" si="104"/>
        <v>-1.1619391103742382E-2</v>
      </c>
      <c r="S555" s="16">
        <f t="shared" si="108"/>
        <v>137.08775277970719</v>
      </c>
      <c r="T555" s="16">
        <f t="shared" si="108"/>
        <v>153.59759510524626</v>
      </c>
      <c r="U555" s="16">
        <f t="shared" si="105"/>
        <v>-16.509842325539068</v>
      </c>
    </row>
    <row r="556" spans="1:21" x14ac:dyDescent="0.4">
      <c r="A556">
        <f t="shared" si="106"/>
        <v>543</v>
      </c>
      <c r="B556" s="1">
        <v>42874</v>
      </c>
      <c r="C556" s="2">
        <v>9.7635603941201105E-2</v>
      </c>
      <c r="D556" s="2">
        <v>0.157575283529856</v>
      </c>
      <c r="E556" s="2">
        <v>4.8501852190071401E-2</v>
      </c>
      <c r="F556" s="2">
        <v>0.69628726033887001</v>
      </c>
      <c r="G556">
        <v>589.60799999999995</v>
      </c>
      <c r="H556">
        <v>4588.3500000000004</v>
      </c>
      <c r="I556">
        <v>2244.7600000000002</v>
      </c>
      <c r="J556">
        <v>161.69</v>
      </c>
      <c r="K556">
        <v>111.26</v>
      </c>
      <c r="L556" s="3">
        <f t="shared" si="100"/>
        <v>2.3033626941382224E-4</v>
      </c>
      <c r="M556" s="3">
        <f t="shared" si="101"/>
        <v>1.5305967168987245E-2</v>
      </c>
      <c r="N556" s="3">
        <f t="shared" si="98"/>
        <v>6.2100179974695635E-3</v>
      </c>
      <c r="O556" s="3">
        <f t="shared" si="98"/>
        <v>6.1846743768945167E-4</v>
      </c>
      <c r="P556" s="3">
        <f t="shared" si="102"/>
        <v>1.7536941888386871E-5</v>
      </c>
      <c r="Q556" s="4">
        <f t="shared" si="103"/>
        <v>3.1486225680457686E-3</v>
      </c>
      <c r="R556" s="3">
        <f t="shared" si="104"/>
        <v>5.5911972183900205E-3</v>
      </c>
      <c r="S556" s="16">
        <f t="shared" si="108"/>
        <v>137.40261503651178</v>
      </c>
      <c r="T556" s="16">
        <f t="shared" si="108"/>
        <v>154.15671482708527</v>
      </c>
      <c r="U556" s="16">
        <f t="shared" si="105"/>
        <v>-16.754099790573491</v>
      </c>
    </row>
    <row r="557" spans="1:21" x14ac:dyDescent="0.4">
      <c r="A557">
        <f t="shared" si="106"/>
        <v>544</v>
      </c>
      <c r="B557" s="1">
        <v>42881</v>
      </c>
      <c r="C557" s="2">
        <v>0.10341465152988499</v>
      </c>
      <c r="D557" s="2">
        <v>0.176609971722897</v>
      </c>
      <c r="E557" s="2">
        <v>5.2916352888991103E-2</v>
      </c>
      <c r="F557" s="2">
        <v>0.66705902385822502</v>
      </c>
      <c r="G557">
        <v>589.37300000000005</v>
      </c>
      <c r="H557">
        <v>4655.6499999999996</v>
      </c>
      <c r="I557">
        <v>2258.6999999999998</v>
      </c>
      <c r="J557">
        <v>161.79</v>
      </c>
      <c r="K557">
        <v>111.33</v>
      </c>
      <c r="L557" s="3">
        <f t="shared" si="100"/>
        <v>-1.0126007044021224E-3</v>
      </c>
      <c r="M557" s="3">
        <f t="shared" si="101"/>
        <v>1.638216014527849E-3</v>
      </c>
      <c r="N557" s="3">
        <f t="shared" si="98"/>
        <v>2.729003409040609E-2</v>
      </c>
      <c r="O557" s="3">
        <f t="shared" si="98"/>
        <v>-2.4723406885462929E-4</v>
      </c>
      <c r="P557" s="3">
        <f t="shared" si="102"/>
        <v>2.6314574912837893E-5</v>
      </c>
      <c r="Q557" s="4">
        <f t="shared" si="103"/>
        <v>1.4374623177501205E-3</v>
      </c>
      <c r="R557" s="3">
        <f t="shared" si="104"/>
        <v>6.9171038329192969E-3</v>
      </c>
      <c r="S557" s="16">
        <f t="shared" si="108"/>
        <v>137.5463612682868</v>
      </c>
      <c r="T557" s="16">
        <f t="shared" si="108"/>
        <v>154.8484252103772</v>
      </c>
      <c r="U557" s="16">
        <f t="shared" si="105"/>
        <v>-17.302063942090399</v>
      </c>
    </row>
    <row r="558" spans="1:21" x14ac:dyDescent="0.4">
      <c r="A558">
        <f t="shared" si="106"/>
        <v>545</v>
      </c>
      <c r="B558" s="1">
        <v>42888</v>
      </c>
      <c r="C558" s="2">
        <v>0.13966691000811901</v>
      </c>
      <c r="D558" s="2">
        <v>0.184215338099393</v>
      </c>
      <c r="E558" s="2">
        <v>3.2847113092186499E-2</v>
      </c>
      <c r="F558" s="2">
        <v>0.6432706388003</v>
      </c>
      <c r="G558">
        <v>593.73599999999999</v>
      </c>
      <c r="H558">
        <v>4702.5600000000004</v>
      </c>
      <c r="I558">
        <v>2320.34</v>
      </c>
      <c r="J558">
        <v>161.75</v>
      </c>
      <c r="K558">
        <v>110.4</v>
      </c>
      <c r="L558" s="3">
        <f t="shared" si="100"/>
        <v>-4.1849468841177462E-3</v>
      </c>
      <c r="M558" s="3">
        <f t="shared" si="101"/>
        <v>-3.4382120697504792E-3</v>
      </c>
      <c r="N558" s="3">
        <f t="shared" si="98"/>
        <v>-1.2071506761940132E-2</v>
      </c>
      <c r="O558" s="3">
        <f t="shared" si="98"/>
        <v>-4.9459041731070297E-4</v>
      </c>
      <c r="P558" s="3">
        <f t="shared" si="102"/>
        <v>1.6739422934435961E-5</v>
      </c>
      <c r="Q558" s="4">
        <f t="shared" si="103"/>
        <v>-1.94927906316427E-3</v>
      </c>
      <c r="R558" s="3">
        <f t="shared" si="104"/>
        <v>-5.047314033279765E-3</v>
      </c>
      <c r="S558" s="16">
        <f t="shared" si="108"/>
        <v>137.35143336197038</v>
      </c>
      <c r="T558" s="16">
        <f t="shared" si="108"/>
        <v>154.34369380704922</v>
      </c>
      <c r="U558" s="16">
        <f t="shared" si="105"/>
        <v>-16.992260445078841</v>
      </c>
    </row>
    <row r="559" spans="1:21" x14ac:dyDescent="0.4">
      <c r="A559">
        <f t="shared" si="106"/>
        <v>546</v>
      </c>
      <c r="B559" s="1">
        <v>42895</v>
      </c>
      <c r="C559" s="2">
        <v>0.12175970166847599</v>
      </c>
      <c r="D559" s="2">
        <v>0.17422350821497601</v>
      </c>
      <c r="E559" s="2">
        <v>4.19839518722964E-2</v>
      </c>
      <c r="F559" s="2">
        <v>0.66203283824424997</v>
      </c>
      <c r="G559">
        <v>591.67999999999995</v>
      </c>
      <c r="H559">
        <v>4689.79</v>
      </c>
      <c r="I559">
        <v>2292.33</v>
      </c>
      <c r="J559">
        <v>161.66999999999999</v>
      </c>
      <c r="K559">
        <v>110.32</v>
      </c>
      <c r="L559" s="3">
        <f t="shared" si="100"/>
        <v>9.608225601436482E-3</v>
      </c>
      <c r="M559" s="3">
        <f t="shared" si="101"/>
        <v>6.2419969385270058E-3</v>
      </c>
      <c r="N559" s="3">
        <f t="shared" si="98"/>
        <v>2.7570201498039459E-3</v>
      </c>
      <c r="O559" s="3">
        <f t="shared" si="98"/>
        <v>-7.4225273705685879E-4</v>
      </c>
      <c r="P559" s="3">
        <f t="shared" si="102"/>
        <v>3.499109397352968E-5</v>
      </c>
      <c r="Q559" s="4">
        <f t="shared" si="103"/>
        <v>1.8467611087901097E-3</v>
      </c>
      <c r="R559" s="3">
        <f t="shared" si="104"/>
        <v>4.4662474881776437E-3</v>
      </c>
      <c r="S559" s="16">
        <f t="shared" si="108"/>
        <v>137.5361094728494</v>
      </c>
      <c r="T559" s="16">
        <f t="shared" si="108"/>
        <v>154.79031855586697</v>
      </c>
      <c r="U559" s="16">
        <f t="shared" si="105"/>
        <v>-17.254209083017571</v>
      </c>
    </row>
    <row r="560" spans="1:21" x14ac:dyDescent="0.4">
      <c r="A560">
        <f t="shared" si="106"/>
        <v>547</v>
      </c>
      <c r="B560" s="1">
        <v>42902</v>
      </c>
      <c r="C560" s="2">
        <v>0.16197329967223101</v>
      </c>
      <c r="D560" s="2">
        <v>0.19232840016710401</v>
      </c>
      <c r="E560" s="2">
        <v>2.27753667987728E-2</v>
      </c>
      <c r="F560" s="2">
        <v>0.62292293336189097</v>
      </c>
      <c r="G560">
        <v>594.34799999999996</v>
      </c>
      <c r="H560">
        <v>4695.2299999999996</v>
      </c>
      <c r="I560">
        <v>2298.65</v>
      </c>
      <c r="J560">
        <v>161.55000000000001</v>
      </c>
      <c r="K560">
        <v>110.88</v>
      </c>
      <c r="L560" s="3">
        <f t="shared" si="100"/>
        <v>4.6628696384394264E-3</v>
      </c>
      <c r="M560" s="3">
        <f t="shared" si="101"/>
        <v>5.8518832838729828E-3</v>
      </c>
      <c r="N560" s="3">
        <f t="shared" si="98"/>
        <v>9.5838861940702458E-3</v>
      </c>
      <c r="O560" s="3">
        <f t="shared" si="98"/>
        <v>1.2380068090367402E-4</v>
      </c>
      <c r="P560" s="3">
        <f t="shared" si="102"/>
        <v>1.4353166143585217E-5</v>
      </c>
      <c r="Q560" s="4">
        <f t="shared" si="103"/>
        <v>2.1617853718161814E-3</v>
      </c>
      <c r="R560" s="3">
        <f t="shared" si="104"/>
        <v>5.0556099493215823E-3</v>
      </c>
      <c r="S560" s="16">
        <f t="shared" si="108"/>
        <v>137.75228801003101</v>
      </c>
      <c r="T560" s="16">
        <f t="shared" si="108"/>
        <v>155.29587955079913</v>
      </c>
      <c r="U560" s="16">
        <f t="shared" si="105"/>
        <v>-17.543591540768119</v>
      </c>
    </row>
    <row r="561" spans="1:21" x14ac:dyDescent="0.4">
      <c r="A561">
        <f t="shared" si="106"/>
        <v>548</v>
      </c>
      <c r="B561" s="1">
        <v>42909</v>
      </c>
      <c r="C561" s="2">
        <v>0.18420531982168001</v>
      </c>
      <c r="D561" s="2">
        <v>0.175159887169786</v>
      </c>
      <c r="E561" s="2">
        <v>2.4465290221965901E-2</v>
      </c>
      <c r="F561" s="2">
        <v>0.61616950278656701</v>
      </c>
      <c r="G561">
        <v>594.97299999999996</v>
      </c>
      <c r="H561">
        <v>4705.7299999999996</v>
      </c>
      <c r="I561">
        <v>2320.6799999999998</v>
      </c>
      <c r="J561">
        <v>161.57</v>
      </c>
      <c r="K561">
        <v>111.28</v>
      </c>
      <c r="L561" s="3">
        <f t="shared" si="100"/>
        <v>-1.5597675696591429E-3</v>
      </c>
      <c r="M561" s="3">
        <f t="shared" si="101"/>
        <v>4.1005081583369574E-3</v>
      </c>
      <c r="N561" s="3">
        <f t="shared" si="98"/>
        <v>1.456469655445769E-3</v>
      </c>
      <c r="O561" s="3">
        <f t="shared" si="98"/>
        <v>-2.290029089558776E-3</v>
      </c>
      <c r="P561" s="3">
        <f t="shared" si="102"/>
        <v>3.7954529118503538E-5</v>
      </c>
      <c r="Q561" s="4">
        <f t="shared" si="103"/>
        <v>-9.8244059944220053E-4</v>
      </c>
      <c r="R561" s="3">
        <f t="shared" si="104"/>
        <v>4.2679528864120186E-4</v>
      </c>
      <c r="S561" s="16">
        <f t="shared" si="108"/>
        <v>137.65404395008679</v>
      </c>
      <c r="T561" s="16">
        <f t="shared" si="108"/>
        <v>155.33855907966324</v>
      </c>
      <c r="U561" s="16">
        <f t="shared" si="105"/>
        <v>-17.684515129576454</v>
      </c>
    </row>
    <row r="562" spans="1:21" x14ac:dyDescent="0.4">
      <c r="A562">
        <f t="shared" si="106"/>
        <v>549</v>
      </c>
      <c r="B562" s="1">
        <v>42916</v>
      </c>
      <c r="C562" s="2">
        <v>0.24746286835251899</v>
      </c>
      <c r="D562" s="2">
        <v>0.15879451084059401</v>
      </c>
      <c r="E562" s="2">
        <v>1.33613559747244E-2</v>
      </c>
      <c r="F562" s="2">
        <v>0.58038126483216101</v>
      </c>
      <c r="G562">
        <v>588.178</v>
      </c>
      <c r="H562">
        <v>4678.3599999999997</v>
      </c>
      <c r="I562">
        <v>2324.06</v>
      </c>
      <c r="J562">
        <v>161.19999999999999</v>
      </c>
      <c r="K562">
        <v>112.39</v>
      </c>
      <c r="L562" s="3">
        <f t="shared" si="100"/>
        <v>7.5472579074402635E-3</v>
      </c>
      <c r="M562" s="3">
        <f t="shared" si="101"/>
        <v>1.5025933760304033E-2</v>
      </c>
      <c r="N562" s="3">
        <f t="shared" si="98"/>
        <v>-3.0033648012529612E-3</v>
      </c>
      <c r="O562" s="3">
        <f t="shared" si="98"/>
        <v>-2.0471464019850005E-3</v>
      </c>
      <c r="P562" s="3">
        <f t="shared" si="102"/>
        <v>3.4829274745839396E-5</v>
      </c>
      <c r="Q562" s="4">
        <f t="shared" si="103"/>
        <v>2.9906181723040443E-3</v>
      </c>
      <c r="R562" s="3">
        <f t="shared" si="104"/>
        <v>4.3806701161265837E-3</v>
      </c>
      <c r="S562" s="16">
        <f t="shared" si="108"/>
        <v>137.9531057673172</v>
      </c>
      <c r="T562" s="16">
        <f t="shared" si="108"/>
        <v>155.77662609127589</v>
      </c>
      <c r="U562" s="16">
        <f t="shared" si="105"/>
        <v>-17.823520323958689</v>
      </c>
    </row>
    <row r="563" spans="1:21" x14ac:dyDescent="0.4">
      <c r="A563">
        <f t="shared" si="106"/>
        <v>550</v>
      </c>
      <c r="B563" s="1">
        <v>42923</v>
      </c>
      <c r="C563" s="2">
        <v>0.18941407710945299</v>
      </c>
      <c r="D563" s="2">
        <v>0.17057965522649801</v>
      </c>
      <c r="E563" s="2">
        <v>2.87172452945967E-2</v>
      </c>
      <c r="F563" s="2">
        <v>0.61128902236945004</v>
      </c>
      <c r="G563">
        <v>584.65800000000002</v>
      </c>
      <c r="H563">
        <v>4684.88</v>
      </c>
      <c r="I563">
        <v>2317.08</v>
      </c>
      <c r="J563">
        <v>160.87</v>
      </c>
      <c r="K563">
        <v>113.92</v>
      </c>
      <c r="L563" s="3">
        <f t="shared" si="100"/>
        <v>-6.2324280554624245E-3</v>
      </c>
      <c r="M563" s="3">
        <f t="shared" si="101"/>
        <v>1.8304019115931158E-3</v>
      </c>
      <c r="N563" s="3">
        <f t="shared" si="98"/>
        <v>1.1462703057296242E-2</v>
      </c>
      <c r="O563" s="3">
        <f t="shared" si="98"/>
        <v>1.4918878597625085E-3</v>
      </c>
      <c r="P563" s="3">
        <f t="shared" si="102"/>
        <v>1.1724048701545663E-5</v>
      </c>
      <c r="Q563" s="4">
        <f t="shared" si="103"/>
        <v>3.6114759674202789E-4</v>
      </c>
      <c r="R563" s="3">
        <f t="shared" si="104"/>
        <v>2.1381411932973604E-3</v>
      </c>
      <c r="S563" s="16">
        <f t="shared" si="108"/>
        <v>137.9892205269914</v>
      </c>
      <c r="T563" s="16">
        <f t="shared" si="108"/>
        <v>155.99044021060561</v>
      </c>
      <c r="U563" s="16">
        <f t="shared" si="105"/>
        <v>-18.00121968361421</v>
      </c>
    </row>
    <row r="564" spans="1:21" x14ac:dyDescent="0.4">
      <c r="A564">
        <f t="shared" si="106"/>
        <v>551</v>
      </c>
      <c r="B564" s="1">
        <v>42930</v>
      </c>
      <c r="C564" s="2">
        <v>0.20353128931120201</v>
      </c>
      <c r="D564" s="2">
        <v>0.17600252419399201</v>
      </c>
      <c r="E564" s="2">
        <v>1.02876189338592E-2</v>
      </c>
      <c r="F564" s="2">
        <v>0.61017856756094502</v>
      </c>
      <c r="G564">
        <v>588.19100000000003</v>
      </c>
      <c r="H564">
        <v>4751.43</v>
      </c>
      <c r="I564">
        <v>2343.64</v>
      </c>
      <c r="J564">
        <v>161.11000000000001</v>
      </c>
      <c r="K564">
        <v>112.53</v>
      </c>
      <c r="L564" s="3">
        <f t="shared" si="100"/>
        <v>-5.5203856308302379E-3</v>
      </c>
      <c r="M564" s="3">
        <f t="shared" si="101"/>
        <v>-6.9041477576349264E-3</v>
      </c>
      <c r="N564" s="3">
        <f t="shared" si="98"/>
        <v>2.7777303681453258E-3</v>
      </c>
      <c r="O564" s="3">
        <f t="shared" si="98"/>
        <v>1.2413878716404092E-3</v>
      </c>
      <c r="P564" s="3">
        <f t="shared" si="102"/>
        <v>3.1870004719672771E-5</v>
      </c>
      <c r="Q564" s="4">
        <f t="shared" si="103"/>
        <v>-1.5845441375760588E-3</v>
      </c>
      <c r="R564" s="3">
        <f t="shared" si="104"/>
        <v>-2.1013537871698573E-3</v>
      </c>
      <c r="S564" s="16">
        <f t="shared" si="108"/>
        <v>137.83076611323381</v>
      </c>
      <c r="T564" s="16">
        <f t="shared" si="108"/>
        <v>155.78030483188863</v>
      </c>
      <c r="U564" s="16">
        <f t="shared" si="105"/>
        <v>-17.949538718654821</v>
      </c>
    </row>
    <row r="565" spans="1:21" x14ac:dyDescent="0.4">
      <c r="A565">
        <f t="shared" si="106"/>
        <v>552</v>
      </c>
      <c r="B565" s="1">
        <v>42937</v>
      </c>
      <c r="C565" s="2">
        <v>0.150414614778414</v>
      </c>
      <c r="D565" s="2">
        <v>0.20007249815375699</v>
      </c>
      <c r="E565" s="2">
        <v>1.35018119791391E-2</v>
      </c>
      <c r="F565" s="2">
        <v>0.63601107508868804</v>
      </c>
      <c r="G565">
        <v>592.31299999999999</v>
      </c>
      <c r="H565">
        <v>4778.07</v>
      </c>
      <c r="I565">
        <v>2350.15</v>
      </c>
      <c r="J565">
        <v>161.31</v>
      </c>
      <c r="K565">
        <v>111.13</v>
      </c>
      <c r="L565" s="3">
        <f t="shared" si="100"/>
        <v>-7.1516055394387212E-3</v>
      </c>
      <c r="M565" s="3">
        <f t="shared" si="101"/>
        <v>-4.0597337193422067E-3</v>
      </c>
      <c r="N565" s="3">
        <f t="shared" si="98"/>
        <v>-5.3102993425951928E-3</v>
      </c>
      <c r="O565" s="3">
        <f t="shared" si="98"/>
        <v>-2.4796974769070168E-4</v>
      </c>
      <c r="P565" s="3">
        <f t="shared" si="102"/>
        <v>6.0205156442020563E-5</v>
      </c>
      <c r="Q565" s="4">
        <f t="shared" si="103"/>
        <v>-2.1775623848666061E-3</v>
      </c>
      <c r="R565" s="3">
        <f t="shared" si="104"/>
        <v>-4.1924020872667056E-3</v>
      </c>
      <c r="S565" s="16">
        <f t="shared" si="108"/>
        <v>137.61300987474715</v>
      </c>
      <c r="T565" s="16">
        <f t="shared" si="108"/>
        <v>155.36106462316195</v>
      </c>
      <c r="U565" s="16">
        <f t="shared" si="105"/>
        <v>-17.748054748414802</v>
      </c>
    </row>
    <row r="566" spans="1:21" x14ac:dyDescent="0.4">
      <c r="A566">
        <f t="shared" si="106"/>
        <v>553</v>
      </c>
      <c r="B566" s="1">
        <v>42944</v>
      </c>
      <c r="C566" s="2">
        <v>5.01162695316121E-2</v>
      </c>
      <c r="D566" s="2">
        <v>0.23078316568872001</v>
      </c>
      <c r="E566" s="2">
        <v>1.3458229822573799E-2</v>
      </c>
      <c r="F566" s="2">
        <v>0.70564233495709305</v>
      </c>
      <c r="G566">
        <v>590.46799999999996</v>
      </c>
      <c r="H566">
        <v>4778.0200000000004</v>
      </c>
      <c r="I566">
        <v>2337.67</v>
      </c>
      <c r="J566">
        <v>161.27000000000001</v>
      </c>
      <c r="K566">
        <v>110.68</v>
      </c>
      <c r="L566" s="3">
        <f t="shared" si="100"/>
        <v>2.2786431228927206E-3</v>
      </c>
      <c r="M566" s="3">
        <f t="shared" si="101"/>
        <v>2.411605387007798E-3</v>
      </c>
      <c r="N566" s="3">
        <f t="shared" si="98"/>
        <v>6.309701540422763E-3</v>
      </c>
      <c r="O566" s="3">
        <f t="shared" si="98"/>
        <v>4.9606250387546069E-4</v>
      </c>
      <c r="P566" s="3">
        <f t="shared" si="102"/>
        <v>4.2050991898569261E-5</v>
      </c>
      <c r="Q566" s="4">
        <f t="shared" si="103"/>
        <v>1.0636641435825065E-3</v>
      </c>
      <c r="R566" s="3">
        <f t="shared" si="104"/>
        <v>2.8740031385496856E-3</v>
      </c>
      <c r="S566" s="16">
        <f t="shared" si="108"/>
        <v>137.71937628910541</v>
      </c>
      <c r="T566" s="16">
        <f t="shared" si="108"/>
        <v>155.64846493701691</v>
      </c>
      <c r="U566" s="16">
        <f t="shared" si="105"/>
        <v>-17.929088647911499</v>
      </c>
    </row>
    <row r="567" spans="1:21" x14ac:dyDescent="0.4">
      <c r="A567">
        <f t="shared" si="106"/>
        <v>554</v>
      </c>
      <c r="B567" s="1">
        <v>42951</v>
      </c>
      <c r="C567" s="2">
        <v>0</v>
      </c>
      <c r="D567" s="2">
        <v>0.21081444872271701</v>
      </c>
      <c r="E567" s="2">
        <v>5.9150456840309597E-2</v>
      </c>
      <c r="F567" s="2">
        <v>0.73003509443697301</v>
      </c>
      <c r="G567">
        <v>591.76</v>
      </c>
      <c r="H567">
        <v>4789.1099999999997</v>
      </c>
      <c r="I567">
        <v>2352.42</v>
      </c>
      <c r="J567">
        <v>161.35</v>
      </c>
      <c r="K567">
        <v>110.69</v>
      </c>
      <c r="L567" s="3">
        <f t="shared" si="100"/>
        <v>-7.3185431966549253E-3</v>
      </c>
      <c r="M567" s="3">
        <f t="shared" si="101"/>
        <v>-2.7018164989751292E-2</v>
      </c>
      <c r="N567" s="3">
        <f t="shared" si="98"/>
        <v>-8.6974264799652978E-3</v>
      </c>
      <c r="O567" s="3">
        <f t="shared" si="98"/>
        <v>8.6767895878536727E-4</v>
      </c>
      <c r="P567" s="3">
        <f t="shared" si="102"/>
        <v>1.4513528792004524E-5</v>
      </c>
      <c r="Q567" s="4">
        <f t="shared" si="103"/>
        <v>-5.5913537456129397E-3</v>
      </c>
      <c r="R567" s="3">
        <f t="shared" si="104"/>
        <v>-1.0541613926896537E-2</v>
      </c>
      <c r="S567" s="16">
        <f t="shared" si="108"/>
        <v>137.16024091454412</v>
      </c>
      <c r="T567" s="16">
        <f t="shared" si="108"/>
        <v>154.59430354432726</v>
      </c>
      <c r="U567" s="16">
        <f t="shared" si="105"/>
        <v>-17.434062629783142</v>
      </c>
    </row>
    <row r="568" spans="1:21" x14ac:dyDescent="0.4">
      <c r="A568">
        <f t="shared" si="106"/>
        <v>555</v>
      </c>
      <c r="B568" s="1">
        <v>42958</v>
      </c>
      <c r="C568" s="2">
        <v>0</v>
      </c>
      <c r="D568" s="2">
        <v>0.23500366337605799</v>
      </c>
      <c r="E568" s="2">
        <v>4.3339280084116798E-2</v>
      </c>
      <c r="F568" s="2">
        <v>0.72165705653982504</v>
      </c>
      <c r="G568">
        <v>595.49900000000002</v>
      </c>
      <c r="H568">
        <v>4723.7299999999996</v>
      </c>
      <c r="I568">
        <v>2331.96</v>
      </c>
      <c r="J568">
        <v>161.49</v>
      </c>
      <c r="K568">
        <v>109.19</v>
      </c>
      <c r="L568" s="3">
        <f t="shared" si="100"/>
        <v>-2.9307669660372238E-4</v>
      </c>
      <c r="M568" s="3">
        <f t="shared" si="101"/>
        <v>-5.9148376733325625E-3</v>
      </c>
      <c r="N568" s="3">
        <f t="shared" si="98"/>
        <v>-1.2285802500900611E-2</v>
      </c>
      <c r="O568" s="3">
        <f t="shared" si="98"/>
        <v>2.043470183912266E-3</v>
      </c>
      <c r="P568" s="3">
        <f t="shared" si="102"/>
        <v>3.3015820914868622E-5</v>
      </c>
      <c r="Q568" s="4">
        <f t="shared" si="103"/>
        <v>-4.8079750001839354E-4</v>
      </c>
      <c r="R568" s="3">
        <f t="shared" si="104"/>
        <v>-4.1125616717311575E-3</v>
      </c>
      <c r="S568" s="16">
        <f t="shared" ref="S568:T583" si="109">S567+100*Q568</f>
        <v>137.11216116454227</v>
      </c>
      <c r="T568" s="16">
        <f t="shared" si="109"/>
        <v>154.18304737715414</v>
      </c>
      <c r="U568" s="16">
        <f t="shared" si="105"/>
        <v>-17.070886212611867</v>
      </c>
    </row>
    <row r="569" spans="1:21" x14ac:dyDescent="0.4">
      <c r="A569">
        <f t="shared" si="106"/>
        <v>556</v>
      </c>
      <c r="B569" s="1">
        <v>42965</v>
      </c>
      <c r="C569" s="2">
        <v>0</v>
      </c>
      <c r="D569" s="2">
        <v>0.22622716982579999</v>
      </c>
      <c r="E569" s="2">
        <v>9.8365648275564196E-2</v>
      </c>
      <c r="F569" s="2">
        <v>0.67540718189863502</v>
      </c>
      <c r="G569">
        <v>595.37900000000002</v>
      </c>
      <c r="H569">
        <v>4696.22</v>
      </c>
      <c r="I569">
        <v>2303.31</v>
      </c>
      <c r="J569">
        <v>161.82</v>
      </c>
      <c r="K569">
        <v>109.18</v>
      </c>
      <c r="L569" s="3">
        <f t="shared" si="100"/>
        <v>3.8592897335687493E-3</v>
      </c>
      <c r="M569" s="3">
        <f t="shared" si="101"/>
        <v>9.1649323413671713E-3</v>
      </c>
      <c r="N569" s="3">
        <f t="shared" si="98"/>
        <v>-2.2576205547664152E-4</v>
      </c>
      <c r="O569" s="3">
        <f t="shared" si="98"/>
        <v>2.4718823384006772E-3</v>
      </c>
      <c r="P569" s="3">
        <f t="shared" si="102"/>
        <v>1.0173284463792551E-5</v>
      </c>
      <c r="Q569" s="4">
        <f t="shared" si="103"/>
        <v>3.7105032739898711E-3</v>
      </c>
      <c r="R569" s="3">
        <f t="shared" si="104"/>
        <v>3.817585589464989E-3</v>
      </c>
      <c r="S569" s="16">
        <f t="shared" si="109"/>
        <v>137.48321149194126</v>
      </c>
      <c r="T569" s="16">
        <f t="shared" si="109"/>
        <v>154.56480593610064</v>
      </c>
      <c r="U569" s="16">
        <f t="shared" si="105"/>
        <v>-17.081594444159379</v>
      </c>
    </row>
    <row r="570" spans="1:21" x14ac:dyDescent="0.4">
      <c r="A570">
        <f t="shared" si="106"/>
        <v>557</v>
      </c>
      <c r="B570" s="1">
        <v>42972</v>
      </c>
      <c r="C570" s="2">
        <v>6.0715321659188202E-18</v>
      </c>
      <c r="D570" s="2">
        <v>0.22092693695975801</v>
      </c>
      <c r="E570" s="2">
        <v>0.11532112238188499</v>
      </c>
      <c r="F570" s="2">
        <v>0.66375194065835597</v>
      </c>
      <c r="G570">
        <v>596.69299999999998</v>
      </c>
      <c r="H570">
        <v>4731.46</v>
      </c>
      <c r="I570">
        <v>2302.79</v>
      </c>
      <c r="J570">
        <v>162.22</v>
      </c>
      <c r="K570">
        <v>109.36</v>
      </c>
      <c r="L570" s="3">
        <f t="shared" si="100"/>
        <v>8.9661348486467229E-3</v>
      </c>
      <c r="M570" s="3">
        <f t="shared" si="101"/>
        <v>2.2526962792108085E-2</v>
      </c>
      <c r="N570" s="3">
        <f t="shared" si="98"/>
        <v>1.4395581012597747E-2</v>
      </c>
      <c r="O570" s="3">
        <f t="shared" si="98"/>
        <v>8.6302552089767559E-4</v>
      </c>
      <c r="P570" s="3">
        <f t="shared" si="102"/>
        <v>9.5532645598741011E-6</v>
      </c>
      <c r="Q570" s="4">
        <f t="shared" si="103"/>
        <v>7.2002090481526494E-3</v>
      </c>
      <c r="R570" s="3">
        <f t="shared" si="104"/>
        <v>1.1687926043562558E-2</v>
      </c>
      <c r="S570" s="16">
        <f t="shared" si="109"/>
        <v>138.20323239675653</v>
      </c>
      <c r="T570" s="16">
        <f t="shared" si="109"/>
        <v>155.73359854045691</v>
      </c>
      <c r="U570" s="16">
        <f t="shared" si="105"/>
        <v>-17.530366143700377</v>
      </c>
    </row>
    <row r="571" spans="1:21" x14ac:dyDescent="0.4">
      <c r="A571">
        <f t="shared" si="106"/>
        <v>558</v>
      </c>
      <c r="B571" s="1">
        <v>42979</v>
      </c>
      <c r="C571" s="2">
        <v>0</v>
      </c>
      <c r="D571" s="2">
        <v>0.23439876232114901</v>
      </c>
      <c r="E571" s="2">
        <v>9.9399014782094702E-2</v>
      </c>
      <c r="F571" s="2">
        <v>0.66620222289675501</v>
      </c>
      <c r="G571">
        <v>597.18299999999999</v>
      </c>
      <c r="H571">
        <v>4798.99</v>
      </c>
      <c r="I571">
        <v>2335.94</v>
      </c>
      <c r="J571">
        <v>162.36000000000001</v>
      </c>
      <c r="K571">
        <v>110.25</v>
      </c>
      <c r="L571" s="3">
        <f t="shared" si="100"/>
        <v>-1.3550220097416354E-2</v>
      </c>
      <c r="M571" s="3">
        <f t="shared" si="101"/>
        <v>-2.7560316723673206E-2</v>
      </c>
      <c r="N571" s="3">
        <f t="shared" si="98"/>
        <v>-1.6057775456561507E-2</v>
      </c>
      <c r="O571" s="3">
        <f t="shared" si="98"/>
        <v>2.1557033752155341E-3</v>
      </c>
      <c r="P571" s="3">
        <f t="shared" si="102"/>
        <v>1.4365738380957726E-5</v>
      </c>
      <c r="Q571" s="4">
        <f t="shared" si="103"/>
        <v>-6.6344625470885089E-3</v>
      </c>
      <c r="R571" s="3">
        <f t="shared" si="104"/>
        <v>-1.3753152225608883E-2</v>
      </c>
      <c r="S571" s="16">
        <f t="shared" si="109"/>
        <v>137.53978614204769</v>
      </c>
      <c r="T571" s="16">
        <f t="shared" si="109"/>
        <v>154.35828331789602</v>
      </c>
      <c r="U571" s="16">
        <f t="shared" si="105"/>
        <v>-16.818497175848336</v>
      </c>
    </row>
    <row r="572" spans="1:21" x14ac:dyDescent="0.4">
      <c r="A572">
        <f t="shared" si="106"/>
        <v>559</v>
      </c>
      <c r="B572" s="1">
        <v>42986</v>
      </c>
      <c r="C572" s="2">
        <v>0</v>
      </c>
      <c r="D572" s="2">
        <v>0.24196838335047299</v>
      </c>
      <c r="E572" s="2">
        <v>7.5456117480498297E-2</v>
      </c>
      <c r="F572" s="2">
        <v>0.68257549916902704</v>
      </c>
      <c r="G572">
        <v>602.25599999999997</v>
      </c>
      <c r="H572">
        <v>4771.0200000000004</v>
      </c>
      <c r="I572">
        <v>2298.4299999999998</v>
      </c>
      <c r="J572">
        <v>162.71</v>
      </c>
      <c r="K572">
        <v>107.84</v>
      </c>
      <c r="L572" s="3">
        <f t="shared" si="100"/>
        <v>1.6625733563512268E-2</v>
      </c>
      <c r="M572" s="3">
        <f t="shared" si="101"/>
        <v>4.448948107656947E-2</v>
      </c>
      <c r="N572" s="3">
        <f t="shared" si="98"/>
        <v>2.8502064452691656E-2</v>
      </c>
      <c r="O572" s="3">
        <f t="shared" si="98"/>
        <v>-2.5198205396103068E-3</v>
      </c>
      <c r="P572" s="3">
        <f t="shared" si="102"/>
        <v>3.5825660923314833E-5</v>
      </c>
      <c r="Q572" s="4">
        <f t="shared" si="103"/>
        <v>1.1159909512413826E-2</v>
      </c>
      <c r="R572" s="3">
        <f t="shared" si="104"/>
        <v>2.1774364638290772E-2</v>
      </c>
      <c r="S572" s="16">
        <f t="shared" si="109"/>
        <v>138.65577709328906</v>
      </c>
      <c r="T572" s="16">
        <f t="shared" si="109"/>
        <v>156.53571978172511</v>
      </c>
      <c r="U572" s="16">
        <f t="shared" si="105"/>
        <v>-17.879942688436046</v>
      </c>
    </row>
    <row r="573" spans="1:21" x14ac:dyDescent="0.4">
      <c r="A573">
        <f t="shared" si="106"/>
        <v>560</v>
      </c>
      <c r="B573" s="1">
        <v>42993</v>
      </c>
      <c r="C573" s="2">
        <v>2.7755575615628901E-17</v>
      </c>
      <c r="D573" s="2">
        <v>0.246876587735851</v>
      </c>
      <c r="E573" s="2">
        <v>0.130257347967312</v>
      </c>
      <c r="F573" s="2">
        <v>0.622866064296836</v>
      </c>
      <c r="G573">
        <v>595.75099999999998</v>
      </c>
      <c r="H573">
        <v>4848.84</v>
      </c>
      <c r="I573">
        <v>2363.94</v>
      </c>
      <c r="J573">
        <v>162.30000000000001</v>
      </c>
      <c r="K573">
        <v>110.83</v>
      </c>
      <c r="L573" s="3">
        <f t="shared" si="100"/>
        <v>6.4415822803240985E-3</v>
      </c>
      <c r="M573" s="3">
        <f t="shared" si="101"/>
        <v>1.1375075622592989E-2</v>
      </c>
      <c r="N573" s="3">
        <f t="shared" si="98"/>
        <v>1.5664526172406879E-2</v>
      </c>
      <c r="O573" s="3">
        <f t="shared" si="98"/>
        <v>-8.009858287123528E-4</v>
      </c>
      <c r="P573" s="3">
        <f t="shared" si="102"/>
        <v>3.8231471899607763E-5</v>
      </c>
      <c r="Q573" s="4">
        <f t="shared" si="103"/>
        <v>4.3115211287380762E-3</v>
      </c>
      <c r="R573" s="3">
        <f t="shared" si="104"/>
        <v>8.1700495616529034E-3</v>
      </c>
      <c r="S573" s="16">
        <f t="shared" si="109"/>
        <v>139.08692920616286</v>
      </c>
      <c r="T573" s="16">
        <f t="shared" si="109"/>
        <v>157.35272473789038</v>
      </c>
      <c r="U573" s="16">
        <f t="shared" si="105"/>
        <v>-18.26579553172752</v>
      </c>
    </row>
    <row r="574" spans="1:21" x14ac:dyDescent="0.4">
      <c r="A574">
        <f t="shared" si="106"/>
        <v>561</v>
      </c>
      <c r="B574" s="1">
        <v>43000</v>
      </c>
      <c r="C574" s="2">
        <v>0</v>
      </c>
      <c r="D574" s="2">
        <v>0.26014686820377803</v>
      </c>
      <c r="E574" s="2">
        <v>6.6538228134632796E-2</v>
      </c>
      <c r="F574" s="2">
        <v>0.67331490366158897</v>
      </c>
      <c r="G574">
        <v>593.37800000000004</v>
      </c>
      <c r="H574">
        <v>4853.2</v>
      </c>
      <c r="I574">
        <v>2400.9699999999998</v>
      </c>
      <c r="J574">
        <v>162.16999999999999</v>
      </c>
      <c r="K574">
        <v>111.99</v>
      </c>
      <c r="L574" s="3">
        <f t="shared" si="100"/>
        <v>-1.7865298474384339E-4</v>
      </c>
      <c r="M574" s="3">
        <f t="shared" si="101"/>
        <v>1.1840882896352767E-2</v>
      </c>
      <c r="N574" s="3">
        <f t="shared" si="98"/>
        <v>1.3823579636563554E-2</v>
      </c>
      <c r="O574" s="3">
        <f t="shared" si="98"/>
        <v>-3.3298390577788384E-3</v>
      </c>
      <c r="P574" s="3">
        <f t="shared" si="102"/>
        <v>4.4523090410475392E-5</v>
      </c>
      <c r="Q574" s="4">
        <f t="shared" si="103"/>
        <v>1.7136117429413528E-3</v>
      </c>
      <c r="R574" s="3">
        <f t="shared" si="104"/>
        <v>5.5389926225984099E-3</v>
      </c>
      <c r="S574" s="16">
        <f t="shared" si="109"/>
        <v>139.258290380457</v>
      </c>
      <c r="T574" s="16">
        <f t="shared" si="109"/>
        <v>157.90662400015023</v>
      </c>
      <c r="U574" s="16">
        <f t="shared" si="105"/>
        <v>-18.648333619693233</v>
      </c>
    </row>
    <row r="575" spans="1:21" x14ac:dyDescent="0.4">
      <c r="A575">
        <f t="shared" si="106"/>
        <v>562</v>
      </c>
      <c r="B575" s="1">
        <v>43007</v>
      </c>
      <c r="C575" s="2">
        <v>3.20923843055709E-17</v>
      </c>
      <c r="D575" s="2">
        <v>0.18594171751965199</v>
      </c>
      <c r="E575" s="2">
        <v>0.12255383220097001</v>
      </c>
      <c r="F575" s="2">
        <v>0.69150445027937701</v>
      </c>
      <c r="G575">
        <v>590.53</v>
      </c>
      <c r="H575">
        <v>4887.97</v>
      </c>
      <c r="I575">
        <v>2434.16</v>
      </c>
      <c r="J575">
        <v>161.63</v>
      </c>
      <c r="K575">
        <v>112.51</v>
      </c>
      <c r="L575" s="3">
        <f t="shared" si="100"/>
        <v>-7.9874512982314183E-4</v>
      </c>
      <c r="M575" s="3">
        <f t="shared" si="101"/>
        <v>1.3764061593937837E-2</v>
      </c>
      <c r="N575" s="3">
        <f t="shared" si="98"/>
        <v>7.4152890524863402E-3</v>
      </c>
      <c r="O575" s="3">
        <f t="shared" si="98"/>
        <v>3.0934851203379132E-4</v>
      </c>
      <c r="P575" s="3">
        <f t="shared" si="102"/>
        <v>2.3449477440448266E-5</v>
      </c>
      <c r="Q575" s="4">
        <f t="shared" si="103"/>
        <v>3.6585517384014029E-3</v>
      </c>
      <c r="R575" s="3">
        <f t="shared" si="104"/>
        <v>5.1724885071587068E-3</v>
      </c>
      <c r="S575" s="16">
        <f t="shared" si="109"/>
        <v>139.62414555429714</v>
      </c>
      <c r="T575" s="16">
        <f t="shared" si="109"/>
        <v>158.4238728508661</v>
      </c>
      <c r="U575" s="16">
        <f t="shared" si="105"/>
        <v>-18.79972729656896</v>
      </c>
    </row>
    <row r="576" spans="1:21" x14ac:dyDescent="0.4">
      <c r="A576">
        <f t="shared" si="106"/>
        <v>563</v>
      </c>
      <c r="B576" s="1">
        <v>43014</v>
      </c>
      <c r="C576" s="2">
        <v>5.5511151231257802E-17</v>
      </c>
      <c r="D576" s="2">
        <v>0.188280040562088</v>
      </c>
      <c r="E576" s="2">
        <v>8.3471369800222794E-2</v>
      </c>
      <c r="F576" s="2">
        <v>0.72824858963768802</v>
      </c>
      <c r="G576">
        <v>589.32500000000005</v>
      </c>
      <c r="H576">
        <v>4949.09</v>
      </c>
      <c r="I576">
        <v>2452.21</v>
      </c>
      <c r="J576">
        <v>161.68</v>
      </c>
      <c r="K576">
        <v>112.65</v>
      </c>
      <c r="L576" s="3">
        <f t="shared" si="100"/>
        <v>-3.5935596196656761E-4</v>
      </c>
      <c r="M576" s="3">
        <f t="shared" si="101"/>
        <v>-5.7273027019256739E-3</v>
      </c>
      <c r="N576" s="3">
        <f t="shared" si="98"/>
        <v>1.2715061108143244E-2</v>
      </c>
      <c r="O576" s="3">
        <f t="shared" si="98"/>
        <v>-1.855517070756818E-4</v>
      </c>
      <c r="P576" s="3">
        <f t="shared" si="102"/>
        <v>2.9167197080673074E-5</v>
      </c>
      <c r="Q576" s="4">
        <f t="shared" si="103"/>
        <v>-1.8128818330307041E-4</v>
      </c>
      <c r="R576" s="3">
        <f t="shared" si="104"/>
        <v>1.6107126842938302E-3</v>
      </c>
      <c r="S576" s="16">
        <f t="shared" si="109"/>
        <v>139.60601673596685</v>
      </c>
      <c r="T576" s="16">
        <f t="shared" si="109"/>
        <v>158.5849441192955</v>
      </c>
      <c r="U576" s="16">
        <f t="shared" si="105"/>
        <v>-18.978927383328653</v>
      </c>
    </row>
    <row r="577" spans="1:21" x14ac:dyDescent="0.4">
      <c r="A577">
        <f t="shared" si="106"/>
        <v>564</v>
      </c>
      <c r="B577" s="1">
        <v>43021</v>
      </c>
      <c r="C577" s="2">
        <v>0</v>
      </c>
      <c r="D577" s="2">
        <v>0.139668045427633</v>
      </c>
      <c r="E577" s="2">
        <v>0.109506398032178</v>
      </c>
      <c r="F577" s="2">
        <v>0.75082555654018801</v>
      </c>
      <c r="G577">
        <v>593.48599999999999</v>
      </c>
      <c r="H577">
        <v>4957.2700000000004</v>
      </c>
      <c r="I577">
        <v>2483.39</v>
      </c>
      <c r="J577">
        <v>161.65</v>
      </c>
      <c r="K577">
        <v>111.82</v>
      </c>
      <c r="L577" s="3">
        <f t="shared" si="100"/>
        <v>7.1718497426791483E-3</v>
      </c>
      <c r="M577" s="3">
        <f t="shared" si="101"/>
        <v>2.4181030987077357E-2</v>
      </c>
      <c r="N577" s="3">
        <f t="shared" si="98"/>
        <v>1.2889638759921107E-2</v>
      </c>
      <c r="O577" s="3">
        <f t="shared" si="98"/>
        <v>-4.3303433343644393E-4</v>
      </c>
      <c r="P577" s="3">
        <f t="shared" si="102"/>
        <v>2.0956602473364604E-5</v>
      </c>
      <c r="Q577" s="4">
        <f t="shared" si="103"/>
        <v>4.44272540004824E-3</v>
      </c>
      <c r="R577" s="3">
        <f t="shared" si="104"/>
        <v>1.0952371289060292E-2</v>
      </c>
      <c r="S577" s="16">
        <f t="shared" si="109"/>
        <v>140.05028927597166</v>
      </c>
      <c r="T577" s="16">
        <f t="shared" si="109"/>
        <v>159.68018124820154</v>
      </c>
      <c r="U577" s="16">
        <f t="shared" si="105"/>
        <v>-19.629891972229871</v>
      </c>
    </row>
    <row r="578" spans="1:21" x14ac:dyDescent="0.4">
      <c r="A578">
        <f t="shared" si="106"/>
        <v>565</v>
      </c>
      <c r="B578" s="1">
        <v>43028</v>
      </c>
      <c r="C578" s="2">
        <v>0</v>
      </c>
      <c r="D578" s="2">
        <v>0.138228759348033</v>
      </c>
      <c r="E578" s="2">
        <v>0.144434068821119</v>
      </c>
      <c r="F578" s="2">
        <v>0.717337171830847</v>
      </c>
      <c r="G578">
        <v>588.79100000000005</v>
      </c>
      <c r="H578">
        <v>5001.1099999999997</v>
      </c>
      <c r="I578">
        <v>2515.4</v>
      </c>
      <c r="J578">
        <v>161.58000000000001</v>
      </c>
      <c r="K578">
        <v>113.52</v>
      </c>
      <c r="L578" s="3">
        <f t="shared" si="100"/>
        <v>-4.3880903004811511E-4</v>
      </c>
      <c r="M578" s="3">
        <f t="shared" si="101"/>
        <v>3.6519117914384225E-3</v>
      </c>
      <c r="N578" s="3">
        <f t="shared" si="98"/>
        <v>2.3376003816490298E-2</v>
      </c>
      <c r="O578" s="3">
        <f t="shared" si="98"/>
        <v>5.5699962866673225E-4</v>
      </c>
      <c r="P578" s="3">
        <f t="shared" si="102"/>
        <v>2.7446633873824484E-5</v>
      </c>
      <c r="Q578" s="4">
        <f t="shared" si="103"/>
        <v>4.2532004846374876E-3</v>
      </c>
      <c r="R578" s="3">
        <f t="shared" si="104"/>
        <v>6.7865265516368345E-3</v>
      </c>
      <c r="S578" s="16">
        <f t="shared" si="109"/>
        <v>140.47560932443542</v>
      </c>
      <c r="T578" s="16">
        <f t="shared" si="109"/>
        <v>160.35883390336522</v>
      </c>
      <c r="U578" s="16">
        <f t="shared" si="105"/>
        <v>-19.883224578929799</v>
      </c>
    </row>
    <row r="579" spans="1:21" x14ac:dyDescent="0.4">
      <c r="A579">
        <f t="shared" si="106"/>
        <v>566</v>
      </c>
      <c r="B579" s="1">
        <v>43035</v>
      </c>
      <c r="C579" s="2">
        <v>0</v>
      </c>
      <c r="D579" s="2">
        <v>0.175809825680697</v>
      </c>
      <c r="E579" s="2">
        <v>0.15259739227816199</v>
      </c>
      <c r="F579" s="2">
        <v>0.67159278204113904</v>
      </c>
      <c r="G579">
        <v>587.75599999999997</v>
      </c>
      <c r="H579">
        <v>5012.75</v>
      </c>
      <c r="I579">
        <v>2574.1999999999998</v>
      </c>
      <c r="J579">
        <v>161.66999999999999</v>
      </c>
      <c r="K579">
        <v>113.67</v>
      </c>
      <c r="L579" s="3">
        <f t="shared" si="100"/>
        <v>1.025625381328954E-2</v>
      </c>
      <c r="M579" s="3">
        <f t="shared" si="101"/>
        <v>6.4698076121250114E-3</v>
      </c>
      <c r="N579" s="3">
        <f t="shared" si="98"/>
        <v>1.3002097739103435E-2</v>
      </c>
      <c r="O579" s="3">
        <f t="shared" si="98"/>
        <v>8.0410713181189308E-4</v>
      </c>
      <c r="P579" s="3">
        <f t="shared" si="102"/>
        <v>2.2176254526828653E-5</v>
      </c>
      <c r="Q579" s="4">
        <f t="shared" si="103"/>
        <v>3.6393982487941566E-3</v>
      </c>
      <c r="R579" s="3">
        <f t="shared" si="104"/>
        <v>7.6330665740824699E-3</v>
      </c>
      <c r="S579" s="16">
        <f t="shared" si="109"/>
        <v>140.83954914931485</v>
      </c>
      <c r="T579" s="16">
        <f t="shared" si="109"/>
        <v>161.12214056077346</v>
      </c>
      <c r="U579" s="16">
        <f t="shared" si="105"/>
        <v>-20.282591411458611</v>
      </c>
    </row>
    <row r="580" spans="1:21" x14ac:dyDescent="0.4">
      <c r="A580">
        <f t="shared" si="106"/>
        <v>567</v>
      </c>
      <c r="B580" s="1">
        <v>43042</v>
      </c>
      <c r="C580" s="2">
        <v>1.57155104901773E-16</v>
      </c>
      <c r="D580" s="2">
        <v>0.145170181906872</v>
      </c>
      <c r="E580" s="2">
        <v>0.18955781648954301</v>
      </c>
      <c r="F580" s="2">
        <v>0.66527200160358302</v>
      </c>
      <c r="G580">
        <v>591.702</v>
      </c>
      <c r="H580">
        <v>5027.49</v>
      </c>
      <c r="I580">
        <v>2607.67</v>
      </c>
      <c r="J580">
        <v>161.80000000000001</v>
      </c>
      <c r="K580">
        <v>114.07</v>
      </c>
      <c r="L580" s="3">
        <f t="shared" si="100"/>
        <v>-1.0208973481881323E-2</v>
      </c>
      <c r="M580" s="3">
        <f t="shared" si="101"/>
        <v>-6.1553225845146775E-3</v>
      </c>
      <c r="N580" s="3">
        <f t="shared" si="98"/>
        <v>3.54722798513607E-3</v>
      </c>
      <c r="O580" s="3">
        <f t="shared" si="98"/>
        <v>2.1013597033372466E-3</v>
      </c>
      <c r="P580" s="3">
        <f t="shared" si="102"/>
        <v>6.2241240631707483E-6</v>
      </c>
      <c r="Q580" s="4">
        <f t="shared" si="103"/>
        <v>1.1705871440286304E-3</v>
      </c>
      <c r="R580" s="3">
        <f t="shared" si="104"/>
        <v>-2.6789270944806709E-3</v>
      </c>
      <c r="S580" s="16">
        <f t="shared" si="109"/>
        <v>140.95660786371772</v>
      </c>
      <c r="T580" s="16">
        <f t="shared" si="109"/>
        <v>160.8542478513254</v>
      </c>
      <c r="U580" s="16">
        <f t="shared" si="105"/>
        <v>-19.897639987607675</v>
      </c>
    </row>
    <row r="581" spans="1:21" x14ac:dyDescent="0.4">
      <c r="A581">
        <f t="shared" si="106"/>
        <v>568</v>
      </c>
      <c r="B581" s="1">
        <v>43049</v>
      </c>
      <c r="C581" s="2">
        <v>2.05998412772245E-18</v>
      </c>
      <c r="D581" s="2">
        <v>0.148317483582768</v>
      </c>
      <c r="E581" s="2">
        <v>0.196784054918932</v>
      </c>
      <c r="F581" s="2">
        <v>0.654898461498299</v>
      </c>
      <c r="G581">
        <v>588.447</v>
      </c>
      <c r="H581">
        <v>5020.3100000000004</v>
      </c>
      <c r="I581">
        <v>2616.92</v>
      </c>
      <c r="J581">
        <v>162.13999999999999</v>
      </c>
      <c r="K581">
        <v>113.53</v>
      </c>
      <c r="L581" s="3">
        <f t="shared" si="100"/>
        <v>-8.8941586065164335E-3</v>
      </c>
      <c r="M581" s="3">
        <f t="shared" si="101"/>
        <v>-1.3158299950632113E-2</v>
      </c>
      <c r="N581" s="3">
        <f t="shared" si="98"/>
        <v>-2.0367454870611312E-2</v>
      </c>
      <c r="O581" s="3">
        <f t="shared" si="98"/>
        <v>6.7842605156043234E-4</v>
      </c>
      <c r="P581" s="3">
        <f t="shared" si="102"/>
        <v>3.413220884321087E-5</v>
      </c>
      <c r="Q581" s="4">
        <f t="shared" si="103"/>
        <v>-5.5494283261581798E-3</v>
      </c>
      <c r="R581" s="3">
        <f t="shared" si="104"/>
        <v>-1.0435371844049857E-2</v>
      </c>
      <c r="S581" s="16">
        <f t="shared" si="109"/>
        <v>140.40166503110191</v>
      </c>
      <c r="T581" s="16">
        <f t="shared" si="109"/>
        <v>159.81071066692041</v>
      </c>
      <c r="U581" s="16">
        <f t="shared" si="105"/>
        <v>-19.409045635818501</v>
      </c>
    </row>
    <row r="582" spans="1:21" x14ac:dyDescent="0.4">
      <c r="A582">
        <f t="shared" si="106"/>
        <v>569</v>
      </c>
      <c r="B582" s="1">
        <v>43056</v>
      </c>
      <c r="C582" s="2">
        <v>0</v>
      </c>
      <c r="D582" s="2">
        <v>9.1430468844083401E-2</v>
      </c>
      <c r="E582" s="2">
        <v>0.25267117971971098</v>
      </c>
      <c r="F582" s="2">
        <v>0.65589835143620501</v>
      </c>
      <c r="G582">
        <v>590.65300000000002</v>
      </c>
      <c r="H582">
        <v>5017.45</v>
      </c>
      <c r="I582">
        <v>2563.62</v>
      </c>
      <c r="J582">
        <v>162.25</v>
      </c>
      <c r="K582">
        <v>112.1</v>
      </c>
      <c r="L582" s="3">
        <f t="shared" si="100"/>
        <v>-4.3537019513049113E-3</v>
      </c>
      <c r="M582" s="3">
        <f t="shared" si="101"/>
        <v>4.1913079285498256E-3</v>
      </c>
      <c r="N582" s="3">
        <f t="shared" si="98"/>
        <v>9.5294934506675588E-3</v>
      </c>
      <c r="O582" s="3">
        <f t="shared" si="98"/>
        <v>4.3143297380576762E-4</v>
      </c>
      <c r="P582" s="3">
        <f t="shared" si="102"/>
        <v>2.2377355197081968E-5</v>
      </c>
      <c r="Q582" s="4">
        <f t="shared" si="103"/>
        <v>3.0516404223660067E-3</v>
      </c>
      <c r="R582" s="3">
        <f t="shared" si="104"/>
        <v>2.4496331004295602E-3</v>
      </c>
      <c r="S582" s="16">
        <f t="shared" si="109"/>
        <v>140.70682907333853</v>
      </c>
      <c r="T582" s="16">
        <f t="shared" si="109"/>
        <v>160.05567397696336</v>
      </c>
      <c r="U582" s="16">
        <f t="shared" si="105"/>
        <v>-19.348844903624837</v>
      </c>
    </row>
    <row r="583" spans="1:21" x14ac:dyDescent="0.4">
      <c r="A583">
        <f t="shared" si="106"/>
        <v>570</v>
      </c>
      <c r="B583" s="1">
        <v>43063</v>
      </c>
      <c r="C583" s="2">
        <v>2.9598719308854197E-17</v>
      </c>
      <c r="D583" s="2">
        <v>9.9266320784224593E-2</v>
      </c>
      <c r="E583" s="2">
        <v>0.282130919774706</v>
      </c>
      <c r="F583" s="2">
        <v>0.61860275944106802</v>
      </c>
      <c r="G583">
        <v>591.08699999999999</v>
      </c>
      <c r="H583">
        <v>5064.2299999999996</v>
      </c>
      <c r="I583">
        <v>2588.0500000000002</v>
      </c>
      <c r="J583">
        <v>162.32</v>
      </c>
      <c r="K583">
        <v>111.53</v>
      </c>
      <c r="L583" s="3">
        <f t="shared" si="100"/>
        <v>4.3193099465848039E-3</v>
      </c>
      <c r="M583" s="3">
        <f t="shared" si="101"/>
        <v>2.1820711139324711E-2</v>
      </c>
      <c r="N583" s="3">
        <f t="shared" ref="N583:O646" si="110">I584/I583-1</f>
        <v>8.9951894283339939E-3</v>
      </c>
      <c r="O583" s="3">
        <f t="shared" si="110"/>
        <v>-6.160670280919156E-5</v>
      </c>
      <c r="P583" s="3">
        <f t="shared" si="102"/>
        <v>2.6573211934821456E-5</v>
      </c>
      <c r="Q583" s="4">
        <f t="shared" si="103"/>
        <v>4.6391994903670379E-3</v>
      </c>
      <c r="R583" s="3">
        <f t="shared" si="104"/>
        <v>8.7684009528585793E-3</v>
      </c>
      <c r="S583" s="16">
        <f t="shared" si="109"/>
        <v>141.17074902237522</v>
      </c>
      <c r="T583" s="16">
        <f t="shared" si="109"/>
        <v>160.93251407224923</v>
      </c>
      <c r="U583" s="16">
        <f t="shared" si="105"/>
        <v>-19.761765049874015</v>
      </c>
    </row>
    <row r="584" spans="1:21" x14ac:dyDescent="0.4">
      <c r="A584">
        <f t="shared" si="106"/>
        <v>571</v>
      </c>
      <c r="B584" s="1">
        <v>43070</v>
      </c>
      <c r="C584" s="2">
        <v>7.5568891422239597E-17</v>
      </c>
      <c r="D584" s="2">
        <v>7.8951443688030101E-2</v>
      </c>
      <c r="E584" s="2">
        <v>0.32641960633274197</v>
      </c>
      <c r="F584" s="2">
        <v>0.594628949979227</v>
      </c>
      <c r="G584">
        <v>590.25300000000004</v>
      </c>
      <c r="H584">
        <v>5145.21</v>
      </c>
      <c r="I584">
        <v>2611.33</v>
      </c>
      <c r="J584">
        <v>162.31</v>
      </c>
      <c r="K584">
        <v>112.17</v>
      </c>
      <c r="L584" s="3">
        <f t="shared" si="100"/>
        <v>1.1236496500521165E-2</v>
      </c>
      <c r="M584" s="3">
        <f t="shared" si="101"/>
        <v>1.5607276404574266E-2</v>
      </c>
      <c r="N584" s="3">
        <f t="shared" si="110"/>
        <v>4.2621958925146419E-3</v>
      </c>
      <c r="O584" s="3">
        <f t="shared" si="110"/>
        <v>-4.3127348900251494E-4</v>
      </c>
      <c r="P584" s="3">
        <f t="shared" si="102"/>
        <v>7.8686095856879683E-5</v>
      </c>
      <c r="Q584" s="4">
        <f t="shared" si="103"/>
        <v>2.2883475117506033E-3</v>
      </c>
      <c r="R584" s="3">
        <f t="shared" si="104"/>
        <v>7.6686738271518895E-3</v>
      </c>
      <c r="S584" s="16">
        <f t="shared" ref="S584:T599" si="111">S583+100*Q584</f>
        <v>141.39958377355029</v>
      </c>
      <c r="T584" s="16">
        <f t="shared" si="111"/>
        <v>161.69938145496442</v>
      </c>
      <c r="U584" s="16">
        <f t="shared" si="105"/>
        <v>-20.299797681414134</v>
      </c>
    </row>
    <row r="585" spans="1:21" x14ac:dyDescent="0.4">
      <c r="A585">
        <f t="shared" si="106"/>
        <v>572</v>
      </c>
      <c r="B585" s="1">
        <v>43077</v>
      </c>
      <c r="C585" s="2">
        <v>4.3259666682171602E-17</v>
      </c>
      <c r="D585" s="2">
        <v>0.161731490021297</v>
      </c>
      <c r="E585" s="2">
        <v>0.195276113237942</v>
      </c>
      <c r="F585" s="2">
        <v>0.64299239674075903</v>
      </c>
      <c r="G585">
        <v>589.995</v>
      </c>
      <c r="H585">
        <v>5165.1899999999996</v>
      </c>
      <c r="I585">
        <v>2622.46</v>
      </c>
      <c r="J585">
        <v>162.24</v>
      </c>
      <c r="K585">
        <v>113.48</v>
      </c>
      <c r="L585" s="3">
        <f t="shared" si="100"/>
        <v>-5.6759829336419099E-3</v>
      </c>
      <c r="M585" s="3">
        <f t="shared" si="101"/>
        <v>1.6410573336413936E-3</v>
      </c>
      <c r="N585" s="3">
        <f t="shared" si="110"/>
        <v>-5.6893146129969319E-3</v>
      </c>
      <c r="O585" s="3">
        <f t="shared" si="110"/>
        <v>0</v>
      </c>
      <c r="P585" s="3">
        <f t="shared" si="102"/>
        <v>2.795449131280982E-5</v>
      </c>
      <c r="Q585" s="4">
        <f t="shared" si="103"/>
        <v>-8.7353108814647784E-4</v>
      </c>
      <c r="R585" s="3">
        <f t="shared" si="104"/>
        <v>-2.431060053249362E-3</v>
      </c>
      <c r="S585" s="16">
        <f t="shared" si="111"/>
        <v>141.31223066473564</v>
      </c>
      <c r="T585" s="16">
        <f t="shared" si="111"/>
        <v>161.45627544963949</v>
      </c>
      <c r="U585" s="16">
        <f t="shared" si="105"/>
        <v>-20.144044784903855</v>
      </c>
    </row>
    <row r="586" spans="1:21" x14ac:dyDescent="0.4">
      <c r="A586">
        <f t="shared" si="106"/>
        <v>573</v>
      </c>
      <c r="B586" s="1">
        <v>43084</v>
      </c>
      <c r="C586" s="2">
        <v>6.2450045135165006E-17</v>
      </c>
      <c r="D586" s="2">
        <v>0.128353072218338</v>
      </c>
      <c r="E586" s="2">
        <v>0.241866932092625</v>
      </c>
      <c r="F586" s="2">
        <v>0.62977999568903498</v>
      </c>
      <c r="G586">
        <v>591.23099999999999</v>
      </c>
      <c r="H586">
        <v>5214.1000000000004</v>
      </c>
      <c r="I586">
        <v>2607.54</v>
      </c>
      <c r="J586">
        <v>162.24</v>
      </c>
      <c r="K586">
        <v>112.6</v>
      </c>
      <c r="L586" s="3">
        <f t="shared" si="100"/>
        <v>-2.8862881937214979E-3</v>
      </c>
      <c r="M586" s="3">
        <f t="shared" si="101"/>
        <v>9.1554743128372529E-3</v>
      </c>
      <c r="N586" s="3">
        <f t="shared" si="110"/>
        <v>1.9857797004072975E-2</v>
      </c>
      <c r="O586" s="3">
        <f t="shared" si="110"/>
        <v>-7.3964497041423272E-4</v>
      </c>
      <c r="P586" s="3">
        <f t="shared" si="102"/>
        <v>1.5939285472573817E-5</v>
      </c>
      <c r="Q586" s="4">
        <f t="shared" si="103"/>
        <v>5.4963248034105225E-3</v>
      </c>
      <c r="R586" s="3">
        <f t="shared" si="104"/>
        <v>6.3468345381936242E-3</v>
      </c>
      <c r="S586" s="16">
        <f t="shared" si="111"/>
        <v>141.86186314507668</v>
      </c>
      <c r="T586" s="16">
        <f t="shared" si="111"/>
        <v>162.09095890345884</v>
      </c>
      <c r="U586" s="16">
        <f t="shared" si="105"/>
        <v>-20.229095758382158</v>
      </c>
    </row>
    <row r="587" spans="1:21" x14ac:dyDescent="0.4">
      <c r="A587">
        <f t="shared" si="106"/>
        <v>574</v>
      </c>
      <c r="B587" s="1">
        <v>43091</v>
      </c>
      <c r="C587" s="2">
        <v>2.7755575615628901E-17</v>
      </c>
      <c r="D587" s="2">
        <v>0.14917630820375599</v>
      </c>
      <c r="E587" s="2">
        <v>0.24760917189483</v>
      </c>
      <c r="F587" s="2">
        <v>0.60321451990141195</v>
      </c>
      <c r="G587">
        <v>585.93399999999997</v>
      </c>
      <c r="H587">
        <v>5229.79</v>
      </c>
      <c r="I587">
        <v>2659.32</v>
      </c>
      <c r="J587">
        <v>162.12</v>
      </c>
      <c r="K587">
        <v>113.29</v>
      </c>
      <c r="L587" s="3">
        <f t="shared" si="100"/>
        <v>1.5157788250474979E-4</v>
      </c>
      <c r="M587" s="3">
        <f t="shared" si="101"/>
        <v>-8.5352414767233542E-3</v>
      </c>
      <c r="N587" s="3">
        <f t="shared" si="110"/>
        <v>-5.0952875171097478E-3</v>
      </c>
      <c r="O587" s="3">
        <f t="shared" si="110"/>
        <v>-6.1682704169729874E-5</v>
      </c>
      <c r="P587" s="3">
        <f t="shared" si="102"/>
        <v>2.127200648848804E-5</v>
      </c>
      <c r="Q587" s="4">
        <f t="shared" si="103"/>
        <v>-2.5933756450732255E-3</v>
      </c>
      <c r="R587" s="3">
        <f t="shared" si="104"/>
        <v>-3.3851584538745205E-3</v>
      </c>
      <c r="S587" s="16">
        <f t="shared" si="111"/>
        <v>141.60252558056936</v>
      </c>
      <c r="T587" s="16">
        <f t="shared" si="111"/>
        <v>161.75244305807138</v>
      </c>
      <c r="U587" s="16">
        <f t="shared" si="105"/>
        <v>-20.149917477502015</v>
      </c>
    </row>
    <row r="588" spans="1:21" x14ac:dyDescent="0.4">
      <c r="A588">
        <f t="shared" si="106"/>
        <v>575</v>
      </c>
      <c r="B588" s="1">
        <v>43098</v>
      </c>
      <c r="C588" s="2">
        <v>1.3530843112618999E-16</v>
      </c>
      <c r="D588" s="2">
        <v>0.12653843884306801</v>
      </c>
      <c r="E588" s="2">
        <v>0.23479369710803799</v>
      </c>
      <c r="F588" s="2">
        <v>0.63866786404889198</v>
      </c>
      <c r="G588">
        <v>589.14300000000003</v>
      </c>
      <c r="H588">
        <v>5212.76</v>
      </c>
      <c r="I588">
        <v>2645.77</v>
      </c>
      <c r="J588">
        <v>162.11000000000001</v>
      </c>
      <c r="K588">
        <v>112.69</v>
      </c>
      <c r="L588" s="3">
        <f t="shared" si="100"/>
        <v>-9.9258848047301118E-4</v>
      </c>
      <c r="M588" s="3">
        <f t="shared" si="101"/>
        <v>2.9546755393419222E-2</v>
      </c>
      <c r="N588" s="3">
        <f t="shared" si="110"/>
        <v>3.4541929192635656E-2</v>
      </c>
      <c r="O588" s="3">
        <f t="shared" si="110"/>
        <v>-3.7011905496264763E-4</v>
      </c>
      <c r="P588" s="3">
        <f t="shared" si="102"/>
        <v>5.8168808387478423E-6</v>
      </c>
      <c r="Q588" s="4">
        <f t="shared" si="103"/>
        <v>1.1606827533628723E-2</v>
      </c>
      <c r="R588" s="3">
        <f t="shared" si="104"/>
        <v>1.5681494262654805E-2</v>
      </c>
      <c r="S588" s="16">
        <f t="shared" si="111"/>
        <v>142.76320833393223</v>
      </c>
      <c r="T588" s="16">
        <f t="shared" si="111"/>
        <v>163.32059248433686</v>
      </c>
      <c r="U588" s="16">
        <f t="shared" si="105"/>
        <v>-20.55738415040463</v>
      </c>
    </row>
    <row r="589" spans="1:21" x14ac:dyDescent="0.4">
      <c r="A589">
        <f t="shared" si="106"/>
        <v>576</v>
      </c>
      <c r="B589" s="1">
        <v>43105</v>
      </c>
      <c r="C589" s="2">
        <v>0</v>
      </c>
      <c r="D589" s="2">
        <v>0.12238316363625899</v>
      </c>
      <c r="E589" s="2">
        <v>0.22925417091693401</v>
      </c>
      <c r="F589" s="2">
        <v>0.64836266544680499</v>
      </c>
      <c r="G589">
        <v>586.68399999999997</v>
      </c>
      <c r="H589">
        <v>5349.69</v>
      </c>
      <c r="I589">
        <v>2737.16</v>
      </c>
      <c r="J589">
        <v>162.05000000000001</v>
      </c>
      <c r="K589">
        <v>113.05</v>
      </c>
      <c r="L589" s="3">
        <f t="shared" si="100"/>
        <v>-2.2936084937935086E-2</v>
      </c>
      <c r="M589" s="3">
        <f t="shared" si="101"/>
        <v>-1.767874203433828E-3</v>
      </c>
      <c r="N589" s="3">
        <f t="shared" si="110"/>
        <v>-2.1810928115272299E-3</v>
      </c>
      <c r="O589" s="3">
        <f t="shared" si="110"/>
        <v>-1.6661524220920043E-3</v>
      </c>
      <c r="P589" s="3">
        <f t="shared" si="102"/>
        <v>2.7096569977641046E-5</v>
      </c>
      <c r="Q589" s="4">
        <f t="shared" si="103"/>
        <v>-1.823750257532586E-3</v>
      </c>
      <c r="R589" s="3">
        <f t="shared" si="104"/>
        <v>-7.1378010937470371E-3</v>
      </c>
      <c r="S589" s="16">
        <f t="shared" si="111"/>
        <v>142.58083330817897</v>
      </c>
      <c r="T589" s="16">
        <f t="shared" si="111"/>
        <v>162.60681237496215</v>
      </c>
      <c r="U589" s="16">
        <f t="shared" si="105"/>
        <v>-20.025979066783179</v>
      </c>
    </row>
    <row r="590" spans="1:21" x14ac:dyDescent="0.4">
      <c r="A590">
        <f t="shared" si="106"/>
        <v>577</v>
      </c>
      <c r="B590" s="1">
        <v>43112</v>
      </c>
      <c r="C590" s="2">
        <v>9.0964562271533797E-17</v>
      </c>
      <c r="D590" s="2">
        <v>0.13045151822602299</v>
      </c>
      <c r="E590" s="2">
        <v>0.184093220954199</v>
      </c>
      <c r="F590" s="2">
        <v>0.68545526081977604</v>
      </c>
      <c r="G590">
        <v>583.49900000000002</v>
      </c>
      <c r="H590">
        <v>5435.92</v>
      </c>
      <c r="I590">
        <v>2731.19</v>
      </c>
      <c r="J590">
        <v>161.78</v>
      </c>
      <c r="K590">
        <v>111.06</v>
      </c>
      <c r="L590" s="3">
        <f t="shared" si="100"/>
        <v>-9.9305261842183024E-3</v>
      </c>
      <c r="M590" s="3">
        <f t="shared" si="101"/>
        <v>6.1316751710878137E-3</v>
      </c>
      <c r="N590" s="3">
        <f t="shared" si="110"/>
        <v>7.1946660613140256E-3</v>
      </c>
      <c r="O590" s="3">
        <f t="shared" si="110"/>
        <v>-6.7993571516877793E-4</v>
      </c>
      <c r="P590" s="3">
        <f t="shared" si="102"/>
        <v>1.6044404585847925E-5</v>
      </c>
      <c r="Q590" s="4">
        <f t="shared" si="103"/>
        <v>1.6422656666868296E-3</v>
      </c>
      <c r="R590" s="3">
        <f t="shared" si="104"/>
        <v>6.7896983325368976E-4</v>
      </c>
      <c r="S590" s="16">
        <f t="shared" si="111"/>
        <v>142.74505987484764</v>
      </c>
      <c r="T590" s="16">
        <f t="shared" si="111"/>
        <v>162.67470935828752</v>
      </c>
      <c r="U590" s="16">
        <f t="shared" si="105"/>
        <v>-19.929649483439874</v>
      </c>
    </row>
    <row r="591" spans="1:21" x14ac:dyDescent="0.4">
      <c r="A591">
        <f t="shared" si="106"/>
        <v>578</v>
      </c>
      <c r="B591" s="1">
        <v>43119</v>
      </c>
      <c r="C591" s="2">
        <v>2.7755575615628901E-17</v>
      </c>
      <c r="D591" s="2">
        <v>0.14428608263098</v>
      </c>
      <c r="E591" s="2">
        <v>0.19699933085898899</v>
      </c>
      <c r="F591" s="2">
        <v>0.65871458651003001</v>
      </c>
      <c r="G591">
        <v>579.21699999999998</v>
      </c>
      <c r="H591">
        <v>5483.57</v>
      </c>
      <c r="I591">
        <v>2750.84</v>
      </c>
      <c r="J591">
        <v>161.66999999999999</v>
      </c>
      <c r="K591">
        <v>110.77</v>
      </c>
      <c r="L591" s="3">
        <f t="shared" ref="L591:L654" si="112">G592*K592/(G591*K591)-1</f>
        <v>-1.984346644942514E-2</v>
      </c>
      <c r="M591" s="3">
        <f t="shared" ref="M591:M654" si="113">H592*K592/(H591*K591)-1</f>
        <v>2.1288861748516297E-3</v>
      </c>
      <c r="N591" s="3">
        <f t="shared" si="110"/>
        <v>-5.4746913670006281E-3</v>
      </c>
      <c r="O591" s="3">
        <f t="shared" si="110"/>
        <v>2.4741757901902695E-4</v>
      </c>
      <c r="P591" s="3">
        <f t="shared" ref="P591:P654" si="114">(ABS(C592-C591)+ABS(D592-D591)+ABS(E592-E591)+ABS(F592-F591))*$S$3</f>
        <v>3.7189287268816176E-5</v>
      </c>
      <c r="Q591" s="4">
        <f t="shared" ref="Q591:Q654" si="115">SUMPRODUCT(C591:F591,L591:O591)-P591</f>
        <v>-6.4555360843199998E-4</v>
      </c>
      <c r="R591" s="3">
        <f t="shared" ref="R591:R654" si="116">SUMPRODUCT($C$7:$F$7,L591:O591)</f>
        <v>-5.7354635156387779E-3</v>
      </c>
      <c r="S591" s="16">
        <f t="shared" si="111"/>
        <v>142.68050451400444</v>
      </c>
      <c r="T591" s="16">
        <f t="shared" si="111"/>
        <v>162.10116300672362</v>
      </c>
      <c r="U591" s="16">
        <f t="shared" ref="U591:U654" si="117">S591-T591</f>
        <v>-19.420658492719184</v>
      </c>
    </row>
    <row r="592" spans="1:21" x14ac:dyDescent="0.4">
      <c r="A592">
        <f t="shared" ref="A592:A655" si="118">A591+1</f>
        <v>579</v>
      </c>
      <c r="B592" s="1">
        <v>43126</v>
      </c>
      <c r="C592" s="2">
        <v>3.06287113727155E-17</v>
      </c>
      <c r="D592" s="2">
        <v>0.192626661202733</v>
      </c>
      <c r="E592" s="2">
        <v>0.135017185410962</v>
      </c>
      <c r="F592" s="2">
        <v>0.67235615338630395</v>
      </c>
      <c r="G592">
        <v>579.17399999999998</v>
      </c>
      <c r="H592">
        <v>5606.08</v>
      </c>
      <c r="I592">
        <v>2735.78</v>
      </c>
      <c r="J592">
        <v>161.71</v>
      </c>
      <c r="K592">
        <v>108.58</v>
      </c>
      <c r="L592" s="3">
        <f t="shared" si="112"/>
        <v>1.5272521895393076E-3</v>
      </c>
      <c r="M592" s="3">
        <f t="shared" si="113"/>
        <v>-2.4064718544245856E-2</v>
      </c>
      <c r="N592" s="3">
        <f t="shared" si="110"/>
        <v>-8.0159954382298393E-3</v>
      </c>
      <c r="O592" s="3">
        <f t="shared" si="110"/>
        <v>-9.2758642013479609E-4</v>
      </c>
      <c r="P592" s="3">
        <f t="shared" si="114"/>
        <v>3.0516026990759692E-5</v>
      </c>
      <c r="Q592" s="4">
        <f t="shared" si="115"/>
        <v>-6.3719879926644402E-3</v>
      </c>
      <c r="R592" s="3">
        <f t="shared" si="116"/>
        <v>-7.8702620532677958E-3</v>
      </c>
      <c r="S592" s="16">
        <f t="shared" si="111"/>
        <v>142.04330571473798</v>
      </c>
      <c r="T592" s="16">
        <f t="shared" si="111"/>
        <v>161.31413680139684</v>
      </c>
      <c r="U592" s="16">
        <f t="shared" si="117"/>
        <v>-19.270831086658859</v>
      </c>
    </row>
    <row r="593" spans="1:21" x14ac:dyDescent="0.4">
      <c r="A593">
        <f t="shared" si="118"/>
        <v>580</v>
      </c>
      <c r="B593" s="1">
        <v>43133</v>
      </c>
      <c r="C593" s="2">
        <v>0</v>
      </c>
      <c r="D593" s="2">
        <v>0.153943390578996</v>
      </c>
      <c r="E593" s="2">
        <v>0.18587723039556101</v>
      </c>
      <c r="F593" s="2">
        <v>0.66017937902544099</v>
      </c>
      <c r="G593">
        <v>571.68700000000001</v>
      </c>
      <c r="H593">
        <v>5392.21</v>
      </c>
      <c r="I593">
        <v>2713.85</v>
      </c>
      <c r="J593">
        <v>161.56</v>
      </c>
      <c r="K593">
        <v>110.17</v>
      </c>
      <c r="L593" s="3">
        <f t="shared" si="112"/>
        <v>-1.2538974637664624E-2</v>
      </c>
      <c r="M593" s="3">
        <f t="shared" si="113"/>
        <v>-6.2840921447696707E-2</v>
      </c>
      <c r="N593" s="3">
        <f t="shared" si="110"/>
        <v>-7.0932439154706373E-2</v>
      </c>
      <c r="O593" s="3">
        <f t="shared" si="110"/>
        <v>1.4236197078483226E-3</v>
      </c>
      <c r="P593" s="3">
        <f t="shared" si="114"/>
        <v>2.8838861552277011E-5</v>
      </c>
      <c r="Q593" s="4">
        <f t="shared" si="115"/>
        <v>-2.1947664336901842E-2</v>
      </c>
      <c r="R593" s="3">
        <f t="shared" si="116"/>
        <v>-3.6222178883054845E-2</v>
      </c>
      <c r="S593" s="16">
        <f t="shared" si="111"/>
        <v>139.84853928104781</v>
      </c>
      <c r="T593" s="16">
        <f t="shared" si="111"/>
        <v>157.69191891309137</v>
      </c>
      <c r="U593" s="16">
        <f t="shared" si="117"/>
        <v>-17.843379632043565</v>
      </c>
    </row>
    <row r="594" spans="1:21" x14ac:dyDescent="0.4">
      <c r="A594">
        <f t="shared" si="118"/>
        <v>581</v>
      </c>
      <c r="B594" s="1">
        <v>43140</v>
      </c>
      <c r="C594" s="2">
        <v>0</v>
      </c>
      <c r="D594" s="2">
        <v>0.13321523991866399</v>
      </c>
      <c r="E594" s="2">
        <v>0.233941999649356</v>
      </c>
      <c r="F594" s="2">
        <v>0.63284276043197796</v>
      </c>
      <c r="G594">
        <v>571.62699999999995</v>
      </c>
      <c r="H594">
        <v>5116.99</v>
      </c>
      <c r="I594">
        <v>2521.35</v>
      </c>
      <c r="J594">
        <v>161.79</v>
      </c>
      <c r="K594">
        <v>108.8</v>
      </c>
      <c r="L594" s="3">
        <f t="shared" si="112"/>
        <v>-2.5997895461499554E-2</v>
      </c>
      <c r="M594" s="3">
        <f t="shared" si="113"/>
        <v>1.8896068682036526E-2</v>
      </c>
      <c r="N594" s="3">
        <f t="shared" si="110"/>
        <v>3.1372082416167846E-3</v>
      </c>
      <c r="O594" s="3">
        <f t="shared" si="110"/>
        <v>1.6070214475556455E-3</v>
      </c>
      <c r="P594" s="3">
        <f t="shared" si="114"/>
        <v>9.9148681575379462E-5</v>
      </c>
      <c r="Q594" s="4">
        <f t="shared" si="115"/>
        <v>4.1690122997264474E-3</v>
      </c>
      <c r="R594" s="3">
        <f t="shared" si="116"/>
        <v>-5.8939927257264935E-4</v>
      </c>
      <c r="S594" s="16">
        <f t="shared" si="111"/>
        <v>140.26544051102044</v>
      </c>
      <c r="T594" s="16">
        <f t="shared" si="111"/>
        <v>157.63297898583411</v>
      </c>
      <c r="U594" s="16">
        <f t="shared" si="117"/>
        <v>-17.367538474813671</v>
      </c>
    </row>
    <row r="595" spans="1:21" x14ac:dyDescent="0.4">
      <c r="A595">
        <f t="shared" si="118"/>
        <v>582</v>
      </c>
      <c r="B595" s="1">
        <v>43147</v>
      </c>
      <c r="C595" s="2">
        <v>0</v>
      </c>
      <c r="D595" s="2">
        <v>0.24055511452286699</v>
      </c>
      <c r="E595" s="2">
        <v>0.29184992767078599</v>
      </c>
      <c r="F595" s="2">
        <v>0.46759495780634602</v>
      </c>
      <c r="G595">
        <v>570.34299999999996</v>
      </c>
      <c r="H595">
        <v>5340.82</v>
      </c>
      <c r="I595">
        <v>2529.2600000000002</v>
      </c>
      <c r="J595">
        <v>162.05000000000001</v>
      </c>
      <c r="K595">
        <v>106.21</v>
      </c>
      <c r="L595" s="3">
        <f t="shared" si="112"/>
        <v>7.466437848968166E-3</v>
      </c>
      <c r="M595" s="3">
        <f t="shared" si="113"/>
        <v>1.2194930960805594E-2</v>
      </c>
      <c r="N595" s="3">
        <f t="shared" si="110"/>
        <v>1.3328008982864459E-2</v>
      </c>
      <c r="O595" s="3">
        <f t="shared" si="110"/>
        <v>9.2564023449548394E-4</v>
      </c>
      <c r="P595" s="3">
        <f t="shared" si="114"/>
        <v>6.2610011994732002E-5</v>
      </c>
      <c r="Q595" s="4">
        <f t="shared" si="115"/>
        <v>7.1935461659176653E-3</v>
      </c>
      <c r="R595" s="3">
        <f t="shared" si="116"/>
        <v>8.4787545067834258E-3</v>
      </c>
      <c r="S595" s="16">
        <f t="shared" si="111"/>
        <v>140.98479512761222</v>
      </c>
      <c r="T595" s="16">
        <f t="shared" si="111"/>
        <v>158.48085443651246</v>
      </c>
      <c r="U595" s="16">
        <f t="shared" si="117"/>
        <v>-17.496059308900243</v>
      </c>
    </row>
    <row r="596" spans="1:21" x14ac:dyDescent="0.4">
      <c r="A596">
        <f t="shared" si="118"/>
        <v>583</v>
      </c>
      <c r="B596" s="1">
        <v>43154</v>
      </c>
      <c r="C596" s="2">
        <v>1.43656787854329E-17</v>
      </c>
      <c r="D596" s="2">
        <v>0.344905134514087</v>
      </c>
      <c r="E596" s="2">
        <v>0.1894660042172</v>
      </c>
      <c r="F596" s="2">
        <v>0.465628861268712</v>
      </c>
      <c r="G596">
        <v>570.94600000000003</v>
      </c>
      <c r="H596">
        <v>5371.56</v>
      </c>
      <c r="I596">
        <v>2562.9699999999998</v>
      </c>
      <c r="J596">
        <v>162.19999999999999</v>
      </c>
      <c r="K596">
        <v>106.89</v>
      </c>
      <c r="L596" s="3">
        <f t="shared" si="112"/>
        <v>-9.7017333888962387E-3</v>
      </c>
      <c r="M596" s="3">
        <f t="shared" si="113"/>
        <v>-3.0247205400590338E-2</v>
      </c>
      <c r="N596" s="3">
        <f t="shared" si="110"/>
        <v>-2.9387780582683209E-2</v>
      </c>
      <c r="O596" s="3">
        <f t="shared" si="110"/>
        <v>-1.2330456226880004E-3</v>
      </c>
      <c r="P596" s="3">
        <f t="shared" si="114"/>
        <v>3.8348351055775208E-5</v>
      </c>
      <c r="Q596" s="4">
        <f t="shared" si="115"/>
        <v>-1.6612891787418992E-2</v>
      </c>
      <c r="R596" s="3">
        <f t="shared" si="116"/>
        <v>-1.7642441248714447E-2</v>
      </c>
      <c r="S596" s="16">
        <f t="shared" si="111"/>
        <v>139.32350594887032</v>
      </c>
      <c r="T596" s="16">
        <f t="shared" si="111"/>
        <v>156.71661031164101</v>
      </c>
      <c r="U596" s="16">
        <f t="shared" si="117"/>
        <v>-17.393104362770686</v>
      </c>
    </row>
    <row r="597" spans="1:21" x14ac:dyDescent="0.4">
      <c r="A597">
        <f t="shared" si="118"/>
        <v>584</v>
      </c>
      <c r="B597" s="1">
        <v>43161</v>
      </c>
      <c r="C597" s="2">
        <v>4.1416522988946202E-17</v>
      </c>
      <c r="D597" s="2">
        <v>0.37131125258852798</v>
      </c>
      <c r="E597" s="2">
        <v>0.12555208579090801</v>
      </c>
      <c r="F597" s="2">
        <v>0.50313666162056303</v>
      </c>
      <c r="G597">
        <v>571.50199999999995</v>
      </c>
      <c r="H597">
        <v>5265.24</v>
      </c>
      <c r="I597">
        <v>2487.65</v>
      </c>
      <c r="J597">
        <v>162</v>
      </c>
      <c r="K597">
        <v>105.75</v>
      </c>
      <c r="L597" s="3">
        <f t="shared" si="112"/>
        <v>8.7519414748113977E-3</v>
      </c>
      <c r="M597" s="3">
        <f t="shared" si="113"/>
        <v>4.6336916151431318E-2</v>
      </c>
      <c r="N597" s="3">
        <f t="shared" si="110"/>
        <v>4.257029726850492E-3</v>
      </c>
      <c r="O597" s="3">
        <f t="shared" si="110"/>
        <v>1.9753086419753707E-3</v>
      </c>
      <c r="P597" s="3">
        <f t="shared" si="114"/>
        <v>7.3857274625253183E-5</v>
      </c>
      <c r="Q597" s="4">
        <f t="shared" si="115"/>
        <v>1.8659890259926017E-2</v>
      </c>
      <c r="R597" s="3">
        <f t="shared" si="116"/>
        <v>1.5330298998767145E-2</v>
      </c>
      <c r="S597" s="16">
        <f t="shared" si="111"/>
        <v>141.18949497486292</v>
      </c>
      <c r="T597" s="16">
        <f t="shared" si="111"/>
        <v>158.24964021151771</v>
      </c>
      <c r="U597" s="16">
        <f t="shared" si="117"/>
        <v>-17.06014523665479</v>
      </c>
    </row>
    <row r="598" spans="1:21" x14ac:dyDescent="0.4">
      <c r="A598">
        <f t="shared" si="118"/>
        <v>585</v>
      </c>
      <c r="B598" s="1">
        <v>43168</v>
      </c>
      <c r="C598" s="2">
        <v>0</v>
      </c>
      <c r="D598" s="2">
        <v>0.494406710297283</v>
      </c>
      <c r="E598" s="2">
        <v>6.3342557499357494E-2</v>
      </c>
      <c r="F598" s="2">
        <v>0.44225073220335798</v>
      </c>
      <c r="G598">
        <v>570.72900000000004</v>
      </c>
      <c r="H598">
        <v>5454.03</v>
      </c>
      <c r="I598">
        <v>2498.2399999999998</v>
      </c>
      <c r="J598">
        <v>162.32</v>
      </c>
      <c r="K598">
        <v>106.82</v>
      </c>
      <c r="L598" s="3">
        <f t="shared" si="112"/>
        <v>-3.333078719525373E-3</v>
      </c>
      <c r="M598" s="3">
        <f t="shared" si="113"/>
        <v>-1.9463040218419048E-2</v>
      </c>
      <c r="N598" s="3">
        <f t="shared" si="110"/>
        <v>1.2340687844242471E-2</v>
      </c>
      <c r="O598" s="3">
        <f t="shared" si="110"/>
        <v>9.8570724494817519E-4</v>
      </c>
      <c r="P598" s="3">
        <f t="shared" si="114"/>
        <v>4.4560664851697852E-5</v>
      </c>
      <c r="Q598" s="4">
        <f t="shared" si="115"/>
        <v>-8.4495978714519346E-3</v>
      </c>
      <c r="R598" s="3">
        <f t="shared" si="116"/>
        <v>-2.3674309621884437E-3</v>
      </c>
      <c r="S598" s="16">
        <f t="shared" si="111"/>
        <v>140.34453518771772</v>
      </c>
      <c r="T598" s="16">
        <f t="shared" si="111"/>
        <v>158.01289711529887</v>
      </c>
      <c r="U598" s="16">
        <f t="shared" si="117"/>
        <v>-17.668361927581145</v>
      </c>
    </row>
    <row r="599" spans="1:21" x14ac:dyDescent="0.4">
      <c r="A599">
        <f t="shared" si="118"/>
        <v>586</v>
      </c>
      <c r="B599" s="1">
        <v>43175</v>
      </c>
      <c r="C599" s="2">
        <v>4.85722573273505E-17</v>
      </c>
      <c r="D599" s="2">
        <v>0.48348149304381099</v>
      </c>
      <c r="E599" s="2">
        <v>0</v>
      </c>
      <c r="F599" s="2">
        <v>0.51651850695618795</v>
      </c>
      <c r="G599">
        <v>573.173</v>
      </c>
      <c r="H599">
        <v>5388.74</v>
      </c>
      <c r="I599">
        <v>2529.0700000000002</v>
      </c>
      <c r="J599">
        <v>162.47999999999999</v>
      </c>
      <c r="K599">
        <v>106.01</v>
      </c>
      <c r="L599" s="3">
        <f t="shared" si="112"/>
        <v>-8.7151762991797277E-3</v>
      </c>
      <c r="M599" s="3">
        <f t="shared" si="113"/>
        <v>-7.0598505209623297E-2</v>
      </c>
      <c r="N599" s="3">
        <f t="shared" si="110"/>
        <v>-4.1279996204138358E-2</v>
      </c>
      <c r="O599" s="3">
        <f t="shared" si="110"/>
        <v>7.3855243722298347E-4</v>
      </c>
      <c r="P599" s="3">
        <f t="shared" si="114"/>
        <v>1.6619671398224436E-5</v>
      </c>
      <c r="Q599" s="4">
        <f t="shared" si="115"/>
        <v>-3.3768214374624898E-2</v>
      </c>
      <c r="R599" s="3">
        <f t="shared" si="116"/>
        <v>-2.99637813189296E-2</v>
      </c>
      <c r="S599" s="16">
        <f t="shared" si="111"/>
        <v>136.96771375025523</v>
      </c>
      <c r="T599" s="16">
        <f t="shared" si="111"/>
        <v>155.01651898340592</v>
      </c>
      <c r="U599" s="16">
        <f t="shared" si="117"/>
        <v>-18.048805233150688</v>
      </c>
    </row>
    <row r="600" spans="1:21" x14ac:dyDescent="0.4">
      <c r="A600">
        <f t="shared" si="118"/>
        <v>587</v>
      </c>
      <c r="B600" s="1">
        <v>43182</v>
      </c>
      <c r="C600" s="2">
        <v>1.9081958235744801E-17</v>
      </c>
      <c r="D600" s="2">
        <v>0.45578204071343698</v>
      </c>
      <c r="E600" s="2">
        <v>0</v>
      </c>
      <c r="F600" s="2">
        <v>0.54421795928656203</v>
      </c>
      <c r="G600">
        <v>575.06700000000001</v>
      </c>
      <c r="H600">
        <v>5069.03</v>
      </c>
      <c r="I600">
        <v>2424.67</v>
      </c>
      <c r="J600">
        <v>162.6</v>
      </c>
      <c r="K600">
        <v>104.74</v>
      </c>
      <c r="L600" s="3">
        <f t="shared" si="112"/>
        <v>1.9805994966348939E-2</v>
      </c>
      <c r="M600" s="3">
        <f t="shared" si="113"/>
        <v>3.5553507639577209E-2</v>
      </c>
      <c r="N600" s="3">
        <f t="shared" si="110"/>
        <v>4.0248776122111529E-2</v>
      </c>
      <c r="O600" s="3">
        <f t="shared" si="110"/>
        <v>-1.4760147601474705E-3</v>
      </c>
      <c r="P600" s="3">
        <f t="shared" si="114"/>
        <v>1.183449398387489E-4</v>
      </c>
      <c r="Q600" s="4">
        <f t="shared" si="115"/>
        <v>1.528303158600422E-2</v>
      </c>
      <c r="R600" s="3">
        <f t="shared" si="116"/>
        <v>2.3533065991972552E-2</v>
      </c>
      <c r="S600" s="16">
        <f t="shared" ref="S600:T615" si="119">S599+100*Q600</f>
        <v>138.49601690885564</v>
      </c>
      <c r="T600" s="16">
        <f t="shared" si="119"/>
        <v>157.36982558260317</v>
      </c>
      <c r="U600" s="16">
        <f t="shared" si="117"/>
        <v>-18.873808673747533</v>
      </c>
    </row>
    <row r="601" spans="1:21" x14ac:dyDescent="0.4">
      <c r="A601">
        <f t="shared" si="118"/>
        <v>588</v>
      </c>
      <c r="B601" s="1">
        <v>43189</v>
      </c>
      <c r="C601" s="2">
        <v>2.4286128663675299E-17</v>
      </c>
      <c r="D601" s="2">
        <v>0.60667282154470903</v>
      </c>
      <c r="E601" s="2">
        <v>4.6350785566642599E-2</v>
      </c>
      <c r="F601" s="2">
        <v>0.34697639288864701</v>
      </c>
      <c r="G601">
        <v>577.95899999999995</v>
      </c>
      <c r="H601">
        <v>5173.1899999999996</v>
      </c>
      <c r="I601">
        <v>2522.2600000000002</v>
      </c>
      <c r="J601">
        <v>162.36000000000001</v>
      </c>
      <c r="K601">
        <v>106.28</v>
      </c>
      <c r="L601" s="3">
        <f t="shared" si="112"/>
        <v>5.3221115502604111E-3</v>
      </c>
      <c r="M601" s="3">
        <f t="shared" si="113"/>
        <v>-7.4670210435719975E-3</v>
      </c>
      <c r="N601" s="3">
        <f t="shared" si="110"/>
        <v>1.7484319618119581E-3</v>
      </c>
      <c r="O601" s="3">
        <f t="shared" si="110"/>
        <v>4.9273220004919516E-4</v>
      </c>
      <c r="P601" s="3">
        <f t="shared" si="114"/>
        <v>7.0845027348641557E-5</v>
      </c>
      <c r="Q601" s="4">
        <f t="shared" si="115"/>
        <v>-4.3488761160132153E-3</v>
      </c>
      <c r="R601" s="3">
        <f t="shared" si="116"/>
        <v>2.406366713739172E-5</v>
      </c>
      <c r="S601" s="16">
        <f t="shared" si="119"/>
        <v>138.06112929725433</v>
      </c>
      <c r="T601" s="16">
        <f t="shared" si="119"/>
        <v>157.3722319493169</v>
      </c>
      <c r="U601" s="16">
        <f t="shared" si="117"/>
        <v>-19.311102652062573</v>
      </c>
    </row>
    <row r="602" spans="1:21" x14ac:dyDescent="0.4">
      <c r="A602">
        <f t="shared" si="118"/>
        <v>589</v>
      </c>
      <c r="B602" s="1">
        <v>43196</v>
      </c>
      <c r="C602" s="2">
        <v>1.5959455978986601E-16</v>
      </c>
      <c r="D602" s="2">
        <v>0.48859777596364001</v>
      </c>
      <c r="E602" s="2">
        <v>0.15041607208274699</v>
      </c>
      <c r="F602" s="2">
        <v>0.360986151953612</v>
      </c>
      <c r="G602">
        <v>577.50300000000004</v>
      </c>
      <c r="H602">
        <v>5103.3500000000004</v>
      </c>
      <c r="I602">
        <v>2526.67</v>
      </c>
      <c r="J602">
        <v>162.44</v>
      </c>
      <c r="K602">
        <v>106.93</v>
      </c>
      <c r="L602" s="3">
        <f t="shared" si="112"/>
        <v>3.3628104196337105E-4</v>
      </c>
      <c r="M602" s="3">
        <f t="shared" si="113"/>
        <v>2.442989610676416E-2</v>
      </c>
      <c r="N602" s="3">
        <f t="shared" si="110"/>
        <v>5.8535542829099008E-3</v>
      </c>
      <c r="O602" s="3">
        <f t="shared" si="110"/>
        <v>2.462447672986201E-4</v>
      </c>
      <c r="P602" s="3">
        <f t="shared" si="114"/>
        <v>3.5506210503062845E-5</v>
      </c>
      <c r="Q602" s="4">
        <f t="shared" si="115"/>
        <v>1.2870246288228982E-2</v>
      </c>
      <c r="R602" s="3">
        <f t="shared" si="116"/>
        <v>7.7164940497340129E-3</v>
      </c>
      <c r="S602" s="16">
        <f t="shared" si="119"/>
        <v>139.34815392607723</v>
      </c>
      <c r="T602" s="16">
        <f t="shared" si="119"/>
        <v>158.1438813542903</v>
      </c>
      <c r="U602" s="16">
        <f t="shared" si="117"/>
        <v>-18.79572742821307</v>
      </c>
    </row>
    <row r="603" spans="1:21" x14ac:dyDescent="0.4">
      <c r="A603">
        <f t="shared" si="118"/>
        <v>590</v>
      </c>
      <c r="B603" s="1">
        <v>43203</v>
      </c>
      <c r="C603" s="2">
        <v>7.8062556418956304E-18</v>
      </c>
      <c r="D603" s="2">
        <v>0.50690722275532296</v>
      </c>
      <c r="E603" s="2">
        <v>9.12390545776426E-2</v>
      </c>
      <c r="F603" s="2">
        <v>0.40185372266703401</v>
      </c>
      <c r="G603">
        <v>575.43700000000001</v>
      </c>
      <c r="H603">
        <v>5207.57</v>
      </c>
      <c r="I603">
        <v>2541.46</v>
      </c>
      <c r="J603">
        <v>162.47999999999999</v>
      </c>
      <c r="K603">
        <v>107.35</v>
      </c>
      <c r="L603" s="3">
        <f t="shared" si="112"/>
        <v>-6.8964863793896658E-3</v>
      </c>
      <c r="M603" s="3">
        <f t="shared" si="113"/>
        <v>8.3147300740031849E-3</v>
      </c>
      <c r="N603" s="3">
        <f t="shared" si="110"/>
        <v>1.2591187742478693E-2</v>
      </c>
      <c r="O603" s="3">
        <f t="shared" si="110"/>
        <v>-2.0925652387986382E-3</v>
      </c>
      <c r="P603" s="3">
        <f t="shared" si="114"/>
        <v>5.3836599180121451E-5</v>
      </c>
      <c r="Q603" s="4">
        <f t="shared" si="115"/>
        <v>4.4688630650914878E-3</v>
      </c>
      <c r="R603" s="3">
        <f t="shared" si="116"/>
        <v>2.9792165495733935E-3</v>
      </c>
      <c r="S603" s="16">
        <f t="shared" si="119"/>
        <v>139.79504023258639</v>
      </c>
      <c r="T603" s="16">
        <f t="shared" si="119"/>
        <v>158.44180300924765</v>
      </c>
      <c r="U603" s="16">
        <f t="shared" si="117"/>
        <v>-18.646762776661262</v>
      </c>
    </row>
    <row r="604" spans="1:21" x14ac:dyDescent="0.4">
      <c r="A604">
        <f t="shared" si="118"/>
        <v>591</v>
      </c>
      <c r="B604" s="1">
        <v>43210</v>
      </c>
      <c r="C604" s="2">
        <v>2.4286128663675201E-17</v>
      </c>
      <c r="D604" s="2">
        <v>0.56768685096044802</v>
      </c>
      <c r="E604" s="2">
        <v>1.51138927743979E-3</v>
      </c>
      <c r="F604" s="2">
        <v>0.43080175976211099</v>
      </c>
      <c r="G604">
        <v>569.82299999999998</v>
      </c>
      <c r="H604">
        <v>5235.75</v>
      </c>
      <c r="I604">
        <v>2573.46</v>
      </c>
      <c r="J604">
        <v>162.13999999999999</v>
      </c>
      <c r="K604">
        <v>107.66</v>
      </c>
      <c r="L604" s="3">
        <f t="shared" si="112"/>
        <v>1.3291420177727442E-2</v>
      </c>
      <c r="M604" s="3">
        <f t="shared" si="113"/>
        <v>1.2907146951214976E-2</v>
      </c>
      <c r="N604" s="3">
        <f t="shared" si="110"/>
        <v>1.4917659493444591E-2</v>
      </c>
      <c r="O604" s="3">
        <f t="shared" si="110"/>
        <v>3.7005057357841764E-4</v>
      </c>
      <c r="P604" s="3">
        <f t="shared" si="114"/>
        <v>8.8536996894502271E-5</v>
      </c>
      <c r="Q604" s="4">
        <f t="shared" si="115"/>
        <v>7.4206454396259268E-3</v>
      </c>
      <c r="R604" s="3">
        <f t="shared" si="116"/>
        <v>1.0371569298991357E-2</v>
      </c>
      <c r="S604" s="16">
        <f t="shared" si="119"/>
        <v>140.53710477654897</v>
      </c>
      <c r="T604" s="16">
        <f t="shared" si="119"/>
        <v>159.47895993914679</v>
      </c>
      <c r="U604" s="16">
        <f t="shared" si="117"/>
        <v>-18.941855162597818</v>
      </c>
    </row>
    <row r="605" spans="1:21" x14ac:dyDescent="0.4">
      <c r="A605">
        <f t="shared" si="118"/>
        <v>592</v>
      </c>
      <c r="B605" s="1">
        <v>43217</v>
      </c>
      <c r="C605" s="2">
        <v>0</v>
      </c>
      <c r="D605" s="2">
        <v>0.42237569598568703</v>
      </c>
      <c r="E605" s="2">
        <v>0.14907305076827701</v>
      </c>
      <c r="F605" s="2">
        <v>0.42855125324603499</v>
      </c>
      <c r="G605">
        <v>570.03700000000003</v>
      </c>
      <c r="H605">
        <v>5235.7299999999996</v>
      </c>
      <c r="I605">
        <v>2611.85</v>
      </c>
      <c r="J605">
        <v>162.19999999999999</v>
      </c>
      <c r="K605">
        <v>109.05</v>
      </c>
      <c r="L605" s="3">
        <f t="shared" si="112"/>
        <v>2.6676368716325172E-3</v>
      </c>
      <c r="M605" s="3">
        <f t="shared" si="113"/>
        <v>-1.4642122650577738E-3</v>
      </c>
      <c r="N605" s="3">
        <f t="shared" si="110"/>
        <v>-3.2161111855582014E-3</v>
      </c>
      <c r="O605" s="3">
        <f t="shared" si="110"/>
        <v>1.2946979038224171E-3</v>
      </c>
      <c r="P605" s="3">
        <f t="shared" si="114"/>
        <v>2.3884680909176801E-5</v>
      </c>
      <c r="Q605" s="4">
        <f t="shared" si="115"/>
        <v>-5.6692345221676327E-4</v>
      </c>
      <c r="R605" s="3">
        <f t="shared" si="116"/>
        <v>-1.7949716879026023E-4</v>
      </c>
      <c r="S605" s="16">
        <f t="shared" si="119"/>
        <v>140.4804124313273</v>
      </c>
      <c r="T605" s="16">
        <f t="shared" si="119"/>
        <v>159.46101022226776</v>
      </c>
      <c r="U605" s="16">
        <f t="shared" si="117"/>
        <v>-18.980597790940465</v>
      </c>
    </row>
    <row r="606" spans="1:21" x14ac:dyDescent="0.4">
      <c r="A606">
        <f t="shared" si="118"/>
        <v>593</v>
      </c>
      <c r="B606" s="1">
        <v>43224</v>
      </c>
      <c r="C606" s="2">
        <v>2.7929047963226501E-16</v>
      </c>
      <c r="D606" s="2">
        <v>0.38289957125232998</v>
      </c>
      <c r="E606" s="2">
        <v>0.14874137398633899</v>
      </c>
      <c r="F606" s="2">
        <v>0.468359054761329</v>
      </c>
      <c r="G606">
        <v>571.19100000000003</v>
      </c>
      <c r="H606">
        <v>5224.71</v>
      </c>
      <c r="I606">
        <v>2603.4499999999998</v>
      </c>
      <c r="J606">
        <v>162.41</v>
      </c>
      <c r="K606">
        <v>109.12</v>
      </c>
      <c r="L606" s="3">
        <f t="shared" si="112"/>
        <v>2.1557826302642802E-4</v>
      </c>
      <c r="M606" s="3">
        <f t="shared" si="113"/>
        <v>2.7413832460897014E-2</v>
      </c>
      <c r="N606" s="3">
        <f t="shared" si="110"/>
        <v>1.3247805796155143E-2</v>
      </c>
      <c r="O606" s="3">
        <f t="shared" si="110"/>
        <v>-6.1572563265777092E-5</v>
      </c>
      <c r="P606" s="3">
        <f t="shared" si="114"/>
        <v>3.8173983775463682E-5</v>
      </c>
      <c r="Q606" s="4">
        <f t="shared" si="115"/>
        <v>1.2400229480779122E-2</v>
      </c>
      <c r="R606" s="3">
        <f t="shared" si="116"/>
        <v>1.0203910989203202E-2</v>
      </c>
      <c r="S606" s="16">
        <f t="shared" si="119"/>
        <v>141.72043537940522</v>
      </c>
      <c r="T606" s="16">
        <f t="shared" si="119"/>
        <v>160.48140132118809</v>
      </c>
      <c r="U606" s="16">
        <f t="shared" si="117"/>
        <v>-18.760965941782871</v>
      </c>
    </row>
    <row r="607" spans="1:21" x14ac:dyDescent="0.4">
      <c r="A607">
        <f t="shared" si="118"/>
        <v>594</v>
      </c>
      <c r="B607" s="1">
        <v>43231</v>
      </c>
      <c r="C607" s="2">
        <v>1.02131844648134E-16</v>
      </c>
      <c r="D607" s="2">
        <v>0.44652287754476999</v>
      </c>
      <c r="E607" s="2">
        <v>8.9696043567271205E-2</v>
      </c>
      <c r="F607" s="2">
        <v>0.463781078887958</v>
      </c>
      <c r="G607">
        <v>569.904</v>
      </c>
      <c r="H607">
        <v>5354.69</v>
      </c>
      <c r="I607">
        <v>2637.94</v>
      </c>
      <c r="J607">
        <v>162.4</v>
      </c>
      <c r="K607">
        <v>109.39</v>
      </c>
      <c r="L607" s="3">
        <f t="shared" si="112"/>
        <v>6.4216578483005105E-3</v>
      </c>
      <c r="M607" s="3">
        <f t="shared" si="113"/>
        <v>7.9730249675924458E-3</v>
      </c>
      <c r="N607" s="3">
        <f t="shared" si="110"/>
        <v>1.1308066142520223E-2</v>
      </c>
      <c r="O607" s="3">
        <f t="shared" si="110"/>
        <v>-8.6206896551732637E-4</v>
      </c>
      <c r="P607" s="3">
        <f t="shared" si="114"/>
        <v>4.4087060668794099E-5</v>
      </c>
      <c r="Q607" s="4">
        <f t="shared" si="115"/>
        <v>4.1305285090745096E-3</v>
      </c>
      <c r="R607" s="3">
        <f t="shared" si="116"/>
        <v>6.2101699982239633E-3</v>
      </c>
      <c r="S607" s="16">
        <f t="shared" si="119"/>
        <v>142.13348823031268</v>
      </c>
      <c r="T607" s="16">
        <f t="shared" si="119"/>
        <v>161.10241832101048</v>
      </c>
      <c r="U607" s="16">
        <f t="shared" si="117"/>
        <v>-18.968930090697796</v>
      </c>
    </row>
    <row r="608" spans="1:21" x14ac:dyDescent="0.4">
      <c r="A608">
        <f t="shared" si="118"/>
        <v>595</v>
      </c>
      <c r="B608" s="1">
        <v>43238</v>
      </c>
      <c r="C608" s="2">
        <v>0</v>
      </c>
      <c r="D608" s="2">
        <v>0.49395512537143599</v>
      </c>
      <c r="E608" s="2">
        <v>1.6217609119280999E-2</v>
      </c>
      <c r="F608" s="2">
        <v>0.48982726550928202</v>
      </c>
      <c r="G608">
        <v>566.36699999999996</v>
      </c>
      <c r="H608">
        <v>5329.66</v>
      </c>
      <c r="I608">
        <v>2667.77</v>
      </c>
      <c r="J608">
        <v>162.26</v>
      </c>
      <c r="K608">
        <v>110.78</v>
      </c>
      <c r="L608" s="3">
        <f t="shared" si="112"/>
        <v>-1.1262914241103594E-3</v>
      </c>
      <c r="M608" s="3">
        <f t="shared" si="113"/>
        <v>-9.0961520820763697E-3</v>
      </c>
      <c r="N608" s="3">
        <f t="shared" si="110"/>
        <v>-2.3993822555917421E-2</v>
      </c>
      <c r="O608" s="3">
        <f t="shared" si="110"/>
        <v>1.3558486379883217E-3</v>
      </c>
      <c r="P608" s="3">
        <f t="shared" si="114"/>
        <v>1.239124229772669E-5</v>
      </c>
      <c r="Q608" s="4">
        <f t="shared" si="115"/>
        <v>-4.2304729890963611E-3</v>
      </c>
      <c r="R608" s="3">
        <f t="shared" si="116"/>
        <v>-8.2151043560289572E-3</v>
      </c>
      <c r="S608" s="16">
        <f t="shared" si="119"/>
        <v>141.71044093140304</v>
      </c>
      <c r="T608" s="16">
        <f t="shared" si="119"/>
        <v>160.28090788540757</v>
      </c>
      <c r="U608" s="16">
        <f t="shared" si="117"/>
        <v>-18.57046695400453</v>
      </c>
    </row>
    <row r="609" spans="1:21" x14ac:dyDescent="0.4">
      <c r="A609">
        <f t="shared" si="118"/>
        <v>596</v>
      </c>
      <c r="B609" s="1">
        <v>43245</v>
      </c>
      <c r="C609" s="2">
        <v>3.9898639947466502E-17</v>
      </c>
      <c r="D609" s="2">
        <v>0.512123030444809</v>
      </c>
      <c r="E609" s="2">
        <v>1.8701774542119201E-2</v>
      </c>
      <c r="F609" s="2">
        <v>0.46917519501307098</v>
      </c>
      <c r="G609">
        <v>572.81299999999999</v>
      </c>
      <c r="H609">
        <v>5347.31</v>
      </c>
      <c r="I609">
        <v>2603.7600000000002</v>
      </c>
      <c r="J609">
        <v>162.47999999999999</v>
      </c>
      <c r="K609">
        <v>109.41</v>
      </c>
      <c r="L609" s="3">
        <f t="shared" si="112"/>
        <v>3.38523205029162E-3</v>
      </c>
      <c r="M609" s="3">
        <f t="shared" si="113"/>
        <v>6.6141780645507797E-3</v>
      </c>
      <c r="N609" s="3">
        <f t="shared" si="110"/>
        <v>-1.268166036808327E-2</v>
      </c>
      <c r="O609" s="3">
        <f t="shared" si="110"/>
        <v>-4.3082225504675886E-4</v>
      </c>
      <c r="P609" s="3">
        <f t="shared" si="114"/>
        <v>2.3324936813390739E-5</v>
      </c>
      <c r="Q609" s="4">
        <f t="shared" si="115"/>
        <v>2.9246473089547804E-3</v>
      </c>
      <c r="R609" s="3">
        <f t="shared" si="116"/>
        <v>-7.7826812707190718E-4</v>
      </c>
      <c r="S609" s="16">
        <f t="shared" si="119"/>
        <v>142.00290566229853</v>
      </c>
      <c r="T609" s="16">
        <f t="shared" si="119"/>
        <v>160.20308107270037</v>
      </c>
      <c r="U609" s="16">
        <f t="shared" si="117"/>
        <v>-18.20017541040184</v>
      </c>
    </row>
    <row r="610" spans="1:21" x14ac:dyDescent="0.4">
      <c r="A610">
        <f t="shared" si="118"/>
        <v>597</v>
      </c>
      <c r="B610" s="1">
        <v>43252</v>
      </c>
      <c r="C610" s="2">
        <v>4.4235448637408501E-17</v>
      </c>
      <c r="D610" s="2">
        <v>0.55099792513379398</v>
      </c>
      <c r="E610" s="2">
        <v>0</v>
      </c>
      <c r="F610" s="2">
        <v>0.44900207486620602</v>
      </c>
      <c r="G610">
        <v>574.07000000000005</v>
      </c>
      <c r="H610">
        <v>5376.29</v>
      </c>
      <c r="I610">
        <v>2570.7399999999998</v>
      </c>
      <c r="J610">
        <v>162.41</v>
      </c>
      <c r="K610">
        <v>109.54</v>
      </c>
      <c r="L610" s="3">
        <f t="shared" si="112"/>
        <v>-2.0619532386459971E-3</v>
      </c>
      <c r="M610" s="3">
        <f t="shared" si="113"/>
        <v>1.6671151082238156E-2</v>
      </c>
      <c r="N610" s="3">
        <f t="shared" si="110"/>
        <v>1.9181247422921155E-2</v>
      </c>
      <c r="O610" s="3">
        <f t="shared" si="110"/>
        <v>-1.2314512653166521E-4</v>
      </c>
      <c r="P610" s="3">
        <f t="shared" si="114"/>
        <v>3.6837273581476524E-5</v>
      </c>
      <c r="Q610" s="4">
        <f t="shared" si="115"/>
        <v>9.0936399650013711E-3</v>
      </c>
      <c r="R610" s="3">
        <f t="shared" si="116"/>
        <v>8.4168250349954121E-3</v>
      </c>
      <c r="S610" s="16">
        <f t="shared" si="119"/>
        <v>142.91226965879866</v>
      </c>
      <c r="T610" s="16">
        <f t="shared" si="119"/>
        <v>161.0447635761999</v>
      </c>
      <c r="U610" s="16">
        <f t="shared" si="117"/>
        <v>-18.132493917401234</v>
      </c>
    </row>
    <row r="611" spans="1:21" x14ac:dyDescent="0.4">
      <c r="A611">
        <f t="shared" si="118"/>
        <v>598</v>
      </c>
      <c r="B611" s="1">
        <v>43259</v>
      </c>
      <c r="C611" s="2">
        <v>0</v>
      </c>
      <c r="D611" s="2">
        <v>0.48960246916466599</v>
      </c>
      <c r="E611" s="2">
        <v>8.3266726846886704E-17</v>
      </c>
      <c r="F611" s="2">
        <v>0.51039753083533301</v>
      </c>
      <c r="G611">
        <v>572.83399999999995</v>
      </c>
      <c r="H611">
        <v>5465.42</v>
      </c>
      <c r="I611">
        <v>2620.0500000000002</v>
      </c>
      <c r="J611">
        <v>162.38999999999999</v>
      </c>
      <c r="K611">
        <v>109.55</v>
      </c>
      <c r="L611" s="3">
        <f t="shared" si="112"/>
        <v>1.1354392083533504E-2</v>
      </c>
      <c r="M611" s="3">
        <f t="shared" si="113"/>
        <v>1.0862408363130349E-2</v>
      </c>
      <c r="N611" s="3">
        <f t="shared" si="110"/>
        <v>4.2632774183697375E-3</v>
      </c>
      <c r="O611" s="3">
        <f t="shared" si="110"/>
        <v>7.3896175872900649E-4</v>
      </c>
      <c r="P611" s="3">
        <f t="shared" si="114"/>
        <v>9.6153904083803968E-6</v>
      </c>
      <c r="Q611" s="4">
        <f t="shared" si="115"/>
        <v>5.6858108222921765E-3</v>
      </c>
      <c r="R611" s="3">
        <f t="shared" si="116"/>
        <v>6.8047599059406494E-3</v>
      </c>
      <c r="S611" s="16">
        <f t="shared" si="119"/>
        <v>143.48085074102789</v>
      </c>
      <c r="T611" s="16">
        <f t="shared" si="119"/>
        <v>161.72523956679396</v>
      </c>
      <c r="U611" s="16">
        <f t="shared" si="117"/>
        <v>-18.244388825766066</v>
      </c>
    </row>
    <row r="612" spans="1:21" x14ac:dyDescent="0.4">
      <c r="A612">
        <f t="shared" si="118"/>
        <v>599</v>
      </c>
      <c r="B612" s="1">
        <v>43266</v>
      </c>
      <c r="C612" s="2">
        <v>0</v>
      </c>
      <c r="D612" s="2">
        <v>0.47357681848403199</v>
      </c>
      <c r="E612" s="2">
        <v>8.3266726846886704E-17</v>
      </c>
      <c r="F612" s="2">
        <v>0.52642318151596701</v>
      </c>
      <c r="G612">
        <v>573.52700000000004</v>
      </c>
      <c r="H612">
        <v>5469.37</v>
      </c>
      <c r="I612">
        <v>2631.22</v>
      </c>
      <c r="J612">
        <v>162.51</v>
      </c>
      <c r="K612">
        <v>110.66</v>
      </c>
      <c r="L612" s="3">
        <f t="shared" si="112"/>
        <v>-3.3260697730430611E-3</v>
      </c>
      <c r="M612" s="3">
        <f t="shared" si="113"/>
        <v>-1.4909500166578438E-2</v>
      </c>
      <c r="N612" s="3">
        <f t="shared" si="110"/>
        <v>-2.4710970576386604E-2</v>
      </c>
      <c r="O612" s="3">
        <f t="shared" si="110"/>
        <v>5.5381207310323255E-4</v>
      </c>
      <c r="P612" s="3">
        <f t="shared" si="114"/>
        <v>1.1198957418960046E-5</v>
      </c>
      <c r="Q612" s="4">
        <f t="shared" si="115"/>
        <v>-6.7804530980093659E-3</v>
      </c>
      <c r="R612" s="3">
        <f t="shared" si="116"/>
        <v>-1.0598182110726218E-2</v>
      </c>
      <c r="S612" s="16">
        <f t="shared" si="119"/>
        <v>142.80280543122694</v>
      </c>
      <c r="T612" s="16">
        <f t="shared" si="119"/>
        <v>160.66542135572135</v>
      </c>
      <c r="U612" s="16">
        <f t="shared" si="117"/>
        <v>-17.862615924494406</v>
      </c>
    </row>
    <row r="613" spans="1:21" x14ac:dyDescent="0.4">
      <c r="A613">
        <f t="shared" si="118"/>
        <v>600</v>
      </c>
      <c r="B613" s="1">
        <v>43273</v>
      </c>
      <c r="C613" s="2">
        <v>7.8062556418956295E-17</v>
      </c>
      <c r="D613" s="2">
        <v>0.45491188945243199</v>
      </c>
      <c r="E613" s="2">
        <v>0</v>
      </c>
      <c r="F613" s="2">
        <v>0.54508811054756701</v>
      </c>
      <c r="G613">
        <v>575.20600000000002</v>
      </c>
      <c r="H613">
        <v>5421.63</v>
      </c>
      <c r="I613">
        <v>2566.1999999999998</v>
      </c>
      <c r="J613">
        <v>162.6</v>
      </c>
      <c r="K613">
        <v>109.97</v>
      </c>
      <c r="L613" s="3">
        <f t="shared" si="112"/>
        <v>1.1183053735819293E-2</v>
      </c>
      <c r="M613" s="3">
        <f t="shared" si="113"/>
        <v>-5.968837491261425E-3</v>
      </c>
      <c r="N613" s="3">
        <f t="shared" si="110"/>
        <v>-6.7882472137790195E-3</v>
      </c>
      <c r="O613" s="3">
        <f t="shared" si="110"/>
        <v>-1.2300123001218743E-4</v>
      </c>
      <c r="P613" s="3">
        <f t="shared" si="114"/>
        <v>7.1238907396218019E-6</v>
      </c>
      <c r="Q613" s="4">
        <f t="shared" si="115"/>
        <v>-2.7894655397862397E-3</v>
      </c>
      <c r="R613" s="3">
        <f t="shared" si="116"/>
        <v>-4.2425804980833481E-4</v>
      </c>
      <c r="S613" s="16">
        <f t="shared" si="119"/>
        <v>142.52385887724833</v>
      </c>
      <c r="T613" s="16">
        <f t="shared" si="119"/>
        <v>160.62299555074051</v>
      </c>
      <c r="U613" s="16">
        <f t="shared" si="117"/>
        <v>-18.099136673492183</v>
      </c>
    </row>
    <row r="614" spans="1:21" x14ac:dyDescent="0.4">
      <c r="A614">
        <f t="shared" si="118"/>
        <v>601</v>
      </c>
      <c r="B614" s="1">
        <v>43280</v>
      </c>
      <c r="C614" s="2">
        <v>0</v>
      </c>
      <c r="D614" s="2">
        <v>0.443038738219729</v>
      </c>
      <c r="E614" s="2">
        <v>0</v>
      </c>
      <c r="F614" s="2">
        <v>0.55696126178026995</v>
      </c>
      <c r="G614">
        <v>577.49</v>
      </c>
      <c r="H614">
        <v>5350.83</v>
      </c>
      <c r="I614">
        <v>2548.7800000000002</v>
      </c>
      <c r="J614">
        <v>162.58000000000001</v>
      </c>
      <c r="K614">
        <v>110.76</v>
      </c>
      <c r="L614" s="3">
        <f t="shared" si="112"/>
        <v>1.364472949432205E-4</v>
      </c>
      <c r="M614" s="3">
        <f t="shared" si="113"/>
        <v>1.2951515538885516E-2</v>
      </c>
      <c r="N614" s="3">
        <f t="shared" si="110"/>
        <v>-2.2728521096367804E-2</v>
      </c>
      <c r="O614" s="3">
        <f t="shared" si="110"/>
        <v>8.6111452823223189E-4</v>
      </c>
      <c r="P614" s="3">
        <f t="shared" si="114"/>
        <v>1.2499969748028581E-5</v>
      </c>
      <c r="Q614" s="4">
        <f t="shared" si="115"/>
        <v>6.2051305668145698E-3</v>
      </c>
      <c r="R614" s="3">
        <f t="shared" si="116"/>
        <v>-2.1948609335767089E-3</v>
      </c>
      <c r="S614" s="16">
        <f t="shared" si="119"/>
        <v>143.14437193392979</v>
      </c>
      <c r="T614" s="16">
        <f t="shared" si="119"/>
        <v>160.40350945738285</v>
      </c>
      <c r="U614" s="16">
        <f t="shared" si="117"/>
        <v>-17.259137523453063</v>
      </c>
    </row>
    <row r="615" spans="1:21" x14ac:dyDescent="0.4">
      <c r="A615">
        <f t="shared" si="118"/>
        <v>602</v>
      </c>
      <c r="B615" s="1">
        <v>43287</v>
      </c>
      <c r="C615" s="2">
        <v>1.7347234759768E-17</v>
      </c>
      <c r="D615" s="2">
        <v>0.46387202113310999</v>
      </c>
      <c r="E615" s="2">
        <v>0</v>
      </c>
      <c r="F615" s="2">
        <v>0.53612797886688901</v>
      </c>
      <c r="G615">
        <v>579.08500000000004</v>
      </c>
      <c r="H615">
        <v>5434.36</v>
      </c>
      <c r="I615">
        <v>2490.85</v>
      </c>
      <c r="J615">
        <v>162.72</v>
      </c>
      <c r="K615">
        <v>110.47</v>
      </c>
      <c r="L615" s="3">
        <f t="shared" si="112"/>
        <v>1.7395165080800856E-2</v>
      </c>
      <c r="M615" s="3">
        <f t="shared" si="113"/>
        <v>3.3008599343959721E-2</v>
      </c>
      <c r="N615" s="3">
        <f t="shared" si="110"/>
        <v>2.2779372503362483E-2</v>
      </c>
      <c r="O615" s="3">
        <f t="shared" si="110"/>
        <v>-4.91642084562538E-4</v>
      </c>
      <c r="P615" s="3">
        <f t="shared" si="114"/>
        <v>2.7198509628286812E-5</v>
      </c>
      <c r="Q615" s="4">
        <f t="shared" si="115"/>
        <v>1.5020984105704941E-2</v>
      </c>
      <c r="R615" s="3">
        <f t="shared" si="116"/>
        <v>1.8172873710890131E-2</v>
      </c>
      <c r="S615" s="16">
        <f t="shared" si="119"/>
        <v>144.64647034450027</v>
      </c>
      <c r="T615" s="16">
        <f t="shared" si="119"/>
        <v>162.22079682847186</v>
      </c>
      <c r="U615" s="16">
        <f t="shared" si="117"/>
        <v>-17.574326483971589</v>
      </c>
    </row>
    <row r="616" spans="1:21" x14ac:dyDescent="0.4">
      <c r="A616">
        <f t="shared" si="118"/>
        <v>603</v>
      </c>
      <c r="B616" s="1">
        <v>43294</v>
      </c>
      <c r="C616" s="2">
        <v>0</v>
      </c>
      <c r="D616" s="2">
        <v>0.50920287051358804</v>
      </c>
      <c r="E616" s="2">
        <v>0</v>
      </c>
      <c r="F616" s="2">
        <v>0.49079712948641102</v>
      </c>
      <c r="G616">
        <v>579.14499999999998</v>
      </c>
      <c r="H616">
        <v>5518.33</v>
      </c>
      <c r="I616">
        <v>2547.59</v>
      </c>
      <c r="J616">
        <v>162.63999999999999</v>
      </c>
      <c r="K616">
        <v>112.38</v>
      </c>
      <c r="L616" s="3">
        <f t="shared" si="112"/>
        <v>-1.2465815285194526E-2</v>
      </c>
      <c r="M616" s="3">
        <f t="shared" si="113"/>
        <v>-8.241588349306439E-3</v>
      </c>
      <c r="N616" s="3">
        <f t="shared" si="110"/>
        <v>8.61598608881331E-3</v>
      </c>
      <c r="O616" s="3">
        <f t="shared" si="110"/>
        <v>4.3039842597170086E-4</v>
      </c>
      <c r="P616" s="3">
        <f t="shared" si="114"/>
        <v>5.9856970850534383E-5</v>
      </c>
      <c r="Q616" s="4">
        <f t="shared" si="115"/>
        <v>-4.0452591039063365E-3</v>
      </c>
      <c r="R616" s="3">
        <f t="shared" si="116"/>
        <v>-2.9152547799289885E-3</v>
      </c>
      <c r="S616" s="16">
        <f t="shared" ref="S616:T631" si="120">S615+100*Q616</f>
        <v>144.24194443410963</v>
      </c>
      <c r="T616" s="16">
        <f t="shared" si="120"/>
        <v>161.92927135047896</v>
      </c>
      <c r="U616" s="16">
        <f t="shared" si="117"/>
        <v>-17.687326916369329</v>
      </c>
    </row>
    <row r="617" spans="1:21" x14ac:dyDescent="0.4">
      <c r="A617">
        <f t="shared" si="118"/>
        <v>604</v>
      </c>
      <c r="B617" s="1">
        <v>43301</v>
      </c>
      <c r="C617" s="2">
        <v>0</v>
      </c>
      <c r="D617" s="2">
        <v>0.40944125242936402</v>
      </c>
      <c r="E617" s="2">
        <v>0</v>
      </c>
      <c r="F617" s="2">
        <v>0.59055874757063498</v>
      </c>
      <c r="G617">
        <v>576.90499999999997</v>
      </c>
      <c r="H617">
        <v>5520.5</v>
      </c>
      <c r="I617">
        <v>2569.54</v>
      </c>
      <c r="J617">
        <v>162.71</v>
      </c>
      <c r="K617">
        <v>111.41</v>
      </c>
      <c r="L617" s="3">
        <f t="shared" si="112"/>
        <v>-7.759836295951783E-3</v>
      </c>
      <c r="M617" s="3">
        <f t="shared" si="113"/>
        <v>2.8733474998627884E-3</v>
      </c>
      <c r="N617" s="3">
        <f t="shared" si="110"/>
        <v>1.7719124823898591E-2</v>
      </c>
      <c r="O617" s="3">
        <f t="shared" si="110"/>
        <v>-2.6427386147133136E-3</v>
      </c>
      <c r="P617" s="3">
        <f t="shared" si="114"/>
        <v>1.9354421018311188E-5</v>
      </c>
      <c r="Q617" s="4">
        <f t="shared" si="115"/>
        <v>-4.0357982847135862E-4</v>
      </c>
      <c r="R617" s="3">
        <f t="shared" si="116"/>
        <v>2.5474743532740707E-3</v>
      </c>
      <c r="S617" s="16">
        <f t="shared" si="120"/>
        <v>144.2015864512625</v>
      </c>
      <c r="T617" s="16">
        <f t="shared" si="120"/>
        <v>162.18401878580636</v>
      </c>
      <c r="U617" s="16">
        <f t="shared" si="117"/>
        <v>-17.982432334543859</v>
      </c>
    </row>
    <row r="618" spans="1:21" x14ac:dyDescent="0.4">
      <c r="A618">
        <f t="shared" si="118"/>
        <v>605</v>
      </c>
      <c r="B618" s="1">
        <v>43308</v>
      </c>
      <c r="C618" s="2">
        <v>1.5612511283791199E-17</v>
      </c>
      <c r="D618" s="2">
        <v>0.44169862079321598</v>
      </c>
      <c r="E618" s="2">
        <v>4.8572257327350599E-17</v>
      </c>
      <c r="F618" s="2">
        <v>0.55830137920678302</v>
      </c>
      <c r="G618">
        <v>574.28399999999999</v>
      </c>
      <c r="H618">
        <v>5554.31</v>
      </c>
      <c r="I618">
        <v>2615.0700000000002</v>
      </c>
      <c r="J618">
        <v>162.28</v>
      </c>
      <c r="K618">
        <v>111.05</v>
      </c>
      <c r="L618" s="3">
        <f t="shared" si="112"/>
        <v>3.2767823795032403E-3</v>
      </c>
      <c r="M618" s="3">
        <f t="shared" si="113"/>
        <v>9.8091794971968405E-3</v>
      </c>
      <c r="N618" s="3">
        <f t="shared" si="110"/>
        <v>-1.868783627206938E-2</v>
      </c>
      <c r="O618" s="3">
        <f t="shared" si="110"/>
        <v>-3.0194725166379222E-3</v>
      </c>
      <c r="P618" s="3">
        <f t="shared" si="114"/>
        <v>8.5335992535107927E-6</v>
      </c>
      <c r="Q618" s="4">
        <f t="shared" si="115"/>
        <v>2.6383917852554968E-3</v>
      </c>
      <c r="R618" s="3">
        <f t="shared" si="116"/>
        <v>-2.1553367280018054E-3</v>
      </c>
      <c r="S618" s="16">
        <f t="shared" si="120"/>
        <v>144.46542562978806</v>
      </c>
      <c r="T618" s="16">
        <f t="shared" si="120"/>
        <v>161.96848511300618</v>
      </c>
      <c r="U618" s="16">
        <f t="shared" si="117"/>
        <v>-17.503059483218124</v>
      </c>
    </row>
    <row r="619" spans="1:21" x14ac:dyDescent="0.4">
      <c r="A619">
        <f t="shared" si="118"/>
        <v>606</v>
      </c>
      <c r="B619" s="1">
        <v>43315</v>
      </c>
      <c r="C619" s="2">
        <v>2.25514051876984E-17</v>
      </c>
      <c r="D619" s="2">
        <v>0.42747595537069799</v>
      </c>
      <c r="E619" s="2">
        <v>0</v>
      </c>
      <c r="F619" s="2">
        <v>0.57252404462930095</v>
      </c>
      <c r="G619">
        <v>575.13</v>
      </c>
      <c r="H619">
        <v>5598.71</v>
      </c>
      <c r="I619">
        <v>2566.1999999999998</v>
      </c>
      <c r="J619">
        <v>161.79</v>
      </c>
      <c r="K619">
        <v>111.25</v>
      </c>
      <c r="L619" s="3">
        <f t="shared" si="112"/>
        <v>2.57313353873867E-3</v>
      </c>
      <c r="M619" s="3">
        <f t="shared" si="113"/>
        <v>-5.5635604180812592E-3</v>
      </c>
      <c r="N619" s="3">
        <f t="shared" si="110"/>
        <v>-1.2867274569402176E-2</v>
      </c>
      <c r="O619" s="3">
        <f t="shared" si="110"/>
        <v>9.2712775820502635E-4</v>
      </c>
      <c r="P619" s="3">
        <f t="shared" si="114"/>
        <v>4.7647827225440818E-6</v>
      </c>
      <c r="Q619" s="4">
        <f t="shared" si="115"/>
        <v>-1.8522501536887921E-3</v>
      </c>
      <c r="R619" s="3">
        <f t="shared" si="116"/>
        <v>-3.7326434226349348E-3</v>
      </c>
      <c r="S619" s="16">
        <f t="shared" si="120"/>
        <v>144.28020061441919</v>
      </c>
      <c r="T619" s="16">
        <f t="shared" si="120"/>
        <v>161.59522077074269</v>
      </c>
      <c r="U619" s="16">
        <f t="shared" si="117"/>
        <v>-17.315020156323499</v>
      </c>
    </row>
    <row r="620" spans="1:21" x14ac:dyDescent="0.4">
      <c r="A620">
        <f t="shared" si="118"/>
        <v>607</v>
      </c>
      <c r="B620" s="1">
        <v>43322</v>
      </c>
      <c r="C620" s="2">
        <v>2.60208521396521E-17</v>
      </c>
      <c r="D620" s="2">
        <v>0.43541725990827201</v>
      </c>
      <c r="E620" s="2">
        <v>0</v>
      </c>
      <c r="F620" s="2">
        <v>0.56458274009172804</v>
      </c>
      <c r="G620">
        <v>578.79499999999996</v>
      </c>
      <c r="H620">
        <v>5588.66</v>
      </c>
      <c r="I620">
        <v>2533.1799999999998</v>
      </c>
      <c r="J620">
        <v>161.94</v>
      </c>
      <c r="K620">
        <v>110.83</v>
      </c>
      <c r="L620" s="3">
        <f t="shared" si="112"/>
        <v>-1.728660434594298E-3</v>
      </c>
      <c r="M620" s="3">
        <f t="shared" si="113"/>
        <v>3.6233034053507751E-3</v>
      </c>
      <c r="N620" s="3">
        <f t="shared" si="110"/>
        <v>-1.3133689670690618E-2</v>
      </c>
      <c r="O620" s="3">
        <f t="shared" si="110"/>
        <v>1.1115227862170673E-3</v>
      </c>
      <c r="P620" s="3">
        <f t="shared" si="114"/>
        <v>5.0346612358985075E-5</v>
      </c>
      <c r="Q620" s="4">
        <f t="shared" si="115"/>
        <v>2.1548488085319844E-3</v>
      </c>
      <c r="R620" s="3">
        <f t="shared" si="116"/>
        <v>-2.5318809784292684E-3</v>
      </c>
      <c r="S620" s="16">
        <f t="shared" si="120"/>
        <v>144.4956854952724</v>
      </c>
      <c r="T620" s="16">
        <f t="shared" si="120"/>
        <v>161.34203267289976</v>
      </c>
      <c r="U620" s="16">
        <f t="shared" si="117"/>
        <v>-16.846347177627365</v>
      </c>
    </row>
    <row r="621" spans="1:21" x14ac:dyDescent="0.4">
      <c r="A621">
        <f t="shared" si="118"/>
        <v>608</v>
      </c>
      <c r="B621" s="1">
        <v>43329</v>
      </c>
      <c r="C621" s="2">
        <v>2.7755575615628901E-17</v>
      </c>
      <c r="D621" s="2">
        <v>0.351506239309963</v>
      </c>
      <c r="E621" s="2">
        <v>0</v>
      </c>
      <c r="F621" s="2">
        <v>0.64849376069003595</v>
      </c>
      <c r="G621">
        <v>579.52</v>
      </c>
      <c r="H621">
        <v>5625.66</v>
      </c>
      <c r="I621">
        <v>2499.91</v>
      </c>
      <c r="J621">
        <v>162.12</v>
      </c>
      <c r="K621">
        <v>110.5</v>
      </c>
      <c r="L621" s="3">
        <f t="shared" si="112"/>
        <v>1.0692212747138718E-2</v>
      </c>
      <c r="M621" s="3">
        <f t="shared" si="113"/>
        <v>1.554756748662145E-2</v>
      </c>
      <c r="N621" s="3">
        <f t="shared" si="110"/>
        <v>6.8722474009066392E-3</v>
      </c>
      <c r="O621" s="3">
        <f t="shared" si="110"/>
        <v>6.1682704169729874E-5</v>
      </c>
      <c r="P621" s="3">
        <f t="shared" si="114"/>
        <v>6.2737474278753702E-7</v>
      </c>
      <c r="Q621" s="4">
        <f t="shared" si="115"/>
        <v>5.5044404516939307E-3</v>
      </c>
      <c r="R621" s="3">
        <f t="shared" si="116"/>
        <v>8.2934275847091343E-3</v>
      </c>
      <c r="S621" s="16">
        <f t="shared" si="120"/>
        <v>145.0461295404418</v>
      </c>
      <c r="T621" s="16">
        <f t="shared" si="120"/>
        <v>162.17137543137068</v>
      </c>
      <c r="U621" s="16">
        <f t="shared" si="117"/>
        <v>-17.12524589092888</v>
      </c>
    </row>
    <row r="622" spans="1:21" x14ac:dyDescent="0.4">
      <c r="A622">
        <f t="shared" si="118"/>
        <v>609</v>
      </c>
      <c r="B622" s="1">
        <v>43336</v>
      </c>
      <c r="C622" s="2">
        <v>0</v>
      </c>
      <c r="D622" s="2">
        <v>0.35046061473865098</v>
      </c>
      <c r="E622" s="2">
        <v>0</v>
      </c>
      <c r="F622" s="2">
        <v>0.64953938526134902</v>
      </c>
      <c r="G622">
        <v>581.82000000000005</v>
      </c>
      <c r="H622">
        <v>5675.12</v>
      </c>
      <c r="I622">
        <v>2517.09</v>
      </c>
      <c r="J622">
        <v>162.13</v>
      </c>
      <c r="K622">
        <v>111.24</v>
      </c>
      <c r="L622" s="3">
        <f t="shared" si="112"/>
        <v>-4.5983000855441825E-3</v>
      </c>
      <c r="M622" s="3">
        <f t="shared" si="113"/>
        <v>7.9049143715601566E-3</v>
      </c>
      <c r="N622" s="3">
        <f t="shared" si="110"/>
        <v>1.5557647918826856E-2</v>
      </c>
      <c r="O622" s="3">
        <f t="shared" si="110"/>
        <v>-4.9343119718736617E-4</v>
      </c>
      <c r="P622" s="3">
        <f t="shared" si="114"/>
        <v>3.3722683498680309E-5</v>
      </c>
      <c r="Q622" s="4">
        <f t="shared" si="115"/>
        <v>2.416135470124836E-3</v>
      </c>
      <c r="R622" s="3">
        <f t="shared" si="116"/>
        <v>4.5927077519138659E-3</v>
      </c>
      <c r="S622" s="16">
        <f t="shared" si="120"/>
        <v>145.28774308745429</v>
      </c>
      <c r="T622" s="16">
        <f t="shared" si="120"/>
        <v>162.63064620656206</v>
      </c>
      <c r="U622" s="16">
        <f t="shared" si="117"/>
        <v>-17.342903119107774</v>
      </c>
    </row>
    <row r="623" spans="1:21" x14ac:dyDescent="0.4">
      <c r="A623">
        <f t="shared" si="118"/>
        <v>610</v>
      </c>
      <c r="B623" s="1">
        <v>43343</v>
      </c>
      <c r="C623" s="2">
        <v>0</v>
      </c>
      <c r="D623" s="2">
        <v>0.29425614224085</v>
      </c>
      <c r="E623" s="2">
        <v>1.9081958235744801E-17</v>
      </c>
      <c r="F623" s="2">
        <v>0.70574385775914905</v>
      </c>
      <c r="G623">
        <v>580.24</v>
      </c>
      <c r="H623">
        <v>5730.8</v>
      </c>
      <c r="I623">
        <v>2556.25</v>
      </c>
      <c r="J623">
        <v>162.05000000000001</v>
      </c>
      <c r="K623">
        <v>111.03</v>
      </c>
      <c r="L623" s="3">
        <f t="shared" si="112"/>
        <v>-5.2030647649221606E-3</v>
      </c>
      <c r="M623" s="3">
        <f t="shared" si="113"/>
        <v>-1.0166877428815169E-2</v>
      </c>
      <c r="N623" s="3">
        <f t="shared" si="110"/>
        <v>-2.9390709046454799E-2</v>
      </c>
      <c r="O623" s="3">
        <f t="shared" si="110"/>
        <v>0</v>
      </c>
      <c r="P623" s="3">
        <f t="shared" si="114"/>
        <v>1.4880308551826421E-5</v>
      </c>
      <c r="Q623" s="4">
        <f t="shared" si="115"/>
        <v>-3.0065464393905506E-3</v>
      </c>
      <c r="R623" s="3">
        <f t="shared" si="116"/>
        <v>-1.1190162810048032E-2</v>
      </c>
      <c r="S623" s="16">
        <f t="shared" si="120"/>
        <v>144.98708844351523</v>
      </c>
      <c r="T623" s="16">
        <f t="shared" si="120"/>
        <v>161.51162992555726</v>
      </c>
      <c r="U623" s="16">
        <f t="shared" si="117"/>
        <v>-16.524541482042025</v>
      </c>
    </row>
    <row r="624" spans="1:21" x14ac:dyDescent="0.4">
      <c r="A624">
        <f t="shared" si="118"/>
        <v>611</v>
      </c>
      <c r="B624" s="1">
        <v>43350</v>
      </c>
      <c r="C624" s="2">
        <v>0</v>
      </c>
      <c r="D624" s="2">
        <v>0.31905665649389398</v>
      </c>
      <c r="E624" s="2">
        <v>0</v>
      </c>
      <c r="F624" s="2">
        <v>0.68094334350610497</v>
      </c>
      <c r="G624">
        <v>577.42899999999997</v>
      </c>
      <c r="H624">
        <v>5674.58</v>
      </c>
      <c r="I624">
        <v>2481.12</v>
      </c>
      <c r="J624">
        <v>162.05000000000001</v>
      </c>
      <c r="K624">
        <v>110.99</v>
      </c>
      <c r="L624" s="3">
        <f t="shared" si="112"/>
        <v>5.6346712385606512E-3</v>
      </c>
      <c r="M624" s="3">
        <f t="shared" si="113"/>
        <v>2.1847831914313609E-2</v>
      </c>
      <c r="N624" s="3">
        <f t="shared" si="110"/>
        <v>2.6302637518540006E-2</v>
      </c>
      <c r="O624" s="3">
        <f t="shared" si="110"/>
        <v>-6.1709348966432209E-5</v>
      </c>
      <c r="P624" s="3">
        <f t="shared" si="114"/>
        <v>2.8682555033772094E-6</v>
      </c>
      <c r="Q624" s="4">
        <f t="shared" si="115"/>
        <v>6.9258073763073264E-3</v>
      </c>
      <c r="R624" s="3">
        <f t="shared" si="116"/>
        <v>1.3430857830611959E-2</v>
      </c>
      <c r="S624" s="16">
        <f t="shared" si="120"/>
        <v>145.67966918114595</v>
      </c>
      <c r="T624" s="16">
        <f t="shared" si="120"/>
        <v>162.85471570861844</v>
      </c>
      <c r="U624" s="16">
        <f t="shared" si="117"/>
        <v>-17.175046527472489</v>
      </c>
    </row>
    <row r="625" spans="1:21" x14ac:dyDescent="0.4">
      <c r="A625">
        <f t="shared" si="118"/>
        <v>612</v>
      </c>
      <c r="B625" s="1">
        <v>43357</v>
      </c>
      <c r="C625" s="2">
        <v>0</v>
      </c>
      <c r="D625" s="2">
        <v>0.32383708233285602</v>
      </c>
      <c r="E625" s="2">
        <v>0</v>
      </c>
      <c r="F625" s="2">
        <v>0.67616291766714298</v>
      </c>
      <c r="G625">
        <v>575.13800000000003</v>
      </c>
      <c r="H625">
        <v>5743.19</v>
      </c>
      <c r="I625">
        <v>2546.38</v>
      </c>
      <c r="J625">
        <v>162.04</v>
      </c>
      <c r="K625">
        <v>112.06</v>
      </c>
      <c r="L625" s="3">
        <f t="shared" si="112"/>
        <v>-1.1813986376973951E-4</v>
      </c>
      <c r="M625" s="3">
        <f t="shared" si="113"/>
        <v>1.3394524897427207E-2</v>
      </c>
      <c r="N625" s="3">
        <f t="shared" si="110"/>
        <v>4.3638420031574254E-2</v>
      </c>
      <c r="O625" s="3">
        <f t="shared" si="110"/>
        <v>-1.4811157738828795E-3</v>
      </c>
      <c r="P625" s="3">
        <f t="shared" si="114"/>
        <v>1.3321472376130816E-5</v>
      </c>
      <c r="Q625" s="4">
        <f t="shared" si="115"/>
        <v>3.3228468265700168E-3</v>
      </c>
      <c r="R625" s="3">
        <f t="shared" si="116"/>
        <v>1.3858422322837211E-2</v>
      </c>
      <c r="S625" s="16">
        <f t="shared" si="120"/>
        <v>146.01195386380294</v>
      </c>
      <c r="T625" s="16">
        <f t="shared" si="120"/>
        <v>164.24055794090216</v>
      </c>
      <c r="U625" s="16">
        <f t="shared" si="117"/>
        <v>-18.22860407709922</v>
      </c>
    </row>
    <row r="626" spans="1:21" x14ac:dyDescent="0.4">
      <c r="A626">
        <f t="shared" si="118"/>
        <v>613</v>
      </c>
      <c r="B626" s="1">
        <v>43364</v>
      </c>
      <c r="C626" s="2">
        <v>0</v>
      </c>
      <c r="D626" s="2">
        <v>0.30163462837263799</v>
      </c>
      <c r="E626" s="2">
        <v>0</v>
      </c>
      <c r="F626" s="2">
        <v>0.69836537162736101</v>
      </c>
      <c r="G626">
        <v>572.36300000000006</v>
      </c>
      <c r="H626">
        <v>5792.72</v>
      </c>
      <c r="I626">
        <v>2657.5</v>
      </c>
      <c r="J626">
        <v>161.80000000000001</v>
      </c>
      <c r="K626">
        <v>112.59</v>
      </c>
      <c r="L626" s="3">
        <f t="shared" si="112"/>
        <v>1.149787721964457E-2</v>
      </c>
      <c r="M626" s="3">
        <f t="shared" si="113"/>
        <v>4.7508403254057363E-3</v>
      </c>
      <c r="N626" s="3">
        <f t="shared" si="110"/>
        <v>1.5273753527751621E-2</v>
      </c>
      <c r="O626" s="3">
        <f t="shared" si="110"/>
        <v>2.4721878862798974E-4</v>
      </c>
      <c r="P626" s="3">
        <f t="shared" si="114"/>
        <v>1.7827768582470096E-6</v>
      </c>
      <c r="Q626" s="4">
        <f t="shared" si="115"/>
        <v>1.6038842203467069E-3</v>
      </c>
      <c r="R626" s="3">
        <f t="shared" si="116"/>
        <v>7.9424224653574793E-3</v>
      </c>
      <c r="S626" s="16">
        <f t="shared" si="120"/>
        <v>146.1723422858376</v>
      </c>
      <c r="T626" s="16">
        <f t="shared" si="120"/>
        <v>165.03480018743792</v>
      </c>
      <c r="U626" s="16">
        <f t="shared" si="117"/>
        <v>-18.862457901600322</v>
      </c>
    </row>
    <row r="627" spans="1:21" x14ac:dyDescent="0.4">
      <c r="A627">
        <f t="shared" si="118"/>
        <v>614</v>
      </c>
      <c r="B627" s="1">
        <v>43371</v>
      </c>
      <c r="C627" s="2">
        <v>0</v>
      </c>
      <c r="D627" s="2">
        <v>0.29866333360889302</v>
      </c>
      <c r="E627" s="2">
        <v>3.8163916471489701E-17</v>
      </c>
      <c r="F627" s="2">
        <v>0.70133666639110603</v>
      </c>
      <c r="G627">
        <v>573.29200000000003</v>
      </c>
      <c r="H627">
        <v>5763.42</v>
      </c>
      <c r="I627">
        <v>2698.09</v>
      </c>
      <c r="J627">
        <v>161.84</v>
      </c>
      <c r="K627">
        <v>113.7</v>
      </c>
      <c r="L627" s="3">
        <f t="shared" si="112"/>
        <v>-1.2182976853378324E-2</v>
      </c>
      <c r="M627" s="3">
        <f t="shared" si="113"/>
        <v>-9.2854235773666138E-3</v>
      </c>
      <c r="N627" s="3">
        <f t="shared" si="110"/>
        <v>-1.3539207365210304E-2</v>
      </c>
      <c r="O627" s="3">
        <f t="shared" si="110"/>
        <v>0</v>
      </c>
      <c r="P627" s="3">
        <f t="shared" si="114"/>
        <v>1.2967799326485619E-5</v>
      </c>
      <c r="Q627" s="4">
        <f t="shared" si="115"/>
        <v>-2.7861833589134118E-3</v>
      </c>
      <c r="R627" s="3">
        <f t="shared" si="116"/>
        <v>-8.7519019489888106E-3</v>
      </c>
      <c r="S627" s="16">
        <f t="shared" si="120"/>
        <v>145.89372394994626</v>
      </c>
      <c r="T627" s="16">
        <f t="shared" si="120"/>
        <v>164.15960999253903</v>
      </c>
      <c r="U627" s="16">
        <f t="shared" si="117"/>
        <v>-18.265886042592768</v>
      </c>
    </row>
    <row r="628" spans="1:21" x14ac:dyDescent="0.4">
      <c r="A628">
        <f t="shared" si="118"/>
        <v>615</v>
      </c>
      <c r="B628" s="1">
        <v>43378</v>
      </c>
      <c r="C628" s="2">
        <v>2.4719809532669501E-17</v>
      </c>
      <c r="D628" s="2">
        <v>0.320276332486369</v>
      </c>
      <c r="E628" s="2">
        <v>0</v>
      </c>
      <c r="F628" s="2">
        <v>0.67972366751363</v>
      </c>
      <c r="G628">
        <v>566.20799999999997</v>
      </c>
      <c r="H628">
        <v>5708.9</v>
      </c>
      <c r="I628">
        <v>2661.56</v>
      </c>
      <c r="J628">
        <v>161.84</v>
      </c>
      <c r="K628">
        <v>113.72</v>
      </c>
      <c r="L628" s="3">
        <f t="shared" si="112"/>
        <v>-7.7120936797682171E-3</v>
      </c>
      <c r="M628" s="3">
        <f t="shared" si="113"/>
        <v>-5.338902296614001E-2</v>
      </c>
      <c r="N628" s="3">
        <f t="shared" si="110"/>
        <v>-5.0308841431341067E-2</v>
      </c>
      <c r="O628" s="3">
        <f t="shared" si="110"/>
        <v>1.2357884330205238E-4</v>
      </c>
      <c r="P628" s="3">
        <f t="shared" si="114"/>
        <v>6.2254204151598374E-6</v>
      </c>
      <c r="Q628" s="4">
        <f t="shared" si="115"/>
        <v>-1.7021466426444646E-2</v>
      </c>
      <c r="R628" s="3">
        <f t="shared" si="116"/>
        <v>-2.782159480848681E-2</v>
      </c>
      <c r="S628" s="16">
        <f t="shared" si="120"/>
        <v>144.1915773073018</v>
      </c>
      <c r="T628" s="16">
        <f t="shared" si="120"/>
        <v>161.37745051169034</v>
      </c>
      <c r="U628" s="16">
        <f t="shared" si="117"/>
        <v>-17.185873204388542</v>
      </c>
    </row>
    <row r="629" spans="1:21" x14ac:dyDescent="0.4">
      <c r="A629">
        <f t="shared" si="118"/>
        <v>616</v>
      </c>
      <c r="B629" s="1">
        <v>43385</v>
      </c>
      <c r="C629" s="2">
        <v>0</v>
      </c>
      <c r="D629" s="2">
        <v>0.330652033178302</v>
      </c>
      <c r="E629" s="2">
        <v>4.8572257327350599E-17</v>
      </c>
      <c r="F629" s="2">
        <v>0.66934796682169695</v>
      </c>
      <c r="G629">
        <v>569.40200000000004</v>
      </c>
      <c r="H629">
        <v>5476.83</v>
      </c>
      <c r="I629">
        <v>2527.66</v>
      </c>
      <c r="J629">
        <v>161.86000000000001</v>
      </c>
      <c r="K629">
        <v>112.21</v>
      </c>
      <c r="L629" s="3">
        <f t="shared" si="112"/>
        <v>1.5010076655448401E-3</v>
      </c>
      <c r="M629" s="3">
        <f t="shared" si="113"/>
        <v>3.4823903012921598E-3</v>
      </c>
      <c r="N629" s="3">
        <f t="shared" si="110"/>
        <v>-5.6376253135310694E-3</v>
      </c>
      <c r="O629" s="3">
        <f t="shared" si="110"/>
        <v>6.1781786729264709E-4</v>
      </c>
      <c r="P629" s="3">
        <f t="shared" si="114"/>
        <v>6.1952962703740828E-5</v>
      </c>
      <c r="Q629" s="4">
        <f t="shared" si="115"/>
        <v>1.5030416040773616E-3</v>
      </c>
      <c r="R629" s="3">
        <f t="shared" si="116"/>
        <v>-9.1023698503556183E-6</v>
      </c>
      <c r="S629" s="16">
        <f t="shared" si="120"/>
        <v>144.34188146770953</v>
      </c>
      <c r="T629" s="16">
        <f t="shared" si="120"/>
        <v>161.37654027470529</v>
      </c>
      <c r="U629" s="16">
        <f t="shared" si="117"/>
        <v>-17.034658806995765</v>
      </c>
    </row>
    <row r="630" spans="1:21" x14ac:dyDescent="0.4">
      <c r="A630">
        <f t="shared" si="118"/>
        <v>617</v>
      </c>
      <c r="B630" s="1">
        <v>43392</v>
      </c>
      <c r="C630" s="2">
        <v>6.5919492087118596E-17</v>
      </c>
      <c r="D630" s="2">
        <v>0.43390697101787001</v>
      </c>
      <c r="E630" s="2">
        <v>0</v>
      </c>
      <c r="F630" s="2">
        <v>0.56609302898212899</v>
      </c>
      <c r="G630">
        <v>568.53399999999999</v>
      </c>
      <c r="H630">
        <v>5479.3</v>
      </c>
      <c r="I630">
        <v>2513.41</v>
      </c>
      <c r="J630">
        <v>161.96</v>
      </c>
      <c r="K630">
        <v>112.55</v>
      </c>
      <c r="L630" s="3">
        <f t="shared" si="112"/>
        <v>4.2456866903011203E-3</v>
      </c>
      <c r="M630" s="3">
        <f t="shared" si="113"/>
        <v>-4.4803447356081771E-2</v>
      </c>
      <c r="N630" s="3">
        <f t="shared" si="110"/>
        <v>-5.7201172908518672E-2</v>
      </c>
      <c r="O630" s="3">
        <f t="shared" si="110"/>
        <v>3.2724129414669623E-3</v>
      </c>
      <c r="P630" s="3">
        <f t="shared" si="114"/>
        <v>7.1766207084534576E-6</v>
      </c>
      <c r="Q630" s="4">
        <f t="shared" si="115"/>
        <v>-1.7595214600029142E-2</v>
      </c>
      <c r="R630" s="3">
        <f t="shared" si="116"/>
        <v>-2.362163015820809E-2</v>
      </c>
      <c r="S630" s="16">
        <f t="shared" si="120"/>
        <v>142.58236000770663</v>
      </c>
      <c r="T630" s="16">
        <f t="shared" si="120"/>
        <v>159.01437725888448</v>
      </c>
      <c r="U630" s="16">
        <f t="shared" si="117"/>
        <v>-16.432017251177854</v>
      </c>
    </row>
    <row r="631" spans="1:21" x14ac:dyDescent="0.4">
      <c r="A631">
        <f t="shared" si="118"/>
        <v>618</v>
      </c>
      <c r="B631" s="1">
        <v>43399</v>
      </c>
      <c r="C631" s="2">
        <v>0</v>
      </c>
      <c r="D631" s="2">
        <v>0.42194593650378098</v>
      </c>
      <c r="E631" s="2">
        <v>6.5052130349130204E-17</v>
      </c>
      <c r="F631" s="2">
        <v>0.57805406349621802</v>
      </c>
      <c r="G631">
        <v>574.21299999999997</v>
      </c>
      <c r="H631">
        <v>5263.74</v>
      </c>
      <c r="I631">
        <v>2369.64</v>
      </c>
      <c r="J631">
        <v>162.49</v>
      </c>
      <c r="K631">
        <v>111.91</v>
      </c>
      <c r="L631" s="3">
        <f t="shared" si="112"/>
        <v>2.2100774850917215E-3</v>
      </c>
      <c r="M631" s="3">
        <f t="shared" si="113"/>
        <v>3.6276552499201919E-2</v>
      </c>
      <c r="N631" s="3">
        <f t="shared" si="110"/>
        <v>3.9347749025168577E-2</v>
      </c>
      <c r="O631" s="3">
        <f t="shared" si="110"/>
        <v>-6.1542248753787554E-4</v>
      </c>
      <c r="P631" s="3">
        <f t="shared" si="114"/>
        <v>7.7908039359603616E-5</v>
      </c>
      <c r="Q631" s="4">
        <f t="shared" si="115"/>
        <v>1.487308840835651E-2</v>
      </c>
      <c r="R631" s="3">
        <f t="shared" si="116"/>
        <v>1.9304739130481086E-2</v>
      </c>
      <c r="S631" s="16">
        <f t="shared" si="120"/>
        <v>144.06966884854228</v>
      </c>
      <c r="T631" s="16">
        <f t="shared" si="120"/>
        <v>160.94485117193258</v>
      </c>
      <c r="U631" s="16">
        <f t="shared" si="117"/>
        <v>-16.875182323390305</v>
      </c>
    </row>
    <row r="632" spans="1:21" x14ac:dyDescent="0.4">
      <c r="A632">
        <f t="shared" si="118"/>
        <v>619</v>
      </c>
      <c r="B632" s="1">
        <v>43406</v>
      </c>
      <c r="C632" s="2">
        <v>0</v>
      </c>
      <c r="D632" s="2">
        <v>0.55179266876978705</v>
      </c>
      <c r="E632" s="2">
        <v>5.5511151231257802E-17</v>
      </c>
      <c r="F632" s="2">
        <v>0.448207331230212</v>
      </c>
      <c r="G632">
        <v>568.92399999999998</v>
      </c>
      <c r="H632">
        <v>5392.53</v>
      </c>
      <c r="I632">
        <v>2462.88</v>
      </c>
      <c r="J632">
        <v>162.38999999999999</v>
      </c>
      <c r="K632">
        <v>113.2</v>
      </c>
      <c r="L632" s="3">
        <f t="shared" si="112"/>
        <v>7.3593696108205098E-3</v>
      </c>
      <c r="M632" s="3">
        <f t="shared" si="113"/>
        <v>2.7804232217609304E-2</v>
      </c>
      <c r="N632" s="3">
        <f t="shared" si="110"/>
        <v>8.5793867342298658E-3</v>
      </c>
      <c r="O632" s="3">
        <f t="shared" si="110"/>
        <v>3.079007328037342E-4</v>
      </c>
      <c r="P632" s="3">
        <f t="shared" si="114"/>
        <v>8.1443454926966404E-5</v>
      </c>
      <c r="Q632" s="4">
        <f t="shared" si="115"/>
        <v>1.5398731409256353E-2</v>
      </c>
      <c r="R632" s="3">
        <f t="shared" si="116"/>
        <v>1.1012722323865853E-2</v>
      </c>
      <c r="S632" s="16">
        <f t="shared" ref="S632:T647" si="121">S631+100*Q632</f>
        <v>145.60954198946791</v>
      </c>
      <c r="T632" s="16">
        <f t="shared" si="121"/>
        <v>162.04612340431916</v>
      </c>
      <c r="U632" s="16">
        <f t="shared" si="117"/>
        <v>-16.436581414851247</v>
      </c>
    </row>
    <row r="633" spans="1:21" x14ac:dyDescent="0.4">
      <c r="A633">
        <f t="shared" si="118"/>
        <v>620</v>
      </c>
      <c r="B633" s="1">
        <v>43413</v>
      </c>
      <c r="C633" s="2">
        <v>0</v>
      </c>
      <c r="D633" s="2">
        <v>0.41605357722484299</v>
      </c>
      <c r="E633" s="2">
        <v>2.7755575615628901E-17</v>
      </c>
      <c r="F633" s="2">
        <v>0.58394642277515596</v>
      </c>
      <c r="G633">
        <v>569.93899999999996</v>
      </c>
      <c r="H633">
        <v>5511.79</v>
      </c>
      <c r="I633">
        <v>2484.0100000000002</v>
      </c>
      <c r="J633">
        <v>162.44</v>
      </c>
      <c r="K633">
        <v>113.83</v>
      </c>
      <c r="L633" s="3">
        <f t="shared" si="112"/>
        <v>7.9773992319820408E-4</v>
      </c>
      <c r="M633" s="3">
        <f t="shared" si="113"/>
        <v>-2.4058450989460356E-2</v>
      </c>
      <c r="N633" s="3">
        <f t="shared" si="110"/>
        <v>-2.609490299958539E-2</v>
      </c>
      <c r="O633" s="3">
        <f t="shared" si="110"/>
        <v>1.6621521792663518E-3</v>
      </c>
      <c r="P633" s="3">
        <f t="shared" si="114"/>
        <v>5.0030909244996056E-6</v>
      </c>
      <c r="Q633" s="4">
        <f t="shared" si="115"/>
        <v>-9.0439998683875273E-3</v>
      </c>
      <c r="R633" s="3">
        <f t="shared" si="116"/>
        <v>-1.1923365471645297E-2</v>
      </c>
      <c r="S633" s="16">
        <f t="shared" si="121"/>
        <v>144.70514200262917</v>
      </c>
      <c r="T633" s="16">
        <f t="shared" si="121"/>
        <v>160.85378685715463</v>
      </c>
      <c r="U633" s="16">
        <f t="shared" si="117"/>
        <v>-16.148644854525458</v>
      </c>
    </row>
    <row r="634" spans="1:21" x14ac:dyDescent="0.4">
      <c r="A634">
        <f t="shared" si="118"/>
        <v>621</v>
      </c>
      <c r="B634" s="1">
        <v>43420</v>
      </c>
      <c r="C634" s="2">
        <v>0</v>
      </c>
      <c r="D634" s="2">
        <v>0.42439206209900898</v>
      </c>
      <c r="E634" s="2">
        <v>0</v>
      </c>
      <c r="F634" s="2">
        <v>0.57560793790098996</v>
      </c>
      <c r="G634">
        <v>575.44899999999996</v>
      </c>
      <c r="H634">
        <v>5426.86</v>
      </c>
      <c r="I634">
        <v>2419.19</v>
      </c>
      <c r="J634">
        <v>162.71</v>
      </c>
      <c r="K634">
        <v>112.83</v>
      </c>
      <c r="L634" s="3">
        <f t="shared" si="112"/>
        <v>3.6748505771686535E-3</v>
      </c>
      <c r="M634" s="3">
        <f t="shared" si="113"/>
        <v>-3.6561260531719597E-2</v>
      </c>
      <c r="N634" s="3">
        <f t="shared" si="110"/>
        <v>-2.1494797845555969E-4</v>
      </c>
      <c r="O634" s="3">
        <f t="shared" si="110"/>
        <v>6.7604941306620425E-4</v>
      </c>
      <c r="P634" s="3">
        <f t="shared" si="114"/>
        <v>2.2437187142468977E-5</v>
      </c>
      <c r="Q634" s="4">
        <f t="shared" si="115"/>
        <v>-1.5149606528563845E-2</v>
      </c>
      <c r="R634" s="3">
        <f t="shared" si="116"/>
        <v>-8.1063271299850748E-3</v>
      </c>
      <c r="S634" s="16">
        <f t="shared" si="121"/>
        <v>143.19018134977279</v>
      </c>
      <c r="T634" s="16">
        <f t="shared" si="121"/>
        <v>160.04315414415612</v>
      </c>
      <c r="U634" s="16">
        <f t="shared" si="117"/>
        <v>-16.852972794383334</v>
      </c>
    </row>
    <row r="635" spans="1:21" x14ac:dyDescent="0.4">
      <c r="A635">
        <f t="shared" si="118"/>
        <v>622</v>
      </c>
      <c r="B635" s="1">
        <v>43427</v>
      </c>
      <c r="C635" s="2">
        <v>0</v>
      </c>
      <c r="D635" s="2">
        <v>0.46178737400312397</v>
      </c>
      <c r="E635" s="2">
        <v>0</v>
      </c>
      <c r="F635" s="2">
        <v>0.53821262599687503</v>
      </c>
      <c r="G635">
        <v>576.899</v>
      </c>
      <c r="H635">
        <v>5222.43</v>
      </c>
      <c r="I635">
        <v>2418.67</v>
      </c>
      <c r="J635">
        <v>162.82</v>
      </c>
      <c r="K635">
        <v>112.96</v>
      </c>
      <c r="L635" s="3">
        <f t="shared" si="112"/>
        <v>9.3980475588768542E-3</v>
      </c>
      <c r="M635" s="3">
        <f t="shared" si="113"/>
        <v>5.4776586770827862E-2</v>
      </c>
      <c r="N635" s="3">
        <f t="shared" si="110"/>
        <v>2.3670033530824863E-2</v>
      </c>
      <c r="O635" s="3">
        <f t="shared" si="110"/>
        <v>6.7559267903205544E-4</v>
      </c>
      <c r="P635" s="3">
        <f t="shared" si="114"/>
        <v>4.6701872490758412E-5</v>
      </c>
      <c r="Q635" s="4">
        <f t="shared" si="115"/>
        <v>2.5612046799150204E-2</v>
      </c>
      <c r="R635" s="3">
        <f t="shared" si="116"/>
        <v>2.2130065134890409E-2</v>
      </c>
      <c r="S635" s="16">
        <f t="shared" si="121"/>
        <v>145.75138602968781</v>
      </c>
      <c r="T635" s="16">
        <f t="shared" si="121"/>
        <v>162.25616065764515</v>
      </c>
      <c r="U635" s="16">
        <f t="shared" si="117"/>
        <v>-16.504774627957346</v>
      </c>
    </row>
    <row r="636" spans="1:21" x14ac:dyDescent="0.4">
      <c r="A636">
        <f t="shared" si="118"/>
        <v>623</v>
      </c>
      <c r="B636" s="1">
        <v>43434</v>
      </c>
      <c r="C636" s="2">
        <v>0</v>
      </c>
      <c r="D636" s="2">
        <v>0.53962382815438803</v>
      </c>
      <c r="E636" s="2">
        <v>0</v>
      </c>
      <c r="F636" s="2">
        <v>0.46037617184561103</v>
      </c>
      <c r="G636">
        <v>579.19299999999998</v>
      </c>
      <c r="H636">
        <v>5478.91</v>
      </c>
      <c r="I636">
        <v>2475.92</v>
      </c>
      <c r="J636">
        <v>162.93</v>
      </c>
      <c r="K636">
        <v>113.57</v>
      </c>
      <c r="L636" s="3">
        <f t="shared" si="112"/>
        <v>4.3858017548463746E-3</v>
      </c>
      <c r="M636" s="3">
        <f t="shared" si="113"/>
        <v>-5.2928492583602216E-2</v>
      </c>
      <c r="N636" s="3">
        <f t="shared" si="110"/>
        <v>-2.7787650651071139E-2</v>
      </c>
      <c r="O636" s="3">
        <f t="shared" si="110"/>
        <v>2.8846744000490254E-3</v>
      </c>
      <c r="P636" s="3">
        <f t="shared" si="114"/>
        <v>1.0395727223062442E-4</v>
      </c>
      <c r="Q636" s="4">
        <f t="shared" si="115"/>
        <v>-2.7337397701319582E-2</v>
      </c>
      <c r="R636" s="3">
        <f t="shared" si="116"/>
        <v>-1.8361416769944489E-2</v>
      </c>
      <c r="S636" s="16">
        <f t="shared" si="121"/>
        <v>143.01764625955585</v>
      </c>
      <c r="T636" s="16">
        <f t="shared" si="121"/>
        <v>160.4200189806507</v>
      </c>
      <c r="U636" s="16">
        <f t="shared" si="117"/>
        <v>-17.402372721094849</v>
      </c>
    </row>
    <row r="637" spans="1:21" x14ac:dyDescent="0.4">
      <c r="A637">
        <f t="shared" si="118"/>
        <v>624</v>
      </c>
      <c r="B637" s="1">
        <v>43441</v>
      </c>
      <c r="C637" s="2">
        <v>1.9081958235744801E-17</v>
      </c>
      <c r="D637" s="2">
        <v>0.36636170777001398</v>
      </c>
      <c r="E637" s="2">
        <v>0</v>
      </c>
      <c r="F637" s="2">
        <v>0.63363829222998502</v>
      </c>
      <c r="G637">
        <v>586.27599999999995</v>
      </c>
      <c r="H637">
        <v>5229.4399999999996</v>
      </c>
      <c r="I637">
        <v>2407.12</v>
      </c>
      <c r="J637">
        <v>163.4</v>
      </c>
      <c r="K637">
        <v>112.69</v>
      </c>
      <c r="L637" s="3">
        <f t="shared" si="112"/>
        <v>3.8020790683417349E-3</v>
      </c>
      <c r="M637" s="3">
        <f t="shared" si="113"/>
        <v>-6.071908427240591E-3</v>
      </c>
      <c r="N637" s="3">
        <f t="shared" si="110"/>
        <v>-1.7456545581441718E-2</v>
      </c>
      <c r="O637" s="3">
        <f t="shared" si="110"/>
        <v>1.4075887392899222E-3</v>
      </c>
      <c r="P637" s="3">
        <f t="shared" si="114"/>
        <v>3.888847374058683E-5</v>
      </c>
      <c r="Q637" s="4">
        <f t="shared" si="115"/>
        <v>-1.3715010896417654E-3</v>
      </c>
      <c r="R637" s="3">
        <f t="shared" si="116"/>
        <v>-4.579696550262663E-3</v>
      </c>
      <c r="S637" s="16">
        <f t="shared" si="121"/>
        <v>142.88049615059168</v>
      </c>
      <c r="T637" s="16">
        <f t="shared" si="121"/>
        <v>159.96204932562443</v>
      </c>
      <c r="U637" s="16">
        <f t="shared" si="117"/>
        <v>-17.081553175032752</v>
      </c>
    </row>
    <row r="638" spans="1:21" x14ac:dyDescent="0.4">
      <c r="A638">
        <f t="shared" si="118"/>
        <v>625</v>
      </c>
      <c r="B638" s="1">
        <v>43448</v>
      </c>
      <c r="C638" s="2">
        <v>4.1633363423443302E-17</v>
      </c>
      <c r="D638" s="2">
        <v>0.43117583067099202</v>
      </c>
      <c r="E638" s="2">
        <v>5.5511151231257802E-17</v>
      </c>
      <c r="F638" s="2">
        <v>0.56882416932900703</v>
      </c>
      <c r="G638">
        <v>584.87199999999996</v>
      </c>
      <c r="H638">
        <v>5165.6000000000004</v>
      </c>
      <c r="I638">
        <v>2365.1</v>
      </c>
      <c r="J638">
        <v>163.63</v>
      </c>
      <c r="K638">
        <v>113.39</v>
      </c>
      <c r="L638" s="3">
        <f t="shared" si="112"/>
        <v>-1.113290658012589E-2</v>
      </c>
      <c r="M638" s="3">
        <f t="shared" si="113"/>
        <v>-8.808231134366773E-2</v>
      </c>
      <c r="N638" s="3">
        <f t="shared" si="110"/>
        <v>-6.5299564500443941E-2</v>
      </c>
      <c r="O638" s="3">
        <f t="shared" si="110"/>
        <v>1.7722911446556022E-3</v>
      </c>
      <c r="P638" s="3">
        <f t="shared" si="114"/>
        <v>2.4106072242949205E-5</v>
      </c>
      <c r="Q638" s="4">
        <f t="shared" si="115"/>
        <v>-3.6994947795101957E-2</v>
      </c>
      <c r="R638" s="3">
        <f t="shared" si="116"/>
        <v>-4.0685622819895489E-2</v>
      </c>
      <c r="S638" s="16">
        <f t="shared" si="121"/>
        <v>139.18100137108149</v>
      </c>
      <c r="T638" s="16">
        <f t="shared" si="121"/>
        <v>155.89348704363488</v>
      </c>
      <c r="U638" s="16">
        <f t="shared" si="117"/>
        <v>-16.712485672553385</v>
      </c>
    </row>
    <row r="639" spans="1:21" x14ac:dyDescent="0.4">
      <c r="A639">
        <f t="shared" si="118"/>
        <v>626</v>
      </c>
      <c r="B639" s="1">
        <v>43455</v>
      </c>
      <c r="C639" s="2">
        <v>3.6212352561015799E-17</v>
      </c>
      <c r="D639" s="2">
        <v>0.47135261774257398</v>
      </c>
      <c r="E639" s="2">
        <v>6.0715321659188202E-18</v>
      </c>
      <c r="F639" s="2">
        <v>0.52864738225742502</v>
      </c>
      <c r="G639">
        <v>589.64499999999998</v>
      </c>
      <c r="H639">
        <v>4802.51</v>
      </c>
      <c r="I639">
        <v>2210.66</v>
      </c>
      <c r="J639">
        <v>163.92</v>
      </c>
      <c r="K639">
        <v>111.22</v>
      </c>
      <c r="L639" s="3">
        <f t="shared" si="112"/>
        <v>-2.4900919623337403E-3</v>
      </c>
      <c r="M639" s="3">
        <f t="shared" si="113"/>
        <v>2.0174991767280215E-2</v>
      </c>
      <c r="N639" s="3">
        <f t="shared" si="110"/>
        <v>5.6318022671963952E-3</v>
      </c>
      <c r="O639" s="3">
        <f t="shared" si="110"/>
        <v>1.1591020009762421E-3</v>
      </c>
      <c r="P639" s="3">
        <f t="shared" si="114"/>
        <v>1.3104163920545523E-4</v>
      </c>
      <c r="Q639" s="4">
        <f t="shared" si="115"/>
        <v>9.9912497818223853E-3</v>
      </c>
      <c r="R639" s="3">
        <f t="shared" si="116"/>
        <v>6.1189510182797779E-3</v>
      </c>
      <c r="S639" s="16">
        <f t="shared" si="121"/>
        <v>140.18012634926373</v>
      </c>
      <c r="T639" s="16">
        <f t="shared" si="121"/>
        <v>156.50538214546285</v>
      </c>
      <c r="U639" s="16">
        <f t="shared" si="117"/>
        <v>-16.325255796199116</v>
      </c>
    </row>
    <row r="640" spans="1:21" x14ac:dyDescent="0.4">
      <c r="A640">
        <f t="shared" si="118"/>
        <v>627</v>
      </c>
      <c r="B640" s="1">
        <v>43462</v>
      </c>
      <c r="C640" s="2">
        <v>0</v>
      </c>
      <c r="D640" s="2">
        <v>0.68975534975166597</v>
      </c>
      <c r="E640" s="2">
        <v>8.3266726846886704E-17</v>
      </c>
      <c r="F640" s="2">
        <v>0.31024465024833298</v>
      </c>
      <c r="G640">
        <v>593.24400000000003</v>
      </c>
      <c r="H640">
        <v>4941.6099999999997</v>
      </c>
      <c r="I640">
        <v>2223.11</v>
      </c>
      <c r="J640">
        <v>164.11</v>
      </c>
      <c r="K640">
        <v>110.27</v>
      </c>
      <c r="L640" s="3">
        <f t="shared" si="112"/>
        <v>-1.0684362785397084E-2</v>
      </c>
      <c r="M640" s="3">
        <f t="shared" si="113"/>
        <v>2.7258467670117081E-3</v>
      </c>
      <c r="N640" s="3">
        <f t="shared" si="110"/>
        <v>-1.5347868526523811E-2</v>
      </c>
      <c r="O640" s="3">
        <f t="shared" si="110"/>
        <v>2.3155200779965135E-3</v>
      </c>
      <c r="P640" s="3">
        <f t="shared" si="114"/>
        <v>1.5460239645810478E-4</v>
      </c>
      <c r="Q640" s="4">
        <f t="shared" si="115"/>
        <v>2.4439427104325233E-3</v>
      </c>
      <c r="R640" s="3">
        <f t="shared" si="116"/>
        <v>-5.2477161167281683E-3</v>
      </c>
      <c r="S640" s="16">
        <f t="shared" si="121"/>
        <v>140.42452062030699</v>
      </c>
      <c r="T640" s="16">
        <f t="shared" si="121"/>
        <v>155.98061053379004</v>
      </c>
      <c r="U640" s="16">
        <f t="shared" si="117"/>
        <v>-15.556089913483049</v>
      </c>
    </row>
    <row r="641" spans="1:21" x14ac:dyDescent="0.4">
      <c r="A641">
        <f t="shared" si="118"/>
        <v>628</v>
      </c>
      <c r="B641" s="1">
        <v>43469</v>
      </c>
      <c r="C641" s="2">
        <v>1.38777878078144E-17</v>
      </c>
      <c r="D641" s="2">
        <v>0.43208468898815799</v>
      </c>
      <c r="E641" s="2">
        <v>1.11022302462515E-16</v>
      </c>
      <c r="F641" s="2">
        <v>0.56791531101184101</v>
      </c>
      <c r="G641">
        <v>596.42499999999995</v>
      </c>
      <c r="H641">
        <v>5035.45</v>
      </c>
      <c r="I641">
        <v>2188.9899999999998</v>
      </c>
      <c r="J641">
        <v>164.49</v>
      </c>
      <c r="K641">
        <v>108.51</v>
      </c>
      <c r="L641" s="3">
        <f t="shared" si="112"/>
        <v>-2.5795616678302435E-3</v>
      </c>
      <c r="M641" s="3">
        <f t="shared" si="113"/>
        <v>2.5473786760082273E-2</v>
      </c>
      <c r="N641" s="3">
        <f t="shared" si="110"/>
        <v>3.9812881739980543E-2</v>
      </c>
      <c r="O641" s="3">
        <f t="shared" si="110"/>
        <v>-1.7630251079093773E-3</v>
      </c>
      <c r="P641" s="3">
        <f t="shared" si="114"/>
        <v>2.360420767962362E-5</v>
      </c>
      <c r="Q641" s="4">
        <f t="shared" si="115"/>
        <v>9.9819800694211491E-3</v>
      </c>
      <c r="R641" s="3">
        <f t="shared" si="116"/>
        <v>1.5236020431080799E-2</v>
      </c>
      <c r="S641" s="16">
        <f t="shared" si="121"/>
        <v>141.42271862724911</v>
      </c>
      <c r="T641" s="16">
        <f t="shared" si="121"/>
        <v>157.50421257689811</v>
      </c>
      <c r="U641" s="16">
        <f t="shared" si="117"/>
        <v>-16.081493949649001</v>
      </c>
    </row>
    <row r="642" spans="1:21" x14ac:dyDescent="0.4">
      <c r="A642">
        <f t="shared" si="118"/>
        <v>629</v>
      </c>
      <c r="B642" s="1">
        <v>43476</v>
      </c>
      <c r="C642" s="2">
        <v>1.38777878078144E-17</v>
      </c>
      <c r="D642" s="2">
        <v>0.39274434285545201</v>
      </c>
      <c r="E642" s="2">
        <v>0</v>
      </c>
      <c r="F642" s="2">
        <v>0.60725565714454699</v>
      </c>
      <c r="G642">
        <v>595.05100000000004</v>
      </c>
      <c r="H642">
        <v>5165.1499999999996</v>
      </c>
      <c r="I642">
        <v>2276.14</v>
      </c>
      <c r="J642">
        <v>164.2</v>
      </c>
      <c r="K642">
        <v>108.48</v>
      </c>
      <c r="L642" s="3">
        <f t="shared" si="112"/>
        <v>5.3426700160039697E-3</v>
      </c>
      <c r="M642" s="3">
        <f t="shared" si="113"/>
        <v>4.1300084606623155E-2</v>
      </c>
      <c r="N642" s="3">
        <f t="shared" si="110"/>
        <v>1.8215048283497515E-2</v>
      </c>
      <c r="O642" s="3">
        <f t="shared" si="110"/>
        <v>-4.2630937880627773E-4</v>
      </c>
      <c r="P642" s="3">
        <f t="shared" si="114"/>
        <v>4.9938096565967989E-6</v>
      </c>
      <c r="Q642" s="4">
        <f t="shared" si="115"/>
        <v>1.5956501997072294E-2</v>
      </c>
      <c r="R642" s="3">
        <f t="shared" si="116"/>
        <v>1.610787338182959E-2</v>
      </c>
      <c r="S642" s="16">
        <f t="shared" si="121"/>
        <v>143.01836882695633</v>
      </c>
      <c r="T642" s="16">
        <f t="shared" si="121"/>
        <v>159.11499991508106</v>
      </c>
      <c r="U642" s="16">
        <f t="shared" si="117"/>
        <v>-16.096631088124724</v>
      </c>
    </row>
    <row r="643" spans="1:21" x14ac:dyDescent="0.4">
      <c r="A643">
        <f t="shared" si="118"/>
        <v>630</v>
      </c>
      <c r="B643" s="1">
        <v>43483</v>
      </c>
      <c r="C643" s="2">
        <v>5.6378512969246206E-17</v>
      </c>
      <c r="D643" s="2">
        <v>0.40106735894978002</v>
      </c>
      <c r="E643" s="2">
        <v>0</v>
      </c>
      <c r="F643" s="2">
        <v>0.59893264105021904</v>
      </c>
      <c r="G643">
        <v>591.14599999999996</v>
      </c>
      <c r="H643">
        <v>5314.78</v>
      </c>
      <c r="I643">
        <v>2317.6</v>
      </c>
      <c r="J643">
        <v>164.13</v>
      </c>
      <c r="K643">
        <v>109.78</v>
      </c>
      <c r="L643" s="3">
        <f t="shared" si="112"/>
        <v>1.4566322812150645E-3</v>
      </c>
      <c r="M643" s="3">
        <f t="shared" si="113"/>
        <v>-4.2111583231653205E-3</v>
      </c>
      <c r="N643" s="3">
        <f t="shared" si="110"/>
        <v>5.4582326544700965E-3</v>
      </c>
      <c r="O643" s="3">
        <f t="shared" si="110"/>
        <v>9.1390970572113872E-4</v>
      </c>
      <c r="P643" s="3">
        <f t="shared" si="114"/>
        <v>5.275761483097821E-6</v>
      </c>
      <c r="Q643" s="4">
        <f t="shared" si="115"/>
        <v>-1.1468635545454071E-3</v>
      </c>
      <c r="R643" s="3">
        <f t="shared" si="116"/>
        <v>9.0440407956024482E-4</v>
      </c>
      <c r="S643" s="16">
        <f t="shared" si="121"/>
        <v>142.90368247150178</v>
      </c>
      <c r="T643" s="16">
        <f t="shared" si="121"/>
        <v>159.2054403230371</v>
      </c>
      <c r="U643" s="16">
        <f t="shared" si="117"/>
        <v>-16.301757851535314</v>
      </c>
    </row>
    <row r="644" spans="1:21" x14ac:dyDescent="0.4">
      <c r="A644">
        <f t="shared" si="118"/>
        <v>631</v>
      </c>
      <c r="B644" s="1">
        <v>43490</v>
      </c>
      <c r="C644" s="2">
        <v>2.8622937353617299E-17</v>
      </c>
      <c r="D644" s="2">
        <v>0.40986029475494301</v>
      </c>
      <c r="E644" s="2">
        <v>0</v>
      </c>
      <c r="F644" s="2">
        <v>0.59013970524505599</v>
      </c>
      <c r="G644">
        <v>593.25</v>
      </c>
      <c r="H644">
        <v>5303.51</v>
      </c>
      <c r="I644">
        <v>2330.25</v>
      </c>
      <c r="J644">
        <v>164.28</v>
      </c>
      <c r="K644">
        <v>109.55</v>
      </c>
      <c r="L644" s="3">
        <f t="shared" si="112"/>
        <v>4.611648272642821E-3</v>
      </c>
      <c r="M644" s="3">
        <f t="shared" si="113"/>
        <v>1.5691552537176134E-2</v>
      </c>
      <c r="N644" s="3">
        <f t="shared" si="110"/>
        <v>-8.5398562385996524E-4</v>
      </c>
      <c r="O644" s="3">
        <f t="shared" si="110"/>
        <v>1.5217920623324943E-3</v>
      </c>
      <c r="P644" s="3">
        <f t="shared" si="114"/>
        <v>3.4011959096299826E-5</v>
      </c>
      <c r="Q644" s="4">
        <f t="shared" si="115"/>
        <v>7.295402308062548E-3</v>
      </c>
      <c r="R644" s="3">
        <f t="shared" si="116"/>
        <v>5.2427518120728711E-3</v>
      </c>
      <c r="S644" s="16">
        <f t="shared" si="121"/>
        <v>143.63322270230805</v>
      </c>
      <c r="T644" s="16">
        <f t="shared" si="121"/>
        <v>159.72971550424438</v>
      </c>
      <c r="U644" s="16">
        <f t="shared" si="117"/>
        <v>-16.096492801936336</v>
      </c>
    </row>
    <row r="645" spans="1:21" x14ac:dyDescent="0.4">
      <c r="A645">
        <f t="shared" si="118"/>
        <v>632</v>
      </c>
      <c r="B645" s="1">
        <v>43497</v>
      </c>
      <c r="C645" s="2">
        <v>0</v>
      </c>
      <c r="D645" s="2">
        <v>0.35317369626111</v>
      </c>
      <c r="E645" s="2">
        <v>0</v>
      </c>
      <c r="F645" s="2">
        <v>0.64682630373888905</v>
      </c>
      <c r="G645">
        <v>596.25800000000004</v>
      </c>
      <c r="H645">
        <v>5389.19</v>
      </c>
      <c r="I645">
        <v>2328.2600000000002</v>
      </c>
      <c r="J645">
        <v>164.53</v>
      </c>
      <c r="K645">
        <v>109.5</v>
      </c>
      <c r="L645" s="3">
        <f t="shared" si="112"/>
        <v>6.9558518009067427E-3</v>
      </c>
      <c r="M645" s="3">
        <f t="shared" si="113"/>
        <v>3.2031187479222289E-3</v>
      </c>
      <c r="N645" s="3">
        <f t="shared" si="110"/>
        <v>-1.611933375138519E-2</v>
      </c>
      <c r="O645" s="3">
        <f t="shared" si="110"/>
        <v>-4.8623351364496248E-4</v>
      </c>
      <c r="P645" s="3">
        <f t="shared" si="114"/>
        <v>6.7179234433920629E-5</v>
      </c>
      <c r="Q645" s="4">
        <f t="shared" si="115"/>
        <v>7.4956942694808795E-4</v>
      </c>
      <c r="R645" s="3">
        <f t="shared" si="116"/>
        <v>-1.6116491790502951E-3</v>
      </c>
      <c r="S645" s="16">
        <f t="shared" si="121"/>
        <v>143.70817964500284</v>
      </c>
      <c r="T645" s="16">
        <f t="shared" si="121"/>
        <v>159.56855058633934</v>
      </c>
      <c r="U645" s="16">
        <f t="shared" si="117"/>
        <v>-15.860370941336498</v>
      </c>
    </row>
    <row r="646" spans="1:21" x14ac:dyDescent="0.4">
      <c r="A646">
        <f t="shared" si="118"/>
        <v>633</v>
      </c>
      <c r="B646" s="1">
        <v>43504</v>
      </c>
      <c r="C646" s="2">
        <v>0</v>
      </c>
      <c r="D646" s="2">
        <v>0.24120830553790901</v>
      </c>
      <c r="E646" s="2">
        <v>7.4306297658337198E-2</v>
      </c>
      <c r="F646" s="2">
        <v>0.68448539680375298</v>
      </c>
      <c r="G646">
        <v>599.14700000000005</v>
      </c>
      <c r="H646">
        <v>5395.12</v>
      </c>
      <c r="I646">
        <v>2290.73</v>
      </c>
      <c r="J646">
        <v>164.45</v>
      </c>
      <c r="K646">
        <v>109.73</v>
      </c>
      <c r="L646" s="3">
        <f t="shared" si="112"/>
        <v>4.8887798578201025E-3</v>
      </c>
      <c r="M646" s="3">
        <f t="shared" si="113"/>
        <v>3.2522985351673306E-2</v>
      </c>
      <c r="N646" s="3">
        <f t="shared" si="110"/>
        <v>2.4607876091900849E-2</v>
      </c>
      <c r="O646" s="3">
        <f t="shared" si="110"/>
        <v>0</v>
      </c>
      <c r="P646" s="3">
        <f t="shared" si="114"/>
        <v>4.953075260658367E-5</v>
      </c>
      <c r="Q646" s="4">
        <f t="shared" si="115"/>
        <v>9.6238036007290344E-3</v>
      </c>
      <c r="R646" s="3">
        <f t="shared" si="116"/>
        <v>1.5504910325348564E-2</v>
      </c>
      <c r="S646" s="16">
        <f t="shared" si="121"/>
        <v>144.67056000507574</v>
      </c>
      <c r="T646" s="16">
        <f t="shared" si="121"/>
        <v>161.11904161887421</v>
      </c>
      <c r="U646" s="16">
        <f t="shared" si="117"/>
        <v>-16.448481613798464</v>
      </c>
    </row>
    <row r="647" spans="1:21" x14ac:dyDescent="0.4">
      <c r="A647">
        <f t="shared" si="118"/>
        <v>634</v>
      </c>
      <c r="B647" s="1">
        <v>43511</v>
      </c>
      <c r="C647" s="2">
        <v>7.8496237287950496E-17</v>
      </c>
      <c r="D647" s="2">
        <v>0.323759559882215</v>
      </c>
      <c r="E647" s="2">
        <v>3.03576608295941E-17</v>
      </c>
      <c r="F647" s="2">
        <v>0.67624044011778395</v>
      </c>
      <c r="G647">
        <v>598.04300000000001</v>
      </c>
      <c r="H647">
        <v>5533.27</v>
      </c>
      <c r="I647">
        <v>2347.1</v>
      </c>
      <c r="J647">
        <v>164.45</v>
      </c>
      <c r="K647">
        <v>110.47</v>
      </c>
      <c r="L647" s="3">
        <f t="shared" si="112"/>
        <v>3.4273520491197029E-3</v>
      </c>
      <c r="M647" s="3">
        <f t="shared" si="113"/>
        <v>8.543141579386182E-3</v>
      </c>
      <c r="N647" s="3">
        <f t="shared" ref="N647:O691" si="122">I648/I647-1</f>
        <v>2.0459290187891499E-2</v>
      </c>
      <c r="O647" s="3">
        <f t="shared" si="122"/>
        <v>3.648525387656143E-4</v>
      </c>
      <c r="P647" s="3">
        <f t="shared" si="114"/>
        <v>2.0171585245068025E-6</v>
      </c>
      <c r="Q647" s="4">
        <f t="shared" si="115"/>
        <v>3.0106346406219651E-3</v>
      </c>
      <c r="R647" s="3">
        <f t="shared" si="116"/>
        <v>8.1986590887907496E-3</v>
      </c>
      <c r="S647" s="16">
        <f t="shared" si="121"/>
        <v>144.97162346913794</v>
      </c>
      <c r="T647" s="16">
        <f t="shared" si="121"/>
        <v>161.93890752775329</v>
      </c>
      <c r="U647" s="16">
        <f t="shared" si="117"/>
        <v>-16.967284058615348</v>
      </c>
    </row>
    <row r="648" spans="1:21" x14ac:dyDescent="0.4">
      <c r="A648">
        <f t="shared" si="118"/>
        <v>635</v>
      </c>
      <c r="B648" s="1">
        <v>43518</v>
      </c>
      <c r="C648" s="2">
        <v>2.8189256484623103E-17</v>
      </c>
      <c r="D648" s="2">
        <v>0.32712149075639302</v>
      </c>
      <c r="E648" s="2">
        <v>1.7347234759768E-18</v>
      </c>
      <c r="F648" s="2">
        <v>0.67287850924360604</v>
      </c>
      <c r="G648">
        <v>598.9</v>
      </c>
      <c r="H648">
        <v>5569.45</v>
      </c>
      <c r="I648">
        <v>2395.12</v>
      </c>
      <c r="J648">
        <v>164.51</v>
      </c>
      <c r="K648">
        <v>110.69</v>
      </c>
      <c r="L648" s="3">
        <f t="shared" si="112"/>
        <v>3.1344582241532581E-3</v>
      </c>
      <c r="M648" s="3">
        <f t="shared" si="113"/>
        <v>1.5498312818475579E-2</v>
      </c>
      <c r="N648" s="3">
        <f t="shared" si="122"/>
        <v>4.1584555262366152E-3</v>
      </c>
      <c r="O648" s="3">
        <f t="shared" si="122"/>
        <v>-1.6412376147345586E-3</v>
      </c>
      <c r="P648" s="3">
        <f t="shared" si="114"/>
        <v>6.1340524664850234E-6</v>
      </c>
      <c r="Q648" s="4">
        <f t="shared" si="115"/>
        <v>3.95934362140504E-3</v>
      </c>
      <c r="R648" s="3">
        <f t="shared" si="116"/>
        <v>5.2874972385327235E-3</v>
      </c>
      <c r="S648" s="16">
        <f t="shared" ref="S648:T663" si="123">S647+100*Q648</f>
        <v>145.36755783127845</v>
      </c>
      <c r="T648" s="16">
        <f t="shared" si="123"/>
        <v>162.46765725160657</v>
      </c>
      <c r="U648" s="16">
        <f t="shared" si="117"/>
        <v>-17.100099420328121</v>
      </c>
    </row>
    <row r="649" spans="1:21" x14ac:dyDescent="0.4">
      <c r="A649">
        <f t="shared" si="118"/>
        <v>636</v>
      </c>
      <c r="B649" s="1">
        <v>43525</v>
      </c>
      <c r="C649" s="2">
        <v>8.3266726846886704E-17</v>
      </c>
      <c r="D649" s="2">
        <v>0.33734491153386797</v>
      </c>
      <c r="E649" s="2">
        <v>0</v>
      </c>
      <c r="F649" s="2">
        <v>0.66265508846613097</v>
      </c>
      <c r="G649">
        <v>594.33399999999995</v>
      </c>
      <c r="H649">
        <v>5595.11</v>
      </c>
      <c r="I649">
        <v>2405.08</v>
      </c>
      <c r="J649">
        <v>164.24</v>
      </c>
      <c r="K649">
        <v>111.89</v>
      </c>
      <c r="L649" s="3">
        <f t="shared" si="112"/>
        <v>4.7941091749799103E-3</v>
      </c>
      <c r="M649" s="3">
        <f t="shared" si="113"/>
        <v>-2.7516880807601951E-2</v>
      </c>
      <c r="N649" s="3">
        <f t="shared" si="122"/>
        <v>-2.6722603821910274E-2</v>
      </c>
      <c r="O649" s="3">
        <f t="shared" si="122"/>
        <v>9.1329761324887571E-4</v>
      </c>
      <c r="P649" s="3">
        <f t="shared" si="114"/>
        <v>2.0947706581944139E-6</v>
      </c>
      <c r="Q649" s="4">
        <f t="shared" si="115"/>
        <v>-8.6795731816833241E-3</v>
      </c>
      <c r="R649" s="3">
        <f t="shared" si="116"/>
        <v>-1.213301946032086E-2</v>
      </c>
      <c r="S649" s="16">
        <f t="shared" si="123"/>
        <v>144.49960051311012</v>
      </c>
      <c r="T649" s="16">
        <f t="shared" si="123"/>
        <v>161.25435530557448</v>
      </c>
      <c r="U649" s="16">
        <f t="shared" si="117"/>
        <v>-16.754754792464354</v>
      </c>
    </row>
    <row r="650" spans="1:21" x14ac:dyDescent="0.4">
      <c r="A650">
        <f t="shared" si="118"/>
        <v>637</v>
      </c>
      <c r="B650" s="1">
        <v>43532</v>
      </c>
      <c r="C650" s="2">
        <v>0</v>
      </c>
      <c r="D650" s="2">
        <v>0.33385362710354399</v>
      </c>
      <c r="E650" s="2">
        <v>0</v>
      </c>
      <c r="F650" s="2">
        <v>0.66614637289645495</v>
      </c>
      <c r="G650">
        <v>601.05100000000004</v>
      </c>
      <c r="H650">
        <v>5476.39</v>
      </c>
      <c r="I650">
        <v>2340.81</v>
      </c>
      <c r="J650">
        <v>164.39</v>
      </c>
      <c r="K650">
        <v>111.17</v>
      </c>
      <c r="L650" s="3">
        <f t="shared" si="112"/>
        <v>6.1152952074303712E-3</v>
      </c>
      <c r="M650" s="3">
        <f t="shared" si="113"/>
        <v>3.2339012770373099E-2</v>
      </c>
      <c r="N650" s="3">
        <f t="shared" si="122"/>
        <v>1.9202754602039684E-2</v>
      </c>
      <c r="O650" s="3">
        <f t="shared" si="122"/>
        <v>3.0415475393885671E-4</v>
      </c>
      <c r="P650" s="3">
        <f t="shared" si="114"/>
        <v>1.4811098001013806E-5</v>
      </c>
      <c r="Q650" s="4">
        <f t="shared" si="115"/>
        <v>1.0984297198471457E-2</v>
      </c>
      <c r="R650" s="3">
        <f t="shared" si="116"/>
        <v>1.4490304333445503E-2</v>
      </c>
      <c r="S650" s="16">
        <f t="shared" si="123"/>
        <v>145.59803023295726</v>
      </c>
      <c r="T650" s="16">
        <f t="shared" si="123"/>
        <v>162.70338573891902</v>
      </c>
      <c r="U650" s="16">
        <f t="shared" si="117"/>
        <v>-17.105355505961768</v>
      </c>
    </row>
    <row r="651" spans="1:21" x14ac:dyDescent="0.4">
      <c r="A651">
        <f t="shared" si="118"/>
        <v>638</v>
      </c>
      <c r="B651" s="1">
        <v>43539</v>
      </c>
      <c r="C651" s="2">
        <v>6.9388939039072197E-17</v>
      </c>
      <c r="D651" s="2">
        <v>0.35853879043856701</v>
      </c>
      <c r="E651" s="2">
        <v>2.7755575615628901E-17</v>
      </c>
      <c r="F651" s="2">
        <v>0.64146120956143204</v>
      </c>
      <c r="G651">
        <v>603.04499999999996</v>
      </c>
      <c r="H651">
        <v>5637.77</v>
      </c>
      <c r="I651">
        <v>2385.7600000000002</v>
      </c>
      <c r="J651">
        <v>164.44</v>
      </c>
      <c r="K651">
        <v>111.48</v>
      </c>
      <c r="L651" s="3">
        <f t="shared" si="112"/>
        <v>-2.0544338129847572E-3</v>
      </c>
      <c r="M651" s="3">
        <f t="shared" si="113"/>
        <v>-2.138626817713607E-2</v>
      </c>
      <c r="N651" s="3">
        <f t="shared" si="122"/>
        <v>9.0579102675876211E-3</v>
      </c>
      <c r="O651" s="3">
        <f t="shared" si="122"/>
        <v>1.5811238141569817E-3</v>
      </c>
      <c r="P651" s="3">
        <f t="shared" si="114"/>
        <v>1.2340519586462987E-5</v>
      </c>
      <c r="Q651" s="4">
        <f t="shared" si="115"/>
        <v>-6.6659176495161244E-3</v>
      </c>
      <c r="R651" s="3">
        <f t="shared" si="116"/>
        <v>-3.200416977094056E-3</v>
      </c>
      <c r="S651" s="16">
        <f t="shared" si="123"/>
        <v>144.93143846800564</v>
      </c>
      <c r="T651" s="16">
        <f t="shared" si="123"/>
        <v>162.38334404120963</v>
      </c>
      <c r="U651" s="16">
        <f t="shared" si="117"/>
        <v>-17.451905573203987</v>
      </c>
    </row>
    <row r="652" spans="1:21" x14ac:dyDescent="0.4">
      <c r="A652">
        <f t="shared" si="118"/>
        <v>639</v>
      </c>
      <c r="B652" s="1">
        <v>43546</v>
      </c>
      <c r="C652" s="2">
        <v>6.5919492087118596E-17</v>
      </c>
      <c r="D652" s="2">
        <v>0.33797125779446202</v>
      </c>
      <c r="E652" s="2">
        <v>5.8980598183211404E-17</v>
      </c>
      <c r="F652" s="2">
        <v>0.66202874220553698</v>
      </c>
      <c r="G652">
        <v>610.34699999999998</v>
      </c>
      <c r="H652">
        <v>5595.5</v>
      </c>
      <c r="I652">
        <v>2407.37</v>
      </c>
      <c r="J652">
        <v>164.7</v>
      </c>
      <c r="K652">
        <v>109.92</v>
      </c>
      <c r="L652" s="3">
        <f t="shared" si="112"/>
        <v>1.1722674477662398E-2</v>
      </c>
      <c r="M652" s="3">
        <f t="shared" si="113"/>
        <v>2.0981255471847371E-2</v>
      </c>
      <c r="N652" s="3">
        <f t="shared" si="122"/>
        <v>-5.0511554102609102E-3</v>
      </c>
      <c r="O652" s="3">
        <f t="shared" si="122"/>
        <v>1.5179113539769418E-3</v>
      </c>
      <c r="P652" s="3">
        <f t="shared" si="114"/>
        <v>4.6718652346310985E-5</v>
      </c>
      <c r="Q652" s="4">
        <f t="shared" si="115"/>
        <v>8.0492435940337417E-3</v>
      </c>
      <c r="R652" s="3">
        <f t="shared" si="116"/>
        <v>7.2926714733064502E-3</v>
      </c>
      <c r="S652" s="16">
        <f t="shared" si="123"/>
        <v>145.73636282740901</v>
      </c>
      <c r="T652" s="16">
        <f t="shared" si="123"/>
        <v>163.11261118854026</v>
      </c>
      <c r="U652" s="16">
        <f t="shared" si="117"/>
        <v>-17.376248361131246</v>
      </c>
    </row>
    <row r="653" spans="1:21" x14ac:dyDescent="0.4">
      <c r="A653">
        <f t="shared" si="118"/>
        <v>640</v>
      </c>
      <c r="B653" s="1">
        <v>43553</v>
      </c>
      <c r="C653" s="2">
        <v>0</v>
      </c>
      <c r="D653" s="2">
        <v>0.29320727287014697</v>
      </c>
      <c r="E653" s="2">
        <v>7.7864420577184901E-2</v>
      </c>
      <c r="F653" s="2">
        <v>0.62892830655266696</v>
      </c>
      <c r="G653">
        <v>612.26599999999996</v>
      </c>
      <c r="H653">
        <v>5664.46</v>
      </c>
      <c r="I653">
        <v>2395.21</v>
      </c>
      <c r="J653">
        <v>164.95</v>
      </c>
      <c r="K653">
        <v>110.86</v>
      </c>
      <c r="L653" s="3">
        <f t="shared" si="112"/>
        <v>8.6994101549198177E-4</v>
      </c>
      <c r="M653" s="3">
        <f t="shared" si="113"/>
        <v>2.8885560546138223E-2</v>
      </c>
      <c r="N653" s="3">
        <f t="shared" si="122"/>
        <v>2.143444624897195E-2</v>
      </c>
      <c r="O653" s="3">
        <f t="shared" si="122"/>
        <v>-3.51621703546523E-3</v>
      </c>
      <c r="P653" s="3">
        <f t="shared" si="114"/>
        <v>4.6718652346311005E-5</v>
      </c>
      <c r="Q653" s="4">
        <f t="shared" si="115"/>
        <v>7.8802700926946193E-3</v>
      </c>
      <c r="R653" s="3">
        <f t="shared" si="116"/>
        <v>1.1918432693784231E-2</v>
      </c>
      <c r="S653" s="16">
        <f t="shared" si="123"/>
        <v>146.52438983667847</v>
      </c>
      <c r="T653" s="16">
        <f t="shared" si="123"/>
        <v>164.30445445791867</v>
      </c>
      <c r="U653" s="16">
        <f t="shared" si="117"/>
        <v>-17.7800646212402</v>
      </c>
    </row>
    <row r="654" spans="1:21" x14ac:dyDescent="0.4">
      <c r="A654">
        <f t="shared" si="118"/>
        <v>641</v>
      </c>
      <c r="B654" s="1">
        <v>43560</v>
      </c>
      <c r="C654" s="2">
        <v>4.0766001685454899E-17</v>
      </c>
      <c r="D654" s="2">
        <v>0.302696682485465</v>
      </c>
      <c r="E654" s="2">
        <v>0</v>
      </c>
      <c r="F654" s="2">
        <v>0.697303317514534</v>
      </c>
      <c r="G654">
        <v>608.02700000000004</v>
      </c>
      <c r="H654">
        <v>5782.7</v>
      </c>
      <c r="I654">
        <v>2446.5500000000002</v>
      </c>
      <c r="J654">
        <v>164.37</v>
      </c>
      <c r="K654">
        <v>111.73</v>
      </c>
      <c r="L654" s="3">
        <f t="shared" si="112"/>
        <v>-1.7345541847983981E-3</v>
      </c>
      <c r="M654" s="3">
        <f t="shared" si="113"/>
        <v>8.2026017876697388E-3</v>
      </c>
      <c r="N654" s="3">
        <f t="shared" si="122"/>
        <v>-1.2515583168134836E-2</v>
      </c>
      <c r="O654" s="3">
        <f t="shared" si="122"/>
        <v>6.0838352497416537E-4</v>
      </c>
      <c r="P654" s="3">
        <f t="shared" si="114"/>
        <v>2.2760014361586264E-6</v>
      </c>
      <c r="Q654" s="4">
        <f t="shared" si="115"/>
        <v>2.9048521977264874E-3</v>
      </c>
      <c r="R654" s="3">
        <f t="shared" si="116"/>
        <v>-1.3597880100723325E-3</v>
      </c>
      <c r="S654" s="16">
        <f t="shared" si="123"/>
        <v>146.81487505645111</v>
      </c>
      <c r="T654" s="16">
        <f t="shared" si="123"/>
        <v>164.16847565691143</v>
      </c>
      <c r="U654" s="16">
        <f t="shared" si="117"/>
        <v>-17.353600600460311</v>
      </c>
    </row>
    <row r="655" spans="1:21" x14ac:dyDescent="0.4">
      <c r="A655">
        <f t="shared" si="118"/>
        <v>642</v>
      </c>
      <c r="B655" s="1">
        <v>43567</v>
      </c>
      <c r="C655" s="2">
        <v>0</v>
      </c>
      <c r="D655" s="2">
        <v>0.30649001821239602</v>
      </c>
      <c r="E655" s="2">
        <v>5.5511151231257802E-17</v>
      </c>
      <c r="F655" s="2">
        <v>0.69350998178760304</v>
      </c>
      <c r="G655">
        <v>605.40099999999995</v>
      </c>
      <c r="H655">
        <v>5815.04</v>
      </c>
      <c r="I655">
        <v>2415.9299999999998</v>
      </c>
      <c r="J655">
        <v>164.47</v>
      </c>
      <c r="K655">
        <v>112.02</v>
      </c>
      <c r="L655" s="3">
        <f t="shared" ref="L655:L691" si="124">G656*K656/(G655*K655)-1</f>
        <v>-9.7241960765104274E-5</v>
      </c>
      <c r="M655" s="3">
        <f t="shared" ref="M655:M691" si="125">H656*K656/(H655*K655)-1</f>
        <v>-1.5644918305874889E-3</v>
      </c>
      <c r="N655" s="3">
        <f t="shared" si="122"/>
        <v>7.1814994639747276E-3</v>
      </c>
      <c r="O655" s="3">
        <f t="shared" si="122"/>
        <v>-2.1280476682676852E-3</v>
      </c>
      <c r="P655" s="3">
        <f t="shared" ref="P655:P691" si="126">(ABS(C656-C655)+ABS(D656-D655)+ABS(E656-E655)+ABS(F656-F655))*$S$3</f>
        <v>1.1420220941451016E-5</v>
      </c>
      <c r="Q655" s="4">
        <f t="shared" ref="Q655:Q691" si="127">SUMPRODUCT(C655:F655,L655:O655)-P655</f>
        <v>-1.9667436502548287E-3</v>
      </c>
      <c r="R655" s="3">
        <f t="shared" ref="R655:R691" si="128">SUMPRODUCT($C$7:$F$7,L655:O655)</f>
        <v>8.4792950108861231E-4</v>
      </c>
      <c r="S655" s="16">
        <f t="shared" si="123"/>
        <v>146.61820069142564</v>
      </c>
      <c r="T655" s="16">
        <f t="shared" si="123"/>
        <v>164.25326860702029</v>
      </c>
      <c r="U655" s="16">
        <f t="shared" ref="U655:U691" si="129">S655-T655</f>
        <v>-17.635067915594647</v>
      </c>
    </row>
    <row r="656" spans="1:21" x14ac:dyDescent="0.4">
      <c r="A656">
        <f t="shared" ref="A656:A692" si="130">A655+1</f>
        <v>643</v>
      </c>
      <c r="B656" s="1">
        <v>43574</v>
      </c>
      <c r="C656" s="2">
        <v>2.7755575615628901E-17</v>
      </c>
      <c r="D656" s="2">
        <v>0.32552371978148098</v>
      </c>
      <c r="E656" s="2">
        <v>0</v>
      </c>
      <c r="F656" s="2">
        <v>0.67447628021851802</v>
      </c>
      <c r="G656">
        <v>605.88300000000004</v>
      </c>
      <c r="H656">
        <v>5811.13</v>
      </c>
      <c r="I656">
        <v>2433.2800000000002</v>
      </c>
      <c r="J656">
        <v>164.12</v>
      </c>
      <c r="K656">
        <v>111.92</v>
      </c>
      <c r="L656" s="3">
        <f t="shared" si="124"/>
        <v>2.1618000362295664E-3</v>
      </c>
      <c r="M656" s="3">
        <f t="shared" si="125"/>
        <v>9.031418126547841E-3</v>
      </c>
      <c r="N656" s="3">
        <f t="shared" si="122"/>
        <v>6.3289058390325614E-4</v>
      </c>
      <c r="O656" s="3">
        <f t="shared" si="122"/>
        <v>1.3404825737264314E-3</v>
      </c>
      <c r="P656" s="3">
        <f t="shared" si="126"/>
        <v>2.472815444643299E-5</v>
      </c>
      <c r="Q656" s="4">
        <f t="shared" si="127"/>
        <v>3.8193363690340633E-3</v>
      </c>
      <c r="R656" s="3">
        <f t="shared" si="128"/>
        <v>3.2916478301017738E-3</v>
      </c>
      <c r="S656" s="16">
        <f t="shared" si="123"/>
        <v>147.00013432832904</v>
      </c>
      <c r="T656" s="16">
        <f t="shared" si="123"/>
        <v>164.58243339003047</v>
      </c>
      <c r="U656" s="16">
        <f t="shared" si="129"/>
        <v>-17.582299061701434</v>
      </c>
    </row>
    <row r="657" spans="1:21" x14ac:dyDescent="0.4">
      <c r="A657">
        <f t="shared" si="130"/>
        <v>644</v>
      </c>
      <c r="B657" s="1">
        <v>43581</v>
      </c>
      <c r="C657" s="2">
        <v>4.1633363423443302E-17</v>
      </c>
      <c r="D657" s="2">
        <v>0.28431012903742597</v>
      </c>
      <c r="E657" s="2">
        <v>0</v>
      </c>
      <c r="F657" s="2">
        <v>0.71568987096257297</v>
      </c>
      <c r="G657">
        <v>609.04300000000001</v>
      </c>
      <c r="H657">
        <v>5881.48</v>
      </c>
      <c r="I657">
        <v>2434.8200000000002</v>
      </c>
      <c r="J657">
        <v>164.34</v>
      </c>
      <c r="K657">
        <v>111.58</v>
      </c>
      <c r="L657" s="3">
        <f t="shared" si="124"/>
        <v>-6.1116328024679589E-3</v>
      </c>
      <c r="M657" s="3">
        <f t="shared" si="125"/>
        <v>-2.1314995731851472E-3</v>
      </c>
      <c r="N657" s="3">
        <f t="shared" si="122"/>
        <v>0</v>
      </c>
      <c r="O657" s="3">
        <f t="shared" si="122"/>
        <v>0</v>
      </c>
      <c r="P657" s="3">
        <f t="shared" si="126"/>
        <v>1.1269624207860373E-6</v>
      </c>
      <c r="Q657" s="4">
        <f t="shared" si="127"/>
        <v>-6.0713388111627384E-4</v>
      </c>
      <c r="R657" s="3">
        <f t="shared" si="128"/>
        <v>-2.0607830939132765E-3</v>
      </c>
      <c r="S657" s="16">
        <f t="shared" si="123"/>
        <v>146.93942094021742</v>
      </c>
      <c r="T657" s="16">
        <f t="shared" si="123"/>
        <v>164.37635508063914</v>
      </c>
      <c r="U657" s="16">
        <f t="shared" si="129"/>
        <v>-17.436934140421727</v>
      </c>
    </row>
    <row r="658" spans="1:21" x14ac:dyDescent="0.4">
      <c r="A658">
        <f t="shared" si="130"/>
        <v>645</v>
      </c>
      <c r="B658" s="1">
        <v>43588</v>
      </c>
      <c r="C658" s="2">
        <v>0</v>
      </c>
      <c r="D658" s="2">
        <v>0.282431858336116</v>
      </c>
      <c r="E658" s="2">
        <v>3.2526065174565102E-17</v>
      </c>
      <c r="F658" s="2">
        <v>0.71756814166388305</v>
      </c>
      <c r="G658">
        <v>607.93600000000004</v>
      </c>
      <c r="H658">
        <v>5894.3</v>
      </c>
      <c r="I658">
        <v>2434.8200000000002</v>
      </c>
      <c r="J658">
        <v>164.34</v>
      </c>
      <c r="K658">
        <v>111.1</v>
      </c>
      <c r="L658" s="3">
        <f t="shared" si="124"/>
        <v>-4.708790998322776E-3</v>
      </c>
      <c r="M658" s="3">
        <f t="shared" si="125"/>
        <v>-3.1147044942181457E-2</v>
      </c>
      <c r="N658" s="3">
        <f t="shared" si="122"/>
        <v>-4.2343992574399913E-2</v>
      </c>
      <c r="O658" s="3">
        <f t="shared" si="122"/>
        <v>1.825483753195023E-4</v>
      </c>
      <c r="P658" s="3">
        <f t="shared" si="126"/>
        <v>4.291671715806654E-6</v>
      </c>
      <c r="Q658" s="4">
        <f t="shared" si="127"/>
        <v>-8.6702185579728627E-3</v>
      </c>
      <c r="R658" s="3">
        <f t="shared" si="128"/>
        <v>-1.9504320034896161E-2</v>
      </c>
      <c r="S658" s="16">
        <f t="shared" si="123"/>
        <v>146.07239908442014</v>
      </c>
      <c r="T658" s="16">
        <f t="shared" si="123"/>
        <v>162.42592307714952</v>
      </c>
      <c r="U658" s="16">
        <f t="shared" si="129"/>
        <v>-16.353523992729379</v>
      </c>
    </row>
    <row r="659" spans="1:21" x14ac:dyDescent="0.4">
      <c r="A659">
        <f t="shared" si="130"/>
        <v>646</v>
      </c>
      <c r="B659" s="1">
        <v>43595</v>
      </c>
      <c r="C659" s="2">
        <v>5.5511151231257802E-17</v>
      </c>
      <c r="D659" s="2">
        <v>0.28958464452912702</v>
      </c>
      <c r="E659" s="2">
        <v>0</v>
      </c>
      <c r="F659" s="2">
        <v>0.71041535547087198</v>
      </c>
      <c r="G659">
        <v>611.40200000000004</v>
      </c>
      <c r="H659">
        <v>5770.44</v>
      </c>
      <c r="I659">
        <v>2331.7199999999998</v>
      </c>
      <c r="J659">
        <v>164.37</v>
      </c>
      <c r="K659">
        <v>109.95</v>
      </c>
      <c r="L659" s="3">
        <f t="shared" si="124"/>
        <v>7.3639896187784881E-3</v>
      </c>
      <c r="M659" s="3">
        <f t="shared" si="125"/>
        <v>-5.6796448837068692E-3</v>
      </c>
      <c r="N659" s="3">
        <f t="shared" si="122"/>
        <v>3.135024788568197E-3</v>
      </c>
      <c r="O659" s="3">
        <f t="shared" si="122"/>
        <v>-6.0838352497372128E-5</v>
      </c>
      <c r="P659" s="3">
        <f t="shared" si="126"/>
        <v>1.8488501544841804E-5</v>
      </c>
      <c r="Q659" s="4">
        <f t="shared" si="127"/>
        <v>-1.7064469460604528E-3</v>
      </c>
      <c r="R659" s="3">
        <f t="shared" si="128"/>
        <v>1.189632792785611E-3</v>
      </c>
      <c r="S659" s="16">
        <f t="shared" si="123"/>
        <v>145.9017543898141</v>
      </c>
      <c r="T659" s="16">
        <f t="shared" si="123"/>
        <v>162.54488635642809</v>
      </c>
      <c r="U659" s="16">
        <f t="shared" si="129"/>
        <v>-16.643131966613993</v>
      </c>
    </row>
    <row r="660" spans="1:21" x14ac:dyDescent="0.4">
      <c r="A660">
        <f t="shared" si="130"/>
        <v>647</v>
      </c>
      <c r="B660" s="1">
        <v>43602</v>
      </c>
      <c r="C660" s="2">
        <v>0</v>
      </c>
      <c r="D660" s="2">
        <v>0.32039881377052998</v>
      </c>
      <c r="E660" s="2">
        <v>0</v>
      </c>
      <c r="F660" s="2">
        <v>0.67960118622946897</v>
      </c>
      <c r="G660">
        <v>615.17700000000002</v>
      </c>
      <c r="H660">
        <v>5730.89</v>
      </c>
      <c r="I660">
        <v>2339.0300000000002</v>
      </c>
      <c r="J660">
        <v>164.36</v>
      </c>
      <c r="K660">
        <v>110.08</v>
      </c>
      <c r="L660" s="3">
        <f t="shared" si="124"/>
        <v>-1.280723201813605E-3</v>
      </c>
      <c r="M660" s="3">
        <f t="shared" si="125"/>
        <v>-1.8307868046145925E-2</v>
      </c>
      <c r="N660" s="3">
        <f t="shared" si="122"/>
        <v>-8.3880924998825934E-3</v>
      </c>
      <c r="O660" s="3">
        <f t="shared" si="122"/>
        <v>6.0842054027743231E-4</v>
      </c>
      <c r="P660" s="3">
        <f t="shared" si="126"/>
        <v>1.5916705654332616E-5</v>
      </c>
      <c r="Q660" s="4">
        <f t="shared" si="127"/>
        <v>-5.4682525894079589E-3</v>
      </c>
      <c r="R660" s="3">
        <f t="shared" si="128"/>
        <v>-6.8420658018911729E-3</v>
      </c>
      <c r="S660" s="16">
        <f t="shared" si="123"/>
        <v>145.3549291308733</v>
      </c>
      <c r="T660" s="16">
        <f t="shared" si="123"/>
        <v>161.86067977623898</v>
      </c>
      <c r="U660" s="16">
        <f t="shared" si="129"/>
        <v>-16.50575064536568</v>
      </c>
    </row>
    <row r="661" spans="1:21" x14ac:dyDescent="0.4">
      <c r="A661">
        <f t="shared" si="130"/>
        <v>648</v>
      </c>
      <c r="B661" s="1">
        <v>43609</v>
      </c>
      <c r="C661" s="2">
        <v>0</v>
      </c>
      <c r="D661" s="2">
        <v>0.34692665652775101</v>
      </c>
      <c r="E661" s="2">
        <v>4.8572257327350599E-17</v>
      </c>
      <c r="F661" s="2">
        <v>0.65307334347224799</v>
      </c>
      <c r="G661">
        <v>618.71699999999998</v>
      </c>
      <c r="H661">
        <v>5665.6</v>
      </c>
      <c r="I661">
        <v>2319.41</v>
      </c>
      <c r="J661">
        <v>164.46</v>
      </c>
      <c r="K661">
        <v>109.31</v>
      </c>
      <c r="L661" s="3">
        <f t="shared" si="124"/>
        <v>4.8374598766793842E-3</v>
      </c>
      <c r="M661" s="3">
        <f t="shared" si="125"/>
        <v>-3.4918056663927444E-2</v>
      </c>
      <c r="N661" s="3">
        <f t="shared" si="122"/>
        <v>-1.8733212325548254E-2</v>
      </c>
      <c r="O661" s="3">
        <f t="shared" si="122"/>
        <v>2.2497871822935167E-3</v>
      </c>
      <c r="P661" s="3">
        <f t="shared" si="126"/>
        <v>8.5855932412151954E-6</v>
      </c>
      <c r="Q661" s="4">
        <f t="shared" si="127"/>
        <v>-1.0653314206862686E-2</v>
      </c>
      <c r="R661" s="3">
        <f t="shared" si="128"/>
        <v>-1.1641005482625699E-2</v>
      </c>
      <c r="S661" s="16">
        <f t="shared" si="123"/>
        <v>144.28959771018702</v>
      </c>
      <c r="T661" s="16">
        <f t="shared" si="123"/>
        <v>160.6965792279764</v>
      </c>
      <c r="U661" s="16">
        <f t="shared" si="129"/>
        <v>-16.406981517789376</v>
      </c>
    </row>
    <row r="662" spans="1:21" x14ac:dyDescent="0.4">
      <c r="A662">
        <f t="shared" si="130"/>
        <v>649</v>
      </c>
      <c r="B662" s="1">
        <v>43616</v>
      </c>
      <c r="C662" s="2">
        <v>0</v>
      </c>
      <c r="D662" s="2">
        <v>0.332617334459059</v>
      </c>
      <c r="E662" s="2">
        <v>6.8521577301083794E-17</v>
      </c>
      <c r="F662" s="2">
        <v>0.66738266554093995</v>
      </c>
      <c r="G662">
        <v>627.56600000000003</v>
      </c>
      <c r="H662">
        <v>5519.27</v>
      </c>
      <c r="I662">
        <v>2275.96</v>
      </c>
      <c r="J662">
        <v>164.83</v>
      </c>
      <c r="K662">
        <v>108.29</v>
      </c>
      <c r="L662" s="3">
        <f t="shared" si="124"/>
        <v>4.0387753896313772E-3</v>
      </c>
      <c r="M662" s="3">
        <f t="shared" si="125"/>
        <v>4.3677102695959924E-2</v>
      </c>
      <c r="N662" s="3">
        <f t="shared" si="122"/>
        <v>1.3748044781103363E-2</v>
      </c>
      <c r="O662" s="3">
        <f t="shared" si="122"/>
        <v>1.4560456227628027E-3</v>
      </c>
      <c r="P662" s="3">
        <f t="shared" si="126"/>
        <v>2.0268636534672309E-5</v>
      </c>
      <c r="Q662" s="4">
        <f t="shared" si="127"/>
        <v>1.5479232447958756E-2</v>
      </c>
      <c r="R662" s="3">
        <f t="shared" si="128"/>
        <v>1.5729992122364367E-2</v>
      </c>
      <c r="S662" s="16">
        <f t="shared" si="123"/>
        <v>145.83752095498289</v>
      </c>
      <c r="T662" s="16">
        <f t="shared" si="123"/>
        <v>162.26957844021283</v>
      </c>
      <c r="U662" s="16">
        <f t="shared" si="129"/>
        <v>-16.432057485229933</v>
      </c>
    </row>
    <row r="663" spans="1:21" x14ac:dyDescent="0.4">
      <c r="A663">
        <f t="shared" si="130"/>
        <v>650</v>
      </c>
      <c r="B663" s="1">
        <v>43623</v>
      </c>
      <c r="C663" s="2">
        <v>0</v>
      </c>
      <c r="D663" s="2">
        <v>0.36639839535017998</v>
      </c>
      <c r="E663" s="2">
        <v>0</v>
      </c>
      <c r="F663" s="2">
        <v>0.63360160464981996</v>
      </c>
      <c r="G663">
        <v>630.68299999999999</v>
      </c>
      <c r="H663">
        <v>5765.66</v>
      </c>
      <c r="I663">
        <v>2307.25</v>
      </c>
      <c r="J663">
        <v>165.07</v>
      </c>
      <c r="K663">
        <v>108.19</v>
      </c>
      <c r="L663" s="3">
        <f t="shared" si="124"/>
        <v>4.2249580312558876E-3</v>
      </c>
      <c r="M663" s="3">
        <f t="shared" si="125"/>
        <v>8.693134557694826E-3</v>
      </c>
      <c r="N663" s="3">
        <f t="shared" si="122"/>
        <v>9.3444576877235175E-3</v>
      </c>
      <c r="O663" s="3">
        <f t="shared" si="122"/>
        <v>1.029866117404854E-3</v>
      </c>
      <c r="P663" s="3">
        <f t="shared" si="126"/>
        <v>4.0128806088617099E-5</v>
      </c>
      <c r="Q663" s="4">
        <f t="shared" si="127"/>
        <v>3.7975465709761589E-3</v>
      </c>
      <c r="R663" s="3">
        <f t="shared" si="128"/>
        <v>5.8231040985197713E-3</v>
      </c>
      <c r="S663" s="16">
        <f t="shared" si="123"/>
        <v>146.2172756120805</v>
      </c>
      <c r="T663" s="16">
        <f t="shared" si="123"/>
        <v>162.8518888500648</v>
      </c>
      <c r="U663" s="16">
        <f t="shared" si="129"/>
        <v>-16.634613237984297</v>
      </c>
    </row>
    <row r="664" spans="1:21" x14ac:dyDescent="0.4">
      <c r="A664">
        <f t="shared" si="130"/>
        <v>651</v>
      </c>
      <c r="B664" s="1">
        <v>43630</v>
      </c>
      <c r="C664" s="2">
        <v>0</v>
      </c>
      <c r="D664" s="2">
        <v>0.29951705186915101</v>
      </c>
      <c r="E664" s="2">
        <v>0</v>
      </c>
      <c r="F664" s="2">
        <v>0.70048294813084799</v>
      </c>
      <c r="G664">
        <v>631.18899999999996</v>
      </c>
      <c r="H664">
        <v>5795.96</v>
      </c>
      <c r="I664">
        <v>2328.81</v>
      </c>
      <c r="J664">
        <v>165.24</v>
      </c>
      <c r="K664">
        <v>108.56</v>
      </c>
      <c r="L664" s="3">
        <f t="shared" si="124"/>
        <v>-9.2624443463443784E-3</v>
      </c>
      <c r="M664" s="3">
        <f t="shared" si="125"/>
        <v>1.0508767057589408E-2</v>
      </c>
      <c r="N664" s="3">
        <f t="shared" si="122"/>
        <v>-5.1957866893392879E-4</v>
      </c>
      <c r="O664" s="3">
        <f t="shared" si="122"/>
        <v>2.3602033405953904E-3</v>
      </c>
      <c r="P664" s="3">
        <f t="shared" si="126"/>
        <v>1.6897357246610184E-5</v>
      </c>
      <c r="Q664" s="4">
        <f t="shared" si="127"/>
        <v>4.783939764830757E-3</v>
      </c>
      <c r="R664" s="3">
        <f t="shared" si="128"/>
        <v>7.7173684572662271E-4</v>
      </c>
      <c r="S664" s="16">
        <f t="shared" ref="S664:T679" si="131">S663+100*Q664</f>
        <v>146.69566958856356</v>
      </c>
      <c r="T664" s="16">
        <f t="shared" si="131"/>
        <v>162.92906253463747</v>
      </c>
      <c r="U664" s="16">
        <f t="shared" si="129"/>
        <v>-16.233392946073906</v>
      </c>
    </row>
    <row r="665" spans="1:21" x14ac:dyDescent="0.4">
      <c r="A665">
        <f t="shared" si="130"/>
        <v>652</v>
      </c>
      <c r="B665" s="1">
        <v>43637</v>
      </c>
      <c r="C665" s="2">
        <v>2.7321894746634699E-17</v>
      </c>
      <c r="D665" s="2">
        <v>0.27135478979146699</v>
      </c>
      <c r="E665" s="2">
        <v>7.2865844299851903E-3</v>
      </c>
      <c r="F665" s="2">
        <v>0.72135862577854604</v>
      </c>
      <c r="G665">
        <v>632.56799999999998</v>
      </c>
      <c r="H665">
        <v>5924.54</v>
      </c>
      <c r="I665">
        <v>2327.6</v>
      </c>
      <c r="J665">
        <v>165.63</v>
      </c>
      <c r="K665">
        <v>107.32</v>
      </c>
      <c r="L665" s="3">
        <f t="shared" si="124"/>
        <v>9.6520700753697231E-3</v>
      </c>
      <c r="M665" s="3">
        <f t="shared" si="125"/>
        <v>2.1753423108759051E-3</v>
      </c>
      <c r="N665" s="3">
        <f t="shared" si="122"/>
        <v>4.8504897748753439E-3</v>
      </c>
      <c r="O665" s="3">
        <f t="shared" si="122"/>
        <v>-5.4337982249597072E-4</v>
      </c>
      <c r="P665" s="3">
        <f t="shared" si="126"/>
        <v>1.3262066365922162E-5</v>
      </c>
      <c r="Q665" s="4">
        <f t="shared" si="127"/>
        <v>2.2039927036621873E-4</v>
      </c>
      <c r="R665" s="3">
        <f t="shared" si="128"/>
        <v>4.0336305846562504E-3</v>
      </c>
      <c r="S665" s="16">
        <f t="shared" si="131"/>
        <v>146.71770951560018</v>
      </c>
      <c r="T665" s="16">
        <f t="shared" si="131"/>
        <v>163.3324255931031</v>
      </c>
      <c r="U665" s="16">
        <f t="shared" si="129"/>
        <v>-16.614716077502919</v>
      </c>
    </row>
    <row r="666" spans="1:21" x14ac:dyDescent="0.4">
      <c r="A666">
        <f t="shared" si="130"/>
        <v>653</v>
      </c>
      <c r="B666" s="1">
        <v>43644</v>
      </c>
      <c r="C666" s="2">
        <v>5.5511151231257802E-17</v>
      </c>
      <c r="D666" s="2">
        <v>0.293458233734671</v>
      </c>
      <c r="E666" s="2">
        <v>4.33680868994201E-18</v>
      </c>
      <c r="F666" s="2">
        <v>0.70654176626532805</v>
      </c>
      <c r="G666">
        <v>635.53499999999997</v>
      </c>
      <c r="H666">
        <v>5908.25</v>
      </c>
      <c r="I666">
        <v>2338.89</v>
      </c>
      <c r="J666">
        <v>165.54</v>
      </c>
      <c r="K666">
        <v>107.85</v>
      </c>
      <c r="L666" s="3">
        <f t="shared" si="124"/>
        <v>3.430328954648898E-3</v>
      </c>
      <c r="M666" s="3">
        <f t="shared" si="125"/>
        <v>2.278172426559677E-2</v>
      </c>
      <c r="N666" s="3">
        <f t="shared" si="122"/>
        <v>2.6709250969477072E-2</v>
      </c>
      <c r="O666" s="3">
        <f t="shared" si="122"/>
        <v>7.2490032620509126E-4</v>
      </c>
      <c r="P666" s="3">
        <f t="shared" si="126"/>
        <v>1.8812791886252344E-5</v>
      </c>
      <c r="Q666" s="4">
        <f t="shared" si="127"/>
        <v>7.1788441293693279E-3</v>
      </c>
      <c r="R666" s="3">
        <f t="shared" si="128"/>
        <v>1.3411551128981958E-2</v>
      </c>
      <c r="S666" s="16">
        <f t="shared" si="131"/>
        <v>147.43559392853712</v>
      </c>
      <c r="T666" s="16">
        <f t="shared" si="131"/>
        <v>164.6735807060013</v>
      </c>
      <c r="U666" s="16">
        <f t="shared" si="129"/>
        <v>-17.237986777464187</v>
      </c>
    </row>
    <row r="667" spans="1:21" x14ac:dyDescent="0.4">
      <c r="A667">
        <f t="shared" si="130"/>
        <v>654</v>
      </c>
      <c r="B667" s="1">
        <v>43651</v>
      </c>
      <c r="C667" s="2">
        <v>0</v>
      </c>
      <c r="D667" s="2">
        <v>0.27047569414697198</v>
      </c>
      <c r="E667" s="2">
        <v>3.13546531437537E-2</v>
      </c>
      <c r="F667" s="2">
        <v>0.698169652709273</v>
      </c>
      <c r="G667">
        <v>634.07000000000005</v>
      </c>
      <c r="H667">
        <v>6008.31</v>
      </c>
      <c r="I667">
        <v>2401.36</v>
      </c>
      <c r="J667">
        <v>165.66</v>
      </c>
      <c r="K667">
        <v>108.47</v>
      </c>
      <c r="L667" s="3">
        <f t="shared" si="124"/>
        <v>-1.0081441097204102E-2</v>
      </c>
      <c r="M667" s="3">
        <f t="shared" si="125"/>
        <v>3.0267151627705324E-3</v>
      </c>
      <c r="N667" s="3">
        <f t="shared" si="122"/>
        <v>-1.0210880501049346E-2</v>
      </c>
      <c r="O667" s="3">
        <f t="shared" si="122"/>
        <v>-3.8029699384281024E-3</v>
      </c>
      <c r="P667" s="3">
        <f t="shared" si="126"/>
        <v>2.29713420759779E-5</v>
      </c>
      <c r="Q667" s="4">
        <f t="shared" si="127"/>
        <v>-2.1795952750193266E-3</v>
      </c>
      <c r="R667" s="3">
        <f t="shared" si="128"/>
        <v>-5.2671440934777547E-3</v>
      </c>
      <c r="S667" s="16">
        <f t="shared" si="131"/>
        <v>147.21763440103518</v>
      </c>
      <c r="T667" s="16">
        <f t="shared" si="131"/>
        <v>164.14686629665351</v>
      </c>
      <c r="U667" s="16">
        <f t="shared" si="129"/>
        <v>-16.929231895618329</v>
      </c>
    </row>
    <row r="668" spans="1:21" x14ac:dyDescent="0.4">
      <c r="A668">
        <f t="shared" si="130"/>
        <v>655</v>
      </c>
      <c r="B668" s="1">
        <v>43658</v>
      </c>
      <c r="C668" s="2">
        <v>0</v>
      </c>
      <c r="D668" s="2">
        <v>0.30876126427360201</v>
      </c>
      <c r="E668" s="2">
        <v>1.7347234759768E-17</v>
      </c>
      <c r="F668" s="2">
        <v>0.69123873572639705</v>
      </c>
      <c r="G668">
        <v>630.93499999999995</v>
      </c>
      <c r="H668">
        <v>6057.77</v>
      </c>
      <c r="I668">
        <v>2376.84</v>
      </c>
      <c r="J668">
        <v>165.03</v>
      </c>
      <c r="K668">
        <v>107.91</v>
      </c>
      <c r="L668" s="3">
        <f t="shared" si="124"/>
        <v>3.3909727083896168E-3</v>
      </c>
      <c r="M668" s="3">
        <f t="shared" si="125"/>
        <v>-1.3975620472640116E-2</v>
      </c>
      <c r="N668" s="3">
        <f t="shared" si="122"/>
        <v>-7.833930765217878E-3</v>
      </c>
      <c r="O668" s="3">
        <f t="shared" si="122"/>
        <v>1.1513058231835682E-3</v>
      </c>
      <c r="P668" s="3">
        <f t="shared" si="126"/>
        <v>1.0446577236105614E-5</v>
      </c>
      <c r="Q668" s="4">
        <f t="shared" si="127"/>
        <v>-3.5297496417246543E-3</v>
      </c>
      <c r="R668" s="3">
        <f t="shared" si="128"/>
        <v>-4.3168181765712021E-3</v>
      </c>
      <c r="S668" s="16">
        <f t="shared" si="131"/>
        <v>146.86465943686272</v>
      </c>
      <c r="T668" s="16">
        <f t="shared" si="131"/>
        <v>163.71518447899641</v>
      </c>
      <c r="U668" s="16">
        <f t="shared" si="129"/>
        <v>-16.850525042133683</v>
      </c>
    </row>
    <row r="669" spans="1:21" x14ac:dyDescent="0.4">
      <c r="A669">
        <f t="shared" si="130"/>
        <v>656</v>
      </c>
      <c r="B669" s="1">
        <v>43665</v>
      </c>
      <c r="C669" s="2">
        <v>2.7755575615628901E-17</v>
      </c>
      <c r="D669" s="2">
        <v>0.32617222633377801</v>
      </c>
      <c r="E669" s="2">
        <v>0</v>
      </c>
      <c r="F669" s="2">
        <v>0.67382777366622104</v>
      </c>
      <c r="G669">
        <v>634.25</v>
      </c>
      <c r="H669">
        <v>5984.2</v>
      </c>
      <c r="I669">
        <v>2358.2199999999998</v>
      </c>
      <c r="J669">
        <v>165.22</v>
      </c>
      <c r="K669">
        <v>107.71</v>
      </c>
      <c r="L669" s="3">
        <f t="shared" si="124"/>
        <v>7.351164514329378E-3</v>
      </c>
      <c r="M669" s="3">
        <f t="shared" si="125"/>
        <v>2.5802753055425676E-2</v>
      </c>
      <c r="N669" s="3">
        <f t="shared" si="122"/>
        <v>4.829914087744358E-3</v>
      </c>
      <c r="O669" s="3">
        <f t="shared" si="122"/>
        <v>1.0894564822661046E-3</v>
      </c>
      <c r="P669" s="3">
        <f t="shared" si="126"/>
        <v>1.4886256928634588E-5</v>
      </c>
      <c r="Q669" s="4">
        <f t="shared" si="127"/>
        <v>9.1353611886518526E-3</v>
      </c>
      <c r="R669" s="3">
        <f t="shared" si="128"/>
        <v>9.7683220349413791E-3</v>
      </c>
      <c r="S669" s="16">
        <f t="shared" si="131"/>
        <v>147.7781955557279</v>
      </c>
      <c r="T669" s="16">
        <f t="shared" si="131"/>
        <v>164.69201668249053</v>
      </c>
      <c r="U669" s="16">
        <f t="shared" si="129"/>
        <v>-16.913821126762628</v>
      </c>
    </row>
    <row r="670" spans="1:21" x14ac:dyDescent="0.4">
      <c r="A670">
        <f t="shared" si="130"/>
        <v>657</v>
      </c>
      <c r="B670" s="1">
        <v>43672</v>
      </c>
      <c r="C670" s="2">
        <v>6.9388939039072199E-18</v>
      </c>
      <c r="D670" s="2">
        <v>0.30136179811938701</v>
      </c>
      <c r="E670" s="2">
        <v>0</v>
      </c>
      <c r="F670" s="2">
        <v>0.69863820188061199</v>
      </c>
      <c r="G670">
        <v>633.21</v>
      </c>
      <c r="H670">
        <v>6083.82</v>
      </c>
      <c r="I670">
        <v>2369.61</v>
      </c>
      <c r="J670">
        <v>165.4</v>
      </c>
      <c r="K670">
        <v>108.68</v>
      </c>
      <c r="L670" s="3">
        <f t="shared" si="124"/>
        <v>-2.251896016997712E-3</v>
      </c>
      <c r="M670" s="3">
        <f t="shared" si="125"/>
        <v>-4.9331796343542234E-2</v>
      </c>
      <c r="N670" s="3">
        <f t="shared" si="122"/>
        <v>-2.4134773232726059E-2</v>
      </c>
      <c r="O670" s="3">
        <f t="shared" si="122"/>
        <v>1.0882708585249201E-3</v>
      </c>
      <c r="P670" s="3">
        <f t="shared" si="126"/>
        <v>1.5512636730328215E-5</v>
      </c>
      <c r="Q670" s="4">
        <f t="shared" si="127"/>
        <v>-1.4121923891520697E-2</v>
      </c>
      <c r="R670" s="3">
        <f t="shared" si="128"/>
        <v>-1.8657548683685271E-2</v>
      </c>
      <c r="S670" s="16">
        <f t="shared" si="131"/>
        <v>146.36600316657584</v>
      </c>
      <c r="T670" s="16">
        <f t="shared" si="131"/>
        <v>162.82626181412201</v>
      </c>
      <c r="U670" s="16">
        <f t="shared" si="129"/>
        <v>-16.460258647546169</v>
      </c>
    </row>
    <row r="671" spans="1:21" x14ac:dyDescent="0.4">
      <c r="A671">
        <f t="shared" si="130"/>
        <v>658</v>
      </c>
      <c r="B671" s="1">
        <v>43679</v>
      </c>
      <c r="C671" s="2">
        <v>0</v>
      </c>
      <c r="D671" s="2">
        <v>0.27550740356884001</v>
      </c>
      <c r="E671" s="2">
        <v>0</v>
      </c>
      <c r="F671" s="2">
        <v>0.72449259643115904</v>
      </c>
      <c r="G671">
        <v>644.17200000000003</v>
      </c>
      <c r="H671">
        <v>5897.1</v>
      </c>
      <c r="I671">
        <v>2312.42</v>
      </c>
      <c r="J671">
        <v>165.58</v>
      </c>
      <c r="K671">
        <v>106.59</v>
      </c>
      <c r="L671" s="3">
        <f t="shared" si="124"/>
        <v>2.7487226312206126E-4</v>
      </c>
      <c r="M671" s="3">
        <f t="shared" si="125"/>
        <v>-1.2416789291065489E-2</v>
      </c>
      <c r="N671" s="3">
        <f t="shared" si="122"/>
        <v>-1.9313100561316632E-2</v>
      </c>
      <c r="O671" s="3">
        <f t="shared" si="122"/>
        <v>5.375045295325398E-3</v>
      </c>
      <c r="P671" s="3">
        <f t="shared" si="126"/>
        <v>3.35948460477325E-5</v>
      </c>
      <c r="Q671" s="4">
        <f t="shared" si="127"/>
        <v>4.3966829765482065E-4</v>
      </c>
      <c r="R671" s="3">
        <f t="shared" si="128"/>
        <v>-6.5199930734836653E-3</v>
      </c>
      <c r="S671" s="16">
        <f t="shared" si="131"/>
        <v>146.40996999634132</v>
      </c>
      <c r="T671" s="16">
        <f t="shared" si="131"/>
        <v>162.17426250677363</v>
      </c>
      <c r="U671" s="16">
        <f t="shared" si="129"/>
        <v>-15.764292510432313</v>
      </c>
    </row>
    <row r="672" spans="1:21" x14ac:dyDescent="0.4">
      <c r="A672">
        <f t="shared" si="130"/>
        <v>659</v>
      </c>
      <c r="B672" s="1">
        <v>43686</v>
      </c>
      <c r="C672" s="2">
        <v>3.66440714921503E-2</v>
      </c>
      <c r="D672" s="2">
        <v>0.29485474215624402</v>
      </c>
      <c r="E672" s="2">
        <v>3.4694469519536099E-17</v>
      </c>
      <c r="F672" s="2">
        <v>0.66850118635160505</v>
      </c>
      <c r="G672">
        <v>649.83600000000001</v>
      </c>
      <c r="H672">
        <v>5873.47</v>
      </c>
      <c r="I672">
        <v>2267.7600000000002</v>
      </c>
      <c r="J672">
        <v>166.47</v>
      </c>
      <c r="K672">
        <v>105.69</v>
      </c>
      <c r="L672" s="3">
        <f t="shared" si="124"/>
        <v>2.0014766248837246E-2</v>
      </c>
      <c r="M672" s="3">
        <f t="shared" si="125"/>
        <v>-2.9481585995979609E-3</v>
      </c>
      <c r="N672" s="3">
        <f t="shared" si="122"/>
        <v>-1.2333756658553074E-2</v>
      </c>
      <c r="O672" s="3">
        <f t="shared" si="122"/>
        <v>7.208506037124085E-4</v>
      </c>
      <c r="P672" s="3">
        <f t="shared" si="126"/>
        <v>4.9506515820530037E-5</v>
      </c>
      <c r="Q672" s="4">
        <f t="shared" si="127"/>
        <v>2.9652694954438401E-4</v>
      </c>
      <c r="R672" s="3">
        <f t="shared" si="128"/>
        <v>1.3634253985996547E-3</v>
      </c>
      <c r="S672" s="16">
        <f t="shared" si="131"/>
        <v>146.43962269129577</v>
      </c>
      <c r="T672" s="16">
        <f t="shared" si="131"/>
        <v>162.31060504663358</v>
      </c>
      <c r="U672" s="16">
        <f t="shared" si="129"/>
        <v>-15.870982355337816</v>
      </c>
    </row>
    <row r="673" spans="1:21" x14ac:dyDescent="0.4">
      <c r="A673">
        <f t="shared" si="130"/>
        <v>660</v>
      </c>
      <c r="B673" s="1">
        <v>43693</v>
      </c>
      <c r="C673" s="2">
        <v>0.119154931193033</v>
      </c>
      <c r="D673" s="2">
        <v>0.26521622183744697</v>
      </c>
      <c r="E673" s="2">
        <v>0</v>
      </c>
      <c r="F673" s="2">
        <v>0.61562884696951803</v>
      </c>
      <c r="G673">
        <v>658.54300000000001</v>
      </c>
      <c r="H673">
        <v>5818.17</v>
      </c>
      <c r="I673">
        <v>2239.79</v>
      </c>
      <c r="J673">
        <v>166.59</v>
      </c>
      <c r="K673">
        <v>106.38</v>
      </c>
      <c r="L673" s="3">
        <f t="shared" si="124"/>
        <v>-7.6364075045605162E-3</v>
      </c>
      <c r="M673" s="3">
        <f t="shared" si="125"/>
        <v>-2.3360827776343074E-2</v>
      </c>
      <c r="N673" s="3">
        <f t="shared" si="122"/>
        <v>1.1438572366159194E-2</v>
      </c>
      <c r="O673" s="3">
        <f t="shared" si="122"/>
        <v>6.0027612701851751E-5</v>
      </c>
      <c r="P673" s="3">
        <f t="shared" si="126"/>
        <v>4.3401331656319195E-5</v>
      </c>
      <c r="Q673" s="4">
        <f t="shared" si="127"/>
        <v>-7.1120326942672122E-3</v>
      </c>
      <c r="R673" s="3">
        <f t="shared" si="128"/>
        <v>-4.874658825510636E-3</v>
      </c>
      <c r="S673" s="16">
        <f t="shared" si="131"/>
        <v>145.72841942186903</v>
      </c>
      <c r="T673" s="16">
        <f t="shared" si="131"/>
        <v>161.82313916408253</v>
      </c>
      <c r="U673" s="16">
        <f t="shared" si="129"/>
        <v>-16.094719742213499</v>
      </c>
    </row>
    <row r="674" spans="1:21" x14ac:dyDescent="0.4">
      <c r="A674">
        <f t="shared" si="130"/>
        <v>661</v>
      </c>
      <c r="B674" s="1">
        <v>43700</v>
      </c>
      <c r="C674" s="2">
        <v>0.19149048395356499</v>
      </c>
      <c r="D674" s="2">
        <v>0.25086639338178002</v>
      </c>
      <c r="E674" s="2">
        <v>6.9388939039072199E-18</v>
      </c>
      <c r="F674" s="2">
        <v>0.55764312266465299</v>
      </c>
      <c r="G674">
        <v>659.65300000000002</v>
      </c>
      <c r="H674">
        <v>5735.63</v>
      </c>
      <c r="I674">
        <v>2265.41</v>
      </c>
      <c r="J674">
        <v>166.6</v>
      </c>
      <c r="K674">
        <v>105.39</v>
      </c>
      <c r="L674" s="3">
        <f t="shared" si="124"/>
        <v>1.0192185757325056E-2</v>
      </c>
      <c r="M674" s="3">
        <f t="shared" si="125"/>
        <v>3.703333621335525E-2</v>
      </c>
      <c r="N674" s="3">
        <f t="shared" si="122"/>
        <v>6.6963595993660974E-3</v>
      </c>
      <c r="O674" s="3">
        <f t="shared" si="122"/>
        <v>2.160864345738478E-3</v>
      </c>
      <c r="P674" s="3">
        <f t="shared" si="126"/>
        <v>8.3398215049065337E-5</v>
      </c>
      <c r="Q674" s="4">
        <f t="shared" si="127"/>
        <v>1.2363719000317356E-2</v>
      </c>
      <c r="R674" s="3">
        <f t="shared" si="128"/>
        <v>1.402068647894622E-2</v>
      </c>
      <c r="S674" s="16">
        <f t="shared" si="131"/>
        <v>146.96479132190078</v>
      </c>
      <c r="T674" s="16">
        <f t="shared" si="131"/>
        <v>163.22520781197716</v>
      </c>
      <c r="U674" s="16">
        <f t="shared" si="129"/>
        <v>-16.260416490076381</v>
      </c>
    </row>
    <row r="675" spans="1:21" x14ac:dyDescent="0.4">
      <c r="A675">
        <f t="shared" si="130"/>
        <v>662</v>
      </c>
      <c r="B675" s="1">
        <v>43707</v>
      </c>
      <c r="C675" s="2">
        <v>5.24934588717898E-2</v>
      </c>
      <c r="D675" s="2">
        <v>0.32722029770572397</v>
      </c>
      <c r="E675" s="2">
        <v>3.5995512126518698E-17</v>
      </c>
      <c r="F675" s="2">
        <v>0.62028624342248495</v>
      </c>
      <c r="G675">
        <v>660.79600000000005</v>
      </c>
      <c r="H675">
        <v>5898.23</v>
      </c>
      <c r="I675">
        <v>2280.58</v>
      </c>
      <c r="J675">
        <v>166.96</v>
      </c>
      <c r="K675">
        <v>106.28</v>
      </c>
      <c r="L675" s="3">
        <f t="shared" si="124"/>
        <v>2.5354430315465137E-3</v>
      </c>
      <c r="M675" s="3">
        <f t="shared" si="125"/>
        <v>2.4415380086299399E-2</v>
      </c>
      <c r="N675" s="3">
        <f t="shared" si="122"/>
        <v>1.6693121925124288E-2</v>
      </c>
      <c r="O675" s="3">
        <f t="shared" si="122"/>
        <v>-1.7968375658841129E-3</v>
      </c>
      <c r="P675" s="3">
        <f t="shared" si="126"/>
        <v>4.6463503149783684E-5</v>
      </c>
      <c r="Q675" s="4">
        <f t="shared" si="127"/>
        <v>6.9612849880031046E-3</v>
      </c>
      <c r="R675" s="3">
        <f t="shared" si="128"/>
        <v>1.0461776869271522E-2</v>
      </c>
      <c r="S675" s="16">
        <f t="shared" si="131"/>
        <v>147.66091982070108</v>
      </c>
      <c r="T675" s="16">
        <f t="shared" si="131"/>
        <v>164.27138549890432</v>
      </c>
      <c r="U675" s="16">
        <f t="shared" si="129"/>
        <v>-16.610465678203241</v>
      </c>
    </row>
    <row r="676" spans="1:21" x14ac:dyDescent="0.4">
      <c r="A676">
        <f t="shared" si="130"/>
        <v>663</v>
      </c>
      <c r="B676" s="1">
        <v>43714</v>
      </c>
      <c r="C676" s="2">
        <v>0.12165365736938299</v>
      </c>
      <c r="D676" s="2">
        <v>0.249781125789418</v>
      </c>
      <c r="E676" s="2">
        <v>0</v>
      </c>
      <c r="F676" s="2">
        <v>0.62856521684119804</v>
      </c>
      <c r="G676">
        <v>658.50599999999997</v>
      </c>
      <c r="H676">
        <v>6006.07</v>
      </c>
      <c r="I676">
        <v>2318.65</v>
      </c>
      <c r="J676">
        <v>166.66</v>
      </c>
      <c r="K676">
        <v>106.92</v>
      </c>
      <c r="L676" s="3">
        <f t="shared" si="124"/>
        <v>-1.498687862365633E-2</v>
      </c>
      <c r="M676" s="3">
        <f t="shared" si="125"/>
        <v>2.1282669369521612E-2</v>
      </c>
      <c r="N676" s="3">
        <f t="shared" si="122"/>
        <v>4.7346516291807639E-2</v>
      </c>
      <c r="O676" s="3">
        <f t="shared" si="122"/>
        <v>-7.0802832113284753E-3</v>
      </c>
      <c r="P676" s="3">
        <f t="shared" si="126"/>
        <v>1.1427479091429005E-5</v>
      </c>
      <c r="Q676" s="4">
        <f t="shared" si="127"/>
        <v>-9.6904671331295253E-4</v>
      </c>
      <c r="R676" s="3">
        <f t="shared" si="128"/>
        <v>1.1640505956586111E-2</v>
      </c>
      <c r="S676" s="16">
        <f t="shared" si="131"/>
        <v>147.56401514936979</v>
      </c>
      <c r="T676" s="16">
        <f t="shared" si="131"/>
        <v>165.43543609456293</v>
      </c>
      <c r="U676" s="16">
        <f t="shared" si="129"/>
        <v>-17.871420945193137</v>
      </c>
    </row>
    <row r="677" spans="1:21" x14ac:dyDescent="0.4">
      <c r="A677">
        <f t="shared" si="130"/>
        <v>664</v>
      </c>
      <c r="B677" s="1">
        <v>43721</v>
      </c>
      <c r="C677" s="2">
        <v>0.14069945585509799</v>
      </c>
      <c r="D677" s="2">
        <v>0.23668341682358901</v>
      </c>
      <c r="E677" s="2">
        <v>2.0816681711721599E-17</v>
      </c>
      <c r="F677" s="2">
        <v>0.62261712732131202</v>
      </c>
      <c r="G677">
        <v>641.61599999999999</v>
      </c>
      <c r="H677">
        <v>6067.5</v>
      </c>
      <c r="I677">
        <v>2428.4299999999998</v>
      </c>
      <c r="J677">
        <v>165.48</v>
      </c>
      <c r="K677">
        <v>108.09</v>
      </c>
      <c r="L677" s="3">
        <f t="shared" si="124"/>
        <v>8.0701452488678438E-3</v>
      </c>
      <c r="M677" s="3">
        <f t="shared" si="125"/>
        <v>-9.8234532158055776E-3</v>
      </c>
      <c r="N677" s="3">
        <f t="shared" si="122"/>
        <v>3.9737608248950895E-3</v>
      </c>
      <c r="O677" s="3">
        <f t="shared" si="122"/>
        <v>4.8344210780759678E-3</v>
      </c>
      <c r="P677" s="3">
        <f t="shared" si="126"/>
        <v>2.339189486871658E-5</v>
      </c>
      <c r="Q677" s="4">
        <f t="shared" si="127"/>
        <v>1.7970180420883155E-3</v>
      </c>
      <c r="R677" s="3">
        <f t="shared" si="128"/>
        <v>1.7637184840083309E-3</v>
      </c>
      <c r="S677" s="16">
        <f t="shared" si="131"/>
        <v>147.74371695357863</v>
      </c>
      <c r="T677" s="16">
        <f t="shared" si="131"/>
        <v>165.61180794296376</v>
      </c>
      <c r="U677" s="16">
        <f t="shared" si="129"/>
        <v>-17.868090989385138</v>
      </c>
    </row>
    <row r="678" spans="1:21" x14ac:dyDescent="0.4">
      <c r="A678">
        <f t="shared" si="130"/>
        <v>665</v>
      </c>
      <c r="B678" s="1">
        <v>43728</v>
      </c>
      <c r="C678" s="2">
        <v>0.101712964407237</v>
      </c>
      <c r="D678" s="2">
        <v>0.24650681581925299</v>
      </c>
      <c r="E678" s="2">
        <v>0</v>
      </c>
      <c r="F678" s="2">
        <v>0.65178021977350897</v>
      </c>
      <c r="G678">
        <v>649.98099999999999</v>
      </c>
      <c r="H678">
        <v>6037.5</v>
      </c>
      <c r="I678">
        <v>2438.08</v>
      </c>
      <c r="J678">
        <v>166.28</v>
      </c>
      <c r="K678">
        <v>107.56</v>
      </c>
      <c r="L678" s="3">
        <f t="shared" si="124"/>
        <v>7.3589306720411862E-3</v>
      </c>
      <c r="M678" s="3">
        <f t="shared" si="125"/>
        <v>-6.5228075119323492E-3</v>
      </c>
      <c r="N678" s="3">
        <f t="shared" si="122"/>
        <v>2.1615369471059687E-3</v>
      </c>
      <c r="O678" s="3">
        <f t="shared" si="122"/>
        <v>2.8265576136636827E-3</v>
      </c>
      <c r="P678" s="3">
        <f t="shared" si="126"/>
        <v>2.0882863936060499E-5</v>
      </c>
      <c r="Q678" s="4">
        <f t="shared" si="127"/>
        <v>9.6199362225244192E-4</v>
      </c>
      <c r="R678" s="3">
        <f t="shared" si="128"/>
        <v>1.4560544302196221E-3</v>
      </c>
      <c r="S678" s="16">
        <f t="shared" si="131"/>
        <v>147.83991631580386</v>
      </c>
      <c r="T678" s="16">
        <f t="shared" si="131"/>
        <v>165.75741338598573</v>
      </c>
      <c r="U678" s="16">
        <f t="shared" si="129"/>
        <v>-17.917497070181867</v>
      </c>
    </row>
    <row r="679" spans="1:21" x14ac:dyDescent="0.4">
      <c r="A679">
        <f t="shared" si="130"/>
        <v>666</v>
      </c>
      <c r="B679" s="1">
        <v>43735</v>
      </c>
      <c r="C679" s="2">
        <v>0.13651773763400399</v>
      </c>
      <c r="D679" s="2">
        <v>0.24399194122645901</v>
      </c>
      <c r="E679" s="2">
        <v>4.33680868994201E-18</v>
      </c>
      <c r="F679" s="2">
        <v>0.61949032113953495</v>
      </c>
      <c r="G679">
        <v>652.58000000000004</v>
      </c>
      <c r="H679">
        <v>5978.11</v>
      </c>
      <c r="I679">
        <v>2443.35</v>
      </c>
      <c r="J679">
        <v>166.75</v>
      </c>
      <c r="K679">
        <v>107.92</v>
      </c>
      <c r="L679" s="3">
        <f t="shared" si="124"/>
        <v>4.9437323772134611E-3</v>
      </c>
      <c r="M679" s="3">
        <f t="shared" si="125"/>
        <v>-1.2011400974342168E-2</v>
      </c>
      <c r="N679" s="3">
        <f t="shared" si="122"/>
        <v>-1.9542840771891057E-2</v>
      </c>
      <c r="O679" s="3">
        <f t="shared" si="122"/>
        <v>-1.7991004497752705E-4</v>
      </c>
      <c r="P679" s="3">
        <f t="shared" si="126"/>
        <v>2.3405365822224061E-6</v>
      </c>
      <c r="Q679" s="4">
        <f t="shared" si="127"/>
        <v>-2.369570949095547E-3</v>
      </c>
      <c r="R679" s="3">
        <f t="shared" si="128"/>
        <v>-6.6976048534993227E-3</v>
      </c>
      <c r="S679" s="16">
        <f t="shared" si="131"/>
        <v>147.60295922089432</v>
      </c>
      <c r="T679" s="16">
        <f t="shared" si="131"/>
        <v>165.08765290063579</v>
      </c>
      <c r="U679" s="16">
        <f t="shared" si="129"/>
        <v>-17.484693679741468</v>
      </c>
    </row>
    <row r="680" spans="1:21" x14ac:dyDescent="0.4">
      <c r="A680">
        <f t="shared" si="130"/>
        <v>667</v>
      </c>
      <c r="B680" s="1">
        <v>43742</v>
      </c>
      <c r="C680" s="2">
        <v>0.13928230222806601</v>
      </c>
      <c r="D680" s="2">
        <v>0.24512827093610101</v>
      </c>
      <c r="E680" s="2">
        <v>0</v>
      </c>
      <c r="F680" s="2">
        <v>0.61558942683583096</v>
      </c>
      <c r="G680">
        <v>661.81600000000003</v>
      </c>
      <c r="H680">
        <v>5960.43</v>
      </c>
      <c r="I680">
        <v>2395.6</v>
      </c>
      <c r="J680">
        <v>166.72</v>
      </c>
      <c r="K680">
        <v>106.94</v>
      </c>
      <c r="L680" s="3">
        <f t="shared" si="124"/>
        <v>-4.2007334160808485E-3</v>
      </c>
      <c r="M680" s="3">
        <f t="shared" si="125"/>
        <v>1.9353287006857789E-2</v>
      </c>
      <c r="N680" s="3">
        <f t="shared" si="122"/>
        <v>1.4221906829186892E-2</v>
      </c>
      <c r="O680" s="3">
        <f t="shared" si="122"/>
        <v>-3.538867562380088E-3</v>
      </c>
      <c r="P680" s="3">
        <f t="shared" si="126"/>
        <v>8.1172636504091968E-6</v>
      </c>
      <c r="Q680" s="4">
        <f t="shared" si="127"/>
        <v>1.9723432416591698E-3</v>
      </c>
      <c r="R680" s="3">
        <f t="shared" si="128"/>
        <v>6.4588982143959361E-3</v>
      </c>
      <c r="S680" s="16">
        <f t="shared" ref="S680:T691" si="132">S679+100*Q680</f>
        <v>147.80019354506024</v>
      </c>
      <c r="T680" s="16">
        <f t="shared" si="132"/>
        <v>165.73354272207538</v>
      </c>
      <c r="U680" s="16">
        <f t="shared" si="129"/>
        <v>-17.933349177015145</v>
      </c>
    </row>
    <row r="681" spans="1:21" x14ac:dyDescent="0.4">
      <c r="A681">
        <f t="shared" si="130"/>
        <v>668</v>
      </c>
      <c r="B681" s="1">
        <v>43749</v>
      </c>
      <c r="C681" s="2">
        <v>0.14707667397924701</v>
      </c>
      <c r="D681" s="2">
        <v>0.25086267193560202</v>
      </c>
      <c r="E681" s="2">
        <v>0</v>
      </c>
      <c r="F681" s="2">
        <v>0.60206065408514897</v>
      </c>
      <c r="G681">
        <v>650.82000000000005</v>
      </c>
      <c r="H681">
        <v>6000.04</v>
      </c>
      <c r="I681">
        <v>2429.67</v>
      </c>
      <c r="J681">
        <v>166.13</v>
      </c>
      <c r="K681">
        <v>108.29</v>
      </c>
      <c r="L681" s="3">
        <f t="shared" si="124"/>
        <v>1.7206434381766833E-3</v>
      </c>
      <c r="M681" s="3">
        <f t="shared" si="125"/>
        <v>7.0223242867917257E-3</v>
      </c>
      <c r="N681" s="3">
        <f t="shared" si="122"/>
        <v>1.6751246053990698E-2</v>
      </c>
      <c r="O681" s="3">
        <f t="shared" si="122"/>
        <v>-2.5281406127730666E-3</v>
      </c>
      <c r="P681" s="3">
        <f t="shared" si="126"/>
        <v>2.7957700289676898E-5</v>
      </c>
      <c r="Q681" s="4">
        <f t="shared" si="127"/>
        <v>4.6465385653902735E-4</v>
      </c>
      <c r="R681" s="3">
        <f t="shared" si="128"/>
        <v>5.7415182915465102E-3</v>
      </c>
      <c r="S681" s="16">
        <f t="shared" si="132"/>
        <v>147.84665893071414</v>
      </c>
      <c r="T681" s="16">
        <f t="shared" si="132"/>
        <v>166.30769455123004</v>
      </c>
      <c r="U681" s="16">
        <f t="shared" si="129"/>
        <v>-18.461035620515901</v>
      </c>
    </row>
    <row r="682" spans="1:21" x14ac:dyDescent="0.4">
      <c r="A682">
        <f t="shared" si="130"/>
        <v>669</v>
      </c>
      <c r="B682" s="1">
        <v>43756</v>
      </c>
      <c r="C682" s="2">
        <v>0.100480506829786</v>
      </c>
      <c r="D682" s="2">
        <v>0.25699643781631898</v>
      </c>
      <c r="E682" s="2">
        <v>2.7755575615628901E-17</v>
      </c>
      <c r="F682" s="2">
        <v>0.64252305535389398</v>
      </c>
      <c r="G682">
        <v>650.97799999999995</v>
      </c>
      <c r="H682">
        <v>6033.26</v>
      </c>
      <c r="I682">
        <v>2470.37</v>
      </c>
      <c r="J682">
        <v>165.71</v>
      </c>
      <c r="K682">
        <v>108.45</v>
      </c>
      <c r="L682" s="3">
        <f t="shared" si="124"/>
        <v>-1.4101366121128667E-3</v>
      </c>
      <c r="M682" s="3">
        <f t="shared" si="125"/>
        <v>1.4345381794428347E-2</v>
      </c>
      <c r="N682" s="3">
        <f t="shared" si="122"/>
        <v>1.630524982087711E-2</v>
      </c>
      <c r="O682" s="3">
        <f t="shared" si="122"/>
        <v>-9.0519582402992516E-4</v>
      </c>
      <c r="P682" s="3">
        <f t="shared" si="126"/>
        <v>8.3274042898493764E-7</v>
      </c>
      <c r="Q682" s="4">
        <f t="shared" si="127"/>
        <v>2.9625788518205425E-3</v>
      </c>
      <c r="R682" s="3">
        <f t="shared" si="128"/>
        <v>7.0838247947906663E-3</v>
      </c>
      <c r="S682" s="16">
        <f t="shared" si="132"/>
        <v>148.1429168158962</v>
      </c>
      <c r="T682" s="16">
        <f t="shared" si="132"/>
        <v>167.01607703070911</v>
      </c>
      <c r="U682" s="16">
        <f t="shared" si="129"/>
        <v>-18.873160214812913</v>
      </c>
    </row>
    <row r="683" spans="1:21" x14ac:dyDescent="0.4">
      <c r="A683">
        <f t="shared" si="130"/>
        <v>670</v>
      </c>
      <c r="B683" s="1">
        <v>43763</v>
      </c>
      <c r="C683" s="2">
        <v>9.9936569089124197E-2</v>
      </c>
      <c r="D683" s="2">
        <v>0.25615247484200598</v>
      </c>
      <c r="E683" s="2">
        <v>0</v>
      </c>
      <c r="F683" s="2">
        <v>0.64391095606886894</v>
      </c>
      <c r="G683">
        <v>648.74400000000003</v>
      </c>
      <c r="H683">
        <v>6107.42</v>
      </c>
      <c r="I683">
        <v>2510.65</v>
      </c>
      <c r="J683">
        <v>165.56</v>
      </c>
      <c r="K683">
        <v>108.67</v>
      </c>
      <c r="L683" s="3">
        <f t="shared" si="124"/>
        <v>2.0759833223691349E-3</v>
      </c>
      <c r="M683" s="3">
        <f t="shared" si="125"/>
        <v>1.0444764730989986E-2</v>
      </c>
      <c r="N683" s="3">
        <f t="shared" si="122"/>
        <v>1.0989186067352996E-2</v>
      </c>
      <c r="O683" s="3">
        <f t="shared" si="122"/>
        <v>1.9328340178785819E-3</v>
      </c>
      <c r="P683" s="3">
        <f t="shared" si="126"/>
        <v>1.9227966632387517E-5</v>
      </c>
      <c r="Q683" s="4">
        <f t="shared" si="127"/>
        <v>4.1082640194516403E-3</v>
      </c>
      <c r="R683" s="3">
        <f t="shared" si="128"/>
        <v>6.3606920346476747E-3</v>
      </c>
      <c r="S683" s="16">
        <f t="shared" si="132"/>
        <v>148.55374321784137</v>
      </c>
      <c r="T683" s="16">
        <f t="shared" si="132"/>
        <v>167.65214623417387</v>
      </c>
      <c r="U683" s="16">
        <f t="shared" si="129"/>
        <v>-19.098403016332497</v>
      </c>
    </row>
    <row r="684" spans="1:21" x14ac:dyDescent="0.4">
      <c r="A684">
        <f t="shared" si="130"/>
        <v>671</v>
      </c>
      <c r="B684" s="1">
        <v>43770</v>
      </c>
      <c r="C684" s="2">
        <v>8.8082016727597898E-2</v>
      </c>
      <c r="D684" s="2">
        <v>0.23596041614955299</v>
      </c>
      <c r="E684" s="2">
        <v>0</v>
      </c>
      <c r="F684" s="2">
        <v>0.67595756712284805</v>
      </c>
      <c r="G684">
        <v>652.97500000000002</v>
      </c>
      <c r="H684">
        <v>6198.59</v>
      </c>
      <c r="I684">
        <v>2538.2399999999998</v>
      </c>
      <c r="J684">
        <v>165.88</v>
      </c>
      <c r="K684">
        <v>108.19</v>
      </c>
      <c r="L684" s="3">
        <f t="shared" si="124"/>
        <v>-6.8859431652523728E-3</v>
      </c>
      <c r="M684" s="3">
        <f t="shared" si="125"/>
        <v>1.9261312644116346E-2</v>
      </c>
      <c r="N684" s="3">
        <f t="shared" si="122"/>
        <v>2.1763111447302252E-2</v>
      </c>
      <c r="O684" s="3">
        <f t="shared" si="122"/>
        <v>-9.6455268869061195E-3</v>
      </c>
      <c r="P684" s="3">
        <f t="shared" si="126"/>
        <v>3.100272797072374E-5</v>
      </c>
      <c r="Q684" s="4">
        <f t="shared" si="127"/>
        <v>-2.6125900300365099E-3</v>
      </c>
      <c r="R684" s="3">
        <f t="shared" si="128"/>
        <v>6.1232385098150266E-3</v>
      </c>
      <c r="S684" s="16">
        <f t="shared" si="132"/>
        <v>148.29248421483771</v>
      </c>
      <c r="T684" s="16">
        <f t="shared" si="132"/>
        <v>168.26447008515538</v>
      </c>
      <c r="U684" s="16">
        <f t="shared" si="129"/>
        <v>-19.971985870317667</v>
      </c>
    </row>
    <row r="685" spans="1:21" x14ac:dyDescent="0.4">
      <c r="A685">
        <f t="shared" si="130"/>
        <v>672</v>
      </c>
      <c r="B685" s="1">
        <v>43777</v>
      </c>
      <c r="C685" s="2">
        <v>0.121453536022014</v>
      </c>
      <c r="D685" s="2">
        <v>0.25426011013967698</v>
      </c>
      <c r="E685" s="2">
        <v>0</v>
      </c>
      <c r="F685" s="2">
        <v>0.62428635383830899</v>
      </c>
      <c r="G685">
        <v>642.12800000000004</v>
      </c>
      <c r="H685">
        <v>6256.11</v>
      </c>
      <c r="I685">
        <v>2593.48</v>
      </c>
      <c r="J685">
        <v>164.28</v>
      </c>
      <c r="K685">
        <v>109.26</v>
      </c>
      <c r="L685" s="3">
        <f t="shared" si="124"/>
        <v>3.9794509176809267E-3</v>
      </c>
      <c r="M685" s="3">
        <f t="shared" si="125"/>
        <v>5.122041420112744E-3</v>
      </c>
      <c r="N685" s="3">
        <f t="shared" si="122"/>
        <v>-3.5743479803198586E-3</v>
      </c>
      <c r="O685" s="3">
        <f t="shared" si="122"/>
        <v>8.5220355490611688E-4</v>
      </c>
      <c r="P685" s="3">
        <f t="shared" si="126"/>
        <v>6.7504091633659735E-5</v>
      </c>
      <c r="Q685" s="4">
        <f t="shared" si="127"/>
        <v>2.2501641593829758E-3</v>
      </c>
      <c r="R685" s="3">
        <f t="shared" si="128"/>
        <v>1.5948369780949823E-3</v>
      </c>
      <c r="S685" s="16">
        <f t="shared" si="132"/>
        <v>148.517500630776</v>
      </c>
      <c r="T685" s="16">
        <f t="shared" si="132"/>
        <v>168.42395378296487</v>
      </c>
      <c r="U685" s="16">
        <f t="shared" si="129"/>
        <v>-19.906453152188874</v>
      </c>
    </row>
    <row r="686" spans="1:21" x14ac:dyDescent="0.4">
      <c r="A686">
        <f t="shared" si="130"/>
        <v>673</v>
      </c>
      <c r="B686" s="1">
        <v>43784</v>
      </c>
      <c r="C686" s="2">
        <v>8.94671663258019E-3</v>
      </c>
      <c r="D686" s="2">
        <v>0.30667005486103899</v>
      </c>
      <c r="E686" s="2">
        <v>0</v>
      </c>
      <c r="F686" s="2">
        <v>0.684383228506379</v>
      </c>
      <c r="G686">
        <v>647.40899999999999</v>
      </c>
      <c r="H686">
        <v>6314.74</v>
      </c>
      <c r="I686">
        <v>2584.21</v>
      </c>
      <c r="J686">
        <v>164.42</v>
      </c>
      <c r="K686">
        <v>108.8</v>
      </c>
      <c r="L686" s="3">
        <f t="shared" si="124"/>
        <v>3.3858647906273021E-3</v>
      </c>
      <c r="M686" s="3">
        <f t="shared" si="125"/>
        <v>-4.1968328210242323E-3</v>
      </c>
      <c r="N686" s="3">
        <f t="shared" si="122"/>
        <v>-3.1382898448656382E-3</v>
      </c>
      <c r="O686" s="3">
        <f t="shared" si="122"/>
        <v>7.298382191947006E-4</v>
      </c>
      <c r="P686" s="3">
        <f t="shared" si="126"/>
        <v>1.5331577720351138E-5</v>
      </c>
      <c r="Q686" s="4">
        <f t="shared" si="127"/>
        <v>-7.7259311960867303E-4</v>
      </c>
      <c r="R686" s="3">
        <f t="shared" si="128"/>
        <v>-8.0485491401696696E-4</v>
      </c>
      <c r="S686" s="16">
        <f t="shared" si="132"/>
        <v>148.44024131881514</v>
      </c>
      <c r="T686" s="16">
        <f t="shared" si="132"/>
        <v>168.34346829156317</v>
      </c>
      <c r="U686" s="16">
        <f t="shared" si="129"/>
        <v>-19.90322697274803</v>
      </c>
    </row>
    <row r="687" spans="1:21" x14ac:dyDescent="0.4">
      <c r="A687">
        <f t="shared" si="130"/>
        <v>674</v>
      </c>
      <c r="B687" s="1">
        <v>43791</v>
      </c>
      <c r="C687" s="2">
        <v>2.7755575615628901E-17</v>
      </c>
      <c r="D687" s="2">
        <v>0.332222684394958</v>
      </c>
      <c r="E687" s="2">
        <v>6.9388939039072199E-18</v>
      </c>
      <c r="F687" s="2">
        <v>0.66777731560504106</v>
      </c>
      <c r="G687">
        <v>650.43799999999999</v>
      </c>
      <c r="H687">
        <v>6296.34</v>
      </c>
      <c r="I687">
        <v>2576.1</v>
      </c>
      <c r="J687">
        <v>164.54</v>
      </c>
      <c r="K687">
        <v>108.66</v>
      </c>
      <c r="L687" s="3">
        <f t="shared" si="124"/>
        <v>7.1319271067500356E-3</v>
      </c>
      <c r="M687" s="3">
        <f t="shared" si="125"/>
        <v>1.8076026803170997E-2</v>
      </c>
      <c r="N687" s="3">
        <f t="shared" si="122"/>
        <v>4.7746593688133832E-3</v>
      </c>
      <c r="O687" s="3">
        <f t="shared" si="122"/>
        <v>-6.0775495320242179E-5</v>
      </c>
      <c r="P687" s="3">
        <f t="shared" si="126"/>
        <v>1.2507838983318023E-6</v>
      </c>
      <c r="Q687" s="4">
        <f t="shared" si="127"/>
        <v>5.9634308667268297E-3</v>
      </c>
      <c r="R687" s="3">
        <f t="shared" si="128"/>
        <v>7.4804594458535434E-3</v>
      </c>
      <c r="S687" s="16">
        <f t="shared" si="132"/>
        <v>149.03658440548782</v>
      </c>
      <c r="T687" s="16">
        <f t="shared" si="132"/>
        <v>169.09151423614853</v>
      </c>
      <c r="U687" s="16">
        <f t="shared" si="129"/>
        <v>-20.054929830660711</v>
      </c>
    </row>
    <row r="688" spans="1:21" x14ac:dyDescent="0.4">
      <c r="A688">
        <f t="shared" si="130"/>
        <v>675</v>
      </c>
      <c r="B688" s="1">
        <v>43798</v>
      </c>
      <c r="C688" s="2">
        <v>0</v>
      </c>
      <c r="D688" s="2">
        <v>0.33013804456440499</v>
      </c>
      <c r="E688" s="2">
        <v>0</v>
      </c>
      <c r="F688" s="2">
        <v>0.66986195543559401</v>
      </c>
      <c r="G688">
        <v>650.11099999999999</v>
      </c>
      <c r="H688">
        <v>6361.56</v>
      </c>
      <c r="I688">
        <v>2588.4</v>
      </c>
      <c r="J688">
        <v>164.53</v>
      </c>
      <c r="K688">
        <v>109.49</v>
      </c>
      <c r="L688" s="3">
        <f t="shared" si="124"/>
        <v>-1.2307847262934324E-2</v>
      </c>
      <c r="M688" s="3">
        <f t="shared" si="125"/>
        <v>-6.2628973749242478E-3</v>
      </c>
      <c r="N688" s="3">
        <f t="shared" si="122"/>
        <v>8.3024262092410428E-3</v>
      </c>
      <c r="O688" s="3">
        <f t="shared" si="122"/>
        <v>-4.6799975688325279E-3</v>
      </c>
      <c r="P688" s="3">
        <f t="shared" si="126"/>
        <v>1.6565282255401192E-5</v>
      </c>
      <c r="Q688" s="4">
        <f t="shared" si="127"/>
        <v>-5.2191382978124205E-3</v>
      </c>
      <c r="R688" s="3">
        <f t="shared" si="128"/>
        <v>-3.7370789993625142E-3</v>
      </c>
      <c r="S688" s="16">
        <f t="shared" si="132"/>
        <v>148.51467057570656</v>
      </c>
      <c r="T688" s="16">
        <f t="shared" si="132"/>
        <v>168.71780633621228</v>
      </c>
      <c r="U688" s="16">
        <f t="shared" si="129"/>
        <v>-20.203135760505717</v>
      </c>
    </row>
    <row r="689" spans="1:21" x14ac:dyDescent="0.4">
      <c r="A689">
        <f t="shared" si="130"/>
        <v>676</v>
      </c>
      <c r="B689" s="1">
        <v>43805</v>
      </c>
      <c r="C689" s="2">
        <v>0</v>
      </c>
      <c r="D689" s="2">
        <v>0.35774684832340697</v>
      </c>
      <c r="E689" s="2">
        <v>0</v>
      </c>
      <c r="F689" s="2">
        <v>0.64225315167659203</v>
      </c>
      <c r="G689">
        <v>647.49099999999999</v>
      </c>
      <c r="H689">
        <v>6374.7</v>
      </c>
      <c r="I689">
        <v>2609.89</v>
      </c>
      <c r="J689">
        <v>163.76</v>
      </c>
      <c r="K689">
        <v>108.58</v>
      </c>
      <c r="L689" s="3">
        <f t="shared" si="124"/>
        <v>8.8022888914565112E-3</v>
      </c>
      <c r="M689" s="3">
        <f t="shared" si="125"/>
        <v>1.5147455477973804E-2</v>
      </c>
      <c r="N689" s="3">
        <f t="shared" si="122"/>
        <v>1.5540884864879256E-2</v>
      </c>
      <c r="O689" s="3">
        <f t="shared" si="122"/>
        <v>-9.1597459697101424E-4</v>
      </c>
      <c r="P689" s="3">
        <f t="shared" si="126"/>
        <v>1.9430776480820114E-5</v>
      </c>
      <c r="Q689" s="4">
        <f t="shared" si="127"/>
        <v>4.8112361091231046E-3</v>
      </c>
      <c r="R689" s="3">
        <f t="shared" si="128"/>
        <v>9.6436636593346392E-3</v>
      </c>
      <c r="S689" s="16">
        <f t="shared" si="132"/>
        <v>148.99579418661887</v>
      </c>
      <c r="T689" s="16">
        <f t="shared" si="132"/>
        <v>169.68217270214575</v>
      </c>
      <c r="U689" s="16">
        <f t="shared" si="129"/>
        <v>-20.686378515526883</v>
      </c>
    </row>
    <row r="690" spans="1:21" x14ac:dyDescent="0.4">
      <c r="A690">
        <f t="shared" si="130"/>
        <v>677</v>
      </c>
      <c r="B690" s="1">
        <v>43812</v>
      </c>
      <c r="C690" s="2">
        <v>0</v>
      </c>
      <c r="D690" s="2">
        <v>0.39013147579144097</v>
      </c>
      <c r="E690" s="2">
        <v>0</v>
      </c>
      <c r="F690" s="2">
        <v>0.60986852420855897</v>
      </c>
      <c r="G690">
        <v>648.41300000000001</v>
      </c>
      <c r="H690">
        <v>6423.93</v>
      </c>
      <c r="I690">
        <v>2650.45</v>
      </c>
      <c r="J690">
        <v>163.61000000000001</v>
      </c>
      <c r="K690">
        <v>109.38</v>
      </c>
      <c r="L690" s="3">
        <f t="shared" si="124"/>
        <v>-5.9277307259302248E-3</v>
      </c>
      <c r="M690" s="3">
        <f t="shared" si="125"/>
        <v>1.7341871352235305E-2</v>
      </c>
      <c r="N690" s="3">
        <f t="shared" si="122"/>
        <v>-3.9729102605217115E-3</v>
      </c>
      <c r="O690" s="3">
        <f t="shared" si="122"/>
        <v>-3.2394107939612837E-3</v>
      </c>
      <c r="P690" s="3">
        <f t="shared" si="126"/>
        <v>8.6040881325554978E-6</v>
      </c>
      <c r="Q690" s="4">
        <f t="shared" si="127"/>
        <v>4.7813910952818712E-3</v>
      </c>
      <c r="R690" s="3">
        <f t="shared" si="128"/>
        <v>1.0504548929555213E-3</v>
      </c>
      <c r="S690" s="16">
        <f t="shared" si="132"/>
        <v>149.47393329614707</v>
      </c>
      <c r="T690" s="16">
        <f t="shared" si="132"/>
        <v>169.7872181914413</v>
      </c>
      <c r="U690" s="16">
        <f t="shared" si="129"/>
        <v>-20.313284895294231</v>
      </c>
    </row>
    <row r="691" spans="1:21" x14ac:dyDescent="0.4">
      <c r="A691">
        <f t="shared" si="130"/>
        <v>678</v>
      </c>
      <c r="B691" s="1">
        <v>43819</v>
      </c>
      <c r="C691" s="2">
        <v>0</v>
      </c>
      <c r="D691" s="2">
        <v>0.37579132890384798</v>
      </c>
      <c r="E691" s="2">
        <v>0</v>
      </c>
      <c r="F691" s="2">
        <v>0.62420867109615097</v>
      </c>
      <c r="G691">
        <v>644.21600000000001</v>
      </c>
      <c r="H691">
        <v>6531.75</v>
      </c>
      <c r="I691">
        <v>2639.92</v>
      </c>
      <c r="J691">
        <v>163.08000000000001</v>
      </c>
      <c r="K691">
        <v>109.44</v>
      </c>
      <c r="L691" s="3">
        <f t="shared" si="124"/>
        <v>3.6602630173729889E-3</v>
      </c>
      <c r="M691" s="3">
        <f t="shared" si="125"/>
        <v>6.0137023003024037E-3</v>
      </c>
      <c r="N691" s="3">
        <f t="shared" si="122"/>
        <v>1.5189854238006895E-3</v>
      </c>
      <c r="O691" s="3">
        <f t="shared" si="122"/>
        <v>1.7782683345597405E-3</v>
      </c>
      <c r="P691" s="3">
        <f t="shared" si="126"/>
        <v>2.9999999999999965E-4</v>
      </c>
      <c r="Q691" s="4">
        <f t="shared" si="127"/>
        <v>3.0699076930306699E-3</v>
      </c>
      <c r="R691" s="3">
        <f t="shared" si="128"/>
        <v>3.2428047690089556E-3</v>
      </c>
      <c r="S691" s="16">
        <f t="shared" si="132"/>
        <v>149.78092406545014</v>
      </c>
      <c r="T691" s="16">
        <f t="shared" si="132"/>
        <v>170.11149866834219</v>
      </c>
      <c r="U691" s="16">
        <f t="shared" si="129"/>
        <v>-20.330574602892057</v>
      </c>
    </row>
    <row r="692" spans="1:21" x14ac:dyDescent="0.4">
      <c r="A692">
        <f t="shared" si="130"/>
        <v>679</v>
      </c>
      <c r="B692" s="1">
        <v>43826</v>
      </c>
      <c r="C692" s="15">
        <v>0.25</v>
      </c>
      <c r="D692" s="15">
        <v>0.25</v>
      </c>
      <c r="E692" s="15">
        <v>0.25</v>
      </c>
      <c r="F692" s="15">
        <v>0.25</v>
      </c>
      <c r="G692">
        <v>646.57399999999996</v>
      </c>
      <c r="H692">
        <v>6571.03</v>
      </c>
      <c r="I692">
        <v>2643.93</v>
      </c>
      <c r="J692">
        <v>163.37</v>
      </c>
      <c r="K692">
        <v>109.44</v>
      </c>
      <c r="L692" s="3"/>
      <c r="M692" s="3"/>
      <c r="N692" s="3"/>
      <c r="O692" s="3"/>
      <c r="P692" s="3"/>
      <c r="Q692" s="4"/>
      <c r="R692" s="3"/>
      <c r="S692" s="16"/>
      <c r="T692" s="16"/>
      <c r="U692" s="16"/>
    </row>
    <row r="693" spans="1:21" x14ac:dyDescent="0.4">
      <c r="L693" s="3"/>
      <c r="M693" s="3"/>
      <c r="N693" s="3"/>
      <c r="O693" s="3"/>
      <c r="P693" s="3"/>
      <c r="Q693" s="4"/>
      <c r="R693" s="3"/>
      <c r="S693" s="16"/>
      <c r="T693" s="16"/>
      <c r="U693" s="16"/>
    </row>
    <row r="694" spans="1:21" x14ac:dyDescent="0.4">
      <c r="L694" s="3"/>
      <c r="M694" s="3"/>
      <c r="N694" s="3"/>
      <c r="O694" s="3"/>
      <c r="P694" s="3"/>
      <c r="Q694" s="4"/>
      <c r="R694" s="3"/>
      <c r="S694" s="16"/>
      <c r="T694" s="16"/>
      <c r="U694" s="16"/>
    </row>
    <row r="695" spans="1:21" x14ac:dyDescent="0.4">
      <c r="L695" s="3"/>
      <c r="M695" s="3"/>
      <c r="N695" s="3"/>
      <c r="O695" s="3"/>
      <c r="P695" s="3"/>
      <c r="Q695" s="4"/>
      <c r="R695" s="3"/>
      <c r="S695" s="16"/>
      <c r="T695" s="16"/>
      <c r="U695" s="16"/>
    </row>
    <row r="696" spans="1:21" x14ac:dyDescent="0.4">
      <c r="L696" s="3"/>
      <c r="M696" s="3"/>
      <c r="N696" s="3"/>
      <c r="O696" s="3"/>
      <c r="P696" s="3"/>
      <c r="Q696" s="4"/>
      <c r="R696" s="3"/>
      <c r="S696" s="16"/>
      <c r="T696" s="16"/>
      <c r="U696" s="16"/>
    </row>
  </sheetData>
  <phoneticPr fontId="18"/>
  <conditionalFormatting sqref="C15:F691">
    <cfRule type="cellIs" dxfId="7" priority="2" operator="greaterThan">
      <formula>0.5</formula>
    </cfRule>
  </conditionalFormatting>
  <conditionalFormatting sqref="C14:F14">
    <cfRule type="cellIs" dxfId="6" priority="1" operator="greaterThan">
      <formula>0.5</formula>
    </cfRule>
  </conditionalFormatting>
  <dataValidations count="1">
    <dataValidation type="list" allowBlank="1" showInputMessage="1" showErrorMessage="1" sqref="P7:P8" xr:uid="{C90FD473-4F71-453C-A49F-0AC7F604A36A}">
      <formula1>$B$13:$B$692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187B3-CB90-4C07-81BC-FB5AE65EF99F}">
  <dimension ref="A2:Y696"/>
  <sheetViews>
    <sheetView workbookViewId="0">
      <selection activeCell="A2" sqref="A2"/>
    </sheetView>
  </sheetViews>
  <sheetFormatPr defaultRowHeight="18.75" x14ac:dyDescent="0.4"/>
  <cols>
    <col min="1" max="1" width="4.5" bestFit="1" customWidth="1"/>
    <col min="2" max="2" width="11.375" bestFit="1" customWidth="1"/>
    <col min="13" max="13" width="9.375" bestFit="1" customWidth="1"/>
    <col min="16" max="16" width="11.375" bestFit="1" customWidth="1"/>
    <col min="17" max="17" width="7.375" bestFit="1" customWidth="1"/>
    <col min="20" max="20" width="9" customWidth="1"/>
  </cols>
  <sheetData>
    <row r="2" spans="1:25" x14ac:dyDescent="0.4">
      <c r="B2" s="14"/>
      <c r="C2" s="14" t="s">
        <v>1</v>
      </c>
      <c r="D2" s="14" t="s">
        <v>2</v>
      </c>
      <c r="E2" s="14" t="s">
        <v>3</v>
      </c>
      <c r="F2" s="14" t="s">
        <v>4</v>
      </c>
      <c r="R2" s="14"/>
      <c r="S2" s="14" t="str">
        <f>P12</f>
        <v>Proposed</v>
      </c>
      <c r="T2" s="14" t="s">
        <v>15</v>
      </c>
      <c r="U2" s="14" t="str">
        <f>V12</f>
        <v>UST_JPY</v>
      </c>
      <c r="V2" s="14" t="str">
        <f t="shared" ref="V2:X2" si="0">W12</f>
        <v>SPX_JPY</v>
      </c>
      <c r="W2" s="14" t="str">
        <f t="shared" si="0"/>
        <v>TPXDDVD Index</v>
      </c>
      <c r="X2" s="14" t="str">
        <f t="shared" si="0"/>
        <v>SPJGBTR Index</v>
      </c>
    </row>
    <row r="3" spans="1:25" x14ac:dyDescent="0.4">
      <c r="B3" s="17" t="s">
        <v>5</v>
      </c>
      <c r="C3" s="12">
        <f>MIN(C15:C379)</f>
        <v>0</v>
      </c>
      <c r="D3" s="12">
        <f>MIN(D15:D379)</f>
        <v>0</v>
      </c>
      <c r="E3" s="12">
        <f>MIN(E15:E379)</f>
        <v>2.3516978579709899E-2</v>
      </c>
      <c r="F3" s="12">
        <f>MIN(F15:F379)</f>
        <v>0.84506270209201695</v>
      </c>
      <c r="R3" s="6" t="s">
        <v>12</v>
      </c>
      <c r="S3" s="7">
        <v>2.9999999999999997E-4</v>
      </c>
      <c r="T3" s="8">
        <v>0</v>
      </c>
      <c r="U3" s="8">
        <v>0</v>
      </c>
      <c r="V3" s="8">
        <v>0</v>
      </c>
      <c r="W3" s="8">
        <v>0</v>
      </c>
      <c r="X3" s="8">
        <v>0</v>
      </c>
    </row>
    <row r="4" spans="1:25" x14ac:dyDescent="0.4">
      <c r="B4" s="17" t="s">
        <v>6</v>
      </c>
      <c r="C4" s="12">
        <f>MAX(C15:C379)</f>
        <v>8.5028403301514593E-2</v>
      </c>
      <c r="D4" s="12">
        <f>MAX(D15:D379)</f>
        <v>4.9659527046556802E-2</v>
      </c>
      <c r="E4" s="12">
        <f>MAX(E15:E379)</f>
        <v>0.104832740041137</v>
      </c>
      <c r="F4" s="12">
        <f>MAX(F15:F379)</f>
        <v>0.927737065242495</v>
      </c>
      <c r="R4" s="6" t="s">
        <v>13</v>
      </c>
      <c r="S4" s="9">
        <f>SUM(Q14:Q1001)/13</f>
        <v>1.8625654094287424E-2</v>
      </c>
      <c r="T4" s="9">
        <f>SUM(R14:R1001)/13</f>
        <v>5.39319220525711E-2</v>
      </c>
      <c r="U4" s="9">
        <f>SUM(L14:L1001)/13</f>
        <v>4.7432112438545032E-2</v>
      </c>
      <c r="V4" s="9">
        <f t="shared" ref="V4:X4" si="1">SUM(M14:M1001)/13</f>
        <v>0.1051650416780688</v>
      </c>
      <c r="W4" s="9">
        <f t="shared" si="1"/>
        <v>4.4014712319671592E-2</v>
      </c>
      <c r="X4" s="9">
        <f t="shared" si="1"/>
        <v>1.9115821773998919E-2</v>
      </c>
    </row>
    <row r="5" spans="1:25" x14ac:dyDescent="0.4">
      <c r="B5" s="17" t="s">
        <v>7</v>
      </c>
      <c r="C5" s="12">
        <f>AVERAGE(C15:C379)</f>
        <v>3.8416658161152924E-2</v>
      </c>
      <c r="D5" s="12">
        <f>AVERAGE(D15:D379)</f>
        <v>1.6903663672197613E-2</v>
      </c>
      <c r="E5" s="12">
        <f>AVERAGE(E15:E379)</f>
        <v>5.2722796467644037E-2</v>
      </c>
      <c r="F5" s="12">
        <f>AVERAGE(F15:F379)</f>
        <v>0.89195688169900522</v>
      </c>
      <c r="R5" s="6" t="s">
        <v>18</v>
      </c>
      <c r="S5" s="10">
        <f>_xlfn.STDEV.S(Q14:Q1001)*SQRT(52)</f>
        <v>2.142791591035359E-2</v>
      </c>
      <c r="T5" s="10">
        <f>_xlfn.STDEV.S(R14:R1001)*SQRT(52)</f>
        <v>0.11000792980747395</v>
      </c>
      <c r="U5" s="10">
        <f>_xlfn.STDEV.S(L14:L1001)*SQRT(52)</f>
        <v>8.506994878101555E-2</v>
      </c>
      <c r="V5" s="10">
        <f t="shared" ref="V5:X5" si="2">_xlfn.STDEV.S(M14:M1001)*SQRT(52)</f>
        <v>0.23019811735536092</v>
      </c>
      <c r="W5" s="10">
        <f t="shared" si="2"/>
        <v>0.20398776564904808</v>
      </c>
      <c r="X5" s="10">
        <f t="shared" si="2"/>
        <v>2.3806917350405462E-2</v>
      </c>
    </row>
    <row r="6" spans="1:25" x14ac:dyDescent="0.4">
      <c r="B6" s="17" t="s">
        <v>8</v>
      </c>
      <c r="C6" s="13">
        <f>_xlfn.STDEV.S(C15:C379)</f>
        <v>2.6804051554571478E-2</v>
      </c>
      <c r="D6" s="13">
        <f>_xlfn.STDEV.S(D15:D379)</f>
        <v>1.1714429336545608E-2</v>
      </c>
      <c r="E6" s="13">
        <f>_xlfn.STDEV.S(E15:E379)</f>
        <v>2.5477102969609075E-2</v>
      </c>
      <c r="F6" s="13">
        <f>_xlfn.STDEV.S(F15:F379)</f>
        <v>1.8035252276413078E-2</v>
      </c>
      <c r="P6" t="s">
        <v>26</v>
      </c>
      <c r="Q6" t="s">
        <v>27</v>
      </c>
      <c r="R6" s="6" t="s">
        <v>19</v>
      </c>
      <c r="S6" s="11">
        <f t="shared" ref="S6:X6" si="3">S4/S5</f>
        <v>0.8692237813612026</v>
      </c>
      <c r="T6" s="11">
        <f t="shared" si="3"/>
        <v>0.49025485841755162</v>
      </c>
      <c r="U6" s="11">
        <f t="shared" si="3"/>
        <v>0.55756601618091151</v>
      </c>
      <c r="V6" s="11">
        <f t="shared" si="3"/>
        <v>0.45684579390249164</v>
      </c>
      <c r="W6" s="11">
        <f t="shared" si="3"/>
        <v>0.21577133402890913</v>
      </c>
      <c r="X6" s="11">
        <f t="shared" si="3"/>
        <v>0.8029524147389604</v>
      </c>
    </row>
    <row r="7" spans="1:25" x14ac:dyDescent="0.4">
      <c r="B7" s="17" t="s">
        <v>16</v>
      </c>
      <c r="C7" s="19">
        <v>0.25</v>
      </c>
      <c r="D7" s="19">
        <v>0.25</v>
      </c>
      <c r="E7" s="19">
        <v>0.25</v>
      </c>
      <c r="F7" s="22">
        <f>1-SUM(C7:E7)</f>
        <v>0.25</v>
      </c>
      <c r="O7" t="s">
        <v>24</v>
      </c>
      <c r="P7" s="1">
        <v>41999</v>
      </c>
      <c r="Q7">
        <f>MATCH(P7,$B$14:$B$692,0)</f>
        <v>418</v>
      </c>
      <c r="R7" s="6" t="s">
        <v>13</v>
      </c>
      <c r="S7" s="9">
        <f ca="1">SUM(OFFSET(Q12,$Q$7,0):OFFSET(Q12,$Q$8,0))/YEARFRAC($P$7,$P$8)</f>
        <v>1.002402729985378E-2</v>
      </c>
      <c r="T7" s="9">
        <f ca="1">SUM(OFFSET(R12,$Q$7,0):OFFSET(R12,$Q$8,0))/YEARFRAC($P$7,$P$8)</f>
        <v>5.1985328631564104E-2</v>
      </c>
      <c r="U7" s="9">
        <f ca="1">SUM(OFFSET(L12,$Q$7,0):OFFSET(L12,$Q$8,0))/YEARFRAC($P$7,$P$8)</f>
        <v>1.3480388331725152E-2</v>
      </c>
      <c r="V7" s="9">
        <f ca="1">SUM(OFFSET(M12,$Q$7,0):OFFSET(M12,$Q$8,0))/YEARFRAC($P$7,$P$8)</f>
        <v>0.10765125459665334</v>
      </c>
      <c r="W7" s="9">
        <f ca="1">SUM(OFFSET(N12,$Q$7,0):OFFSET(N12,$Q$8,0))/YEARFRAC($P$7,$P$8)</f>
        <v>7.8785448433812619E-2</v>
      </c>
      <c r="X7" s="9">
        <f ca="1">SUM(OFFSET(O12,$Q$7,0):OFFSET(O12,$Q$8,0))/YEARFRAC($P$7,$P$8)</f>
        <v>8.0242231640653139E-3</v>
      </c>
    </row>
    <row r="8" spans="1:25" x14ac:dyDescent="0.4">
      <c r="A8">
        <v>0.5</v>
      </c>
      <c r="B8" s="18" t="s">
        <v>23</v>
      </c>
      <c r="C8" s="6">
        <f>COUNTIF(C14:C692,"&gt;"&amp;$A$8)</f>
        <v>0</v>
      </c>
      <c r="D8" s="6">
        <f t="shared" ref="D8:F8" si="4">COUNTIF(D14:D692,"&gt;"&amp;$A$8)</f>
        <v>0</v>
      </c>
      <c r="E8" s="6">
        <f t="shared" si="4"/>
        <v>0</v>
      </c>
      <c r="F8" s="6">
        <f t="shared" si="4"/>
        <v>678</v>
      </c>
      <c r="O8" t="s">
        <v>25</v>
      </c>
      <c r="P8" s="1">
        <v>43826</v>
      </c>
      <c r="Q8" s="5">
        <f>MATCH(P8,$B$14:$B$692,0)-1</f>
        <v>678</v>
      </c>
      <c r="R8" s="6" t="s">
        <v>18</v>
      </c>
      <c r="S8" s="10">
        <f ca="1">_xlfn.STDEV.S(OFFSET(Q12,$Q$7,0):OFFSET(Q12,$Q$8,0))*SQRT(52)</f>
        <v>1.5348411355648343E-2</v>
      </c>
      <c r="T8" s="10">
        <f ca="1">_xlfn.STDEV.S(OFFSET(R12,$Q$7,0):OFFSET(R12,$Q$8,0))*SQRT(52)</f>
        <v>9.3111403484905708E-2</v>
      </c>
      <c r="U8" s="10">
        <f ca="1">_xlfn.STDEV.S(OFFSET(L12,$Q$7,0):OFFSET(L12,$Q$8,0))*SQRT(52)</f>
        <v>7.3958798724507821E-2</v>
      </c>
      <c r="V8" s="10">
        <f ca="1">_xlfn.STDEV.S(OFFSET(M12,$Q$7,0):OFFSET(M12,$Q$8,0))*SQRT(52)</f>
        <v>0.17960880891812253</v>
      </c>
      <c r="W8" s="10">
        <f ca="1">_xlfn.STDEV.S(OFFSET(N12,$Q$7,0):OFFSET(N12,$Q$8,0))*SQRT(52)</f>
        <v>0.17660993023106514</v>
      </c>
      <c r="X8" s="10">
        <f ca="1">_xlfn.STDEV.S(OFFSET(O12,$Q$7,0):OFFSET(O12,$Q$8,0))*SQRT(52)</f>
        <v>1.5685660416246108E-2</v>
      </c>
    </row>
    <row r="9" spans="1:25" x14ac:dyDescent="0.4">
      <c r="B9" s="20"/>
      <c r="C9" s="21"/>
      <c r="D9" s="21"/>
      <c r="E9" s="21"/>
      <c r="F9" s="21"/>
      <c r="R9" s="6" t="s">
        <v>19</v>
      </c>
      <c r="S9" s="11">
        <f t="shared" ref="S9:X9" ca="1" si="5">S7/S8</f>
        <v>0.65309868673573535</v>
      </c>
      <c r="T9" s="11">
        <f t="shared" ca="1" si="5"/>
        <v>0.55831323217022977</v>
      </c>
      <c r="U9" s="11">
        <f t="shared" ca="1" si="5"/>
        <v>0.1822688924672615</v>
      </c>
      <c r="V9" s="11">
        <f t="shared" ca="1" si="5"/>
        <v>0.59936511602684162</v>
      </c>
      <c r="W9" s="11">
        <f t="shared" ca="1" si="5"/>
        <v>0.44609863290662521</v>
      </c>
      <c r="X9" s="11">
        <f t="shared" ca="1" si="5"/>
        <v>0.51156425366409097</v>
      </c>
    </row>
    <row r="10" spans="1:25" x14ac:dyDescent="0.4">
      <c r="B10" s="20"/>
      <c r="C10" s="21"/>
      <c r="D10" s="21"/>
      <c r="E10" s="21"/>
      <c r="F10" s="21"/>
      <c r="P10" s="4">
        <f>SUM(P13:P1000)</f>
        <v>1.408715432611793E-3</v>
      </c>
      <c r="R10" s="21"/>
      <c r="S10" s="23"/>
      <c r="T10" s="23"/>
      <c r="U10" s="23"/>
      <c r="V10" s="23"/>
      <c r="W10" s="23"/>
      <c r="X10" s="23"/>
    </row>
    <row r="11" spans="1:25" x14ac:dyDescent="0.4">
      <c r="C11" t="s">
        <v>11</v>
      </c>
      <c r="G11" t="s">
        <v>10</v>
      </c>
      <c r="L11" t="s">
        <v>9</v>
      </c>
      <c r="P11" t="s">
        <v>12</v>
      </c>
      <c r="Q11" t="s">
        <v>13</v>
      </c>
      <c r="S11" t="s">
        <v>14</v>
      </c>
      <c r="V11" t="s">
        <v>29</v>
      </c>
    </row>
    <row r="12" spans="1:25" x14ac:dyDescent="0.4"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20</v>
      </c>
      <c r="H12" t="s">
        <v>21</v>
      </c>
      <c r="I12" t="s">
        <v>3</v>
      </c>
      <c r="J12" t="s">
        <v>4</v>
      </c>
      <c r="K12" t="s">
        <v>22</v>
      </c>
      <c r="L12" t="s">
        <v>1</v>
      </c>
      <c r="M12" t="s">
        <v>2</v>
      </c>
      <c r="N12" t="s">
        <v>3</v>
      </c>
      <c r="O12" t="s">
        <v>4</v>
      </c>
      <c r="P12" t="s">
        <v>28</v>
      </c>
      <c r="Q12" t="str">
        <f>P12</f>
        <v>Proposed</v>
      </c>
      <c r="R12" t="s">
        <v>16</v>
      </c>
      <c r="S12" t="str">
        <f>P12</f>
        <v>Proposed</v>
      </c>
      <c r="T12" t="s">
        <v>16</v>
      </c>
      <c r="U12" t="s">
        <v>17</v>
      </c>
      <c r="V12" t="str">
        <f>L12</f>
        <v>UST_JPY</v>
      </c>
      <c r="W12" t="str">
        <f t="shared" ref="W12:Y12" si="6">M12</f>
        <v>SPX_JPY</v>
      </c>
      <c r="X12" t="str">
        <f t="shared" si="6"/>
        <v>TPXDDVD Index</v>
      </c>
      <c r="Y12" t="str">
        <f t="shared" si="6"/>
        <v>SPJGBTR Index</v>
      </c>
    </row>
    <row r="13" spans="1:25" x14ac:dyDescent="0.4">
      <c r="A13">
        <v>0</v>
      </c>
      <c r="B13" s="1">
        <v>39073</v>
      </c>
      <c r="C13" s="15">
        <v>0.25</v>
      </c>
      <c r="D13" s="15">
        <v>0.25</v>
      </c>
      <c r="E13" s="15">
        <v>0.25</v>
      </c>
      <c r="F13" s="15">
        <v>0.25</v>
      </c>
      <c r="G13">
        <v>338.12400000000002</v>
      </c>
      <c r="H13">
        <v>2173.9</v>
      </c>
      <c r="I13">
        <v>1953.97</v>
      </c>
      <c r="J13">
        <v>128.69</v>
      </c>
      <c r="K13">
        <v>118.87</v>
      </c>
      <c r="L13" s="3"/>
      <c r="M13" s="3"/>
      <c r="N13" s="3"/>
      <c r="O13" s="3"/>
      <c r="P13" s="3"/>
      <c r="Q13" s="4"/>
      <c r="R13" s="3"/>
      <c r="S13" s="16">
        <v>100</v>
      </c>
      <c r="T13" s="16">
        <v>100</v>
      </c>
      <c r="U13" s="16">
        <f>S13-T13</f>
        <v>0</v>
      </c>
      <c r="V13" s="16">
        <v>100</v>
      </c>
      <c r="W13" s="16">
        <v>100</v>
      </c>
      <c r="X13" s="16">
        <v>100</v>
      </c>
      <c r="Y13" s="16">
        <v>100</v>
      </c>
    </row>
    <row r="14" spans="1:25" x14ac:dyDescent="0.4">
      <c r="A14">
        <f>A13+1</f>
        <v>1</v>
      </c>
      <c r="B14" s="1">
        <v>39080</v>
      </c>
      <c r="C14" s="2">
        <v>4.0073223236050002E-3</v>
      </c>
      <c r="D14" s="2">
        <v>4.4219800874228797E-2</v>
      </c>
      <c r="E14" s="2">
        <v>0.101058747165532</v>
      </c>
      <c r="F14" s="2">
        <v>0.85071412963663295</v>
      </c>
      <c r="G14">
        <v>336.38400000000001</v>
      </c>
      <c r="H14">
        <v>2186.13</v>
      </c>
      <c r="I14">
        <v>1965.45</v>
      </c>
      <c r="J14">
        <v>127.9</v>
      </c>
      <c r="K14">
        <v>119.06</v>
      </c>
      <c r="L14" s="3">
        <f>G15*K15/(G14*K14)-1</f>
        <v>1.234299857700627E-3</v>
      </c>
      <c r="M14" s="3">
        <f>H15*K15/(H14*K14)-1</f>
        <v>-9.4638046103636686E-3</v>
      </c>
      <c r="N14" s="3">
        <f>I15/I14-1</f>
        <v>-3.4139764430537456E-3</v>
      </c>
      <c r="O14" s="3">
        <f>J15/J14-1</f>
        <v>-2.2673964034402028E-3</v>
      </c>
      <c r="P14" s="3">
        <f>(ABS(C15-C14)+ABS(D15-D14)+ABS(E15-E14)+ABS(F15-F14))*$S$3</f>
        <v>1.8854269756007038E-6</v>
      </c>
      <c r="Q14" s="4">
        <f>SUMPRODUCT(C14:F14,L14:O14)-P14</f>
        <v>-2.6893450850662189E-3</v>
      </c>
      <c r="R14" s="3">
        <f>SUMPRODUCT($C$7:$F$7,L14:O14)</f>
        <v>-3.4777193997892475E-3</v>
      </c>
      <c r="S14" s="16">
        <f>S13+100*Q14</f>
        <v>99.731065491493382</v>
      </c>
      <c r="T14" s="16">
        <f t="shared" ref="T14" si="7">T13+100*R14</f>
        <v>99.652228060021073</v>
      </c>
      <c r="U14" s="16">
        <f>S14-T14</f>
        <v>7.8837431472308594E-2</v>
      </c>
      <c r="V14" s="16">
        <f>V13+100*L14</f>
        <v>100.12342998577006</v>
      </c>
      <c r="W14" s="16">
        <f t="shared" ref="W14:Y14" si="8">W13+100*M14</f>
        <v>99.05361953896363</v>
      </c>
      <c r="X14" s="16">
        <f t="shared" si="8"/>
        <v>99.658602355694626</v>
      </c>
      <c r="Y14" s="16">
        <f t="shared" si="8"/>
        <v>99.773260359655978</v>
      </c>
    </row>
    <row r="15" spans="1:25" x14ac:dyDescent="0.4">
      <c r="A15">
        <f>A14+1</f>
        <v>2</v>
      </c>
      <c r="B15" s="1">
        <v>39087</v>
      </c>
      <c r="C15" s="2">
        <v>2.5158274266450999E-3</v>
      </c>
      <c r="D15" s="2">
        <v>4.5620440960748097E-2</v>
      </c>
      <c r="E15" s="2">
        <v>9.9407863769824606E-2</v>
      </c>
      <c r="F15" s="2">
        <v>0.85245586784278204</v>
      </c>
      <c r="G15">
        <v>338.02</v>
      </c>
      <c r="H15">
        <v>2173.29</v>
      </c>
      <c r="I15">
        <v>1958.74</v>
      </c>
      <c r="J15">
        <v>127.61</v>
      </c>
      <c r="K15">
        <v>118.63</v>
      </c>
      <c r="L15" s="3">
        <f t="shared" ref="L15:L78" si="9">G16*K16/(G15*K15)-1</f>
        <v>7.0113204384456562E-3</v>
      </c>
      <c r="M15" s="3">
        <f t="shared" ref="M15:M78" si="10">H16*K16/(H15*K15)-1</f>
        <v>2.9914241313324652E-2</v>
      </c>
      <c r="N15" s="3">
        <f t="shared" ref="N15:O78" si="11">I16/I15-1</f>
        <v>5.9323851047101694E-3</v>
      </c>
      <c r="O15" s="3">
        <f t="shared" si="11"/>
        <v>-9.4036517514306528E-4</v>
      </c>
      <c r="P15" s="3">
        <f t="shared" ref="P15:P78" si="12">(ABS(C16-C15)+ABS(D16-D15)+ABS(E16-E15)+ABS(F16-F15))*$S$3</f>
        <v>2.6083433703412515E-7</v>
      </c>
      <c r="Q15" s="4">
        <f t="shared" ref="Q15:Q78" si="13">SUMPRODUCT(C15:F15,L15:O15)-P15</f>
        <v>1.1701852364925575E-3</v>
      </c>
      <c r="R15" s="3">
        <f t="shared" ref="R15:R78" si="14">SUMPRODUCT($C$7:$F$7,L15:O15)</f>
        <v>1.0479395420334353E-2</v>
      </c>
      <c r="S15" s="16">
        <f t="shared" ref="S15:T30" si="15">S14+100*Q15</f>
        <v>99.848084015142632</v>
      </c>
      <c r="T15" s="16">
        <f t="shared" si="15"/>
        <v>100.70016760205451</v>
      </c>
      <c r="U15" s="16">
        <f t="shared" ref="U15:U78" si="16">S15-T15</f>
        <v>-0.85208358691187414</v>
      </c>
      <c r="V15" s="16">
        <f t="shared" ref="V15:V78" si="17">V14+100*L15</f>
        <v>100.82456202961463</v>
      </c>
      <c r="W15" s="16">
        <f t="shared" ref="W15:W78" si="18">W14+100*M15</f>
        <v>102.0450436702961</v>
      </c>
      <c r="X15" s="16">
        <f t="shared" ref="X15:X78" si="19">X14+100*N15</f>
        <v>100.25184086616564</v>
      </c>
      <c r="Y15" s="16">
        <f t="shared" ref="Y15:Y78" si="20">Y14+100*O15</f>
        <v>99.679223842141667</v>
      </c>
    </row>
    <row r="16" spans="1:25" x14ac:dyDescent="0.4">
      <c r="A16">
        <f t="shared" ref="A16:A79" si="21">A15+1</f>
        <v>3</v>
      </c>
      <c r="B16" s="1">
        <v>39094</v>
      </c>
      <c r="C16" s="2">
        <v>2.6477904038270002E-3</v>
      </c>
      <c r="D16" s="2">
        <v>4.5287785050584603E-2</v>
      </c>
      <c r="E16" s="2">
        <v>9.9305795784931206E-2</v>
      </c>
      <c r="F16" s="2">
        <v>0.852758628760657</v>
      </c>
      <c r="G16">
        <v>335.58100000000002</v>
      </c>
      <c r="H16">
        <v>2206.6799999999998</v>
      </c>
      <c r="I16">
        <v>1970.36</v>
      </c>
      <c r="J16">
        <v>127.49</v>
      </c>
      <c r="K16">
        <v>120.33</v>
      </c>
      <c r="L16" s="3">
        <f t="shared" si="9"/>
        <v>8.2711127037922161E-3</v>
      </c>
      <c r="M16" s="3">
        <f t="shared" si="10"/>
        <v>7.5260086321216058E-3</v>
      </c>
      <c r="N16" s="3">
        <f t="shared" si="11"/>
        <v>1.7174526482470309E-2</v>
      </c>
      <c r="O16" s="3">
        <f t="shared" si="11"/>
        <v>7.4515648286139768E-3</v>
      </c>
      <c r="P16" s="3">
        <f t="shared" si="12"/>
        <v>1.1103768473479586E-6</v>
      </c>
      <c r="Q16" s="4">
        <f t="shared" si="13"/>
        <v>8.421542282160176E-3</v>
      </c>
      <c r="R16" s="3">
        <f t="shared" si="14"/>
        <v>1.0105803161749527E-2</v>
      </c>
      <c r="S16" s="16">
        <f t="shared" si="15"/>
        <v>100.69023824335865</v>
      </c>
      <c r="T16" s="16">
        <f t="shared" si="15"/>
        <v>101.71074791822946</v>
      </c>
      <c r="U16" s="16">
        <f t="shared" si="16"/>
        <v>-1.0205096748708087</v>
      </c>
      <c r="V16" s="16">
        <f t="shared" si="17"/>
        <v>101.65167329999385</v>
      </c>
      <c r="W16" s="16">
        <f t="shared" si="18"/>
        <v>102.79764453350826</v>
      </c>
      <c r="X16" s="16">
        <f t="shared" si="19"/>
        <v>101.96929351441267</v>
      </c>
      <c r="Y16" s="16">
        <f t="shared" si="20"/>
        <v>100.42438032500307</v>
      </c>
    </row>
    <row r="17" spans="1:25" x14ac:dyDescent="0.4">
      <c r="A17">
        <f t="shared" si="21"/>
        <v>4</v>
      </c>
      <c r="B17" s="1">
        <v>39101</v>
      </c>
      <c r="C17" s="2">
        <v>3.3073901481648999E-3</v>
      </c>
      <c r="D17" s="2">
        <v>4.6478813385160002E-2</v>
      </c>
      <c r="E17" s="2">
        <v>9.9059100657995003E-2</v>
      </c>
      <c r="F17" s="2">
        <v>0.85115469580867997</v>
      </c>
      <c r="G17">
        <v>335.81700000000001</v>
      </c>
      <c r="H17">
        <v>2206.6</v>
      </c>
      <c r="I17">
        <v>2004.2</v>
      </c>
      <c r="J17">
        <v>128.44</v>
      </c>
      <c r="K17">
        <v>121.24</v>
      </c>
      <c r="L17" s="3">
        <f t="shared" si="9"/>
        <v>-3.2660716266704748E-3</v>
      </c>
      <c r="M17" s="3">
        <f t="shared" si="10"/>
        <v>-3.299814572060078E-3</v>
      </c>
      <c r="N17" s="3">
        <f t="shared" si="11"/>
        <v>8.0830256461430494E-3</v>
      </c>
      <c r="O17" s="3">
        <f t="shared" si="11"/>
        <v>4.6714419184046285E-4</v>
      </c>
      <c r="P17" s="3">
        <f t="shared" si="12"/>
        <v>1.089268975967591E-6</v>
      </c>
      <c r="Q17" s="4">
        <f t="shared" si="13"/>
        <v>1.0330463158095698E-3</v>
      </c>
      <c r="R17" s="3">
        <f t="shared" si="14"/>
        <v>4.9607090981323987E-4</v>
      </c>
      <c r="S17" s="16">
        <f t="shared" si="15"/>
        <v>100.7935428749396</v>
      </c>
      <c r="T17" s="16">
        <f t="shared" si="15"/>
        <v>101.76035500921078</v>
      </c>
      <c r="U17" s="16">
        <f t="shared" si="16"/>
        <v>-0.96681213427117996</v>
      </c>
      <c r="V17" s="16">
        <f t="shared" si="17"/>
        <v>101.3250661373268</v>
      </c>
      <c r="W17" s="16">
        <f t="shared" si="18"/>
        <v>102.46766307630226</v>
      </c>
      <c r="X17" s="16">
        <f t="shared" si="19"/>
        <v>102.77759607902698</v>
      </c>
      <c r="Y17" s="16">
        <f t="shared" si="20"/>
        <v>100.47109474418711</v>
      </c>
    </row>
    <row r="18" spans="1:25" x14ac:dyDescent="0.4">
      <c r="A18">
        <f t="shared" si="21"/>
        <v>5</v>
      </c>
      <c r="B18" s="1">
        <v>39108</v>
      </c>
      <c r="C18" s="2">
        <v>2.4752541212848E-3</v>
      </c>
      <c r="D18" s="2">
        <v>4.7407428777903403E-2</v>
      </c>
      <c r="E18" s="2">
        <v>9.8075788391595906E-2</v>
      </c>
      <c r="F18" s="2">
        <v>0.85204152870921601</v>
      </c>
      <c r="G18">
        <v>333.89400000000001</v>
      </c>
      <c r="H18">
        <v>2193.89</v>
      </c>
      <c r="I18">
        <v>2020.4</v>
      </c>
      <c r="J18">
        <v>128.5</v>
      </c>
      <c r="K18">
        <v>121.54</v>
      </c>
      <c r="L18" s="3">
        <f t="shared" si="9"/>
        <v>8.0745262657089256E-4</v>
      </c>
      <c r="M18" s="3">
        <f t="shared" si="10"/>
        <v>1.5562819183419396E-2</v>
      </c>
      <c r="N18" s="3">
        <f t="shared" si="11"/>
        <v>8.3151851118590248E-3</v>
      </c>
      <c r="O18" s="3">
        <f t="shared" si="11"/>
        <v>-3.3463035019455356E-3</v>
      </c>
      <c r="P18" s="3">
        <f t="shared" si="12"/>
        <v>4.3017010370975209E-7</v>
      </c>
      <c r="Q18" s="4">
        <f t="shared" si="13"/>
        <v>-1.2963094934957469E-3</v>
      </c>
      <c r="R18" s="3">
        <f t="shared" si="14"/>
        <v>5.3347883549759445E-3</v>
      </c>
      <c r="S18" s="16">
        <f t="shared" si="15"/>
        <v>100.66391192559003</v>
      </c>
      <c r="T18" s="16">
        <f t="shared" si="15"/>
        <v>102.29383384470837</v>
      </c>
      <c r="U18" s="16">
        <f t="shared" si="16"/>
        <v>-1.6299219191183454</v>
      </c>
      <c r="V18" s="16">
        <f t="shared" si="17"/>
        <v>101.40581139998389</v>
      </c>
      <c r="W18" s="16">
        <f t="shared" si="18"/>
        <v>104.0239449946442</v>
      </c>
      <c r="X18" s="16">
        <f t="shared" si="19"/>
        <v>103.60911459021288</v>
      </c>
      <c r="Y18" s="16">
        <f t="shared" si="20"/>
        <v>100.13646439399255</v>
      </c>
    </row>
    <row r="19" spans="1:25" x14ac:dyDescent="0.4">
      <c r="A19">
        <f t="shared" si="21"/>
        <v>6</v>
      </c>
      <c r="B19" s="1">
        <v>39115</v>
      </c>
      <c r="C19" s="2">
        <v>2.2522521056759998E-3</v>
      </c>
      <c r="D19" s="2">
        <v>4.8124378950752701E-2</v>
      </c>
      <c r="E19" s="2">
        <v>9.8071383643651797E-2</v>
      </c>
      <c r="F19" s="2">
        <v>0.85155198529991905</v>
      </c>
      <c r="G19">
        <v>335.267</v>
      </c>
      <c r="H19">
        <v>2235.39</v>
      </c>
      <c r="I19">
        <v>2037.2</v>
      </c>
      <c r="J19">
        <v>128.07</v>
      </c>
      <c r="K19">
        <v>121.14</v>
      </c>
      <c r="L19" s="3">
        <f t="shared" si="9"/>
        <v>8.1605314849391153E-3</v>
      </c>
      <c r="M19" s="3">
        <f t="shared" si="10"/>
        <v>-1.8881926437614993E-3</v>
      </c>
      <c r="N19" s="3">
        <f t="shared" si="11"/>
        <v>1.5511486353818604E-3</v>
      </c>
      <c r="O19" s="3">
        <f t="shared" si="11"/>
        <v>3.0452096509723248E-3</v>
      </c>
      <c r="P19" s="3">
        <f t="shared" si="12"/>
        <v>3.786015940991287E-6</v>
      </c>
      <c r="Q19" s="4">
        <f t="shared" si="13"/>
        <v>2.6690030768078145E-3</v>
      </c>
      <c r="R19" s="3">
        <f t="shared" si="14"/>
        <v>2.7171742818829503E-3</v>
      </c>
      <c r="S19" s="16">
        <f t="shared" si="15"/>
        <v>100.93081223327081</v>
      </c>
      <c r="T19" s="16">
        <f t="shared" si="15"/>
        <v>102.56555127289667</v>
      </c>
      <c r="U19" s="16">
        <f t="shared" si="16"/>
        <v>-1.6347390396258561</v>
      </c>
      <c r="V19" s="16">
        <f t="shared" si="17"/>
        <v>102.2218645484778</v>
      </c>
      <c r="W19" s="16">
        <f t="shared" si="18"/>
        <v>103.83512573026805</v>
      </c>
      <c r="X19" s="16">
        <f t="shared" si="19"/>
        <v>103.76422945375107</v>
      </c>
      <c r="Y19" s="16">
        <f t="shared" si="20"/>
        <v>100.44098535908978</v>
      </c>
    </row>
    <row r="20" spans="1:25" x14ac:dyDescent="0.4">
      <c r="A20">
        <f t="shared" si="21"/>
        <v>7</v>
      </c>
      <c r="B20" s="1">
        <v>39122</v>
      </c>
      <c r="C20" s="2">
        <v>6.8493991792316997E-3</v>
      </c>
      <c r="D20" s="2">
        <v>4.9659527046556802E-2</v>
      </c>
      <c r="E20" s="2">
        <v>9.8249115042610594E-2</v>
      </c>
      <c r="F20" s="2">
        <v>0.84524195873160002</v>
      </c>
      <c r="G20">
        <v>336.42</v>
      </c>
      <c r="H20">
        <v>2220.7199999999998</v>
      </c>
      <c r="I20">
        <v>2040.36</v>
      </c>
      <c r="J20">
        <v>128.46</v>
      </c>
      <c r="K20">
        <v>121.71</v>
      </c>
      <c r="L20" s="3">
        <f t="shared" si="9"/>
        <v>-1.1837759229006983E-2</v>
      </c>
      <c r="M20" s="3">
        <f t="shared" si="10"/>
        <v>-6.2104913658628247E-3</v>
      </c>
      <c r="N20" s="3">
        <f t="shared" si="11"/>
        <v>1.6908780803387646E-2</v>
      </c>
      <c r="O20" s="3">
        <f t="shared" si="11"/>
        <v>-1.9461310913903018E-3</v>
      </c>
      <c r="P20" s="3">
        <f t="shared" si="12"/>
        <v>3.8743385847458217E-7</v>
      </c>
      <c r="Q20" s="4">
        <f t="shared" si="13"/>
        <v>-3.7355794141393655E-4</v>
      </c>
      <c r="R20" s="3">
        <f t="shared" si="14"/>
        <v>-7.7140022071811587E-4</v>
      </c>
      <c r="S20" s="16">
        <f t="shared" si="15"/>
        <v>100.89345643912942</v>
      </c>
      <c r="T20" s="16">
        <f t="shared" si="15"/>
        <v>102.48841125082485</v>
      </c>
      <c r="U20" s="16">
        <f t="shared" si="16"/>
        <v>-1.5949548116954304</v>
      </c>
      <c r="V20" s="16">
        <f t="shared" si="17"/>
        <v>101.0380886255771</v>
      </c>
      <c r="W20" s="16">
        <f t="shared" si="18"/>
        <v>103.21407659368177</v>
      </c>
      <c r="X20" s="16">
        <f t="shared" si="19"/>
        <v>105.45510753408983</v>
      </c>
      <c r="Y20" s="16">
        <f t="shared" si="20"/>
        <v>100.24637224995075</v>
      </c>
    </row>
    <row r="21" spans="1:25" x14ac:dyDescent="0.4">
      <c r="A21">
        <f t="shared" si="21"/>
        <v>8</v>
      </c>
      <c r="B21" s="1">
        <v>39129</v>
      </c>
      <c r="C21" s="2">
        <v>6.9612982261017002E-3</v>
      </c>
      <c r="D21" s="2">
        <v>4.9193060588682398E-2</v>
      </c>
      <c r="E21" s="2">
        <v>9.8782939093198394E-2</v>
      </c>
      <c r="F21" s="2">
        <v>0.84506270209201695</v>
      </c>
      <c r="G21">
        <v>338.78399999999999</v>
      </c>
      <c r="H21">
        <v>2249.06</v>
      </c>
      <c r="I21">
        <v>2074.86</v>
      </c>
      <c r="J21">
        <v>128.21</v>
      </c>
      <c r="K21">
        <v>119.43</v>
      </c>
      <c r="L21" s="3">
        <f t="shared" si="9"/>
        <v>1.5515371766718244E-2</v>
      </c>
      <c r="M21" s="3">
        <f t="shared" si="10"/>
        <v>1.1201140554982336E-2</v>
      </c>
      <c r="N21" s="3">
        <f t="shared" si="11"/>
        <v>2.292202847421021E-2</v>
      </c>
      <c r="O21" s="3">
        <f t="shared" si="11"/>
        <v>2.261914047266167E-3</v>
      </c>
      <c r="P21" s="3">
        <f t="shared" si="12"/>
        <v>6.873387255008307E-6</v>
      </c>
      <c r="Q21" s="4">
        <f t="shared" si="13"/>
        <v>4.827916668028653E-3</v>
      </c>
      <c r="R21" s="3">
        <f t="shared" si="14"/>
        <v>1.2975113710794239E-2</v>
      </c>
      <c r="S21" s="16">
        <f t="shared" si="15"/>
        <v>101.37624810593229</v>
      </c>
      <c r="T21" s="16">
        <f t="shared" si="15"/>
        <v>103.78592262190428</v>
      </c>
      <c r="U21" s="16">
        <f t="shared" si="16"/>
        <v>-2.4096745159719859</v>
      </c>
      <c r="V21" s="16">
        <f t="shared" si="17"/>
        <v>102.58962580224893</v>
      </c>
      <c r="W21" s="16">
        <f t="shared" si="18"/>
        <v>104.33419064918</v>
      </c>
      <c r="X21" s="16">
        <f t="shared" si="19"/>
        <v>107.74731038151086</v>
      </c>
      <c r="Y21" s="16">
        <f t="shared" si="20"/>
        <v>100.47256365467737</v>
      </c>
    </row>
    <row r="22" spans="1:25" x14ac:dyDescent="0.4">
      <c r="A22">
        <f t="shared" si="21"/>
        <v>9</v>
      </c>
      <c r="B22" s="1">
        <v>39136</v>
      </c>
      <c r="C22" s="2">
        <v>0</v>
      </c>
      <c r="D22" s="2">
        <v>4.8529281631447201E-2</v>
      </c>
      <c r="E22" s="2">
        <v>9.4952370851521695E-2</v>
      </c>
      <c r="F22" s="2">
        <v>0.85651834751703104</v>
      </c>
      <c r="G22">
        <v>339.35199999999998</v>
      </c>
      <c r="H22">
        <v>2243.2600000000002</v>
      </c>
      <c r="I22">
        <v>2122.42</v>
      </c>
      <c r="J22">
        <v>128.5</v>
      </c>
      <c r="K22">
        <v>121.08</v>
      </c>
      <c r="L22" s="3">
        <f t="shared" si="9"/>
        <v>-2.3585735562255739E-2</v>
      </c>
      <c r="M22" s="3">
        <f t="shared" si="10"/>
        <v>-7.7417596042448578E-2</v>
      </c>
      <c r="N22" s="3">
        <f t="shared" si="11"/>
        <v>-5.1441279294390352E-2</v>
      </c>
      <c r="O22" s="3">
        <f t="shared" si="11"/>
        <v>1.867704280155813E-3</v>
      </c>
      <c r="P22" s="3">
        <f t="shared" si="12"/>
        <v>1.1509863808858843E-5</v>
      </c>
      <c r="Q22" s="4">
        <f t="shared" si="13"/>
        <v>-7.0532786303305712E-3</v>
      </c>
      <c r="R22" s="3">
        <f t="shared" si="14"/>
        <v>-3.7644226654734714E-2</v>
      </c>
      <c r="S22" s="16">
        <f t="shared" si="15"/>
        <v>100.67092024289923</v>
      </c>
      <c r="T22" s="16">
        <f t="shared" si="15"/>
        <v>100.0214999564308</v>
      </c>
      <c r="U22" s="16">
        <f t="shared" si="16"/>
        <v>0.64942028646842687</v>
      </c>
      <c r="V22" s="16">
        <f t="shared" si="17"/>
        <v>100.23105224602335</v>
      </c>
      <c r="W22" s="16">
        <f t="shared" si="18"/>
        <v>96.59243104493514</v>
      </c>
      <c r="X22" s="16">
        <f t="shared" si="19"/>
        <v>102.60318245207182</v>
      </c>
      <c r="Y22" s="16">
        <f t="shared" si="20"/>
        <v>100.65933408269295</v>
      </c>
    </row>
    <row r="23" spans="1:25" x14ac:dyDescent="0.4">
      <c r="A23">
        <f t="shared" si="21"/>
        <v>10</v>
      </c>
      <c r="B23" s="1">
        <v>39143</v>
      </c>
      <c r="C23" s="2">
        <v>0</v>
      </c>
      <c r="D23" s="2">
        <v>3.12788456202375E-2</v>
      </c>
      <c r="E23" s="2">
        <v>9.3019700514633194E-2</v>
      </c>
      <c r="F23" s="2">
        <v>0.87570145386512899</v>
      </c>
      <c r="G23">
        <v>343.49</v>
      </c>
      <c r="H23">
        <v>2145.4299999999998</v>
      </c>
      <c r="I23">
        <v>2013.24</v>
      </c>
      <c r="J23">
        <v>128.74</v>
      </c>
      <c r="K23">
        <v>116.8</v>
      </c>
      <c r="L23" s="3">
        <f t="shared" si="9"/>
        <v>8.8548040520410876E-3</v>
      </c>
      <c r="M23" s="3">
        <f t="shared" si="10"/>
        <v>2.5080974922228716E-2</v>
      </c>
      <c r="N23" s="3">
        <f t="shared" si="11"/>
        <v>5.0565257992092327E-3</v>
      </c>
      <c r="O23" s="3">
        <f t="shared" si="11"/>
        <v>3.7284449277612541E-3</v>
      </c>
      <c r="P23" s="3">
        <f t="shared" si="12"/>
        <v>4.3375066509628543E-6</v>
      </c>
      <c r="Q23" s="4">
        <f t="shared" si="13"/>
        <v>4.5155275953300327E-3</v>
      </c>
      <c r="R23" s="3">
        <f t="shared" si="14"/>
        <v>1.0680187425310073E-2</v>
      </c>
      <c r="S23" s="16">
        <f t="shared" si="15"/>
        <v>101.12247300243223</v>
      </c>
      <c r="T23" s="16">
        <f t="shared" si="15"/>
        <v>101.08951869896181</v>
      </c>
      <c r="U23" s="16">
        <f t="shared" si="16"/>
        <v>3.2954303470418722E-2</v>
      </c>
      <c r="V23" s="16">
        <f t="shared" si="17"/>
        <v>101.11653265122746</v>
      </c>
      <c r="W23" s="16">
        <f t="shared" si="18"/>
        <v>99.100528537158013</v>
      </c>
      <c r="X23" s="16">
        <f t="shared" si="19"/>
        <v>103.10883503199274</v>
      </c>
      <c r="Y23" s="16">
        <f t="shared" si="20"/>
        <v>101.03217857546908</v>
      </c>
    </row>
    <row r="24" spans="1:25" x14ac:dyDescent="0.4">
      <c r="A24">
        <f t="shared" si="21"/>
        <v>11</v>
      </c>
      <c r="B24" s="1">
        <v>39150</v>
      </c>
      <c r="C24" s="2">
        <v>0</v>
      </c>
      <c r="D24" s="2">
        <v>3.8508023371841997E-2</v>
      </c>
      <c r="E24" s="2">
        <v>8.7457721114887199E-2</v>
      </c>
      <c r="F24" s="2">
        <v>0.87403425551326996</v>
      </c>
      <c r="G24">
        <v>342.02199999999999</v>
      </c>
      <c r="H24">
        <v>2170.62</v>
      </c>
      <c r="I24">
        <v>2023.42</v>
      </c>
      <c r="J24">
        <v>129.22</v>
      </c>
      <c r="K24">
        <v>118.34</v>
      </c>
      <c r="L24" s="3">
        <f t="shared" si="9"/>
        <v>-8.9764181823902556E-3</v>
      </c>
      <c r="M24" s="3">
        <f t="shared" si="10"/>
        <v>-2.4203157094809358E-2</v>
      </c>
      <c r="N24" s="3">
        <f t="shared" si="11"/>
        <v>-3.0764744837947666E-2</v>
      </c>
      <c r="O24" s="3">
        <f t="shared" si="11"/>
        <v>3.0181086519116551E-3</v>
      </c>
      <c r="P24" s="3">
        <f t="shared" si="12"/>
        <v>6.8943942760868454E-7</v>
      </c>
      <c r="Q24" s="4">
        <f t="shared" si="13"/>
        <v>-9.8538930408302106E-4</v>
      </c>
      <c r="R24" s="3">
        <f t="shared" si="14"/>
        <v>-1.5231552865808906E-2</v>
      </c>
      <c r="S24" s="16">
        <f t="shared" si="15"/>
        <v>101.02393407202393</v>
      </c>
      <c r="T24" s="16">
        <f t="shared" si="15"/>
        <v>99.566363412380923</v>
      </c>
      <c r="U24" s="16">
        <f t="shared" si="16"/>
        <v>1.4575706596430109</v>
      </c>
      <c r="V24" s="16">
        <f t="shared" si="17"/>
        <v>100.21889083298844</v>
      </c>
      <c r="W24" s="16">
        <f t="shared" si="18"/>
        <v>96.680212827677082</v>
      </c>
      <c r="X24" s="16">
        <f t="shared" si="19"/>
        <v>100.03236054819797</v>
      </c>
      <c r="Y24" s="16">
        <f t="shared" si="20"/>
        <v>101.33398944066025</v>
      </c>
    </row>
    <row r="25" spans="1:25" x14ac:dyDescent="0.4">
      <c r="A25">
        <f t="shared" si="21"/>
        <v>12</v>
      </c>
      <c r="B25" s="1">
        <v>39157</v>
      </c>
      <c r="C25" s="2">
        <v>0</v>
      </c>
      <c r="D25" s="2">
        <v>3.7358957659161203E-2</v>
      </c>
      <c r="E25" s="2">
        <v>8.7593534547501697E-2</v>
      </c>
      <c r="F25" s="2">
        <v>0.87504750779333695</v>
      </c>
      <c r="G25">
        <v>343.56799999999998</v>
      </c>
      <c r="H25">
        <v>2146.9299999999998</v>
      </c>
      <c r="I25">
        <v>1961.17</v>
      </c>
      <c r="J25">
        <v>129.61000000000001</v>
      </c>
      <c r="K25">
        <v>116.75</v>
      </c>
      <c r="L25" s="3">
        <f t="shared" si="9"/>
        <v>8.4451486359395922E-3</v>
      </c>
      <c r="M25" s="3">
        <f t="shared" si="10"/>
        <v>4.7638789757968203E-2</v>
      </c>
      <c r="N25" s="3">
        <f t="shared" si="11"/>
        <v>3.868099144898185E-2</v>
      </c>
      <c r="O25" s="3">
        <f t="shared" si="11"/>
        <v>-2.7004089190650893E-3</v>
      </c>
      <c r="P25" s="3">
        <f t="shared" si="12"/>
        <v>1.3427496237487839E-6</v>
      </c>
      <c r="Q25" s="4">
        <f t="shared" si="13"/>
        <v>2.8036114460450721E-3</v>
      </c>
      <c r="R25" s="3">
        <f t="shared" si="14"/>
        <v>2.3016130230956139E-2</v>
      </c>
      <c r="S25" s="16">
        <f t="shared" si="15"/>
        <v>101.30429521662845</v>
      </c>
      <c r="T25" s="16">
        <f t="shared" si="15"/>
        <v>101.86797643547654</v>
      </c>
      <c r="U25" s="16">
        <f t="shared" si="16"/>
        <v>-0.56368121884808886</v>
      </c>
      <c r="V25" s="16">
        <f t="shared" si="17"/>
        <v>101.06340569658239</v>
      </c>
      <c r="W25" s="16">
        <f t="shared" si="18"/>
        <v>101.4440918034739</v>
      </c>
      <c r="X25" s="16">
        <f t="shared" si="19"/>
        <v>103.90045969309615</v>
      </c>
      <c r="Y25" s="16">
        <f t="shared" si="20"/>
        <v>101.06394854875374</v>
      </c>
    </row>
    <row r="26" spans="1:25" x14ac:dyDescent="0.4">
      <c r="A26">
        <f t="shared" si="21"/>
        <v>13</v>
      </c>
      <c r="B26" s="1">
        <v>39164</v>
      </c>
      <c r="C26" s="2">
        <v>0</v>
      </c>
      <c r="D26" s="2">
        <v>3.5424063325583802E-2</v>
      </c>
      <c r="E26" s="2">
        <v>8.7290512841497497E-2</v>
      </c>
      <c r="F26" s="2">
        <v>0.87728542383291797</v>
      </c>
      <c r="G26">
        <v>342.45100000000002</v>
      </c>
      <c r="H26">
        <v>2223.12</v>
      </c>
      <c r="I26">
        <v>2037.03</v>
      </c>
      <c r="J26">
        <v>129.26</v>
      </c>
      <c r="K26">
        <v>118.12</v>
      </c>
      <c r="L26" s="3">
        <f t="shared" si="9"/>
        <v>-3.9582159347748558E-3</v>
      </c>
      <c r="M26" s="3">
        <f t="shared" si="10"/>
        <v>-1.2775550326838192E-2</v>
      </c>
      <c r="N26" s="3">
        <f t="shared" si="11"/>
        <v>-1.0608582102374475E-2</v>
      </c>
      <c r="O26" s="3">
        <f t="shared" si="11"/>
        <v>-1.8567228841094296E-3</v>
      </c>
      <c r="P26" s="3">
        <f t="shared" si="12"/>
        <v>9.2561146286199562E-7</v>
      </c>
      <c r="Q26" s="4">
        <f t="shared" si="13"/>
        <v>-3.0083920098235789E-3</v>
      </c>
      <c r="R26" s="3">
        <f t="shared" si="14"/>
        <v>-7.2997678120242382E-3</v>
      </c>
      <c r="S26" s="16">
        <f t="shared" si="15"/>
        <v>101.00345601564609</v>
      </c>
      <c r="T26" s="16">
        <f t="shared" si="15"/>
        <v>101.13799965427411</v>
      </c>
      <c r="U26" s="16">
        <f t="shared" si="16"/>
        <v>-0.13454363862801699</v>
      </c>
      <c r="V26" s="16">
        <f t="shared" si="17"/>
        <v>100.6675841031049</v>
      </c>
      <c r="W26" s="16">
        <f t="shared" si="18"/>
        <v>100.16653677079007</v>
      </c>
      <c r="X26" s="16">
        <f t="shared" si="19"/>
        <v>102.83960148285871</v>
      </c>
      <c r="Y26" s="16">
        <f t="shared" si="20"/>
        <v>100.8782762603428</v>
      </c>
    </row>
    <row r="27" spans="1:25" x14ac:dyDescent="0.4">
      <c r="A27">
        <f t="shared" si="21"/>
        <v>14</v>
      </c>
      <c r="B27" s="1">
        <v>39171</v>
      </c>
      <c r="C27" s="2">
        <v>0</v>
      </c>
      <c r="D27" s="2">
        <v>3.3915723462945399E-2</v>
      </c>
      <c r="E27" s="2">
        <v>8.7256166932699594E-2</v>
      </c>
      <c r="F27" s="2">
        <v>0.87882810960435498</v>
      </c>
      <c r="G27">
        <v>341.935</v>
      </c>
      <c r="H27">
        <v>2200.12</v>
      </c>
      <c r="I27">
        <v>2015.42</v>
      </c>
      <c r="J27">
        <v>129.02000000000001</v>
      </c>
      <c r="K27">
        <v>117.83</v>
      </c>
      <c r="L27" s="3">
        <f t="shared" si="9"/>
        <v>1.1221480613584633E-2</v>
      </c>
      <c r="M27" s="3">
        <f t="shared" si="10"/>
        <v>2.8968874232160102E-2</v>
      </c>
      <c r="N27" s="3">
        <f t="shared" si="11"/>
        <v>2.0243919381568443E-3</v>
      </c>
      <c r="O27" s="3">
        <f t="shared" si="11"/>
        <v>-1.3176251743917122E-3</v>
      </c>
      <c r="P27" s="3">
        <f t="shared" si="12"/>
        <v>2.9454756785539588E-7</v>
      </c>
      <c r="Q27" s="4">
        <f t="shared" si="13"/>
        <v>8.8041963817932191E-7</v>
      </c>
      <c r="R27" s="3">
        <f t="shared" si="14"/>
        <v>1.0224280402377467E-2</v>
      </c>
      <c r="S27" s="16">
        <f t="shared" si="15"/>
        <v>101.00354405760991</v>
      </c>
      <c r="T27" s="16">
        <f t="shared" si="15"/>
        <v>102.16042769451185</v>
      </c>
      <c r="U27" s="16">
        <f t="shared" si="16"/>
        <v>-1.156883636901938</v>
      </c>
      <c r="V27" s="16">
        <f t="shared" si="17"/>
        <v>101.78973216446336</v>
      </c>
      <c r="W27" s="16">
        <f t="shared" si="18"/>
        <v>103.06342419400609</v>
      </c>
      <c r="X27" s="16">
        <f t="shared" si="19"/>
        <v>103.04204067667439</v>
      </c>
      <c r="Y27" s="16">
        <f t="shared" si="20"/>
        <v>100.74651374290363</v>
      </c>
    </row>
    <row r="28" spans="1:25" x14ac:dyDescent="0.4">
      <c r="A28">
        <f t="shared" si="21"/>
        <v>15</v>
      </c>
      <c r="B28" s="1">
        <v>39178</v>
      </c>
      <c r="C28" s="2">
        <v>0</v>
      </c>
      <c r="D28" s="2">
        <v>3.4406636076037701E-2</v>
      </c>
      <c r="E28" s="2">
        <v>8.70717842513552E-2</v>
      </c>
      <c r="F28" s="2">
        <v>0.87852157967260702</v>
      </c>
      <c r="G28">
        <v>341.62599999999998</v>
      </c>
      <c r="H28">
        <v>2236.71</v>
      </c>
      <c r="I28">
        <v>2019.5</v>
      </c>
      <c r="J28">
        <v>128.85</v>
      </c>
      <c r="K28">
        <v>119.26</v>
      </c>
      <c r="L28" s="3">
        <f t="shared" si="9"/>
        <v>-4.6615024648393177E-3</v>
      </c>
      <c r="M28" s="3">
        <f t="shared" si="10"/>
        <v>6.5268887504015272E-3</v>
      </c>
      <c r="N28" s="3">
        <f t="shared" si="11"/>
        <v>-6.7442436246595294E-3</v>
      </c>
      <c r="O28" s="3">
        <f t="shared" si="11"/>
        <v>1.3193636010866427E-3</v>
      </c>
      <c r="P28" s="3">
        <f t="shared" si="12"/>
        <v>1.8434926502993096E-7</v>
      </c>
      <c r="Q28" s="4">
        <f t="shared" si="13"/>
        <v>7.9624000584306424E-4</v>
      </c>
      <c r="R28" s="3">
        <f t="shared" si="14"/>
        <v>-8.8987343450266931E-4</v>
      </c>
      <c r="S28" s="16">
        <f t="shared" si="15"/>
        <v>101.08316805819422</v>
      </c>
      <c r="T28" s="16">
        <f t="shared" si="15"/>
        <v>102.07144035106158</v>
      </c>
      <c r="U28" s="16">
        <f t="shared" si="16"/>
        <v>-0.9882722928673644</v>
      </c>
      <c r="V28" s="16">
        <f t="shared" si="17"/>
        <v>101.32358191797942</v>
      </c>
      <c r="W28" s="16">
        <f t="shared" si="18"/>
        <v>103.71611306904624</v>
      </c>
      <c r="X28" s="16">
        <f t="shared" si="19"/>
        <v>102.36761631420843</v>
      </c>
      <c r="Y28" s="16">
        <f t="shared" si="20"/>
        <v>100.8784501030123</v>
      </c>
    </row>
    <row r="29" spans="1:25" x14ac:dyDescent="0.4">
      <c r="A29">
        <f t="shared" si="21"/>
        <v>16</v>
      </c>
      <c r="B29" s="1">
        <v>39185</v>
      </c>
      <c r="C29" s="2">
        <v>0</v>
      </c>
      <c r="D29" s="2">
        <v>3.4669539600789903E-2</v>
      </c>
      <c r="E29" s="2">
        <v>8.7116129501652706E-2</v>
      </c>
      <c r="F29" s="2">
        <v>0.87821433089755696</v>
      </c>
      <c r="G29">
        <v>340.005</v>
      </c>
      <c r="H29">
        <v>2251.12</v>
      </c>
      <c r="I29">
        <v>2005.88</v>
      </c>
      <c r="J29">
        <v>129.02000000000001</v>
      </c>
      <c r="K29">
        <v>119.27</v>
      </c>
      <c r="L29" s="3">
        <f t="shared" si="9"/>
        <v>2.3575753495514995E-3</v>
      </c>
      <c r="M29" s="3">
        <f t="shared" si="10"/>
        <v>1.6780493265276641E-2</v>
      </c>
      <c r="N29" s="3">
        <f t="shared" si="11"/>
        <v>2.6771292400342706E-3</v>
      </c>
      <c r="O29" s="3">
        <f t="shared" si="11"/>
        <v>-3.0227871647807714E-3</v>
      </c>
      <c r="P29" s="3">
        <f t="shared" si="12"/>
        <v>1.2954011707660597E-6</v>
      </c>
      <c r="Q29" s="4">
        <f t="shared" si="13"/>
        <v>-1.8409572951856509E-3</v>
      </c>
      <c r="R29" s="3">
        <f t="shared" si="14"/>
        <v>4.69810267252041E-3</v>
      </c>
      <c r="S29" s="16">
        <f t="shared" si="15"/>
        <v>100.89907232867566</v>
      </c>
      <c r="T29" s="16">
        <f t="shared" si="15"/>
        <v>102.54125061831363</v>
      </c>
      <c r="U29" s="16">
        <f t="shared" si="16"/>
        <v>-1.6421782896379682</v>
      </c>
      <c r="V29" s="16">
        <f t="shared" si="17"/>
        <v>101.55933945293458</v>
      </c>
      <c r="W29" s="16">
        <f t="shared" si="18"/>
        <v>105.39416239557391</v>
      </c>
      <c r="X29" s="16">
        <f t="shared" si="19"/>
        <v>102.63532923821187</v>
      </c>
      <c r="Y29" s="16">
        <f t="shared" si="20"/>
        <v>100.57617138653423</v>
      </c>
    </row>
    <row r="30" spans="1:25" x14ac:dyDescent="0.4">
      <c r="A30">
        <f t="shared" si="21"/>
        <v>17</v>
      </c>
      <c r="B30" s="1">
        <v>39192</v>
      </c>
      <c r="C30" s="2">
        <v>0</v>
      </c>
      <c r="D30" s="2">
        <v>3.6398882768353402E-2</v>
      </c>
      <c r="E30" s="2">
        <v>8.75457882853658E-2</v>
      </c>
      <c r="F30" s="2">
        <v>0.87605532894628002</v>
      </c>
      <c r="G30">
        <v>342.47199999999998</v>
      </c>
      <c r="H30">
        <v>2300.08</v>
      </c>
      <c r="I30">
        <v>2011.25</v>
      </c>
      <c r="J30">
        <v>128.63</v>
      </c>
      <c r="K30">
        <v>118.69</v>
      </c>
      <c r="L30" s="3">
        <f t="shared" si="9"/>
        <v>7.1899091694782591E-3</v>
      </c>
      <c r="M30" s="3">
        <f t="shared" si="10"/>
        <v>1.4764643029746782E-2</v>
      </c>
      <c r="N30" s="3">
        <f t="shared" si="11"/>
        <v>-5.2952144188938011E-3</v>
      </c>
      <c r="O30" s="3">
        <f t="shared" si="11"/>
        <v>5.0532535178420268E-3</v>
      </c>
      <c r="P30" s="3">
        <f t="shared" si="12"/>
        <v>5.4955292476852666E-7</v>
      </c>
      <c r="Q30" s="4">
        <f t="shared" si="13"/>
        <v>4.5002229102115215E-3</v>
      </c>
      <c r="R30" s="3">
        <f t="shared" si="14"/>
        <v>5.4281478245433168E-3</v>
      </c>
      <c r="S30" s="16">
        <f t="shared" si="15"/>
        <v>101.34909461969681</v>
      </c>
      <c r="T30" s="16">
        <f t="shared" si="15"/>
        <v>103.08406540076795</v>
      </c>
      <c r="U30" s="16">
        <f t="shared" si="16"/>
        <v>-1.7349707810711408</v>
      </c>
      <c r="V30" s="16">
        <f t="shared" si="17"/>
        <v>102.27833036988241</v>
      </c>
      <c r="W30" s="16">
        <f t="shared" si="18"/>
        <v>106.87062669854859</v>
      </c>
      <c r="X30" s="16">
        <f t="shared" si="19"/>
        <v>102.10580779632248</v>
      </c>
      <c r="Y30" s="16">
        <f t="shared" si="20"/>
        <v>101.08149673831844</v>
      </c>
    </row>
    <row r="31" spans="1:25" x14ac:dyDescent="0.4">
      <c r="A31">
        <f t="shared" si="21"/>
        <v>18</v>
      </c>
      <c r="B31" s="1">
        <v>39199</v>
      </c>
      <c r="C31" s="2">
        <v>0</v>
      </c>
      <c r="D31" s="2">
        <v>3.6268091360965198E-2</v>
      </c>
      <c r="E31" s="2">
        <v>8.6760658151473199E-2</v>
      </c>
      <c r="F31" s="2">
        <v>0.87697125048756097</v>
      </c>
      <c r="G31">
        <v>342.22399999999999</v>
      </c>
      <c r="H31">
        <v>2315.6999999999998</v>
      </c>
      <c r="I31">
        <v>2000.6</v>
      </c>
      <c r="J31">
        <v>129.28</v>
      </c>
      <c r="K31">
        <v>119.63</v>
      </c>
      <c r="L31" s="3">
        <f t="shared" si="9"/>
        <v>9.5779163978049198E-3</v>
      </c>
      <c r="M31" s="3">
        <f t="shared" si="10"/>
        <v>1.2885323231682344E-2</v>
      </c>
      <c r="N31" s="3">
        <f t="shared" si="11"/>
        <v>1.8894331700491929E-3</v>
      </c>
      <c r="O31" s="3">
        <f t="shared" si="11"/>
        <v>8.5086633663356004E-4</v>
      </c>
      <c r="P31" s="3">
        <f t="shared" si="12"/>
        <v>4.0533379463509063E-6</v>
      </c>
      <c r="Q31" s="4">
        <f t="shared" si="13"/>
        <v>1.3733865228378671E-3</v>
      </c>
      <c r="R31" s="3">
        <f t="shared" si="14"/>
        <v>6.3008847840425042E-3</v>
      </c>
      <c r="S31" s="16">
        <f t="shared" ref="S31:T46" si="22">S30+100*Q31</f>
        <v>101.4864332719806</v>
      </c>
      <c r="T31" s="16">
        <f t="shared" si="22"/>
        <v>103.7141538791722</v>
      </c>
      <c r="U31" s="16">
        <f t="shared" si="16"/>
        <v>-2.2277206071915998</v>
      </c>
      <c r="V31" s="16">
        <f t="shared" si="17"/>
        <v>103.23612200966291</v>
      </c>
      <c r="W31" s="16">
        <f t="shared" si="18"/>
        <v>108.15915902171683</v>
      </c>
      <c r="X31" s="16">
        <f t="shared" si="19"/>
        <v>102.29475111332739</v>
      </c>
      <c r="Y31" s="16">
        <f t="shared" si="20"/>
        <v>101.16658337198179</v>
      </c>
    </row>
    <row r="32" spans="1:25" x14ac:dyDescent="0.4">
      <c r="A32">
        <f t="shared" si="21"/>
        <v>19</v>
      </c>
      <c r="B32" s="1">
        <v>39206</v>
      </c>
      <c r="C32" s="2">
        <v>0</v>
      </c>
      <c r="D32" s="2">
        <v>3.0321986423366299E-2</v>
      </c>
      <c r="E32" s="2">
        <v>9.3516221395391702E-2</v>
      </c>
      <c r="F32" s="2">
        <v>0.87616179218124202</v>
      </c>
      <c r="G32">
        <v>343.892</v>
      </c>
      <c r="H32">
        <v>2334.61</v>
      </c>
      <c r="I32">
        <v>2004.38</v>
      </c>
      <c r="J32">
        <v>129.38999999999999</v>
      </c>
      <c r="K32">
        <v>120.19</v>
      </c>
      <c r="L32" s="3">
        <f t="shared" si="9"/>
        <v>-1.4493837701499146E-3</v>
      </c>
      <c r="M32" s="3">
        <f t="shared" si="10"/>
        <v>8.8425855644347351E-4</v>
      </c>
      <c r="N32" s="3">
        <f t="shared" si="11"/>
        <v>1.1075744120376374E-2</v>
      </c>
      <c r="O32" s="3">
        <f t="shared" si="11"/>
        <v>-1.7002859571837448E-3</v>
      </c>
      <c r="P32" s="3">
        <f t="shared" si="12"/>
        <v>2.9393671032206309E-6</v>
      </c>
      <c r="Q32" s="4">
        <f t="shared" si="13"/>
        <v>-4.3009074334687965E-4</v>
      </c>
      <c r="R32" s="3">
        <f t="shared" si="14"/>
        <v>2.202583237371547E-3</v>
      </c>
      <c r="S32" s="16">
        <f t="shared" si="22"/>
        <v>101.44342419764591</v>
      </c>
      <c r="T32" s="16">
        <f t="shared" si="22"/>
        <v>103.93441220290936</v>
      </c>
      <c r="U32" s="16">
        <f t="shared" si="16"/>
        <v>-2.4909880052634463</v>
      </c>
      <c r="V32" s="16">
        <f t="shared" si="17"/>
        <v>103.09118363264791</v>
      </c>
      <c r="W32" s="16">
        <f t="shared" si="18"/>
        <v>108.24758487736118</v>
      </c>
      <c r="X32" s="16">
        <f t="shared" si="19"/>
        <v>103.40232552536503</v>
      </c>
      <c r="Y32" s="16">
        <f t="shared" si="20"/>
        <v>100.99655477626341</v>
      </c>
    </row>
    <row r="33" spans="1:25" x14ac:dyDescent="0.4">
      <c r="A33">
        <f t="shared" si="21"/>
        <v>20</v>
      </c>
      <c r="B33" s="1">
        <v>39213</v>
      </c>
      <c r="C33" s="2">
        <v>0</v>
      </c>
      <c r="D33" s="2">
        <v>2.5423041251331598E-2</v>
      </c>
      <c r="E33" s="2">
        <v>9.7488839991799803E-2</v>
      </c>
      <c r="F33" s="2">
        <v>0.87708811875686798</v>
      </c>
      <c r="G33">
        <v>343.36500000000001</v>
      </c>
      <c r="H33">
        <v>2336.48</v>
      </c>
      <c r="I33">
        <v>2026.58</v>
      </c>
      <c r="J33">
        <v>129.16999999999999</v>
      </c>
      <c r="K33">
        <v>120.2</v>
      </c>
      <c r="L33" s="3">
        <f t="shared" si="9"/>
        <v>-4.3983698287242134E-4</v>
      </c>
      <c r="M33" s="3">
        <f t="shared" si="10"/>
        <v>1.9509524574019554E-2</v>
      </c>
      <c r="N33" s="3">
        <f t="shared" si="11"/>
        <v>-1.5903640616210524E-2</v>
      </c>
      <c r="O33" s="3">
        <f t="shared" si="11"/>
        <v>6.9675621274289945E-4</v>
      </c>
      <c r="P33" s="3">
        <f t="shared" si="12"/>
        <v>6.7170755985971151E-7</v>
      </c>
      <c r="Q33" s="4">
        <f t="shared" si="13"/>
        <v>-4.439911389746994E-4</v>
      </c>
      <c r="R33" s="3">
        <f t="shared" si="14"/>
        <v>9.657007969198772E-4</v>
      </c>
      <c r="S33" s="16">
        <f t="shared" si="22"/>
        <v>101.39902508374844</v>
      </c>
      <c r="T33" s="16">
        <f t="shared" si="22"/>
        <v>104.03098228260134</v>
      </c>
      <c r="U33" s="16">
        <f t="shared" si="16"/>
        <v>-2.631957198852902</v>
      </c>
      <c r="V33" s="16">
        <f t="shared" si="17"/>
        <v>103.04719993436066</v>
      </c>
      <c r="W33" s="16">
        <f t="shared" si="18"/>
        <v>110.19853733476313</v>
      </c>
      <c r="X33" s="16">
        <f t="shared" si="19"/>
        <v>101.81196146374398</v>
      </c>
      <c r="Y33" s="16">
        <f t="shared" si="20"/>
        <v>101.06623039753769</v>
      </c>
    </row>
    <row r="34" spans="1:25" x14ac:dyDescent="0.4">
      <c r="A34">
        <f t="shared" si="21"/>
        <v>21</v>
      </c>
      <c r="B34" s="1">
        <v>39220</v>
      </c>
      <c r="C34" s="2">
        <v>0</v>
      </c>
      <c r="D34" s="2">
        <v>2.6147006365998801E-2</v>
      </c>
      <c r="E34" s="2">
        <v>9.6369327392033702E-2</v>
      </c>
      <c r="F34" s="2">
        <v>0.87748366624196705</v>
      </c>
      <c r="G34">
        <v>340.60700000000003</v>
      </c>
      <c r="H34">
        <v>2363.9699999999998</v>
      </c>
      <c r="I34">
        <v>1994.35</v>
      </c>
      <c r="J34">
        <v>129.26</v>
      </c>
      <c r="K34">
        <v>121.12</v>
      </c>
      <c r="L34" s="3">
        <f t="shared" si="9"/>
        <v>2.1544151096104525E-3</v>
      </c>
      <c r="M34" s="3">
        <f t="shared" si="10"/>
        <v>1.0441854386982197E-3</v>
      </c>
      <c r="N34" s="3">
        <f t="shared" si="11"/>
        <v>1.1708075312758526E-2</v>
      </c>
      <c r="O34" s="3">
        <f t="shared" si="11"/>
        <v>-6.343803187374264E-3</v>
      </c>
      <c r="P34" s="3">
        <f t="shared" si="12"/>
        <v>1.9055370142803381E-6</v>
      </c>
      <c r="Q34" s="4">
        <f t="shared" si="13"/>
        <v>-4.4128875495301869E-3</v>
      </c>
      <c r="R34" s="3">
        <f t="shared" si="14"/>
        <v>2.1407181684232335E-3</v>
      </c>
      <c r="S34" s="16">
        <f t="shared" si="22"/>
        <v>100.95773632879542</v>
      </c>
      <c r="T34" s="16">
        <f t="shared" si="22"/>
        <v>104.24505409944366</v>
      </c>
      <c r="U34" s="16">
        <f t="shared" si="16"/>
        <v>-3.2873177706482437</v>
      </c>
      <c r="V34" s="16">
        <f t="shared" si="17"/>
        <v>103.26264144532171</v>
      </c>
      <c r="W34" s="16">
        <f t="shared" si="18"/>
        <v>110.30295587863296</v>
      </c>
      <c r="X34" s="16">
        <f t="shared" si="19"/>
        <v>102.98276899501984</v>
      </c>
      <c r="Y34" s="16">
        <f t="shared" si="20"/>
        <v>100.43185007880027</v>
      </c>
    </row>
    <row r="35" spans="1:25" x14ac:dyDescent="0.4">
      <c r="A35">
        <f t="shared" si="21"/>
        <v>22</v>
      </c>
      <c r="B35" s="1">
        <v>39227</v>
      </c>
      <c r="C35" s="2">
        <v>0</v>
      </c>
      <c r="D35" s="2">
        <v>2.3461912140311E-2</v>
      </c>
      <c r="E35" s="2">
        <v>9.9545222415833995E-2</v>
      </c>
      <c r="F35" s="2">
        <v>0.87699286544385402</v>
      </c>
      <c r="G35">
        <v>339.46300000000002</v>
      </c>
      <c r="H35">
        <v>2353.42</v>
      </c>
      <c r="I35">
        <v>2017.7</v>
      </c>
      <c r="J35">
        <v>128.44</v>
      </c>
      <c r="K35">
        <v>121.79</v>
      </c>
      <c r="L35" s="3">
        <f t="shared" si="9"/>
        <v>-2.9153373126868942E-3</v>
      </c>
      <c r="M35" s="3">
        <f t="shared" si="10"/>
        <v>1.6692661915128637E-2</v>
      </c>
      <c r="N35" s="3">
        <f t="shared" si="11"/>
        <v>3.0539723447489786E-2</v>
      </c>
      <c r="O35" s="3">
        <f t="shared" si="11"/>
        <v>-4.126440361258199E-3</v>
      </c>
      <c r="P35" s="3">
        <f t="shared" si="12"/>
        <v>2.7893239924948289E-6</v>
      </c>
      <c r="Q35" s="4">
        <f t="shared" si="13"/>
        <v>-1.899227501563997E-4</v>
      </c>
      <c r="R35" s="3">
        <f t="shared" si="14"/>
        <v>1.0047651922168332E-2</v>
      </c>
      <c r="S35" s="16">
        <f t="shared" si="22"/>
        <v>100.93874405377979</v>
      </c>
      <c r="T35" s="16">
        <f t="shared" si="22"/>
        <v>105.2498192916605</v>
      </c>
      <c r="U35" s="16">
        <f t="shared" si="16"/>
        <v>-4.3110752378807149</v>
      </c>
      <c r="V35" s="16">
        <f t="shared" si="17"/>
        <v>102.97110771405302</v>
      </c>
      <c r="W35" s="16">
        <f t="shared" si="18"/>
        <v>111.97222207014582</v>
      </c>
      <c r="X35" s="16">
        <f t="shared" si="19"/>
        <v>106.03674133976882</v>
      </c>
      <c r="Y35" s="16">
        <f t="shared" si="20"/>
        <v>100.01920604267444</v>
      </c>
    </row>
    <row r="36" spans="1:25" x14ac:dyDescent="0.4">
      <c r="A36">
        <f t="shared" si="21"/>
        <v>23</v>
      </c>
      <c r="B36" s="1">
        <v>39234</v>
      </c>
      <c r="C36" s="2">
        <v>0</v>
      </c>
      <c r="D36" s="2">
        <v>2.49172064797318E-2</v>
      </c>
      <c r="E36" s="2">
        <v>9.4896349095009297E-2</v>
      </c>
      <c r="F36" s="2">
        <v>0.88018644442525795</v>
      </c>
      <c r="G36">
        <v>337.61399999999998</v>
      </c>
      <c r="H36">
        <v>2386.63</v>
      </c>
      <c r="I36">
        <v>2079.3200000000002</v>
      </c>
      <c r="J36">
        <v>127.91</v>
      </c>
      <c r="K36">
        <v>122.1</v>
      </c>
      <c r="L36" s="3">
        <f t="shared" si="9"/>
        <v>-1.2778112569293953E-2</v>
      </c>
      <c r="M36" s="3">
        <f t="shared" si="10"/>
        <v>-2.1264267772523993E-2</v>
      </c>
      <c r="N36" s="3">
        <f t="shared" si="11"/>
        <v>-6.6319758382548111E-3</v>
      </c>
      <c r="O36" s="3">
        <f t="shared" si="11"/>
        <v>-8.052536940035937E-3</v>
      </c>
      <c r="P36" s="3">
        <f t="shared" si="12"/>
        <v>1.4410692466328046E-6</v>
      </c>
      <c r="Q36" s="4">
        <f t="shared" si="13"/>
        <v>-8.2483713721648918E-3</v>
      </c>
      <c r="R36" s="3">
        <f t="shared" si="14"/>
        <v>-1.2181723280027174E-2</v>
      </c>
      <c r="S36" s="16">
        <f t="shared" si="22"/>
        <v>100.11390691656329</v>
      </c>
      <c r="T36" s="16">
        <f t="shared" si="22"/>
        <v>104.03164696365778</v>
      </c>
      <c r="U36" s="16">
        <f t="shared" si="16"/>
        <v>-3.9177400470944832</v>
      </c>
      <c r="V36" s="16">
        <f t="shared" si="17"/>
        <v>101.69329645712362</v>
      </c>
      <c r="W36" s="16">
        <f t="shared" si="18"/>
        <v>109.84579529289341</v>
      </c>
      <c r="X36" s="16">
        <f t="shared" si="19"/>
        <v>105.37354375594334</v>
      </c>
      <c r="Y36" s="16">
        <f t="shared" si="20"/>
        <v>99.213952348670844</v>
      </c>
    </row>
    <row r="37" spans="1:25" x14ac:dyDescent="0.4">
      <c r="A37">
        <f t="shared" si="21"/>
        <v>24</v>
      </c>
      <c r="B37" s="1">
        <v>39241</v>
      </c>
      <c r="C37" s="2">
        <v>0</v>
      </c>
      <c r="D37" s="2">
        <v>2.2515424402010702E-2</v>
      </c>
      <c r="E37" s="2">
        <v>9.6328932207802795E-2</v>
      </c>
      <c r="F37" s="2">
        <v>0.88115564339018604</v>
      </c>
      <c r="G37">
        <v>334.31299999999999</v>
      </c>
      <c r="H37">
        <v>2342.98</v>
      </c>
      <c r="I37">
        <v>2065.5300000000002</v>
      </c>
      <c r="J37">
        <v>126.88</v>
      </c>
      <c r="K37">
        <v>121.73</v>
      </c>
      <c r="L37" s="3">
        <f t="shared" si="9"/>
        <v>1.153293629474228E-2</v>
      </c>
      <c r="M37" s="3">
        <f t="shared" si="10"/>
        <v>3.135525207107781E-2</v>
      </c>
      <c r="N37" s="3">
        <f t="shared" si="11"/>
        <v>9.5617105537078029E-3</v>
      </c>
      <c r="O37" s="3">
        <f t="shared" si="11"/>
        <v>-1.7339218158890501E-3</v>
      </c>
      <c r="P37" s="3">
        <f t="shared" si="12"/>
        <v>2.1241340764997419E-6</v>
      </c>
      <c r="Q37" s="4">
        <f t="shared" si="13"/>
        <v>9.7067047986597928E-5</v>
      </c>
      <c r="R37" s="3">
        <f t="shared" si="14"/>
        <v>1.2678994275909711E-2</v>
      </c>
      <c r="S37" s="16">
        <f t="shared" si="22"/>
        <v>100.12361362136195</v>
      </c>
      <c r="T37" s="16">
        <f t="shared" si="22"/>
        <v>105.29954639124875</v>
      </c>
      <c r="U37" s="16">
        <f t="shared" si="16"/>
        <v>-5.1759327698867992</v>
      </c>
      <c r="V37" s="16">
        <f t="shared" si="17"/>
        <v>102.84659008659786</v>
      </c>
      <c r="W37" s="16">
        <f t="shared" si="18"/>
        <v>112.98132050000119</v>
      </c>
      <c r="X37" s="16">
        <f t="shared" si="19"/>
        <v>106.32971481131412</v>
      </c>
      <c r="Y37" s="16">
        <f t="shared" si="20"/>
        <v>99.040560167081935</v>
      </c>
    </row>
    <row r="38" spans="1:25" x14ac:dyDescent="0.4">
      <c r="A38">
        <f t="shared" si="21"/>
        <v>25</v>
      </c>
      <c r="B38" s="1">
        <v>39248</v>
      </c>
      <c r="C38" s="2">
        <v>0</v>
      </c>
      <c r="D38" s="2">
        <v>1.8975200941177901E-2</v>
      </c>
      <c r="E38" s="2">
        <v>9.8914631870653802E-2</v>
      </c>
      <c r="F38" s="2">
        <v>0.88211016718816804</v>
      </c>
      <c r="G38">
        <v>333.48399999999998</v>
      </c>
      <c r="H38">
        <v>2382.9699999999998</v>
      </c>
      <c r="I38">
        <v>2085.2800000000002</v>
      </c>
      <c r="J38">
        <v>126.66</v>
      </c>
      <c r="K38">
        <v>123.44</v>
      </c>
      <c r="L38" s="3">
        <f t="shared" si="9"/>
        <v>6.9560295622592694E-3</v>
      </c>
      <c r="M38" s="3">
        <f t="shared" si="10"/>
        <v>-1.5964375207114467E-2</v>
      </c>
      <c r="N38" s="3">
        <f t="shared" si="11"/>
        <v>2.8437428067213943E-3</v>
      </c>
      <c r="O38" s="3">
        <f t="shared" si="11"/>
        <v>3.00015790304764E-3</v>
      </c>
      <c r="P38" s="3">
        <f t="shared" si="12"/>
        <v>3.2661818039661467E-7</v>
      </c>
      <c r="Q38" s="4">
        <f t="shared" si="13"/>
        <v>2.6245037166741716E-3</v>
      </c>
      <c r="R38" s="3">
        <f t="shared" si="14"/>
        <v>-7.9111123377154091E-4</v>
      </c>
      <c r="S38" s="16">
        <f t="shared" si="22"/>
        <v>100.38606399302937</v>
      </c>
      <c r="T38" s="16">
        <f t="shared" si="22"/>
        <v>105.22043526787159</v>
      </c>
      <c r="U38" s="16">
        <f t="shared" si="16"/>
        <v>-4.8343712748422263</v>
      </c>
      <c r="V38" s="16">
        <f t="shared" si="17"/>
        <v>103.54219304282378</v>
      </c>
      <c r="W38" s="16">
        <f t="shared" si="18"/>
        <v>111.38488297928974</v>
      </c>
      <c r="X38" s="16">
        <f t="shared" si="19"/>
        <v>106.61408909198626</v>
      </c>
      <c r="Y38" s="16">
        <f t="shared" si="20"/>
        <v>99.340575957386704</v>
      </c>
    </row>
    <row r="39" spans="1:25" x14ac:dyDescent="0.4">
      <c r="A39">
        <f t="shared" si="21"/>
        <v>26</v>
      </c>
      <c r="B39" s="1">
        <v>39255</v>
      </c>
      <c r="C39" s="2">
        <v>0</v>
      </c>
      <c r="D39" s="2">
        <v>1.9208251621340301E-2</v>
      </c>
      <c r="E39" s="2">
        <v>9.8370268236659397E-2</v>
      </c>
      <c r="F39" s="2">
        <v>0.88242148014199995</v>
      </c>
      <c r="G39">
        <v>334.584</v>
      </c>
      <c r="H39">
        <v>2336.41</v>
      </c>
      <c r="I39">
        <v>2091.21</v>
      </c>
      <c r="J39">
        <v>127.04</v>
      </c>
      <c r="K39">
        <v>123.89</v>
      </c>
      <c r="L39" s="3">
        <f t="shared" si="9"/>
        <v>2.5975014101597971E-3</v>
      </c>
      <c r="M39" s="3">
        <f t="shared" si="10"/>
        <v>-5.0286508931527418E-3</v>
      </c>
      <c r="N39" s="3">
        <f t="shared" si="11"/>
        <v>-1.33415582366192E-3</v>
      </c>
      <c r="O39" s="3">
        <f t="shared" si="11"/>
        <v>2.676322418135868E-3</v>
      </c>
      <c r="P39" s="3">
        <f t="shared" si="12"/>
        <v>1.2387439552787543E-6</v>
      </c>
      <c r="Q39" s="4">
        <f t="shared" si="13"/>
        <v>2.132572787678711E-3</v>
      </c>
      <c r="R39" s="3">
        <f t="shared" si="14"/>
        <v>-2.7224572212974918E-4</v>
      </c>
      <c r="S39" s="16">
        <f t="shared" si="22"/>
        <v>100.59932127179724</v>
      </c>
      <c r="T39" s="16">
        <f t="shared" si="22"/>
        <v>105.19321069565862</v>
      </c>
      <c r="U39" s="16">
        <f t="shared" si="16"/>
        <v>-4.5938894238613841</v>
      </c>
      <c r="V39" s="16">
        <f t="shared" si="17"/>
        <v>103.80194318383977</v>
      </c>
      <c r="W39" s="16">
        <f t="shared" si="18"/>
        <v>110.88201788997446</v>
      </c>
      <c r="X39" s="16">
        <f t="shared" si="19"/>
        <v>106.48067350962006</v>
      </c>
      <c r="Y39" s="16">
        <f t="shared" si="20"/>
        <v>99.608208199200291</v>
      </c>
    </row>
    <row r="40" spans="1:25" x14ac:dyDescent="0.4">
      <c r="A40">
        <f t="shared" si="21"/>
        <v>27</v>
      </c>
      <c r="B40" s="1">
        <v>39262</v>
      </c>
      <c r="C40" s="2">
        <v>0</v>
      </c>
      <c r="D40" s="2">
        <v>1.9747312628844299E-2</v>
      </c>
      <c r="E40" s="2">
        <v>9.9895780487953306E-2</v>
      </c>
      <c r="F40" s="2">
        <v>0.88035690688320201</v>
      </c>
      <c r="G40">
        <v>337.41399999999999</v>
      </c>
      <c r="H40">
        <v>2338.25</v>
      </c>
      <c r="I40">
        <v>2088.42</v>
      </c>
      <c r="J40">
        <v>127.38</v>
      </c>
      <c r="K40">
        <v>123.17</v>
      </c>
      <c r="L40" s="3">
        <f t="shared" si="9"/>
        <v>-8.5085323843360205E-3</v>
      </c>
      <c r="M40" s="3">
        <f t="shared" si="10"/>
        <v>1.9941017996031318E-2</v>
      </c>
      <c r="N40" s="3">
        <f t="shared" si="11"/>
        <v>2.7006061999022002E-3</v>
      </c>
      <c r="O40" s="3">
        <f t="shared" si="11"/>
        <v>-4.1607787721777978E-3</v>
      </c>
      <c r="P40" s="3">
        <f t="shared" si="12"/>
        <v>5.5385190893003152E-7</v>
      </c>
      <c r="Q40" s="4">
        <f t="shared" si="13"/>
        <v>-2.9999635013737863E-3</v>
      </c>
      <c r="R40" s="3">
        <f t="shared" si="14"/>
        <v>2.493078259854925E-3</v>
      </c>
      <c r="S40" s="16">
        <f t="shared" si="22"/>
        <v>100.29932492165986</v>
      </c>
      <c r="T40" s="16">
        <f t="shared" si="22"/>
        <v>105.44251852164412</v>
      </c>
      <c r="U40" s="16">
        <f t="shared" si="16"/>
        <v>-5.143193599984258</v>
      </c>
      <c r="V40" s="16">
        <f t="shared" si="17"/>
        <v>102.95108994540617</v>
      </c>
      <c r="W40" s="16">
        <f t="shared" si="18"/>
        <v>112.87611968957759</v>
      </c>
      <c r="X40" s="16">
        <f t="shared" si="19"/>
        <v>106.75073412961028</v>
      </c>
      <c r="Y40" s="16">
        <f t="shared" si="20"/>
        <v>99.192130321982518</v>
      </c>
    </row>
    <row r="41" spans="1:25" x14ac:dyDescent="0.4">
      <c r="A41">
        <f t="shared" si="21"/>
        <v>28</v>
      </c>
      <c r="B41" s="1">
        <v>39269</v>
      </c>
      <c r="C41" s="2">
        <v>0</v>
      </c>
      <c r="D41" s="2">
        <v>2.0670399143727501E-2</v>
      </c>
      <c r="E41" s="2">
        <v>9.9537369899474704E-2</v>
      </c>
      <c r="F41" s="2">
        <v>0.87979223095679704</v>
      </c>
      <c r="G41">
        <v>334.08199999999999</v>
      </c>
      <c r="H41">
        <v>2381.59</v>
      </c>
      <c r="I41">
        <v>2094.06</v>
      </c>
      <c r="J41">
        <v>126.85</v>
      </c>
      <c r="K41">
        <v>123.34</v>
      </c>
      <c r="L41" s="3">
        <f t="shared" si="9"/>
        <v>-4.8005643731509062E-3</v>
      </c>
      <c r="M41" s="3">
        <f t="shared" si="10"/>
        <v>2.9675700974407526E-3</v>
      </c>
      <c r="N41" s="3">
        <f t="shared" si="11"/>
        <v>1.9865715404523421E-3</v>
      </c>
      <c r="O41" s="3">
        <f t="shared" si="11"/>
        <v>6.3066614111173536E-4</v>
      </c>
      <c r="P41" s="3">
        <f t="shared" si="12"/>
        <v>6.9576066001888957E-7</v>
      </c>
      <c r="Q41" s="4">
        <f t="shared" si="13"/>
        <v>8.1323837527245361E-4</v>
      </c>
      <c r="R41" s="3">
        <f t="shared" si="14"/>
        <v>1.9606085146348096E-4</v>
      </c>
      <c r="S41" s="16">
        <f t="shared" si="22"/>
        <v>100.38064875918711</v>
      </c>
      <c r="T41" s="16">
        <f t="shared" si="22"/>
        <v>105.46212460679047</v>
      </c>
      <c r="U41" s="16">
        <f t="shared" si="16"/>
        <v>-5.0814758476033575</v>
      </c>
      <c r="V41" s="16">
        <f t="shared" si="17"/>
        <v>102.47103350809108</v>
      </c>
      <c r="W41" s="16">
        <f t="shared" si="18"/>
        <v>113.17287669932166</v>
      </c>
      <c r="X41" s="16">
        <f t="shared" si="19"/>
        <v>106.94939128365552</v>
      </c>
      <c r="Y41" s="16">
        <f t="shared" si="20"/>
        <v>99.255196936093697</v>
      </c>
    </row>
    <row r="42" spans="1:25" x14ac:dyDescent="0.4">
      <c r="A42">
        <f t="shared" si="21"/>
        <v>29</v>
      </c>
      <c r="B42" s="1">
        <v>39276</v>
      </c>
      <c r="C42" s="2">
        <v>0</v>
      </c>
      <c r="D42" s="2">
        <v>2.00060094739999E-2</v>
      </c>
      <c r="E42" s="2">
        <v>0.100696970999506</v>
      </c>
      <c r="F42" s="2">
        <v>0.87929701952649297</v>
      </c>
      <c r="G42">
        <v>336.32299999999998</v>
      </c>
      <c r="H42">
        <v>2416.2800000000002</v>
      </c>
      <c r="I42">
        <v>2098.2199999999998</v>
      </c>
      <c r="J42">
        <v>126.93</v>
      </c>
      <c r="K42">
        <v>121.93</v>
      </c>
      <c r="L42" s="3">
        <f t="shared" si="9"/>
        <v>5.6738613223321632E-3</v>
      </c>
      <c r="M42" s="3">
        <f t="shared" si="10"/>
        <v>-1.6988942435180676E-2</v>
      </c>
      <c r="N42" s="3">
        <f t="shared" si="11"/>
        <v>-3.9462020188539837E-3</v>
      </c>
      <c r="O42" s="3">
        <f t="shared" si="11"/>
        <v>4.4118805640902536E-3</v>
      </c>
      <c r="P42" s="3">
        <f t="shared" si="12"/>
        <v>3.3028579635981343E-7</v>
      </c>
      <c r="Q42" s="4">
        <f t="shared" si="13"/>
        <v>3.1417716111528673E-3</v>
      </c>
      <c r="R42" s="3">
        <f t="shared" si="14"/>
        <v>-2.7123506419030607E-3</v>
      </c>
      <c r="S42" s="16">
        <f t="shared" si="22"/>
        <v>100.69482592030239</v>
      </c>
      <c r="T42" s="16">
        <f t="shared" si="22"/>
        <v>105.19088954260016</v>
      </c>
      <c r="U42" s="16">
        <f t="shared" si="16"/>
        <v>-4.4960636222977683</v>
      </c>
      <c r="V42" s="16">
        <f t="shared" si="17"/>
        <v>103.03841964032429</v>
      </c>
      <c r="W42" s="16">
        <f t="shared" si="18"/>
        <v>111.47398245580359</v>
      </c>
      <c r="X42" s="16">
        <f t="shared" si="19"/>
        <v>106.55477108177011</v>
      </c>
      <c r="Y42" s="16">
        <f t="shared" si="20"/>
        <v>99.696384992502715</v>
      </c>
    </row>
    <row r="43" spans="1:25" x14ac:dyDescent="0.4">
      <c r="A43">
        <f t="shared" si="21"/>
        <v>30</v>
      </c>
      <c r="B43" s="1">
        <v>39283</v>
      </c>
      <c r="C43" s="2">
        <v>0</v>
      </c>
      <c r="D43" s="2">
        <v>2.0403998256787601E-2</v>
      </c>
      <c r="E43" s="2">
        <v>0.100849458543985</v>
      </c>
      <c r="F43" s="2">
        <v>0.87874654319922696</v>
      </c>
      <c r="G43">
        <v>340.04399999999998</v>
      </c>
      <c r="H43">
        <v>2387.96</v>
      </c>
      <c r="I43">
        <v>2089.94</v>
      </c>
      <c r="J43">
        <v>127.49</v>
      </c>
      <c r="K43">
        <v>121.28</v>
      </c>
      <c r="L43" s="3">
        <f t="shared" si="9"/>
        <v>-9.5990853981211544E-3</v>
      </c>
      <c r="M43" s="3">
        <f t="shared" si="10"/>
        <v>-6.9591160579164923E-2</v>
      </c>
      <c r="N43" s="3">
        <f t="shared" si="11"/>
        <v>-4.3020373790635169E-2</v>
      </c>
      <c r="O43" s="3">
        <f t="shared" si="11"/>
        <v>9.0203153188483931E-3</v>
      </c>
      <c r="P43" s="3">
        <f t="shared" si="12"/>
        <v>1.5286161160895867E-6</v>
      </c>
      <c r="Q43" s="4">
        <f t="shared" si="13"/>
        <v>2.1665229665984611E-3</v>
      </c>
      <c r="R43" s="3">
        <f t="shared" si="14"/>
        <v>-2.8297576112268213E-2</v>
      </c>
      <c r="S43" s="16">
        <f t="shared" si="22"/>
        <v>100.91147821696224</v>
      </c>
      <c r="T43" s="16">
        <f t="shared" si="22"/>
        <v>102.36113193137334</v>
      </c>
      <c r="U43" s="16">
        <f t="shared" si="16"/>
        <v>-1.4496537144110988</v>
      </c>
      <c r="V43" s="16">
        <f t="shared" si="17"/>
        <v>102.07851110051217</v>
      </c>
      <c r="W43" s="16">
        <f t="shared" si="18"/>
        <v>104.5148663978871</v>
      </c>
      <c r="X43" s="16">
        <f t="shared" si="19"/>
        <v>102.25273370270659</v>
      </c>
      <c r="Y43" s="16">
        <f t="shared" si="20"/>
        <v>100.59841652438756</v>
      </c>
    </row>
    <row r="44" spans="1:25" x14ac:dyDescent="0.4">
      <c r="A44">
        <f t="shared" si="21"/>
        <v>31</v>
      </c>
      <c r="B44" s="1">
        <v>39290</v>
      </c>
      <c r="C44" s="2">
        <v>0</v>
      </c>
      <c r="D44" s="2">
        <v>1.84039578599067E-2</v>
      </c>
      <c r="E44" s="2">
        <v>0.10030180541405</v>
      </c>
      <c r="F44" s="2">
        <v>0.88129423672604301</v>
      </c>
      <c r="G44">
        <v>344.303</v>
      </c>
      <c r="H44">
        <v>2271.41</v>
      </c>
      <c r="I44">
        <v>2000.03</v>
      </c>
      <c r="J44">
        <v>128.63999999999999</v>
      </c>
      <c r="K44">
        <v>118.63</v>
      </c>
      <c r="L44" s="3">
        <f t="shared" si="9"/>
        <v>1.0685657506932511E-3</v>
      </c>
      <c r="M44" s="3">
        <f t="shared" si="10"/>
        <v>-2.2080708119199599E-2</v>
      </c>
      <c r="N44" s="3">
        <f t="shared" si="11"/>
        <v>-1.5984760228596628E-2</v>
      </c>
      <c r="O44" s="3">
        <f t="shared" si="11"/>
        <v>1.3992537313434195E-3</v>
      </c>
      <c r="P44" s="3">
        <f t="shared" si="12"/>
        <v>1.0220027761134169E-6</v>
      </c>
      <c r="Q44" s="4">
        <f t="shared" si="13"/>
        <v>-7.7754048540734015E-4</v>
      </c>
      <c r="R44" s="3">
        <f t="shared" si="14"/>
        <v>-8.8994122164398892E-3</v>
      </c>
      <c r="S44" s="16">
        <f t="shared" si="22"/>
        <v>100.8337241684215</v>
      </c>
      <c r="T44" s="16">
        <f t="shared" si="22"/>
        <v>101.47119070972934</v>
      </c>
      <c r="U44" s="16">
        <f t="shared" si="16"/>
        <v>-0.63746654130784464</v>
      </c>
      <c r="V44" s="16">
        <f t="shared" si="17"/>
        <v>102.1853676755815</v>
      </c>
      <c r="W44" s="16">
        <f t="shared" si="18"/>
        <v>102.30679558596714</v>
      </c>
      <c r="X44" s="16">
        <f t="shared" si="19"/>
        <v>100.65425767984694</v>
      </c>
      <c r="Y44" s="16">
        <f t="shared" si="20"/>
        <v>100.73834189752191</v>
      </c>
    </row>
    <row r="45" spans="1:25" x14ac:dyDescent="0.4">
      <c r="A45">
        <f t="shared" si="21"/>
        <v>32</v>
      </c>
      <c r="B45" s="1">
        <v>39297</v>
      </c>
      <c r="C45" s="2">
        <v>0</v>
      </c>
      <c r="D45" s="2">
        <v>1.82165164283924E-2</v>
      </c>
      <c r="E45" s="2">
        <v>9.8785908885375195E-2</v>
      </c>
      <c r="F45" s="2">
        <v>0.88299757468623197</v>
      </c>
      <c r="G45">
        <v>346.33499999999998</v>
      </c>
      <c r="H45">
        <v>2231.98</v>
      </c>
      <c r="I45">
        <v>1968.06</v>
      </c>
      <c r="J45">
        <v>128.82</v>
      </c>
      <c r="K45">
        <v>118.06</v>
      </c>
      <c r="L45" s="3">
        <f t="shared" si="9"/>
        <v>-1.6229112877912399E-3</v>
      </c>
      <c r="M45" s="3">
        <f t="shared" si="10"/>
        <v>1.78782924537495E-2</v>
      </c>
      <c r="N45" s="3">
        <f t="shared" si="11"/>
        <v>-2.3083645823806065E-2</v>
      </c>
      <c r="O45" s="3">
        <f t="shared" si="11"/>
        <v>6.5983542928116368E-3</v>
      </c>
      <c r="P45" s="3">
        <f t="shared" si="12"/>
        <v>1.3638746701600928E-6</v>
      </c>
      <c r="Q45" s="4">
        <f t="shared" si="13"/>
        <v>3.8703082379055562E-3</v>
      </c>
      <c r="R45" s="3">
        <f t="shared" si="14"/>
        <v>-5.7477591259041949E-5</v>
      </c>
      <c r="S45" s="16">
        <f t="shared" si="22"/>
        <v>101.22075499221205</v>
      </c>
      <c r="T45" s="16">
        <f t="shared" si="22"/>
        <v>101.46544295060343</v>
      </c>
      <c r="U45" s="16">
        <f t="shared" si="16"/>
        <v>-0.24468795839138124</v>
      </c>
      <c r="V45" s="16">
        <f t="shared" si="17"/>
        <v>102.02307654680237</v>
      </c>
      <c r="W45" s="16">
        <f t="shared" si="18"/>
        <v>104.09462483134209</v>
      </c>
      <c r="X45" s="16">
        <f t="shared" si="19"/>
        <v>98.34589309746633</v>
      </c>
      <c r="Y45" s="16">
        <f t="shared" si="20"/>
        <v>101.39817732680307</v>
      </c>
    </row>
    <row r="46" spans="1:25" x14ac:dyDescent="0.4">
      <c r="A46">
        <f t="shared" si="21"/>
        <v>33</v>
      </c>
      <c r="B46" s="1">
        <v>39304</v>
      </c>
      <c r="C46" s="2">
        <v>0</v>
      </c>
      <c r="D46" s="2">
        <v>1.6400015751262501E-2</v>
      </c>
      <c r="E46" s="2">
        <v>0.10105903333564201</v>
      </c>
      <c r="F46" s="2">
        <v>0.88254095091309503</v>
      </c>
      <c r="G46">
        <v>344.78</v>
      </c>
      <c r="H46">
        <v>2265.36</v>
      </c>
      <c r="I46">
        <v>1922.63</v>
      </c>
      <c r="J46">
        <v>129.66999999999999</v>
      </c>
      <c r="K46">
        <v>118.4</v>
      </c>
      <c r="L46" s="3">
        <f t="shared" si="9"/>
        <v>-2.4313801554614378E-2</v>
      </c>
      <c r="M46" s="3">
        <f t="shared" si="10"/>
        <v>-3.8675238301125736E-2</v>
      </c>
      <c r="N46" s="3">
        <f t="shared" si="11"/>
        <v>-9.3954635057187375E-2</v>
      </c>
      <c r="O46" s="3">
        <f t="shared" si="11"/>
        <v>1.4961054985733302E-2</v>
      </c>
      <c r="P46" s="3">
        <f t="shared" si="12"/>
        <v>2.3663335679862043E-6</v>
      </c>
      <c r="Q46" s="4">
        <f t="shared" si="13"/>
        <v>3.0721382465995132E-3</v>
      </c>
      <c r="R46" s="3">
        <f t="shared" si="14"/>
        <v>-3.5495654981798547E-2</v>
      </c>
      <c r="S46" s="16">
        <f t="shared" si="22"/>
        <v>101.527968816872</v>
      </c>
      <c r="T46" s="16">
        <f t="shared" si="22"/>
        <v>97.915877452423572</v>
      </c>
      <c r="U46" s="16">
        <f t="shared" si="16"/>
        <v>3.6120913644484318</v>
      </c>
      <c r="V46" s="16">
        <f t="shared" si="17"/>
        <v>99.591696391340932</v>
      </c>
      <c r="W46" s="16">
        <f t="shared" si="18"/>
        <v>100.22710100122951</v>
      </c>
      <c r="X46" s="16">
        <f t="shared" si="19"/>
        <v>88.950429591747593</v>
      </c>
      <c r="Y46" s="16">
        <f t="shared" si="20"/>
        <v>102.89428282537639</v>
      </c>
    </row>
    <row r="47" spans="1:25" x14ac:dyDescent="0.4">
      <c r="A47">
        <f t="shared" si="21"/>
        <v>34</v>
      </c>
      <c r="B47" s="1">
        <v>39311</v>
      </c>
      <c r="C47" s="2">
        <v>0</v>
      </c>
      <c r="D47" s="2">
        <v>1.6570198325744499E-2</v>
      </c>
      <c r="E47" s="2">
        <v>0.104832740041137</v>
      </c>
      <c r="F47" s="2">
        <v>0.87859706163311801</v>
      </c>
      <c r="G47">
        <v>348.28100000000001</v>
      </c>
      <c r="H47">
        <v>2254.6799999999998</v>
      </c>
      <c r="I47">
        <v>1741.99</v>
      </c>
      <c r="J47">
        <v>131.61000000000001</v>
      </c>
      <c r="K47">
        <v>114.36</v>
      </c>
      <c r="L47" s="3">
        <f t="shared" si="9"/>
        <v>2.1307516984389263E-2</v>
      </c>
      <c r="M47" s="3">
        <f t="shared" si="10"/>
        <v>4.2004132705903308E-2</v>
      </c>
      <c r="N47" s="3">
        <f t="shared" si="11"/>
        <v>7.1234622472000408E-2</v>
      </c>
      <c r="O47" s="3">
        <f t="shared" si="11"/>
        <v>-5.3187447762329532E-3</v>
      </c>
      <c r="P47" s="3">
        <f t="shared" si="12"/>
        <v>1.5388595038052786E-6</v>
      </c>
      <c r="Q47" s="4">
        <f t="shared" si="13"/>
        <v>3.4891650774948901E-3</v>
      </c>
      <c r="R47" s="3">
        <f t="shared" si="14"/>
        <v>3.2306881846515006E-2</v>
      </c>
      <c r="S47" s="16">
        <f t="shared" ref="S47:T62" si="23">S46+100*Q47</f>
        <v>101.8768853246215</v>
      </c>
      <c r="T47" s="16">
        <f t="shared" si="23"/>
        <v>101.14656563707507</v>
      </c>
      <c r="U47" s="16">
        <f t="shared" si="16"/>
        <v>0.73031968754642662</v>
      </c>
      <c r="V47" s="16">
        <f t="shared" si="17"/>
        <v>101.72244808977986</v>
      </c>
      <c r="W47" s="16">
        <f t="shared" si="18"/>
        <v>104.42751427181985</v>
      </c>
      <c r="X47" s="16">
        <f t="shared" si="19"/>
        <v>96.073891838947631</v>
      </c>
      <c r="Y47" s="16">
        <f t="shared" si="20"/>
        <v>102.3624083477531</v>
      </c>
    </row>
    <row r="48" spans="1:25" x14ac:dyDescent="0.4">
      <c r="A48">
        <f t="shared" si="21"/>
        <v>35</v>
      </c>
      <c r="B48" s="1">
        <v>39318</v>
      </c>
      <c r="C48" s="2">
        <v>0</v>
      </c>
      <c r="D48" s="2">
        <v>1.65664376470686E-2</v>
      </c>
      <c r="E48" s="2">
        <v>0.10227173488013699</v>
      </c>
      <c r="F48" s="2">
        <v>0.88116182747279304</v>
      </c>
      <c r="G48">
        <v>349.31799999999998</v>
      </c>
      <c r="H48">
        <v>2307.2199999999998</v>
      </c>
      <c r="I48">
        <v>1866.08</v>
      </c>
      <c r="J48">
        <v>130.91</v>
      </c>
      <c r="K48">
        <v>116.45</v>
      </c>
      <c r="L48" s="3">
        <f t="shared" si="9"/>
        <v>2.1977005203424049E-3</v>
      </c>
      <c r="M48" s="3">
        <f t="shared" si="10"/>
        <v>-9.075408285143749E-3</v>
      </c>
      <c r="N48" s="3">
        <f t="shared" si="11"/>
        <v>1.4254479979422197E-2</v>
      </c>
      <c r="O48" s="3">
        <f t="shared" si="11"/>
        <v>-1.2222137346268314E-3</v>
      </c>
      <c r="P48" s="3">
        <f t="shared" si="12"/>
        <v>1.2466343543261723E-7</v>
      </c>
      <c r="Q48" s="4">
        <f t="shared" si="13"/>
        <v>2.3039046043060518E-4</v>
      </c>
      <c r="R48" s="3">
        <f t="shared" si="14"/>
        <v>1.5386396199985053E-3</v>
      </c>
      <c r="S48" s="16">
        <f t="shared" si="23"/>
        <v>101.89992437066456</v>
      </c>
      <c r="T48" s="16">
        <f t="shared" si="23"/>
        <v>101.30042959907492</v>
      </c>
      <c r="U48" s="16">
        <f t="shared" si="16"/>
        <v>0.59949477158964726</v>
      </c>
      <c r="V48" s="16">
        <f t="shared" si="17"/>
        <v>101.9422181418141</v>
      </c>
      <c r="W48" s="16">
        <f t="shared" si="18"/>
        <v>103.51997344330547</v>
      </c>
      <c r="X48" s="16">
        <f t="shared" si="19"/>
        <v>97.499339836889845</v>
      </c>
      <c r="Y48" s="16">
        <f t="shared" si="20"/>
        <v>102.24018697429042</v>
      </c>
    </row>
    <row r="49" spans="1:25" x14ac:dyDescent="0.4">
      <c r="A49">
        <f t="shared" si="21"/>
        <v>36</v>
      </c>
      <c r="B49" s="1">
        <v>39325</v>
      </c>
      <c r="C49" s="2">
        <v>0</v>
      </c>
      <c r="D49" s="2">
        <v>1.6358665254681201E-2</v>
      </c>
      <c r="E49" s="2">
        <v>0.10235557809330099</v>
      </c>
      <c r="F49" s="2">
        <v>0.88128575665201703</v>
      </c>
      <c r="G49">
        <v>352.142</v>
      </c>
      <c r="H49">
        <v>2299.71</v>
      </c>
      <c r="I49">
        <v>1892.68</v>
      </c>
      <c r="J49">
        <v>130.75</v>
      </c>
      <c r="K49">
        <v>115.77</v>
      </c>
      <c r="L49" s="3">
        <f t="shared" si="9"/>
        <v>-6.6691609194792223E-3</v>
      </c>
      <c r="M49" s="3">
        <f t="shared" si="10"/>
        <v>-3.3586281278461527E-2</v>
      </c>
      <c r="N49" s="3">
        <f t="shared" si="11"/>
        <v>-3.1854301836549248E-2</v>
      </c>
      <c r="O49" s="3">
        <f t="shared" si="11"/>
        <v>3.5946462715104044E-3</v>
      </c>
      <c r="P49" s="3">
        <f t="shared" si="12"/>
        <v>4.9615279446251872E-7</v>
      </c>
      <c r="Q49" s="4">
        <f t="shared" si="13"/>
        <v>-6.424778053324803E-4</v>
      </c>
      <c r="R49" s="3">
        <f t="shared" si="14"/>
        <v>-1.7128774440744898E-2</v>
      </c>
      <c r="S49" s="16">
        <f t="shared" si="23"/>
        <v>101.83567659013131</v>
      </c>
      <c r="T49" s="16">
        <f t="shared" si="23"/>
        <v>99.587552155000424</v>
      </c>
      <c r="U49" s="16">
        <f t="shared" si="16"/>
        <v>2.2481244351308902</v>
      </c>
      <c r="V49" s="16">
        <f t="shared" si="17"/>
        <v>101.27530204986617</v>
      </c>
      <c r="W49" s="16">
        <f t="shared" si="18"/>
        <v>100.16134531545933</v>
      </c>
      <c r="X49" s="16">
        <f t="shared" si="19"/>
        <v>94.313909653234916</v>
      </c>
      <c r="Y49" s="16">
        <f t="shared" si="20"/>
        <v>102.59965160144147</v>
      </c>
    </row>
    <row r="50" spans="1:25" x14ac:dyDescent="0.4">
      <c r="A50">
        <f t="shared" si="21"/>
        <v>37</v>
      </c>
      <c r="B50" s="1">
        <v>39332</v>
      </c>
      <c r="C50" s="2">
        <v>0</v>
      </c>
      <c r="D50" s="2">
        <v>1.58835554189968E-2</v>
      </c>
      <c r="E50" s="2">
        <v>0.102003766604881</v>
      </c>
      <c r="F50" s="2">
        <v>0.88211267797612103</v>
      </c>
      <c r="G50">
        <v>357.16699999999997</v>
      </c>
      <c r="H50">
        <v>2269.3200000000002</v>
      </c>
      <c r="I50">
        <v>1832.39</v>
      </c>
      <c r="J50">
        <v>131.22</v>
      </c>
      <c r="K50">
        <v>113.38</v>
      </c>
      <c r="L50" s="3">
        <f t="shared" si="9"/>
        <v>1.1497573654830839E-2</v>
      </c>
      <c r="M50" s="3">
        <f t="shared" si="10"/>
        <v>3.9428785334037819E-2</v>
      </c>
      <c r="N50" s="3">
        <f t="shared" si="11"/>
        <v>-7.8967905304001551E-3</v>
      </c>
      <c r="O50" s="3">
        <f t="shared" si="11"/>
        <v>3.9628105471727348E-3</v>
      </c>
      <c r="P50" s="3">
        <f t="shared" si="12"/>
        <v>1.7502868821442786E-6</v>
      </c>
      <c r="Q50" s="4">
        <f t="shared" si="13"/>
        <v>3.3146620559627604E-3</v>
      </c>
      <c r="R50" s="3">
        <f t="shared" si="14"/>
        <v>1.174809475141031E-2</v>
      </c>
      <c r="S50" s="16">
        <f t="shared" si="23"/>
        <v>102.16714279572759</v>
      </c>
      <c r="T50" s="16">
        <f t="shared" si="23"/>
        <v>100.76236163014146</v>
      </c>
      <c r="U50" s="16">
        <f t="shared" si="16"/>
        <v>1.4047811655861295</v>
      </c>
      <c r="V50" s="16">
        <f t="shared" si="17"/>
        <v>102.42505941534925</v>
      </c>
      <c r="W50" s="16">
        <f t="shared" si="18"/>
        <v>104.10422384886311</v>
      </c>
      <c r="X50" s="16">
        <f t="shared" si="19"/>
        <v>93.524230600194898</v>
      </c>
      <c r="Y50" s="16">
        <f t="shared" si="20"/>
        <v>102.99593265615874</v>
      </c>
    </row>
    <row r="51" spans="1:25" x14ac:dyDescent="0.4">
      <c r="A51">
        <f t="shared" si="21"/>
        <v>38</v>
      </c>
      <c r="B51" s="1">
        <v>39339</v>
      </c>
      <c r="C51" s="2">
        <v>0</v>
      </c>
      <c r="D51" s="2">
        <v>1.29664106154232E-2</v>
      </c>
      <c r="E51" s="2">
        <v>0.10307564135719199</v>
      </c>
      <c r="F51" s="2">
        <v>0.88395794802738403</v>
      </c>
      <c r="G51">
        <v>355.04199999999997</v>
      </c>
      <c r="H51">
        <v>2318.11</v>
      </c>
      <c r="I51">
        <v>1817.92</v>
      </c>
      <c r="J51">
        <v>131.74</v>
      </c>
      <c r="K51">
        <v>115.37</v>
      </c>
      <c r="L51" s="3">
        <f t="shared" si="9"/>
        <v>-8.6633345370368264E-3</v>
      </c>
      <c r="M51" s="3">
        <f t="shared" si="10"/>
        <v>2.9388513286899398E-2</v>
      </c>
      <c r="N51" s="3">
        <f t="shared" si="11"/>
        <v>4.7636859707798074E-3</v>
      </c>
      <c r="O51" s="3">
        <f t="shared" si="11"/>
        <v>-9.2606649461060009E-3</v>
      </c>
      <c r="P51" s="3">
        <f t="shared" si="12"/>
        <v>2.8205214747527015E-6</v>
      </c>
      <c r="Q51" s="4">
        <f t="shared" si="13"/>
        <v>-7.3167753872865927E-3</v>
      </c>
      <c r="R51" s="3">
        <f t="shared" si="14"/>
        <v>4.0570499436340945E-3</v>
      </c>
      <c r="S51" s="16">
        <f t="shared" si="23"/>
        <v>101.43546525699892</v>
      </c>
      <c r="T51" s="16">
        <f t="shared" si="23"/>
        <v>101.16806662450486</v>
      </c>
      <c r="U51" s="16">
        <f t="shared" si="16"/>
        <v>0.26739863249406426</v>
      </c>
      <c r="V51" s="16">
        <f t="shared" si="17"/>
        <v>101.55872596164556</v>
      </c>
      <c r="W51" s="16">
        <f t="shared" si="18"/>
        <v>107.04307517755305</v>
      </c>
      <c r="X51" s="16">
        <f t="shared" si="19"/>
        <v>94.000599197272876</v>
      </c>
      <c r="Y51" s="16">
        <f t="shared" si="20"/>
        <v>102.06986616154815</v>
      </c>
    </row>
    <row r="52" spans="1:25" x14ac:dyDescent="0.4">
      <c r="A52">
        <f t="shared" si="21"/>
        <v>39</v>
      </c>
      <c r="B52" s="1">
        <v>39346</v>
      </c>
      <c r="C52" s="2">
        <v>0</v>
      </c>
      <c r="D52" s="2">
        <v>1.76672797400108E-2</v>
      </c>
      <c r="E52" s="2">
        <v>0.101201548342418</v>
      </c>
      <c r="F52" s="2">
        <v>0.88113117191756996</v>
      </c>
      <c r="G52">
        <v>351.57</v>
      </c>
      <c r="H52">
        <v>2383.5500000000002</v>
      </c>
      <c r="I52">
        <v>1826.58</v>
      </c>
      <c r="J52">
        <v>130.52000000000001</v>
      </c>
      <c r="K52">
        <v>115.5</v>
      </c>
      <c r="L52" s="3">
        <f t="shared" si="9"/>
        <v>-1.2635919986376809E-3</v>
      </c>
      <c r="M52" s="3">
        <f t="shared" si="10"/>
        <v>-5.069058021335171E-3</v>
      </c>
      <c r="N52" s="3">
        <f t="shared" si="11"/>
        <v>4.7011354553318396E-2</v>
      </c>
      <c r="O52" s="3">
        <f t="shared" si="11"/>
        <v>1.9154152620288745E-3</v>
      </c>
      <c r="P52" s="3">
        <f t="shared" si="12"/>
        <v>3.2847735610366651E-6</v>
      </c>
      <c r="Q52" s="4">
        <f t="shared" si="13"/>
        <v>6.3525127253681946E-3</v>
      </c>
      <c r="R52" s="3">
        <f t="shared" si="14"/>
        <v>1.0648529948843605E-2</v>
      </c>
      <c r="S52" s="16">
        <f t="shared" si="23"/>
        <v>102.07071652953574</v>
      </c>
      <c r="T52" s="16">
        <f t="shared" si="23"/>
        <v>102.23291961938922</v>
      </c>
      <c r="U52" s="16">
        <f t="shared" si="16"/>
        <v>-0.16220308985347742</v>
      </c>
      <c r="V52" s="16">
        <f t="shared" si="17"/>
        <v>101.43236676178179</v>
      </c>
      <c r="W52" s="16">
        <f t="shared" si="18"/>
        <v>106.53616937541953</v>
      </c>
      <c r="X52" s="16">
        <f t="shared" si="19"/>
        <v>98.701734652604713</v>
      </c>
      <c r="Y52" s="16">
        <f t="shared" si="20"/>
        <v>102.26140768775103</v>
      </c>
    </row>
    <row r="53" spans="1:25" x14ac:dyDescent="0.4">
      <c r="A53">
        <f t="shared" si="21"/>
        <v>40</v>
      </c>
      <c r="B53" s="1">
        <v>39353</v>
      </c>
      <c r="C53" s="2">
        <v>0</v>
      </c>
      <c r="D53" s="2">
        <v>2.27198478297298E-2</v>
      </c>
      <c r="E53" s="2">
        <v>9.5726925740690499E-2</v>
      </c>
      <c r="F53" s="2">
        <v>0.88155322642957901</v>
      </c>
      <c r="G53">
        <v>353.23599999999999</v>
      </c>
      <c r="H53">
        <v>2385.7199999999998</v>
      </c>
      <c r="I53">
        <v>1912.45</v>
      </c>
      <c r="J53">
        <v>130.77000000000001</v>
      </c>
      <c r="K53">
        <v>114.81</v>
      </c>
      <c r="L53" s="3">
        <f t="shared" si="9"/>
        <v>1.4908445442079143E-2</v>
      </c>
      <c r="M53" s="3">
        <f t="shared" si="10"/>
        <v>3.9926877699947294E-2</v>
      </c>
      <c r="N53" s="3">
        <f t="shared" si="11"/>
        <v>2.5114382075348329E-2</v>
      </c>
      <c r="O53" s="3">
        <f t="shared" si="11"/>
        <v>-1.4529326298080569E-3</v>
      </c>
      <c r="P53" s="3">
        <f t="shared" si="12"/>
        <v>1.4200161189024259E-6</v>
      </c>
      <c r="Q53" s="4">
        <f t="shared" si="13"/>
        <v>2.0289977098982247E-3</v>
      </c>
      <c r="R53" s="3">
        <f t="shared" si="14"/>
        <v>1.9624193146891677E-2</v>
      </c>
      <c r="S53" s="16">
        <f t="shared" si="23"/>
        <v>102.27361630052556</v>
      </c>
      <c r="T53" s="16">
        <f t="shared" si="23"/>
        <v>104.19533893407839</v>
      </c>
      <c r="U53" s="16">
        <f t="shared" si="16"/>
        <v>-1.9217226335528323</v>
      </c>
      <c r="V53" s="16">
        <f t="shared" si="17"/>
        <v>102.92321130598971</v>
      </c>
      <c r="W53" s="16">
        <f t="shared" si="18"/>
        <v>110.52885714541426</v>
      </c>
      <c r="X53" s="16">
        <f t="shared" si="19"/>
        <v>101.21317286013955</v>
      </c>
      <c r="Y53" s="16">
        <f t="shared" si="20"/>
        <v>102.11611442477023</v>
      </c>
    </row>
    <row r="54" spans="1:25" x14ac:dyDescent="0.4">
      <c r="A54">
        <f t="shared" si="21"/>
        <v>41</v>
      </c>
      <c r="B54" s="1">
        <v>39360</v>
      </c>
      <c r="C54" s="2">
        <v>0</v>
      </c>
      <c r="D54" s="2">
        <v>2.1537729472186299E-2</v>
      </c>
      <c r="E54" s="2">
        <v>9.4542350566729896E-2</v>
      </c>
      <c r="F54" s="2">
        <v>0.88391991996108299</v>
      </c>
      <c r="G54">
        <v>351.88200000000001</v>
      </c>
      <c r="H54">
        <v>2435.16</v>
      </c>
      <c r="I54">
        <v>1960.48</v>
      </c>
      <c r="J54">
        <v>130.58000000000001</v>
      </c>
      <c r="K54">
        <v>116.97</v>
      </c>
      <c r="L54" s="3">
        <f t="shared" si="9"/>
        <v>3.1712725816195331E-3</v>
      </c>
      <c r="M54" s="3">
        <f t="shared" si="10"/>
        <v>8.3452550510332291E-3</v>
      </c>
      <c r="N54" s="3">
        <f t="shared" si="11"/>
        <v>1.5506406594303357E-3</v>
      </c>
      <c r="O54" s="3">
        <f t="shared" si="11"/>
        <v>7.658140603461483E-5</v>
      </c>
      <c r="P54" s="3">
        <f t="shared" si="12"/>
        <v>1.3162218202540139E-6</v>
      </c>
      <c r="Q54" s="4">
        <f t="shared" si="13"/>
        <v>3.9271466696480783E-4</v>
      </c>
      <c r="R54" s="3">
        <f t="shared" si="14"/>
        <v>3.2859374245294282E-3</v>
      </c>
      <c r="S54" s="16">
        <f t="shared" si="23"/>
        <v>102.31288776722204</v>
      </c>
      <c r="T54" s="16">
        <f t="shared" si="23"/>
        <v>104.52393267653133</v>
      </c>
      <c r="U54" s="16">
        <f t="shared" si="16"/>
        <v>-2.2110449093092939</v>
      </c>
      <c r="V54" s="16">
        <f t="shared" si="17"/>
        <v>103.24033856415167</v>
      </c>
      <c r="W54" s="16">
        <f t="shared" si="18"/>
        <v>111.36338265051759</v>
      </c>
      <c r="X54" s="16">
        <f t="shared" si="19"/>
        <v>101.36823692608259</v>
      </c>
      <c r="Y54" s="16">
        <f t="shared" si="20"/>
        <v>102.1237725653737</v>
      </c>
    </row>
    <row r="55" spans="1:25" x14ac:dyDescent="0.4">
      <c r="A55">
        <f t="shared" si="21"/>
        <v>42</v>
      </c>
      <c r="B55" s="1">
        <v>39367</v>
      </c>
      <c r="C55" s="2">
        <v>0</v>
      </c>
      <c r="D55" s="2">
        <v>2.3731432505943399E-2</v>
      </c>
      <c r="E55" s="2">
        <v>9.4087750944580606E-2</v>
      </c>
      <c r="F55" s="2">
        <v>0.882180816549476</v>
      </c>
      <c r="G55">
        <v>351.077</v>
      </c>
      <c r="H55">
        <v>2442.12</v>
      </c>
      <c r="I55">
        <v>1963.52</v>
      </c>
      <c r="J55">
        <v>130.59</v>
      </c>
      <c r="K55">
        <v>117.61</v>
      </c>
      <c r="L55" s="3">
        <f t="shared" si="9"/>
        <v>-5.8433674055780038E-3</v>
      </c>
      <c r="M55" s="3">
        <f t="shared" si="10"/>
        <v>-6.428742192997694E-2</v>
      </c>
      <c r="N55" s="3">
        <f t="shared" si="11"/>
        <v>-4.1099657757496799E-2</v>
      </c>
      <c r="O55" s="3">
        <f t="shared" si="11"/>
        <v>7.3512520101080003E-3</v>
      </c>
      <c r="P55" s="3">
        <f t="shared" si="12"/>
        <v>3.4553644734978473E-7</v>
      </c>
      <c r="Q55" s="4">
        <f t="shared" si="13"/>
        <v>1.0921809869834914E-3</v>
      </c>
      <c r="R55" s="3">
        <f t="shared" si="14"/>
        <v>-2.5969798770735936E-2</v>
      </c>
      <c r="S55" s="16">
        <f t="shared" si="23"/>
        <v>102.42210586592039</v>
      </c>
      <c r="T55" s="16">
        <f t="shared" si="23"/>
        <v>101.92695279945774</v>
      </c>
      <c r="U55" s="16">
        <f t="shared" si="16"/>
        <v>0.49515306646264889</v>
      </c>
      <c r="V55" s="16">
        <f t="shared" si="17"/>
        <v>102.65600182359387</v>
      </c>
      <c r="W55" s="16">
        <f t="shared" si="18"/>
        <v>104.9346404575199</v>
      </c>
      <c r="X55" s="16">
        <f t="shared" si="19"/>
        <v>97.258271150332902</v>
      </c>
      <c r="Y55" s="16">
        <f t="shared" si="20"/>
        <v>102.8588977663845</v>
      </c>
    </row>
    <row r="56" spans="1:25" x14ac:dyDescent="0.4">
      <c r="A56">
        <f t="shared" si="21"/>
        <v>43</v>
      </c>
      <c r="B56" s="1">
        <v>39374</v>
      </c>
      <c r="C56" s="2">
        <v>0</v>
      </c>
      <c r="D56" s="2">
        <v>2.4307326584859301E-2</v>
      </c>
      <c r="E56" s="2">
        <v>9.40164463702199E-2</v>
      </c>
      <c r="F56" s="2">
        <v>0.88167622704491999</v>
      </c>
      <c r="G56">
        <v>358.44299999999998</v>
      </c>
      <c r="H56">
        <v>2346.7800000000002</v>
      </c>
      <c r="I56">
        <v>1882.82</v>
      </c>
      <c r="J56">
        <v>131.55000000000001</v>
      </c>
      <c r="K56">
        <v>114.52</v>
      </c>
      <c r="L56" s="3">
        <f t="shared" si="9"/>
        <v>-1.3098731027489929E-3</v>
      </c>
      <c r="M56" s="3">
        <f t="shared" si="10"/>
        <v>2.0185570923575868E-2</v>
      </c>
      <c r="N56" s="3">
        <f t="shared" si="11"/>
        <v>-1.0861367523183341E-2</v>
      </c>
      <c r="O56" s="3">
        <f t="shared" si="11"/>
        <v>6.8415051311276898E-4</v>
      </c>
      <c r="P56" s="3">
        <f t="shared" si="12"/>
        <v>2.1905615071075023E-7</v>
      </c>
      <c r="Q56" s="4">
        <f t="shared" si="13"/>
        <v>7.2490274471985469E-5</v>
      </c>
      <c r="R56" s="3">
        <f t="shared" si="14"/>
        <v>2.174620202689076E-3</v>
      </c>
      <c r="S56" s="16">
        <f t="shared" si="23"/>
        <v>102.42935489336759</v>
      </c>
      <c r="T56" s="16">
        <f t="shared" si="23"/>
        <v>102.14441481972665</v>
      </c>
      <c r="U56" s="16">
        <f t="shared" si="16"/>
        <v>0.28494007364093932</v>
      </c>
      <c r="V56" s="16">
        <f t="shared" si="17"/>
        <v>102.52501451331896</v>
      </c>
      <c r="W56" s="16">
        <f t="shared" si="18"/>
        <v>106.95319754987749</v>
      </c>
      <c r="X56" s="16">
        <f t="shared" si="19"/>
        <v>96.172134398014563</v>
      </c>
      <c r="Y56" s="16">
        <f t="shared" si="20"/>
        <v>102.92731281769578</v>
      </c>
    </row>
    <row r="57" spans="1:25" x14ac:dyDescent="0.4">
      <c r="A57">
        <f t="shared" si="21"/>
        <v>44</v>
      </c>
      <c r="B57" s="1">
        <v>39381</v>
      </c>
      <c r="C57" s="2">
        <v>0</v>
      </c>
      <c r="D57" s="2">
        <v>2.4672420169377301E-2</v>
      </c>
      <c r="E57" s="2">
        <v>9.3811812087013099E-2</v>
      </c>
      <c r="F57" s="2">
        <v>0.88151576774360896</v>
      </c>
      <c r="G57">
        <v>359.00799999999998</v>
      </c>
      <c r="H57">
        <v>2401.0700000000002</v>
      </c>
      <c r="I57">
        <v>1862.37</v>
      </c>
      <c r="J57">
        <v>131.63999999999999</v>
      </c>
      <c r="K57">
        <v>114.19</v>
      </c>
      <c r="L57" s="3">
        <f t="shared" si="9"/>
        <v>1.3625588900286978E-2</v>
      </c>
      <c r="M57" s="3">
        <f t="shared" si="10"/>
        <v>-1.0411998013993728E-2</v>
      </c>
      <c r="N57" s="3">
        <f t="shared" si="11"/>
        <v>1.6650826634879268E-2</v>
      </c>
      <c r="O57" s="3">
        <f t="shared" si="11"/>
        <v>2.4308720753571933E-3</v>
      </c>
      <c r="P57" s="3">
        <f t="shared" si="12"/>
        <v>1.1019183181855328E-6</v>
      </c>
      <c r="Q57" s="4">
        <f t="shared" si="13"/>
        <v>3.4469051750375622E-3</v>
      </c>
      <c r="R57" s="3">
        <f t="shared" si="14"/>
        <v>5.5738223991324276E-3</v>
      </c>
      <c r="S57" s="16">
        <f t="shared" si="23"/>
        <v>102.77404541087134</v>
      </c>
      <c r="T57" s="16">
        <f t="shared" si="23"/>
        <v>102.70179705963989</v>
      </c>
      <c r="U57" s="16">
        <f t="shared" si="16"/>
        <v>7.2248351231451124E-2</v>
      </c>
      <c r="V57" s="16">
        <f t="shared" si="17"/>
        <v>103.88757340334766</v>
      </c>
      <c r="W57" s="16">
        <f t="shared" si="18"/>
        <v>105.91199774847811</v>
      </c>
      <c r="X57" s="16">
        <f t="shared" si="19"/>
        <v>97.837217061502486</v>
      </c>
      <c r="Y57" s="16">
        <f t="shared" si="20"/>
        <v>103.1704000252315</v>
      </c>
    </row>
    <row r="58" spans="1:25" x14ac:dyDescent="0.4">
      <c r="A58">
        <f t="shared" si="21"/>
        <v>45</v>
      </c>
      <c r="B58" s="1">
        <v>39388</v>
      </c>
      <c r="C58" s="2">
        <v>0</v>
      </c>
      <c r="D58" s="2">
        <v>2.65089506996865E-2</v>
      </c>
      <c r="E58" s="2">
        <v>9.2333124639373806E-2</v>
      </c>
      <c r="F58" s="2">
        <v>0.88115792466093901</v>
      </c>
      <c r="G58">
        <v>361.77699999999999</v>
      </c>
      <c r="H58">
        <v>2362.21</v>
      </c>
      <c r="I58">
        <v>1893.38</v>
      </c>
      <c r="J58">
        <v>131.96</v>
      </c>
      <c r="K58">
        <v>114.86</v>
      </c>
      <c r="L58" s="3">
        <f t="shared" si="9"/>
        <v>-3.0780383901939268E-2</v>
      </c>
      <c r="M58" s="3">
        <f t="shared" si="10"/>
        <v>-7.1369510710826534E-2</v>
      </c>
      <c r="N58" s="3">
        <f t="shared" si="11"/>
        <v>-6.6135693838532128E-2</v>
      </c>
      <c r="O58" s="3">
        <f t="shared" si="11"/>
        <v>4.395271294331593E-3</v>
      </c>
      <c r="P58" s="3">
        <f t="shared" si="12"/>
        <v>3.6580278658818237E-6</v>
      </c>
      <c r="Q58" s="4">
        <f t="shared" si="13"/>
        <v>-4.1291759990295584E-3</v>
      </c>
      <c r="R58" s="3">
        <f t="shared" si="14"/>
        <v>-4.0972579289241584E-2</v>
      </c>
      <c r="S58" s="16">
        <f t="shared" si="23"/>
        <v>102.36112781096838</v>
      </c>
      <c r="T58" s="16">
        <f t="shared" si="23"/>
        <v>98.604539130715722</v>
      </c>
      <c r="U58" s="16">
        <f t="shared" si="16"/>
        <v>3.756588680252662</v>
      </c>
      <c r="V58" s="16">
        <f t="shared" si="17"/>
        <v>100.80953501315373</v>
      </c>
      <c r="W58" s="16">
        <f t="shared" si="18"/>
        <v>98.775046677395466</v>
      </c>
      <c r="X58" s="16">
        <f t="shared" si="19"/>
        <v>91.223647677649268</v>
      </c>
      <c r="Y58" s="16">
        <f t="shared" si="20"/>
        <v>103.60992715466466</v>
      </c>
    </row>
    <row r="59" spans="1:25" x14ac:dyDescent="0.4">
      <c r="A59">
        <f t="shared" si="21"/>
        <v>46</v>
      </c>
      <c r="B59" s="1">
        <v>39395</v>
      </c>
      <c r="C59" s="2">
        <v>0</v>
      </c>
      <c r="D59" s="2">
        <v>2.0732024139592801E-2</v>
      </c>
      <c r="E59" s="2">
        <v>9.2013338089664401E-2</v>
      </c>
      <c r="F59" s="2">
        <v>0.88725463777074198</v>
      </c>
      <c r="G59">
        <v>363.851</v>
      </c>
      <c r="H59">
        <v>2276.2600000000002</v>
      </c>
      <c r="I59">
        <v>1768.16</v>
      </c>
      <c r="J59">
        <v>132.54</v>
      </c>
      <c r="K59">
        <v>110.69</v>
      </c>
      <c r="L59" s="3">
        <f t="shared" si="9"/>
        <v>8.8241426880926177E-3</v>
      </c>
      <c r="M59" s="3">
        <f t="shared" si="10"/>
        <v>7.7626089835391987E-3</v>
      </c>
      <c r="N59" s="3">
        <f t="shared" si="11"/>
        <v>-1.5173966156908913E-2</v>
      </c>
      <c r="O59" s="3">
        <f t="shared" si="11"/>
        <v>2.7916100799758592E-3</v>
      </c>
      <c r="P59" s="3">
        <f t="shared" si="12"/>
        <v>4.4225320646615359E-7</v>
      </c>
      <c r="Q59" s="4">
        <f t="shared" si="13"/>
        <v>1.2411540557758357E-3</v>
      </c>
      <c r="R59" s="3">
        <f t="shared" si="14"/>
        <v>1.0510988986746905E-3</v>
      </c>
      <c r="S59" s="16">
        <f t="shared" si="23"/>
        <v>102.48524321654597</v>
      </c>
      <c r="T59" s="16">
        <f t="shared" si="23"/>
        <v>98.709649020583186</v>
      </c>
      <c r="U59" s="16">
        <f t="shared" si="16"/>
        <v>3.7755941959627819</v>
      </c>
      <c r="V59" s="16">
        <f t="shared" si="17"/>
        <v>101.69194928196299</v>
      </c>
      <c r="W59" s="16">
        <f t="shared" si="18"/>
        <v>99.551307575749391</v>
      </c>
      <c r="X59" s="16">
        <f t="shared" si="19"/>
        <v>89.706251061958383</v>
      </c>
      <c r="Y59" s="16">
        <f t="shared" si="20"/>
        <v>103.88908816266225</v>
      </c>
    </row>
    <row r="60" spans="1:25" x14ac:dyDescent="0.4">
      <c r="A60">
        <f t="shared" si="21"/>
        <v>47</v>
      </c>
      <c r="B60" s="1">
        <v>39402</v>
      </c>
      <c r="C60" s="2">
        <v>0</v>
      </c>
      <c r="D60" s="2">
        <v>2.0123896810311299E-2</v>
      </c>
      <c r="E60" s="2">
        <v>9.2750426767108096E-2</v>
      </c>
      <c r="F60" s="2">
        <v>0.88712567642258</v>
      </c>
      <c r="G60">
        <v>365.74</v>
      </c>
      <c r="H60">
        <v>2285.67</v>
      </c>
      <c r="I60">
        <v>1741.33</v>
      </c>
      <c r="J60">
        <v>132.91</v>
      </c>
      <c r="K60">
        <v>111.09</v>
      </c>
      <c r="L60" s="3">
        <f t="shared" si="9"/>
        <v>-1.6044261922096292E-2</v>
      </c>
      <c r="M60" s="3">
        <f t="shared" si="10"/>
        <v>-3.7026846884761433E-2</v>
      </c>
      <c r="N60" s="3">
        <f t="shared" si="11"/>
        <v>-2.3298283495948424E-2</v>
      </c>
      <c r="O60" s="3">
        <f t="shared" si="11"/>
        <v>1.9562109698292307E-3</v>
      </c>
      <c r="P60" s="3">
        <f t="shared" si="12"/>
        <v>8.4055878821337252E-7</v>
      </c>
      <c r="Q60" s="4">
        <f t="shared" si="13"/>
        <v>-1.1714857620636089E-3</v>
      </c>
      <c r="R60" s="3">
        <f t="shared" si="14"/>
        <v>-1.860329533324423E-2</v>
      </c>
      <c r="S60" s="16">
        <f t="shared" si="23"/>
        <v>102.36809464033961</v>
      </c>
      <c r="T60" s="16">
        <f t="shared" si="23"/>
        <v>96.849319487258768</v>
      </c>
      <c r="U60" s="16">
        <f t="shared" si="16"/>
        <v>5.5187751530808384</v>
      </c>
      <c r="V60" s="16">
        <f t="shared" si="17"/>
        <v>100.08752308975336</v>
      </c>
      <c r="W60" s="16">
        <f t="shared" si="18"/>
        <v>95.848622887273251</v>
      </c>
      <c r="X60" s="16">
        <f t="shared" si="19"/>
        <v>87.376422712363535</v>
      </c>
      <c r="Y60" s="16">
        <f t="shared" si="20"/>
        <v>104.08470925964517</v>
      </c>
    </row>
    <row r="61" spans="1:25" x14ac:dyDescent="0.4">
      <c r="A61">
        <f t="shared" si="21"/>
        <v>48</v>
      </c>
      <c r="B61" s="1">
        <v>39409</v>
      </c>
      <c r="C61" s="2">
        <v>0</v>
      </c>
      <c r="D61" s="2">
        <v>1.8722965496622598E-2</v>
      </c>
      <c r="E61" s="2">
        <v>9.3403376574281299E-2</v>
      </c>
      <c r="F61" s="2">
        <v>0.88787365792909601</v>
      </c>
      <c r="G61">
        <v>369.17700000000002</v>
      </c>
      <c r="H61">
        <v>2257.9499999999998</v>
      </c>
      <c r="I61">
        <v>1700.76</v>
      </c>
      <c r="J61">
        <v>133.16999999999999</v>
      </c>
      <c r="K61">
        <v>108.29</v>
      </c>
      <c r="L61" s="3">
        <f t="shared" si="9"/>
        <v>3.1409877935022923E-2</v>
      </c>
      <c r="M61" s="3">
        <f t="shared" si="10"/>
        <v>5.6535534613050054E-2</v>
      </c>
      <c r="N61" s="3">
        <f t="shared" si="11"/>
        <v>6.578235612314498E-2</v>
      </c>
      <c r="O61" s="3">
        <f t="shared" si="11"/>
        <v>-1.8022077044378415E-3</v>
      </c>
      <c r="P61" s="3">
        <f t="shared" si="12"/>
        <v>2.3231735197794764E-6</v>
      </c>
      <c r="Q61" s="4">
        <f t="shared" si="13"/>
        <v>5.6003511243998333E-3</v>
      </c>
      <c r="R61" s="3">
        <f t="shared" si="14"/>
        <v>3.7981390241695029E-2</v>
      </c>
      <c r="S61" s="16">
        <f t="shared" si="23"/>
        <v>102.92812975277958</v>
      </c>
      <c r="T61" s="16">
        <f t="shared" si="23"/>
        <v>100.64745851142827</v>
      </c>
      <c r="U61" s="16">
        <f t="shared" si="16"/>
        <v>2.2806712413513139</v>
      </c>
      <c r="V61" s="16">
        <f t="shared" si="17"/>
        <v>103.22851088325565</v>
      </c>
      <c r="W61" s="16">
        <f t="shared" si="18"/>
        <v>101.50217634857826</v>
      </c>
      <c r="X61" s="16">
        <f t="shared" si="19"/>
        <v>93.954658324678036</v>
      </c>
      <c r="Y61" s="16">
        <f t="shared" si="20"/>
        <v>103.90448848920138</v>
      </c>
    </row>
    <row r="62" spans="1:25" x14ac:dyDescent="0.4">
      <c r="A62">
        <f t="shared" si="21"/>
        <v>49</v>
      </c>
      <c r="B62" s="1">
        <v>39416</v>
      </c>
      <c r="C62" s="2">
        <v>0</v>
      </c>
      <c r="D62" s="2">
        <v>1.8368957643762101E-2</v>
      </c>
      <c r="E62" s="2">
        <v>8.9885428560842501E-2</v>
      </c>
      <c r="F62" s="2">
        <v>0.89174561379539496</v>
      </c>
      <c r="G62">
        <v>370.67500000000001</v>
      </c>
      <c r="H62">
        <v>2322.34</v>
      </c>
      <c r="I62">
        <v>1812.64</v>
      </c>
      <c r="J62">
        <v>132.93</v>
      </c>
      <c r="K62">
        <v>111.24</v>
      </c>
      <c r="L62" s="3">
        <f t="shared" si="9"/>
        <v>-5.0423623656922212E-3</v>
      </c>
      <c r="M62" s="3">
        <f t="shared" si="10"/>
        <v>2.0668860442150327E-2</v>
      </c>
      <c r="N62" s="3">
        <f t="shared" si="11"/>
        <v>1.9507458734221883E-2</v>
      </c>
      <c r="O62" s="3">
        <f t="shared" si="11"/>
        <v>-4.2127435492365084E-3</v>
      </c>
      <c r="P62" s="3">
        <f t="shared" si="12"/>
        <v>3.8828689853766355E-7</v>
      </c>
      <c r="Q62" s="4">
        <f t="shared" si="13"/>
        <v>-1.6239821585098647E-3</v>
      </c>
      <c r="R62" s="3">
        <f t="shared" si="14"/>
        <v>7.7303033153608702E-3</v>
      </c>
      <c r="S62" s="16">
        <f t="shared" si="23"/>
        <v>102.7657315369286</v>
      </c>
      <c r="T62" s="16">
        <f t="shared" si="23"/>
        <v>101.42048884296436</v>
      </c>
      <c r="U62" s="16">
        <f t="shared" si="16"/>
        <v>1.3452426939642379</v>
      </c>
      <c r="V62" s="16">
        <f t="shared" si="17"/>
        <v>102.72427464668642</v>
      </c>
      <c r="W62" s="16">
        <f t="shared" si="18"/>
        <v>103.5690623927933</v>
      </c>
      <c r="X62" s="16">
        <f t="shared" si="19"/>
        <v>95.905404198100229</v>
      </c>
      <c r="Y62" s="16">
        <f t="shared" si="20"/>
        <v>103.48321413427773</v>
      </c>
    </row>
    <row r="63" spans="1:25" x14ac:dyDescent="0.4">
      <c r="A63">
        <f t="shared" si="21"/>
        <v>50</v>
      </c>
      <c r="B63" s="1">
        <v>39423</v>
      </c>
      <c r="C63" s="2">
        <v>0</v>
      </c>
      <c r="D63" s="2">
        <v>1.88775973376967E-2</v>
      </c>
      <c r="E63" s="2">
        <v>9.0023933697804107E-2</v>
      </c>
      <c r="F63" s="2">
        <v>0.89109846896449896</v>
      </c>
      <c r="G63">
        <v>367.32</v>
      </c>
      <c r="H63">
        <v>2360.79</v>
      </c>
      <c r="I63">
        <v>1848</v>
      </c>
      <c r="J63">
        <v>132.37</v>
      </c>
      <c r="K63">
        <v>111.69</v>
      </c>
      <c r="L63" s="3">
        <f t="shared" si="9"/>
        <v>7.8602717671705236E-3</v>
      </c>
      <c r="M63" s="3">
        <f t="shared" si="10"/>
        <v>-1.0252345259847528E-2</v>
      </c>
      <c r="N63" s="3">
        <f t="shared" si="11"/>
        <v>-3.8744588744588748E-2</v>
      </c>
      <c r="O63" s="3">
        <f t="shared" si="11"/>
        <v>2.5685578303240586E-3</v>
      </c>
      <c r="P63" s="3">
        <f t="shared" si="12"/>
        <v>1.1752094963643037E-7</v>
      </c>
      <c r="Q63" s="4">
        <f t="shared" si="13"/>
        <v>-1.3927595047750826E-3</v>
      </c>
      <c r="R63" s="3">
        <f t="shared" si="14"/>
        <v>-9.6420261017354236E-3</v>
      </c>
      <c r="S63" s="16">
        <f t="shared" ref="S63:T78" si="24">S62+100*Q63</f>
        <v>102.62645558645109</v>
      </c>
      <c r="T63" s="16">
        <f t="shared" si="24"/>
        <v>100.45628623279082</v>
      </c>
      <c r="U63" s="16">
        <f t="shared" si="16"/>
        <v>2.1701693536602704</v>
      </c>
      <c r="V63" s="16">
        <f t="shared" si="17"/>
        <v>103.51030182340348</v>
      </c>
      <c r="W63" s="16">
        <f t="shared" si="18"/>
        <v>102.54382786680854</v>
      </c>
      <c r="X63" s="16">
        <f t="shared" si="19"/>
        <v>92.030945323641347</v>
      </c>
      <c r="Y63" s="16">
        <f t="shared" si="20"/>
        <v>103.74006991731014</v>
      </c>
    </row>
    <row r="64" spans="1:25" x14ac:dyDescent="0.4">
      <c r="A64">
        <f t="shared" si="21"/>
        <v>51</v>
      </c>
      <c r="B64" s="1">
        <v>39430</v>
      </c>
      <c r="C64" s="2">
        <v>0</v>
      </c>
      <c r="D64" s="2">
        <v>1.8767585060266E-2</v>
      </c>
      <c r="E64" s="2">
        <v>8.9938077725840698E-2</v>
      </c>
      <c r="F64" s="2">
        <v>0.89129433721389295</v>
      </c>
      <c r="G64">
        <v>365.01100000000002</v>
      </c>
      <c r="H64">
        <v>2303.79</v>
      </c>
      <c r="I64">
        <v>1776.4</v>
      </c>
      <c r="J64">
        <v>132.71</v>
      </c>
      <c r="K64">
        <v>113.28</v>
      </c>
      <c r="L64" s="3">
        <f t="shared" si="9"/>
        <v>1.2788269454598877E-2</v>
      </c>
      <c r="M64" s="3">
        <f t="shared" si="10"/>
        <v>1.8605538265819455E-2</v>
      </c>
      <c r="N64" s="3">
        <f t="shared" si="11"/>
        <v>-2.1352172934023916E-2</v>
      </c>
      <c r="O64" s="3">
        <f t="shared" si="11"/>
        <v>3.7676135935482691E-4</v>
      </c>
      <c r="P64" s="3">
        <f t="shared" si="12"/>
        <v>1.3730653392771271E-6</v>
      </c>
      <c r="Q64" s="4">
        <f t="shared" si="13"/>
        <v>-1.2367601662253457E-3</v>
      </c>
      <c r="R64" s="3">
        <f t="shared" si="14"/>
        <v>2.6045990364373106E-3</v>
      </c>
      <c r="S64" s="16">
        <f t="shared" si="24"/>
        <v>102.50277956982855</v>
      </c>
      <c r="T64" s="16">
        <f t="shared" si="24"/>
        <v>100.71674613643455</v>
      </c>
      <c r="U64" s="16">
        <f t="shared" si="16"/>
        <v>1.786033433393996</v>
      </c>
      <c r="V64" s="16">
        <f t="shared" si="17"/>
        <v>104.78912876886336</v>
      </c>
      <c r="W64" s="16">
        <f t="shared" si="18"/>
        <v>104.40438169339049</v>
      </c>
      <c r="X64" s="16">
        <f t="shared" si="19"/>
        <v>89.895728030238956</v>
      </c>
      <c r="Y64" s="16">
        <f t="shared" si="20"/>
        <v>103.77774605324562</v>
      </c>
    </row>
    <row r="65" spans="1:25" x14ac:dyDescent="0.4">
      <c r="A65">
        <f t="shared" si="21"/>
        <v>52</v>
      </c>
      <c r="B65" s="1">
        <v>39437</v>
      </c>
      <c r="C65" s="2">
        <v>0</v>
      </c>
      <c r="D65" s="2">
        <v>2.1056027292394398E-2</v>
      </c>
      <c r="E65" s="2">
        <v>8.7671777087221001E-2</v>
      </c>
      <c r="F65" s="2">
        <v>0.89127219562038396</v>
      </c>
      <c r="G65">
        <v>367.18299999999999</v>
      </c>
      <c r="H65">
        <v>2330.81</v>
      </c>
      <c r="I65">
        <v>1738.47</v>
      </c>
      <c r="J65">
        <v>132.76</v>
      </c>
      <c r="K65">
        <v>114.05</v>
      </c>
      <c r="L65" s="3">
        <f t="shared" si="9"/>
        <v>-9.9215305741460202E-3</v>
      </c>
      <c r="M65" s="3">
        <f t="shared" si="10"/>
        <v>-1.9106835158190894E-2</v>
      </c>
      <c r="N65" s="3">
        <f t="shared" si="11"/>
        <v>5.0044004210598736E-3</v>
      </c>
      <c r="O65" s="3">
        <f t="shared" si="11"/>
        <v>2.4103645676409879E-3</v>
      </c>
      <c r="P65" s="3">
        <f t="shared" si="12"/>
        <v>4.7582383297597726E-7</v>
      </c>
      <c r="Q65" s="4">
        <f t="shared" si="13"/>
        <v>2.1842457322221926E-3</v>
      </c>
      <c r="R65" s="3">
        <f t="shared" si="14"/>
        <v>-5.4034001859090131E-3</v>
      </c>
      <c r="S65" s="16">
        <f t="shared" si="24"/>
        <v>102.72120414305077</v>
      </c>
      <c r="T65" s="16">
        <f t="shared" si="24"/>
        <v>100.17640611784365</v>
      </c>
      <c r="U65" s="16">
        <f t="shared" si="16"/>
        <v>2.5447980252071147</v>
      </c>
      <c r="V65" s="16">
        <f t="shared" si="17"/>
        <v>103.79697571144877</v>
      </c>
      <c r="W65" s="16">
        <f t="shared" si="18"/>
        <v>102.4936981775714</v>
      </c>
      <c r="X65" s="16">
        <f t="shared" si="19"/>
        <v>90.396168072344949</v>
      </c>
      <c r="Y65" s="16">
        <f t="shared" si="20"/>
        <v>104.01878251000971</v>
      </c>
    </row>
    <row r="66" spans="1:25" x14ac:dyDescent="0.4">
      <c r="A66">
        <f t="shared" si="21"/>
        <v>53</v>
      </c>
      <c r="B66" s="1">
        <v>39444</v>
      </c>
      <c r="C66" s="2">
        <v>0</v>
      </c>
      <c r="D66" s="2">
        <v>2.1849067014020999E-2</v>
      </c>
      <c r="E66" s="2">
        <v>8.7085589758654297E-2</v>
      </c>
      <c r="F66" s="2">
        <v>0.891065343227324</v>
      </c>
      <c r="G66">
        <v>369.238</v>
      </c>
      <c r="H66">
        <v>2322.11</v>
      </c>
      <c r="I66">
        <v>1747.17</v>
      </c>
      <c r="J66">
        <v>133.08000000000001</v>
      </c>
      <c r="K66">
        <v>112.29</v>
      </c>
      <c r="L66" s="3">
        <f t="shared" si="9"/>
        <v>-1.4921874825102321E-2</v>
      </c>
      <c r="M66" s="3">
        <f t="shared" si="10"/>
        <v>-7.6393013925089459E-2</v>
      </c>
      <c r="N66" s="3">
        <f t="shared" si="11"/>
        <v>-4.3207014772460584E-2</v>
      </c>
      <c r="O66" s="3">
        <f t="shared" si="11"/>
        <v>3.8322813345355033E-3</v>
      </c>
      <c r="P66" s="3">
        <f t="shared" si="12"/>
        <v>1.8132627080768563E-6</v>
      </c>
      <c r="Q66" s="4">
        <f t="shared" si="13"/>
        <v>-2.0188246238294679E-3</v>
      </c>
      <c r="R66" s="3">
        <f t="shared" si="14"/>
        <v>-3.2672405547029215E-2</v>
      </c>
      <c r="S66" s="16">
        <f t="shared" si="24"/>
        <v>102.51932168066783</v>
      </c>
      <c r="T66" s="16">
        <f t="shared" si="24"/>
        <v>96.909165563140732</v>
      </c>
      <c r="U66" s="16">
        <f t="shared" si="16"/>
        <v>5.6101561175270973</v>
      </c>
      <c r="V66" s="16">
        <f t="shared" si="17"/>
        <v>102.30478822893853</v>
      </c>
      <c r="W66" s="16">
        <f t="shared" si="18"/>
        <v>94.854396785062463</v>
      </c>
      <c r="X66" s="16">
        <f t="shared" si="19"/>
        <v>86.075466595098888</v>
      </c>
      <c r="Y66" s="16">
        <f t="shared" si="20"/>
        <v>104.40201064346327</v>
      </c>
    </row>
    <row r="67" spans="1:25" x14ac:dyDescent="0.4">
      <c r="A67">
        <f t="shared" si="21"/>
        <v>54</v>
      </c>
      <c r="B67" s="1">
        <v>39451</v>
      </c>
      <c r="C67" s="2">
        <v>0</v>
      </c>
      <c r="D67" s="2">
        <v>1.8826962500559499E-2</v>
      </c>
      <c r="E67" s="2">
        <v>8.7718358022678605E-2</v>
      </c>
      <c r="F67" s="2">
        <v>0.89345467947676105</v>
      </c>
      <c r="G67">
        <v>376.08699999999999</v>
      </c>
      <c r="H67">
        <v>2217.59</v>
      </c>
      <c r="I67">
        <v>1671.68</v>
      </c>
      <c r="J67">
        <v>133.59</v>
      </c>
      <c r="K67">
        <v>108.6</v>
      </c>
      <c r="L67" s="3">
        <f t="shared" si="9"/>
        <v>6.902719861148876E-3</v>
      </c>
      <c r="M67" s="3">
        <f t="shared" si="10"/>
        <v>-4.8221877619920583E-3</v>
      </c>
      <c r="N67" s="3">
        <f t="shared" si="11"/>
        <v>-2.4316854900459428E-2</v>
      </c>
      <c r="O67" s="3">
        <f t="shared" si="11"/>
        <v>5.1650572647652382E-3</v>
      </c>
      <c r="P67" s="3">
        <f t="shared" si="12"/>
        <v>3.3210034170511531E-7</v>
      </c>
      <c r="Q67" s="4">
        <f t="shared" si="13"/>
        <v>2.3905907503185288E-3</v>
      </c>
      <c r="R67" s="3">
        <f t="shared" si="14"/>
        <v>-4.2678163841343431E-3</v>
      </c>
      <c r="S67" s="16">
        <f t="shared" si="24"/>
        <v>102.75838075569968</v>
      </c>
      <c r="T67" s="16">
        <f t="shared" si="24"/>
        <v>96.482383924727301</v>
      </c>
      <c r="U67" s="16">
        <f t="shared" si="16"/>
        <v>6.2759968309723746</v>
      </c>
      <c r="V67" s="16">
        <f t="shared" si="17"/>
        <v>102.99506021505343</v>
      </c>
      <c r="W67" s="16">
        <f t="shared" si="18"/>
        <v>94.372178008863258</v>
      </c>
      <c r="X67" s="16">
        <f t="shared" si="19"/>
        <v>83.643781105052952</v>
      </c>
      <c r="Y67" s="16">
        <f t="shared" si="20"/>
        <v>104.91851636993979</v>
      </c>
    </row>
    <row r="68" spans="1:25" x14ac:dyDescent="0.4">
      <c r="A68">
        <f t="shared" si="21"/>
        <v>55</v>
      </c>
      <c r="B68" s="1">
        <v>39458</v>
      </c>
      <c r="C68" s="2">
        <v>0</v>
      </c>
      <c r="D68" s="2">
        <v>1.8533287165160499E-2</v>
      </c>
      <c r="E68" s="2">
        <v>8.8271858592187599E-2</v>
      </c>
      <c r="F68" s="2">
        <v>0.89319485424265199</v>
      </c>
      <c r="G68">
        <v>377.84800000000001</v>
      </c>
      <c r="H68">
        <v>2202.0300000000002</v>
      </c>
      <c r="I68">
        <v>1631.03</v>
      </c>
      <c r="J68">
        <v>134.28</v>
      </c>
      <c r="K68">
        <v>108.84</v>
      </c>
      <c r="L68" s="3">
        <f t="shared" si="9"/>
        <v>-6.3176201726746761E-3</v>
      </c>
      <c r="M68" s="3">
        <f t="shared" si="10"/>
        <v>-7.1069225868149899E-2</v>
      </c>
      <c r="N68" s="3">
        <f t="shared" si="11"/>
        <v>-2.619203815993576E-2</v>
      </c>
      <c r="O68" s="3">
        <f t="shared" si="11"/>
        <v>9.6812630324683013E-4</v>
      </c>
      <c r="P68" s="3">
        <f t="shared" si="12"/>
        <v>1.9835048746054891E-6</v>
      </c>
      <c r="Q68" s="4">
        <f t="shared" si="13"/>
        <v>-2.7664243328726812E-3</v>
      </c>
      <c r="R68" s="3">
        <f t="shared" si="14"/>
        <v>-2.5652689474378376E-2</v>
      </c>
      <c r="S68" s="16">
        <f t="shared" si="24"/>
        <v>102.48173832241241</v>
      </c>
      <c r="T68" s="16">
        <f t="shared" si="24"/>
        <v>93.917114977289458</v>
      </c>
      <c r="U68" s="16">
        <f t="shared" si="16"/>
        <v>8.5646233451229534</v>
      </c>
      <c r="V68" s="16">
        <f t="shared" si="17"/>
        <v>102.36329819778597</v>
      </c>
      <c r="W68" s="16">
        <f t="shared" si="18"/>
        <v>87.26525542204827</v>
      </c>
      <c r="X68" s="16">
        <f t="shared" si="19"/>
        <v>81.02457728905938</v>
      </c>
      <c r="Y68" s="16">
        <f t="shared" si="20"/>
        <v>105.01532900026447</v>
      </c>
    </row>
    <row r="69" spans="1:25" x14ac:dyDescent="0.4">
      <c r="A69">
        <f t="shared" si="21"/>
        <v>56</v>
      </c>
      <c r="B69" s="1">
        <v>39465</v>
      </c>
      <c r="C69" s="2">
        <v>0</v>
      </c>
      <c r="D69" s="2">
        <v>1.5227445707484201E-2</v>
      </c>
      <c r="E69" s="2">
        <v>8.9506917323171897E-2</v>
      </c>
      <c r="F69" s="2">
        <v>0.89526563696934303</v>
      </c>
      <c r="G69">
        <v>382.38200000000001</v>
      </c>
      <c r="H69">
        <v>2083.2399999999998</v>
      </c>
      <c r="I69">
        <v>1588.31</v>
      </c>
      <c r="J69">
        <v>134.41</v>
      </c>
      <c r="K69">
        <v>106.87</v>
      </c>
      <c r="L69" s="3">
        <f t="shared" si="9"/>
        <v>4.2138695091811229E-3</v>
      </c>
      <c r="M69" s="3">
        <f t="shared" si="10"/>
        <v>2.8319499086912892E-3</v>
      </c>
      <c r="N69" s="3">
        <f t="shared" si="11"/>
        <v>2.4365520584772593E-3</v>
      </c>
      <c r="O69" s="3">
        <f t="shared" si="11"/>
        <v>-5.5055427423555958E-3</v>
      </c>
      <c r="P69" s="3">
        <f t="shared" si="12"/>
        <v>3.073501710994568E-7</v>
      </c>
      <c r="Q69" s="4">
        <f t="shared" si="13"/>
        <v>-4.6680189531353852E-3</v>
      </c>
      <c r="R69" s="3">
        <f t="shared" si="14"/>
        <v>9.9420718349851889E-4</v>
      </c>
      <c r="S69" s="16">
        <f t="shared" si="24"/>
        <v>102.01493642709887</v>
      </c>
      <c r="T69" s="16">
        <f t="shared" si="24"/>
        <v>94.016535695639305</v>
      </c>
      <c r="U69" s="16">
        <f t="shared" si="16"/>
        <v>7.9984007314595686</v>
      </c>
      <c r="V69" s="16">
        <f t="shared" si="17"/>
        <v>102.78468514870409</v>
      </c>
      <c r="W69" s="16">
        <f t="shared" si="18"/>
        <v>87.548450412917404</v>
      </c>
      <c r="X69" s="16">
        <f t="shared" si="19"/>
        <v>81.26823249490711</v>
      </c>
      <c r="Y69" s="16">
        <f t="shared" si="20"/>
        <v>104.46477472602891</v>
      </c>
    </row>
    <row r="70" spans="1:25" x14ac:dyDescent="0.4">
      <c r="A70">
        <f t="shared" si="21"/>
        <v>57</v>
      </c>
      <c r="B70" s="1">
        <v>39472</v>
      </c>
      <c r="C70" s="2">
        <v>0</v>
      </c>
      <c r="D70" s="2">
        <v>1.4802993465658601E-2</v>
      </c>
      <c r="E70" s="2">
        <v>9.0019167608337794E-2</v>
      </c>
      <c r="F70" s="2">
        <v>0.895177838926003</v>
      </c>
      <c r="G70">
        <v>384.49700000000001</v>
      </c>
      <c r="H70">
        <v>2091.88</v>
      </c>
      <c r="I70">
        <v>1592.18</v>
      </c>
      <c r="J70">
        <v>133.66999999999999</v>
      </c>
      <c r="K70">
        <v>106.73</v>
      </c>
      <c r="L70" s="3">
        <f t="shared" si="9"/>
        <v>-2.1837910503008651E-3</v>
      </c>
      <c r="M70" s="3">
        <f t="shared" si="10"/>
        <v>4.6663987600488621E-2</v>
      </c>
      <c r="N70" s="3">
        <f t="shared" si="11"/>
        <v>-5.8347674257935855E-3</v>
      </c>
      <c r="O70" s="3">
        <f t="shared" si="11"/>
        <v>3.7405550983766744E-3</v>
      </c>
      <c r="P70" s="3">
        <f t="shared" si="12"/>
        <v>2.241697231627243E-6</v>
      </c>
      <c r="Q70" s="4">
        <f t="shared" si="13"/>
        <v>3.5117461287902715E-3</v>
      </c>
      <c r="R70" s="3">
        <f t="shared" si="14"/>
        <v>1.0596496055692711E-2</v>
      </c>
      <c r="S70" s="16">
        <f t="shared" si="24"/>
        <v>102.36611103997789</v>
      </c>
      <c r="T70" s="16">
        <f t="shared" si="24"/>
        <v>95.076185301208582</v>
      </c>
      <c r="U70" s="16">
        <f t="shared" si="16"/>
        <v>7.2899257387693126</v>
      </c>
      <c r="V70" s="16">
        <f t="shared" si="17"/>
        <v>102.566306043674</v>
      </c>
      <c r="W70" s="16">
        <f t="shared" si="18"/>
        <v>92.214849172966268</v>
      </c>
      <c r="X70" s="16">
        <f t="shared" si="19"/>
        <v>80.684755752327746</v>
      </c>
      <c r="Y70" s="16">
        <f t="shared" si="20"/>
        <v>104.83883023586657</v>
      </c>
    </row>
    <row r="71" spans="1:25" x14ac:dyDescent="0.4">
      <c r="A71">
        <f t="shared" si="21"/>
        <v>58</v>
      </c>
      <c r="B71" s="1">
        <v>39479</v>
      </c>
      <c r="C71" s="2">
        <v>0</v>
      </c>
      <c r="D71" s="2">
        <v>1.1066831412946501E-2</v>
      </c>
      <c r="E71" s="2">
        <v>9.17590892121838E-2</v>
      </c>
      <c r="F71" s="2">
        <v>0.89717407937486904</v>
      </c>
      <c r="G71">
        <v>384.52199999999999</v>
      </c>
      <c r="H71">
        <v>2194.4299999999998</v>
      </c>
      <c r="I71">
        <v>1582.89</v>
      </c>
      <c r="J71">
        <v>134.16999999999999</v>
      </c>
      <c r="K71">
        <v>106.49</v>
      </c>
      <c r="L71" s="3">
        <f t="shared" si="9"/>
        <v>6.3537907236763669E-3</v>
      </c>
      <c r="M71" s="3">
        <f t="shared" si="10"/>
        <v>-3.7952043846374961E-2</v>
      </c>
      <c r="N71" s="3">
        <f t="shared" si="11"/>
        <v>-3.7197783800516859E-2</v>
      </c>
      <c r="O71" s="3">
        <f t="shared" si="11"/>
        <v>8.1985540731910334E-4</v>
      </c>
      <c r="P71" s="3">
        <f t="shared" si="12"/>
        <v>1.0062554377457444E-6</v>
      </c>
      <c r="Q71" s="4">
        <f t="shared" si="13"/>
        <v>-3.0986968684274582E-3</v>
      </c>
      <c r="R71" s="3">
        <f t="shared" si="14"/>
        <v>-1.6994045378974088E-2</v>
      </c>
      <c r="S71" s="16">
        <f t="shared" si="24"/>
        <v>102.05624135313515</v>
      </c>
      <c r="T71" s="16">
        <f t="shared" si="24"/>
        <v>93.376780763311174</v>
      </c>
      <c r="U71" s="16">
        <f t="shared" si="16"/>
        <v>8.6794605898239752</v>
      </c>
      <c r="V71" s="16">
        <f t="shared" si="17"/>
        <v>103.20168511604165</v>
      </c>
      <c r="W71" s="16">
        <f t="shared" si="18"/>
        <v>88.419644788328768</v>
      </c>
      <c r="X71" s="16">
        <f t="shared" si="19"/>
        <v>76.964977372276053</v>
      </c>
      <c r="Y71" s="16">
        <f t="shared" si="20"/>
        <v>104.92081577659847</v>
      </c>
    </row>
    <row r="72" spans="1:25" x14ac:dyDescent="0.4">
      <c r="A72">
        <f t="shared" si="21"/>
        <v>59</v>
      </c>
      <c r="B72" s="1">
        <v>39486</v>
      </c>
      <c r="C72" s="2">
        <v>0</v>
      </c>
      <c r="D72" s="2">
        <v>9.9348751083540993E-3</v>
      </c>
      <c r="E72" s="2">
        <v>9.1213953120533306E-2</v>
      </c>
      <c r="F72" s="2">
        <v>0.89885117177111196</v>
      </c>
      <c r="G72">
        <v>384.04399999999998</v>
      </c>
      <c r="H72">
        <v>2095.21</v>
      </c>
      <c r="I72">
        <v>1524.01</v>
      </c>
      <c r="J72">
        <v>134.28</v>
      </c>
      <c r="K72">
        <v>107.3</v>
      </c>
      <c r="L72" s="3">
        <f t="shared" si="9"/>
        <v>-2.4930211718616757E-3</v>
      </c>
      <c r="M72" s="3">
        <f t="shared" si="10"/>
        <v>1.9540928382096201E-2</v>
      </c>
      <c r="N72" s="3">
        <f t="shared" si="11"/>
        <v>3.7165110465154472E-2</v>
      </c>
      <c r="O72" s="3">
        <f t="shared" si="11"/>
        <v>-3.4256776884122875E-3</v>
      </c>
      <c r="P72" s="3">
        <f t="shared" si="12"/>
        <v>3.4483991592727974E-8</v>
      </c>
      <c r="Q72" s="4">
        <f t="shared" si="13"/>
        <v>5.0490443833432807E-4</v>
      </c>
      <c r="R72" s="3">
        <f t="shared" si="14"/>
        <v>1.2696834996744177E-2</v>
      </c>
      <c r="S72" s="16">
        <f t="shared" si="24"/>
        <v>102.10673179696859</v>
      </c>
      <c r="T72" s="16">
        <f t="shared" si="24"/>
        <v>94.646464262985589</v>
      </c>
      <c r="U72" s="16">
        <f t="shared" si="16"/>
        <v>7.460267533983</v>
      </c>
      <c r="V72" s="16">
        <f t="shared" si="17"/>
        <v>102.95238299885548</v>
      </c>
      <c r="W72" s="16">
        <f t="shared" si="18"/>
        <v>90.373737626538386</v>
      </c>
      <c r="X72" s="16">
        <f t="shared" si="19"/>
        <v>80.681488418791503</v>
      </c>
      <c r="Y72" s="16">
        <f t="shared" si="20"/>
        <v>104.57824800775724</v>
      </c>
    </row>
    <row r="73" spans="1:25" x14ac:dyDescent="0.4">
      <c r="A73">
        <f t="shared" si="21"/>
        <v>60</v>
      </c>
      <c r="B73" s="1">
        <v>39493</v>
      </c>
      <c r="C73" s="2">
        <v>0</v>
      </c>
      <c r="D73" s="2">
        <v>9.8774017890328001E-3</v>
      </c>
      <c r="E73" s="2">
        <v>9.1231369061687398E-2</v>
      </c>
      <c r="F73" s="2">
        <v>0.89889122914927899</v>
      </c>
      <c r="G73">
        <v>381.23899999999998</v>
      </c>
      <c r="H73">
        <v>2125.85</v>
      </c>
      <c r="I73">
        <v>1580.65</v>
      </c>
      <c r="J73">
        <v>133.82</v>
      </c>
      <c r="K73">
        <v>107.82</v>
      </c>
      <c r="L73" s="3">
        <f t="shared" si="9"/>
        <v>-5.4784440988596694E-3</v>
      </c>
      <c r="M73" s="3">
        <f t="shared" si="10"/>
        <v>-3.143694784571438E-3</v>
      </c>
      <c r="N73" s="3">
        <f t="shared" si="11"/>
        <v>-1.0128744503843379E-2</v>
      </c>
      <c r="O73" s="3">
        <f t="shared" si="11"/>
        <v>2.9890898221496265E-4</v>
      </c>
      <c r="P73" s="3">
        <f t="shared" si="12"/>
        <v>5.6317523771739013E-7</v>
      </c>
      <c r="Q73" s="4">
        <f t="shared" si="13"/>
        <v>-6.8698727726172173E-4</v>
      </c>
      <c r="R73" s="3">
        <f t="shared" si="14"/>
        <v>-4.6129936012648809E-3</v>
      </c>
      <c r="S73" s="16">
        <f t="shared" si="24"/>
        <v>102.03803306924242</v>
      </c>
      <c r="T73" s="16">
        <f t="shared" si="24"/>
        <v>94.1851649028591</v>
      </c>
      <c r="U73" s="16">
        <f t="shared" si="16"/>
        <v>7.8528681663833169</v>
      </c>
      <c r="V73" s="16">
        <f t="shared" si="17"/>
        <v>102.40453858896952</v>
      </c>
      <c r="W73" s="16">
        <f t="shared" si="18"/>
        <v>90.059368148081248</v>
      </c>
      <c r="X73" s="16">
        <f t="shared" si="19"/>
        <v>79.668613968407158</v>
      </c>
      <c r="Y73" s="16">
        <f t="shared" si="20"/>
        <v>104.60813890597873</v>
      </c>
    </row>
    <row r="74" spans="1:25" x14ac:dyDescent="0.4">
      <c r="A74">
        <f t="shared" si="21"/>
        <v>61</v>
      </c>
      <c r="B74" s="1">
        <v>39500</v>
      </c>
      <c r="C74" s="2">
        <v>0</v>
      </c>
      <c r="D74" s="2">
        <v>1.0244188609704601E-2</v>
      </c>
      <c r="E74" s="2">
        <v>9.0292743665491906E-2</v>
      </c>
      <c r="F74" s="2">
        <v>0.899463067724803</v>
      </c>
      <c r="G74">
        <v>381.45</v>
      </c>
      <c r="H74">
        <v>2132.02</v>
      </c>
      <c r="I74">
        <v>1564.64</v>
      </c>
      <c r="J74">
        <v>133.86000000000001</v>
      </c>
      <c r="K74">
        <v>107.17</v>
      </c>
      <c r="L74" s="3">
        <f t="shared" si="9"/>
        <v>-1.3952230646595121E-2</v>
      </c>
      <c r="M74" s="3">
        <f t="shared" si="10"/>
        <v>-4.7691860301498301E-2</v>
      </c>
      <c r="N74" s="3">
        <f t="shared" si="11"/>
        <v>2.3967174557726345E-3</v>
      </c>
      <c r="O74" s="3">
        <f t="shared" si="11"/>
        <v>7.2463768115942351E-3</v>
      </c>
      <c r="P74" s="3">
        <f t="shared" si="12"/>
        <v>2.5810574318605668E-6</v>
      </c>
      <c r="Q74" s="4">
        <f t="shared" si="13"/>
        <v>6.2431090422110239E-3</v>
      </c>
      <c r="R74" s="3">
        <f t="shared" si="14"/>
        <v>-1.3000249170181638E-2</v>
      </c>
      <c r="S74" s="16">
        <f t="shared" si="24"/>
        <v>102.66234397346352</v>
      </c>
      <c r="T74" s="16">
        <f t="shared" si="24"/>
        <v>92.885139985840937</v>
      </c>
      <c r="U74" s="16">
        <f t="shared" si="16"/>
        <v>9.7772039876225847</v>
      </c>
      <c r="V74" s="16">
        <f t="shared" si="17"/>
        <v>101.00931552431</v>
      </c>
      <c r="W74" s="16">
        <f t="shared" si="18"/>
        <v>85.290182117931423</v>
      </c>
      <c r="X74" s="16">
        <f t="shared" si="19"/>
        <v>79.908285713984426</v>
      </c>
      <c r="Y74" s="16">
        <f t="shared" si="20"/>
        <v>105.33277658713816</v>
      </c>
    </row>
    <row r="75" spans="1:25" x14ac:dyDescent="0.4">
      <c r="A75">
        <f t="shared" si="21"/>
        <v>62</v>
      </c>
      <c r="B75" s="1">
        <v>39507</v>
      </c>
      <c r="C75" s="2">
        <v>0</v>
      </c>
      <c r="D75" s="2">
        <v>1.45459509961388E-2</v>
      </c>
      <c r="E75" s="2">
        <v>8.8048998530207506E-2</v>
      </c>
      <c r="F75" s="2">
        <v>0.89740505047365304</v>
      </c>
      <c r="G75">
        <v>388.56400000000002</v>
      </c>
      <c r="H75">
        <v>2097.4699999999998</v>
      </c>
      <c r="I75">
        <v>1568.39</v>
      </c>
      <c r="J75">
        <v>134.83000000000001</v>
      </c>
      <c r="K75">
        <v>103.74</v>
      </c>
      <c r="L75" s="3">
        <f t="shared" si="9"/>
        <v>-8.4065186254542734E-3</v>
      </c>
      <c r="M75" s="3">
        <f t="shared" si="10"/>
        <v>-3.7351102814807913E-2</v>
      </c>
      <c r="N75" s="3">
        <f t="shared" si="11"/>
        <v>-5.7766244365240915E-2</v>
      </c>
      <c r="O75" s="3">
        <f t="shared" si="11"/>
        <v>4.8950530297411365E-3</v>
      </c>
      <c r="P75" s="3">
        <f t="shared" si="12"/>
        <v>7.2623856057938307E-7</v>
      </c>
      <c r="Q75" s="4">
        <f t="shared" si="13"/>
        <v>-1.2374482037411691E-3</v>
      </c>
      <c r="R75" s="3">
        <f t="shared" si="14"/>
        <v>-2.4657203193940491E-2</v>
      </c>
      <c r="S75" s="16">
        <f t="shared" si="24"/>
        <v>102.53859915308941</v>
      </c>
      <c r="T75" s="16">
        <f t="shared" si="24"/>
        <v>90.419419666446885</v>
      </c>
      <c r="U75" s="16">
        <f t="shared" si="16"/>
        <v>12.119179486642523</v>
      </c>
      <c r="V75" s="16">
        <f t="shared" si="17"/>
        <v>100.16866366176457</v>
      </c>
      <c r="W75" s="16">
        <f t="shared" si="18"/>
        <v>81.555071836450637</v>
      </c>
      <c r="X75" s="16">
        <f t="shared" si="19"/>
        <v>74.131661277460339</v>
      </c>
      <c r="Y75" s="16">
        <f t="shared" si="20"/>
        <v>105.82228189011227</v>
      </c>
    </row>
    <row r="76" spans="1:25" x14ac:dyDescent="0.4">
      <c r="A76">
        <f t="shared" si="21"/>
        <v>63</v>
      </c>
      <c r="B76" s="1">
        <v>39514</v>
      </c>
      <c r="C76" s="2">
        <v>0</v>
      </c>
      <c r="D76" s="2">
        <v>1.4033193670454599E-2</v>
      </c>
      <c r="E76" s="2">
        <v>8.7351358254926403E-2</v>
      </c>
      <c r="F76" s="2">
        <v>0.89861544807461902</v>
      </c>
      <c r="G76">
        <v>389.31299999999999</v>
      </c>
      <c r="H76">
        <v>2040.17</v>
      </c>
      <c r="I76">
        <v>1477.79</v>
      </c>
      <c r="J76">
        <v>135.49</v>
      </c>
      <c r="K76">
        <v>102.67</v>
      </c>
      <c r="L76" s="3">
        <f t="shared" si="9"/>
        <v>-2.2984375297322557E-2</v>
      </c>
      <c r="M76" s="3">
        <f t="shared" si="10"/>
        <v>-3.8360210157080243E-2</v>
      </c>
      <c r="N76" s="3">
        <f t="shared" si="11"/>
        <v>-4.3707157309225253E-2</v>
      </c>
      <c r="O76" s="3">
        <f t="shared" si="11"/>
        <v>8.3400989002877512E-3</v>
      </c>
      <c r="P76" s="3">
        <f t="shared" si="12"/>
        <v>7.4795654424224009E-7</v>
      </c>
      <c r="Q76" s="4">
        <f t="shared" si="13"/>
        <v>3.1375979389282661E-3</v>
      </c>
      <c r="R76" s="3">
        <f t="shared" si="14"/>
        <v>-2.4177910965835075E-2</v>
      </c>
      <c r="S76" s="16">
        <f t="shared" si="24"/>
        <v>102.85235894698224</v>
      </c>
      <c r="T76" s="16">
        <f t="shared" si="24"/>
        <v>88.001628569863371</v>
      </c>
      <c r="U76" s="16">
        <f t="shared" si="16"/>
        <v>14.850730377118865</v>
      </c>
      <c r="V76" s="16">
        <f t="shared" si="17"/>
        <v>97.870226132032315</v>
      </c>
      <c r="W76" s="16">
        <f t="shared" si="18"/>
        <v>77.719050820742609</v>
      </c>
      <c r="X76" s="16">
        <f t="shared" si="19"/>
        <v>69.760945546537812</v>
      </c>
      <c r="Y76" s="16">
        <f t="shared" si="20"/>
        <v>106.65629178014105</v>
      </c>
    </row>
    <row r="77" spans="1:25" x14ac:dyDescent="0.4">
      <c r="A77">
        <f t="shared" si="21"/>
        <v>64</v>
      </c>
      <c r="B77" s="1">
        <v>39521</v>
      </c>
      <c r="C77" s="2">
        <v>0</v>
      </c>
      <c r="D77" s="2">
        <v>1.48755984376079E-2</v>
      </c>
      <c r="E77" s="2">
        <v>8.7755547728176606E-2</v>
      </c>
      <c r="F77" s="2">
        <v>0.89736885383421505</v>
      </c>
      <c r="G77">
        <v>394.10700000000003</v>
      </c>
      <c r="H77">
        <v>2032.79</v>
      </c>
      <c r="I77">
        <v>1413.2</v>
      </c>
      <c r="J77">
        <v>136.62</v>
      </c>
      <c r="K77">
        <v>99.09</v>
      </c>
      <c r="L77" s="3">
        <f t="shared" si="9"/>
        <v>1.2056752404117299E-2</v>
      </c>
      <c r="M77" s="3">
        <f t="shared" si="10"/>
        <v>3.7410103178948217E-2</v>
      </c>
      <c r="N77" s="3">
        <f t="shared" si="11"/>
        <v>2.2473818284743929E-2</v>
      </c>
      <c r="O77" s="3">
        <f t="shared" si="11"/>
        <v>4.6113306982871194E-3</v>
      </c>
      <c r="P77" s="3">
        <f t="shared" si="12"/>
        <v>1.1076730076937562E-6</v>
      </c>
      <c r="Q77" s="4">
        <f t="shared" si="13"/>
        <v>6.6656567758854755E-3</v>
      </c>
      <c r="R77" s="3">
        <f t="shared" si="14"/>
        <v>1.9138001141524141E-2</v>
      </c>
      <c r="S77" s="16">
        <f t="shared" si="24"/>
        <v>103.51892462457079</v>
      </c>
      <c r="T77" s="16">
        <f t="shared" si="24"/>
        <v>89.915428684015779</v>
      </c>
      <c r="U77" s="16">
        <f t="shared" si="16"/>
        <v>13.603495940555007</v>
      </c>
      <c r="V77" s="16">
        <f t="shared" si="17"/>
        <v>99.075901372444051</v>
      </c>
      <c r="W77" s="16">
        <f t="shared" si="18"/>
        <v>81.460061138637428</v>
      </c>
      <c r="X77" s="16">
        <f t="shared" si="19"/>
        <v>72.0083273750122</v>
      </c>
      <c r="Y77" s="16">
        <f t="shared" si="20"/>
        <v>107.11742484996975</v>
      </c>
    </row>
    <row r="78" spans="1:25" x14ac:dyDescent="0.4">
      <c r="A78">
        <f t="shared" si="21"/>
        <v>65</v>
      </c>
      <c r="B78" s="1">
        <v>39528</v>
      </c>
      <c r="C78" s="2">
        <v>4.8833577305790004E-4</v>
      </c>
      <c r="D78" s="2">
        <v>1.30294767581185E-2</v>
      </c>
      <c r="E78" s="2">
        <v>8.7773134841234501E-2</v>
      </c>
      <c r="F78" s="2">
        <v>0.89870905262758904</v>
      </c>
      <c r="G78">
        <v>396.89600000000002</v>
      </c>
      <c r="H78">
        <v>2098.46</v>
      </c>
      <c r="I78">
        <v>1444.96</v>
      </c>
      <c r="J78">
        <v>137.25</v>
      </c>
      <c r="K78">
        <v>99.58</v>
      </c>
      <c r="L78" s="3">
        <f t="shared" si="9"/>
        <v>-1.3758402074976361E-2</v>
      </c>
      <c r="M78" s="3">
        <f t="shared" si="10"/>
        <v>-1.3914305814527794E-2</v>
      </c>
      <c r="N78" s="3">
        <f t="shared" si="11"/>
        <v>2.9004263093787896E-2</v>
      </c>
      <c r="O78" s="3">
        <f t="shared" si="11"/>
        <v>-1.5300546448088204E-3</v>
      </c>
      <c r="P78" s="3">
        <f t="shared" si="12"/>
        <v>3.1308102435088637E-7</v>
      </c>
      <c r="Q78" s="4">
        <f t="shared" si="13"/>
        <v>9.8239321004369015E-4</v>
      </c>
      <c r="R78" s="3">
        <f t="shared" si="14"/>
        <v>-4.9624860131269877E-5</v>
      </c>
      <c r="S78" s="16">
        <f t="shared" si="24"/>
        <v>103.61716394557516</v>
      </c>
      <c r="T78" s="16">
        <f t="shared" si="24"/>
        <v>89.910466198002652</v>
      </c>
      <c r="U78" s="16">
        <f t="shared" si="16"/>
        <v>13.706697747572505</v>
      </c>
      <c r="V78" s="16">
        <f t="shared" si="17"/>
        <v>97.700061164946419</v>
      </c>
      <c r="W78" s="16">
        <f t="shared" si="18"/>
        <v>80.068630557184648</v>
      </c>
      <c r="X78" s="16">
        <f t="shared" si="19"/>
        <v>74.908753684390987</v>
      </c>
      <c r="Y78" s="16">
        <f t="shared" si="20"/>
        <v>106.96441938548887</v>
      </c>
    </row>
    <row r="79" spans="1:25" x14ac:dyDescent="0.4">
      <c r="A79">
        <f t="shared" si="21"/>
        <v>66</v>
      </c>
      <c r="B79" s="1">
        <v>39535</v>
      </c>
      <c r="C79" s="2">
        <v>8.4022210663069999E-4</v>
      </c>
      <c r="D79" s="2">
        <v>1.3199392131797201E-2</v>
      </c>
      <c r="E79" s="2">
        <v>8.7488894938238096E-2</v>
      </c>
      <c r="F79" s="2">
        <v>0.898471490823334</v>
      </c>
      <c r="G79">
        <v>392.81599999999997</v>
      </c>
      <c r="H79">
        <v>2076.56</v>
      </c>
      <c r="I79">
        <v>1486.87</v>
      </c>
      <c r="J79">
        <v>137.04</v>
      </c>
      <c r="K79">
        <v>99.23</v>
      </c>
      <c r="L79" s="3">
        <f t="shared" ref="L79:L142" si="25">G80*K80/(G79*K79)-1</f>
        <v>2.0264790824093604E-2</v>
      </c>
      <c r="M79" s="3">
        <f t="shared" ref="M79:M142" si="26">H80*K80/(H79*K79)-1</f>
        <v>6.57358725599686E-2</v>
      </c>
      <c r="N79" s="3">
        <f t="shared" ref="N79:O118" si="27">I80/I79-1</f>
        <v>3.6291000558219544E-2</v>
      </c>
      <c r="O79" s="3">
        <f t="shared" si="27"/>
        <v>-7.1511967308813817E-3</v>
      </c>
      <c r="P79" s="3">
        <f t="shared" ref="P79:P142" si="28">(ABS(C80-C79)+ABS(D80-D79)+ABS(E80-E79)+ABS(F80-F79))*$S$3</f>
        <v>1.6334483763046056E-6</v>
      </c>
      <c r="Q79" s="4">
        <f t="shared" ref="Q79:Q142" si="29">SUMPRODUCT(C79:F79,L79:O79)-P79</f>
        <v>-2.3670198170191183E-3</v>
      </c>
      <c r="R79" s="3">
        <f t="shared" ref="R79:R142" si="30">SUMPRODUCT($C$7:$F$7,L79:O79)</f>
        <v>2.8785116802850091E-2</v>
      </c>
      <c r="S79" s="16">
        <f t="shared" ref="S79:T94" si="31">S78+100*Q79</f>
        <v>103.38046196387324</v>
      </c>
      <c r="T79" s="16">
        <f t="shared" si="31"/>
        <v>92.788977878287668</v>
      </c>
      <c r="U79" s="16">
        <f t="shared" ref="U79:U142" si="32">S79-T79</f>
        <v>10.591484085585577</v>
      </c>
      <c r="V79" s="16">
        <f t="shared" ref="V79:V142" si="33">V78+100*L79</f>
        <v>99.726540247355786</v>
      </c>
      <c r="W79" s="16">
        <f t="shared" ref="W79:W142" si="34">W78+100*M79</f>
        <v>86.642217813181503</v>
      </c>
      <c r="X79" s="16">
        <f t="shared" ref="X79:X142" si="35">X78+100*N79</f>
        <v>78.537853740212938</v>
      </c>
      <c r="Y79" s="16">
        <f t="shared" ref="Y79:Y142" si="36">Y78+100*O79</f>
        <v>106.24929971240073</v>
      </c>
    </row>
    <row r="80" spans="1:25" x14ac:dyDescent="0.4">
      <c r="A80">
        <f t="shared" ref="A80:A143" si="37">A79+1</f>
        <v>67</v>
      </c>
      <c r="B80" s="1">
        <v>39542</v>
      </c>
      <c r="C80" s="2">
        <v>0</v>
      </c>
      <c r="D80" s="2">
        <v>1.5886819686630801E-2</v>
      </c>
      <c r="E80" s="2">
        <v>8.7523881343912202E-2</v>
      </c>
      <c r="F80" s="2">
        <v>0.89658929896945705</v>
      </c>
      <c r="G80">
        <v>391.92899999999997</v>
      </c>
      <c r="H80">
        <v>2164.21</v>
      </c>
      <c r="I80">
        <v>1540.83</v>
      </c>
      <c r="J80">
        <v>136.06</v>
      </c>
      <c r="K80">
        <v>101.47</v>
      </c>
      <c r="L80" s="3">
        <f t="shared" si="25"/>
        <v>-4.4295313479293386E-3</v>
      </c>
      <c r="M80" s="3">
        <f t="shared" si="26"/>
        <v>-3.1782983515424856E-2</v>
      </c>
      <c r="N80" s="3">
        <f t="shared" si="27"/>
        <v>-8.0086706515318795E-3</v>
      </c>
      <c r="O80" s="3">
        <f t="shared" si="27"/>
        <v>-2.3519035719534731E-3</v>
      </c>
      <c r="P80" s="3">
        <f t="shared" si="28"/>
        <v>1.8700744601192955E-6</v>
      </c>
      <c r="Q80" s="4">
        <f t="shared" si="29"/>
        <v>-3.3164421173215077E-3</v>
      </c>
      <c r="R80" s="3">
        <f t="shared" si="30"/>
        <v>-1.1643272271709887E-2</v>
      </c>
      <c r="S80" s="16">
        <f t="shared" si="31"/>
        <v>103.04881775214109</v>
      </c>
      <c r="T80" s="16">
        <f t="shared" si="31"/>
        <v>91.624650651116681</v>
      </c>
      <c r="U80" s="16">
        <f t="shared" si="32"/>
        <v>11.424167101024409</v>
      </c>
      <c r="V80" s="16">
        <f t="shared" si="33"/>
        <v>99.283587112562856</v>
      </c>
      <c r="W80" s="16">
        <f t="shared" si="34"/>
        <v>83.463919461639023</v>
      </c>
      <c r="X80" s="16">
        <f t="shared" si="35"/>
        <v>77.736986675059754</v>
      </c>
      <c r="Y80" s="16">
        <f t="shared" si="36"/>
        <v>106.01410935520538</v>
      </c>
    </row>
    <row r="81" spans="1:25" x14ac:dyDescent="0.4">
      <c r="A81">
        <f t="shared" si="37"/>
        <v>68</v>
      </c>
      <c r="B81" s="1">
        <v>39549</v>
      </c>
      <c r="C81" s="2">
        <v>2.2431512212591998E-3</v>
      </c>
      <c r="D81" s="2">
        <v>1.35731587719793E-2</v>
      </c>
      <c r="E81" s="2">
        <v>8.8397520889518397E-2</v>
      </c>
      <c r="F81" s="2">
        <v>0.89578616911724296</v>
      </c>
      <c r="G81">
        <v>392.16399999999999</v>
      </c>
      <c r="H81">
        <v>2106.0100000000002</v>
      </c>
      <c r="I81">
        <v>1528.49</v>
      </c>
      <c r="J81">
        <v>135.74</v>
      </c>
      <c r="K81">
        <v>100.96</v>
      </c>
      <c r="L81" s="3">
        <f t="shared" si="25"/>
        <v>7.7620312003270353E-3</v>
      </c>
      <c r="M81" s="3">
        <f t="shared" si="26"/>
        <v>7.1323975454414157E-2</v>
      </c>
      <c r="N81" s="3">
        <f t="shared" si="27"/>
        <v>1.9901994779161214E-2</v>
      </c>
      <c r="O81" s="3">
        <f t="shared" si="27"/>
        <v>-4.9359068808016993E-3</v>
      </c>
      <c r="P81" s="3">
        <f t="shared" si="28"/>
        <v>1.7572321448487014E-6</v>
      </c>
      <c r="Q81" s="4">
        <f t="shared" si="29"/>
        <v>-1.6784842959256699E-3</v>
      </c>
      <c r="R81" s="3">
        <f t="shared" si="30"/>
        <v>2.3513023638275177E-2</v>
      </c>
      <c r="S81" s="16">
        <f t="shared" si="31"/>
        <v>102.88096932254852</v>
      </c>
      <c r="T81" s="16">
        <f t="shared" si="31"/>
        <v>93.975953014944196</v>
      </c>
      <c r="U81" s="16">
        <f t="shared" si="32"/>
        <v>8.9050163076043276</v>
      </c>
      <c r="V81" s="16">
        <f t="shared" si="33"/>
        <v>100.05979023259556</v>
      </c>
      <c r="W81" s="16">
        <f t="shared" si="34"/>
        <v>90.596317007080444</v>
      </c>
      <c r="X81" s="16">
        <f t="shared" si="35"/>
        <v>79.727186152975875</v>
      </c>
      <c r="Y81" s="16">
        <f t="shared" si="36"/>
        <v>105.5205186671252</v>
      </c>
    </row>
    <row r="82" spans="1:25" x14ac:dyDescent="0.4">
      <c r="A82">
        <f t="shared" si="37"/>
        <v>69</v>
      </c>
      <c r="B82" s="1">
        <v>39556</v>
      </c>
      <c r="C82" s="2">
        <v>0</v>
      </c>
      <c r="D82" s="2">
        <v>1.58991320606796E-2</v>
      </c>
      <c r="E82" s="2">
        <v>8.7711951869362897E-2</v>
      </c>
      <c r="F82" s="2">
        <v>0.89638891606995696</v>
      </c>
      <c r="G82">
        <v>384.87700000000001</v>
      </c>
      <c r="H82">
        <v>2197.2399999999998</v>
      </c>
      <c r="I82">
        <v>1558.91</v>
      </c>
      <c r="J82">
        <v>135.07</v>
      </c>
      <c r="K82">
        <v>103.67</v>
      </c>
      <c r="L82" s="3">
        <f t="shared" si="25"/>
        <v>-1.2066140445742279E-3</v>
      </c>
      <c r="M82" s="3">
        <f t="shared" si="26"/>
        <v>1.2836972792846568E-2</v>
      </c>
      <c r="N82" s="3">
        <f t="shared" si="27"/>
        <v>2.7493569224650516E-2</v>
      </c>
      <c r="O82" s="3">
        <f t="shared" si="27"/>
        <v>-2.1618420078477696E-2</v>
      </c>
      <c r="P82" s="3">
        <f t="shared" si="28"/>
        <v>9.1025774181888637E-6</v>
      </c>
      <c r="Q82" s="4">
        <f t="shared" si="29"/>
        <v>-1.6772003372467443E-2</v>
      </c>
      <c r="R82" s="3">
        <f t="shared" si="30"/>
        <v>4.3763769736112901E-3</v>
      </c>
      <c r="S82" s="16">
        <f t="shared" si="31"/>
        <v>101.20376898530178</v>
      </c>
      <c r="T82" s="16">
        <f t="shared" si="31"/>
        <v>94.413590712305322</v>
      </c>
      <c r="U82" s="16">
        <f t="shared" si="32"/>
        <v>6.7901782729964566</v>
      </c>
      <c r="V82" s="16">
        <f t="shared" si="33"/>
        <v>99.939128828138138</v>
      </c>
      <c r="W82" s="16">
        <f t="shared" si="34"/>
        <v>91.880014286365096</v>
      </c>
      <c r="X82" s="16">
        <f t="shared" si="35"/>
        <v>82.476543075440929</v>
      </c>
      <c r="Y82" s="16">
        <f t="shared" si="36"/>
        <v>103.35867665927744</v>
      </c>
    </row>
    <row r="83" spans="1:25" x14ac:dyDescent="0.4">
      <c r="A83">
        <f t="shared" si="37"/>
        <v>70</v>
      </c>
      <c r="B83" s="1">
        <v>39563</v>
      </c>
      <c r="C83" s="2">
        <v>8.9209292882097002E-3</v>
      </c>
      <c r="D83" s="2">
        <v>1.4219804634426601E-2</v>
      </c>
      <c r="E83" s="2">
        <v>9.3961984944801499E-2</v>
      </c>
      <c r="F83" s="2">
        <v>0.88289728113256205</v>
      </c>
      <c r="G83">
        <v>381.61500000000001</v>
      </c>
      <c r="H83">
        <v>2209.25</v>
      </c>
      <c r="I83">
        <v>1601.77</v>
      </c>
      <c r="J83">
        <v>132.15</v>
      </c>
      <c r="K83">
        <v>104.43</v>
      </c>
      <c r="L83" s="3">
        <f t="shared" si="25"/>
        <v>1.0446933181885054E-2</v>
      </c>
      <c r="M83" s="3">
        <f t="shared" si="26"/>
        <v>2.1189374530847793E-2</v>
      </c>
      <c r="N83" s="3">
        <f t="shared" si="27"/>
        <v>2.7975302321806561E-2</v>
      </c>
      <c r="O83" s="3">
        <f t="shared" si="27"/>
        <v>1.2864169504349654E-3</v>
      </c>
      <c r="P83" s="3">
        <f t="shared" si="28"/>
        <v>5.3525575729256715E-6</v>
      </c>
      <c r="Q83" s="4">
        <f t="shared" si="29"/>
        <v>4.1535415243054048E-3</v>
      </c>
      <c r="R83" s="3">
        <f t="shared" si="30"/>
        <v>1.5224506746243593E-2</v>
      </c>
      <c r="S83" s="16">
        <f t="shared" si="31"/>
        <v>101.61912313773232</v>
      </c>
      <c r="T83" s="16">
        <f t="shared" si="31"/>
        <v>95.936041386929688</v>
      </c>
      <c r="U83" s="16">
        <f t="shared" si="32"/>
        <v>5.6830817508026286</v>
      </c>
      <c r="V83" s="16">
        <f t="shared" si="33"/>
        <v>100.98382214632664</v>
      </c>
      <c r="W83" s="16">
        <f t="shared" si="34"/>
        <v>93.998951739449879</v>
      </c>
      <c r="X83" s="16">
        <f t="shared" si="35"/>
        <v>85.274073307621592</v>
      </c>
      <c r="Y83" s="16">
        <f t="shared" si="36"/>
        <v>103.48731835432093</v>
      </c>
    </row>
    <row r="84" spans="1:25" x14ac:dyDescent="0.4">
      <c r="A84">
        <f t="shared" si="37"/>
        <v>71</v>
      </c>
      <c r="B84" s="1">
        <v>39570</v>
      </c>
      <c r="C84" s="2">
        <v>0</v>
      </c>
      <c r="D84" s="2">
        <v>1.5606505398372101E-2</v>
      </c>
      <c r="E84" s="2">
        <v>9.4591702213078305E-2</v>
      </c>
      <c r="F84" s="2">
        <v>0.88980179238854895</v>
      </c>
      <c r="G84">
        <v>382.053</v>
      </c>
      <c r="H84">
        <v>2235.3000000000002</v>
      </c>
      <c r="I84">
        <v>1646.58</v>
      </c>
      <c r="J84">
        <v>132.32</v>
      </c>
      <c r="K84">
        <v>105.4</v>
      </c>
      <c r="L84" s="3">
        <f t="shared" si="25"/>
        <v>-1.6454924135996252E-2</v>
      </c>
      <c r="M84" s="3">
        <f t="shared" si="26"/>
        <v>-4.0927524723831432E-2</v>
      </c>
      <c r="N84" s="3">
        <f t="shared" si="27"/>
        <v>-2.5871807018183035E-2</v>
      </c>
      <c r="O84" s="3">
        <f t="shared" si="27"/>
        <v>6.3482466747279975E-3</v>
      </c>
      <c r="P84" s="3">
        <f t="shared" si="28"/>
        <v>7.4586395501397216E-7</v>
      </c>
      <c r="Q84" s="4">
        <f t="shared" si="29"/>
        <v>2.5619415050199216E-3</v>
      </c>
      <c r="R84" s="3">
        <f t="shared" si="30"/>
        <v>-1.922650230082068E-2</v>
      </c>
      <c r="S84" s="16">
        <f t="shared" si="31"/>
        <v>101.87531728823431</v>
      </c>
      <c r="T84" s="16">
        <f t="shared" si="31"/>
        <v>94.013391156847618</v>
      </c>
      <c r="U84" s="16">
        <f t="shared" si="32"/>
        <v>7.8619261313866957</v>
      </c>
      <c r="V84" s="16">
        <f t="shared" si="33"/>
        <v>99.338329732727018</v>
      </c>
      <c r="W84" s="16">
        <f t="shared" si="34"/>
        <v>89.906199267066739</v>
      </c>
      <c r="X84" s="16">
        <f t="shared" si="35"/>
        <v>82.686892605803294</v>
      </c>
      <c r="Y84" s="16">
        <f t="shared" si="36"/>
        <v>104.12214302179373</v>
      </c>
    </row>
    <row r="85" spans="1:25" x14ac:dyDescent="0.4">
      <c r="A85">
        <f t="shared" si="37"/>
        <v>72</v>
      </c>
      <c r="B85" s="1">
        <v>39577</v>
      </c>
      <c r="C85" s="2">
        <v>6.1437772088840002E-4</v>
      </c>
      <c r="D85" s="2">
        <v>1.60209647856033E-2</v>
      </c>
      <c r="E85" s="2">
        <v>9.48059716966487E-2</v>
      </c>
      <c r="F85" s="2">
        <v>0.88855868579685904</v>
      </c>
      <c r="G85">
        <v>385.00799999999998</v>
      </c>
      <c r="H85">
        <v>2196.54</v>
      </c>
      <c r="I85">
        <v>1603.98</v>
      </c>
      <c r="J85">
        <v>133.16</v>
      </c>
      <c r="K85">
        <v>102.87</v>
      </c>
      <c r="L85" s="3">
        <f t="shared" si="25"/>
        <v>5.0894598169710648E-3</v>
      </c>
      <c r="M85" s="3">
        <f t="shared" si="26"/>
        <v>3.9145856608835183E-2</v>
      </c>
      <c r="N85" s="3">
        <f t="shared" si="27"/>
        <v>4.0330926819536428E-2</v>
      </c>
      <c r="O85" s="3">
        <f t="shared" si="27"/>
        <v>-1.3742865725442921E-2</v>
      </c>
      <c r="P85" s="3">
        <f t="shared" si="28"/>
        <v>2.8805898194244533E-6</v>
      </c>
      <c r="Q85" s="4">
        <f t="shared" si="29"/>
        <v>-7.7603293503937746E-3</v>
      </c>
      <c r="R85" s="3">
        <f t="shared" si="30"/>
        <v>1.7705844379974939E-2</v>
      </c>
      <c r="S85" s="16">
        <f t="shared" si="31"/>
        <v>101.09928435319493</v>
      </c>
      <c r="T85" s="16">
        <f t="shared" si="31"/>
        <v>95.783975594845117</v>
      </c>
      <c r="U85" s="16">
        <f t="shared" si="32"/>
        <v>5.3153087583498149</v>
      </c>
      <c r="V85" s="16">
        <f t="shared" si="33"/>
        <v>99.847275714424129</v>
      </c>
      <c r="W85" s="16">
        <f t="shared" si="34"/>
        <v>93.820784927950257</v>
      </c>
      <c r="X85" s="16">
        <f t="shared" si="35"/>
        <v>86.719985287756941</v>
      </c>
      <c r="Y85" s="16">
        <f t="shared" si="36"/>
        <v>102.74785644924944</v>
      </c>
    </row>
    <row r="86" spans="1:25" x14ac:dyDescent="0.4">
      <c r="A86">
        <f t="shared" si="37"/>
        <v>73</v>
      </c>
      <c r="B86" s="1">
        <v>39584</v>
      </c>
      <c r="C86" s="2">
        <v>1.6082294848744E-3</v>
      </c>
      <c r="D86" s="2">
        <v>1.8068622174849999E-2</v>
      </c>
      <c r="E86" s="2">
        <v>9.6565445575790096E-2</v>
      </c>
      <c r="F86" s="2">
        <v>0.88375770276448495</v>
      </c>
      <c r="G86">
        <v>382.57900000000001</v>
      </c>
      <c r="H86">
        <v>2256.64</v>
      </c>
      <c r="I86">
        <v>1668.67</v>
      </c>
      <c r="J86">
        <v>131.33000000000001</v>
      </c>
      <c r="K86">
        <v>104.05</v>
      </c>
      <c r="L86" s="3">
        <f t="shared" si="25"/>
        <v>-4.9121711142909863E-3</v>
      </c>
      <c r="M86" s="3">
        <f t="shared" si="26"/>
        <v>-4.0600789106147062E-2</v>
      </c>
      <c r="N86" s="3">
        <f t="shared" si="27"/>
        <v>-1.3741482737749222E-2</v>
      </c>
      <c r="O86" s="3">
        <f t="shared" si="27"/>
        <v>-2.512754130815642E-3</v>
      </c>
      <c r="P86" s="3">
        <f t="shared" si="28"/>
        <v>3.3438945615434711E-6</v>
      </c>
      <c r="Q86" s="4">
        <f t="shared" si="29"/>
        <v>-4.2924623330464146E-3</v>
      </c>
      <c r="R86" s="3">
        <f t="shared" si="30"/>
        <v>-1.5441799272250728E-2</v>
      </c>
      <c r="S86" s="16">
        <f t="shared" si="31"/>
        <v>100.67003811989029</v>
      </c>
      <c r="T86" s="16">
        <f t="shared" si="31"/>
        <v>94.239795667620044</v>
      </c>
      <c r="U86" s="16">
        <f t="shared" si="32"/>
        <v>6.4302424522702495</v>
      </c>
      <c r="V86" s="16">
        <f t="shared" si="33"/>
        <v>99.356058602995034</v>
      </c>
      <c r="W86" s="16">
        <f t="shared" si="34"/>
        <v>89.760706017335551</v>
      </c>
      <c r="X86" s="16">
        <f t="shared" si="35"/>
        <v>85.34583701398202</v>
      </c>
      <c r="Y86" s="16">
        <f t="shared" si="36"/>
        <v>102.49658103616788</v>
      </c>
    </row>
    <row r="87" spans="1:25" x14ac:dyDescent="0.4">
      <c r="A87">
        <f t="shared" si="37"/>
        <v>74</v>
      </c>
      <c r="B87" s="1">
        <v>39591</v>
      </c>
      <c r="C87" s="2">
        <v>5.6372259070151002E-3</v>
      </c>
      <c r="D87" s="2">
        <v>1.4001953389815599E-2</v>
      </c>
      <c r="E87" s="2">
        <v>9.8109606756222004E-2</v>
      </c>
      <c r="F87" s="2">
        <v>0.88225121394694705</v>
      </c>
      <c r="G87">
        <v>383.16699999999997</v>
      </c>
      <c r="H87">
        <v>2179.0500000000002</v>
      </c>
      <c r="I87">
        <v>1645.74</v>
      </c>
      <c r="J87">
        <v>131</v>
      </c>
      <c r="K87">
        <v>103.38</v>
      </c>
      <c r="L87" s="3">
        <f t="shared" si="25"/>
        <v>5.319245181389709E-3</v>
      </c>
      <c r="M87" s="3">
        <f t="shared" si="26"/>
        <v>3.917931191507984E-2</v>
      </c>
      <c r="N87" s="3">
        <f t="shared" si="27"/>
        <v>2.2883323003633604E-2</v>
      </c>
      <c r="O87" s="3">
        <f t="shared" si="27"/>
        <v>8.3969465648858765E-4</v>
      </c>
      <c r="P87" s="3">
        <f t="shared" si="28"/>
        <v>1.200148064346672E-6</v>
      </c>
      <c r="Q87" s="4">
        <f t="shared" si="29"/>
        <v>3.5632679891518665E-3</v>
      </c>
      <c r="R87" s="3">
        <f t="shared" si="30"/>
        <v>1.7055393689147935E-2</v>
      </c>
      <c r="S87" s="16">
        <f t="shared" si="31"/>
        <v>101.02636491880548</v>
      </c>
      <c r="T87" s="16">
        <f t="shared" si="31"/>
        <v>95.945335036534843</v>
      </c>
      <c r="U87" s="16">
        <f t="shared" si="32"/>
        <v>5.0810298822706415</v>
      </c>
      <c r="V87" s="16">
        <f t="shared" si="33"/>
        <v>99.887983121133999</v>
      </c>
      <c r="W87" s="16">
        <f t="shared" si="34"/>
        <v>93.67863720884354</v>
      </c>
      <c r="X87" s="16">
        <f t="shared" si="35"/>
        <v>87.634169314345385</v>
      </c>
      <c r="Y87" s="16">
        <f t="shared" si="36"/>
        <v>102.58055050181675</v>
      </c>
    </row>
    <row r="88" spans="1:25" x14ac:dyDescent="0.4">
      <c r="A88">
        <f t="shared" si="37"/>
        <v>75</v>
      </c>
      <c r="B88" s="1">
        <v>39598</v>
      </c>
      <c r="C88" s="2">
        <v>7.6021987903461003E-3</v>
      </c>
      <c r="D88" s="2">
        <v>1.2464402606176501E-2</v>
      </c>
      <c r="E88" s="2">
        <v>9.8144880646802102E-2</v>
      </c>
      <c r="F88" s="2">
        <v>0.88178851795667501</v>
      </c>
      <c r="G88">
        <v>377.39299999999997</v>
      </c>
      <c r="H88">
        <v>2218.5</v>
      </c>
      <c r="I88">
        <v>1683.4</v>
      </c>
      <c r="J88">
        <v>131.11000000000001</v>
      </c>
      <c r="K88">
        <v>105.52</v>
      </c>
      <c r="L88" s="3">
        <f t="shared" si="25"/>
        <v>5.1117770645683347E-3</v>
      </c>
      <c r="M88" s="3">
        <f t="shared" si="26"/>
        <v>-3.3050213732718103E-2</v>
      </c>
      <c r="N88" s="3">
        <f t="shared" si="27"/>
        <v>1.41796364500415E-2</v>
      </c>
      <c r="O88" s="3">
        <f t="shared" si="27"/>
        <v>-6.1017466249724261E-4</v>
      </c>
      <c r="P88" s="3">
        <f t="shared" si="28"/>
        <v>6.8983498249394175E-7</v>
      </c>
      <c r="Q88" s="4">
        <f t="shared" si="29"/>
        <v>4.7983345591571407E-4</v>
      </c>
      <c r="R88" s="3">
        <f t="shared" si="30"/>
        <v>-3.5922437201513779E-3</v>
      </c>
      <c r="S88" s="16">
        <f t="shared" si="31"/>
        <v>101.07434826439706</v>
      </c>
      <c r="T88" s="16">
        <f t="shared" si="31"/>
        <v>95.586110664519708</v>
      </c>
      <c r="U88" s="16">
        <f t="shared" si="32"/>
        <v>5.4882375998773512</v>
      </c>
      <c r="V88" s="16">
        <f t="shared" si="33"/>
        <v>100.39916082759083</v>
      </c>
      <c r="W88" s="16">
        <f t="shared" si="34"/>
        <v>90.373615835571727</v>
      </c>
      <c r="X88" s="16">
        <f t="shared" si="35"/>
        <v>89.052132959349535</v>
      </c>
      <c r="Y88" s="16">
        <f t="shared" si="36"/>
        <v>102.51953303556702</v>
      </c>
    </row>
    <row r="89" spans="1:25" x14ac:dyDescent="0.4">
      <c r="A89">
        <f t="shared" si="37"/>
        <v>76</v>
      </c>
      <c r="B89" s="1">
        <v>39605</v>
      </c>
      <c r="C89" s="2">
        <v>8.4958408990364002E-3</v>
      </c>
      <c r="D89" s="2">
        <v>1.20831199480492E-2</v>
      </c>
      <c r="E89" s="2">
        <v>9.7376438334106197E-2</v>
      </c>
      <c r="F89" s="2">
        <v>0.88204460081880798</v>
      </c>
      <c r="G89">
        <v>381.45499999999998</v>
      </c>
      <c r="H89">
        <v>2157.2399999999998</v>
      </c>
      <c r="I89">
        <v>1707.27</v>
      </c>
      <c r="J89">
        <v>131.03</v>
      </c>
      <c r="K89">
        <v>104.93</v>
      </c>
      <c r="L89" s="3">
        <f t="shared" si="25"/>
        <v>7.5550376592461443E-3</v>
      </c>
      <c r="M89" s="3">
        <f t="shared" si="26"/>
        <v>3.0934503260104496E-2</v>
      </c>
      <c r="N89" s="3">
        <f t="shared" si="27"/>
        <v>-3.9589520111054433E-2</v>
      </c>
      <c r="O89" s="3">
        <f t="shared" si="27"/>
        <v>-9.9977104479890277E-3</v>
      </c>
      <c r="P89" s="3">
        <f t="shared" si="28"/>
        <v>1.1628680741772473E-5</v>
      </c>
      <c r="Q89" s="4">
        <f t="shared" si="29"/>
        <v>-1.2247169954346885E-2</v>
      </c>
      <c r="R89" s="3">
        <f t="shared" si="30"/>
        <v>-2.7744224099232051E-3</v>
      </c>
      <c r="S89" s="16">
        <f t="shared" si="31"/>
        <v>99.849631268962369</v>
      </c>
      <c r="T89" s="16">
        <f t="shared" si="31"/>
        <v>95.308668423527394</v>
      </c>
      <c r="U89" s="16">
        <f t="shared" si="32"/>
        <v>4.5409628454349757</v>
      </c>
      <c r="V89" s="16">
        <f t="shared" si="33"/>
        <v>101.15466459351545</v>
      </c>
      <c r="W89" s="16">
        <f t="shared" si="34"/>
        <v>93.467066161582181</v>
      </c>
      <c r="X89" s="16">
        <f t="shared" si="35"/>
        <v>85.093180948244097</v>
      </c>
      <c r="Y89" s="16">
        <f t="shared" si="36"/>
        <v>101.51976199076812</v>
      </c>
    </row>
    <row r="90" spans="1:25" x14ac:dyDescent="0.4">
      <c r="A90">
        <f t="shared" si="37"/>
        <v>77</v>
      </c>
      <c r="B90" s="1">
        <v>39612</v>
      </c>
      <c r="C90" s="2">
        <v>2.2938093979501299E-2</v>
      </c>
      <c r="D90" s="2">
        <v>1.70220014372051E-2</v>
      </c>
      <c r="E90" s="2">
        <v>8.7708825631961404E-2</v>
      </c>
      <c r="F90" s="2">
        <v>0.872331078951332</v>
      </c>
      <c r="G90">
        <v>372.75599999999997</v>
      </c>
      <c r="H90">
        <v>2156.96</v>
      </c>
      <c r="I90">
        <v>1639.68</v>
      </c>
      <c r="J90">
        <v>129.72</v>
      </c>
      <c r="K90">
        <v>108.19</v>
      </c>
      <c r="L90" s="3">
        <f t="shared" si="25"/>
        <v>2.0341172542386321E-3</v>
      </c>
      <c r="M90" s="3">
        <f t="shared" si="26"/>
        <v>-3.8279165621278421E-2</v>
      </c>
      <c r="N90" s="3">
        <f t="shared" si="27"/>
        <v>-1.080698672911784E-2</v>
      </c>
      <c r="O90" s="3">
        <f t="shared" si="27"/>
        <v>8.7881591119334246E-3</v>
      </c>
      <c r="P90" s="3">
        <f t="shared" si="28"/>
        <v>2.593579853396085E-6</v>
      </c>
      <c r="Q90" s="4">
        <f t="shared" si="29"/>
        <v>6.1107933861469883E-3</v>
      </c>
      <c r="R90" s="3">
        <f t="shared" si="30"/>
        <v>-9.5659689960560512E-3</v>
      </c>
      <c r="S90" s="16">
        <f t="shared" si="31"/>
        <v>100.46071060757707</v>
      </c>
      <c r="T90" s="16">
        <f t="shared" si="31"/>
        <v>94.352071523921794</v>
      </c>
      <c r="U90" s="16">
        <f t="shared" si="32"/>
        <v>6.1086390836552766</v>
      </c>
      <c r="V90" s="16">
        <f t="shared" si="33"/>
        <v>101.35807631893931</v>
      </c>
      <c r="W90" s="16">
        <f t="shared" si="34"/>
        <v>89.639149599454342</v>
      </c>
      <c r="X90" s="16">
        <f t="shared" si="35"/>
        <v>84.012482275332317</v>
      </c>
      <c r="Y90" s="16">
        <f t="shared" si="36"/>
        <v>102.39857790196146</v>
      </c>
    </row>
    <row r="91" spans="1:25" x14ac:dyDescent="0.4">
      <c r="A91">
        <f t="shared" si="37"/>
        <v>78</v>
      </c>
      <c r="B91" s="1">
        <v>39619</v>
      </c>
      <c r="C91" s="2">
        <v>2.1811540002742401E-2</v>
      </c>
      <c r="D91" s="2">
        <v>2.1344634526198301E-2</v>
      </c>
      <c r="E91" s="2">
        <v>8.6254752411975597E-2</v>
      </c>
      <c r="F91" s="2">
        <v>0.87058907305908295</v>
      </c>
      <c r="G91">
        <v>376.47199999999998</v>
      </c>
      <c r="H91">
        <v>2090.8200000000002</v>
      </c>
      <c r="I91">
        <v>1621.96</v>
      </c>
      <c r="J91">
        <v>130.86000000000001</v>
      </c>
      <c r="K91">
        <v>107.34</v>
      </c>
      <c r="L91" s="3">
        <f t="shared" si="25"/>
        <v>8.081205721190976E-4</v>
      </c>
      <c r="M91" s="3">
        <f t="shared" si="26"/>
        <v>-4.0468253329552617E-2</v>
      </c>
      <c r="N91" s="3">
        <f t="shared" si="27"/>
        <v>-2.6005573503662283E-2</v>
      </c>
      <c r="O91" s="3">
        <f t="shared" si="27"/>
        <v>1.3067400275103003E-2</v>
      </c>
      <c r="P91" s="3">
        <f t="shared" si="28"/>
        <v>2.4188668949948722E-6</v>
      </c>
      <c r="Q91" s="4">
        <f t="shared" si="29"/>
        <v>8.2846589989620158E-3</v>
      </c>
      <c r="R91" s="3">
        <f t="shared" si="30"/>
        <v>-1.31495764964982E-2</v>
      </c>
      <c r="S91" s="16">
        <f t="shared" si="31"/>
        <v>101.28917650747327</v>
      </c>
      <c r="T91" s="16">
        <f t="shared" si="31"/>
        <v>93.037113874271967</v>
      </c>
      <c r="U91" s="16">
        <f t="shared" si="32"/>
        <v>8.2520626332013052</v>
      </c>
      <c r="V91" s="16">
        <f t="shared" si="33"/>
        <v>101.43888837615123</v>
      </c>
      <c r="W91" s="16">
        <f t="shared" si="34"/>
        <v>85.592324266499077</v>
      </c>
      <c r="X91" s="16">
        <f t="shared" si="35"/>
        <v>81.411924924966087</v>
      </c>
      <c r="Y91" s="16">
        <f t="shared" si="36"/>
        <v>103.70531792947176</v>
      </c>
    </row>
    <row r="92" spans="1:25" x14ac:dyDescent="0.4">
      <c r="A92">
        <f t="shared" si="37"/>
        <v>79</v>
      </c>
      <c r="B92" s="1">
        <v>39626</v>
      </c>
      <c r="C92" s="2">
        <v>1.9991426375858101E-2</v>
      </c>
      <c r="D92" s="2">
        <v>2.45455384539193E-2</v>
      </c>
      <c r="E92" s="2">
        <v>8.7085293309246303E-2</v>
      </c>
      <c r="F92" s="2">
        <v>0.86837774186097605</v>
      </c>
      <c r="G92">
        <v>381.036</v>
      </c>
      <c r="H92">
        <v>2028.89</v>
      </c>
      <c r="I92">
        <v>1579.78</v>
      </c>
      <c r="J92">
        <v>132.57</v>
      </c>
      <c r="K92">
        <v>106.14</v>
      </c>
      <c r="L92" s="3">
        <f t="shared" si="25"/>
        <v>8.8345633924760136E-3</v>
      </c>
      <c r="M92" s="3">
        <f t="shared" si="26"/>
        <v>-5.601300909883089E-3</v>
      </c>
      <c r="N92" s="3">
        <f t="shared" si="27"/>
        <v>-1.7261897226196088E-2</v>
      </c>
      <c r="O92" s="3">
        <f t="shared" si="27"/>
        <v>-2.2629554197783897E-4</v>
      </c>
      <c r="P92" s="3">
        <f t="shared" si="28"/>
        <v>1.9103404457707087E-6</v>
      </c>
      <c r="Q92" s="4">
        <f t="shared" si="29"/>
        <v>-1.6625491584510168E-3</v>
      </c>
      <c r="R92" s="3">
        <f t="shared" si="30"/>
        <v>-3.5637325713952506E-3</v>
      </c>
      <c r="S92" s="16">
        <f t="shared" si="31"/>
        <v>101.12292159162817</v>
      </c>
      <c r="T92" s="16">
        <f t="shared" si="31"/>
        <v>92.680740617132443</v>
      </c>
      <c r="U92" s="16">
        <f t="shared" si="32"/>
        <v>8.4421809744957272</v>
      </c>
      <c r="V92" s="16">
        <f t="shared" si="33"/>
        <v>102.32234471539883</v>
      </c>
      <c r="W92" s="16">
        <f t="shared" si="34"/>
        <v>85.032194175510767</v>
      </c>
      <c r="X92" s="16">
        <f t="shared" si="35"/>
        <v>79.685735202346478</v>
      </c>
      <c r="Y92" s="16">
        <f t="shared" si="36"/>
        <v>103.68268837527398</v>
      </c>
    </row>
    <row r="93" spans="1:25" x14ac:dyDescent="0.4">
      <c r="A93">
        <f t="shared" si="37"/>
        <v>80</v>
      </c>
      <c r="B93" s="1">
        <v>39633</v>
      </c>
      <c r="C93" s="2">
        <v>2.31753271188091E-2</v>
      </c>
      <c r="D93" s="2">
        <v>2.35104347034325E-2</v>
      </c>
      <c r="E93" s="2">
        <v>8.6305091446962801E-2</v>
      </c>
      <c r="F93" s="2">
        <v>0.86700914673079499</v>
      </c>
      <c r="G93">
        <v>381.99099999999999</v>
      </c>
      <c r="H93">
        <v>2004.87</v>
      </c>
      <c r="I93">
        <v>1552.51</v>
      </c>
      <c r="J93">
        <v>132.54</v>
      </c>
      <c r="K93">
        <v>106.81</v>
      </c>
      <c r="L93" s="3">
        <f t="shared" si="25"/>
        <v>-2.0029468438296227E-3</v>
      </c>
      <c r="M93" s="3">
        <f t="shared" si="26"/>
        <v>-2.2834221253403286E-2</v>
      </c>
      <c r="N93" s="3">
        <f t="shared" si="27"/>
        <v>-9.2237731157931435E-3</v>
      </c>
      <c r="O93" s="3">
        <f t="shared" si="27"/>
        <v>6.1113626075146588E-3</v>
      </c>
      <c r="P93" s="3">
        <f t="shared" si="28"/>
        <v>1.4951349635667169E-6</v>
      </c>
      <c r="Q93" s="4">
        <f t="shared" si="29"/>
        <v>3.9177921464064337E-3</v>
      </c>
      <c r="R93" s="3">
        <f t="shared" si="30"/>
        <v>-6.9873946513778484E-3</v>
      </c>
      <c r="S93" s="16">
        <f t="shared" si="31"/>
        <v>101.51470080626882</v>
      </c>
      <c r="T93" s="16">
        <f t="shared" si="31"/>
        <v>91.982001151994652</v>
      </c>
      <c r="U93" s="16">
        <f t="shared" si="32"/>
        <v>9.5326996542741682</v>
      </c>
      <c r="V93" s="16">
        <f t="shared" si="33"/>
        <v>102.12205003101586</v>
      </c>
      <c r="W93" s="16">
        <f t="shared" si="34"/>
        <v>82.748772050170444</v>
      </c>
      <c r="X93" s="16">
        <f t="shared" si="35"/>
        <v>78.763357890767168</v>
      </c>
      <c r="Y93" s="16">
        <f t="shared" si="36"/>
        <v>104.29382463602545</v>
      </c>
    </row>
    <row r="94" spans="1:25" x14ac:dyDescent="0.4">
      <c r="A94">
        <f t="shared" si="37"/>
        <v>81</v>
      </c>
      <c r="B94" s="1">
        <v>39640</v>
      </c>
      <c r="C94" s="2">
        <v>2.0959388181913799E-2</v>
      </c>
      <c r="D94" s="2">
        <v>2.5069099591582999E-2</v>
      </c>
      <c r="E94" s="2">
        <v>8.60291387779136E-2</v>
      </c>
      <c r="F94" s="2">
        <v>0.86794237344858904</v>
      </c>
      <c r="G94">
        <v>383.12700000000001</v>
      </c>
      <c r="H94">
        <v>1968.86</v>
      </c>
      <c r="I94">
        <v>1538.19</v>
      </c>
      <c r="J94">
        <v>133.35</v>
      </c>
      <c r="K94">
        <v>106.28</v>
      </c>
      <c r="L94" s="3">
        <f t="shared" si="25"/>
        <v>-2.1060372972918628E-3</v>
      </c>
      <c r="M94" s="3">
        <f t="shared" si="26"/>
        <v>2.3883499508499106E-2</v>
      </c>
      <c r="N94" s="3">
        <f t="shared" si="27"/>
        <v>-2.6030594399911511E-2</v>
      </c>
      <c r="O94" s="3">
        <f t="shared" si="27"/>
        <v>4.2744656917885759E-3</v>
      </c>
      <c r="P94" s="3">
        <f t="shared" si="28"/>
        <v>7.924506466212319E-7</v>
      </c>
      <c r="Q94" s="4">
        <f t="shared" si="29"/>
        <v>2.0244044035419117E-3</v>
      </c>
      <c r="R94" s="3">
        <f t="shared" si="30"/>
        <v>5.3333757710771756E-6</v>
      </c>
      <c r="S94" s="16">
        <f t="shared" si="31"/>
        <v>101.71714124662302</v>
      </c>
      <c r="T94" s="16">
        <f t="shared" si="31"/>
        <v>91.982534489571762</v>
      </c>
      <c r="U94" s="16">
        <f t="shared" si="32"/>
        <v>9.7346067570512531</v>
      </c>
      <c r="V94" s="16">
        <f t="shared" si="33"/>
        <v>101.91144630128667</v>
      </c>
      <c r="W94" s="16">
        <f t="shared" si="34"/>
        <v>85.137122001020359</v>
      </c>
      <c r="X94" s="16">
        <f t="shared" si="35"/>
        <v>76.160298450776011</v>
      </c>
      <c r="Y94" s="16">
        <f t="shared" si="36"/>
        <v>104.7212712052043</v>
      </c>
    </row>
    <row r="95" spans="1:25" x14ac:dyDescent="0.4">
      <c r="A95">
        <f t="shared" si="37"/>
        <v>82</v>
      </c>
      <c r="B95" s="1">
        <v>39647</v>
      </c>
      <c r="C95" s="2">
        <v>2.0642402317964801E-2</v>
      </c>
      <c r="D95" s="2">
        <v>2.4065334377829799E-2</v>
      </c>
      <c r="E95" s="2">
        <v>8.66400827219935E-2</v>
      </c>
      <c r="F95" s="2">
        <v>0.86865218058221105</v>
      </c>
      <c r="G95">
        <v>379.85399999999998</v>
      </c>
      <c r="H95">
        <v>2002.88</v>
      </c>
      <c r="I95">
        <v>1498.15</v>
      </c>
      <c r="J95">
        <v>133.91999999999999</v>
      </c>
      <c r="K95">
        <v>106.97</v>
      </c>
      <c r="L95" s="3">
        <f t="shared" si="25"/>
        <v>7.1670648557498051E-3</v>
      </c>
      <c r="M95" s="3">
        <f t="shared" si="26"/>
        <v>5.8831838196746755E-3</v>
      </c>
      <c r="N95" s="3">
        <f t="shared" si="27"/>
        <v>3.6605146347161499E-2</v>
      </c>
      <c r="O95" s="3">
        <f t="shared" si="27"/>
        <v>-4.4056152927118841E-3</v>
      </c>
      <c r="P95" s="3">
        <f t="shared" si="28"/>
        <v>2.0323914371674834E-6</v>
      </c>
      <c r="Q95" s="4">
        <f t="shared" si="29"/>
        <v>-3.6798059267088818E-4</v>
      </c>
      <c r="R95" s="3">
        <f t="shared" si="30"/>
        <v>1.1312444932468524E-2</v>
      </c>
      <c r="S95" s="16">
        <f t="shared" ref="S95:T110" si="38">S94+100*Q95</f>
        <v>101.68034318735593</v>
      </c>
      <c r="T95" s="16">
        <f t="shared" si="38"/>
        <v>93.113778982818616</v>
      </c>
      <c r="U95" s="16">
        <f t="shared" si="32"/>
        <v>8.5665642045373147</v>
      </c>
      <c r="V95" s="16">
        <f t="shared" si="33"/>
        <v>102.62815278686165</v>
      </c>
      <c r="W95" s="16">
        <f t="shared" si="34"/>
        <v>85.725440382987827</v>
      </c>
      <c r="X95" s="16">
        <f t="shared" si="35"/>
        <v>79.820813085492162</v>
      </c>
      <c r="Y95" s="16">
        <f t="shared" si="36"/>
        <v>104.28070967593311</v>
      </c>
    </row>
    <row r="96" spans="1:25" x14ac:dyDescent="0.4">
      <c r="A96">
        <f t="shared" si="37"/>
        <v>83</v>
      </c>
      <c r="B96" s="1">
        <v>39654</v>
      </c>
      <c r="C96" s="2">
        <v>2.34453978214842E-2</v>
      </c>
      <c r="D96" s="2">
        <v>2.3205901470857E-2</v>
      </c>
      <c r="E96" s="2">
        <v>8.72244062804199E-2</v>
      </c>
      <c r="F96" s="2">
        <v>0.86612429442723804</v>
      </c>
      <c r="G96">
        <v>379.49</v>
      </c>
      <c r="H96">
        <v>1998.41</v>
      </c>
      <c r="I96">
        <v>1552.99</v>
      </c>
      <c r="J96">
        <v>133.33000000000001</v>
      </c>
      <c r="K96">
        <v>107.84</v>
      </c>
      <c r="L96" s="3">
        <f t="shared" si="25"/>
        <v>1.1677851523436811E-2</v>
      </c>
      <c r="M96" s="3">
        <f t="shared" si="26"/>
        <v>1.1685346972503119E-3</v>
      </c>
      <c r="N96" s="3">
        <f t="shared" si="27"/>
        <v>-1.9484993464220612E-2</v>
      </c>
      <c r="O96" s="3">
        <f t="shared" si="27"/>
        <v>5.8501462536564297E-3</v>
      </c>
      <c r="P96" s="3">
        <f t="shared" si="28"/>
        <v>8.1187459885113384E-7</v>
      </c>
      <c r="Q96" s="4">
        <f t="shared" si="29"/>
        <v>3.6674837110678383E-3</v>
      </c>
      <c r="R96" s="3">
        <f t="shared" si="30"/>
        <v>-1.9711524746926501E-4</v>
      </c>
      <c r="S96" s="16">
        <f t="shared" si="38"/>
        <v>102.04709155846271</v>
      </c>
      <c r="T96" s="16">
        <f t="shared" si="38"/>
        <v>93.094067458071692</v>
      </c>
      <c r="U96" s="16">
        <f t="shared" si="32"/>
        <v>8.9530241003910191</v>
      </c>
      <c r="V96" s="16">
        <f t="shared" si="33"/>
        <v>103.79593793920533</v>
      </c>
      <c r="W96" s="16">
        <f t="shared" si="34"/>
        <v>85.842293852712857</v>
      </c>
      <c r="X96" s="16">
        <f t="shared" si="35"/>
        <v>77.872313739070094</v>
      </c>
      <c r="Y96" s="16">
        <f t="shared" si="36"/>
        <v>104.86572430129875</v>
      </c>
    </row>
    <row r="97" spans="1:25" x14ac:dyDescent="0.4">
      <c r="A97">
        <f t="shared" si="37"/>
        <v>84</v>
      </c>
      <c r="B97" s="1">
        <v>39661</v>
      </c>
      <c r="C97" s="2">
        <v>2.2092273490066001E-2</v>
      </c>
      <c r="D97" s="2">
        <v>2.3713330250982202E-2</v>
      </c>
      <c r="E97" s="2">
        <v>8.7440219332637695E-2</v>
      </c>
      <c r="F97" s="2">
        <v>0.86675417692631396</v>
      </c>
      <c r="G97">
        <v>384.38499999999999</v>
      </c>
      <c r="H97">
        <v>2003.16</v>
      </c>
      <c r="I97">
        <v>1522.73</v>
      </c>
      <c r="J97">
        <v>134.11000000000001</v>
      </c>
      <c r="K97">
        <v>107.71</v>
      </c>
      <c r="L97" s="3">
        <f t="shared" si="25"/>
        <v>2.5891220344096633E-2</v>
      </c>
      <c r="M97" s="3">
        <f t="shared" si="26"/>
        <v>5.2861678622050823E-2</v>
      </c>
      <c r="N97" s="3">
        <f t="shared" si="27"/>
        <v>-1.0205354856080873E-2</v>
      </c>
      <c r="O97" s="3">
        <f t="shared" si="27"/>
        <v>7.0837372306313817E-3</v>
      </c>
      <c r="P97" s="3">
        <f t="shared" si="28"/>
        <v>3.7910218793091561E-6</v>
      </c>
      <c r="Q97" s="4">
        <f t="shared" si="29"/>
        <v>7.0692317076550904E-3</v>
      </c>
      <c r="R97" s="3">
        <f t="shared" si="30"/>
        <v>1.8907820335174491E-2</v>
      </c>
      <c r="S97" s="16">
        <f t="shared" si="38"/>
        <v>102.75401472922822</v>
      </c>
      <c r="T97" s="16">
        <f t="shared" si="38"/>
        <v>94.984849491589145</v>
      </c>
      <c r="U97" s="16">
        <f t="shared" si="32"/>
        <v>7.7691652376390721</v>
      </c>
      <c r="V97" s="16">
        <f t="shared" si="33"/>
        <v>106.385059973615</v>
      </c>
      <c r="W97" s="16">
        <f t="shared" si="34"/>
        <v>91.128461714917933</v>
      </c>
      <c r="X97" s="16">
        <f t="shared" si="35"/>
        <v>76.851778253462001</v>
      </c>
      <c r="Y97" s="16">
        <f t="shared" si="36"/>
        <v>105.57409802436189</v>
      </c>
    </row>
    <row r="98" spans="1:25" x14ac:dyDescent="0.4">
      <c r="A98">
        <f t="shared" si="37"/>
        <v>85</v>
      </c>
      <c r="B98" s="1">
        <v>39668</v>
      </c>
      <c r="C98" s="2">
        <v>2.0530135377247401E-2</v>
      </c>
      <c r="D98" s="2">
        <v>1.8957098564952202E-2</v>
      </c>
      <c r="E98" s="2">
        <v>9.1775914836745201E-2</v>
      </c>
      <c r="F98" s="2">
        <v>0.86873685122105504</v>
      </c>
      <c r="G98">
        <v>385.49700000000001</v>
      </c>
      <c r="H98">
        <v>2061.77</v>
      </c>
      <c r="I98">
        <v>1507.19</v>
      </c>
      <c r="J98">
        <v>135.06</v>
      </c>
      <c r="K98">
        <v>110.18</v>
      </c>
      <c r="L98" s="3">
        <f t="shared" si="25"/>
        <v>1.1020316540282904E-2</v>
      </c>
      <c r="M98" s="3">
        <f t="shared" si="26"/>
        <v>5.5008971318892819E-3</v>
      </c>
      <c r="N98" s="3">
        <f t="shared" si="27"/>
        <v>-1.0005374239478892E-2</v>
      </c>
      <c r="O98" s="3">
        <f t="shared" si="27"/>
        <v>2.2212350066630471E-4</v>
      </c>
      <c r="P98" s="3">
        <f t="shared" si="28"/>
        <v>7.1922799833406403E-7</v>
      </c>
      <c r="Q98" s="4">
        <f t="shared" si="29"/>
        <v>-3.9547509196245491E-4</v>
      </c>
      <c r="R98" s="3">
        <f t="shared" si="30"/>
        <v>1.6844907333398995E-3</v>
      </c>
      <c r="S98" s="16">
        <f t="shared" si="38"/>
        <v>102.71446722003198</v>
      </c>
      <c r="T98" s="16">
        <f t="shared" si="38"/>
        <v>95.153298564923134</v>
      </c>
      <c r="U98" s="16">
        <f t="shared" si="32"/>
        <v>7.561168655108844</v>
      </c>
      <c r="V98" s="16">
        <f t="shared" si="33"/>
        <v>107.4870916276433</v>
      </c>
      <c r="W98" s="16">
        <f t="shared" si="34"/>
        <v>91.678551428106857</v>
      </c>
      <c r="X98" s="16">
        <f t="shared" si="35"/>
        <v>75.851240829514111</v>
      </c>
      <c r="Y98" s="16">
        <f t="shared" si="36"/>
        <v>105.59631037442851</v>
      </c>
    </row>
    <row r="99" spans="1:25" x14ac:dyDescent="0.4">
      <c r="A99">
        <f t="shared" si="37"/>
        <v>86</v>
      </c>
      <c r="B99" s="1">
        <v>39675</v>
      </c>
      <c r="C99" s="2">
        <v>2.1253822611618602E-2</v>
      </c>
      <c r="D99" s="2">
        <v>1.8230107263511399E-2</v>
      </c>
      <c r="E99" s="2">
        <v>9.2250940932930695E-2</v>
      </c>
      <c r="F99" s="2">
        <v>0.86826512919193899</v>
      </c>
      <c r="G99">
        <v>388.476</v>
      </c>
      <c r="H99">
        <v>2066.36</v>
      </c>
      <c r="I99">
        <v>1492.11</v>
      </c>
      <c r="J99">
        <v>135.09</v>
      </c>
      <c r="K99">
        <v>110.54</v>
      </c>
      <c r="L99" s="3">
        <f t="shared" si="25"/>
        <v>-4.8509574594752802E-3</v>
      </c>
      <c r="M99" s="3">
        <f t="shared" si="26"/>
        <v>-8.36380958676608E-3</v>
      </c>
      <c r="N99" s="3">
        <f t="shared" si="27"/>
        <v>-2.4763589815764098E-2</v>
      </c>
      <c r="O99" s="3">
        <f t="shared" si="27"/>
        <v>7.4024724257881758E-5</v>
      </c>
      <c r="P99" s="3">
        <f t="shared" si="28"/>
        <v>3.8721333476106583E-7</v>
      </c>
      <c r="Q99" s="4">
        <f t="shared" si="29"/>
        <v>-2.4761531231834982E-3</v>
      </c>
      <c r="R99" s="3">
        <f t="shared" si="30"/>
        <v>-9.476083034436894E-3</v>
      </c>
      <c r="S99" s="16">
        <f t="shared" si="38"/>
        <v>102.46685190771363</v>
      </c>
      <c r="T99" s="16">
        <f t="shared" si="38"/>
        <v>94.205690261479447</v>
      </c>
      <c r="U99" s="16">
        <f t="shared" si="32"/>
        <v>8.2611616462341857</v>
      </c>
      <c r="V99" s="16">
        <f t="shared" si="33"/>
        <v>107.00199588169576</v>
      </c>
      <c r="W99" s="16">
        <f t="shared" si="34"/>
        <v>90.842170469430243</v>
      </c>
      <c r="X99" s="16">
        <f t="shared" si="35"/>
        <v>73.374881847937701</v>
      </c>
      <c r="Y99" s="16">
        <f t="shared" si="36"/>
        <v>105.60371284685431</v>
      </c>
    </row>
    <row r="100" spans="1:25" x14ac:dyDescent="0.4">
      <c r="A100">
        <f t="shared" si="37"/>
        <v>87</v>
      </c>
      <c r="B100" s="1">
        <v>39682</v>
      </c>
      <c r="C100" s="2">
        <v>2.1325013159732301E-2</v>
      </c>
      <c r="D100" s="2">
        <v>1.83424940834526E-2</v>
      </c>
      <c r="E100" s="2">
        <v>9.1605585374995399E-2</v>
      </c>
      <c r="F100" s="2">
        <v>0.86872690738181901</v>
      </c>
      <c r="G100">
        <v>388.20699999999999</v>
      </c>
      <c r="H100">
        <v>2057.64</v>
      </c>
      <c r="I100">
        <v>1455.16</v>
      </c>
      <c r="J100">
        <v>135.1</v>
      </c>
      <c r="K100">
        <v>110.08</v>
      </c>
      <c r="L100" s="3">
        <f t="shared" si="25"/>
        <v>-7.3888295389757941E-3</v>
      </c>
      <c r="M100" s="3">
        <f t="shared" si="26"/>
        <v>-1.8405540689423794E-2</v>
      </c>
      <c r="N100" s="3">
        <f t="shared" si="27"/>
        <v>3.1659748756150519E-2</v>
      </c>
      <c r="O100" s="3">
        <f t="shared" si="27"/>
        <v>5.1073279052553655E-3</v>
      </c>
      <c r="P100" s="3">
        <f t="shared" si="28"/>
        <v>4.2940833730645014E-6</v>
      </c>
      <c r="Q100" s="4">
        <f t="shared" si="29"/>
        <v>6.8376185020245644E-3</v>
      </c>
      <c r="R100" s="3">
        <f t="shared" si="30"/>
        <v>2.7431766082515741E-3</v>
      </c>
      <c r="S100" s="16">
        <f t="shared" si="38"/>
        <v>103.15061375791609</v>
      </c>
      <c r="T100" s="16">
        <f t="shared" si="38"/>
        <v>94.480007922304608</v>
      </c>
      <c r="U100" s="16">
        <f t="shared" si="32"/>
        <v>8.6706058356114823</v>
      </c>
      <c r="V100" s="16">
        <f t="shared" si="33"/>
        <v>106.26311292779819</v>
      </c>
      <c r="W100" s="16">
        <f t="shared" si="34"/>
        <v>89.001616400487862</v>
      </c>
      <c r="X100" s="16">
        <f t="shared" si="35"/>
        <v>76.54085672355275</v>
      </c>
      <c r="Y100" s="16">
        <f t="shared" si="36"/>
        <v>106.11444563737984</v>
      </c>
    </row>
    <row r="101" spans="1:25" x14ac:dyDescent="0.4">
      <c r="A101">
        <f t="shared" si="37"/>
        <v>88</v>
      </c>
      <c r="B101" s="1">
        <v>39689</v>
      </c>
      <c r="C101" s="2">
        <v>2.66787715628924E-2</v>
      </c>
      <c r="D101" s="2">
        <v>2.0145541302066802E-2</v>
      </c>
      <c r="E101" s="2">
        <v>8.7877856162776394E-2</v>
      </c>
      <c r="F101" s="2">
        <v>0.86529783097226398</v>
      </c>
      <c r="G101">
        <v>389.87200000000001</v>
      </c>
      <c r="H101">
        <v>2043.53</v>
      </c>
      <c r="I101">
        <v>1501.23</v>
      </c>
      <c r="J101">
        <v>135.79</v>
      </c>
      <c r="K101">
        <v>108.8</v>
      </c>
      <c r="L101" s="3">
        <f t="shared" si="25"/>
        <v>2.2672036195439116E-3</v>
      </c>
      <c r="M101" s="3">
        <f t="shared" si="26"/>
        <v>-4.0529963685963066E-2</v>
      </c>
      <c r="N101" s="3">
        <f t="shared" si="27"/>
        <v>-6.6838525742224708E-2</v>
      </c>
      <c r="O101" s="3">
        <f t="shared" si="27"/>
        <v>2.3565800132558934E-3</v>
      </c>
      <c r="P101" s="3">
        <f t="shared" si="28"/>
        <v>3.2423702768875104E-6</v>
      </c>
      <c r="Q101" s="4">
        <f t="shared" si="29"/>
        <v>-4.5937369975556867E-3</v>
      </c>
      <c r="R101" s="3">
        <f t="shared" si="30"/>
        <v>-2.5686176448846992E-2</v>
      </c>
      <c r="S101" s="16">
        <f t="shared" si="38"/>
        <v>102.69124005816052</v>
      </c>
      <c r="T101" s="16">
        <f t="shared" si="38"/>
        <v>91.911390277419912</v>
      </c>
      <c r="U101" s="16">
        <f t="shared" si="32"/>
        <v>10.779849780740605</v>
      </c>
      <c r="V101" s="16">
        <f t="shared" si="33"/>
        <v>106.48983328975258</v>
      </c>
      <c r="W101" s="16">
        <f t="shared" si="34"/>
        <v>84.948620031891551</v>
      </c>
      <c r="X101" s="16">
        <f t="shared" si="35"/>
        <v>69.85700414933028</v>
      </c>
      <c r="Y101" s="16">
        <f t="shared" si="36"/>
        <v>106.35010363870543</v>
      </c>
    </row>
    <row r="102" spans="1:25" x14ac:dyDescent="0.4">
      <c r="A102">
        <f t="shared" si="37"/>
        <v>89</v>
      </c>
      <c r="B102" s="1">
        <v>39696</v>
      </c>
      <c r="C102" s="2">
        <v>3.2082722024371797E-2</v>
      </c>
      <c r="D102" s="2">
        <v>1.86674791754869E-2</v>
      </c>
      <c r="E102" s="2">
        <v>8.53218787497773E-2</v>
      </c>
      <c r="F102" s="2">
        <v>0.86392792005036401</v>
      </c>
      <c r="G102">
        <v>394.637</v>
      </c>
      <c r="H102">
        <v>1980.18</v>
      </c>
      <c r="I102">
        <v>1400.89</v>
      </c>
      <c r="J102">
        <v>136.11000000000001</v>
      </c>
      <c r="K102">
        <v>107.73</v>
      </c>
      <c r="L102" s="3">
        <f t="shared" si="25"/>
        <v>-3.1656521980808483E-3</v>
      </c>
      <c r="M102" s="3">
        <f t="shared" si="26"/>
        <v>1.0179199453326904E-2</v>
      </c>
      <c r="N102" s="3">
        <f t="shared" si="27"/>
        <v>5.4251226006323261E-3</v>
      </c>
      <c r="O102" s="3">
        <f t="shared" si="27"/>
        <v>-8.816398501212408E-3</v>
      </c>
      <c r="P102" s="3">
        <f t="shared" si="28"/>
        <v>9.2070753540295639E-7</v>
      </c>
      <c r="Q102" s="4">
        <f t="shared" si="29"/>
        <v>-7.0663146199679196E-3</v>
      </c>
      <c r="R102" s="3">
        <f t="shared" si="30"/>
        <v>9.0556783866649337E-4</v>
      </c>
      <c r="S102" s="16">
        <f t="shared" si="38"/>
        <v>101.98460859616372</v>
      </c>
      <c r="T102" s="16">
        <f t="shared" si="38"/>
        <v>92.001947061286558</v>
      </c>
      <c r="U102" s="16">
        <f t="shared" si="32"/>
        <v>9.9826615348771668</v>
      </c>
      <c r="V102" s="16">
        <f t="shared" si="33"/>
        <v>106.1732680699445</v>
      </c>
      <c r="W102" s="16">
        <f t="shared" si="34"/>
        <v>85.966539977224244</v>
      </c>
      <c r="X102" s="16">
        <f t="shared" si="35"/>
        <v>70.399516409393513</v>
      </c>
      <c r="Y102" s="16">
        <f t="shared" si="36"/>
        <v>105.46846378858419</v>
      </c>
    </row>
    <row r="103" spans="1:25" x14ac:dyDescent="0.4">
      <c r="A103">
        <f t="shared" si="37"/>
        <v>90</v>
      </c>
      <c r="B103" s="1">
        <v>39703</v>
      </c>
      <c r="C103" s="2">
        <v>3.2588639934631403E-2</v>
      </c>
      <c r="D103" s="2">
        <v>1.9196881532419E-2</v>
      </c>
      <c r="E103" s="2">
        <v>8.5821071041590397E-2</v>
      </c>
      <c r="F103" s="2">
        <v>0.86239340749135895</v>
      </c>
      <c r="G103">
        <v>392.58600000000001</v>
      </c>
      <c r="H103">
        <v>1996.26</v>
      </c>
      <c r="I103">
        <v>1408.49</v>
      </c>
      <c r="J103">
        <v>134.91</v>
      </c>
      <c r="K103">
        <v>107.95</v>
      </c>
      <c r="L103" s="3">
        <f t="shared" si="25"/>
        <v>-7.6007443165179156E-3</v>
      </c>
      <c r="M103" s="3">
        <f t="shared" si="26"/>
        <v>-1.6101578223627344E-3</v>
      </c>
      <c r="N103" s="3">
        <f t="shared" si="27"/>
        <v>-2.3841134832338073E-2</v>
      </c>
      <c r="O103" s="3">
        <f t="shared" si="27"/>
        <v>-2.2978281817508384E-3</v>
      </c>
      <c r="P103" s="3">
        <f t="shared" si="28"/>
        <v>3.9856942130228317E-6</v>
      </c>
      <c r="Q103" s="4">
        <f t="shared" si="29"/>
        <v>-4.3102972245916164E-3</v>
      </c>
      <c r="R103" s="3">
        <f t="shared" si="30"/>
        <v>-8.8374662882423904E-3</v>
      </c>
      <c r="S103" s="16">
        <f t="shared" si="38"/>
        <v>101.55357887370457</v>
      </c>
      <c r="T103" s="16">
        <f t="shared" si="38"/>
        <v>91.118200432462316</v>
      </c>
      <c r="U103" s="16">
        <f t="shared" si="32"/>
        <v>10.43537844124225</v>
      </c>
      <c r="V103" s="16">
        <f t="shared" si="33"/>
        <v>105.41319363829271</v>
      </c>
      <c r="W103" s="16">
        <f t="shared" si="34"/>
        <v>85.805524194987967</v>
      </c>
      <c r="X103" s="16">
        <f t="shared" si="35"/>
        <v>68.015402926159709</v>
      </c>
      <c r="Y103" s="16">
        <f t="shared" si="36"/>
        <v>105.23868097040911</v>
      </c>
    </row>
    <row r="104" spans="1:25" x14ac:dyDescent="0.4">
      <c r="A104">
        <f t="shared" si="37"/>
        <v>91</v>
      </c>
      <c r="B104" s="1">
        <v>39710</v>
      </c>
      <c r="C104" s="2">
        <v>2.9354727579657701E-2</v>
      </c>
      <c r="D104" s="2">
        <v>2.1321500774971299E-2</v>
      </c>
      <c r="E104" s="2">
        <v>8.2412159708192698E-2</v>
      </c>
      <c r="F104" s="2">
        <v>0.86691161193717803</v>
      </c>
      <c r="G104">
        <v>391.41500000000002</v>
      </c>
      <c r="H104">
        <v>2002.32</v>
      </c>
      <c r="I104">
        <v>1374.91</v>
      </c>
      <c r="J104">
        <v>134.6</v>
      </c>
      <c r="K104">
        <v>107.45</v>
      </c>
      <c r="L104" s="3">
        <f t="shared" si="25"/>
        <v>-1.5869243950759504E-2</v>
      </c>
      <c r="M104" s="3">
        <f t="shared" si="26"/>
        <v>-4.6182752344181566E-2</v>
      </c>
      <c r="N104" s="3">
        <f t="shared" si="27"/>
        <v>6.9822752034678359E-3</v>
      </c>
      <c r="O104" s="3">
        <f t="shared" si="27"/>
        <v>1.4115898959881079E-3</v>
      </c>
      <c r="P104" s="3">
        <f t="shared" si="28"/>
        <v>2.3751549668015156E-6</v>
      </c>
      <c r="Q104" s="4">
        <f t="shared" si="29"/>
        <v>3.4624997338677664E-4</v>
      </c>
      <c r="R104" s="3">
        <f t="shared" si="30"/>
        <v>-1.3414532798871281E-2</v>
      </c>
      <c r="S104" s="16">
        <f t="shared" si="38"/>
        <v>101.58820387104325</v>
      </c>
      <c r="T104" s="16">
        <f t="shared" si="38"/>
        <v>89.776747152575183</v>
      </c>
      <c r="U104" s="16">
        <f t="shared" si="32"/>
        <v>11.811456718468065</v>
      </c>
      <c r="V104" s="16">
        <f t="shared" si="33"/>
        <v>103.82626924321676</v>
      </c>
      <c r="W104" s="16">
        <f t="shared" si="34"/>
        <v>81.187248960569804</v>
      </c>
      <c r="X104" s="16">
        <f t="shared" si="35"/>
        <v>68.7136304465065</v>
      </c>
      <c r="Y104" s="16">
        <f t="shared" si="36"/>
        <v>105.37983996000791</v>
      </c>
    </row>
    <row r="105" spans="1:25" x14ac:dyDescent="0.4">
      <c r="A105">
        <f t="shared" si="37"/>
        <v>92</v>
      </c>
      <c r="B105" s="1">
        <v>39717</v>
      </c>
      <c r="C105" s="2">
        <v>2.5396135968321999E-2</v>
      </c>
      <c r="D105" s="2">
        <v>2.28154258089266E-2</v>
      </c>
      <c r="E105" s="2">
        <v>8.3217203636756498E-2</v>
      </c>
      <c r="F105" s="2">
        <v>0.86857123458599494</v>
      </c>
      <c r="G105">
        <v>390.43599999999998</v>
      </c>
      <c r="H105">
        <v>1935.79</v>
      </c>
      <c r="I105">
        <v>1384.51</v>
      </c>
      <c r="J105">
        <v>134.79</v>
      </c>
      <c r="K105">
        <v>106.01</v>
      </c>
      <c r="L105" s="3">
        <f t="shared" si="25"/>
        <v>4.9493724158864438E-3</v>
      </c>
      <c r="M105" s="3">
        <f t="shared" si="26"/>
        <v>-9.9340524111838358E-2</v>
      </c>
      <c r="N105" s="3">
        <f t="shared" si="27"/>
        <v>-8.7048847606734481E-2</v>
      </c>
      <c r="O105" s="3">
        <f t="shared" si="27"/>
        <v>3.6352845166556236E-3</v>
      </c>
      <c r="P105" s="3">
        <f t="shared" si="28"/>
        <v>8.9403866004028892E-6</v>
      </c>
      <c r="Q105" s="4">
        <f t="shared" si="29"/>
        <v>-6.2361999263939004E-3</v>
      </c>
      <c r="R105" s="3">
        <f t="shared" si="30"/>
        <v>-4.4451178696507693E-2</v>
      </c>
      <c r="S105" s="16">
        <f t="shared" si="38"/>
        <v>100.96458387840386</v>
      </c>
      <c r="T105" s="16">
        <f t="shared" si="38"/>
        <v>85.331629282924411</v>
      </c>
      <c r="U105" s="16">
        <f t="shared" si="32"/>
        <v>15.632954595479447</v>
      </c>
      <c r="V105" s="16">
        <f t="shared" si="33"/>
        <v>104.3212064848054</v>
      </c>
      <c r="W105" s="16">
        <f t="shared" si="34"/>
        <v>71.253196549385962</v>
      </c>
      <c r="X105" s="16">
        <f t="shared" si="35"/>
        <v>60.008745685833048</v>
      </c>
      <c r="Y105" s="16">
        <f t="shared" si="36"/>
        <v>105.74336841167347</v>
      </c>
    </row>
    <row r="106" spans="1:25" x14ac:dyDescent="0.4">
      <c r="A106">
        <f t="shared" si="37"/>
        <v>93</v>
      </c>
      <c r="B106" s="1">
        <v>39724</v>
      </c>
      <c r="C106" s="2">
        <v>4.02967803023268E-2</v>
      </c>
      <c r="D106" s="2">
        <v>1.5855219292465601E-2</v>
      </c>
      <c r="E106" s="2">
        <v>8.0381667395105605E-2</v>
      </c>
      <c r="F106" s="2">
        <v>0.86346633301010201</v>
      </c>
      <c r="G106">
        <v>394.93900000000002</v>
      </c>
      <c r="H106">
        <v>1754.91</v>
      </c>
      <c r="I106">
        <v>1263.99</v>
      </c>
      <c r="J106">
        <v>135.28</v>
      </c>
      <c r="K106">
        <v>105.32</v>
      </c>
      <c r="L106" s="3">
        <f t="shared" si="25"/>
        <v>-5.9018718767615996E-2</v>
      </c>
      <c r="M106" s="3">
        <f t="shared" si="26"/>
        <v>-0.21754721784845932</v>
      </c>
      <c r="N106" s="3">
        <f t="shared" si="27"/>
        <v>-0.1976281457922926</v>
      </c>
      <c r="O106" s="3">
        <f t="shared" si="27"/>
        <v>-2.2915434654050548E-3</v>
      </c>
      <c r="P106" s="3">
        <f t="shared" si="28"/>
        <v>1.8320754917359525E-5</v>
      </c>
      <c r="Q106" s="4">
        <f t="shared" si="29"/>
        <v>-2.371019446026797E-2</v>
      </c>
      <c r="R106" s="3">
        <f t="shared" si="30"/>
        <v>-0.11912140646844324</v>
      </c>
      <c r="S106" s="16">
        <f t="shared" si="38"/>
        <v>98.593564432377065</v>
      </c>
      <c r="T106" s="16">
        <f t="shared" si="38"/>
        <v>73.419488636080089</v>
      </c>
      <c r="U106" s="16">
        <f t="shared" si="32"/>
        <v>25.174075796296975</v>
      </c>
      <c r="V106" s="16">
        <f t="shared" si="33"/>
        <v>98.419334608043798</v>
      </c>
      <c r="W106" s="16">
        <f t="shared" si="34"/>
        <v>49.498474764540035</v>
      </c>
      <c r="X106" s="16">
        <f t="shared" si="35"/>
        <v>40.245931106603791</v>
      </c>
      <c r="Y106" s="16">
        <f t="shared" si="36"/>
        <v>105.51421406513296</v>
      </c>
    </row>
    <row r="107" spans="1:25" x14ac:dyDescent="0.4">
      <c r="A107">
        <f t="shared" si="37"/>
        <v>94</v>
      </c>
      <c r="B107" s="1">
        <v>39731</v>
      </c>
      <c r="C107" s="2">
        <v>4.3019413528399102E-2</v>
      </c>
      <c r="D107" s="2">
        <v>0</v>
      </c>
      <c r="E107" s="2">
        <v>6.5702295158638402E-2</v>
      </c>
      <c r="F107" s="2">
        <v>0.89127829131296199</v>
      </c>
      <c r="G107">
        <v>388.79599999999999</v>
      </c>
      <c r="H107">
        <v>1436.56</v>
      </c>
      <c r="I107">
        <v>1014.19</v>
      </c>
      <c r="J107">
        <v>134.97</v>
      </c>
      <c r="K107">
        <v>100.67</v>
      </c>
      <c r="L107" s="3">
        <f t="shared" si="25"/>
        <v>-2.7328831110717822E-4</v>
      </c>
      <c r="M107" s="3">
        <f t="shared" si="26"/>
        <v>5.6737586632003678E-2</v>
      </c>
      <c r="N107" s="3">
        <f t="shared" si="27"/>
        <v>6.3538390242459553E-2</v>
      </c>
      <c r="O107" s="3">
        <f t="shared" si="27"/>
        <v>-1.1484033488923573E-2</v>
      </c>
      <c r="P107" s="3">
        <f t="shared" si="28"/>
        <v>2.6651772831239872E-6</v>
      </c>
      <c r="Q107" s="4">
        <f t="shared" si="29"/>
        <v>-6.0752735559249284E-3</v>
      </c>
      <c r="R107" s="3">
        <f t="shared" si="30"/>
        <v>2.712966376860812E-2</v>
      </c>
      <c r="S107" s="16">
        <f t="shared" si="38"/>
        <v>97.986037076784569</v>
      </c>
      <c r="T107" s="16">
        <f t="shared" si="38"/>
        <v>76.132455012940895</v>
      </c>
      <c r="U107" s="16">
        <f t="shared" si="32"/>
        <v>21.853582063843675</v>
      </c>
      <c r="V107" s="16">
        <f t="shared" si="33"/>
        <v>98.392005776933075</v>
      </c>
      <c r="W107" s="16">
        <f t="shared" si="34"/>
        <v>55.172233427740402</v>
      </c>
      <c r="X107" s="16">
        <f t="shared" si="35"/>
        <v>46.599770130849748</v>
      </c>
      <c r="Y107" s="16">
        <f t="shared" si="36"/>
        <v>104.3658107162406</v>
      </c>
    </row>
    <row r="108" spans="1:25" x14ac:dyDescent="0.4">
      <c r="A108">
        <f t="shared" si="37"/>
        <v>95</v>
      </c>
      <c r="B108" s="1">
        <v>39738</v>
      </c>
      <c r="C108" s="2">
        <v>3.85774513898594E-2</v>
      </c>
      <c r="D108" s="2">
        <v>0</v>
      </c>
      <c r="E108" s="2">
        <v>6.9665585386485596E-2</v>
      </c>
      <c r="F108" s="2">
        <v>0.89175696322365505</v>
      </c>
      <c r="G108">
        <v>384.791</v>
      </c>
      <c r="H108">
        <v>1502.84</v>
      </c>
      <c r="I108">
        <v>1078.6300000000001</v>
      </c>
      <c r="J108">
        <v>133.41999999999999</v>
      </c>
      <c r="K108">
        <v>101.69</v>
      </c>
      <c r="L108" s="3">
        <f t="shared" si="25"/>
        <v>-5.4141180897054331E-2</v>
      </c>
      <c r="M108" s="3">
        <f t="shared" si="26"/>
        <v>-0.1351499364239076</v>
      </c>
      <c r="N108" s="3">
        <f t="shared" si="27"/>
        <v>-9.859729471644596E-2</v>
      </c>
      <c r="O108" s="3">
        <f t="shared" si="27"/>
        <v>1.4465597361714932E-2</v>
      </c>
      <c r="P108" s="3">
        <f t="shared" si="28"/>
        <v>3.0270870246873335E-6</v>
      </c>
      <c r="Q108" s="4">
        <f t="shared" si="29"/>
        <v>3.9393030592835884E-3</v>
      </c>
      <c r="R108" s="3">
        <f t="shared" si="30"/>
        <v>-6.835570366892324E-2</v>
      </c>
      <c r="S108" s="16">
        <f t="shared" si="38"/>
        <v>98.379967382712934</v>
      </c>
      <c r="T108" s="16">
        <f t="shared" si="38"/>
        <v>69.296884646048568</v>
      </c>
      <c r="U108" s="16">
        <f t="shared" si="32"/>
        <v>29.083082736664366</v>
      </c>
      <c r="V108" s="16">
        <f t="shared" si="33"/>
        <v>92.97788768722765</v>
      </c>
      <c r="W108" s="16">
        <f t="shared" si="34"/>
        <v>41.657239785349645</v>
      </c>
      <c r="X108" s="16">
        <f t="shared" si="35"/>
        <v>36.74004065920515</v>
      </c>
      <c r="Y108" s="16">
        <f t="shared" si="36"/>
        <v>105.8123704524121</v>
      </c>
    </row>
    <row r="109" spans="1:25" x14ac:dyDescent="0.4">
      <c r="A109">
        <f t="shared" si="37"/>
        <v>96</v>
      </c>
      <c r="B109" s="1">
        <v>39745</v>
      </c>
      <c r="C109" s="2">
        <v>4.3622596431004898E-2</v>
      </c>
      <c r="D109" s="2">
        <v>0</v>
      </c>
      <c r="E109" s="2">
        <v>6.8939432211363005E-2</v>
      </c>
      <c r="F109" s="2">
        <v>0.88743797135763203</v>
      </c>
      <c r="G109">
        <v>392.39699999999999</v>
      </c>
      <c r="H109">
        <v>1401.29</v>
      </c>
      <c r="I109">
        <v>972.28</v>
      </c>
      <c r="J109">
        <v>135.35</v>
      </c>
      <c r="K109">
        <v>94.32</v>
      </c>
      <c r="L109" s="3">
        <f t="shared" si="25"/>
        <v>2.4752598296687633E-2</v>
      </c>
      <c r="M109" s="3">
        <f t="shared" si="26"/>
        <v>0.15390556297117497</v>
      </c>
      <c r="N109" s="3">
        <f t="shared" si="27"/>
        <v>7.57189287036657E-2</v>
      </c>
      <c r="O109" s="3">
        <f t="shared" si="27"/>
        <v>2.1425932766900857E-3</v>
      </c>
      <c r="P109" s="3">
        <f t="shared" si="28"/>
        <v>2.7124352353668276E-6</v>
      </c>
      <c r="Q109" s="4">
        <f t="shared" si="29"/>
        <v>8.1984987542735588E-3</v>
      </c>
      <c r="R109" s="3">
        <f t="shared" si="30"/>
        <v>6.4129920812054597E-2</v>
      </c>
      <c r="S109" s="16">
        <f t="shared" si="38"/>
        <v>99.199817258140286</v>
      </c>
      <c r="T109" s="16">
        <f t="shared" si="38"/>
        <v>75.709876727254027</v>
      </c>
      <c r="U109" s="16">
        <f t="shared" si="32"/>
        <v>23.489940530886258</v>
      </c>
      <c r="V109" s="16">
        <f t="shared" si="33"/>
        <v>95.453147516896408</v>
      </c>
      <c r="W109" s="16">
        <f t="shared" si="34"/>
        <v>57.047796082467144</v>
      </c>
      <c r="X109" s="16">
        <f t="shared" si="35"/>
        <v>44.311933529571718</v>
      </c>
      <c r="Y109" s="16">
        <f t="shared" si="36"/>
        <v>106.02662978008111</v>
      </c>
    </row>
    <row r="110" spans="1:25" x14ac:dyDescent="0.4">
      <c r="A110">
        <f t="shared" si="37"/>
        <v>97</v>
      </c>
      <c r="B110" s="1">
        <v>39752</v>
      </c>
      <c r="C110" s="2">
        <v>4.1835351808182999E-2</v>
      </c>
      <c r="D110" s="2">
        <v>0</v>
      </c>
      <c r="E110" s="2">
        <v>6.6205951441906802E-2</v>
      </c>
      <c r="F110" s="2">
        <v>0.89195869674991002</v>
      </c>
      <c r="G110">
        <v>385.16300000000001</v>
      </c>
      <c r="H110">
        <v>1548.81</v>
      </c>
      <c r="I110">
        <v>1045.9000000000001</v>
      </c>
      <c r="J110">
        <v>135.63999999999999</v>
      </c>
      <c r="K110">
        <v>98.47</v>
      </c>
      <c r="L110" s="3">
        <f t="shared" si="25"/>
        <v>1.1928709961860573E-2</v>
      </c>
      <c r="M110" s="3">
        <f t="shared" si="26"/>
        <v>-4.0018447627278242E-2</v>
      </c>
      <c r="N110" s="3">
        <f t="shared" si="27"/>
        <v>1.3701118653790978E-2</v>
      </c>
      <c r="O110" s="3">
        <f t="shared" si="27"/>
        <v>-4.1285756414035646E-3</v>
      </c>
      <c r="P110" s="3">
        <f t="shared" si="28"/>
        <v>1.3604431919470769E-6</v>
      </c>
      <c r="Q110" s="4">
        <f t="shared" si="29"/>
        <v>-2.277742017566791E-3</v>
      </c>
      <c r="R110" s="3">
        <f t="shared" si="30"/>
        <v>-4.6292986632575639E-3</v>
      </c>
      <c r="S110" s="16">
        <f t="shared" si="38"/>
        <v>98.972043056383612</v>
      </c>
      <c r="T110" s="16">
        <f t="shared" si="38"/>
        <v>75.246946860928276</v>
      </c>
      <c r="U110" s="16">
        <f t="shared" si="32"/>
        <v>23.725096195455336</v>
      </c>
      <c r="V110" s="16">
        <f t="shared" si="33"/>
        <v>96.646018513082467</v>
      </c>
      <c r="W110" s="16">
        <f t="shared" si="34"/>
        <v>53.045951319739316</v>
      </c>
      <c r="X110" s="16">
        <f t="shared" si="35"/>
        <v>45.682045394950819</v>
      </c>
      <c r="Y110" s="16">
        <f t="shared" si="36"/>
        <v>105.61377221594076</v>
      </c>
    </row>
    <row r="111" spans="1:25" x14ac:dyDescent="0.4">
      <c r="A111">
        <f t="shared" si="37"/>
        <v>98</v>
      </c>
      <c r="B111" s="1">
        <v>39759</v>
      </c>
      <c r="C111" s="2">
        <v>4.3173312668450599E-2</v>
      </c>
      <c r="D111" s="2">
        <v>0</v>
      </c>
      <c r="E111" s="2">
        <v>6.7135395901550807E-2</v>
      </c>
      <c r="F111" s="2">
        <v>0.88969129142999803</v>
      </c>
      <c r="G111">
        <v>390.67</v>
      </c>
      <c r="H111">
        <v>1490.31</v>
      </c>
      <c r="I111">
        <v>1060.23</v>
      </c>
      <c r="J111">
        <v>135.08000000000001</v>
      </c>
      <c r="K111">
        <v>98.24</v>
      </c>
      <c r="L111" s="3">
        <f t="shared" si="25"/>
        <v>1.4100614045744475E-3</v>
      </c>
      <c r="M111" s="3">
        <f t="shared" si="26"/>
        <v>-7.1647468050774044E-2</v>
      </c>
      <c r="N111" s="3">
        <f t="shared" si="27"/>
        <v>-3.6501513822472575E-2</v>
      </c>
      <c r="O111" s="3">
        <f t="shared" si="27"/>
        <v>7.1809298193663551E-3</v>
      </c>
      <c r="P111" s="3">
        <f t="shared" si="28"/>
        <v>4.7748855455552811E-7</v>
      </c>
      <c r="Q111" s="4">
        <f t="shared" si="29"/>
        <v>3.9986666765294606E-3</v>
      </c>
      <c r="R111" s="3">
        <f t="shared" si="30"/>
        <v>-2.4889497662326454E-2</v>
      </c>
      <c r="S111" s="16">
        <f t="shared" ref="S111:T118" si="39">S110+100*Q111</f>
        <v>99.371909724036556</v>
      </c>
      <c r="T111" s="16">
        <f t="shared" si="39"/>
        <v>72.757997094695625</v>
      </c>
      <c r="U111" s="16">
        <f t="shared" si="32"/>
        <v>26.61391262934093</v>
      </c>
      <c r="V111" s="16">
        <f t="shared" si="33"/>
        <v>96.787024653539916</v>
      </c>
      <c r="W111" s="16">
        <f t="shared" si="34"/>
        <v>45.88120451466191</v>
      </c>
      <c r="X111" s="16">
        <f t="shared" si="35"/>
        <v>42.03189401270356</v>
      </c>
      <c r="Y111" s="16">
        <f t="shared" si="36"/>
        <v>106.33186519787739</v>
      </c>
    </row>
    <row r="112" spans="1:25" x14ac:dyDescent="0.4">
      <c r="A112">
        <f t="shared" si="37"/>
        <v>99</v>
      </c>
      <c r="B112" s="1">
        <v>39766</v>
      </c>
      <c r="C112" s="2">
        <v>4.3113385211306102E-2</v>
      </c>
      <c r="D112" s="2">
        <v>0</v>
      </c>
      <c r="E112" s="2">
        <v>6.7931210159143399E-2</v>
      </c>
      <c r="F112" s="2">
        <v>0.88895540462955003</v>
      </c>
      <c r="G112">
        <v>395.65100000000001</v>
      </c>
      <c r="H112">
        <v>1399.2</v>
      </c>
      <c r="I112">
        <v>1021.53</v>
      </c>
      <c r="J112">
        <v>136.05000000000001</v>
      </c>
      <c r="K112">
        <v>97.14</v>
      </c>
      <c r="L112" s="3">
        <f t="shared" si="25"/>
        <v>2.5002138926155881E-2</v>
      </c>
      <c r="M112" s="3">
        <f t="shared" si="26"/>
        <v>-9.4475524883009254E-2</v>
      </c>
      <c r="N112" s="3">
        <f t="shared" si="27"/>
        <v>-5.2215793956124523E-2</v>
      </c>
      <c r="O112" s="3">
        <f t="shared" si="27"/>
        <v>6.8357221609700591E-3</v>
      </c>
      <c r="P112" s="3">
        <f t="shared" si="28"/>
        <v>2.9350002125587175E-6</v>
      </c>
      <c r="Q112" s="4">
        <f t="shared" si="29"/>
        <v>3.6045619330976873E-3</v>
      </c>
      <c r="R112" s="3">
        <f t="shared" si="30"/>
        <v>-2.8713364438001959E-2</v>
      </c>
      <c r="S112" s="16">
        <f t="shared" si="39"/>
        <v>99.732365917346328</v>
      </c>
      <c r="T112" s="16">
        <f t="shared" si="39"/>
        <v>69.886660650895436</v>
      </c>
      <c r="U112" s="16">
        <f t="shared" si="32"/>
        <v>29.845705266450892</v>
      </c>
      <c r="V112" s="16">
        <f t="shared" si="33"/>
        <v>99.287238546155507</v>
      </c>
      <c r="W112" s="16">
        <f t="shared" si="34"/>
        <v>36.433652026360988</v>
      </c>
      <c r="X112" s="16">
        <f t="shared" si="35"/>
        <v>36.810314617091109</v>
      </c>
      <c r="Y112" s="16">
        <f t="shared" si="36"/>
        <v>107.0154374139744</v>
      </c>
    </row>
    <row r="113" spans="1:25" x14ac:dyDescent="0.4">
      <c r="A113">
        <f t="shared" si="37"/>
        <v>100</v>
      </c>
      <c r="B113" s="1">
        <v>39773</v>
      </c>
      <c r="C113" s="2">
        <v>3.8221718190374898E-2</v>
      </c>
      <c r="D113" s="2">
        <v>0</v>
      </c>
      <c r="E113" s="2">
        <v>6.9737458986632597E-2</v>
      </c>
      <c r="F113" s="2">
        <v>0.89204082282299202</v>
      </c>
      <c r="G113">
        <v>410.53</v>
      </c>
      <c r="H113">
        <v>1282.5899999999999</v>
      </c>
      <c r="I113">
        <v>968.19</v>
      </c>
      <c r="J113">
        <v>136.97999999999999</v>
      </c>
      <c r="K113">
        <v>95.96</v>
      </c>
      <c r="L113" s="3">
        <f t="shared" si="25"/>
        <v>1.0306374357401005E-2</v>
      </c>
      <c r="M113" s="3">
        <f t="shared" si="26"/>
        <v>0.11589651204053864</v>
      </c>
      <c r="N113" s="3">
        <f t="shared" si="27"/>
        <v>4.0085107262004316E-2</v>
      </c>
      <c r="O113" s="3">
        <f t="shared" si="27"/>
        <v>6.5703022339036465E-4</v>
      </c>
      <c r="P113" s="3">
        <f t="shared" si="28"/>
        <v>6.5526902751582981E-7</v>
      </c>
      <c r="Q113" s="4">
        <f t="shared" si="29"/>
        <v>3.7748033719770813E-3</v>
      </c>
      <c r="R113" s="3">
        <f t="shared" si="30"/>
        <v>4.173625597083358E-2</v>
      </c>
      <c r="S113" s="16">
        <f t="shared" si="39"/>
        <v>100.10984625454404</v>
      </c>
      <c r="T113" s="16">
        <f t="shared" si="39"/>
        <v>74.060286247978794</v>
      </c>
      <c r="U113" s="16">
        <f t="shared" si="32"/>
        <v>26.049560006565244</v>
      </c>
      <c r="V113" s="16">
        <f t="shared" si="33"/>
        <v>100.31787598189561</v>
      </c>
      <c r="W113" s="16">
        <f t="shared" si="34"/>
        <v>48.023303230414854</v>
      </c>
      <c r="X113" s="16">
        <f t="shared" si="35"/>
        <v>40.818825343291543</v>
      </c>
      <c r="Y113" s="16">
        <f t="shared" si="36"/>
        <v>107.08114043631343</v>
      </c>
    </row>
    <row r="114" spans="1:25" x14ac:dyDescent="0.4">
      <c r="A114">
        <f t="shared" si="37"/>
        <v>101</v>
      </c>
      <c r="B114" s="1">
        <v>39780</v>
      </c>
      <c r="C114" s="2">
        <v>3.8006266156163399E-2</v>
      </c>
      <c r="D114" s="2">
        <v>0</v>
      </c>
      <c r="E114" s="2">
        <v>6.8860795974984595E-2</v>
      </c>
      <c r="F114" s="2">
        <v>0.89313293786885195</v>
      </c>
      <c r="G114">
        <v>416.62799999999999</v>
      </c>
      <c r="H114">
        <v>1437.68</v>
      </c>
      <c r="I114">
        <v>1007</v>
      </c>
      <c r="J114">
        <v>137.07</v>
      </c>
      <c r="K114">
        <v>95.53</v>
      </c>
      <c r="L114" s="3">
        <f t="shared" si="25"/>
        <v>-9.2036966865340908E-3</v>
      </c>
      <c r="M114" s="3">
        <f t="shared" si="26"/>
        <v>-4.9330351912154957E-2</v>
      </c>
      <c r="N114" s="3">
        <f t="shared" si="27"/>
        <v>-5.8450844091360477E-2</v>
      </c>
      <c r="O114" s="3">
        <f t="shared" si="27"/>
        <v>-1.7509301816588385E-3</v>
      </c>
      <c r="P114" s="3">
        <f t="shared" si="28"/>
        <v>1.8825144751272079E-6</v>
      </c>
      <c r="Q114" s="4">
        <f t="shared" si="29"/>
        <v>-5.9404657270531501E-3</v>
      </c>
      <c r="R114" s="3">
        <f t="shared" si="30"/>
        <v>-2.9683955717927091E-2</v>
      </c>
      <c r="S114" s="16">
        <f t="shared" si="39"/>
        <v>99.515799681838729</v>
      </c>
      <c r="T114" s="16">
        <f t="shared" si="39"/>
        <v>71.091890676186082</v>
      </c>
      <c r="U114" s="16">
        <f t="shared" si="32"/>
        <v>28.423909005652646</v>
      </c>
      <c r="V114" s="16">
        <f t="shared" si="33"/>
        <v>99.397506313242204</v>
      </c>
      <c r="W114" s="16">
        <f t="shared" si="34"/>
        <v>43.090268039199358</v>
      </c>
      <c r="X114" s="16">
        <f t="shared" si="35"/>
        <v>34.973740934155494</v>
      </c>
      <c r="Y114" s="16">
        <f t="shared" si="36"/>
        <v>106.90604741814755</v>
      </c>
    </row>
    <row r="115" spans="1:25" x14ac:dyDescent="0.4">
      <c r="A115">
        <f t="shared" si="37"/>
        <v>102</v>
      </c>
      <c r="B115" s="1">
        <v>39787</v>
      </c>
      <c r="C115" s="2">
        <v>4.1143790281374999E-2</v>
      </c>
      <c r="D115" s="2">
        <v>0</v>
      </c>
      <c r="E115" s="2">
        <v>6.6557718262876098E-2</v>
      </c>
      <c r="F115" s="2">
        <v>0.89229849145574802</v>
      </c>
      <c r="G115">
        <v>424.75400000000002</v>
      </c>
      <c r="H115">
        <v>1406.36</v>
      </c>
      <c r="I115">
        <v>948.14</v>
      </c>
      <c r="J115">
        <v>136.83000000000001</v>
      </c>
      <c r="K115">
        <v>92.84</v>
      </c>
      <c r="L115" s="3">
        <f t="shared" si="25"/>
        <v>-8.5365076469324785E-3</v>
      </c>
      <c r="M115" s="3">
        <f t="shared" si="26"/>
        <v>-1.2869673184926489E-2</v>
      </c>
      <c r="N115" s="3">
        <f t="shared" si="27"/>
        <v>3.4794439639715735E-2</v>
      </c>
      <c r="O115" s="3">
        <f t="shared" si="27"/>
        <v>2.3386684206678776E-3</v>
      </c>
      <c r="P115" s="3">
        <f t="shared" si="28"/>
        <v>2.1694144517463618E-6</v>
      </c>
      <c r="Q115" s="4">
        <f t="shared" si="29"/>
        <v>4.0492351196195018E-3</v>
      </c>
      <c r="R115" s="3">
        <f t="shared" si="30"/>
        <v>3.9317318071311613E-3</v>
      </c>
      <c r="S115" s="16">
        <f t="shared" si="39"/>
        <v>99.920723193800683</v>
      </c>
      <c r="T115" s="16">
        <f t="shared" si="39"/>
        <v>71.485063856899203</v>
      </c>
      <c r="U115" s="16">
        <f t="shared" si="32"/>
        <v>28.43565933690148</v>
      </c>
      <c r="V115" s="16">
        <f t="shared" si="33"/>
        <v>98.543855548548962</v>
      </c>
      <c r="W115" s="16">
        <f t="shared" si="34"/>
        <v>41.803300720706709</v>
      </c>
      <c r="X115" s="16">
        <f t="shared" si="35"/>
        <v>38.45318489812707</v>
      </c>
      <c r="Y115" s="16">
        <f t="shared" si="36"/>
        <v>107.13991426021434</v>
      </c>
    </row>
    <row r="116" spans="1:25" x14ac:dyDescent="0.4">
      <c r="A116">
        <f t="shared" si="37"/>
        <v>103</v>
      </c>
      <c r="B116" s="1">
        <v>39794</v>
      </c>
      <c r="C116" s="2">
        <v>4.47594810342858E-2</v>
      </c>
      <c r="D116" s="2">
        <v>0</v>
      </c>
      <c r="E116" s="2">
        <v>6.5110017262989706E-2</v>
      </c>
      <c r="F116" s="2">
        <v>0.89013050170272401</v>
      </c>
      <c r="G116">
        <v>428.654</v>
      </c>
      <c r="H116">
        <v>1413.07</v>
      </c>
      <c r="I116">
        <v>981.13</v>
      </c>
      <c r="J116">
        <v>137.15</v>
      </c>
      <c r="K116">
        <v>91.21</v>
      </c>
      <c r="L116" s="3">
        <f t="shared" si="25"/>
        <v>9.736118034914254E-3</v>
      </c>
      <c r="M116" s="3">
        <f t="shared" si="26"/>
        <v>-1.1490453439822579E-2</v>
      </c>
      <c r="N116" s="3">
        <f t="shared" si="27"/>
        <v>2.588851630263056E-2</v>
      </c>
      <c r="O116" s="3">
        <f t="shared" si="27"/>
        <v>1.9686474662776732E-3</v>
      </c>
      <c r="P116" s="3">
        <f t="shared" si="28"/>
        <v>8.2858184060940259E-7</v>
      </c>
      <c r="Q116" s="4">
        <f t="shared" si="29"/>
        <v>3.8729099089017107E-3</v>
      </c>
      <c r="R116" s="3">
        <f t="shared" si="30"/>
        <v>6.525707090999977E-3</v>
      </c>
      <c r="S116" s="16">
        <f t="shared" si="39"/>
        <v>100.30801418469085</v>
      </c>
      <c r="T116" s="16">
        <f t="shared" si="39"/>
        <v>72.137634565999207</v>
      </c>
      <c r="U116" s="16">
        <f t="shared" si="32"/>
        <v>28.170379618691641</v>
      </c>
      <c r="V116" s="16">
        <f t="shared" si="33"/>
        <v>99.517467352040384</v>
      </c>
      <c r="W116" s="16">
        <f t="shared" si="34"/>
        <v>40.65425537672445</v>
      </c>
      <c r="X116" s="16">
        <f t="shared" si="35"/>
        <v>41.042036528390128</v>
      </c>
      <c r="Y116" s="16">
        <f t="shared" si="36"/>
        <v>107.33677900684211</v>
      </c>
    </row>
    <row r="117" spans="1:25" x14ac:dyDescent="0.4">
      <c r="A117">
        <f t="shared" si="37"/>
        <v>104</v>
      </c>
      <c r="B117" s="1">
        <v>39801</v>
      </c>
      <c r="C117" s="2">
        <v>4.6140450768634801E-2</v>
      </c>
      <c r="D117" s="2">
        <v>0</v>
      </c>
      <c r="E117" s="2">
        <v>6.4477886504335696E-2</v>
      </c>
      <c r="F117" s="2">
        <v>0.88938166272702901</v>
      </c>
      <c r="G117">
        <v>441.98599999999999</v>
      </c>
      <c r="H117">
        <v>1426.39</v>
      </c>
      <c r="I117">
        <v>1006.53</v>
      </c>
      <c r="J117">
        <v>137.41999999999999</v>
      </c>
      <c r="K117">
        <v>89.32</v>
      </c>
      <c r="L117" s="3">
        <f t="shared" si="25"/>
        <v>1.7048907971299654E-2</v>
      </c>
      <c r="M117" s="3">
        <f t="shared" si="26"/>
        <v>2.7695582690800968E-4</v>
      </c>
      <c r="N117" s="3">
        <f t="shared" si="27"/>
        <v>1.5608079242546147E-2</v>
      </c>
      <c r="O117" s="3">
        <f t="shared" si="27"/>
        <v>-1.3098530053847757E-3</v>
      </c>
      <c r="P117" s="3">
        <f t="shared" si="28"/>
        <v>4.3232490348050127E-6</v>
      </c>
      <c r="Q117" s="4">
        <f t="shared" si="29"/>
        <v>6.2373776796839251E-4</v>
      </c>
      <c r="R117" s="3">
        <f t="shared" si="30"/>
        <v>7.9060225088422587E-3</v>
      </c>
      <c r="S117" s="16">
        <f t="shared" si="39"/>
        <v>100.37038796148768</v>
      </c>
      <c r="T117" s="16">
        <f t="shared" si="39"/>
        <v>72.928236816883427</v>
      </c>
      <c r="U117" s="16">
        <f t="shared" si="32"/>
        <v>27.442151144604253</v>
      </c>
      <c r="V117" s="16">
        <f t="shared" si="33"/>
        <v>101.22235814917035</v>
      </c>
      <c r="W117" s="16">
        <f t="shared" si="34"/>
        <v>40.681950959415254</v>
      </c>
      <c r="X117" s="16">
        <f t="shared" si="35"/>
        <v>42.602844452644746</v>
      </c>
      <c r="Y117" s="16">
        <f t="shared" si="36"/>
        <v>107.20579370630362</v>
      </c>
    </row>
    <row r="118" spans="1:25" x14ac:dyDescent="0.4">
      <c r="A118">
        <f t="shared" si="37"/>
        <v>105</v>
      </c>
      <c r="B118" s="1">
        <v>39808</v>
      </c>
      <c r="C118" s="2">
        <v>3.8935035710626599E-2</v>
      </c>
      <c r="D118" s="2">
        <v>0</v>
      </c>
      <c r="E118" s="2">
        <v>6.6497639789275198E-2</v>
      </c>
      <c r="F118" s="2">
        <v>0.89456732450009802</v>
      </c>
      <c r="G118">
        <v>442.09699999999998</v>
      </c>
      <c r="H118">
        <v>1403.22</v>
      </c>
      <c r="I118">
        <v>1022.24</v>
      </c>
      <c r="J118">
        <v>137.24</v>
      </c>
      <c r="K118">
        <v>90.82</v>
      </c>
      <c r="L118" s="3">
        <f t="shared" si="25"/>
        <v>-9.5953242903731306E-3</v>
      </c>
      <c r="M118" s="3">
        <f t="shared" si="26"/>
        <v>8.0377408990812027E-2</v>
      </c>
      <c r="N118" s="3">
        <f t="shared" si="27"/>
        <v>1.4957348567850914E-2</v>
      </c>
      <c r="O118" s="3">
        <f t="shared" si="27"/>
        <v>4.517633343048777E-3</v>
      </c>
      <c r="P118" s="3">
        <f t="shared" si="28"/>
        <v>2.37203991722801E-6</v>
      </c>
      <c r="Q118" s="4">
        <f t="shared" si="29"/>
        <v>4.6599892162132103E-3</v>
      </c>
      <c r="R118" s="3">
        <f t="shared" si="30"/>
        <v>2.2564266652834647E-2</v>
      </c>
      <c r="S118" s="16">
        <f t="shared" si="39"/>
        <v>100.836386883109</v>
      </c>
      <c r="T118" s="16">
        <f t="shared" si="39"/>
        <v>75.184663482166897</v>
      </c>
      <c r="U118" s="16">
        <f t="shared" si="32"/>
        <v>25.651723400942103</v>
      </c>
      <c r="V118" s="16">
        <f t="shared" si="33"/>
        <v>100.26282572013304</v>
      </c>
      <c r="W118" s="16">
        <f t="shared" si="34"/>
        <v>48.719691858496461</v>
      </c>
      <c r="X118" s="16">
        <f t="shared" si="35"/>
        <v>44.098579309429837</v>
      </c>
      <c r="Y118" s="16">
        <f t="shared" si="36"/>
        <v>107.65755704060849</v>
      </c>
    </row>
    <row r="119" spans="1:25" x14ac:dyDescent="0.4">
      <c r="A119">
        <f t="shared" si="37"/>
        <v>106</v>
      </c>
      <c r="B119" s="1">
        <v>39815</v>
      </c>
      <c r="C119" s="2">
        <v>4.2888435572673203E-2</v>
      </c>
      <c r="D119" s="2">
        <v>0</v>
      </c>
      <c r="E119" s="2">
        <v>6.5261344268330496E-2</v>
      </c>
      <c r="F119" s="2">
        <v>0.89185022015899595</v>
      </c>
      <c r="G119">
        <v>432.99200000000002</v>
      </c>
      <c r="H119">
        <v>1499.17</v>
      </c>
      <c r="I119">
        <v>1037.53</v>
      </c>
      <c r="J119">
        <v>137.86000000000001</v>
      </c>
      <c r="K119">
        <v>91.84</v>
      </c>
      <c r="L119" s="3">
        <f t="shared" si="25"/>
        <v>-1.2249033352757843E-2</v>
      </c>
      <c r="M119" s="3">
        <f t="shared" si="26"/>
        <v>-5.8855946748141319E-2</v>
      </c>
      <c r="N119" s="3">
        <f t="shared" ref="N119:O182" si="40">I120/I119-1</f>
        <v>-4.9155205150693826E-3</v>
      </c>
      <c r="O119" s="3">
        <f t="shared" si="40"/>
        <v>-8.4868707384303521E-3</v>
      </c>
      <c r="P119" s="3">
        <f t="shared" si="28"/>
        <v>3.0462414334042168E-6</v>
      </c>
      <c r="Q119" s="4">
        <f t="shared" si="29"/>
        <v>-8.4181991323327189E-3</v>
      </c>
      <c r="R119" s="3">
        <f t="shared" si="30"/>
        <v>-2.1126842838599724E-2</v>
      </c>
      <c r="S119" s="16">
        <f>S118+100*Q119</f>
        <v>99.994566969875734</v>
      </c>
      <c r="T119" s="16">
        <f>T118+100*R119</f>
        <v>73.07197919830692</v>
      </c>
      <c r="U119" s="16">
        <f t="shared" si="32"/>
        <v>26.922587771568814</v>
      </c>
      <c r="V119" s="16">
        <f t="shared" si="33"/>
        <v>99.037922384857254</v>
      </c>
      <c r="W119" s="16">
        <f t="shared" si="34"/>
        <v>42.834097183682331</v>
      </c>
      <c r="X119" s="16">
        <f t="shared" si="35"/>
        <v>43.607027257922901</v>
      </c>
      <c r="Y119" s="16">
        <f t="shared" si="36"/>
        <v>106.80886996676546</v>
      </c>
    </row>
    <row r="120" spans="1:25" x14ac:dyDescent="0.4">
      <c r="A120">
        <f t="shared" si="37"/>
        <v>107</v>
      </c>
      <c r="B120" s="1">
        <v>39822</v>
      </c>
      <c r="C120" s="2">
        <v>3.7811366516999297E-2</v>
      </c>
      <c r="D120" s="2">
        <v>0</v>
      </c>
      <c r="E120" s="2">
        <v>6.7182741828185899E-2</v>
      </c>
      <c r="F120" s="2">
        <v>0.89500589165481403</v>
      </c>
      <c r="G120">
        <v>434.50099999999998</v>
      </c>
      <c r="H120">
        <v>1433.41</v>
      </c>
      <c r="I120">
        <v>1032.43</v>
      </c>
      <c r="J120">
        <v>136.69</v>
      </c>
      <c r="K120">
        <v>90.4</v>
      </c>
      <c r="L120" s="3">
        <f t="shared" si="25"/>
        <v>9.8728491576736133E-3</v>
      </c>
      <c r="M120" s="3">
        <f t="shared" si="26"/>
        <v>-4.1610052592576885E-2</v>
      </c>
      <c r="N120" s="3">
        <f t="shared" si="40"/>
        <v>-4.3431515938126553E-2</v>
      </c>
      <c r="O120" s="3">
        <f t="shared" si="40"/>
        <v>5.852659302070462E-3</v>
      </c>
      <c r="P120" s="3">
        <f t="shared" si="28"/>
        <v>1.2579446492406407E-6</v>
      </c>
      <c r="Q120" s="4">
        <f t="shared" si="29"/>
        <v>2.6923642081421221E-3</v>
      </c>
      <c r="R120" s="3">
        <f t="shared" si="30"/>
        <v>-1.7329015017739841E-2</v>
      </c>
      <c r="S120" s="16">
        <f t="shared" ref="S120:T135" si="41">S119+100*Q120</f>
        <v>100.26380339068994</v>
      </c>
      <c r="T120" s="16">
        <f t="shared" si="41"/>
        <v>71.339077696532939</v>
      </c>
      <c r="U120" s="16">
        <f t="shared" si="32"/>
        <v>28.924725694157004</v>
      </c>
      <c r="V120" s="16">
        <f t="shared" si="33"/>
        <v>100.02520730062461</v>
      </c>
      <c r="W120" s="16">
        <f t="shared" si="34"/>
        <v>38.673091924424639</v>
      </c>
      <c r="X120" s="16">
        <f t="shared" si="35"/>
        <v>39.263875664110245</v>
      </c>
      <c r="Y120" s="16">
        <f t="shared" si="36"/>
        <v>107.3941358969725</v>
      </c>
    </row>
    <row r="121" spans="1:25" x14ac:dyDescent="0.4">
      <c r="A121">
        <f t="shared" si="37"/>
        <v>108</v>
      </c>
      <c r="B121" s="1">
        <v>39829</v>
      </c>
      <c r="C121" s="2">
        <v>3.5714792101598503E-2</v>
      </c>
      <c r="D121" s="2">
        <v>0</v>
      </c>
      <c r="E121" s="2">
        <v>6.7836015277404293E-2</v>
      </c>
      <c r="F121" s="2">
        <v>0.89644919262099698</v>
      </c>
      <c r="G121">
        <v>437.24299999999999</v>
      </c>
      <c r="H121">
        <v>1368.92</v>
      </c>
      <c r="I121">
        <v>987.59</v>
      </c>
      <c r="J121">
        <v>137.49</v>
      </c>
      <c r="K121">
        <v>90.72</v>
      </c>
      <c r="L121" s="3">
        <f t="shared" si="25"/>
        <v>-4.4066732870736924E-2</v>
      </c>
      <c r="M121" s="3">
        <f t="shared" si="26"/>
        <v>-4.2368260247744427E-2</v>
      </c>
      <c r="N121" s="3">
        <f t="shared" si="40"/>
        <v>-5.420265494790355E-2</v>
      </c>
      <c r="O121" s="3">
        <f t="shared" si="40"/>
        <v>5.8186049894515257E-4</v>
      </c>
      <c r="P121" s="3">
        <f t="shared" si="28"/>
        <v>5.9741896521078227E-6</v>
      </c>
      <c r="Q121" s="4">
        <f t="shared" si="29"/>
        <v>-4.7350921473515804E-3</v>
      </c>
      <c r="R121" s="3">
        <f t="shared" si="30"/>
        <v>-3.5013946891859937E-2</v>
      </c>
      <c r="S121" s="16">
        <f t="shared" si="41"/>
        <v>99.790294175954784</v>
      </c>
      <c r="T121" s="16">
        <f t="shared" si="41"/>
        <v>67.837683007346939</v>
      </c>
      <c r="U121" s="16">
        <f t="shared" si="32"/>
        <v>31.952611168607845</v>
      </c>
      <c r="V121" s="16">
        <f t="shared" si="33"/>
        <v>95.618534013550928</v>
      </c>
      <c r="W121" s="16">
        <f t="shared" si="34"/>
        <v>34.436265899650195</v>
      </c>
      <c r="X121" s="16">
        <f t="shared" si="35"/>
        <v>33.843610169319888</v>
      </c>
      <c r="Y121" s="16">
        <f t="shared" si="36"/>
        <v>107.45232194686702</v>
      </c>
    </row>
    <row r="122" spans="1:25" x14ac:dyDescent="0.4">
      <c r="A122">
        <f t="shared" si="37"/>
        <v>109</v>
      </c>
      <c r="B122" s="1">
        <v>39836</v>
      </c>
      <c r="C122" s="2">
        <v>2.5757809348085501E-2</v>
      </c>
      <c r="D122" s="2">
        <v>0</v>
      </c>
      <c r="E122" s="2">
        <v>6.8654591725098399E-2</v>
      </c>
      <c r="F122" s="2">
        <v>0.90558759892681595</v>
      </c>
      <c r="G122">
        <v>427.25299999999999</v>
      </c>
      <c r="H122">
        <v>1340.02</v>
      </c>
      <c r="I122">
        <v>934.06</v>
      </c>
      <c r="J122">
        <v>137.57</v>
      </c>
      <c r="K122">
        <v>88.75</v>
      </c>
      <c r="L122" s="3">
        <f t="shared" si="25"/>
        <v>-1.8183087284463495E-3</v>
      </c>
      <c r="M122" s="3">
        <f t="shared" si="26"/>
        <v>5.9926303391308888E-3</v>
      </c>
      <c r="N122" s="3">
        <f t="shared" si="40"/>
        <v>2.6550756910691087E-2</v>
      </c>
      <c r="O122" s="3">
        <f t="shared" si="40"/>
        <v>-6.396743476048572E-3</v>
      </c>
      <c r="P122" s="3">
        <f t="shared" si="28"/>
        <v>1.0699416153816597E-6</v>
      </c>
      <c r="Q122" s="4">
        <f t="shared" si="29"/>
        <v>-4.0178857809084314E-3</v>
      </c>
      <c r="R122" s="3">
        <f t="shared" si="30"/>
        <v>6.0820837613317635E-3</v>
      </c>
      <c r="S122" s="16">
        <f t="shared" si="41"/>
        <v>99.38850559786394</v>
      </c>
      <c r="T122" s="16">
        <f t="shared" si="41"/>
        <v>68.445891383480117</v>
      </c>
      <c r="U122" s="16">
        <f t="shared" si="32"/>
        <v>30.942614214383823</v>
      </c>
      <c r="V122" s="16">
        <f t="shared" si="33"/>
        <v>95.4367031407063</v>
      </c>
      <c r="W122" s="16">
        <f t="shared" si="34"/>
        <v>35.035528933563285</v>
      </c>
      <c r="X122" s="16">
        <f t="shared" si="35"/>
        <v>36.498685860388996</v>
      </c>
      <c r="Y122" s="16">
        <f t="shared" si="36"/>
        <v>106.81264759926216</v>
      </c>
    </row>
    <row r="123" spans="1:25" x14ac:dyDescent="0.4">
      <c r="A123">
        <f t="shared" si="37"/>
        <v>110</v>
      </c>
      <c r="B123" s="1">
        <v>39843</v>
      </c>
      <c r="C123" s="2">
        <v>2.6310394622026299E-2</v>
      </c>
      <c r="D123" s="2">
        <v>0</v>
      </c>
      <c r="E123" s="2">
        <v>6.9885242476793896E-2</v>
      </c>
      <c r="F123" s="2">
        <v>0.90380436290118005</v>
      </c>
      <c r="G123">
        <v>420.92700000000002</v>
      </c>
      <c r="H123">
        <v>1330.51</v>
      </c>
      <c r="I123">
        <v>958.86</v>
      </c>
      <c r="J123">
        <v>136.69</v>
      </c>
      <c r="K123">
        <v>89.92</v>
      </c>
      <c r="L123" s="3">
        <f t="shared" si="25"/>
        <v>1.392212309710894E-2</v>
      </c>
      <c r="M123" s="3">
        <f t="shared" si="26"/>
        <v>7.6211935936266739E-2</v>
      </c>
      <c r="N123" s="3">
        <f t="shared" si="40"/>
        <v>-4.0360428008260341E-3</v>
      </c>
      <c r="O123" s="3">
        <f t="shared" si="40"/>
        <v>-3.9505450288974675E-3</v>
      </c>
      <c r="P123" s="3">
        <f t="shared" si="28"/>
        <v>2.3867518654604072E-6</v>
      </c>
      <c r="Q123" s="4">
        <f t="shared" si="29"/>
        <v>-3.4886698619416429E-3</v>
      </c>
      <c r="R123" s="3">
        <f t="shared" si="30"/>
        <v>2.0536867800913045E-2</v>
      </c>
      <c r="S123" s="16">
        <f t="shared" si="41"/>
        <v>99.039638611669773</v>
      </c>
      <c r="T123" s="16">
        <f t="shared" si="41"/>
        <v>70.499578163571414</v>
      </c>
      <c r="U123" s="16">
        <f t="shared" si="32"/>
        <v>28.540060448098359</v>
      </c>
      <c r="V123" s="16">
        <f t="shared" si="33"/>
        <v>96.828915450417199</v>
      </c>
      <c r="W123" s="16">
        <f t="shared" si="34"/>
        <v>42.656722527189956</v>
      </c>
      <c r="X123" s="16">
        <f t="shared" si="35"/>
        <v>36.095081580306392</v>
      </c>
      <c r="Y123" s="16">
        <f t="shared" si="36"/>
        <v>106.41759309637241</v>
      </c>
    </row>
    <row r="124" spans="1:25" x14ac:dyDescent="0.4">
      <c r="A124">
        <f t="shared" si="37"/>
        <v>111</v>
      </c>
      <c r="B124" s="1">
        <v>39850</v>
      </c>
      <c r="C124" s="2">
        <v>3.02883143977936E-2</v>
      </c>
      <c r="D124" s="2">
        <v>0</v>
      </c>
      <c r="E124" s="2">
        <v>6.8691675518393502E-2</v>
      </c>
      <c r="F124" s="2">
        <v>0.90102001008381305</v>
      </c>
      <c r="G124">
        <v>417.59199999999998</v>
      </c>
      <c r="H124">
        <v>1401.06</v>
      </c>
      <c r="I124">
        <v>954.99</v>
      </c>
      <c r="J124">
        <v>136.15</v>
      </c>
      <c r="K124">
        <v>91.9</v>
      </c>
      <c r="L124" s="3">
        <f t="shared" si="25"/>
        <v>1.1098841659797909E-2</v>
      </c>
      <c r="M124" s="3">
        <f t="shared" si="26"/>
        <v>-4.6960341250718241E-2</v>
      </c>
      <c r="N124" s="3">
        <f t="shared" si="40"/>
        <v>-3.3183593545482171E-2</v>
      </c>
      <c r="O124" s="3">
        <f t="shared" si="40"/>
        <v>7.3448402497244825E-3</v>
      </c>
      <c r="P124" s="3">
        <f t="shared" si="28"/>
        <v>6.8024742610681141E-8</v>
      </c>
      <c r="Q124" s="4">
        <f t="shared" si="29"/>
        <v>4.6745085764109085E-3</v>
      </c>
      <c r="R124" s="3">
        <f t="shared" si="30"/>
        <v>-1.5425063221669505E-2</v>
      </c>
      <c r="S124" s="16">
        <f t="shared" si="41"/>
        <v>99.50708946931087</v>
      </c>
      <c r="T124" s="16">
        <f t="shared" si="41"/>
        <v>68.957071841404456</v>
      </c>
      <c r="U124" s="16">
        <f t="shared" si="32"/>
        <v>30.550017627906414</v>
      </c>
      <c r="V124" s="16">
        <f t="shared" si="33"/>
        <v>97.938799616396992</v>
      </c>
      <c r="W124" s="16">
        <f t="shared" si="34"/>
        <v>37.96068840211813</v>
      </c>
      <c r="X124" s="16">
        <f t="shared" si="35"/>
        <v>32.776722225758178</v>
      </c>
      <c r="Y124" s="16">
        <f t="shared" si="36"/>
        <v>107.15207712134486</v>
      </c>
    </row>
    <row r="125" spans="1:25" x14ac:dyDescent="0.4">
      <c r="A125">
        <f t="shared" si="37"/>
        <v>112</v>
      </c>
      <c r="B125" s="1">
        <v>39857</v>
      </c>
      <c r="C125" s="2">
        <v>3.03933441855017E-2</v>
      </c>
      <c r="D125" s="2">
        <v>0</v>
      </c>
      <c r="E125" s="2">
        <v>6.8700020301702996E-2</v>
      </c>
      <c r="F125" s="2">
        <v>0.90090663551279504</v>
      </c>
      <c r="G125">
        <v>422.089</v>
      </c>
      <c r="H125">
        <v>1334.83</v>
      </c>
      <c r="I125">
        <v>923.3</v>
      </c>
      <c r="J125">
        <v>137.15</v>
      </c>
      <c r="K125">
        <v>91.93</v>
      </c>
      <c r="L125" s="3">
        <f t="shared" si="25"/>
        <v>2.2589248824745445E-2</v>
      </c>
      <c r="M125" s="3">
        <f t="shared" si="26"/>
        <v>-5.3102933293177501E-2</v>
      </c>
      <c r="N125" s="3">
        <f t="shared" si="40"/>
        <v>-3.2730423480991977E-2</v>
      </c>
      <c r="O125" s="3">
        <f t="shared" si="40"/>
        <v>1.0207801676995754E-3</v>
      </c>
      <c r="P125" s="3">
        <f t="shared" si="28"/>
        <v>6.2792942365725782E-7</v>
      </c>
      <c r="Q125" s="4">
        <f t="shared" si="29"/>
        <v>-6.430182461483031E-4</v>
      </c>
      <c r="R125" s="3">
        <f t="shared" si="30"/>
        <v>-1.5555831945431114E-2</v>
      </c>
      <c r="S125" s="16">
        <f t="shared" si="41"/>
        <v>99.44278764469604</v>
      </c>
      <c r="T125" s="16">
        <f t="shared" si="41"/>
        <v>67.401488646861338</v>
      </c>
      <c r="U125" s="16">
        <f t="shared" si="32"/>
        <v>32.041298997834701</v>
      </c>
      <c r="V125" s="16">
        <f t="shared" si="33"/>
        <v>100.19772449887154</v>
      </c>
      <c r="W125" s="16">
        <f t="shared" si="34"/>
        <v>32.650395072800379</v>
      </c>
      <c r="X125" s="16">
        <f t="shared" si="35"/>
        <v>29.503679877658982</v>
      </c>
      <c r="Y125" s="16">
        <f t="shared" si="36"/>
        <v>107.25415513811481</v>
      </c>
    </row>
    <row r="126" spans="1:25" x14ac:dyDescent="0.4">
      <c r="A126">
        <f t="shared" si="37"/>
        <v>113</v>
      </c>
      <c r="B126" s="1">
        <v>39864</v>
      </c>
      <c r="C126" s="2">
        <v>3.1439893224930397E-2</v>
      </c>
      <c r="D126" s="2">
        <v>0</v>
      </c>
      <c r="E126" s="2">
        <v>6.8299230493052199E-2</v>
      </c>
      <c r="F126" s="2">
        <v>0.90026087628201701</v>
      </c>
      <c r="G126">
        <v>425.05799999999999</v>
      </c>
      <c r="H126">
        <v>1244.72</v>
      </c>
      <c r="I126">
        <v>893.08</v>
      </c>
      <c r="J126">
        <v>137.29</v>
      </c>
      <c r="K126">
        <v>93.35</v>
      </c>
      <c r="L126" s="3">
        <f t="shared" si="25"/>
        <v>2.5919887128267982E-2</v>
      </c>
      <c r="M126" s="3">
        <f t="shared" si="26"/>
        <v>-1.6145740045158119E-3</v>
      </c>
      <c r="N126" s="3">
        <f t="shared" si="40"/>
        <v>2.3648497335065244E-2</v>
      </c>
      <c r="O126" s="3">
        <f t="shared" si="40"/>
        <v>7.283851700790045E-5</v>
      </c>
      <c r="P126" s="3">
        <f t="shared" si="28"/>
        <v>1.1714680448844179E-6</v>
      </c>
      <c r="Q126" s="4">
        <f t="shared" si="29"/>
        <v>2.4944948531206755E-3</v>
      </c>
      <c r="R126" s="3">
        <f t="shared" si="30"/>
        <v>1.2006662243956329E-2</v>
      </c>
      <c r="S126" s="16">
        <f t="shared" si="41"/>
        <v>99.69223713000811</v>
      </c>
      <c r="T126" s="16">
        <f t="shared" si="41"/>
        <v>68.602154871256971</v>
      </c>
      <c r="U126" s="16">
        <f t="shared" si="32"/>
        <v>31.090082258751139</v>
      </c>
      <c r="V126" s="16">
        <f t="shared" si="33"/>
        <v>102.78971321169834</v>
      </c>
      <c r="W126" s="16">
        <f t="shared" si="34"/>
        <v>32.488937672348797</v>
      </c>
      <c r="X126" s="16">
        <f t="shared" si="35"/>
        <v>31.868529611165506</v>
      </c>
      <c r="Y126" s="16">
        <f t="shared" si="36"/>
        <v>107.2614389898156</v>
      </c>
    </row>
    <row r="127" spans="1:25" x14ac:dyDescent="0.4">
      <c r="A127">
        <f t="shared" si="37"/>
        <v>114</v>
      </c>
      <c r="B127" s="1">
        <v>39871</v>
      </c>
      <c r="C127" s="2">
        <v>2.94874464834563E-2</v>
      </c>
      <c r="D127" s="2">
        <v>0</v>
      </c>
      <c r="E127" s="2">
        <v>6.8459015600703194E-2</v>
      </c>
      <c r="F127" s="2">
        <v>0.90205353791583998</v>
      </c>
      <c r="G127">
        <v>417.17200000000003</v>
      </c>
      <c r="H127">
        <v>1188.8399999999999</v>
      </c>
      <c r="I127">
        <v>914.2</v>
      </c>
      <c r="J127">
        <v>137.30000000000001</v>
      </c>
      <c r="K127">
        <v>97.58</v>
      </c>
      <c r="L127" s="3">
        <f t="shared" si="25"/>
        <v>2.2619702713051471E-2</v>
      </c>
      <c r="M127" s="3">
        <f t="shared" si="26"/>
        <v>-6.3198313420501528E-2</v>
      </c>
      <c r="N127" s="3">
        <f t="shared" si="40"/>
        <v>-4.6685626777510425E-2</v>
      </c>
      <c r="O127" s="3">
        <f t="shared" si="40"/>
        <v>-6.1179898033503211E-3</v>
      </c>
      <c r="P127" s="3">
        <f t="shared" si="28"/>
        <v>1.0070840146612727E-5</v>
      </c>
      <c r="Q127" s="4">
        <f t="shared" si="29"/>
        <v>-8.0578799658592003E-3</v>
      </c>
      <c r="R127" s="3">
        <f t="shared" si="30"/>
        <v>-2.3345556822077701E-2</v>
      </c>
      <c r="S127" s="16">
        <f t="shared" si="41"/>
        <v>98.88644913342219</v>
      </c>
      <c r="T127" s="16">
        <f t="shared" si="41"/>
        <v>66.267599189049207</v>
      </c>
      <c r="U127" s="16">
        <f t="shared" si="32"/>
        <v>32.618849944372982</v>
      </c>
      <c r="V127" s="16">
        <f t="shared" si="33"/>
        <v>105.05168348300349</v>
      </c>
      <c r="W127" s="16">
        <f t="shared" si="34"/>
        <v>26.169106330298646</v>
      </c>
      <c r="X127" s="16">
        <f t="shared" si="35"/>
        <v>27.199966933414466</v>
      </c>
      <c r="Y127" s="16">
        <f t="shared" si="36"/>
        <v>106.64964000948056</v>
      </c>
    </row>
    <row r="128" spans="1:25" x14ac:dyDescent="0.4">
      <c r="A128">
        <f t="shared" si="37"/>
        <v>115</v>
      </c>
      <c r="B128" s="1">
        <v>39878</v>
      </c>
      <c r="C128" s="2">
        <v>4.62721800611441E-2</v>
      </c>
      <c r="D128" s="2">
        <v>0</v>
      </c>
      <c r="E128" s="2">
        <v>6.2853668231279206E-2</v>
      </c>
      <c r="F128" s="2">
        <v>0.890874151707576</v>
      </c>
      <c r="G128">
        <v>423.65600000000001</v>
      </c>
      <c r="H128">
        <v>1106</v>
      </c>
      <c r="I128">
        <v>871.52</v>
      </c>
      <c r="J128">
        <v>136.46</v>
      </c>
      <c r="K128">
        <v>98.26</v>
      </c>
      <c r="L128" s="3">
        <f t="shared" si="25"/>
        <v>-4.0772550177534672E-3</v>
      </c>
      <c r="M128" s="3">
        <f t="shared" si="26"/>
        <v>0.10438900889951697</v>
      </c>
      <c r="N128" s="3">
        <f t="shared" si="40"/>
        <v>4.0389205067008493E-3</v>
      </c>
      <c r="O128" s="3">
        <f t="shared" si="40"/>
        <v>-8.0609702476930334E-4</v>
      </c>
      <c r="P128" s="3">
        <f t="shared" si="28"/>
        <v>3.4868289507572129E-7</v>
      </c>
      <c r="Q128" s="4">
        <f t="shared" si="29"/>
        <v>-6.5328219482643616E-4</v>
      </c>
      <c r="R128" s="3">
        <f t="shared" si="30"/>
        <v>2.5886144340923761E-2</v>
      </c>
      <c r="S128" s="16">
        <f t="shared" si="41"/>
        <v>98.821120913939552</v>
      </c>
      <c r="T128" s="16">
        <f t="shared" si="41"/>
        <v>68.856213623141585</v>
      </c>
      <c r="U128" s="16">
        <f t="shared" si="32"/>
        <v>29.964907290797967</v>
      </c>
      <c r="V128" s="16">
        <f t="shared" si="33"/>
        <v>104.64395798122814</v>
      </c>
      <c r="W128" s="16">
        <f t="shared" si="34"/>
        <v>36.608007220250343</v>
      </c>
      <c r="X128" s="16">
        <f t="shared" si="35"/>
        <v>27.60385898408455</v>
      </c>
      <c r="Y128" s="16">
        <f t="shared" si="36"/>
        <v>106.56903030700363</v>
      </c>
    </row>
    <row r="129" spans="1:25" x14ac:dyDescent="0.4">
      <c r="A129">
        <f t="shared" si="37"/>
        <v>116</v>
      </c>
      <c r="B129" s="1">
        <v>39885</v>
      </c>
      <c r="C129" s="2">
        <v>4.56910419026847E-2</v>
      </c>
      <c r="D129" s="2">
        <v>0</v>
      </c>
      <c r="E129" s="2">
        <v>6.29501969599119E-2</v>
      </c>
      <c r="F129" s="2">
        <v>0.89135876113740298</v>
      </c>
      <c r="G129">
        <v>423.26400000000001</v>
      </c>
      <c r="H129">
        <v>1225.32</v>
      </c>
      <c r="I129">
        <v>875.04</v>
      </c>
      <c r="J129">
        <v>136.35</v>
      </c>
      <c r="K129">
        <v>97.95</v>
      </c>
      <c r="L129" s="3">
        <f t="shared" si="25"/>
        <v>2.8356353442440252E-3</v>
      </c>
      <c r="M129" s="3">
        <f t="shared" si="26"/>
        <v>-4.9010593176173067E-3</v>
      </c>
      <c r="N129" s="3">
        <f t="shared" si="40"/>
        <v>5.589458767599198E-2</v>
      </c>
      <c r="O129" s="3">
        <f t="shared" si="40"/>
        <v>6.5273193986066236E-3</v>
      </c>
      <c r="P129" s="3">
        <f t="shared" si="28"/>
        <v>4.1808247001118313E-6</v>
      </c>
      <c r="Q129" s="4">
        <f t="shared" si="29"/>
        <v>9.4621409445213734E-3</v>
      </c>
      <c r="R129" s="3">
        <f t="shared" si="30"/>
        <v>1.5089120775306331E-2</v>
      </c>
      <c r="S129" s="16">
        <f t="shared" si="41"/>
        <v>99.767335008391683</v>
      </c>
      <c r="T129" s="16">
        <f t="shared" si="41"/>
        <v>70.365125700672223</v>
      </c>
      <c r="U129" s="16">
        <f t="shared" si="32"/>
        <v>29.40220930771946</v>
      </c>
      <c r="V129" s="16">
        <f t="shared" si="33"/>
        <v>104.92752151565254</v>
      </c>
      <c r="W129" s="16">
        <f t="shared" si="34"/>
        <v>36.117901288488611</v>
      </c>
      <c r="X129" s="16">
        <f t="shared" si="35"/>
        <v>33.19331775168375</v>
      </c>
      <c r="Y129" s="16">
        <f t="shared" si="36"/>
        <v>107.22176224686429</v>
      </c>
    </row>
    <row r="130" spans="1:25" x14ac:dyDescent="0.4">
      <c r="A130">
        <f t="shared" si="37"/>
        <v>117</v>
      </c>
      <c r="B130" s="1">
        <v>39892</v>
      </c>
      <c r="C130" s="2">
        <v>5.2659083069537801E-2</v>
      </c>
      <c r="D130" s="2">
        <v>0</v>
      </c>
      <c r="E130" s="2">
        <v>5.8859995987677903E-2</v>
      </c>
      <c r="F130" s="2">
        <v>0.88848092094278397</v>
      </c>
      <c r="G130">
        <v>433.35700000000003</v>
      </c>
      <c r="H130">
        <v>1244.8599999999999</v>
      </c>
      <c r="I130">
        <v>923.95</v>
      </c>
      <c r="J130">
        <v>137.24</v>
      </c>
      <c r="K130">
        <v>95.94</v>
      </c>
      <c r="L130" s="3">
        <f t="shared" si="25"/>
        <v>1.1174189832781067E-2</v>
      </c>
      <c r="M130" s="3">
        <f t="shared" si="26"/>
        <v>8.3375108615482585E-2</v>
      </c>
      <c r="N130" s="3">
        <f t="shared" si="40"/>
        <v>9.0870718112451954E-2</v>
      </c>
      <c r="O130" s="3">
        <f t="shared" si="40"/>
        <v>-9.6910521713786668E-3</v>
      </c>
      <c r="P130" s="3">
        <f t="shared" si="28"/>
        <v>4.6966465111896305E-7</v>
      </c>
      <c r="Q130" s="4">
        <f t="shared" si="29"/>
        <v>-2.6737119286466674E-3</v>
      </c>
      <c r="R130" s="3">
        <f t="shared" si="30"/>
        <v>4.3932241097334235E-2</v>
      </c>
      <c r="S130" s="16">
        <f t="shared" si="41"/>
        <v>99.499963815527011</v>
      </c>
      <c r="T130" s="16">
        <f t="shared" si="41"/>
        <v>74.758349810405647</v>
      </c>
      <c r="U130" s="16">
        <f t="shared" si="32"/>
        <v>24.741614005121363</v>
      </c>
      <c r="V130" s="16">
        <f t="shared" si="33"/>
        <v>106.04494049893066</v>
      </c>
      <c r="W130" s="16">
        <f t="shared" si="34"/>
        <v>44.455412150036871</v>
      </c>
      <c r="X130" s="16">
        <f t="shared" si="35"/>
        <v>42.280389562928946</v>
      </c>
      <c r="Y130" s="16">
        <f t="shared" si="36"/>
        <v>106.25265702972642</v>
      </c>
    </row>
    <row r="131" spans="1:25" x14ac:dyDescent="0.4">
      <c r="A131">
        <f t="shared" si="37"/>
        <v>118</v>
      </c>
      <c r="B131" s="1">
        <v>39899</v>
      </c>
      <c r="C131" s="2">
        <v>5.3066146218852299E-2</v>
      </c>
      <c r="D131" s="2">
        <v>0</v>
      </c>
      <c r="E131" s="2">
        <v>5.9235707256894699E-2</v>
      </c>
      <c r="F131" s="2">
        <v>0.88769814652425205</v>
      </c>
      <c r="G131">
        <v>429.60199999999998</v>
      </c>
      <c r="H131">
        <v>1322.19</v>
      </c>
      <c r="I131">
        <v>1007.91</v>
      </c>
      <c r="J131">
        <v>135.91</v>
      </c>
      <c r="K131">
        <v>97.86</v>
      </c>
      <c r="L131" s="3">
        <f t="shared" si="25"/>
        <v>1.4800715364764683E-2</v>
      </c>
      <c r="M131" s="3">
        <f t="shared" si="26"/>
        <v>5.8841691261820595E-2</v>
      </c>
      <c r="N131" s="3">
        <f t="shared" si="40"/>
        <v>8.2844698435375896E-3</v>
      </c>
      <c r="O131" s="3">
        <f t="shared" si="40"/>
        <v>-5.7390920462070394E-3</v>
      </c>
      <c r="P131" s="3">
        <f t="shared" si="28"/>
        <v>1.1341686650672477E-6</v>
      </c>
      <c r="Q131" s="4">
        <f t="shared" si="29"/>
        <v>-3.8195621846945521E-3</v>
      </c>
      <c r="R131" s="3">
        <f t="shared" si="30"/>
        <v>1.9046946105978957E-2</v>
      </c>
      <c r="S131" s="16">
        <f t="shared" si="41"/>
        <v>99.118007597057556</v>
      </c>
      <c r="T131" s="16">
        <f t="shared" si="41"/>
        <v>76.663044421003548</v>
      </c>
      <c r="U131" s="16">
        <f t="shared" si="32"/>
        <v>22.454963176054008</v>
      </c>
      <c r="V131" s="16">
        <f t="shared" si="33"/>
        <v>107.52501203540713</v>
      </c>
      <c r="W131" s="16">
        <f t="shared" si="34"/>
        <v>50.339581276218929</v>
      </c>
      <c r="X131" s="16">
        <f t="shared" si="35"/>
        <v>43.108836547282706</v>
      </c>
      <c r="Y131" s="16">
        <f t="shared" si="36"/>
        <v>105.67874782510572</v>
      </c>
    </row>
    <row r="132" spans="1:25" x14ac:dyDescent="0.4">
      <c r="A132">
        <f t="shared" si="37"/>
        <v>119</v>
      </c>
      <c r="B132" s="1">
        <v>39906</v>
      </c>
      <c r="C132" s="2">
        <v>5.46326118925861E-2</v>
      </c>
      <c r="D132" s="2">
        <v>0</v>
      </c>
      <c r="E132" s="2">
        <v>5.9559522691606699E-2</v>
      </c>
      <c r="F132" s="2">
        <v>0.88580786541580703</v>
      </c>
      <c r="G132">
        <v>425.27</v>
      </c>
      <c r="H132">
        <v>1365.66</v>
      </c>
      <c r="I132">
        <v>1016.26</v>
      </c>
      <c r="J132">
        <v>135.13</v>
      </c>
      <c r="K132">
        <v>100.32</v>
      </c>
      <c r="L132" s="3">
        <f t="shared" si="25"/>
        <v>-6.1552391577546217E-4</v>
      </c>
      <c r="M132" s="3">
        <f t="shared" si="26"/>
        <v>1.6739495576868046E-2</v>
      </c>
      <c r="N132" s="3">
        <f t="shared" si="40"/>
        <v>1.7574242811878804E-2</v>
      </c>
      <c r="O132" s="3">
        <f t="shared" si="40"/>
        <v>-5.2541996595871776E-3</v>
      </c>
      <c r="P132" s="3">
        <f t="shared" si="28"/>
        <v>2.0136873783645694E-6</v>
      </c>
      <c r="Q132" s="4">
        <f t="shared" si="29"/>
        <v>-3.6431392379650063E-3</v>
      </c>
      <c r="R132" s="3">
        <f t="shared" si="30"/>
        <v>7.1110037033460527E-3</v>
      </c>
      <c r="S132" s="16">
        <f t="shared" si="41"/>
        <v>98.753693673261054</v>
      </c>
      <c r="T132" s="16">
        <f t="shared" si="41"/>
        <v>77.374144791338153</v>
      </c>
      <c r="U132" s="16">
        <f t="shared" si="32"/>
        <v>21.379548881922901</v>
      </c>
      <c r="V132" s="16">
        <f t="shared" si="33"/>
        <v>107.46345964382958</v>
      </c>
      <c r="W132" s="16">
        <f t="shared" si="34"/>
        <v>52.013530833905733</v>
      </c>
      <c r="X132" s="16">
        <f t="shared" si="35"/>
        <v>44.866260828470587</v>
      </c>
      <c r="Y132" s="16">
        <f t="shared" si="36"/>
        <v>105.153327859147</v>
      </c>
    </row>
    <row r="133" spans="1:25" x14ac:dyDescent="0.4">
      <c r="A133">
        <f t="shared" si="37"/>
        <v>120</v>
      </c>
      <c r="B133" s="1">
        <v>39913</v>
      </c>
      <c r="C133" s="2">
        <v>5.1276466261978203E-2</v>
      </c>
      <c r="D133" s="2">
        <v>0</v>
      </c>
      <c r="E133" s="2">
        <v>6.0918481530404099E-2</v>
      </c>
      <c r="F133" s="2">
        <v>0.88780505220761696</v>
      </c>
      <c r="G133">
        <v>425.30500000000001</v>
      </c>
      <c r="H133">
        <v>1389.49</v>
      </c>
      <c r="I133">
        <v>1034.1199999999999</v>
      </c>
      <c r="J133">
        <v>134.41999999999999</v>
      </c>
      <c r="K133">
        <v>100.25</v>
      </c>
      <c r="L133" s="3">
        <f t="shared" si="25"/>
        <v>-1.0858863820803255E-2</v>
      </c>
      <c r="M133" s="3">
        <f t="shared" si="26"/>
        <v>4.3325859042022685E-3</v>
      </c>
      <c r="N133" s="3">
        <f t="shared" si="40"/>
        <v>-4.7383282404345195E-4</v>
      </c>
      <c r="O133" s="3">
        <f t="shared" si="40"/>
        <v>9.6711798839477225E-4</v>
      </c>
      <c r="P133" s="3">
        <f t="shared" si="28"/>
        <v>1.6683596663369118E-6</v>
      </c>
      <c r="Q133" s="4">
        <f t="shared" si="29"/>
        <v>2.7127453602058529E-4</v>
      </c>
      <c r="R133" s="3">
        <f t="shared" si="30"/>
        <v>-1.5082481880624166E-3</v>
      </c>
      <c r="S133" s="16">
        <f t="shared" si="41"/>
        <v>98.780821126863117</v>
      </c>
      <c r="T133" s="16">
        <f t="shared" si="41"/>
        <v>77.223319972531911</v>
      </c>
      <c r="U133" s="16">
        <f t="shared" si="32"/>
        <v>21.557501154331206</v>
      </c>
      <c r="V133" s="16">
        <f t="shared" si="33"/>
        <v>106.37757326174925</v>
      </c>
      <c r="W133" s="16">
        <f t="shared" si="34"/>
        <v>52.446789424325956</v>
      </c>
      <c r="X133" s="16">
        <f t="shared" si="35"/>
        <v>44.81887754606624</v>
      </c>
      <c r="Y133" s="16">
        <f t="shared" si="36"/>
        <v>105.25003965798648</v>
      </c>
    </row>
    <row r="134" spans="1:25" x14ac:dyDescent="0.4">
      <c r="A134">
        <f t="shared" si="37"/>
        <v>121</v>
      </c>
      <c r="B134" s="1">
        <v>39920</v>
      </c>
      <c r="C134" s="2">
        <v>5.4057065705873097E-2</v>
      </c>
      <c r="D134" s="2">
        <v>0</v>
      </c>
      <c r="E134" s="2">
        <v>6.0543643453610199E-2</v>
      </c>
      <c r="F134" s="2">
        <v>0.88539929084051605</v>
      </c>
      <c r="G134">
        <v>425.31099999999998</v>
      </c>
      <c r="H134">
        <v>1410.85</v>
      </c>
      <c r="I134">
        <v>1033.6300000000001</v>
      </c>
      <c r="J134">
        <v>134.55000000000001</v>
      </c>
      <c r="K134">
        <v>99.16</v>
      </c>
      <c r="L134" s="3">
        <f t="shared" si="25"/>
        <v>-2.4314912518055953E-2</v>
      </c>
      <c r="M134" s="3">
        <f t="shared" si="26"/>
        <v>-2.3617819102440096E-2</v>
      </c>
      <c r="N134" s="3">
        <f t="shared" si="40"/>
        <v>-1.83431208459508E-2</v>
      </c>
      <c r="O134" s="3">
        <f t="shared" si="40"/>
        <v>2.5269416573763248E-3</v>
      </c>
      <c r="P134" s="3">
        <f t="shared" si="28"/>
        <v>6.3167715886636718E-7</v>
      </c>
      <c r="Q134" s="4">
        <f t="shared" si="29"/>
        <v>-1.88231517667347E-4</v>
      </c>
      <c r="R134" s="3">
        <f t="shared" si="30"/>
        <v>-1.5937227702267631E-2</v>
      </c>
      <c r="S134" s="16">
        <f t="shared" si="41"/>
        <v>98.761997975096378</v>
      </c>
      <c r="T134" s="16">
        <f t="shared" si="41"/>
        <v>75.629597202305149</v>
      </c>
      <c r="U134" s="16">
        <f t="shared" si="32"/>
        <v>23.132400772791229</v>
      </c>
      <c r="V134" s="16">
        <f t="shared" si="33"/>
        <v>103.94608200994365</v>
      </c>
      <c r="W134" s="16">
        <f t="shared" si="34"/>
        <v>50.085007514081944</v>
      </c>
      <c r="X134" s="16">
        <f t="shared" si="35"/>
        <v>42.984565461471163</v>
      </c>
      <c r="Y134" s="16">
        <f t="shared" si="36"/>
        <v>105.50273382372411</v>
      </c>
    </row>
    <row r="135" spans="1:25" x14ac:dyDescent="0.4">
      <c r="A135">
        <f t="shared" si="37"/>
        <v>122</v>
      </c>
      <c r="B135" s="1">
        <v>39927</v>
      </c>
      <c r="C135" s="2">
        <v>5.3004270441095798E-2</v>
      </c>
      <c r="D135" s="2">
        <v>0</v>
      </c>
      <c r="E135" s="2">
        <v>6.0788340975119502E-2</v>
      </c>
      <c r="F135" s="2">
        <v>0.88620738858378401</v>
      </c>
      <c r="G135">
        <v>423.46800000000002</v>
      </c>
      <c r="H135">
        <v>1405.74</v>
      </c>
      <c r="I135">
        <v>1014.67</v>
      </c>
      <c r="J135">
        <v>134.88999999999999</v>
      </c>
      <c r="K135">
        <v>97.17</v>
      </c>
      <c r="L135" s="3">
        <f t="shared" si="25"/>
        <v>9.5388695001816792E-3</v>
      </c>
      <c r="M135" s="3">
        <f t="shared" si="26"/>
        <v>3.3615710628104312E-2</v>
      </c>
      <c r="N135" s="3">
        <f t="shared" si="40"/>
        <v>2.0243034681226568E-2</v>
      </c>
      <c r="O135" s="3">
        <f t="shared" si="40"/>
        <v>2.3723033582920827E-3</v>
      </c>
      <c r="P135" s="3">
        <f t="shared" si="28"/>
        <v>4.4873760817348413E-6</v>
      </c>
      <c r="Q135" s="4">
        <f t="shared" si="29"/>
        <v>3.8340067012623529E-3</v>
      </c>
      <c r="R135" s="3">
        <f t="shared" si="30"/>
        <v>1.644247954195116E-2</v>
      </c>
      <c r="S135" s="16">
        <f t="shared" si="41"/>
        <v>99.145398645222613</v>
      </c>
      <c r="T135" s="16">
        <f t="shared" si="41"/>
        <v>77.273845156500272</v>
      </c>
      <c r="U135" s="16">
        <f t="shared" si="32"/>
        <v>21.871553488722341</v>
      </c>
      <c r="V135" s="16">
        <f t="shared" si="33"/>
        <v>104.89996895996183</v>
      </c>
      <c r="W135" s="16">
        <f t="shared" si="34"/>
        <v>53.446578576892378</v>
      </c>
      <c r="X135" s="16">
        <f t="shared" si="35"/>
        <v>45.008868929593817</v>
      </c>
      <c r="Y135" s="16">
        <f t="shared" si="36"/>
        <v>105.73996415955332</v>
      </c>
    </row>
    <row r="136" spans="1:25" x14ac:dyDescent="0.4">
      <c r="A136">
        <f t="shared" si="37"/>
        <v>123</v>
      </c>
      <c r="B136" s="1">
        <v>39934</v>
      </c>
      <c r="C136" s="2">
        <v>6.0483230577320503E-2</v>
      </c>
      <c r="D136" s="2">
        <v>0</v>
      </c>
      <c r="E136" s="2">
        <v>5.9512999469584701E-2</v>
      </c>
      <c r="F136" s="2">
        <v>0.88000376995309404</v>
      </c>
      <c r="G136">
        <v>419.09699999999998</v>
      </c>
      <c r="H136">
        <v>1424.41</v>
      </c>
      <c r="I136">
        <v>1035.21</v>
      </c>
      <c r="J136">
        <v>135.21</v>
      </c>
      <c r="K136">
        <v>99.12</v>
      </c>
      <c r="L136" s="3">
        <f t="shared" si="25"/>
        <v>-1.220408453870514E-2</v>
      </c>
      <c r="M136" s="3">
        <f t="shared" si="26"/>
        <v>5.2536489358472771E-2</v>
      </c>
      <c r="N136" s="3">
        <f t="shared" si="40"/>
        <v>5.7273403464031425E-2</v>
      </c>
      <c r="O136" s="3">
        <f t="shared" si="40"/>
        <v>-5.1031728422453737E-3</v>
      </c>
      <c r="P136" s="3">
        <f t="shared" si="28"/>
        <v>2.397136846809021E-6</v>
      </c>
      <c r="Q136" s="4">
        <f t="shared" si="29"/>
        <v>-1.8228389059083859E-3</v>
      </c>
      <c r="R136" s="3">
        <f t="shared" si="30"/>
        <v>2.3125658860388421E-2</v>
      </c>
      <c r="S136" s="16">
        <f t="shared" ref="S136:T151" si="42">S135+100*Q136</f>
        <v>98.963114754631775</v>
      </c>
      <c r="T136" s="16">
        <f t="shared" si="42"/>
        <v>79.586411042539112</v>
      </c>
      <c r="U136" s="16">
        <f t="shared" si="32"/>
        <v>19.376703712092663</v>
      </c>
      <c r="V136" s="16">
        <f t="shared" si="33"/>
        <v>103.67956050609131</v>
      </c>
      <c r="W136" s="16">
        <f t="shared" si="34"/>
        <v>58.700227512739659</v>
      </c>
      <c r="X136" s="16">
        <f t="shared" si="35"/>
        <v>50.736209275996956</v>
      </c>
      <c r="Y136" s="16">
        <f t="shared" si="36"/>
        <v>105.22964687532878</v>
      </c>
    </row>
    <row r="137" spans="1:25" x14ac:dyDescent="0.4">
      <c r="A137">
        <f t="shared" si="37"/>
        <v>124</v>
      </c>
      <c r="B137" s="1">
        <v>39941</v>
      </c>
      <c r="C137" s="2">
        <v>6.4478458655335705E-2</v>
      </c>
      <c r="D137" s="2">
        <v>0</v>
      </c>
      <c r="E137" s="2">
        <v>5.8468231855408899E-2</v>
      </c>
      <c r="F137" s="2">
        <v>0.87705330948925497</v>
      </c>
      <c r="G137">
        <v>416.71499999999997</v>
      </c>
      <c r="H137">
        <v>1509.14</v>
      </c>
      <c r="I137">
        <v>1094.5</v>
      </c>
      <c r="J137">
        <v>134.52000000000001</v>
      </c>
      <c r="K137">
        <v>98.47</v>
      </c>
      <c r="L137" s="3">
        <f t="shared" si="25"/>
        <v>-2.1765024845824987E-2</v>
      </c>
      <c r="M137" s="3">
        <f t="shared" si="26"/>
        <v>-8.0299880429742565E-2</v>
      </c>
      <c r="N137" s="3">
        <f t="shared" si="40"/>
        <v>-1.5294655093650023E-2</v>
      </c>
      <c r="O137" s="3">
        <f t="shared" si="40"/>
        <v>2.0814748736246447E-3</v>
      </c>
      <c r="P137" s="3">
        <f t="shared" si="28"/>
        <v>4.5838460561778351E-7</v>
      </c>
      <c r="Q137" s="4">
        <f t="shared" si="29"/>
        <v>-4.7252065289231523E-4</v>
      </c>
      <c r="R137" s="3">
        <f t="shared" si="30"/>
        <v>-2.8819521373898233E-2</v>
      </c>
      <c r="S137" s="16">
        <f t="shared" si="42"/>
        <v>98.915862689342546</v>
      </c>
      <c r="T137" s="16">
        <f t="shared" si="42"/>
        <v>76.704458905149295</v>
      </c>
      <c r="U137" s="16">
        <f t="shared" si="32"/>
        <v>22.211403784193251</v>
      </c>
      <c r="V137" s="16">
        <f t="shared" si="33"/>
        <v>101.50305802150881</v>
      </c>
      <c r="W137" s="16">
        <f t="shared" si="34"/>
        <v>50.670239469765406</v>
      </c>
      <c r="X137" s="16">
        <f t="shared" si="35"/>
        <v>49.206743766631952</v>
      </c>
      <c r="Y137" s="16">
        <f t="shared" si="36"/>
        <v>105.43779436269125</v>
      </c>
    </row>
    <row r="138" spans="1:25" x14ac:dyDescent="0.4">
      <c r="A138">
        <f t="shared" si="37"/>
        <v>125</v>
      </c>
      <c r="B138" s="1">
        <v>39948</v>
      </c>
      <c r="C138" s="2">
        <v>6.5242432998031896E-2</v>
      </c>
      <c r="D138" s="2">
        <v>0</v>
      </c>
      <c r="E138" s="2">
        <v>5.78896285576085E-2</v>
      </c>
      <c r="F138" s="2">
        <v>0.87686793844435895</v>
      </c>
      <c r="G138">
        <v>421.60300000000001</v>
      </c>
      <c r="H138">
        <v>1435.48</v>
      </c>
      <c r="I138">
        <v>1077.76</v>
      </c>
      <c r="J138">
        <v>134.80000000000001</v>
      </c>
      <c r="K138">
        <v>95.21</v>
      </c>
      <c r="L138" s="3">
        <f t="shared" si="25"/>
        <v>-2.6052722080267876E-2</v>
      </c>
      <c r="M138" s="3">
        <f t="shared" si="26"/>
        <v>7.9576182082163882E-4</v>
      </c>
      <c r="N138" s="3">
        <f t="shared" si="40"/>
        <v>-6.5413450118764205E-3</v>
      </c>
      <c r="O138" s="3">
        <f t="shared" si="40"/>
        <v>-1.0385756676558611E-3</v>
      </c>
      <c r="P138" s="3">
        <f t="shared" si="28"/>
        <v>2.0974743221695468E-6</v>
      </c>
      <c r="Q138" s="4">
        <f t="shared" si="29"/>
        <v>-2.9912101866809522E-3</v>
      </c>
      <c r="R138" s="3">
        <f t="shared" si="30"/>
        <v>-8.2092202347446297E-3</v>
      </c>
      <c r="S138" s="16">
        <f t="shared" si="42"/>
        <v>98.616741670674458</v>
      </c>
      <c r="T138" s="16">
        <f t="shared" si="42"/>
        <v>75.883536881674829</v>
      </c>
      <c r="U138" s="16">
        <f t="shared" si="32"/>
        <v>22.733204788999629</v>
      </c>
      <c r="V138" s="16">
        <f t="shared" si="33"/>
        <v>98.897785813482017</v>
      </c>
      <c r="W138" s="16">
        <f t="shared" si="34"/>
        <v>50.74981565184757</v>
      </c>
      <c r="X138" s="16">
        <f t="shared" si="35"/>
        <v>48.55260926544431</v>
      </c>
      <c r="Y138" s="16">
        <f t="shared" si="36"/>
        <v>105.33393679592567</v>
      </c>
    </row>
    <row r="139" spans="1:25" x14ac:dyDescent="0.4">
      <c r="A139">
        <f t="shared" si="37"/>
        <v>126</v>
      </c>
      <c r="B139" s="1">
        <v>39955</v>
      </c>
      <c r="C139" s="2">
        <v>6.17466424610826E-2</v>
      </c>
      <c r="D139" s="2">
        <v>1.002954686173E-4</v>
      </c>
      <c r="E139" s="2">
        <v>5.8529639873005398E-2</v>
      </c>
      <c r="F139" s="2">
        <v>0.87962342219729395</v>
      </c>
      <c r="G139">
        <v>412.48200000000003</v>
      </c>
      <c r="H139">
        <v>1443.14</v>
      </c>
      <c r="I139">
        <v>1070.71</v>
      </c>
      <c r="J139">
        <v>134.66</v>
      </c>
      <c r="K139">
        <v>94.78</v>
      </c>
      <c r="L139" s="3">
        <f t="shared" si="25"/>
        <v>4.1915942124957084E-3</v>
      </c>
      <c r="M139" s="3">
        <f t="shared" si="26"/>
        <v>4.2732387929168558E-2</v>
      </c>
      <c r="N139" s="3">
        <f t="shared" si="40"/>
        <v>2.5198232948230537E-2</v>
      </c>
      <c r="O139" s="3">
        <f t="shared" si="40"/>
        <v>-3.4902717956334373E-3</v>
      </c>
      <c r="P139" s="3">
        <f t="shared" si="28"/>
        <v>3.4451141438359677E-6</v>
      </c>
      <c r="Q139" s="4">
        <f t="shared" si="29"/>
        <v>-1.3356237014681741E-3</v>
      </c>
      <c r="R139" s="3">
        <f t="shared" si="30"/>
        <v>1.7157985823565342E-2</v>
      </c>
      <c r="S139" s="16">
        <f t="shared" si="42"/>
        <v>98.483179300527638</v>
      </c>
      <c r="T139" s="16">
        <f t="shared" si="42"/>
        <v>77.599335464031356</v>
      </c>
      <c r="U139" s="16">
        <f t="shared" si="32"/>
        <v>20.883843836496283</v>
      </c>
      <c r="V139" s="16">
        <f t="shared" si="33"/>
        <v>99.316945234731591</v>
      </c>
      <c r="W139" s="16">
        <f t="shared" si="34"/>
        <v>55.023054444764426</v>
      </c>
      <c r="X139" s="16">
        <f t="shared" si="35"/>
        <v>51.072432560267366</v>
      </c>
      <c r="Y139" s="16">
        <f t="shared" si="36"/>
        <v>104.98490961636232</v>
      </c>
    </row>
    <row r="140" spans="1:25" x14ac:dyDescent="0.4">
      <c r="A140">
        <f t="shared" si="37"/>
        <v>127</v>
      </c>
      <c r="B140" s="1">
        <v>39962</v>
      </c>
      <c r="C140" s="2">
        <v>6.6268861627662101E-2</v>
      </c>
      <c r="D140" s="2">
        <v>1.3199332084311999E-3</v>
      </c>
      <c r="E140" s="2">
        <v>5.5257293079947201E-2</v>
      </c>
      <c r="F140" s="2">
        <v>0.87715391208395899</v>
      </c>
      <c r="G140">
        <v>411.77800000000002</v>
      </c>
      <c r="H140">
        <v>1495.97</v>
      </c>
      <c r="I140">
        <v>1097.69</v>
      </c>
      <c r="J140">
        <v>134.19</v>
      </c>
      <c r="K140">
        <v>95.34</v>
      </c>
      <c r="L140" s="3">
        <f t="shared" si="25"/>
        <v>5.3241645255757142E-3</v>
      </c>
      <c r="M140" s="3">
        <f t="shared" si="26"/>
        <v>5.8715226740516435E-2</v>
      </c>
      <c r="N140" s="3">
        <f t="shared" si="40"/>
        <v>1.9194854649309034E-2</v>
      </c>
      <c r="O140" s="3">
        <f t="shared" si="40"/>
        <v>3.2044116551159796E-3</v>
      </c>
      <c r="P140" s="3">
        <f t="shared" si="28"/>
        <v>1.1494286885941776E-6</v>
      </c>
      <c r="Q140" s="4">
        <f t="shared" si="29"/>
        <v>4.3005949993513374E-3</v>
      </c>
      <c r="R140" s="3">
        <f t="shared" si="30"/>
        <v>2.1609664392629291E-2</v>
      </c>
      <c r="S140" s="16">
        <f t="shared" si="42"/>
        <v>98.913238800462778</v>
      </c>
      <c r="T140" s="16">
        <f t="shared" si="42"/>
        <v>79.760301903294291</v>
      </c>
      <c r="U140" s="16">
        <f t="shared" si="32"/>
        <v>19.152936897168487</v>
      </c>
      <c r="V140" s="16">
        <f t="shared" si="33"/>
        <v>99.849361687289161</v>
      </c>
      <c r="W140" s="16">
        <f t="shared" si="34"/>
        <v>60.894577118816073</v>
      </c>
      <c r="X140" s="16">
        <f t="shared" si="35"/>
        <v>52.991918025198267</v>
      </c>
      <c r="Y140" s="16">
        <f t="shared" si="36"/>
        <v>105.30535078187391</v>
      </c>
    </row>
    <row r="141" spans="1:25" x14ac:dyDescent="0.4">
      <c r="A141">
        <f t="shared" si="37"/>
        <v>128</v>
      </c>
      <c r="B141" s="1">
        <v>39969</v>
      </c>
      <c r="C141" s="2">
        <v>6.7290740745322E-2</v>
      </c>
      <c r="D141" s="2">
        <v>0</v>
      </c>
      <c r="E141" s="2">
        <v>5.6151128443277701E-2</v>
      </c>
      <c r="F141" s="2">
        <v>0.87655813081139999</v>
      </c>
      <c r="G141">
        <v>400.12099999999998</v>
      </c>
      <c r="H141">
        <v>1530.82</v>
      </c>
      <c r="I141">
        <v>1118.76</v>
      </c>
      <c r="J141">
        <v>134.62</v>
      </c>
      <c r="K141">
        <v>98.64</v>
      </c>
      <c r="L141" s="3">
        <f t="shared" si="25"/>
        <v>4.5720161946225524E-3</v>
      </c>
      <c r="M141" s="3">
        <f t="shared" si="26"/>
        <v>5.0653163606702023E-3</v>
      </c>
      <c r="N141" s="3">
        <f t="shared" si="40"/>
        <v>3.7067825092066187E-2</v>
      </c>
      <c r="O141" s="3">
        <f t="shared" si="40"/>
        <v>-1.1142475115138994E-3</v>
      </c>
      <c r="P141" s="3">
        <f t="shared" si="28"/>
        <v>9.2483666891115371E-7</v>
      </c>
      <c r="Q141" s="4">
        <f t="shared" si="29"/>
        <v>1.4114270116705313E-3</v>
      </c>
      <c r="R141" s="3">
        <f t="shared" si="30"/>
        <v>1.139772753396126E-2</v>
      </c>
      <c r="S141" s="16">
        <f t="shared" si="42"/>
        <v>99.054381501629834</v>
      </c>
      <c r="T141" s="16">
        <f t="shared" si="42"/>
        <v>80.900074656690421</v>
      </c>
      <c r="U141" s="16">
        <f t="shared" si="32"/>
        <v>18.154306844939413</v>
      </c>
      <c r="V141" s="16">
        <f t="shared" si="33"/>
        <v>100.30656330675141</v>
      </c>
      <c r="W141" s="16">
        <f t="shared" si="34"/>
        <v>61.401108754883097</v>
      </c>
      <c r="X141" s="16">
        <f t="shared" si="35"/>
        <v>56.698700534404885</v>
      </c>
      <c r="Y141" s="16">
        <f t="shared" si="36"/>
        <v>105.19392603072252</v>
      </c>
    </row>
    <row r="142" spans="1:25" x14ac:dyDescent="0.4">
      <c r="A142">
        <f t="shared" si="37"/>
        <v>129</v>
      </c>
      <c r="B142" s="1">
        <v>39976</v>
      </c>
      <c r="C142" s="2">
        <v>6.6159283933040602E-2</v>
      </c>
      <c r="D142" s="2">
        <v>2.54820930912E-4</v>
      </c>
      <c r="E142" s="2">
        <v>5.5741190807373601E-2</v>
      </c>
      <c r="F142" s="2">
        <v>0.87784470432867301</v>
      </c>
      <c r="G142">
        <v>402.767</v>
      </c>
      <c r="H142">
        <v>1541.7</v>
      </c>
      <c r="I142">
        <v>1160.23</v>
      </c>
      <c r="J142">
        <v>134.47</v>
      </c>
      <c r="K142">
        <v>98.44</v>
      </c>
      <c r="L142" s="3">
        <f t="shared" si="25"/>
        <v>-2.3044259306583825E-2</v>
      </c>
      <c r="M142" s="3">
        <f t="shared" si="26"/>
        <v>-4.7702783781140345E-2</v>
      </c>
      <c r="N142" s="3">
        <f t="shared" si="40"/>
        <v>-3.3208932711617511E-2</v>
      </c>
      <c r="O142" s="3">
        <f t="shared" si="40"/>
        <v>6.7673086933888182E-3</v>
      </c>
      <c r="P142" s="3">
        <f t="shared" si="28"/>
        <v>2.3618929493432427E-6</v>
      </c>
      <c r="Q142" s="4">
        <f t="shared" si="29"/>
        <v>2.5504313890508234E-3</v>
      </c>
      <c r="R142" s="3">
        <f t="shared" si="30"/>
        <v>-2.4297166776488216E-2</v>
      </c>
      <c r="S142" s="16">
        <f t="shared" si="42"/>
        <v>99.309424640534914</v>
      </c>
      <c r="T142" s="16">
        <f t="shared" si="42"/>
        <v>78.470357979041594</v>
      </c>
      <c r="U142" s="16">
        <f t="shared" si="32"/>
        <v>20.83906666149332</v>
      </c>
      <c r="V142" s="16">
        <f t="shared" si="33"/>
        <v>98.002137376093032</v>
      </c>
      <c r="W142" s="16">
        <f t="shared" si="34"/>
        <v>56.630830376769062</v>
      </c>
      <c r="X142" s="16">
        <f t="shared" si="35"/>
        <v>53.377807263243135</v>
      </c>
      <c r="Y142" s="16">
        <f t="shared" si="36"/>
        <v>105.87065690006141</v>
      </c>
    </row>
    <row r="143" spans="1:25" x14ac:dyDescent="0.4">
      <c r="A143">
        <f t="shared" si="37"/>
        <v>130</v>
      </c>
      <c r="B143" s="1">
        <v>39983</v>
      </c>
      <c r="C143" s="2">
        <v>6.9835450226416407E-2</v>
      </c>
      <c r="D143" s="2">
        <v>5.1514288644190004E-4</v>
      </c>
      <c r="E143" s="2">
        <v>5.45876255804695E-2</v>
      </c>
      <c r="F143" s="2">
        <v>0.875061781306672</v>
      </c>
      <c r="G143">
        <v>402.35500000000002</v>
      </c>
      <c r="H143">
        <v>1501.25</v>
      </c>
      <c r="I143">
        <v>1121.7</v>
      </c>
      <c r="J143">
        <v>135.38</v>
      </c>
      <c r="K143">
        <v>96.27</v>
      </c>
      <c r="L143" s="3">
        <f t="shared" ref="L143:L206" si="43">G144*K144/(G143*K143)-1</f>
        <v>9.5915385422917776E-3</v>
      </c>
      <c r="M143" s="3">
        <f t="shared" ref="M143:M206" si="44">H144*K144/(H143*K143)-1</f>
        <v>-1.3306333223404465E-2</v>
      </c>
      <c r="N143" s="3">
        <f t="shared" si="40"/>
        <v>9.155745743068433E-3</v>
      </c>
      <c r="O143" s="3">
        <f t="shared" si="40"/>
        <v>5.3922292805437255E-3</v>
      </c>
      <c r="P143" s="3">
        <f t="shared" ref="P143:P206" si="45">(ABS(C144-C143)+ABS(D144-D143)+ABS(E144-E143)+ABS(F144-F143))*$S$3</f>
        <v>1.5508968129776536E-6</v>
      </c>
      <c r="Q143" s="4">
        <f t="shared" ref="Q143:Q206" si="46">SUMPRODUCT(C143:F143,L143:O143)-P143</f>
        <v>5.8797480327265166E-3</v>
      </c>
      <c r="R143" s="3">
        <f t="shared" ref="R143:R206" si="47">SUMPRODUCT($C$7:$F$7,L143:O143)</f>
        <v>2.7082950856248678E-3</v>
      </c>
      <c r="S143" s="16">
        <f t="shared" si="42"/>
        <v>99.897399443807572</v>
      </c>
      <c r="T143" s="16">
        <f t="shared" si="42"/>
        <v>78.74118748760408</v>
      </c>
      <c r="U143" s="16">
        <f t="shared" ref="U143:U206" si="48">S143-T143</f>
        <v>21.156211956203492</v>
      </c>
      <c r="V143" s="16">
        <f t="shared" ref="V143:V206" si="49">V142+100*L143</f>
        <v>98.961291230322203</v>
      </c>
      <c r="W143" s="16">
        <f t="shared" ref="W143:W206" si="50">W142+100*M143</f>
        <v>55.300197054428615</v>
      </c>
      <c r="X143" s="16">
        <f t="shared" ref="X143:X206" si="51">X142+100*N143</f>
        <v>54.29338183754998</v>
      </c>
      <c r="Y143" s="16">
        <f t="shared" ref="Y143:Y206" si="52">Y142+100*O143</f>
        <v>106.40987982811578</v>
      </c>
    </row>
    <row r="144" spans="1:25" x14ac:dyDescent="0.4">
      <c r="A144">
        <f t="shared" ref="A144:A207" si="53">A143+1</f>
        <v>131</v>
      </c>
      <c r="B144" s="1">
        <v>39990</v>
      </c>
      <c r="C144" s="2">
        <v>6.7978309259762407E-2</v>
      </c>
      <c r="D144" s="2">
        <v>1.6143605573834001E-3</v>
      </c>
      <c r="E144" s="2">
        <v>5.3859938525494103E-2</v>
      </c>
      <c r="F144" s="2">
        <v>0.87654739165735995</v>
      </c>
      <c r="G144">
        <v>410.82299999999998</v>
      </c>
      <c r="H144">
        <v>1498.08</v>
      </c>
      <c r="I144">
        <v>1131.97</v>
      </c>
      <c r="J144">
        <v>136.11000000000001</v>
      </c>
      <c r="K144">
        <v>95.19</v>
      </c>
      <c r="L144" s="3">
        <f t="shared" si="43"/>
        <v>1.0989987657819222E-2</v>
      </c>
      <c r="M144" s="3">
        <f t="shared" si="44"/>
        <v>-1.5504407745776994E-2</v>
      </c>
      <c r="N144" s="3">
        <f t="shared" si="40"/>
        <v>-6.6609539122061134E-3</v>
      </c>
      <c r="O144" s="3">
        <f t="shared" si="40"/>
        <v>5.7306590257877321E-3</v>
      </c>
      <c r="P144" s="3">
        <f t="shared" si="45"/>
        <v>4.598869142973607E-6</v>
      </c>
      <c r="Q144" s="4">
        <f t="shared" si="46"/>
        <v>5.3818878595902342E-3</v>
      </c>
      <c r="R144" s="3">
        <f t="shared" si="47"/>
        <v>-1.3611787435940381E-3</v>
      </c>
      <c r="S144" s="16">
        <f t="shared" si="42"/>
        <v>100.43558822976659</v>
      </c>
      <c r="T144" s="16">
        <f t="shared" si="42"/>
        <v>78.60506961324468</v>
      </c>
      <c r="U144" s="16">
        <f t="shared" si="48"/>
        <v>21.830518616521914</v>
      </c>
      <c r="V144" s="16">
        <f t="shared" si="49"/>
        <v>100.06028999610413</v>
      </c>
      <c r="W144" s="16">
        <f t="shared" si="50"/>
        <v>53.749756279850914</v>
      </c>
      <c r="X144" s="16">
        <f t="shared" si="51"/>
        <v>53.627286446329371</v>
      </c>
      <c r="Y144" s="16">
        <f t="shared" si="52"/>
        <v>106.98294573069455</v>
      </c>
    </row>
    <row r="145" spans="1:25" x14ac:dyDescent="0.4">
      <c r="A145">
        <f t="shared" si="53"/>
        <v>132</v>
      </c>
      <c r="B145" s="1">
        <v>39997</v>
      </c>
      <c r="C145" s="2">
        <v>7.4575587942589103E-2</v>
      </c>
      <c r="D145" s="2">
        <v>2.6818637795124E-3</v>
      </c>
      <c r="E145" s="2">
        <v>4.9943635128184699E-2</v>
      </c>
      <c r="F145" s="2">
        <v>0.87279891314971303</v>
      </c>
      <c r="G145">
        <v>411.66199999999998</v>
      </c>
      <c r="H145">
        <v>1461.8</v>
      </c>
      <c r="I145">
        <v>1124.43</v>
      </c>
      <c r="J145">
        <v>136.88999999999999</v>
      </c>
      <c r="K145">
        <v>96.04</v>
      </c>
      <c r="L145" s="3">
        <f t="shared" si="43"/>
        <v>-2.1294039267658715E-2</v>
      </c>
      <c r="M145" s="3">
        <f t="shared" si="44"/>
        <v>-5.4335977524300749E-2</v>
      </c>
      <c r="N145" s="3">
        <f t="shared" si="40"/>
        <v>-5.2275375078928876E-2</v>
      </c>
      <c r="O145" s="3">
        <f t="shared" si="40"/>
        <v>2.9220542041055175E-3</v>
      </c>
      <c r="P145" s="3">
        <f t="shared" si="45"/>
        <v>8.8485976974057282E-7</v>
      </c>
      <c r="Q145" s="4">
        <f t="shared" si="46"/>
        <v>-1.7950785734979684E-3</v>
      </c>
      <c r="R145" s="3">
        <f t="shared" si="47"/>
        <v>-3.1245834416695706E-2</v>
      </c>
      <c r="S145" s="16">
        <f t="shared" si="42"/>
        <v>100.2560803724168</v>
      </c>
      <c r="T145" s="16">
        <f t="shared" si="42"/>
        <v>75.480486171575109</v>
      </c>
      <c r="U145" s="16">
        <f t="shared" si="48"/>
        <v>24.775594200841695</v>
      </c>
      <c r="V145" s="16">
        <f t="shared" si="49"/>
        <v>97.930886069338257</v>
      </c>
      <c r="W145" s="16">
        <f t="shared" si="50"/>
        <v>48.316158527420839</v>
      </c>
      <c r="X145" s="16">
        <f t="shared" si="51"/>
        <v>48.399748938436481</v>
      </c>
      <c r="Y145" s="16">
        <f t="shared" si="52"/>
        <v>107.27515115110511</v>
      </c>
    </row>
    <row r="146" spans="1:25" x14ac:dyDescent="0.4">
      <c r="A146">
        <f t="shared" si="53"/>
        <v>133</v>
      </c>
      <c r="B146" s="1">
        <v>40004</v>
      </c>
      <c r="C146" s="2">
        <v>7.3461037117630495E-2</v>
      </c>
      <c r="D146" s="2">
        <v>2.7856145844124E-3</v>
      </c>
      <c r="E146" s="2">
        <v>4.95834196702424E-2</v>
      </c>
      <c r="F146" s="2">
        <v>0.87416992862771403</v>
      </c>
      <c r="G146">
        <v>418.089</v>
      </c>
      <c r="H146">
        <v>1434.5</v>
      </c>
      <c r="I146">
        <v>1065.6500000000001</v>
      </c>
      <c r="J146">
        <v>137.29</v>
      </c>
      <c r="K146">
        <v>92.55</v>
      </c>
      <c r="L146" s="3">
        <f t="shared" si="43"/>
        <v>-5.8470912606826131E-3</v>
      </c>
      <c r="M146" s="3">
        <f t="shared" si="44"/>
        <v>8.89307203307248E-2</v>
      </c>
      <c r="N146" s="3">
        <f t="shared" si="40"/>
        <v>6.6532163468304706E-3</v>
      </c>
      <c r="O146" s="3">
        <f t="shared" si="40"/>
        <v>-1.8209629251948467E-3</v>
      </c>
      <c r="P146" s="3">
        <f t="shared" si="45"/>
        <v>1.2001077456345596E-6</v>
      </c>
      <c r="Q146" s="4">
        <f t="shared" si="46"/>
        <v>-1.4449485963907258E-3</v>
      </c>
      <c r="R146" s="3">
        <f t="shared" si="47"/>
        <v>2.1978970622919453E-2</v>
      </c>
      <c r="S146" s="16">
        <f t="shared" si="42"/>
        <v>100.11158551277774</v>
      </c>
      <c r="T146" s="16">
        <f t="shared" si="42"/>
        <v>77.678383233867052</v>
      </c>
      <c r="U146" s="16">
        <f t="shared" si="48"/>
        <v>22.433202278910684</v>
      </c>
      <c r="V146" s="16">
        <f t="shared" si="49"/>
        <v>97.346176943269995</v>
      </c>
      <c r="W146" s="16">
        <f t="shared" si="50"/>
        <v>57.209230560493317</v>
      </c>
      <c r="X146" s="16">
        <f t="shared" si="51"/>
        <v>49.065070573119527</v>
      </c>
      <c r="Y146" s="16">
        <f t="shared" si="52"/>
        <v>107.09305485858562</v>
      </c>
    </row>
    <row r="147" spans="1:25" x14ac:dyDescent="0.4">
      <c r="A147">
        <f t="shared" si="53"/>
        <v>134</v>
      </c>
      <c r="B147" s="1">
        <v>40011</v>
      </c>
      <c r="C147" s="2">
        <v>7.4192166423077605E-2</v>
      </c>
      <c r="D147" s="2">
        <v>4.0546648550232002E-3</v>
      </c>
      <c r="E147" s="2">
        <v>4.7590620912752103E-2</v>
      </c>
      <c r="F147" s="2">
        <v>0.87416254780914704</v>
      </c>
      <c r="G147">
        <v>408.36399999999998</v>
      </c>
      <c r="H147">
        <v>1534.71</v>
      </c>
      <c r="I147">
        <v>1072.74</v>
      </c>
      <c r="J147">
        <v>137.04</v>
      </c>
      <c r="K147">
        <v>94.2</v>
      </c>
      <c r="L147" s="3">
        <f t="shared" si="43"/>
        <v>5.8764007345264435E-3</v>
      </c>
      <c r="M147" s="3">
        <f t="shared" si="44"/>
        <v>4.8088457440198296E-2</v>
      </c>
      <c r="N147" s="3">
        <f t="shared" si="40"/>
        <v>4.8026548837556193E-2</v>
      </c>
      <c r="O147" s="3">
        <f t="shared" si="40"/>
        <v>-1.3134851138352222E-3</v>
      </c>
      <c r="P147" s="3">
        <f t="shared" si="45"/>
        <v>3.3498943126902006E-7</v>
      </c>
      <c r="Q147" s="4">
        <f t="shared" si="46"/>
        <v>1.7680442760047901E-3</v>
      </c>
      <c r="R147" s="3">
        <f t="shared" si="47"/>
        <v>2.5169480474611428E-2</v>
      </c>
      <c r="S147" s="16">
        <f t="shared" si="42"/>
        <v>100.28838994037821</v>
      </c>
      <c r="T147" s="16">
        <f t="shared" si="42"/>
        <v>80.195331281328194</v>
      </c>
      <c r="U147" s="16">
        <f t="shared" si="48"/>
        <v>20.093058659050016</v>
      </c>
      <c r="V147" s="16">
        <f t="shared" si="49"/>
        <v>97.933817016722642</v>
      </c>
      <c r="W147" s="16">
        <f t="shared" si="50"/>
        <v>62.018076304513144</v>
      </c>
      <c r="X147" s="16">
        <f t="shared" si="51"/>
        <v>53.867725456875149</v>
      </c>
      <c r="Y147" s="16">
        <f t="shared" si="52"/>
        <v>106.9617063472021</v>
      </c>
    </row>
    <row r="148" spans="1:25" x14ac:dyDescent="0.4">
      <c r="A148">
        <f t="shared" si="53"/>
        <v>135</v>
      </c>
      <c r="B148" s="1">
        <v>40018</v>
      </c>
      <c r="C148" s="2">
        <v>7.4750482141859004E-2</v>
      </c>
      <c r="D148" s="2">
        <v>3.7777617226883E-3</v>
      </c>
      <c r="E148" s="2">
        <v>4.7510517958089998E-2</v>
      </c>
      <c r="F148" s="2">
        <v>0.87396123817736204</v>
      </c>
      <c r="G148">
        <v>408.20699999999999</v>
      </c>
      <c r="H148">
        <v>1598.5</v>
      </c>
      <c r="I148">
        <v>1124.26</v>
      </c>
      <c r="J148">
        <v>136.86000000000001</v>
      </c>
      <c r="K148">
        <v>94.79</v>
      </c>
      <c r="L148" s="3">
        <f t="shared" si="43"/>
        <v>1.0726554431736979E-2</v>
      </c>
      <c r="M148" s="3">
        <f t="shared" si="44"/>
        <v>7.4688638068387547E-3</v>
      </c>
      <c r="N148" s="3">
        <f t="shared" si="40"/>
        <v>3.2394641808834335E-2</v>
      </c>
      <c r="O148" s="3">
        <f t="shared" si="40"/>
        <v>-1.9728189390618711E-3</v>
      </c>
      <c r="P148" s="3">
        <f t="shared" si="45"/>
        <v>6.9313156872368932E-7</v>
      </c>
      <c r="Q148" s="4">
        <f t="shared" si="46"/>
        <v>6.4425650044821136E-4</v>
      </c>
      <c r="R148" s="3">
        <f t="shared" si="47"/>
        <v>1.2154310277087049E-2</v>
      </c>
      <c r="S148" s="16">
        <f t="shared" si="42"/>
        <v>100.35281559042303</v>
      </c>
      <c r="T148" s="16">
        <f t="shared" si="42"/>
        <v>81.410762309036897</v>
      </c>
      <c r="U148" s="16">
        <f t="shared" si="48"/>
        <v>18.942053281386137</v>
      </c>
      <c r="V148" s="16">
        <f t="shared" si="49"/>
        <v>99.006472459896344</v>
      </c>
      <c r="W148" s="16">
        <f t="shared" si="50"/>
        <v>62.76496268519702</v>
      </c>
      <c r="X148" s="16">
        <f t="shared" si="51"/>
        <v>57.10718963775858</v>
      </c>
      <c r="Y148" s="16">
        <f t="shared" si="52"/>
        <v>106.7644244532959</v>
      </c>
    </row>
    <row r="149" spans="1:25" x14ac:dyDescent="0.4">
      <c r="A149">
        <f t="shared" si="53"/>
        <v>136</v>
      </c>
      <c r="B149" s="1">
        <v>40025</v>
      </c>
      <c r="C149" s="2">
        <v>7.59057014230652E-2</v>
      </c>
      <c r="D149" s="2">
        <v>3.7382104135001998E-3</v>
      </c>
      <c r="E149" s="2">
        <v>4.7279577779315997E-2</v>
      </c>
      <c r="F149" s="2">
        <v>0.87307651038411804</v>
      </c>
      <c r="G149">
        <v>413.065</v>
      </c>
      <c r="H149">
        <v>1612.31</v>
      </c>
      <c r="I149">
        <v>1160.68</v>
      </c>
      <c r="J149">
        <v>136.59</v>
      </c>
      <c r="K149">
        <v>94.68</v>
      </c>
      <c r="L149" s="3">
        <f t="shared" si="43"/>
        <v>6.493739233007334E-3</v>
      </c>
      <c r="M149" s="3">
        <f t="shared" si="44"/>
        <v>5.5080392556552837E-2</v>
      </c>
      <c r="N149" s="3">
        <f t="shared" si="40"/>
        <v>6.8408174518383991E-3</v>
      </c>
      <c r="O149" s="3">
        <f t="shared" si="40"/>
        <v>-3.8070136906069862E-3</v>
      </c>
      <c r="P149" s="3">
        <f t="shared" si="45"/>
        <v>4.2835336207765261E-7</v>
      </c>
      <c r="Q149" s="4">
        <f t="shared" si="46"/>
        <v>-2.3019976921790078E-3</v>
      </c>
      <c r="R149" s="3">
        <f t="shared" si="47"/>
        <v>1.6151983887697896E-2</v>
      </c>
      <c r="S149" s="16">
        <f t="shared" si="42"/>
        <v>100.12261582120513</v>
      </c>
      <c r="T149" s="16">
        <f t="shared" si="42"/>
        <v>83.025960697806681</v>
      </c>
      <c r="U149" s="16">
        <f t="shared" si="48"/>
        <v>17.096655123398449</v>
      </c>
      <c r="V149" s="16">
        <f t="shared" si="49"/>
        <v>99.655846383197073</v>
      </c>
      <c r="W149" s="16">
        <f t="shared" si="50"/>
        <v>68.273001940852311</v>
      </c>
      <c r="X149" s="16">
        <f t="shared" si="51"/>
        <v>57.791271382942419</v>
      </c>
      <c r="Y149" s="16">
        <f t="shared" si="52"/>
        <v>106.3837230842352</v>
      </c>
    </row>
    <row r="150" spans="1:25" x14ac:dyDescent="0.4">
      <c r="A150">
        <f t="shared" si="53"/>
        <v>137</v>
      </c>
      <c r="B150" s="1">
        <v>40032</v>
      </c>
      <c r="C150" s="2">
        <v>7.5906484853150102E-2</v>
      </c>
      <c r="D150" s="2">
        <v>4.4513492535444999E-3</v>
      </c>
      <c r="E150" s="2">
        <v>4.7055176082416397E-2</v>
      </c>
      <c r="F150" s="2">
        <v>0.872586989810888</v>
      </c>
      <c r="G150">
        <v>403.43299999999999</v>
      </c>
      <c r="H150">
        <v>1650.73</v>
      </c>
      <c r="I150">
        <v>1168.6199999999999</v>
      </c>
      <c r="J150">
        <v>136.07</v>
      </c>
      <c r="K150">
        <v>97.57</v>
      </c>
      <c r="L150" s="3">
        <f t="shared" si="43"/>
        <v>-5.6940002090761777E-3</v>
      </c>
      <c r="M150" s="3">
        <f t="shared" si="44"/>
        <v>-3.2372175725738694E-2</v>
      </c>
      <c r="N150" s="3">
        <f t="shared" si="40"/>
        <v>1.7567729458678016E-2</v>
      </c>
      <c r="O150" s="3">
        <f t="shared" si="40"/>
        <v>2.866171823326269E-3</v>
      </c>
      <c r="P150" s="3">
        <f t="shared" si="45"/>
        <v>4.0316997647559247E-6</v>
      </c>
      <c r="Q150" s="4">
        <f t="shared" si="46"/>
        <v>2.7472937460021924E-3</v>
      </c>
      <c r="R150" s="3">
        <f t="shared" si="47"/>
        <v>-4.4080686632026467E-3</v>
      </c>
      <c r="S150" s="16">
        <f t="shared" si="42"/>
        <v>100.39734519580534</v>
      </c>
      <c r="T150" s="16">
        <f t="shared" si="42"/>
        <v>82.585153831486423</v>
      </c>
      <c r="U150" s="16">
        <f t="shared" si="48"/>
        <v>17.81219136431892</v>
      </c>
      <c r="V150" s="16">
        <f t="shared" si="49"/>
        <v>99.08644636228945</v>
      </c>
      <c r="W150" s="16">
        <f t="shared" si="50"/>
        <v>65.035784368278442</v>
      </c>
      <c r="X150" s="16">
        <f t="shared" si="51"/>
        <v>59.548044328810221</v>
      </c>
      <c r="Y150" s="16">
        <f t="shared" si="52"/>
        <v>106.67034026656782</v>
      </c>
    </row>
    <row r="151" spans="1:25" x14ac:dyDescent="0.4">
      <c r="A151">
        <f t="shared" si="53"/>
        <v>138</v>
      </c>
      <c r="B151" s="1">
        <v>40039</v>
      </c>
      <c r="C151" s="2">
        <v>8.1029547543941996E-2</v>
      </c>
      <c r="D151" s="2">
        <v>6.0477861706793997E-3</v>
      </c>
      <c r="E151" s="2">
        <v>4.29747140411001E-2</v>
      </c>
      <c r="F151" s="2">
        <v>0.86994795224427801</v>
      </c>
      <c r="G151">
        <v>412.24799999999999</v>
      </c>
      <c r="H151">
        <v>1641.54</v>
      </c>
      <c r="I151">
        <v>1189.1500000000001</v>
      </c>
      <c r="J151">
        <v>136.46</v>
      </c>
      <c r="K151">
        <v>94.94</v>
      </c>
      <c r="L151" s="3">
        <f t="shared" si="43"/>
        <v>-6.1251353167854905E-3</v>
      </c>
      <c r="M151" s="3">
        <f t="shared" si="44"/>
        <v>1.6690075016493111E-2</v>
      </c>
      <c r="N151" s="3">
        <f t="shared" si="40"/>
        <v>-2.6926796451246626E-2</v>
      </c>
      <c r="O151" s="3">
        <f t="shared" si="40"/>
        <v>8.8670672724606714E-3</v>
      </c>
      <c r="P151" s="3">
        <f t="shared" si="45"/>
        <v>2.6162667778026212E-6</v>
      </c>
      <c r="Q151" s="4">
        <f t="shared" si="46"/>
        <v>6.1587204332841814E-3</v>
      </c>
      <c r="R151" s="3">
        <f t="shared" si="47"/>
        <v>-1.8736973697695836E-3</v>
      </c>
      <c r="S151" s="16">
        <f t="shared" si="42"/>
        <v>101.01321723913377</v>
      </c>
      <c r="T151" s="16">
        <f t="shared" si="42"/>
        <v>82.397784094509461</v>
      </c>
      <c r="U151" s="16">
        <f t="shared" si="48"/>
        <v>18.615433144624305</v>
      </c>
      <c r="V151" s="16">
        <f t="shared" si="49"/>
        <v>98.473932830610906</v>
      </c>
      <c r="W151" s="16">
        <f t="shared" si="50"/>
        <v>66.70479186992776</v>
      </c>
      <c r="X151" s="16">
        <f t="shared" si="51"/>
        <v>56.855364683685558</v>
      </c>
      <c r="Y151" s="16">
        <f t="shared" si="52"/>
        <v>107.55704699381388</v>
      </c>
    </row>
    <row r="152" spans="1:25" x14ac:dyDescent="0.4">
      <c r="A152">
        <f t="shared" si="53"/>
        <v>139</v>
      </c>
      <c r="B152" s="1">
        <v>40046</v>
      </c>
      <c r="C152" s="2">
        <v>8.3277786920560801E-2</v>
      </c>
      <c r="D152" s="2">
        <v>4.2915559444344003E-3</v>
      </c>
      <c r="E152" s="2">
        <v>4.5086919294152303E-2</v>
      </c>
      <c r="F152" s="2">
        <v>0.86734373784085195</v>
      </c>
      <c r="G152">
        <v>412.154</v>
      </c>
      <c r="H152">
        <v>1678.84</v>
      </c>
      <c r="I152">
        <v>1157.1300000000001</v>
      </c>
      <c r="J152">
        <v>137.66999999999999</v>
      </c>
      <c r="K152">
        <v>94.38</v>
      </c>
      <c r="L152" s="3">
        <f t="shared" si="43"/>
        <v>-1.2179512295751316E-4</v>
      </c>
      <c r="M152" s="3">
        <f t="shared" si="44"/>
        <v>-5.1867769382676343E-3</v>
      </c>
      <c r="N152" s="3">
        <f t="shared" si="40"/>
        <v>2.3411371237458178E-2</v>
      </c>
      <c r="O152" s="3">
        <f t="shared" si="40"/>
        <v>-1.1621994624827492E-3</v>
      </c>
      <c r="P152" s="3">
        <f t="shared" si="45"/>
        <v>4.1240951281023159E-7</v>
      </c>
      <c r="Q152" s="4">
        <f t="shared" si="46"/>
        <v>1.4705598429991512E-5</v>
      </c>
      <c r="R152" s="3">
        <f t="shared" si="47"/>
        <v>4.2351499284375704E-3</v>
      </c>
      <c r="S152" s="16">
        <f t="shared" ref="S152:T167" si="54">S151+100*Q152</f>
        <v>101.01468779897677</v>
      </c>
      <c r="T152" s="16">
        <f t="shared" si="54"/>
        <v>82.821299087353225</v>
      </c>
      <c r="U152" s="16">
        <f t="shared" si="48"/>
        <v>18.193388711623541</v>
      </c>
      <c r="V152" s="16">
        <f t="shared" si="49"/>
        <v>98.461753318315161</v>
      </c>
      <c r="W152" s="16">
        <f t="shared" si="50"/>
        <v>66.186114176101</v>
      </c>
      <c r="X152" s="16">
        <f t="shared" si="51"/>
        <v>59.196501807431375</v>
      </c>
      <c r="Y152" s="16">
        <f t="shared" si="52"/>
        <v>107.44082704756561</v>
      </c>
    </row>
    <row r="153" spans="1:25" x14ac:dyDescent="0.4">
      <c r="A153">
        <f t="shared" si="53"/>
        <v>140</v>
      </c>
      <c r="B153" s="1">
        <v>40053</v>
      </c>
      <c r="C153" s="2">
        <v>8.2590437732543806E-2</v>
      </c>
      <c r="D153" s="2">
        <v>4.4045696460857002E-3</v>
      </c>
      <c r="E153" s="2">
        <v>4.5206207661516097E-2</v>
      </c>
      <c r="F153" s="2">
        <v>0.86779878495985396</v>
      </c>
      <c r="G153">
        <v>415.53800000000001</v>
      </c>
      <c r="H153">
        <v>1684.05</v>
      </c>
      <c r="I153">
        <v>1184.22</v>
      </c>
      <c r="J153">
        <v>137.51</v>
      </c>
      <c r="K153">
        <v>93.6</v>
      </c>
      <c r="L153" s="3">
        <f t="shared" si="43"/>
        <v>-4.3042506361745669E-3</v>
      </c>
      <c r="M153" s="3">
        <f t="shared" si="44"/>
        <v>-1.7933572074037007E-2</v>
      </c>
      <c r="N153" s="3">
        <f t="shared" si="40"/>
        <v>-3.4630389623549696E-2</v>
      </c>
      <c r="O153" s="3">
        <f t="shared" si="40"/>
        <v>5.0905388699029608E-4</v>
      </c>
      <c r="P153" s="3">
        <f t="shared" si="45"/>
        <v>1.0813135917877724E-6</v>
      </c>
      <c r="Q153" s="4">
        <f t="shared" si="46"/>
        <v>-1.5593131650593489E-3</v>
      </c>
      <c r="R153" s="3">
        <f t="shared" si="47"/>
        <v>-1.4089789611692743E-2</v>
      </c>
      <c r="S153" s="16">
        <f t="shared" si="54"/>
        <v>100.85875648247084</v>
      </c>
      <c r="T153" s="16">
        <f t="shared" si="54"/>
        <v>81.412320126183957</v>
      </c>
      <c r="U153" s="16">
        <f t="shared" si="48"/>
        <v>19.446436356286881</v>
      </c>
      <c r="V153" s="16">
        <f t="shared" si="49"/>
        <v>98.031328254697698</v>
      </c>
      <c r="W153" s="16">
        <f t="shared" si="50"/>
        <v>64.392756968697299</v>
      </c>
      <c r="X153" s="16">
        <f t="shared" si="51"/>
        <v>55.733462845076403</v>
      </c>
      <c r="Y153" s="16">
        <f t="shared" si="52"/>
        <v>107.49173243626464</v>
      </c>
    </row>
    <row r="154" spans="1:25" x14ac:dyDescent="0.4">
      <c r="A154">
        <f t="shared" si="53"/>
        <v>141</v>
      </c>
      <c r="B154" s="1">
        <v>40060</v>
      </c>
      <c r="C154" s="2">
        <v>8.2770171722246794E-2</v>
      </c>
      <c r="D154" s="2">
        <v>5.5866321010528998E-3</v>
      </c>
      <c r="E154" s="2">
        <v>4.3404018341869702E-2</v>
      </c>
      <c r="F154" s="2">
        <v>0.86823917783482996</v>
      </c>
      <c r="G154">
        <v>416.37400000000002</v>
      </c>
      <c r="H154">
        <v>1664.34</v>
      </c>
      <c r="I154">
        <v>1143.21</v>
      </c>
      <c r="J154">
        <v>137.58000000000001</v>
      </c>
      <c r="K154">
        <v>93.01</v>
      </c>
      <c r="L154" s="3">
        <f t="shared" si="43"/>
        <v>-1.5987072261175572E-2</v>
      </c>
      <c r="M154" s="3">
        <f t="shared" si="44"/>
        <v>9.6087950196599436E-4</v>
      </c>
      <c r="N154" s="3">
        <f t="shared" si="40"/>
        <v>1.5657665695716361E-2</v>
      </c>
      <c r="O154" s="3">
        <f t="shared" si="40"/>
        <v>2.4712894316032408E-3</v>
      </c>
      <c r="P154" s="3">
        <f t="shared" si="45"/>
        <v>1.1694580773139086E-6</v>
      </c>
      <c r="Q154" s="4">
        <f t="shared" si="46"/>
        <v>1.5062218191349817E-3</v>
      </c>
      <c r="R154" s="3">
        <f t="shared" si="47"/>
        <v>7.756905920275059E-4</v>
      </c>
      <c r="S154" s="16">
        <f t="shared" si="54"/>
        <v>101.00937866438434</v>
      </c>
      <c r="T154" s="16">
        <f t="shared" si="54"/>
        <v>81.489889185386701</v>
      </c>
      <c r="U154" s="16">
        <f t="shared" si="48"/>
        <v>19.519489478997642</v>
      </c>
      <c r="V154" s="16">
        <f t="shared" si="49"/>
        <v>96.432621028580144</v>
      </c>
      <c r="W154" s="16">
        <f t="shared" si="50"/>
        <v>64.488844918893903</v>
      </c>
      <c r="X154" s="16">
        <f t="shared" si="51"/>
        <v>57.299229414648039</v>
      </c>
      <c r="Y154" s="16">
        <f t="shared" si="52"/>
        <v>107.73886137942496</v>
      </c>
    </row>
    <row r="155" spans="1:25" x14ac:dyDescent="0.4">
      <c r="A155">
        <f t="shared" si="53"/>
        <v>142</v>
      </c>
      <c r="B155" s="1">
        <v>40067</v>
      </c>
      <c r="C155" s="2">
        <v>8.4719268517770202E-2</v>
      </c>
      <c r="D155" s="2">
        <v>5.5561594670352002E-3</v>
      </c>
      <c r="E155" s="2">
        <v>4.2690376124405398E-2</v>
      </c>
      <c r="F155" s="2">
        <v>0.86703419589078901</v>
      </c>
      <c r="G155">
        <v>420.10599999999999</v>
      </c>
      <c r="H155">
        <v>1708.18</v>
      </c>
      <c r="I155">
        <v>1161.1099999999999</v>
      </c>
      <c r="J155">
        <v>137.91999999999999</v>
      </c>
      <c r="K155">
        <v>90.71</v>
      </c>
      <c r="L155" s="3">
        <f t="shared" si="43"/>
        <v>-2.6947957866212402E-3</v>
      </c>
      <c r="M155" s="3">
        <f t="shared" si="44"/>
        <v>3.1286079006438428E-2</v>
      </c>
      <c r="N155" s="3">
        <f t="shared" si="40"/>
        <v>-1.1532068451740041E-2</v>
      </c>
      <c r="O155" s="3">
        <f t="shared" si="40"/>
        <v>-4.277842227378037E-3</v>
      </c>
      <c r="P155" s="3">
        <f t="shared" si="45"/>
        <v>7.4422354673447495E-7</v>
      </c>
      <c r="Q155" s="4">
        <f t="shared" si="46"/>
        <v>-4.2565587427955713E-3</v>
      </c>
      <c r="R155" s="3">
        <f t="shared" si="47"/>
        <v>3.1953431351747774E-3</v>
      </c>
      <c r="S155" s="16">
        <f t="shared" si="54"/>
        <v>100.58372279010479</v>
      </c>
      <c r="T155" s="16">
        <f t="shared" si="54"/>
        <v>81.809423498904181</v>
      </c>
      <c r="U155" s="16">
        <f t="shared" si="48"/>
        <v>18.774299291200606</v>
      </c>
      <c r="V155" s="16">
        <f t="shared" si="49"/>
        <v>96.163141449918015</v>
      </c>
      <c r="W155" s="16">
        <f t="shared" si="50"/>
        <v>67.617452819537746</v>
      </c>
      <c r="X155" s="16">
        <f t="shared" si="51"/>
        <v>56.146022569474034</v>
      </c>
      <c r="Y155" s="16">
        <f t="shared" si="52"/>
        <v>107.31107715668716</v>
      </c>
    </row>
    <row r="156" spans="1:25" x14ac:dyDescent="0.4">
      <c r="A156">
        <f t="shared" si="53"/>
        <v>143</v>
      </c>
      <c r="B156" s="1">
        <v>40074</v>
      </c>
      <c r="C156" s="2">
        <v>8.4738346876228901E-2</v>
      </c>
      <c r="D156" s="2">
        <v>6.7774536864672E-3</v>
      </c>
      <c r="E156" s="2">
        <v>4.1646120838504497E-2</v>
      </c>
      <c r="F156" s="2">
        <v>0.86683807859879902</v>
      </c>
      <c r="G156">
        <v>416.31200000000001</v>
      </c>
      <c r="H156">
        <v>1750.43</v>
      </c>
      <c r="I156">
        <v>1147.72</v>
      </c>
      <c r="J156">
        <v>137.33000000000001</v>
      </c>
      <c r="K156">
        <v>91.29</v>
      </c>
      <c r="L156" s="3">
        <f t="shared" si="43"/>
        <v>-7.1986285570840858E-3</v>
      </c>
      <c r="M156" s="3">
        <f t="shared" si="44"/>
        <v>-3.9895713226271279E-2</v>
      </c>
      <c r="N156" s="3">
        <f t="shared" si="40"/>
        <v>-1.0673334959746317E-2</v>
      </c>
      <c r="O156" s="3">
        <f t="shared" si="40"/>
        <v>3.5680477681496736E-3</v>
      </c>
      <c r="P156" s="3">
        <f t="shared" si="45"/>
        <v>3.3142074231020933E-7</v>
      </c>
      <c r="Q156" s="4">
        <f t="shared" si="46"/>
        <v>1.7676940210829075E-3</v>
      </c>
      <c r="R156" s="3">
        <f t="shared" si="47"/>
        <v>-1.3549907243738002E-2</v>
      </c>
      <c r="S156" s="16">
        <f t="shared" si="54"/>
        <v>100.76049219221308</v>
      </c>
      <c r="T156" s="16">
        <f t="shared" si="54"/>
        <v>80.454432774530375</v>
      </c>
      <c r="U156" s="16">
        <f t="shared" si="48"/>
        <v>20.306059417682704</v>
      </c>
      <c r="V156" s="16">
        <f t="shared" si="49"/>
        <v>95.443278594209602</v>
      </c>
      <c r="W156" s="16">
        <f t="shared" si="50"/>
        <v>63.627881496910618</v>
      </c>
      <c r="X156" s="16">
        <f t="shared" si="51"/>
        <v>55.078689073499405</v>
      </c>
      <c r="Y156" s="16">
        <f t="shared" si="52"/>
        <v>107.66788193350213</v>
      </c>
    </row>
    <row r="157" spans="1:25" x14ac:dyDescent="0.4">
      <c r="A157">
        <f t="shared" si="53"/>
        <v>144</v>
      </c>
      <c r="B157" s="1">
        <v>40081</v>
      </c>
      <c r="C157" s="2">
        <v>8.5028403301514593E-2</v>
      </c>
      <c r="D157" s="2">
        <v>7.0397651650319004E-3</v>
      </c>
      <c r="E157" s="2">
        <v>4.1394619007997201E-2</v>
      </c>
      <c r="F157" s="2">
        <v>0.86653721252545601</v>
      </c>
      <c r="G157">
        <v>420.923</v>
      </c>
      <c r="H157">
        <v>1711.53</v>
      </c>
      <c r="I157">
        <v>1135.47</v>
      </c>
      <c r="J157">
        <v>137.82</v>
      </c>
      <c r="K157">
        <v>89.64</v>
      </c>
      <c r="L157" s="3">
        <f t="shared" si="43"/>
        <v>1.1400760901721263E-2</v>
      </c>
      <c r="M157" s="3">
        <f t="shared" si="44"/>
        <v>-1.6150809406635824E-2</v>
      </c>
      <c r="N157" s="3">
        <f t="shared" si="40"/>
        <v>-5.2022510502258923E-2</v>
      </c>
      <c r="O157" s="3">
        <f t="shared" si="40"/>
        <v>4.1358293426208004E-3</v>
      </c>
      <c r="P157" s="3">
        <f t="shared" si="45"/>
        <v>1.7354489130367676E-6</v>
      </c>
      <c r="Q157" s="4">
        <f t="shared" si="46"/>
        <v>2.28435316948983E-3</v>
      </c>
      <c r="R157" s="3">
        <f t="shared" si="47"/>
        <v>-1.3159182416138171E-2</v>
      </c>
      <c r="S157" s="16">
        <f t="shared" si="54"/>
        <v>100.98892750916207</v>
      </c>
      <c r="T157" s="16">
        <f t="shared" si="54"/>
        <v>79.13851453291656</v>
      </c>
      <c r="U157" s="16">
        <f t="shared" si="48"/>
        <v>21.850412976245508</v>
      </c>
      <c r="V157" s="16">
        <f t="shared" si="49"/>
        <v>96.583354684381732</v>
      </c>
      <c r="W157" s="16">
        <f t="shared" si="50"/>
        <v>62.012800556247036</v>
      </c>
      <c r="X157" s="16">
        <f t="shared" si="51"/>
        <v>49.876438023273515</v>
      </c>
      <c r="Y157" s="16">
        <f t="shared" si="52"/>
        <v>108.08146486776421</v>
      </c>
    </row>
    <row r="158" spans="1:25" x14ac:dyDescent="0.4">
      <c r="A158">
        <f t="shared" si="53"/>
        <v>145</v>
      </c>
      <c r="B158" s="1">
        <v>40088</v>
      </c>
      <c r="C158" s="2">
        <v>8.3034628575612196E-2</v>
      </c>
      <c r="D158" s="2">
        <v>6.1411250358729998E-3</v>
      </c>
      <c r="E158" s="2">
        <v>4.3065699910071503E-2</v>
      </c>
      <c r="F158" s="2">
        <v>0.86775854647844297</v>
      </c>
      <c r="G158">
        <v>424.916</v>
      </c>
      <c r="H158">
        <v>1680.7</v>
      </c>
      <c r="I158">
        <v>1076.4000000000001</v>
      </c>
      <c r="J158">
        <v>138.38999999999999</v>
      </c>
      <c r="K158">
        <v>89.81</v>
      </c>
      <c r="L158" s="3">
        <f t="shared" si="43"/>
        <v>-1.0570668418828588E-2</v>
      </c>
      <c r="M158" s="3">
        <f t="shared" si="44"/>
        <v>4.5521863464467183E-2</v>
      </c>
      <c r="N158" s="3">
        <f t="shared" si="40"/>
        <v>2.6477146042363398E-2</v>
      </c>
      <c r="O158" s="3">
        <f t="shared" si="40"/>
        <v>-3.3961991473372422E-3</v>
      </c>
      <c r="P158" s="3">
        <f t="shared" si="45"/>
        <v>1.0935162232128961E-6</v>
      </c>
      <c r="Q158" s="4">
        <f t="shared" si="46"/>
        <v>-2.4060935964845E-3</v>
      </c>
      <c r="R158" s="3">
        <f t="shared" si="47"/>
        <v>1.4508035485166187E-2</v>
      </c>
      <c r="S158" s="16">
        <f t="shared" si="54"/>
        <v>100.74831814951362</v>
      </c>
      <c r="T158" s="16">
        <f t="shared" si="54"/>
        <v>80.589318081433177</v>
      </c>
      <c r="U158" s="16">
        <f t="shared" si="48"/>
        <v>20.159000068080445</v>
      </c>
      <c r="V158" s="16">
        <f t="shared" si="49"/>
        <v>95.526287842498874</v>
      </c>
      <c r="W158" s="16">
        <f t="shared" si="50"/>
        <v>66.564986902693761</v>
      </c>
      <c r="X158" s="16">
        <f t="shared" si="51"/>
        <v>52.524152627509856</v>
      </c>
      <c r="Y158" s="16">
        <f t="shared" si="52"/>
        <v>107.74184495303049</v>
      </c>
    </row>
    <row r="159" spans="1:25" x14ac:dyDescent="0.4">
      <c r="A159">
        <f t="shared" si="53"/>
        <v>146</v>
      </c>
      <c r="B159" s="1">
        <v>40095</v>
      </c>
      <c r="C159" s="2">
        <v>8.1303127903213104E-2</v>
      </c>
      <c r="D159" s="2">
        <v>6.9249864822499996E-3</v>
      </c>
      <c r="E159" s="2">
        <v>4.2974673543782302E-2</v>
      </c>
      <c r="F159" s="2">
        <v>0.868797212070754</v>
      </c>
      <c r="G159">
        <v>420.51799999999997</v>
      </c>
      <c r="H159">
        <v>1757.6</v>
      </c>
      <c r="I159">
        <v>1104.9000000000001</v>
      </c>
      <c r="J159">
        <v>137.91999999999999</v>
      </c>
      <c r="K159">
        <v>89.79</v>
      </c>
      <c r="L159" s="3">
        <f t="shared" si="43"/>
        <v>1.135534684011219E-2</v>
      </c>
      <c r="M159" s="3">
        <f t="shared" si="44"/>
        <v>2.7656877705289462E-2</v>
      </c>
      <c r="N159" s="3">
        <f t="shared" si="40"/>
        <v>3.4754276405104534E-3</v>
      </c>
      <c r="O159" s="3">
        <f t="shared" si="40"/>
        <v>-1.812645011600944E-3</v>
      </c>
      <c r="P159" s="3">
        <f t="shared" si="45"/>
        <v>3.8322923871841233E-7</v>
      </c>
      <c r="Q159" s="4">
        <f t="shared" si="46"/>
        <v>-3.1110007273824487E-4</v>
      </c>
      <c r="R159" s="3">
        <f t="shared" si="47"/>
        <v>1.016875179357779E-2</v>
      </c>
      <c r="S159" s="16">
        <f t="shared" si="54"/>
        <v>100.7172081422398</v>
      </c>
      <c r="T159" s="16">
        <f t="shared" si="54"/>
        <v>81.60619326079096</v>
      </c>
      <c r="U159" s="16">
        <f t="shared" si="48"/>
        <v>19.111014881448838</v>
      </c>
      <c r="V159" s="16">
        <f t="shared" si="49"/>
        <v>96.661822526510093</v>
      </c>
      <c r="W159" s="16">
        <f t="shared" si="50"/>
        <v>69.330674673222703</v>
      </c>
      <c r="X159" s="16">
        <f t="shared" si="51"/>
        <v>52.871695391560905</v>
      </c>
      <c r="Y159" s="16">
        <f t="shared" si="52"/>
        <v>107.56058045187039</v>
      </c>
    </row>
    <row r="160" spans="1:25" x14ac:dyDescent="0.4">
      <c r="A160">
        <f t="shared" si="53"/>
        <v>147</v>
      </c>
      <c r="B160" s="1">
        <v>40102</v>
      </c>
      <c r="C160" s="2">
        <v>8.0688990624583207E-2</v>
      </c>
      <c r="D160" s="2">
        <v>6.9004083630161998E-3</v>
      </c>
      <c r="E160" s="2">
        <v>4.3218316309697601E-2</v>
      </c>
      <c r="F160" s="2">
        <v>0.86919228470270304</v>
      </c>
      <c r="G160">
        <v>420.14600000000002</v>
      </c>
      <c r="H160">
        <v>1784.35</v>
      </c>
      <c r="I160">
        <v>1108.74</v>
      </c>
      <c r="J160">
        <v>137.66999999999999</v>
      </c>
      <c r="K160">
        <v>90.89</v>
      </c>
      <c r="L160" s="3">
        <f t="shared" si="43"/>
        <v>9.1986994695303359E-3</v>
      </c>
      <c r="M160" s="3">
        <f t="shared" si="44"/>
        <v>5.5784985225466599E-3</v>
      </c>
      <c r="N160" s="3">
        <f t="shared" si="40"/>
        <v>1.1905406136694108E-3</v>
      </c>
      <c r="O160" s="3">
        <f t="shared" si="40"/>
        <v>-4.0676981186894556E-3</v>
      </c>
      <c r="P160" s="3">
        <f t="shared" si="45"/>
        <v>1.0841025630796624E-6</v>
      </c>
      <c r="Q160" s="4">
        <f t="shared" si="46"/>
        <v>-2.7045150698932021E-3</v>
      </c>
      <c r="R160" s="3">
        <f t="shared" si="47"/>
        <v>2.9750101217642377E-3</v>
      </c>
      <c r="S160" s="16">
        <f t="shared" si="54"/>
        <v>100.44675663525048</v>
      </c>
      <c r="T160" s="16">
        <f t="shared" si="54"/>
        <v>81.903694272967385</v>
      </c>
      <c r="U160" s="16">
        <f t="shared" si="48"/>
        <v>18.543062362283095</v>
      </c>
      <c r="V160" s="16">
        <f t="shared" si="49"/>
        <v>97.581692473463121</v>
      </c>
      <c r="W160" s="16">
        <f t="shared" si="50"/>
        <v>69.888524525477365</v>
      </c>
      <c r="X160" s="16">
        <f t="shared" si="51"/>
        <v>52.990749452927844</v>
      </c>
      <c r="Y160" s="16">
        <f t="shared" si="52"/>
        <v>107.15381064000145</v>
      </c>
    </row>
    <row r="161" spans="1:25" x14ac:dyDescent="0.4">
      <c r="A161">
        <f t="shared" si="53"/>
        <v>148</v>
      </c>
      <c r="B161" s="1">
        <v>40109</v>
      </c>
      <c r="C161" s="2">
        <v>8.2495828229715698E-2</v>
      </c>
      <c r="D161" s="2">
        <v>6.8804057878570002E-3</v>
      </c>
      <c r="E161" s="2">
        <v>4.27879367078038E-2</v>
      </c>
      <c r="F161" s="2">
        <v>0.86783582927462299</v>
      </c>
      <c r="G161">
        <v>418.62200000000001</v>
      </c>
      <c r="H161">
        <v>1771.5</v>
      </c>
      <c r="I161">
        <v>1110.06</v>
      </c>
      <c r="J161">
        <v>137.11000000000001</v>
      </c>
      <c r="K161">
        <v>92.06</v>
      </c>
      <c r="L161" s="3">
        <f t="shared" si="43"/>
        <v>-1.4196720233936588E-2</v>
      </c>
      <c r="M161" s="3">
        <f t="shared" si="44"/>
        <v>-6.0526551637806514E-2</v>
      </c>
      <c r="N161" s="3">
        <f t="shared" si="40"/>
        <v>-8.1256868998071941E-3</v>
      </c>
      <c r="O161" s="3">
        <f t="shared" si="40"/>
        <v>-2.2609583546058243E-3</v>
      </c>
      <c r="P161" s="3">
        <f t="shared" si="45"/>
        <v>1.168039174065249E-6</v>
      </c>
      <c r="Q161" s="4">
        <f t="shared" si="46"/>
        <v>-3.8986075146271301E-3</v>
      </c>
      <c r="R161" s="3">
        <f t="shared" si="47"/>
        <v>-2.127747928153903E-2</v>
      </c>
      <c r="S161" s="16">
        <f t="shared" si="54"/>
        <v>100.05689588378777</v>
      </c>
      <c r="T161" s="16">
        <f t="shared" si="54"/>
        <v>79.775946344813477</v>
      </c>
      <c r="U161" s="16">
        <f t="shared" si="48"/>
        <v>20.280949538974298</v>
      </c>
      <c r="V161" s="16">
        <f t="shared" si="49"/>
        <v>96.162020450069463</v>
      </c>
      <c r="W161" s="16">
        <f t="shared" si="50"/>
        <v>63.835869361696716</v>
      </c>
      <c r="X161" s="16">
        <f t="shared" si="51"/>
        <v>52.178180762947122</v>
      </c>
      <c r="Y161" s="16">
        <f t="shared" si="52"/>
        <v>106.92771480454087</v>
      </c>
    </row>
    <row r="162" spans="1:25" x14ac:dyDescent="0.4">
      <c r="A162">
        <f t="shared" si="53"/>
        <v>149</v>
      </c>
      <c r="B162" s="1">
        <v>40116</v>
      </c>
      <c r="C162" s="2">
        <v>8.1712779470385605E-2</v>
      </c>
      <c r="D162" s="2">
        <v>5.7167225904117E-3</v>
      </c>
      <c r="E162" s="2">
        <v>4.3952925323480198E-2</v>
      </c>
      <c r="F162" s="2">
        <v>0.86861757261572203</v>
      </c>
      <c r="G162">
        <v>421.70299999999997</v>
      </c>
      <c r="H162">
        <v>1700.67</v>
      </c>
      <c r="I162">
        <v>1101.04</v>
      </c>
      <c r="J162">
        <v>136.80000000000001</v>
      </c>
      <c r="K162">
        <v>90.09</v>
      </c>
      <c r="L162" s="3">
        <f t="shared" si="43"/>
        <v>-7.6493422687309298E-3</v>
      </c>
      <c r="M162" s="3">
        <f t="shared" si="44"/>
        <v>3.0168461098623922E-2</v>
      </c>
      <c r="N162" s="3">
        <f t="shared" si="40"/>
        <v>-2.3087262951391518E-2</v>
      </c>
      <c r="O162" s="3">
        <f t="shared" si="40"/>
        <v>-3.0701754385965563E-3</v>
      </c>
      <c r="P162" s="3">
        <f t="shared" si="45"/>
        <v>1.6590560773938916E-6</v>
      </c>
      <c r="Q162" s="4">
        <f t="shared" si="46"/>
        <v>-4.1358044322994565E-3</v>
      </c>
      <c r="R162" s="3">
        <f t="shared" si="47"/>
        <v>-9.095798900237706E-4</v>
      </c>
      <c r="S162" s="16">
        <f t="shared" si="54"/>
        <v>99.643315440557828</v>
      </c>
      <c r="T162" s="16">
        <f t="shared" si="54"/>
        <v>79.6849883558111</v>
      </c>
      <c r="U162" s="16">
        <f t="shared" si="48"/>
        <v>19.958327084746728</v>
      </c>
      <c r="V162" s="16">
        <f t="shared" si="49"/>
        <v>95.397086223196368</v>
      </c>
      <c r="W162" s="16">
        <f t="shared" si="50"/>
        <v>66.852715471559108</v>
      </c>
      <c r="X162" s="16">
        <f t="shared" si="51"/>
        <v>49.869454467807969</v>
      </c>
      <c r="Y162" s="16">
        <f t="shared" si="52"/>
        <v>106.62069726068121</v>
      </c>
    </row>
    <row r="163" spans="1:25" x14ac:dyDescent="0.4">
      <c r="A163">
        <f t="shared" si="53"/>
        <v>150</v>
      </c>
      <c r="B163" s="1">
        <v>40123</v>
      </c>
      <c r="C163" s="2">
        <v>8.0140316469601097E-2</v>
      </c>
      <c r="D163" s="2">
        <v>7.0256745965467E-3</v>
      </c>
      <c r="E163" s="2">
        <v>4.2760294861941398E-2</v>
      </c>
      <c r="F163" s="2">
        <v>0.87007371407191003</v>
      </c>
      <c r="G163">
        <v>419.45499999999998</v>
      </c>
      <c r="H163">
        <v>1756.07</v>
      </c>
      <c r="I163">
        <v>1075.6199999999999</v>
      </c>
      <c r="J163">
        <v>136.38</v>
      </c>
      <c r="K163">
        <v>89.88</v>
      </c>
      <c r="L163" s="3">
        <f t="shared" si="43"/>
        <v>3.3931769718540394E-3</v>
      </c>
      <c r="M163" s="3">
        <f t="shared" si="44"/>
        <v>2.0763204180013872E-2</v>
      </c>
      <c r="N163" s="3">
        <f t="shared" si="40"/>
        <v>-8.2464067235640259E-3</v>
      </c>
      <c r="O163" s="3">
        <f t="shared" si="40"/>
        <v>9.6055140049859933E-3</v>
      </c>
      <c r="P163" s="3">
        <f t="shared" si="45"/>
        <v>1.7327657623587691E-6</v>
      </c>
      <c r="Q163" s="4">
        <f t="shared" si="46"/>
        <v>8.420959489586639E-3</v>
      </c>
      <c r="R163" s="3">
        <f t="shared" si="47"/>
        <v>6.3788721083224698E-3</v>
      </c>
      <c r="S163" s="16">
        <f t="shared" si="54"/>
        <v>100.48541138951649</v>
      </c>
      <c r="T163" s="16">
        <f t="shared" si="54"/>
        <v>80.322875566643347</v>
      </c>
      <c r="U163" s="16">
        <f t="shared" si="48"/>
        <v>20.162535822873139</v>
      </c>
      <c r="V163" s="16">
        <f t="shared" si="49"/>
        <v>95.736403920381775</v>
      </c>
      <c r="W163" s="16">
        <f t="shared" si="50"/>
        <v>68.929035889560495</v>
      </c>
      <c r="X163" s="16">
        <f t="shared" si="51"/>
        <v>49.044813795451567</v>
      </c>
      <c r="Y163" s="16">
        <f t="shared" si="52"/>
        <v>107.58124866117981</v>
      </c>
    </row>
    <row r="164" spans="1:25" x14ac:dyDescent="0.4">
      <c r="A164">
        <f t="shared" si="53"/>
        <v>151</v>
      </c>
      <c r="B164" s="1">
        <v>40130</v>
      </c>
      <c r="C164" s="2">
        <v>8.1528737526017997E-2</v>
      </c>
      <c r="D164" s="2">
        <v>5.5123869016341998E-3</v>
      </c>
      <c r="E164" s="2">
        <v>4.4259816742789199E-2</v>
      </c>
      <c r="F164" s="2">
        <v>0.868699058829558</v>
      </c>
      <c r="G164">
        <v>421.911</v>
      </c>
      <c r="H164">
        <v>1796.93</v>
      </c>
      <c r="I164">
        <v>1066.75</v>
      </c>
      <c r="J164">
        <v>137.69</v>
      </c>
      <c r="K164">
        <v>89.66</v>
      </c>
      <c r="L164" s="3">
        <f t="shared" si="43"/>
        <v>-2.7722116497020943E-3</v>
      </c>
      <c r="M164" s="3">
        <f t="shared" si="44"/>
        <v>-9.8459331185444254E-3</v>
      </c>
      <c r="N164" s="3">
        <f t="shared" si="40"/>
        <v>-3.2416217483009047E-2</v>
      </c>
      <c r="O164" s="3">
        <f t="shared" si="40"/>
        <v>2.6871958747911595E-3</v>
      </c>
      <c r="P164" s="3">
        <f t="shared" si="45"/>
        <v>1.6621839338895174E-6</v>
      </c>
      <c r="Q164" s="4">
        <f t="shared" si="46"/>
        <v>6.1767698938332001E-4</v>
      </c>
      <c r="R164" s="3">
        <f t="shared" si="47"/>
        <v>-1.0586791594116102E-2</v>
      </c>
      <c r="S164" s="16">
        <f t="shared" si="54"/>
        <v>100.54717908845481</v>
      </c>
      <c r="T164" s="16">
        <f t="shared" si="54"/>
        <v>79.264196407231736</v>
      </c>
      <c r="U164" s="16">
        <f t="shared" si="48"/>
        <v>21.282982681223075</v>
      </c>
      <c r="V164" s="16">
        <f t="shared" si="49"/>
        <v>95.459182755411561</v>
      </c>
      <c r="W164" s="16">
        <f t="shared" si="50"/>
        <v>67.944442577706056</v>
      </c>
      <c r="X164" s="16">
        <f t="shared" si="51"/>
        <v>45.80319204715066</v>
      </c>
      <c r="Y164" s="16">
        <f t="shared" si="52"/>
        <v>107.84996824865893</v>
      </c>
    </row>
    <row r="165" spans="1:25" x14ac:dyDescent="0.4">
      <c r="A165">
        <f t="shared" si="53"/>
        <v>152</v>
      </c>
      <c r="B165" s="1">
        <v>40137</v>
      </c>
      <c r="C165" s="2">
        <v>8.0744597805246496E-2</v>
      </c>
      <c r="D165" s="2">
        <v>3.9264028525004997E-3</v>
      </c>
      <c r="E165" s="2">
        <v>4.7030123299272003E-2</v>
      </c>
      <c r="F165" s="2">
        <v>0.86829887604298095</v>
      </c>
      <c r="G165">
        <v>424.38600000000002</v>
      </c>
      <c r="H165">
        <v>1794.65</v>
      </c>
      <c r="I165">
        <v>1032.17</v>
      </c>
      <c r="J165">
        <v>138.06</v>
      </c>
      <c r="K165">
        <v>88.89</v>
      </c>
      <c r="L165" s="3">
        <f t="shared" si="43"/>
        <v>-1.4440775983916798E-2</v>
      </c>
      <c r="M165" s="3">
        <f t="shared" si="44"/>
        <v>-2.5980129306278021E-2</v>
      </c>
      <c r="N165" s="3">
        <f t="shared" si="40"/>
        <v>-3.2979063526357155E-2</v>
      </c>
      <c r="O165" s="3">
        <f t="shared" si="40"/>
        <v>4.1286397218600612E-3</v>
      </c>
      <c r="P165" s="3">
        <f t="shared" si="45"/>
        <v>2.7200537710751275E-7</v>
      </c>
      <c r="Q165" s="4">
        <f t="shared" si="46"/>
        <v>7.6558869812776154E-4</v>
      </c>
      <c r="R165" s="3">
        <f t="shared" si="47"/>
        <v>-1.7317832273672978E-2</v>
      </c>
      <c r="S165" s="16">
        <f t="shared" si="54"/>
        <v>100.62373795826758</v>
      </c>
      <c r="T165" s="16">
        <f t="shared" si="54"/>
        <v>77.532413179864434</v>
      </c>
      <c r="U165" s="16">
        <f t="shared" si="48"/>
        <v>23.091324778403148</v>
      </c>
      <c r="V165" s="16">
        <f t="shared" si="49"/>
        <v>94.015105157019875</v>
      </c>
      <c r="W165" s="16">
        <f t="shared" si="50"/>
        <v>65.346429647078253</v>
      </c>
      <c r="X165" s="16">
        <f t="shared" si="51"/>
        <v>42.505285694514946</v>
      </c>
      <c r="Y165" s="16">
        <f t="shared" si="52"/>
        <v>108.26283222084493</v>
      </c>
    </row>
    <row r="166" spans="1:25" x14ac:dyDescent="0.4">
      <c r="A166">
        <f t="shared" si="53"/>
        <v>153</v>
      </c>
      <c r="B166" s="1">
        <v>40144</v>
      </c>
      <c r="C166" s="2">
        <v>8.0610372160163299E-2</v>
      </c>
      <c r="D166" s="2">
        <v>3.6072862024045999E-3</v>
      </c>
      <c r="E166" s="2">
        <v>4.7046401197860202E-2</v>
      </c>
      <c r="F166" s="2">
        <v>0.86873594043957203</v>
      </c>
      <c r="G166">
        <v>429.66500000000002</v>
      </c>
      <c r="H166">
        <v>1795.7</v>
      </c>
      <c r="I166">
        <v>998.13</v>
      </c>
      <c r="J166">
        <v>138.63</v>
      </c>
      <c r="K166">
        <v>86.53</v>
      </c>
      <c r="L166" s="3">
        <f t="shared" si="43"/>
        <v>2.7267376133268018E-2</v>
      </c>
      <c r="M166" s="3">
        <f t="shared" si="44"/>
        <v>6.080012744854657E-2</v>
      </c>
      <c r="N166" s="3">
        <f t="shared" si="40"/>
        <v>9.6881167783755551E-2</v>
      </c>
      <c r="O166" s="3">
        <f t="shared" si="40"/>
        <v>6.4921012767804598E-4</v>
      </c>
      <c r="P166" s="3">
        <f t="shared" si="45"/>
        <v>2.9625398233650663E-6</v>
      </c>
      <c r="Q166" s="4">
        <f t="shared" si="46"/>
        <v>7.5362967178431621E-3</v>
      </c>
      <c r="R166" s="3">
        <f t="shared" si="47"/>
        <v>4.6399470373312046E-2</v>
      </c>
      <c r="S166" s="16">
        <f t="shared" si="54"/>
        <v>101.37736763005189</v>
      </c>
      <c r="T166" s="16">
        <f t="shared" si="54"/>
        <v>82.172360217195632</v>
      </c>
      <c r="U166" s="16">
        <f t="shared" si="48"/>
        <v>19.205007412856261</v>
      </c>
      <c r="V166" s="16">
        <f t="shared" si="49"/>
        <v>96.741842770346679</v>
      </c>
      <c r="W166" s="16">
        <f t="shared" si="50"/>
        <v>71.426442391932909</v>
      </c>
      <c r="X166" s="16">
        <f t="shared" si="51"/>
        <v>52.193402472890497</v>
      </c>
      <c r="Y166" s="16">
        <f t="shared" si="52"/>
        <v>108.32775323361273</v>
      </c>
    </row>
    <row r="167" spans="1:25" x14ac:dyDescent="0.4">
      <c r="A167">
        <f t="shared" si="53"/>
        <v>154</v>
      </c>
      <c r="B167" s="1">
        <v>40151</v>
      </c>
      <c r="C167" s="2">
        <v>7.9576689502906806E-2</v>
      </c>
      <c r="D167" s="2">
        <v>5.2366611793887002E-3</v>
      </c>
      <c r="E167" s="2">
        <v>4.3142517482841501E-2</v>
      </c>
      <c r="F167" s="2">
        <v>0.87204413183486296</v>
      </c>
      <c r="G167">
        <v>421.73899999999998</v>
      </c>
      <c r="H167">
        <v>1820.11</v>
      </c>
      <c r="I167">
        <v>1094.83</v>
      </c>
      <c r="J167">
        <v>138.72</v>
      </c>
      <c r="K167">
        <v>90.56</v>
      </c>
      <c r="L167" s="3">
        <f t="shared" si="43"/>
        <v>-1.8384828438388179E-2</v>
      </c>
      <c r="M167" s="3">
        <f t="shared" si="44"/>
        <v>-1.5208362256209029E-2</v>
      </c>
      <c r="N167" s="3">
        <f t="shared" si="40"/>
        <v>-2.2377903418794309E-3</v>
      </c>
      <c r="O167" s="3">
        <f t="shared" si="40"/>
        <v>6.4878892733566396E-4</v>
      </c>
      <c r="P167" s="3">
        <f t="shared" si="45"/>
        <v>8.0733445453276469E-7</v>
      </c>
      <c r="Q167" s="4">
        <f t="shared" si="46"/>
        <v>-1.074223490954496E-3</v>
      </c>
      <c r="R167" s="3">
        <f t="shared" si="47"/>
        <v>-8.7955480272852438E-3</v>
      </c>
      <c r="S167" s="16">
        <f t="shared" si="54"/>
        <v>101.26994528095645</v>
      </c>
      <c r="T167" s="16">
        <f t="shared" si="54"/>
        <v>81.292805414467111</v>
      </c>
      <c r="U167" s="16">
        <f t="shared" si="48"/>
        <v>19.977139866489338</v>
      </c>
      <c r="V167" s="16">
        <f t="shared" si="49"/>
        <v>94.903359926507861</v>
      </c>
      <c r="W167" s="16">
        <f t="shared" si="50"/>
        <v>69.905606166312012</v>
      </c>
      <c r="X167" s="16">
        <f t="shared" si="51"/>
        <v>51.969623438702556</v>
      </c>
      <c r="Y167" s="16">
        <f t="shared" si="52"/>
        <v>108.39263212634629</v>
      </c>
    </row>
    <row r="168" spans="1:25" x14ac:dyDescent="0.4">
      <c r="A168">
        <f t="shared" si="53"/>
        <v>155</v>
      </c>
      <c r="B168" s="1">
        <v>40158</v>
      </c>
      <c r="C168" s="2">
        <v>7.8646450163039699E-2</v>
      </c>
      <c r="D168" s="2">
        <v>4.8213430950341E-3</v>
      </c>
      <c r="E168" s="2">
        <v>4.3910714887288302E-2</v>
      </c>
      <c r="F168" s="2">
        <v>0.872621491854637</v>
      </c>
      <c r="G168">
        <v>420.76900000000001</v>
      </c>
      <c r="H168">
        <v>1821.8</v>
      </c>
      <c r="I168">
        <v>1092.3800000000001</v>
      </c>
      <c r="J168">
        <v>138.81</v>
      </c>
      <c r="K168">
        <v>89.1</v>
      </c>
      <c r="L168" s="3">
        <f t="shared" si="43"/>
        <v>1.5671645336220008E-2</v>
      </c>
      <c r="M168" s="3">
        <f t="shared" si="44"/>
        <v>1.2200227719677548E-2</v>
      </c>
      <c r="N168" s="3">
        <f t="shared" si="40"/>
        <v>5.6573719767845088E-3</v>
      </c>
      <c r="O168" s="3">
        <f t="shared" si="40"/>
        <v>4.1783733160434267E-3</v>
      </c>
      <c r="P168" s="3">
        <f t="shared" si="45"/>
        <v>1.3397673999080823E-6</v>
      </c>
      <c r="Q168" s="4">
        <f t="shared" si="46"/>
        <v>5.1845585946374041E-3</v>
      </c>
      <c r="R168" s="3">
        <f t="shared" si="47"/>
        <v>9.4269045871813728E-3</v>
      </c>
      <c r="S168" s="16">
        <f t="shared" ref="S168:T183" si="55">S167+100*Q168</f>
        <v>101.78840114042019</v>
      </c>
      <c r="T168" s="16">
        <f t="shared" si="55"/>
        <v>82.235495873185243</v>
      </c>
      <c r="U168" s="16">
        <f t="shared" si="48"/>
        <v>19.552905267234948</v>
      </c>
      <c r="V168" s="16">
        <f t="shared" si="49"/>
        <v>96.470524460129866</v>
      </c>
      <c r="W168" s="16">
        <f t="shared" si="50"/>
        <v>71.12562893827976</v>
      </c>
      <c r="X168" s="16">
        <f t="shared" si="51"/>
        <v>52.535360636381007</v>
      </c>
      <c r="Y168" s="16">
        <f t="shared" si="52"/>
        <v>108.81046945795063</v>
      </c>
    </row>
    <row r="169" spans="1:25" x14ac:dyDescent="0.4">
      <c r="A169">
        <f t="shared" si="53"/>
        <v>156</v>
      </c>
      <c r="B169" s="1">
        <v>40165</v>
      </c>
      <c r="C169" s="2">
        <v>7.6413504496526605E-2</v>
      </c>
      <c r="D169" s="2">
        <v>4.8489133709694997E-3</v>
      </c>
      <c r="E169" s="2">
        <v>4.3948622315006701E-2</v>
      </c>
      <c r="F169" s="2">
        <v>0.87478895981749705</v>
      </c>
      <c r="G169">
        <v>420.75200000000001</v>
      </c>
      <c r="H169">
        <v>1815.5</v>
      </c>
      <c r="I169">
        <v>1098.56</v>
      </c>
      <c r="J169">
        <v>139.38999999999999</v>
      </c>
      <c r="K169">
        <v>90.5</v>
      </c>
      <c r="L169" s="3">
        <f t="shared" si="43"/>
        <v>-9.219745881985153E-3</v>
      </c>
      <c r="M169" s="3">
        <f t="shared" si="44"/>
        <v>3.1067039352658421E-2</v>
      </c>
      <c r="N169" s="3">
        <f t="shared" si="40"/>
        <v>1.7677687154092681E-2</v>
      </c>
      <c r="O169" s="3">
        <f t="shared" si="40"/>
        <v>-2.439199368677647E-3</v>
      </c>
      <c r="P169" s="3">
        <f t="shared" si="45"/>
        <v>1.1264502892440024E-6</v>
      </c>
      <c r="Q169" s="4">
        <f t="shared" si="46"/>
        <v>-1.9118728435605576E-3</v>
      </c>
      <c r="R169" s="3">
        <f t="shared" si="47"/>
        <v>9.2714453140220754E-3</v>
      </c>
      <c r="S169" s="16">
        <f t="shared" si="55"/>
        <v>101.59721385606413</v>
      </c>
      <c r="T169" s="16">
        <f t="shared" si="55"/>
        <v>83.162640404587449</v>
      </c>
      <c r="U169" s="16">
        <f t="shared" si="48"/>
        <v>18.43457345147668</v>
      </c>
      <c r="V169" s="16">
        <f t="shared" si="49"/>
        <v>95.548549871931357</v>
      </c>
      <c r="W169" s="16">
        <f t="shared" si="50"/>
        <v>74.232332873545602</v>
      </c>
      <c r="X169" s="16">
        <f t="shared" si="51"/>
        <v>54.303129351790275</v>
      </c>
      <c r="Y169" s="16">
        <f t="shared" si="52"/>
        <v>108.56654952108286</v>
      </c>
    </row>
    <row r="170" spans="1:25" x14ac:dyDescent="0.4">
      <c r="A170">
        <f t="shared" si="53"/>
        <v>157</v>
      </c>
      <c r="B170" s="1">
        <v>40172</v>
      </c>
      <c r="C170" s="2">
        <v>7.4536087347786203E-2</v>
      </c>
      <c r="D170" s="2">
        <v>5.3527617826742997E-3</v>
      </c>
      <c r="E170" s="2">
        <v>4.41371806058556E-2</v>
      </c>
      <c r="F170" s="2">
        <v>0.87597397026368296</v>
      </c>
      <c r="G170">
        <v>413.22</v>
      </c>
      <c r="H170">
        <v>1855.5</v>
      </c>
      <c r="I170">
        <v>1117.98</v>
      </c>
      <c r="J170">
        <v>139.05000000000001</v>
      </c>
      <c r="K170">
        <v>91.3</v>
      </c>
      <c r="L170" s="3">
        <f t="shared" si="43"/>
        <v>1.7045680776089478E-2</v>
      </c>
      <c r="M170" s="3">
        <f t="shared" si="44"/>
        <v>9.1722810991154979E-3</v>
      </c>
      <c r="N170" s="3">
        <f t="shared" si="40"/>
        <v>-1.2343691300381598E-3</v>
      </c>
      <c r="O170" s="3">
        <f t="shared" si="40"/>
        <v>-2.8766630708387808E-4</v>
      </c>
      <c r="P170" s="3">
        <f t="shared" si="45"/>
        <v>3.3494830427034492E-7</v>
      </c>
      <c r="Q170" s="4">
        <f t="shared" si="46"/>
        <v>1.0128106682979628E-3</v>
      </c>
      <c r="R170" s="3">
        <f t="shared" si="47"/>
        <v>6.1739816095207345E-3</v>
      </c>
      <c r="S170" s="16">
        <f t="shared" si="55"/>
        <v>101.69849492289393</v>
      </c>
      <c r="T170" s="16">
        <f t="shared" si="55"/>
        <v>83.780038565539527</v>
      </c>
      <c r="U170" s="16">
        <f t="shared" si="48"/>
        <v>17.918456357354401</v>
      </c>
      <c r="V170" s="16">
        <f t="shared" si="49"/>
        <v>97.253117949540311</v>
      </c>
      <c r="W170" s="16">
        <f t="shared" si="50"/>
        <v>75.14956098345715</v>
      </c>
      <c r="X170" s="16">
        <f t="shared" si="51"/>
        <v>54.179692438786461</v>
      </c>
      <c r="Y170" s="16">
        <f t="shared" si="52"/>
        <v>108.53778289037447</v>
      </c>
    </row>
    <row r="171" spans="1:25" x14ac:dyDescent="0.4">
      <c r="A171">
        <f t="shared" si="53"/>
        <v>158</v>
      </c>
      <c r="B171" s="1">
        <v>40179</v>
      </c>
      <c r="C171" s="2">
        <v>7.3990537506467696E-2</v>
      </c>
      <c r="D171" s="2">
        <v>5.3400644502091003E-3</v>
      </c>
      <c r="E171" s="2">
        <v>4.4265230286105697E-2</v>
      </c>
      <c r="F171" s="2">
        <v>0.87640416775721697</v>
      </c>
      <c r="G171">
        <v>412.404</v>
      </c>
      <c r="H171">
        <v>1837.5</v>
      </c>
      <c r="I171">
        <v>1116.5999999999999</v>
      </c>
      <c r="J171">
        <v>139.01</v>
      </c>
      <c r="K171">
        <v>93.04</v>
      </c>
      <c r="L171" s="3">
        <f t="shared" si="43"/>
        <v>-7.0695730554737324E-5</v>
      </c>
      <c r="M171" s="3">
        <f t="shared" si="44"/>
        <v>2.316182170202552E-2</v>
      </c>
      <c r="N171" s="3">
        <f t="shared" si="40"/>
        <v>3.713057495969907E-2</v>
      </c>
      <c r="O171" s="3">
        <f t="shared" si="40"/>
        <v>-6.9779152578951509E-3</v>
      </c>
      <c r="P171" s="3">
        <f t="shared" si="45"/>
        <v>1.3556853605429312E-6</v>
      </c>
      <c r="Q171" s="4">
        <f t="shared" si="46"/>
        <v>-4.3547814428200292E-3</v>
      </c>
      <c r="R171" s="3">
        <f t="shared" si="47"/>
        <v>1.3310946418318675E-2</v>
      </c>
      <c r="S171" s="16">
        <f t="shared" si="55"/>
        <v>101.26301677861193</v>
      </c>
      <c r="T171" s="16">
        <f t="shared" si="55"/>
        <v>85.111133207371395</v>
      </c>
      <c r="U171" s="16">
        <f t="shared" si="48"/>
        <v>16.151883571240532</v>
      </c>
      <c r="V171" s="16">
        <f t="shared" si="49"/>
        <v>97.246048376484836</v>
      </c>
      <c r="W171" s="16">
        <f t="shared" si="50"/>
        <v>77.465743153659702</v>
      </c>
      <c r="X171" s="16">
        <f t="shared" si="51"/>
        <v>57.892749934756367</v>
      </c>
      <c r="Y171" s="16">
        <f t="shared" si="52"/>
        <v>107.83999136458496</v>
      </c>
    </row>
    <row r="172" spans="1:25" x14ac:dyDescent="0.4">
      <c r="A172">
        <f t="shared" si="53"/>
        <v>159</v>
      </c>
      <c r="B172" s="1">
        <v>40186</v>
      </c>
      <c r="C172" s="2">
        <v>7.3263416332589204E-2</v>
      </c>
      <c r="D172" s="2">
        <v>4.5767203572208998E-3</v>
      </c>
      <c r="E172" s="2">
        <v>4.6524705887010798E-2</v>
      </c>
      <c r="F172" s="2">
        <v>0.87563515742317899</v>
      </c>
      <c r="G172">
        <v>414.06599999999997</v>
      </c>
      <c r="H172">
        <v>1887.77</v>
      </c>
      <c r="I172">
        <v>1158.06</v>
      </c>
      <c r="J172">
        <v>138.04</v>
      </c>
      <c r="K172">
        <v>92.66</v>
      </c>
      <c r="L172" s="3">
        <f t="shared" si="43"/>
        <v>-9.5215071424119557E-3</v>
      </c>
      <c r="M172" s="3">
        <f t="shared" si="44"/>
        <v>-2.7905932784486831E-2</v>
      </c>
      <c r="N172" s="3">
        <f t="shared" si="40"/>
        <v>2.6673920176847554E-2</v>
      </c>
      <c r="O172" s="3">
        <f t="shared" si="40"/>
        <v>2.752825268038217E-3</v>
      </c>
      <c r="P172" s="3">
        <f t="shared" si="45"/>
        <v>1.2183253997659886E-6</v>
      </c>
      <c r="Q172" s="4">
        <f t="shared" si="46"/>
        <v>2.8249527600685709E-3</v>
      </c>
      <c r="R172" s="3">
        <f t="shared" si="47"/>
        <v>-2.0001736205032539E-3</v>
      </c>
      <c r="S172" s="16">
        <f t="shared" si="55"/>
        <v>101.54551205461878</v>
      </c>
      <c r="T172" s="16">
        <f t="shared" si="55"/>
        <v>84.911115845321063</v>
      </c>
      <c r="U172" s="16">
        <f t="shared" si="48"/>
        <v>16.634396209297719</v>
      </c>
      <c r="V172" s="16">
        <f t="shared" si="49"/>
        <v>96.293897662243637</v>
      </c>
      <c r="W172" s="16">
        <f t="shared" si="50"/>
        <v>74.675149875211019</v>
      </c>
      <c r="X172" s="16">
        <f t="shared" si="51"/>
        <v>60.560141952441121</v>
      </c>
      <c r="Y172" s="16">
        <f t="shared" si="52"/>
        <v>108.11527389138878</v>
      </c>
    </row>
    <row r="173" spans="1:25" x14ac:dyDescent="0.4">
      <c r="A173">
        <f t="shared" si="53"/>
        <v>160</v>
      </c>
      <c r="B173" s="1">
        <v>40193</v>
      </c>
      <c r="C173" s="2">
        <v>7.4609930199077107E-2</v>
      </c>
      <c r="D173" s="2">
        <v>5.2607488236762001E-3</v>
      </c>
      <c r="E173" s="2">
        <v>4.52795628326274E-2</v>
      </c>
      <c r="F173" s="2">
        <v>0.87484975814461896</v>
      </c>
      <c r="G173">
        <v>418.66300000000001</v>
      </c>
      <c r="H173">
        <v>1873.3</v>
      </c>
      <c r="I173">
        <v>1188.95</v>
      </c>
      <c r="J173">
        <v>138.41999999999999</v>
      </c>
      <c r="K173">
        <v>90.77</v>
      </c>
      <c r="L173" s="3">
        <f t="shared" si="43"/>
        <v>-3.6093332926137034E-3</v>
      </c>
      <c r="M173" s="3">
        <f t="shared" si="44"/>
        <v>-4.8863079948610277E-2</v>
      </c>
      <c r="N173" s="3">
        <f t="shared" si="40"/>
        <v>-2.6342571176247942E-2</v>
      </c>
      <c r="O173" s="3">
        <f t="shared" si="40"/>
        <v>9.3917064008097739E-4</v>
      </c>
      <c r="P173" s="3">
        <f t="shared" si="45"/>
        <v>2.1494933921382189E-7</v>
      </c>
      <c r="Q173" s="4">
        <f t="shared" si="46"/>
        <v>-8.9771034414368308E-4</v>
      </c>
      <c r="R173" s="3">
        <f t="shared" si="47"/>
        <v>-1.9468953444347736E-2</v>
      </c>
      <c r="S173" s="16">
        <f t="shared" si="55"/>
        <v>101.45574102020441</v>
      </c>
      <c r="T173" s="16">
        <f t="shared" si="55"/>
        <v>82.964220500886285</v>
      </c>
      <c r="U173" s="16">
        <f t="shared" si="48"/>
        <v>18.491520519318129</v>
      </c>
      <c r="V173" s="16">
        <f t="shared" si="49"/>
        <v>95.932964332982266</v>
      </c>
      <c r="W173" s="16">
        <f t="shared" si="50"/>
        <v>69.788841880349992</v>
      </c>
      <c r="X173" s="16">
        <f t="shared" si="51"/>
        <v>57.92588483481633</v>
      </c>
      <c r="Y173" s="16">
        <f t="shared" si="52"/>
        <v>108.20919095539688</v>
      </c>
    </row>
    <row r="174" spans="1:25" x14ac:dyDescent="0.4">
      <c r="A174">
        <f t="shared" si="53"/>
        <v>161</v>
      </c>
      <c r="B174" s="1">
        <v>40200</v>
      </c>
      <c r="C174" s="2">
        <v>7.48026233523819E-2</v>
      </c>
      <c r="D174" s="2">
        <v>4.9342691937097997E-3</v>
      </c>
      <c r="E174" s="2">
        <v>4.5247793563904203E-2</v>
      </c>
      <c r="F174" s="2">
        <v>0.87501531389000398</v>
      </c>
      <c r="G174">
        <v>421.56400000000002</v>
      </c>
      <c r="H174">
        <v>1800.61</v>
      </c>
      <c r="I174">
        <v>1157.6300000000001</v>
      </c>
      <c r="J174">
        <v>138.55000000000001</v>
      </c>
      <c r="K174">
        <v>89.82</v>
      </c>
      <c r="L174" s="3">
        <f t="shared" si="43"/>
        <v>5.5559568245049373E-3</v>
      </c>
      <c r="M174" s="3">
        <f t="shared" si="44"/>
        <v>-1.1293534136210481E-2</v>
      </c>
      <c r="N174" s="3">
        <f t="shared" si="40"/>
        <v>-4.2319221167385068E-2</v>
      </c>
      <c r="O174" s="3">
        <f t="shared" si="40"/>
        <v>2.020931071815335E-3</v>
      </c>
      <c r="P174" s="3">
        <f t="shared" si="45"/>
        <v>5.1288138806657089E-7</v>
      </c>
      <c r="Q174" s="4">
        <f t="shared" si="46"/>
        <v>2.128561797285718E-4</v>
      </c>
      <c r="R174" s="3">
        <f t="shared" si="47"/>
        <v>-1.1508966851818819E-2</v>
      </c>
      <c r="S174" s="16">
        <f t="shared" si="55"/>
        <v>101.47702663817726</v>
      </c>
      <c r="T174" s="16">
        <f t="shared" si="55"/>
        <v>81.813323815704408</v>
      </c>
      <c r="U174" s="16">
        <f t="shared" si="48"/>
        <v>19.663702822472857</v>
      </c>
      <c r="V174" s="16">
        <f t="shared" si="49"/>
        <v>96.488560015432753</v>
      </c>
      <c r="W174" s="16">
        <f t="shared" si="50"/>
        <v>68.659488466728945</v>
      </c>
      <c r="X174" s="16">
        <f t="shared" si="51"/>
        <v>53.69396271807782</v>
      </c>
      <c r="Y174" s="16">
        <f t="shared" si="52"/>
        <v>108.41128406257842</v>
      </c>
    </row>
    <row r="175" spans="1:25" x14ac:dyDescent="0.4">
      <c r="A175">
        <f t="shared" si="53"/>
        <v>162</v>
      </c>
      <c r="B175" s="1">
        <v>40207</v>
      </c>
      <c r="C175" s="2">
        <v>7.5657425665825895E-2</v>
      </c>
      <c r="D175" s="2">
        <v>4.7696006325455001E-3</v>
      </c>
      <c r="E175" s="2">
        <v>4.5212926463095902E-2</v>
      </c>
      <c r="F175" s="2">
        <v>0.874360047238532</v>
      </c>
      <c r="G175">
        <v>421.79300000000001</v>
      </c>
      <c r="H175">
        <v>1771.4</v>
      </c>
      <c r="I175">
        <v>1108.6400000000001</v>
      </c>
      <c r="J175">
        <v>138.83000000000001</v>
      </c>
      <c r="K175">
        <v>90.27</v>
      </c>
      <c r="L175" s="3">
        <f t="shared" si="43"/>
        <v>-6.735584988063037E-3</v>
      </c>
      <c r="M175" s="3">
        <f t="shared" si="44"/>
        <v>-1.80083549734672E-2</v>
      </c>
      <c r="N175" s="3">
        <f t="shared" si="40"/>
        <v>-1.0364049646413687E-2</v>
      </c>
      <c r="O175" s="3">
        <f t="shared" si="40"/>
        <v>-4.1057408341138579E-3</v>
      </c>
      <c r="P175" s="3">
        <f t="shared" si="45"/>
        <v>6.6477407503458102E-7</v>
      </c>
      <c r="Q175" s="4">
        <f t="shared" si="46"/>
        <v>-4.6546392200859585E-3</v>
      </c>
      <c r="R175" s="3">
        <f t="shared" si="47"/>
        <v>-9.8034326105144454E-3</v>
      </c>
      <c r="S175" s="16">
        <f t="shared" si="55"/>
        <v>101.01156271616867</v>
      </c>
      <c r="T175" s="16">
        <f t="shared" si="55"/>
        <v>80.832980554652963</v>
      </c>
      <c r="U175" s="16">
        <f t="shared" si="48"/>
        <v>20.178582161515706</v>
      </c>
      <c r="V175" s="16">
        <f t="shared" si="49"/>
        <v>95.815001516626452</v>
      </c>
      <c r="W175" s="16">
        <f t="shared" si="50"/>
        <v>66.85865296938222</v>
      </c>
      <c r="X175" s="16">
        <f t="shared" si="51"/>
        <v>52.65755775343645</v>
      </c>
      <c r="Y175" s="16">
        <f t="shared" si="52"/>
        <v>108.00070997916703</v>
      </c>
    </row>
    <row r="176" spans="1:25" x14ac:dyDescent="0.4">
      <c r="A176">
        <f t="shared" si="53"/>
        <v>163</v>
      </c>
      <c r="B176" s="1">
        <v>40214</v>
      </c>
      <c r="C176" s="2">
        <v>7.6765382457550504E-2</v>
      </c>
      <c r="D176" s="2">
        <v>4.6731139625107001E-3</v>
      </c>
      <c r="E176" s="2">
        <v>4.4783769554632702E-2</v>
      </c>
      <c r="F176" s="2">
        <v>0.87377773402530601</v>
      </c>
      <c r="G176">
        <v>423.74</v>
      </c>
      <c r="H176">
        <v>1759.38</v>
      </c>
      <c r="I176">
        <v>1097.1500000000001</v>
      </c>
      <c r="J176">
        <v>138.26</v>
      </c>
      <c r="K176">
        <v>89.25</v>
      </c>
      <c r="L176" s="3">
        <f t="shared" si="43"/>
        <v>3.7898616283249531E-4</v>
      </c>
      <c r="M176" s="3">
        <f t="shared" si="44"/>
        <v>1.7763292155407617E-2</v>
      </c>
      <c r="N176" s="3">
        <f t="shared" si="40"/>
        <v>4.2838262771716096E-4</v>
      </c>
      <c r="O176" s="3">
        <f t="shared" si="40"/>
        <v>3.1824099522639315E-3</v>
      </c>
      <c r="P176" s="3">
        <f t="shared" si="45"/>
        <v>1.7000789047672729E-6</v>
      </c>
      <c r="Q176" s="4">
        <f t="shared" si="46"/>
        <v>2.9103063731324348E-3</v>
      </c>
      <c r="R176" s="3">
        <f t="shared" si="47"/>
        <v>5.4382677245553013E-3</v>
      </c>
      <c r="S176" s="16">
        <f t="shared" si="55"/>
        <v>101.30259335348191</v>
      </c>
      <c r="T176" s="16">
        <f t="shared" si="55"/>
        <v>81.376807327108494</v>
      </c>
      <c r="U176" s="16">
        <f t="shared" si="48"/>
        <v>19.925786026373416</v>
      </c>
      <c r="V176" s="16">
        <f t="shared" si="49"/>
        <v>95.852900132909696</v>
      </c>
      <c r="W176" s="16">
        <f t="shared" si="50"/>
        <v>68.634982184922976</v>
      </c>
      <c r="X176" s="16">
        <f t="shared" si="51"/>
        <v>52.700396016208167</v>
      </c>
      <c r="Y176" s="16">
        <f t="shared" si="52"/>
        <v>108.31895097439342</v>
      </c>
    </row>
    <row r="177" spans="1:25" x14ac:dyDescent="0.4">
      <c r="A177">
        <f t="shared" si="53"/>
        <v>164</v>
      </c>
      <c r="B177" s="1">
        <v>40221</v>
      </c>
      <c r="C177" s="2">
        <v>7.8989977397269401E-2</v>
      </c>
      <c r="D177" s="2">
        <v>3.8796477644978001E-3</v>
      </c>
      <c r="E177" s="2">
        <v>4.5392639456192499E-2</v>
      </c>
      <c r="F177" s="2">
        <v>0.87173773538204002</v>
      </c>
      <c r="G177">
        <v>420.55500000000001</v>
      </c>
      <c r="H177">
        <v>1776.5</v>
      </c>
      <c r="I177">
        <v>1097.6199999999999</v>
      </c>
      <c r="J177">
        <v>138.69999999999999</v>
      </c>
      <c r="K177">
        <v>89.96</v>
      </c>
      <c r="L177" s="3">
        <f t="shared" si="43"/>
        <v>1.0712859960788412E-2</v>
      </c>
      <c r="M177" s="3">
        <f t="shared" si="44"/>
        <v>4.9748205944988078E-2</v>
      </c>
      <c r="N177" s="3">
        <f t="shared" si="40"/>
        <v>-3.4164829358065418E-3</v>
      </c>
      <c r="O177" s="3">
        <f t="shared" si="40"/>
        <v>7.209805335257613E-4</v>
      </c>
      <c r="P177" s="3">
        <f t="shared" si="45"/>
        <v>8.8105544885350024E-7</v>
      </c>
      <c r="Q177" s="4">
        <f t="shared" si="46"/>
        <v>1.5117557861331664E-3</v>
      </c>
      <c r="R177" s="3">
        <f t="shared" si="47"/>
        <v>1.4441390875873927E-2</v>
      </c>
      <c r="S177" s="16">
        <f t="shared" si="55"/>
        <v>101.45376893209523</v>
      </c>
      <c r="T177" s="16">
        <f t="shared" si="55"/>
        <v>82.820946414695882</v>
      </c>
      <c r="U177" s="16">
        <f t="shared" si="48"/>
        <v>18.632822517399347</v>
      </c>
      <c r="V177" s="16">
        <f t="shared" si="49"/>
        <v>96.924186128988538</v>
      </c>
      <c r="W177" s="16">
        <f t="shared" si="50"/>
        <v>73.609802779421784</v>
      </c>
      <c r="X177" s="16">
        <f t="shared" si="51"/>
        <v>52.358747722627513</v>
      </c>
      <c r="Y177" s="16">
        <f t="shared" si="52"/>
        <v>108.39104902774599</v>
      </c>
    </row>
    <row r="178" spans="1:25" x14ac:dyDescent="0.4">
      <c r="A178">
        <f t="shared" si="53"/>
        <v>165</v>
      </c>
      <c r="B178" s="1">
        <v>40228</v>
      </c>
      <c r="C178" s="2">
        <v>8.00429829697962E-2</v>
      </c>
      <c r="D178" s="2">
        <v>3.9579568306817E-3</v>
      </c>
      <c r="E178" s="2">
        <v>4.5729750565571103E-2</v>
      </c>
      <c r="F178" s="2">
        <v>0.87026930963395099</v>
      </c>
      <c r="G178">
        <v>417.815</v>
      </c>
      <c r="H178">
        <v>1833.09</v>
      </c>
      <c r="I178">
        <v>1093.8699999999999</v>
      </c>
      <c r="J178">
        <v>138.80000000000001</v>
      </c>
      <c r="K178">
        <v>91.52</v>
      </c>
      <c r="L178" s="3">
        <f t="shared" si="43"/>
        <v>-1.4944829793843373E-2</v>
      </c>
      <c r="M178" s="3">
        <f t="shared" si="44"/>
        <v>-3.147959281429602E-2</v>
      </c>
      <c r="N178" s="3">
        <f t="shared" si="40"/>
        <v>5.9787726146618425E-3</v>
      </c>
      <c r="O178" s="3">
        <f t="shared" si="40"/>
        <v>2.9538904899135687E-3</v>
      </c>
      <c r="P178" s="3">
        <f t="shared" si="45"/>
        <v>1.1376221019924369E-6</v>
      </c>
      <c r="Q178" s="4">
        <f t="shared" si="46"/>
        <v>1.5221267695646066E-3</v>
      </c>
      <c r="R178" s="3">
        <f t="shared" si="47"/>
        <v>-9.3729398758909954E-3</v>
      </c>
      <c r="S178" s="16">
        <f t="shared" si="55"/>
        <v>101.6059816090517</v>
      </c>
      <c r="T178" s="16">
        <f t="shared" si="55"/>
        <v>81.883652427106782</v>
      </c>
      <c r="U178" s="16">
        <f t="shared" si="48"/>
        <v>19.722329181944914</v>
      </c>
      <c r="V178" s="16">
        <f t="shared" si="49"/>
        <v>95.429703149604194</v>
      </c>
      <c r="W178" s="16">
        <f t="shared" si="50"/>
        <v>70.461843497992177</v>
      </c>
      <c r="X178" s="16">
        <f t="shared" si="51"/>
        <v>52.956624984093693</v>
      </c>
      <c r="Y178" s="16">
        <f t="shared" si="52"/>
        <v>108.68643807673735</v>
      </c>
    </row>
    <row r="179" spans="1:25" x14ac:dyDescent="0.4">
      <c r="A179">
        <f t="shared" si="53"/>
        <v>166</v>
      </c>
      <c r="B179" s="1">
        <v>40235</v>
      </c>
      <c r="C179" s="2">
        <v>8.1330637428974298E-2</v>
      </c>
      <c r="D179" s="2">
        <v>4.5663392081574002E-3</v>
      </c>
      <c r="E179" s="2">
        <v>4.4914013005379803E-2</v>
      </c>
      <c r="F179" s="2">
        <v>0.86918901035748797</v>
      </c>
      <c r="G179">
        <v>423.36700000000002</v>
      </c>
      <c r="H179">
        <v>1826.27</v>
      </c>
      <c r="I179">
        <v>1100.4100000000001</v>
      </c>
      <c r="J179">
        <v>139.21</v>
      </c>
      <c r="K179">
        <v>88.97</v>
      </c>
      <c r="L179" s="3">
        <f t="shared" si="43"/>
        <v>1.158426236009813E-2</v>
      </c>
      <c r="M179" s="3">
        <f t="shared" si="44"/>
        <v>4.6400332808721467E-2</v>
      </c>
      <c r="N179" s="3">
        <f t="shared" si="40"/>
        <v>1.8702120118864629E-2</v>
      </c>
      <c r="O179" s="3">
        <f t="shared" si="40"/>
        <v>2.2986854392643696E-3</v>
      </c>
      <c r="P179" s="3">
        <f t="shared" si="45"/>
        <v>5.8280896493570223E-7</v>
      </c>
      <c r="Q179" s="4">
        <f t="shared" si="46"/>
        <v>3.9914316802265627E-3</v>
      </c>
      <c r="R179" s="3">
        <f t="shared" si="47"/>
        <v>1.9746350181737149E-2</v>
      </c>
      <c r="S179" s="16">
        <f t="shared" si="55"/>
        <v>102.00512477707436</v>
      </c>
      <c r="T179" s="16">
        <f t="shared" si="55"/>
        <v>83.858287445280496</v>
      </c>
      <c r="U179" s="16">
        <f t="shared" si="48"/>
        <v>18.146837331793861</v>
      </c>
      <c r="V179" s="16">
        <f t="shared" si="49"/>
        <v>96.58812938561401</v>
      </c>
      <c r="W179" s="16">
        <f t="shared" si="50"/>
        <v>75.101876778864323</v>
      </c>
      <c r="X179" s="16">
        <f t="shared" si="51"/>
        <v>54.826836995980159</v>
      </c>
      <c r="Y179" s="16">
        <f t="shared" si="52"/>
        <v>108.91630662066379</v>
      </c>
    </row>
    <row r="180" spans="1:25" x14ac:dyDescent="0.4">
      <c r="A180">
        <f t="shared" si="53"/>
        <v>167</v>
      </c>
      <c r="B180" s="1">
        <v>40242</v>
      </c>
      <c r="C180" s="2">
        <v>8.0935642637781996E-2</v>
      </c>
      <c r="D180" s="2">
        <v>3.9899857244567998E-3</v>
      </c>
      <c r="E180" s="2">
        <v>4.5203923118588597E-2</v>
      </c>
      <c r="F180" s="2">
        <v>0.86987044851917195</v>
      </c>
      <c r="G180">
        <v>422.05700000000002</v>
      </c>
      <c r="H180">
        <v>1883.28</v>
      </c>
      <c r="I180">
        <v>1120.99</v>
      </c>
      <c r="J180">
        <v>139.53</v>
      </c>
      <c r="K180">
        <v>90.28</v>
      </c>
      <c r="L180" s="3">
        <f t="shared" si="43"/>
        <v>2.222084353753484E-3</v>
      </c>
      <c r="M180" s="3">
        <f t="shared" si="44"/>
        <v>1.3759495048156989E-2</v>
      </c>
      <c r="N180" s="3">
        <f t="shared" si="40"/>
        <v>2.8091240778240767E-2</v>
      </c>
      <c r="O180" s="3">
        <f t="shared" si="40"/>
        <v>-3.2251128789506645E-3</v>
      </c>
      <c r="P180" s="3">
        <f t="shared" si="45"/>
        <v>2.1169213805889633E-7</v>
      </c>
      <c r="Q180" s="4">
        <f t="shared" si="46"/>
        <v>-1.3010617762461956E-3</v>
      </c>
      <c r="R180" s="3">
        <f t="shared" si="47"/>
        <v>1.0211926825300144E-2</v>
      </c>
      <c r="S180" s="16">
        <f t="shared" si="55"/>
        <v>101.87501859944973</v>
      </c>
      <c r="T180" s="16">
        <f t="shared" si="55"/>
        <v>84.87948012781051</v>
      </c>
      <c r="U180" s="16">
        <f t="shared" si="48"/>
        <v>16.995538471639222</v>
      </c>
      <c r="V180" s="16">
        <f t="shared" si="49"/>
        <v>96.810337820989361</v>
      </c>
      <c r="W180" s="16">
        <f t="shared" si="50"/>
        <v>76.477826283680017</v>
      </c>
      <c r="X180" s="16">
        <f t="shared" si="51"/>
        <v>57.635961073804239</v>
      </c>
      <c r="Y180" s="16">
        <f t="shared" si="52"/>
        <v>108.59379533276872</v>
      </c>
    </row>
    <row r="181" spans="1:25" x14ac:dyDescent="0.4">
      <c r="A181">
        <f t="shared" si="53"/>
        <v>168</v>
      </c>
      <c r="B181" s="1">
        <v>40249</v>
      </c>
      <c r="C181" s="2">
        <v>8.0900966850343897E-2</v>
      </c>
      <c r="D181" s="2">
        <v>3.8710862462134998E-3</v>
      </c>
      <c r="E181" s="2">
        <v>4.5556743348686597E-2</v>
      </c>
      <c r="F181" s="2">
        <v>0.86967120355475502</v>
      </c>
      <c r="G181">
        <v>421.68700000000001</v>
      </c>
      <c r="H181">
        <v>1903.29</v>
      </c>
      <c r="I181">
        <v>1152.48</v>
      </c>
      <c r="J181">
        <v>139.08000000000001</v>
      </c>
      <c r="K181">
        <v>90.56</v>
      </c>
      <c r="L181" s="3">
        <f t="shared" si="43"/>
        <v>1.6466094486824456E-3</v>
      </c>
      <c r="M181" s="3">
        <f t="shared" si="44"/>
        <v>8.5630712873654424E-3</v>
      </c>
      <c r="N181" s="3">
        <f t="shared" si="40"/>
        <v>1.3405872553102993E-2</v>
      </c>
      <c r="O181" s="3">
        <f t="shared" si="40"/>
        <v>-1.5818234109864493E-3</v>
      </c>
      <c r="P181" s="3">
        <f t="shared" si="45"/>
        <v>8.5689541979821122E-8</v>
      </c>
      <c r="Q181" s="4">
        <f t="shared" si="46"/>
        <v>-5.9866338000955045E-4</v>
      </c>
      <c r="R181" s="3">
        <f t="shared" si="47"/>
        <v>5.508432469541108E-3</v>
      </c>
      <c r="S181" s="16">
        <f t="shared" si="55"/>
        <v>101.81515226144877</v>
      </c>
      <c r="T181" s="16">
        <f t="shared" si="55"/>
        <v>85.430323374764626</v>
      </c>
      <c r="U181" s="16">
        <f t="shared" si="48"/>
        <v>16.384828886684147</v>
      </c>
      <c r="V181" s="16">
        <f t="shared" si="49"/>
        <v>96.974998765857606</v>
      </c>
      <c r="W181" s="16">
        <f t="shared" si="50"/>
        <v>77.334133412416563</v>
      </c>
      <c r="X181" s="16">
        <f t="shared" si="51"/>
        <v>58.976548329114536</v>
      </c>
      <c r="Y181" s="16">
        <f t="shared" si="52"/>
        <v>108.43561299167007</v>
      </c>
    </row>
    <row r="182" spans="1:25" x14ac:dyDescent="0.4">
      <c r="A182">
        <f t="shared" si="53"/>
        <v>169</v>
      </c>
      <c r="B182" s="1">
        <v>40256</v>
      </c>
      <c r="C182" s="2">
        <v>8.0863871146896596E-2</v>
      </c>
      <c r="D182" s="2">
        <v>3.9156296045691E-3</v>
      </c>
      <c r="E182" s="2">
        <v>4.56550158936311E-2</v>
      </c>
      <c r="F182" s="2">
        <v>0.86956548335490302</v>
      </c>
      <c r="G182">
        <v>422.428</v>
      </c>
      <c r="H182">
        <v>1919.8</v>
      </c>
      <c r="I182">
        <v>1167.93</v>
      </c>
      <c r="J182">
        <v>138.86000000000001</v>
      </c>
      <c r="K182">
        <v>90.55</v>
      </c>
      <c r="L182" s="3">
        <f t="shared" si="43"/>
        <v>1.0639271612210788E-2</v>
      </c>
      <c r="M182" s="3">
        <f t="shared" si="44"/>
        <v>2.781259942812242E-2</v>
      </c>
      <c r="N182" s="3">
        <f t="shared" si="40"/>
        <v>1.8733999469146223E-2</v>
      </c>
      <c r="O182" s="3">
        <f t="shared" si="40"/>
        <v>-2.0884343943541328E-3</v>
      </c>
      <c r="P182" s="3">
        <f t="shared" si="45"/>
        <v>4.1103072438256532E-8</v>
      </c>
      <c r="Q182" s="4">
        <f t="shared" si="46"/>
        <v>8.4660033085790661E-6</v>
      </c>
      <c r="R182" s="3">
        <f t="shared" si="47"/>
        <v>1.3774359028781324E-2</v>
      </c>
      <c r="S182" s="16">
        <f t="shared" si="55"/>
        <v>101.81599886177963</v>
      </c>
      <c r="T182" s="16">
        <f t="shared" si="55"/>
        <v>86.807759277642759</v>
      </c>
      <c r="U182" s="16">
        <f t="shared" si="48"/>
        <v>15.008239584136874</v>
      </c>
      <c r="V182" s="16">
        <f t="shared" si="49"/>
        <v>98.038925927078679</v>
      </c>
      <c r="W182" s="16">
        <f t="shared" si="50"/>
        <v>80.115393355228804</v>
      </c>
      <c r="X182" s="16">
        <f t="shared" si="51"/>
        <v>60.84994827602916</v>
      </c>
      <c r="Y182" s="16">
        <f t="shared" si="52"/>
        <v>108.22676955223466</v>
      </c>
    </row>
    <row r="183" spans="1:25" x14ac:dyDescent="0.4">
      <c r="A183">
        <f t="shared" si="53"/>
        <v>170</v>
      </c>
      <c r="B183" s="1">
        <v>40263</v>
      </c>
      <c r="C183" s="2">
        <v>8.0823328976969797E-2</v>
      </c>
      <c r="D183" s="2">
        <v>3.8876666537652998E-3</v>
      </c>
      <c r="E183" s="2">
        <v>4.5708738723797403E-2</v>
      </c>
      <c r="F183" s="2">
        <v>0.86958026564546698</v>
      </c>
      <c r="G183">
        <v>417.83199999999999</v>
      </c>
      <c r="H183">
        <v>1931.18</v>
      </c>
      <c r="I183">
        <v>1189.81</v>
      </c>
      <c r="J183">
        <v>138.57</v>
      </c>
      <c r="K183">
        <v>92.52</v>
      </c>
      <c r="L183" s="3">
        <f t="shared" si="43"/>
        <v>1.7714548298918276E-2</v>
      </c>
      <c r="M183" s="3">
        <f t="shared" si="44"/>
        <v>3.3037050811193236E-2</v>
      </c>
      <c r="N183" s="3">
        <f t="shared" ref="N183:O246" si="56">I184/I183-1</f>
        <v>3.2164799421756429E-2</v>
      </c>
      <c r="O183" s="3">
        <f t="shared" si="56"/>
        <v>2.6701306199032881E-3</v>
      </c>
      <c r="P183" s="3">
        <f t="shared" si="45"/>
        <v>1.3469100710574813E-6</v>
      </c>
      <c r="Q183" s="4">
        <f t="shared" si="46"/>
        <v>5.3509442021842718E-3</v>
      </c>
      <c r="R183" s="3">
        <f t="shared" si="47"/>
        <v>2.1396632287942807E-2</v>
      </c>
      <c r="S183" s="16">
        <f t="shared" si="55"/>
        <v>102.35109328199806</v>
      </c>
      <c r="T183" s="16">
        <f t="shared" si="55"/>
        <v>88.947422506437036</v>
      </c>
      <c r="U183" s="16">
        <f t="shared" si="48"/>
        <v>13.403670775561025</v>
      </c>
      <c r="V183" s="16">
        <f t="shared" si="49"/>
        <v>99.810380756970503</v>
      </c>
      <c r="W183" s="16">
        <f t="shared" si="50"/>
        <v>83.419098436348122</v>
      </c>
      <c r="X183" s="16">
        <f t="shared" si="51"/>
        <v>64.066428218204805</v>
      </c>
      <c r="Y183" s="16">
        <f t="shared" si="52"/>
        <v>108.49378261422498</v>
      </c>
    </row>
    <row r="184" spans="1:25" x14ac:dyDescent="0.4">
      <c r="A184">
        <f t="shared" si="53"/>
        <v>171</v>
      </c>
      <c r="B184" s="1">
        <v>40270</v>
      </c>
      <c r="C184" s="2">
        <v>7.8996995530980899E-2</v>
      </c>
      <c r="D184" s="2">
        <v>4.0448363642813998E-3</v>
      </c>
      <c r="E184" s="2">
        <v>4.5290222051357201E-2</v>
      </c>
      <c r="F184" s="2">
        <v>0.87166794605338005</v>
      </c>
      <c r="G184">
        <v>415.84</v>
      </c>
      <c r="H184">
        <v>1950.91</v>
      </c>
      <c r="I184">
        <v>1228.08</v>
      </c>
      <c r="J184">
        <v>138.94</v>
      </c>
      <c r="K184">
        <v>94.61</v>
      </c>
      <c r="L184" s="3">
        <f t="shared" si="43"/>
        <v>-8.532831812451569E-3</v>
      </c>
      <c r="M184" s="3">
        <f t="shared" si="44"/>
        <v>-1.0045764712259819E-3</v>
      </c>
      <c r="N184" s="3">
        <f t="shared" si="56"/>
        <v>3.2571168002037965E-5</v>
      </c>
      <c r="O184" s="3">
        <f t="shared" si="56"/>
        <v>-2.1592054124083271E-3</v>
      </c>
      <c r="P184" s="3">
        <f t="shared" si="45"/>
        <v>7.5827878941694523E-7</v>
      </c>
      <c r="Q184" s="4">
        <f t="shared" si="46"/>
        <v>-2.559524694295805E-3</v>
      </c>
      <c r="R184" s="3">
        <f t="shared" si="47"/>
        <v>-2.91601063202096E-3</v>
      </c>
      <c r="S184" s="16">
        <f t="shared" ref="S184:T199" si="57">S183+100*Q184</f>
        <v>102.09514081256847</v>
      </c>
      <c r="T184" s="16">
        <f t="shared" si="57"/>
        <v>88.655821443234942</v>
      </c>
      <c r="U184" s="16">
        <f t="shared" si="48"/>
        <v>13.439319369333532</v>
      </c>
      <c r="V184" s="16">
        <f t="shared" si="49"/>
        <v>98.957097575725342</v>
      </c>
      <c r="W184" s="16">
        <f t="shared" si="50"/>
        <v>83.318640789225526</v>
      </c>
      <c r="X184" s="16">
        <f t="shared" si="51"/>
        <v>64.069685335005005</v>
      </c>
      <c r="Y184" s="16">
        <f t="shared" si="52"/>
        <v>108.27786207298415</v>
      </c>
    </row>
    <row r="185" spans="1:25" x14ac:dyDescent="0.4">
      <c r="A185">
        <f t="shared" si="53"/>
        <v>172</v>
      </c>
      <c r="B185" s="1">
        <v>40277</v>
      </c>
      <c r="C185" s="2">
        <v>7.7843322353736796E-2</v>
      </c>
      <c r="D185" s="2">
        <v>3.9347115591637002E-3</v>
      </c>
      <c r="E185" s="2">
        <v>4.56332817173336E-2</v>
      </c>
      <c r="F185" s="2">
        <v>0.872588684369765</v>
      </c>
      <c r="G185">
        <v>418.61900000000003</v>
      </c>
      <c r="H185">
        <v>1978.86</v>
      </c>
      <c r="I185">
        <v>1228.1199999999999</v>
      </c>
      <c r="J185">
        <v>138.63999999999999</v>
      </c>
      <c r="K185">
        <v>93.18</v>
      </c>
      <c r="L185" s="3">
        <f t="shared" si="43"/>
        <v>-1.2174494147085824E-3</v>
      </c>
      <c r="M185" s="3">
        <f t="shared" si="44"/>
        <v>-1.2588759691332663E-2</v>
      </c>
      <c r="N185" s="3">
        <f t="shared" si="56"/>
        <v>-5.9440445559044708E-4</v>
      </c>
      <c r="O185" s="3">
        <f t="shared" si="56"/>
        <v>3.8949798038085959E-3</v>
      </c>
      <c r="P185" s="3">
        <f t="shared" si="45"/>
        <v>8.8743940048540489E-7</v>
      </c>
      <c r="Q185" s="4">
        <f t="shared" si="46"/>
        <v>3.2263997917641165E-3</v>
      </c>
      <c r="R185" s="3">
        <f t="shared" si="47"/>
        <v>-2.6264084394557741E-3</v>
      </c>
      <c r="S185" s="16">
        <f t="shared" si="57"/>
        <v>102.41778079174489</v>
      </c>
      <c r="T185" s="16">
        <f t="shared" si="57"/>
        <v>88.393180599289366</v>
      </c>
      <c r="U185" s="16">
        <f t="shared" si="48"/>
        <v>14.024600192455523</v>
      </c>
      <c r="V185" s="16">
        <f t="shared" si="49"/>
        <v>98.835352634254491</v>
      </c>
      <c r="W185" s="16">
        <f t="shared" si="50"/>
        <v>82.059764820092255</v>
      </c>
      <c r="X185" s="16">
        <f t="shared" si="51"/>
        <v>64.010244889445957</v>
      </c>
      <c r="Y185" s="16">
        <f t="shared" si="52"/>
        <v>108.667360053365</v>
      </c>
    </row>
    <row r="186" spans="1:25" x14ac:dyDescent="0.4">
      <c r="A186">
        <f t="shared" si="53"/>
        <v>173</v>
      </c>
      <c r="B186" s="1">
        <v>40284</v>
      </c>
      <c r="C186" s="2">
        <v>7.8680930909538802E-2</v>
      </c>
      <c r="D186" s="2">
        <v>4.5761686708376001E-3</v>
      </c>
      <c r="E186" s="2">
        <v>4.4720789417980203E-2</v>
      </c>
      <c r="F186" s="2">
        <v>0.87202211100164295</v>
      </c>
      <c r="G186">
        <v>422.69099999999997</v>
      </c>
      <c r="H186">
        <v>1975.36</v>
      </c>
      <c r="I186">
        <v>1227.3900000000001</v>
      </c>
      <c r="J186">
        <v>139.18</v>
      </c>
      <c r="K186">
        <v>92.17</v>
      </c>
      <c r="L186" s="3">
        <f t="shared" si="43"/>
        <v>1.5913548489651541E-2</v>
      </c>
      <c r="M186" s="3">
        <f t="shared" si="44"/>
        <v>4.1118564549468939E-2</v>
      </c>
      <c r="N186" s="3">
        <f t="shared" si="56"/>
        <v>-1.0754527900667332E-2</v>
      </c>
      <c r="O186" s="3">
        <f t="shared" si="56"/>
        <v>3.0895243569479813E-3</v>
      </c>
      <c r="P186" s="3">
        <f t="shared" si="45"/>
        <v>1.1393315326246494E-6</v>
      </c>
      <c r="Q186" s="4">
        <f t="shared" si="46"/>
        <v>3.652301538789573E-3</v>
      </c>
      <c r="R186" s="3">
        <f t="shared" si="47"/>
        <v>1.2341777373850282E-2</v>
      </c>
      <c r="S186" s="16">
        <f t="shared" si="57"/>
        <v>102.78301094562384</v>
      </c>
      <c r="T186" s="16">
        <f t="shared" si="57"/>
        <v>89.627358336674391</v>
      </c>
      <c r="U186" s="16">
        <f t="shared" si="48"/>
        <v>13.155652608949453</v>
      </c>
      <c r="V186" s="16">
        <f t="shared" si="49"/>
        <v>100.42670748321964</v>
      </c>
      <c r="W186" s="16">
        <f t="shared" si="50"/>
        <v>86.171621275039143</v>
      </c>
      <c r="X186" s="16">
        <f t="shared" si="51"/>
        <v>62.934792099379223</v>
      </c>
      <c r="Y186" s="16">
        <f t="shared" si="52"/>
        <v>108.97631248905979</v>
      </c>
    </row>
    <row r="187" spans="1:25" x14ac:dyDescent="0.4">
      <c r="A187">
        <f t="shared" si="53"/>
        <v>174</v>
      </c>
      <c r="B187" s="1">
        <v>40291</v>
      </c>
      <c r="C187" s="2">
        <v>7.7573276320386603E-2</v>
      </c>
      <c r="D187" s="2">
        <v>3.7849373722821E-3</v>
      </c>
      <c r="E187" s="2">
        <v>4.5888331095709001E-2</v>
      </c>
      <c r="F187" s="2">
        <v>0.87275345521162195</v>
      </c>
      <c r="G187">
        <v>421.19200000000001</v>
      </c>
      <c r="H187">
        <v>2017.19</v>
      </c>
      <c r="I187">
        <v>1214.19</v>
      </c>
      <c r="J187">
        <v>139.61000000000001</v>
      </c>
      <c r="K187">
        <v>93.97</v>
      </c>
      <c r="L187" s="3">
        <f t="shared" si="43"/>
        <v>1.1361398124693389E-2</v>
      </c>
      <c r="M187" s="3">
        <f t="shared" si="44"/>
        <v>-2.6101621235060102E-2</v>
      </c>
      <c r="N187" s="3">
        <f t="shared" si="56"/>
        <v>9.0513016908391197E-3</v>
      </c>
      <c r="O187" s="3">
        <f t="shared" si="56"/>
        <v>2.2920994198123434E-3</v>
      </c>
      <c r="P187" s="3">
        <f t="shared" si="45"/>
        <v>1.2274736923190002E-6</v>
      </c>
      <c r="Q187" s="4">
        <f t="shared" si="46"/>
        <v>3.1971072178968653E-3</v>
      </c>
      <c r="R187" s="3">
        <f t="shared" si="47"/>
        <v>-8.4920549992881234E-4</v>
      </c>
      <c r="S187" s="16">
        <f t="shared" si="57"/>
        <v>103.10272166741353</v>
      </c>
      <c r="T187" s="16">
        <f t="shared" si="57"/>
        <v>89.542437786681504</v>
      </c>
      <c r="U187" s="16">
        <f t="shared" si="48"/>
        <v>13.56028388073203</v>
      </c>
      <c r="V187" s="16">
        <f t="shared" si="49"/>
        <v>101.56284729568898</v>
      </c>
      <c r="W187" s="16">
        <f t="shared" si="50"/>
        <v>83.561459151533128</v>
      </c>
      <c r="X187" s="16">
        <f t="shared" si="51"/>
        <v>63.839922268463134</v>
      </c>
      <c r="Y187" s="16">
        <f t="shared" si="52"/>
        <v>109.20552243104103</v>
      </c>
    </row>
    <row r="188" spans="1:25" x14ac:dyDescent="0.4">
      <c r="A188">
        <f t="shared" si="53"/>
        <v>175</v>
      </c>
      <c r="B188" s="1">
        <v>40298</v>
      </c>
      <c r="C188" s="2">
        <v>7.6195840705248499E-2</v>
      </c>
      <c r="D188" s="2">
        <v>4.6323009282082999E-3</v>
      </c>
      <c r="E188" s="2">
        <v>4.5219977223648698E-2</v>
      </c>
      <c r="F188" s="2">
        <v>0.87395188114289402</v>
      </c>
      <c r="G188">
        <v>426.52199999999999</v>
      </c>
      <c r="H188">
        <v>1967.05</v>
      </c>
      <c r="I188">
        <v>1225.18</v>
      </c>
      <c r="J188">
        <v>139.93</v>
      </c>
      <c r="K188">
        <v>93.85</v>
      </c>
      <c r="L188" s="3">
        <f t="shared" si="43"/>
        <v>-8.1742063697241019E-3</v>
      </c>
      <c r="M188" s="3">
        <f t="shared" si="44"/>
        <v>-8.5963687554267865E-2</v>
      </c>
      <c r="N188" s="3">
        <f t="shared" si="56"/>
        <v>-5.6016258835436483E-2</v>
      </c>
      <c r="O188" s="3">
        <f t="shared" si="56"/>
        <v>1.7151432859285887E-3</v>
      </c>
      <c r="P188" s="3">
        <f t="shared" si="45"/>
        <v>4.9495070708040115E-7</v>
      </c>
      <c r="Q188" s="4">
        <f t="shared" si="46"/>
        <v>-2.0556463943218022E-3</v>
      </c>
      <c r="R188" s="3">
        <f t="shared" si="47"/>
        <v>-3.7109752368374965E-2</v>
      </c>
      <c r="S188" s="16">
        <f t="shared" si="57"/>
        <v>102.89715702798135</v>
      </c>
      <c r="T188" s="16">
        <f t="shared" si="57"/>
        <v>85.831462549844005</v>
      </c>
      <c r="U188" s="16">
        <f t="shared" si="48"/>
        <v>17.065694478137345</v>
      </c>
      <c r="V188" s="16">
        <f t="shared" si="49"/>
        <v>100.74542665871657</v>
      </c>
      <c r="W188" s="16">
        <f t="shared" si="50"/>
        <v>74.965090396106348</v>
      </c>
      <c r="X188" s="16">
        <f t="shared" si="51"/>
        <v>58.238296384919487</v>
      </c>
      <c r="Y188" s="16">
        <f t="shared" si="52"/>
        <v>109.3770367596339</v>
      </c>
    </row>
    <row r="189" spans="1:25" x14ac:dyDescent="0.4">
      <c r="A189">
        <f t="shared" si="53"/>
        <v>176</v>
      </c>
      <c r="B189" s="1">
        <v>40305</v>
      </c>
      <c r="C189" s="2">
        <v>7.7020758550382498E-2</v>
      </c>
      <c r="D189" s="2">
        <v>3.9740621363544004E-3</v>
      </c>
      <c r="E189" s="2">
        <v>4.5112479142462601E-2</v>
      </c>
      <c r="F189" s="2">
        <v>0.87389270017080001</v>
      </c>
      <c r="G189">
        <v>433.47399999999999</v>
      </c>
      <c r="H189">
        <v>1842.32</v>
      </c>
      <c r="I189">
        <v>1156.55</v>
      </c>
      <c r="J189">
        <v>140.16999999999999</v>
      </c>
      <c r="K189">
        <v>91.59</v>
      </c>
      <c r="L189" s="3">
        <f t="shared" si="43"/>
        <v>9.4193780124536275E-3</v>
      </c>
      <c r="M189" s="3">
        <f t="shared" si="44"/>
        <v>3.2816219143996905E-2</v>
      </c>
      <c r="N189" s="3">
        <f t="shared" si="56"/>
        <v>5.0495006700965739E-3</v>
      </c>
      <c r="O189" s="3">
        <f t="shared" si="56"/>
        <v>-4.2805165156578617E-4</v>
      </c>
      <c r="P189" s="3">
        <f t="shared" si="45"/>
        <v>1.1077127213509184E-6</v>
      </c>
      <c r="Q189" s="4">
        <f t="shared" si="46"/>
        <v>7.0851790088927548E-4</v>
      </c>
      <c r="R189" s="3">
        <f t="shared" si="47"/>
        <v>1.171426154374533E-2</v>
      </c>
      <c r="S189" s="16">
        <f t="shared" si="57"/>
        <v>102.96800881807027</v>
      </c>
      <c r="T189" s="16">
        <f t="shared" si="57"/>
        <v>87.002888704218535</v>
      </c>
      <c r="U189" s="16">
        <f t="shared" si="48"/>
        <v>15.965120113851739</v>
      </c>
      <c r="V189" s="16">
        <f t="shared" si="49"/>
        <v>101.68736445996193</v>
      </c>
      <c r="W189" s="16">
        <f t="shared" si="50"/>
        <v>78.246712310506041</v>
      </c>
      <c r="X189" s="16">
        <f t="shared" si="51"/>
        <v>58.743246451929146</v>
      </c>
      <c r="Y189" s="16">
        <f t="shared" si="52"/>
        <v>109.33423159447732</v>
      </c>
    </row>
    <row r="190" spans="1:25" x14ac:dyDescent="0.4">
      <c r="A190">
        <f t="shared" si="53"/>
        <v>177</v>
      </c>
      <c r="B190" s="1">
        <v>40312</v>
      </c>
      <c r="C190" s="2">
        <v>7.5713216670827602E-2</v>
      </c>
      <c r="D190" s="2">
        <v>4.3656794694615997E-3</v>
      </c>
      <c r="E190" s="2">
        <v>4.4573833153099297E-2</v>
      </c>
      <c r="F190" s="2">
        <v>0.875347270706611</v>
      </c>
      <c r="G190">
        <v>433.39299999999997</v>
      </c>
      <c r="H190">
        <v>1884.67</v>
      </c>
      <c r="I190">
        <v>1162.3900000000001</v>
      </c>
      <c r="J190">
        <v>140.11000000000001</v>
      </c>
      <c r="K190">
        <v>92.47</v>
      </c>
      <c r="L190" s="3">
        <f t="shared" si="43"/>
        <v>-1.0245589369299202E-2</v>
      </c>
      <c r="M190" s="3">
        <f t="shared" si="44"/>
        <v>-6.731261297228297E-2</v>
      </c>
      <c r="N190" s="3">
        <f t="shared" si="56"/>
        <v>-6.0607885477335532E-2</v>
      </c>
      <c r="O190" s="3">
        <f t="shared" si="56"/>
        <v>3.9254871172649253E-3</v>
      </c>
      <c r="P190" s="3">
        <f t="shared" si="45"/>
        <v>5.1943619405320834E-7</v>
      </c>
      <c r="Q190" s="4">
        <f t="shared" si="46"/>
        <v>-3.3547259725813131E-4</v>
      </c>
      <c r="R190" s="3">
        <f t="shared" si="47"/>
        <v>-3.3560150175413195E-2</v>
      </c>
      <c r="S190" s="16">
        <f t="shared" si="57"/>
        <v>102.93446155834447</v>
      </c>
      <c r="T190" s="16">
        <f t="shared" si="57"/>
        <v>83.64687368667721</v>
      </c>
      <c r="U190" s="16">
        <f t="shared" si="48"/>
        <v>19.287587871667256</v>
      </c>
      <c r="V190" s="16">
        <f t="shared" si="49"/>
        <v>100.66280552303201</v>
      </c>
      <c r="W190" s="16">
        <f t="shared" si="50"/>
        <v>71.51545101327774</v>
      </c>
      <c r="X190" s="16">
        <f t="shared" si="51"/>
        <v>52.682457904195594</v>
      </c>
      <c r="Y190" s="16">
        <f t="shared" si="52"/>
        <v>109.72678030620381</v>
      </c>
    </row>
    <row r="191" spans="1:25" x14ac:dyDescent="0.4">
      <c r="A191">
        <f t="shared" si="53"/>
        <v>178</v>
      </c>
      <c r="B191" s="1">
        <v>40319</v>
      </c>
      <c r="C191" s="2">
        <v>7.6498316951290196E-2</v>
      </c>
      <c r="D191" s="2">
        <v>4.4285486546105004E-3</v>
      </c>
      <c r="E191" s="2">
        <v>4.37081061630104E-2</v>
      </c>
      <c r="F191" s="2">
        <v>0.87536502823108797</v>
      </c>
      <c r="G191">
        <v>440.72500000000002</v>
      </c>
      <c r="H191">
        <v>1806.05</v>
      </c>
      <c r="I191">
        <v>1091.94</v>
      </c>
      <c r="J191">
        <v>140.66</v>
      </c>
      <c r="K191">
        <v>90</v>
      </c>
      <c r="L191" s="3">
        <f t="shared" si="43"/>
        <v>6.667522327478137E-3</v>
      </c>
      <c r="M191" s="3">
        <f t="shared" si="44"/>
        <v>1.3979425941819112E-2</v>
      </c>
      <c r="N191" s="3">
        <f t="shared" si="56"/>
        <v>-1.2821217283002229E-3</v>
      </c>
      <c r="O191" s="3">
        <f t="shared" si="56"/>
        <v>4.2656050049760807E-4</v>
      </c>
      <c r="P191" s="3">
        <f t="shared" si="45"/>
        <v>1.1419859351104676E-6</v>
      </c>
      <c r="Q191" s="4">
        <f t="shared" si="46"/>
        <v>8.8817785024489367E-4</v>
      </c>
      <c r="R191" s="3">
        <f t="shared" si="47"/>
        <v>4.9478467603736587E-3</v>
      </c>
      <c r="S191" s="16">
        <f t="shared" si="57"/>
        <v>103.02327934336896</v>
      </c>
      <c r="T191" s="16">
        <f t="shared" si="57"/>
        <v>84.14165836271458</v>
      </c>
      <c r="U191" s="16">
        <f t="shared" si="48"/>
        <v>18.881620980654375</v>
      </c>
      <c r="V191" s="16">
        <f t="shared" si="49"/>
        <v>101.32955775577982</v>
      </c>
      <c r="W191" s="16">
        <f t="shared" si="50"/>
        <v>72.913393607459653</v>
      </c>
      <c r="X191" s="16">
        <f t="shared" si="51"/>
        <v>52.554245731365569</v>
      </c>
      <c r="Y191" s="16">
        <f t="shared" si="52"/>
        <v>109.76943635625356</v>
      </c>
    </row>
    <row r="192" spans="1:25" x14ac:dyDescent="0.4">
      <c r="A192">
        <f t="shared" si="53"/>
        <v>179</v>
      </c>
      <c r="B192" s="1">
        <v>40326</v>
      </c>
      <c r="C192" s="2">
        <v>7.7798049085092399E-2</v>
      </c>
      <c r="D192" s="2">
        <v>5.0321264126594999E-3</v>
      </c>
      <c r="E192" s="2">
        <v>4.2627552896744997E-2</v>
      </c>
      <c r="F192" s="2">
        <v>0.87454227160550302</v>
      </c>
      <c r="G192">
        <v>438.49900000000002</v>
      </c>
      <c r="H192">
        <v>1809.98</v>
      </c>
      <c r="I192">
        <v>1090.54</v>
      </c>
      <c r="J192">
        <v>140.72</v>
      </c>
      <c r="K192">
        <v>91.06</v>
      </c>
      <c r="L192" s="3">
        <f t="shared" si="43"/>
        <v>1.8502210373935402E-2</v>
      </c>
      <c r="M192" s="3">
        <f t="shared" si="44"/>
        <v>-1.3223840532915365E-2</v>
      </c>
      <c r="N192" s="3">
        <f t="shared" si="56"/>
        <v>1.3250316357034109E-2</v>
      </c>
      <c r="O192" s="3">
        <f t="shared" si="56"/>
        <v>1.421262080727681E-3</v>
      </c>
      <c r="P192" s="3">
        <f t="shared" si="45"/>
        <v>1.4868814919110386E-6</v>
      </c>
      <c r="Q192" s="4">
        <f t="shared" si="46"/>
        <v>3.1791872821741677E-3</v>
      </c>
      <c r="R192" s="3">
        <f t="shared" si="47"/>
        <v>4.9874870696954565E-3</v>
      </c>
      <c r="S192" s="16">
        <f t="shared" si="57"/>
        <v>103.34119807158638</v>
      </c>
      <c r="T192" s="16">
        <f t="shared" si="57"/>
        <v>84.64040706968413</v>
      </c>
      <c r="U192" s="16">
        <f t="shared" si="48"/>
        <v>18.700791001902246</v>
      </c>
      <c r="V192" s="16">
        <f t="shared" si="49"/>
        <v>103.17977879317336</v>
      </c>
      <c r="W192" s="16">
        <f t="shared" si="50"/>
        <v>71.59100955416811</v>
      </c>
      <c r="X192" s="16">
        <f t="shared" si="51"/>
        <v>53.87927736706898</v>
      </c>
      <c r="Y192" s="16">
        <f t="shared" si="52"/>
        <v>109.91156256432633</v>
      </c>
    </row>
    <row r="193" spans="1:25" x14ac:dyDescent="0.4">
      <c r="A193">
        <f t="shared" si="53"/>
        <v>180</v>
      </c>
      <c r="B193" s="1">
        <v>40333</v>
      </c>
      <c r="C193" s="2">
        <v>7.5571456095279294E-2</v>
      </c>
      <c r="D193" s="2">
        <v>5.6381984007338997E-3</v>
      </c>
      <c r="E193" s="2">
        <v>4.2376010066706001E-2</v>
      </c>
      <c r="F193" s="2">
        <v>0.87641433543727998</v>
      </c>
      <c r="G193">
        <v>442.53</v>
      </c>
      <c r="H193">
        <v>1769.72</v>
      </c>
      <c r="I193">
        <v>1104.99</v>
      </c>
      <c r="J193">
        <v>140.91999999999999</v>
      </c>
      <c r="K193">
        <v>91.9</v>
      </c>
      <c r="L193" s="3">
        <f t="shared" si="43"/>
        <v>-4.0747537154486313E-3</v>
      </c>
      <c r="M193" s="3">
        <f t="shared" si="44"/>
        <v>2.2942533687912103E-2</v>
      </c>
      <c r="N193" s="3">
        <f t="shared" si="56"/>
        <v>-2.6326030099819819E-2</v>
      </c>
      <c r="O193" s="3">
        <f t="shared" si="56"/>
        <v>6.386602327561608E-4</v>
      </c>
      <c r="P193" s="3">
        <f t="shared" si="45"/>
        <v>3.097661560941353E-7</v>
      </c>
      <c r="Q193" s="4">
        <f t="shared" si="46"/>
        <v>-7.3475141397938762E-4</v>
      </c>
      <c r="R193" s="3">
        <f t="shared" si="47"/>
        <v>-1.7048974736500466E-3</v>
      </c>
      <c r="S193" s="16">
        <f t="shared" si="57"/>
        <v>103.26772293018844</v>
      </c>
      <c r="T193" s="16">
        <f t="shared" si="57"/>
        <v>84.46991732231912</v>
      </c>
      <c r="U193" s="16">
        <f t="shared" si="48"/>
        <v>18.797805607869321</v>
      </c>
      <c r="V193" s="16">
        <f t="shared" si="49"/>
        <v>102.77230342162849</v>
      </c>
      <c r="W193" s="16">
        <f t="shared" si="50"/>
        <v>73.885262922959328</v>
      </c>
      <c r="X193" s="16">
        <f t="shared" si="51"/>
        <v>51.246674357086995</v>
      </c>
      <c r="Y193" s="16">
        <f t="shared" si="52"/>
        <v>109.97542858760195</v>
      </c>
    </row>
    <row r="194" spans="1:25" x14ac:dyDescent="0.4">
      <c r="A194">
        <f t="shared" si="53"/>
        <v>181</v>
      </c>
      <c r="B194" s="1">
        <v>40340</v>
      </c>
      <c r="C194" s="2">
        <v>7.6087733022103296E-2</v>
      </c>
      <c r="D194" s="2">
        <v>5.5918160176369998E-3</v>
      </c>
      <c r="E194" s="2">
        <v>4.2230597552845799E-2</v>
      </c>
      <c r="F194" s="2">
        <v>0.87608985340741397</v>
      </c>
      <c r="G194">
        <v>441.92899999999997</v>
      </c>
      <c r="H194">
        <v>1815.26</v>
      </c>
      <c r="I194">
        <v>1075.9000000000001</v>
      </c>
      <c r="J194">
        <v>141.01</v>
      </c>
      <c r="K194">
        <v>91.65</v>
      </c>
      <c r="L194" s="3">
        <f t="shared" si="43"/>
        <v>-8.5856696669746047E-3</v>
      </c>
      <c r="M194" s="3">
        <f t="shared" si="44"/>
        <v>1.3428605409919303E-2</v>
      </c>
      <c r="N194" s="3">
        <f t="shared" si="56"/>
        <v>2.1005669671902538E-2</v>
      </c>
      <c r="O194" s="3">
        <f t="shared" si="56"/>
        <v>1.985674774838575E-3</v>
      </c>
      <c r="P194" s="3">
        <f t="shared" si="45"/>
        <v>6.8188833341957397E-7</v>
      </c>
      <c r="Q194" s="4">
        <f t="shared" si="46"/>
        <v>2.0478557657008212E-3</v>
      </c>
      <c r="R194" s="3">
        <f t="shared" si="47"/>
        <v>6.9585700474214529E-3</v>
      </c>
      <c r="S194" s="16">
        <f t="shared" si="57"/>
        <v>103.47250850675853</v>
      </c>
      <c r="T194" s="16">
        <f t="shared" si="57"/>
        <v>85.165774327061271</v>
      </c>
      <c r="U194" s="16">
        <f t="shared" si="48"/>
        <v>18.306734179697258</v>
      </c>
      <c r="V194" s="16">
        <f t="shared" si="49"/>
        <v>101.91373645493103</v>
      </c>
      <c r="W194" s="16">
        <f t="shared" si="50"/>
        <v>75.228123463951263</v>
      </c>
      <c r="X194" s="16">
        <f t="shared" si="51"/>
        <v>53.347241324277249</v>
      </c>
      <c r="Y194" s="16">
        <f t="shared" si="52"/>
        <v>110.17399606508582</v>
      </c>
    </row>
    <row r="195" spans="1:25" x14ac:dyDescent="0.4">
      <c r="A195">
        <f t="shared" si="53"/>
        <v>182</v>
      </c>
      <c r="B195" s="1">
        <v>40347</v>
      </c>
      <c r="C195" s="2">
        <v>7.7224213577802306E-2</v>
      </c>
      <c r="D195" s="2">
        <v>5.475479652712E-3</v>
      </c>
      <c r="E195" s="2">
        <v>4.1916507284473201E-2</v>
      </c>
      <c r="F195" s="2">
        <v>0.87538379948501199</v>
      </c>
      <c r="G195">
        <v>442.67500000000001</v>
      </c>
      <c r="H195">
        <v>1858.7</v>
      </c>
      <c r="I195">
        <v>1098.5</v>
      </c>
      <c r="J195">
        <v>141.29</v>
      </c>
      <c r="K195">
        <v>90.71</v>
      </c>
      <c r="L195" s="3">
        <f t="shared" si="43"/>
        <v>-6.5516637362856844E-3</v>
      </c>
      <c r="M195" s="3">
        <f t="shared" si="44"/>
        <v>-5.2017749397893498E-2</v>
      </c>
      <c r="N195" s="3">
        <f t="shared" si="56"/>
        <v>-1.9599453800637212E-2</v>
      </c>
      <c r="O195" s="3">
        <f t="shared" si="56"/>
        <v>3.1849387783990935E-3</v>
      </c>
      <c r="P195" s="3">
        <f t="shared" si="45"/>
        <v>9.7677353755326069E-7</v>
      </c>
      <c r="Q195" s="4">
        <f t="shared" si="46"/>
        <v>1.1747571793495866E-3</v>
      </c>
      <c r="R195" s="3">
        <f t="shared" si="47"/>
        <v>-1.8745982039104325E-2</v>
      </c>
      <c r="S195" s="16">
        <f t="shared" si="57"/>
        <v>103.5899842246935</v>
      </c>
      <c r="T195" s="16">
        <f t="shared" si="57"/>
        <v>83.291176123150834</v>
      </c>
      <c r="U195" s="16">
        <f t="shared" si="48"/>
        <v>20.298808101542662</v>
      </c>
      <c r="V195" s="16">
        <f t="shared" si="49"/>
        <v>101.25857008130245</v>
      </c>
      <c r="W195" s="16">
        <f t="shared" si="50"/>
        <v>70.026348524161918</v>
      </c>
      <c r="X195" s="16">
        <f t="shared" si="51"/>
        <v>51.387295944213527</v>
      </c>
      <c r="Y195" s="16">
        <f t="shared" si="52"/>
        <v>110.49248994292573</v>
      </c>
    </row>
    <row r="196" spans="1:25" x14ac:dyDescent="0.4">
      <c r="A196">
        <f t="shared" si="53"/>
        <v>183</v>
      </c>
      <c r="B196" s="1">
        <v>40354</v>
      </c>
      <c r="C196" s="2">
        <v>7.8852169473724407E-2</v>
      </c>
      <c r="D196" s="2">
        <v>4.9918023416908996E-3</v>
      </c>
      <c r="E196" s="2">
        <v>4.1830447993110198E-2</v>
      </c>
      <c r="F196" s="2">
        <v>0.87432558019147399</v>
      </c>
      <c r="G196">
        <v>447.06900000000002</v>
      </c>
      <c r="H196">
        <v>1791.24</v>
      </c>
      <c r="I196">
        <v>1076.97</v>
      </c>
      <c r="J196">
        <v>141.74</v>
      </c>
      <c r="K196">
        <v>89.23</v>
      </c>
      <c r="L196" s="3">
        <f t="shared" si="43"/>
        <v>-6.66794321941655E-3</v>
      </c>
      <c r="M196" s="3">
        <f t="shared" si="44"/>
        <v>-6.5657112062446399E-2</v>
      </c>
      <c r="N196" s="3">
        <f t="shared" si="56"/>
        <v>-4.1217489809372676E-2</v>
      </c>
      <c r="O196" s="3">
        <f t="shared" si="56"/>
        <v>3.8803442923662779E-3</v>
      </c>
      <c r="P196" s="3">
        <f t="shared" si="45"/>
        <v>3.7060976404152363E-8</v>
      </c>
      <c r="Q196" s="4">
        <f t="shared" si="46"/>
        <v>8.1497203539131582E-4</v>
      </c>
      <c r="R196" s="3">
        <f t="shared" si="47"/>
        <v>-2.7415550199717337E-2</v>
      </c>
      <c r="S196" s="16">
        <f t="shared" si="57"/>
        <v>103.67148142823262</v>
      </c>
      <c r="T196" s="16">
        <f t="shared" si="57"/>
        <v>80.549621103179106</v>
      </c>
      <c r="U196" s="16">
        <f t="shared" si="48"/>
        <v>23.121860325053518</v>
      </c>
      <c r="V196" s="16">
        <f t="shared" si="49"/>
        <v>100.5917757593608</v>
      </c>
      <c r="W196" s="16">
        <f t="shared" si="50"/>
        <v>63.460637317917275</v>
      </c>
      <c r="X196" s="16">
        <f t="shared" si="51"/>
        <v>47.265546963276257</v>
      </c>
      <c r="Y196" s="16">
        <f t="shared" si="52"/>
        <v>110.88052437216236</v>
      </c>
    </row>
    <row r="197" spans="1:25" x14ac:dyDescent="0.4">
      <c r="A197">
        <f t="shared" si="53"/>
        <v>184</v>
      </c>
      <c r="B197" s="1">
        <v>40361</v>
      </c>
      <c r="C197" s="2">
        <v>7.8858278000359799E-2</v>
      </c>
      <c r="D197" s="2">
        <v>5.0463372909871004E-3</v>
      </c>
      <c r="E197" s="2">
        <v>4.1831572811185498E-2</v>
      </c>
      <c r="F197" s="2">
        <v>0.87426381189746705</v>
      </c>
      <c r="G197">
        <v>451.57799999999997</v>
      </c>
      <c r="H197">
        <v>1701.86</v>
      </c>
      <c r="I197">
        <v>1032.58</v>
      </c>
      <c r="J197">
        <v>142.29</v>
      </c>
      <c r="K197">
        <v>87.75</v>
      </c>
      <c r="L197" s="3">
        <f t="shared" si="43"/>
        <v>5.0391514080181388E-3</v>
      </c>
      <c r="M197" s="3">
        <f t="shared" si="44"/>
        <v>6.5149886785509148E-2</v>
      </c>
      <c r="N197" s="3">
        <f t="shared" si="56"/>
        <v>3.6374905576323613E-2</v>
      </c>
      <c r="O197" s="3">
        <f t="shared" si="56"/>
        <v>-2.7408812987559372E-3</v>
      </c>
      <c r="P197" s="3">
        <f t="shared" si="45"/>
        <v>4.4482050202138139E-7</v>
      </c>
      <c r="Q197" s="4">
        <f t="shared" si="46"/>
        <v>-1.4893153578618767E-4</v>
      </c>
      <c r="R197" s="3">
        <f t="shared" si="47"/>
        <v>2.5955765617773741E-2</v>
      </c>
      <c r="S197" s="16">
        <f t="shared" si="57"/>
        <v>103.65658827465401</v>
      </c>
      <c r="T197" s="16">
        <f t="shared" si="57"/>
        <v>83.145197664956484</v>
      </c>
      <c r="U197" s="16">
        <f t="shared" si="48"/>
        <v>20.511390609697528</v>
      </c>
      <c r="V197" s="16">
        <f t="shared" si="49"/>
        <v>101.09569090016261</v>
      </c>
      <c r="W197" s="16">
        <f t="shared" si="50"/>
        <v>69.975625996468196</v>
      </c>
      <c r="X197" s="16">
        <f t="shared" si="51"/>
        <v>50.903037520908619</v>
      </c>
      <c r="Y197" s="16">
        <f t="shared" si="52"/>
        <v>110.60643624228676</v>
      </c>
    </row>
    <row r="198" spans="1:25" x14ac:dyDescent="0.4">
      <c r="A198">
        <f t="shared" si="53"/>
        <v>185</v>
      </c>
      <c r="B198" s="1">
        <v>40368</v>
      </c>
      <c r="C198" s="2">
        <v>7.94540060965577E-2</v>
      </c>
      <c r="D198" s="2">
        <v>4.7952518650903999E-3</v>
      </c>
      <c r="E198" s="2">
        <v>4.1977212218356798E-2</v>
      </c>
      <c r="F198" s="2">
        <v>0.87377352981999501</v>
      </c>
      <c r="G198">
        <v>449.39800000000002</v>
      </c>
      <c r="H198">
        <v>1794.94</v>
      </c>
      <c r="I198">
        <v>1070.1400000000001</v>
      </c>
      <c r="J198">
        <v>141.9</v>
      </c>
      <c r="K198">
        <v>88.62</v>
      </c>
      <c r="L198" s="3">
        <f t="shared" si="43"/>
        <v>-1.1476963998767409E-2</v>
      </c>
      <c r="M198" s="3">
        <f t="shared" si="44"/>
        <v>-3.4838950856302398E-2</v>
      </c>
      <c r="N198" s="3">
        <f t="shared" si="56"/>
        <v>-2.3950137365204682E-2</v>
      </c>
      <c r="O198" s="3">
        <f t="shared" si="56"/>
        <v>3.2417195207894434E-3</v>
      </c>
      <c r="P198" s="3">
        <f t="shared" si="45"/>
        <v>7.9228648281782641E-7</v>
      </c>
      <c r="Q198" s="4">
        <f t="shared" si="46"/>
        <v>7.474241114462472E-4</v>
      </c>
      <c r="R198" s="3">
        <f t="shared" si="47"/>
        <v>-1.6756083174871261E-2</v>
      </c>
      <c r="S198" s="16">
        <f t="shared" si="57"/>
        <v>103.73133068579864</v>
      </c>
      <c r="T198" s="16">
        <f t="shared" si="57"/>
        <v>81.469589347469352</v>
      </c>
      <c r="U198" s="16">
        <f t="shared" si="48"/>
        <v>22.261741338329287</v>
      </c>
      <c r="V198" s="16">
        <f t="shared" si="49"/>
        <v>99.947994500285873</v>
      </c>
      <c r="W198" s="16">
        <f t="shared" si="50"/>
        <v>66.491730910837958</v>
      </c>
      <c r="X198" s="16">
        <f t="shared" si="51"/>
        <v>48.508023784388151</v>
      </c>
      <c r="Y198" s="16">
        <f t="shared" si="52"/>
        <v>110.9306081943657</v>
      </c>
    </row>
    <row r="199" spans="1:25" x14ac:dyDescent="0.4">
      <c r="A199">
        <f t="shared" si="53"/>
        <v>186</v>
      </c>
      <c r="B199" s="1">
        <v>40375</v>
      </c>
      <c r="C199" s="2">
        <v>7.8921542550837998E-2</v>
      </c>
      <c r="D199" s="2">
        <v>4.0726242485898002E-3</v>
      </c>
      <c r="E199" s="2">
        <v>4.1911825909214002E-2</v>
      </c>
      <c r="F199" s="2">
        <v>0.875094007291358</v>
      </c>
      <c r="G199">
        <v>454.76</v>
      </c>
      <c r="H199">
        <v>1773.43</v>
      </c>
      <c r="I199">
        <v>1044.51</v>
      </c>
      <c r="J199">
        <v>142.36000000000001</v>
      </c>
      <c r="K199">
        <v>86.57</v>
      </c>
      <c r="L199" s="3">
        <f t="shared" si="43"/>
        <v>7.0594227174074486E-3</v>
      </c>
      <c r="M199" s="3">
        <f t="shared" si="44"/>
        <v>4.6352588770253167E-2</v>
      </c>
      <c r="N199" s="3">
        <f t="shared" si="56"/>
        <v>8.3292644397858773E-4</v>
      </c>
      <c r="O199" s="3">
        <f t="shared" si="56"/>
        <v>2.1073335206489574E-4</v>
      </c>
      <c r="P199" s="3">
        <f t="shared" si="45"/>
        <v>9.360660729596471E-8</v>
      </c>
      <c r="Q199" s="4">
        <f t="shared" si="46"/>
        <v>9.6514456242319431E-4</v>
      </c>
      <c r="R199" s="3">
        <f t="shared" si="47"/>
        <v>1.3613917820926025E-2</v>
      </c>
      <c r="S199" s="16">
        <f t="shared" si="57"/>
        <v>103.82784514204096</v>
      </c>
      <c r="T199" s="16">
        <f t="shared" si="57"/>
        <v>82.830981129561948</v>
      </c>
      <c r="U199" s="16">
        <f t="shared" si="48"/>
        <v>20.996864012479008</v>
      </c>
      <c r="V199" s="16">
        <f t="shared" si="49"/>
        <v>100.65393677202661</v>
      </c>
      <c r="W199" s="16">
        <f t="shared" si="50"/>
        <v>71.12698978786328</v>
      </c>
      <c r="X199" s="16">
        <f t="shared" si="51"/>
        <v>48.591316428786008</v>
      </c>
      <c r="Y199" s="16">
        <f t="shared" si="52"/>
        <v>110.9516815295722</v>
      </c>
    </row>
    <row r="200" spans="1:25" x14ac:dyDescent="0.4">
      <c r="A200">
        <f t="shared" si="53"/>
        <v>187</v>
      </c>
      <c r="B200" s="1">
        <v>40382</v>
      </c>
      <c r="C200" s="2">
        <v>7.8910060620845907E-2</v>
      </c>
      <c r="D200" s="2">
        <v>3.9280951664218003E-3</v>
      </c>
      <c r="E200" s="2">
        <v>4.20321100384798E-2</v>
      </c>
      <c r="F200" s="2">
        <v>0.87512973417425199</v>
      </c>
      <c r="G200">
        <v>453.31</v>
      </c>
      <c r="H200">
        <v>1836.75</v>
      </c>
      <c r="I200">
        <v>1045.3800000000001</v>
      </c>
      <c r="J200">
        <v>142.38999999999999</v>
      </c>
      <c r="K200">
        <v>87.46</v>
      </c>
      <c r="L200" s="3">
        <f t="shared" si="43"/>
        <v>-2.7611173857028382E-3</v>
      </c>
      <c r="M200" s="3">
        <f t="shared" si="44"/>
        <v>-1.2046134465763303E-2</v>
      </c>
      <c r="N200" s="3">
        <f t="shared" si="56"/>
        <v>9.8146128680480782E-3</v>
      </c>
      <c r="O200" s="3">
        <f t="shared" si="56"/>
        <v>1.0534447643795186E-3</v>
      </c>
      <c r="P200" s="3">
        <f t="shared" si="45"/>
        <v>1.4047529891837408E-6</v>
      </c>
      <c r="Q200" s="4">
        <f t="shared" si="46"/>
        <v>1.0678266688282842E-3</v>
      </c>
      <c r="R200" s="3">
        <f t="shared" si="47"/>
        <v>-9.8479855475963607E-4</v>
      </c>
      <c r="S200" s="16">
        <f t="shared" ref="S200:T215" si="58">S199+100*Q200</f>
        <v>103.93462780892378</v>
      </c>
      <c r="T200" s="16">
        <f t="shared" si="58"/>
        <v>82.73250127408599</v>
      </c>
      <c r="U200" s="16">
        <f t="shared" si="48"/>
        <v>21.202126534837788</v>
      </c>
      <c r="V200" s="16">
        <f t="shared" si="49"/>
        <v>100.37782503345633</v>
      </c>
      <c r="W200" s="16">
        <f t="shared" si="50"/>
        <v>69.922376341286949</v>
      </c>
      <c r="X200" s="16">
        <f t="shared" si="51"/>
        <v>49.572777715590817</v>
      </c>
      <c r="Y200" s="16">
        <f t="shared" si="52"/>
        <v>111.05702600601015</v>
      </c>
    </row>
    <row r="201" spans="1:25" x14ac:dyDescent="0.4">
      <c r="A201">
        <f t="shared" si="53"/>
        <v>188</v>
      </c>
      <c r="B201" s="1">
        <v>40389</v>
      </c>
      <c r="C201" s="2">
        <v>7.7914361915214406E-2</v>
      </c>
      <c r="D201" s="2">
        <v>5.0809303635968002E-3</v>
      </c>
      <c r="E201" s="2">
        <v>4.0686553762138498E-2</v>
      </c>
      <c r="F201" s="2">
        <v>0.87631815395904999</v>
      </c>
      <c r="G201">
        <v>457.23399999999998</v>
      </c>
      <c r="H201">
        <v>1835.4</v>
      </c>
      <c r="I201">
        <v>1055.6400000000001</v>
      </c>
      <c r="J201">
        <v>142.54</v>
      </c>
      <c r="K201">
        <v>86.47</v>
      </c>
      <c r="L201" s="3">
        <f t="shared" si="43"/>
        <v>-3.1928192183572346E-3</v>
      </c>
      <c r="M201" s="3">
        <f t="shared" si="44"/>
        <v>7.4161468503999295E-3</v>
      </c>
      <c r="N201" s="3">
        <f t="shared" si="56"/>
        <v>1.374521617217983E-2</v>
      </c>
      <c r="O201" s="3">
        <f t="shared" si="56"/>
        <v>2.8062298302256039E-4</v>
      </c>
      <c r="P201" s="3">
        <f t="shared" si="45"/>
        <v>6.3501069141115448E-6</v>
      </c>
      <c r="Q201" s="4">
        <f t="shared" si="46"/>
        <v>5.8772483789246285E-4</v>
      </c>
      <c r="R201" s="3">
        <f t="shared" si="47"/>
        <v>4.5622916968112714E-3</v>
      </c>
      <c r="S201" s="16">
        <f t="shared" si="58"/>
        <v>103.99340029271302</v>
      </c>
      <c r="T201" s="16">
        <f t="shared" si="58"/>
        <v>83.188730443767113</v>
      </c>
      <c r="U201" s="16">
        <f t="shared" si="48"/>
        <v>20.804669848945906</v>
      </c>
      <c r="V201" s="16">
        <f t="shared" si="49"/>
        <v>100.05854311162061</v>
      </c>
      <c r="W201" s="16">
        <f t="shared" si="50"/>
        <v>70.66399102632694</v>
      </c>
      <c r="X201" s="16">
        <f t="shared" si="51"/>
        <v>50.947299332808797</v>
      </c>
      <c r="Y201" s="16">
        <f t="shared" si="52"/>
        <v>111.08508830431241</v>
      </c>
    </row>
    <row r="202" spans="1:25" x14ac:dyDescent="0.4">
      <c r="A202">
        <f t="shared" si="53"/>
        <v>189</v>
      </c>
      <c r="B202" s="1">
        <v>40396</v>
      </c>
      <c r="C202" s="2">
        <v>7.1686382370819604E-2</v>
      </c>
      <c r="D202" s="2">
        <v>7.8370068981501E-3</v>
      </c>
      <c r="E202" s="2">
        <v>3.6331021783014103E-2</v>
      </c>
      <c r="F202" s="2">
        <v>0.88414558894801598</v>
      </c>
      <c r="G202">
        <v>460.89100000000002</v>
      </c>
      <c r="H202">
        <v>1869.77</v>
      </c>
      <c r="I202">
        <v>1070.1500000000001</v>
      </c>
      <c r="J202">
        <v>142.58000000000001</v>
      </c>
      <c r="K202">
        <v>85.51</v>
      </c>
      <c r="L202" s="3">
        <f t="shared" si="43"/>
        <v>2.0435763963551512E-2</v>
      </c>
      <c r="M202" s="3">
        <f t="shared" si="44"/>
        <v>-2.9336354736566483E-2</v>
      </c>
      <c r="N202" s="3">
        <f t="shared" si="56"/>
        <v>-3.4761482035228775E-2</v>
      </c>
      <c r="O202" s="3">
        <f t="shared" si="56"/>
        <v>3.6470753261326205E-3</v>
      </c>
      <c r="P202" s="3">
        <f t="shared" si="45"/>
        <v>2.0477841856062022E-6</v>
      </c>
      <c r="Q202" s="4">
        <f t="shared" si="46"/>
        <v>3.194634392037867E-3</v>
      </c>
      <c r="R202" s="3">
        <f t="shared" si="47"/>
        <v>-1.0003749370527781E-2</v>
      </c>
      <c r="S202" s="16">
        <f t="shared" si="58"/>
        <v>104.31286373191681</v>
      </c>
      <c r="T202" s="16">
        <f t="shared" si="58"/>
        <v>82.188355506714331</v>
      </c>
      <c r="U202" s="16">
        <f t="shared" si="48"/>
        <v>22.124508225202476</v>
      </c>
      <c r="V202" s="16">
        <f t="shared" si="49"/>
        <v>102.10211950797576</v>
      </c>
      <c r="W202" s="16">
        <f t="shared" si="50"/>
        <v>67.730355552670289</v>
      </c>
      <c r="X202" s="16">
        <f t="shared" si="51"/>
        <v>47.471151129285921</v>
      </c>
      <c r="Y202" s="16">
        <f t="shared" si="52"/>
        <v>111.44979583692567</v>
      </c>
    </row>
    <row r="203" spans="1:25" x14ac:dyDescent="0.4">
      <c r="A203">
        <f t="shared" si="53"/>
        <v>190</v>
      </c>
      <c r="B203" s="1">
        <v>40403</v>
      </c>
      <c r="C203" s="2">
        <v>6.8273408728142498E-2</v>
      </c>
      <c r="D203" s="2">
        <v>8.2925330158784994E-3</v>
      </c>
      <c r="E203" s="2">
        <v>3.6858717551941603E-2</v>
      </c>
      <c r="F203" s="2">
        <v>0.88657534070403698</v>
      </c>
      <c r="G203">
        <v>466.54500000000002</v>
      </c>
      <c r="H203">
        <v>1800.39</v>
      </c>
      <c r="I203">
        <v>1032.95</v>
      </c>
      <c r="J203">
        <v>143.1</v>
      </c>
      <c r="K203">
        <v>86.2</v>
      </c>
      <c r="L203" s="3">
        <f t="shared" si="43"/>
        <v>-3.0943456860981211E-3</v>
      </c>
      <c r="M203" s="3">
        <f t="shared" si="44"/>
        <v>-1.3194438188817825E-2</v>
      </c>
      <c r="N203" s="3">
        <f t="shared" si="56"/>
        <v>-1.9555641608983709E-3</v>
      </c>
      <c r="O203" s="3">
        <f t="shared" si="56"/>
        <v>3.3542976939204827E-3</v>
      </c>
      <c r="P203" s="3">
        <f t="shared" si="45"/>
        <v>3.1731721851874622E-7</v>
      </c>
      <c r="Q203" s="4">
        <f t="shared" si="46"/>
        <v>2.5807638744506645E-3</v>
      </c>
      <c r="R203" s="3">
        <f t="shared" si="47"/>
        <v>-3.7225125854734586E-3</v>
      </c>
      <c r="S203" s="16">
        <f t="shared" si="58"/>
        <v>104.57094011936188</v>
      </c>
      <c r="T203" s="16">
        <f t="shared" si="58"/>
        <v>81.81610424816698</v>
      </c>
      <c r="U203" s="16">
        <f t="shared" si="48"/>
        <v>22.754835871194899</v>
      </c>
      <c r="V203" s="16">
        <f t="shared" si="49"/>
        <v>101.79268493936594</v>
      </c>
      <c r="W203" s="16">
        <f t="shared" si="50"/>
        <v>66.41091173378851</v>
      </c>
      <c r="X203" s="16">
        <f t="shared" si="51"/>
        <v>47.275594713196085</v>
      </c>
      <c r="Y203" s="16">
        <f t="shared" si="52"/>
        <v>111.78522560631772</v>
      </c>
    </row>
    <row r="204" spans="1:25" x14ac:dyDescent="0.4">
      <c r="A204">
        <f t="shared" si="53"/>
        <v>191</v>
      </c>
      <c r="B204" s="1">
        <v>40410</v>
      </c>
      <c r="C204" s="2">
        <v>6.8560098753951804E-2</v>
      </c>
      <c r="D204" s="2">
        <v>8.5347050209339005E-3</v>
      </c>
      <c r="E204" s="2">
        <v>3.64994208665761E-2</v>
      </c>
      <c r="F204" s="2">
        <v>0.88640577535853804</v>
      </c>
      <c r="G204">
        <v>468.25200000000001</v>
      </c>
      <c r="H204">
        <v>1788.67</v>
      </c>
      <c r="I204">
        <v>1030.93</v>
      </c>
      <c r="J204">
        <v>143.58000000000001</v>
      </c>
      <c r="K204">
        <v>85.62</v>
      </c>
      <c r="L204" s="3">
        <f t="shared" si="43"/>
        <v>-7.9394027261514566E-3</v>
      </c>
      <c r="M204" s="3">
        <f t="shared" si="44"/>
        <v>-1.0715775791707793E-2</v>
      </c>
      <c r="N204" s="3">
        <f t="shared" si="56"/>
        <v>-1.1746675331981815E-2</v>
      </c>
      <c r="O204" s="3">
        <f t="shared" si="56"/>
        <v>-2.1590750800947189E-3</v>
      </c>
      <c r="P204" s="3">
        <f t="shared" si="45"/>
        <v>4.7319415672285189E-7</v>
      </c>
      <c r="Q204" s="4">
        <f t="shared" si="46"/>
        <v>-2.9788188817154401E-3</v>
      </c>
      <c r="R204" s="3">
        <f t="shared" si="47"/>
        <v>-8.140232232483946E-3</v>
      </c>
      <c r="S204" s="16">
        <f t="shared" si="58"/>
        <v>104.27305823119033</v>
      </c>
      <c r="T204" s="16">
        <f t="shared" si="58"/>
        <v>81.002081024918581</v>
      </c>
      <c r="U204" s="16">
        <f t="shared" si="48"/>
        <v>23.270977206271752</v>
      </c>
      <c r="V204" s="16">
        <f t="shared" si="49"/>
        <v>100.9987446667508</v>
      </c>
      <c r="W204" s="16">
        <f t="shared" si="50"/>
        <v>65.339334154617731</v>
      </c>
      <c r="X204" s="16">
        <f t="shared" si="51"/>
        <v>46.100927179997903</v>
      </c>
      <c r="Y204" s="16">
        <f t="shared" si="52"/>
        <v>111.56931809830826</v>
      </c>
    </row>
    <row r="205" spans="1:25" x14ac:dyDescent="0.4">
      <c r="A205">
        <f t="shared" si="53"/>
        <v>192</v>
      </c>
      <c r="B205" s="1">
        <v>40417</v>
      </c>
      <c r="C205" s="2">
        <v>6.7898393926559594E-2</v>
      </c>
      <c r="D205" s="2">
        <v>8.5974739807232001E-3</v>
      </c>
      <c r="E205" s="2">
        <v>3.6372468766096698E-2</v>
      </c>
      <c r="F205" s="2">
        <v>0.88713166332661997</v>
      </c>
      <c r="G205">
        <v>466.66</v>
      </c>
      <c r="H205">
        <v>1777.6</v>
      </c>
      <c r="I205">
        <v>1018.82</v>
      </c>
      <c r="J205">
        <v>143.27000000000001</v>
      </c>
      <c r="K205">
        <v>85.23</v>
      </c>
      <c r="L205" s="3">
        <f t="shared" si="43"/>
        <v>-1.4813380021183042E-2</v>
      </c>
      <c r="M205" s="3">
        <f t="shared" si="44"/>
        <v>2.6768338132651781E-2</v>
      </c>
      <c r="N205" s="3">
        <f t="shared" si="56"/>
        <v>4.97634518364376E-3</v>
      </c>
      <c r="O205" s="3">
        <f t="shared" si="56"/>
        <v>-4.5368883925456238E-3</v>
      </c>
      <c r="P205" s="3">
        <f t="shared" si="45"/>
        <v>2.2552180855963132E-6</v>
      </c>
      <c r="Q205" s="4">
        <f t="shared" si="46"/>
        <v>-4.6217352257898713E-3</v>
      </c>
      <c r="R205" s="3">
        <f t="shared" si="47"/>
        <v>3.0986037256417187E-3</v>
      </c>
      <c r="S205" s="16">
        <f t="shared" si="58"/>
        <v>103.81088470861134</v>
      </c>
      <c r="T205" s="16">
        <f t="shared" si="58"/>
        <v>81.311941397482755</v>
      </c>
      <c r="U205" s="16">
        <f t="shared" si="48"/>
        <v>22.498943311128585</v>
      </c>
      <c r="V205" s="16">
        <f t="shared" si="49"/>
        <v>99.517406664632489</v>
      </c>
      <c r="W205" s="16">
        <f t="shared" si="50"/>
        <v>68.016167967882907</v>
      </c>
      <c r="X205" s="16">
        <f t="shared" si="51"/>
        <v>46.598561698362282</v>
      </c>
      <c r="Y205" s="16">
        <f t="shared" si="52"/>
        <v>111.11562925905369</v>
      </c>
    </row>
    <row r="206" spans="1:25" x14ac:dyDescent="0.4">
      <c r="A206">
        <f t="shared" si="53"/>
        <v>193</v>
      </c>
      <c r="B206" s="1">
        <v>40424</v>
      </c>
      <c r="C206" s="2">
        <v>6.5420270854033596E-2</v>
      </c>
      <c r="D206" s="2">
        <v>1.06216040593904E-2</v>
      </c>
      <c r="E206" s="2">
        <v>3.5091895029295599E-2</v>
      </c>
      <c r="F206" s="2">
        <v>0.88886623005728005</v>
      </c>
      <c r="G206">
        <v>464.76400000000001</v>
      </c>
      <c r="H206">
        <v>1845.1</v>
      </c>
      <c r="I206">
        <v>1023.89</v>
      </c>
      <c r="J206">
        <v>142.62</v>
      </c>
      <c r="K206">
        <v>84.31</v>
      </c>
      <c r="L206" s="3">
        <f t="shared" si="43"/>
        <v>-7.6853957437866827E-3</v>
      </c>
      <c r="M206" s="3">
        <f t="shared" si="44"/>
        <v>2.9707692731866242E-3</v>
      </c>
      <c r="N206" s="3">
        <f t="shared" si="56"/>
        <v>1.2198576018908502E-2</v>
      </c>
      <c r="O206" s="3">
        <f t="shared" si="56"/>
        <v>-3.0851213013602941E-3</v>
      </c>
      <c r="P206" s="3">
        <f t="shared" si="45"/>
        <v>1.1976163230834855E-6</v>
      </c>
      <c r="Q206" s="4">
        <f t="shared" si="46"/>
        <v>-2.7866129437775686E-3</v>
      </c>
      <c r="R206" s="3">
        <f t="shared" si="47"/>
        <v>1.0997070617370375E-3</v>
      </c>
      <c r="S206" s="16">
        <f t="shared" si="58"/>
        <v>103.53222341423358</v>
      </c>
      <c r="T206" s="16">
        <f t="shared" si="58"/>
        <v>81.421912103656453</v>
      </c>
      <c r="U206" s="16">
        <f t="shared" si="48"/>
        <v>22.110311310577131</v>
      </c>
      <c r="V206" s="16">
        <f t="shared" si="49"/>
        <v>98.748867090253825</v>
      </c>
      <c r="W206" s="16">
        <f t="shared" si="50"/>
        <v>68.313244895201564</v>
      </c>
      <c r="X206" s="16">
        <f t="shared" si="51"/>
        <v>47.818419300253133</v>
      </c>
      <c r="Y206" s="16">
        <f t="shared" si="52"/>
        <v>110.80711712891767</v>
      </c>
    </row>
    <row r="207" spans="1:25" x14ac:dyDescent="0.4">
      <c r="A207">
        <f t="shared" si="53"/>
        <v>194</v>
      </c>
      <c r="B207" s="1">
        <v>40431</v>
      </c>
      <c r="C207" s="2">
        <v>6.6551989945331597E-2</v>
      </c>
      <c r="D207" s="2">
        <v>9.0478576526962003E-3</v>
      </c>
      <c r="E207" s="2">
        <v>3.5956203143136599E-2</v>
      </c>
      <c r="F207" s="2">
        <v>0.88844394925883496</v>
      </c>
      <c r="G207">
        <v>462.06900000000002</v>
      </c>
      <c r="H207">
        <v>1854.1</v>
      </c>
      <c r="I207">
        <v>1036.3800000000001</v>
      </c>
      <c r="J207">
        <v>142.18</v>
      </c>
      <c r="K207">
        <v>84.15</v>
      </c>
      <c r="L207" s="3">
        <f t="shared" ref="L207:L270" si="59">G208*K208/(G207*K207)-1</f>
        <v>2.5163343720350673E-2</v>
      </c>
      <c r="M207" s="3">
        <f t="shared" ref="M207:M270" si="60">H208*K208/(H207*K207)-1</f>
        <v>3.563584909524109E-2</v>
      </c>
      <c r="N207" s="3">
        <f t="shared" si="56"/>
        <v>2.203824851888303E-2</v>
      </c>
      <c r="O207" s="3">
        <f t="shared" si="56"/>
        <v>6.3300042200029605E-3</v>
      </c>
      <c r="P207" s="3">
        <f t="shared" ref="P207:P270" si="61">(ABS(C208-C207)+ABS(D208-D207)+ABS(E208-E207)+ABS(F208-F207))*$S$3</f>
        <v>3.9066609135743936E-6</v>
      </c>
      <c r="Q207" s="4">
        <f t="shared" ref="Q207:Q270" si="62">SUMPRODUCT(C207:F207,L207:O207)-P207</f>
        <v>8.4094577160092401E-3</v>
      </c>
      <c r="R207" s="3">
        <f t="shared" ref="R207:R270" si="63">SUMPRODUCT($C$7:$F$7,L207:O207)</f>
        <v>2.2291861388619438E-2</v>
      </c>
      <c r="S207" s="16">
        <f t="shared" si="58"/>
        <v>104.37316918583451</v>
      </c>
      <c r="T207" s="16">
        <f t="shared" si="58"/>
        <v>83.651098242518401</v>
      </c>
      <c r="U207" s="16">
        <f t="shared" ref="U207:U270" si="64">S207-T207</f>
        <v>20.722070943316112</v>
      </c>
      <c r="V207" s="16">
        <f t="shared" ref="V207:V270" si="65">V206+100*L207</f>
        <v>101.26520146228889</v>
      </c>
      <c r="W207" s="16">
        <f t="shared" ref="W207:W270" si="66">W206+100*M207</f>
        <v>71.876829804725674</v>
      </c>
      <c r="X207" s="16">
        <f t="shared" ref="X207:X270" si="67">X206+100*N207</f>
        <v>50.02224415214144</v>
      </c>
      <c r="Y207" s="16">
        <f t="shared" ref="Y207:Y270" si="68">Y206+100*O207</f>
        <v>111.44011755091796</v>
      </c>
    </row>
    <row r="208" spans="1:25" x14ac:dyDescent="0.4">
      <c r="A208">
        <f t="shared" ref="A208:A271" si="69">A207+1</f>
        <v>195</v>
      </c>
      <c r="B208" s="1">
        <v>40438</v>
      </c>
      <c r="C208" s="2">
        <v>6.0919536456335299E-2</v>
      </c>
      <c r="D208" s="2">
        <v>8.1692096190683992E-3</v>
      </c>
      <c r="E208" s="2">
        <v>3.8019977002819498E-2</v>
      </c>
      <c r="F208" s="2">
        <v>0.89289127692177594</v>
      </c>
      <c r="G208">
        <v>464.262</v>
      </c>
      <c r="H208">
        <v>1881.93</v>
      </c>
      <c r="I208">
        <v>1059.22</v>
      </c>
      <c r="J208">
        <v>143.08000000000001</v>
      </c>
      <c r="K208">
        <v>85.86</v>
      </c>
      <c r="L208" s="3">
        <f t="shared" si="59"/>
        <v>-8.5467754130652551E-3</v>
      </c>
      <c r="M208" s="3">
        <f t="shared" si="60"/>
        <v>1.0609229935354403E-3</v>
      </c>
      <c r="N208" s="3">
        <f t="shared" si="56"/>
        <v>-1.6058986801608777E-2</v>
      </c>
      <c r="O208" s="3">
        <f t="shared" si="56"/>
        <v>5.3816046966730369E-3</v>
      </c>
      <c r="P208" s="3">
        <f t="shared" si="61"/>
        <v>1.2983490606346786E-6</v>
      </c>
      <c r="Q208" s="4">
        <f t="shared" si="62"/>
        <v>3.6813285375177736E-3</v>
      </c>
      <c r="R208" s="3">
        <f t="shared" si="63"/>
        <v>-4.5408086311163887E-3</v>
      </c>
      <c r="S208" s="16">
        <f t="shared" si="58"/>
        <v>104.74130203958629</v>
      </c>
      <c r="T208" s="16">
        <f t="shared" si="58"/>
        <v>83.197017379406759</v>
      </c>
      <c r="U208" s="16">
        <f t="shared" si="64"/>
        <v>21.544284660179528</v>
      </c>
      <c r="V208" s="16">
        <f t="shared" si="65"/>
        <v>100.41052392098236</v>
      </c>
      <c r="W208" s="16">
        <f t="shared" si="66"/>
        <v>71.982922104079222</v>
      </c>
      <c r="X208" s="16">
        <f t="shared" si="67"/>
        <v>48.416345471980563</v>
      </c>
      <c r="Y208" s="16">
        <f t="shared" si="68"/>
        <v>111.97827802058526</v>
      </c>
    </row>
    <row r="209" spans="1:25" x14ac:dyDescent="0.4">
      <c r="A209">
        <f t="shared" si="69"/>
        <v>196</v>
      </c>
      <c r="B209" s="1">
        <v>40445</v>
      </c>
      <c r="C209" s="2">
        <v>6.2682120293874793E-2</v>
      </c>
      <c r="D209" s="2">
        <v>7.6908437608778002E-3</v>
      </c>
      <c r="E209" s="2">
        <v>3.8421308266338099E-2</v>
      </c>
      <c r="F209" s="2">
        <v>0.89120572767890904</v>
      </c>
      <c r="G209">
        <v>469.31299999999999</v>
      </c>
      <c r="H209">
        <v>1920.84</v>
      </c>
      <c r="I209">
        <v>1042.21</v>
      </c>
      <c r="J209">
        <v>143.85</v>
      </c>
      <c r="K209">
        <v>84.21</v>
      </c>
      <c r="L209" s="3">
        <f t="shared" si="59"/>
        <v>-3.712457561699134E-3</v>
      </c>
      <c r="M209" s="3">
        <f t="shared" si="60"/>
        <v>-1.3515862727406125E-2</v>
      </c>
      <c r="N209" s="3">
        <f t="shared" si="56"/>
        <v>-2.1876589171088145E-3</v>
      </c>
      <c r="O209" s="3">
        <f t="shared" si="56"/>
        <v>3.0587417448730836E-3</v>
      </c>
      <c r="P209" s="3">
        <f t="shared" si="61"/>
        <v>2.6558432805703295E-7</v>
      </c>
      <c r="Q209" s="4">
        <f t="shared" si="62"/>
        <v>2.3049967605592919E-3</v>
      </c>
      <c r="R209" s="3">
        <f t="shared" si="63"/>
        <v>-4.0893093653352475E-3</v>
      </c>
      <c r="S209" s="16">
        <f t="shared" si="58"/>
        <v>104.97180171564221</v>
      </c>
      <c r="T209" s="16">
        <f t="shared" si="58"/>
        <v>82.788086442873237</v>
      </c>
      <c r="U209" s="16">
        <f t="shared" si="64"/>
        <v>22.183715272768978</v>
      </c>
      <c r="V209" s="16">
        <f t="shared" si="65"/>
        <v>100.03927816481244</v>
      </c>
      <c r="W209" s="16">
        <f t="shared" si="66"/>
        <v>70.631335831338603</v>
      </c>
      <c r="X209" s="16">
        <f t="shared" si="67"/>
        <v>48.197579580269682</v>
      </c>
      <c r="Y209" s="16">
        <f t="shared" si="68"/>
        <v>112.28415219507258</v>
      </c>
    </row>
    <row r="210" spans="1:25" x14ac:dyDescent="0.4">
      <c r="A210">
        <f t="shared" si="69"/>
        <v>197</v>
      </c>
      <c r="B210" s="1">
        <v>40452</v>
      </c>
      <c r="C210" s="2">
        <v>6.3026487021341199E-2</v>
      </c>
      <c r="D210" s="2">
        <v>7.7891175801729998E-3</v>
      </c>
      <c r="E210" s="2">
        <v>3.8257303832734298E-2</v>
      </c>
      <c r="F210" s="2">
        <v>0.89092709156575101</v>
      </c>
      <c r="G210">
        <v>473.13299999999998</v>
      </c>
      <c r="H210">
        <v>1917.42</v>
      </c>
      <c r="I210">
        <v>1039.93</v>
      </c>
      <c r="J210">
        <v>144.29</v>
      </c>
      <c r="K210">
        <v>83.22</v>
      </c>
      <c r="L210" s="3">
        <f t="shared" si="59"/>
        <v>-4.064960853053079E-3</v>
      </c>
      <c r="M210" s="3">
        <f t="shared" si="60"/>
        <v>1.3195340286817903E-3</v>
      </c>
      <c r="N210" s="3">
        <f t="shared" si="56"/>
        <v>1.1404613772080685E-2</v>
      </c>
      <c r="O210" s="3">
        <f t="shared" si="56"/>
        <v>4.4355118164807195E-3</v>
      </c>
      <c r="P210" s="3">
        <f t="shared" si="61"/>
        <v>9.000829880839563E-7</v>
      </c>
      <c r="Q210" s="4">
        <f t="shared" si="62"/>
        <v>4.1412051367013128E-3</v>
      </c>
      <c r="R210" s="3">
        <f t="shared" si="63"/>
        <v>3.273674691047529E-3</v>
      </c>
      <c r="S210" s="16">
        <f t="shared" si="58"/>
        <v>105.38592222931234</v>
      </c>
      <c r="T210" s="16">
        <f t="shared" si="58"/>
        <v>83.115453911977994</v>
      </c>
      <c r="U210" s="16">
        <f t="shared" si="64"/>
        <v>22.270468317334348</v>
      </c>
      <c r="V210" s="16">
        <f t="shared" si="65"/>
        <v>99.632782079507137</v>
      </c>
      <c r="W210" s="16">
        <f t="shared" si="66"/>
        <v>70.763289234206781</v>
      </c>
      <c r="X210" s="16">
        <f t="shared" si="67"/>
        <v>49.338040957477752</v>
      </c>
      <c r="Y210" s="16">
        <f t="shared" si="68"/>
        <v>112.72770337672065</v>
      </c>
    </row>
    <row r="211" spans="1:25" x14ac:dyDescent="0.4">
      <c r="A211">
        <f t="shared" si="69"/>
        <v>198</v>
      </c>
      <c r="B211" s="1">
        <v>40459</v>
      </c>
      <c r="C211" s="2">
        <v>6.4526625334814597E-2</v>
      </c>
      <c r="D211" s="2">
        <v>7.2906137723652001E-3</v>
      </c>
      <c r="E211" s="2">
        <v>3.7478654055835003E-2</v>
      </c>
      <c r="F211" s="2">
        <v>0.89070410683698498</v>
      </c>
      <c r="G211">
        <v>478.62900000000002</v>
      </c>
      <c r="H211">
        <v>1950.18</v>
      </c>
      <c r="I211">
        <v>1051.79</v>
      </c>
      <c r="J211">
        <v>144.93</v>
      </c>
      <c r="K211">
        <v>81.93</v>
      </c>
      <c r="L211" s="3">
        <f t="shared" si="59"/>
        <v>-1.7544201618182598E-2</v>
      </c>
      <c r="M211" s="3">
        <f t="shared" si="60"/>
        <v>3.6689230827047226E-3</v>
      </c>
      <c r="N211" s="3">
        <f t="shared" si="56"/>
        <v>-1.5563943372726374E-2</v>
      </c>
      <c r="O211" s="3">
        <f t="shared" si="56"/>
        <v>-7.5898709721944346E-4</v>
      </c>
      <c r="P211" s="3">
        <f t="shared" si="61"/>
        <v>1.2163642049235529E-6</v>
      </c>
      <c r="Q211" s="4">
        <f t="shared" si="62"/>
        <v>-2.3658843616039824E-3</v>
      </c>
      <c r="R211" s="3">
        <f t="shared" si="63"/>
        <v>-7.5495522513559232E-3</v>
      </c>
      <c r="S211" s="16">
        <f t="shared" si="58"/>
        <v>105.14933379315194</v>
      </c>
      <c r="T211" s="16">
        <f t="shared" si="58"/>
        <v>82.360498686842405</v>
      </c>
      <c r="U211" s="16">
        <f t="shared" si="64"/>
        <v>22.788835106309534</v>
      </c>
      <c r="V211" s="16">
        <f t="shared" si="65"/>
        <v>97.878361917688878</v>
      </c>
      <c r="W211" s="16">
        <f t="shared" si="66"/>
        <v>71.13018154247726</v>
      </c>
      <c r="X211" s="16">
        <f t="shared" si="67"/>
        <v>47.781646620205116</v>
      </c>
      <c r="Y211" s="16">
        <f t="shared" si="68"/>
        <v>112.65180466699871</v>
      </c>
    </row>
    <row r="212" spans="1:25" x14ac:dyDescent="0.4">
      <c r="A212">
        <f t="shared" si="69"/>
        <v>199</v>
      </c>
      <c r="B212" s="1">
        <v>40466</v>
      </c>
      <c r="C212" s="2">
        <v>6.2705760596070401E-2</v>
      </c>
      <c r="D212" s="2">
        <v>7.7822191737748E-3</v>
      </c>
      <c r="E212" s="2">
        <v>3.7272245119706698E-2</v>
      </c>
      <c r="F212" s="2">
        <v>0.89223977511044805</v>
      </c>
      <c r="G212">
        <v>473.00299999999999</v>
      </c>
      <c r="H212">
        <v>1968.87</v>
      </c>
      <c r="I212">
        <v>1035.42</v>
      </c>
      <c r="J212">
        <v>144.82</v>
      </c>
      <c r="K212">
        <v>81.45</v>
      </c>
      <c r="L212" s="3">
        <f t="shared" si="59"/>
        <v>9.2972440119676314E-4</v>
      </c>
      <c r="M212" s="3">
        <f t="shared" si="60"/>
        <v>5.2099068096829182E-3</v>
      </c>
      <c r="N212" s="3">
        <f t="shared" si="56"/>
        <v>-1.8156883197157914E-3</v>
      </c>
      <c r="O212" s="3">
        <f t="shared" si="56"/>
        <v>-2.6239469686507588E-3</v>
      </c>
      <c r="P212" s="3">
        <f t="shared" si="61"/>
        <v>1.4437236199039708E-6</v>
      </c>
      <c r="Q212" s="4">
        <f t="shared" si="62"/>
        <v>-2.3114646445543704E-3</v>
      </c>
      <c r="R212" s="3">
        <f t="shared" si="63"/>
        <v>4.2499898062828279E-4</v>
      </c>
      <c r="S212" s="16">
        <f t="shared" si="58"/>
        <v>104.9181873286965</v>
      </c>
      <c r="T212" s="16">
        <f t="shared" si="58"/>
        <v>82.402998584905234</v>
      </c>
      <c r="U212" s="16">
        <f t="shared" si="64"/>
        <v>22.515188743791271</v>
      </c>
      <c r="V212" s="16">
        <f t="shared" si="65"/>
        <v>97.971334357808558</v>
      </c>
      <c r="W212" s="16">
        <f t="shared" si="66"/>
        <v>71.651172223445556</v>
      </c>
      <c r="X212" s="16">
        <f t="shared" si="67"/>
        <v>47.600077788233534</v>
      </c>
      <c r="Y212" s="16">
        <f t="shared" si="68"/>
        <v>112.38940997013364</v>
      </c>
    </row>
    <row r="213" spans="1:25" x14ac:dyDescent="0.4">
      <c r="A213">
        <f t="shared" si="69"/>
        <v>200</v>
      </c>
      <c r="B213" s="1">
        <v>40473</v>
      </c>
      <c r="C213" s="2">
        <v>6.4572114098744193E-2</v>
      </c>
      <c r="D213" s="2">
        <v>7.1277931433956004E-3</v>
      </c>
      <c r="E213" s="2">
        <v>3.7812097650206197E-2</v>
      </c>
      <c r="F213" s="2">
        <v>0.89048799510765397</v>
      </c>
      <c r="G213">
        <v>473.85</v>
      </c>
      <c r="H213">
        <v>1980.83</v>
      </c>
      <c r="I213">
        <v>1033.54</v>
      </c>
      <c r="J213">
        <v>144.44</v>
      </c>
      <c r="K213">
        <v>81.38</v>
      </c>
      <c r="L213" s="3">
        <f t="shared" si="59"/>
        <v>-1.4754802231932929E-2</v>
      </c>
      <c r="M213" s="3">
        <f t="shared" si="60"/>
        <v>-1.1663213627862601E-2</v>
      </c>
      <c r="N213" s="3">
        <f t="shared" si="56"/>
        <v>-1.6903070998703362E-2</v>
      </c>
      <c r="O213" s="3">
        <f t="shared" si="56"/>
        <v>-1.8000553863195545E-3</v>
      </c>
      <c r="P213" s="3">
        <f t="shared" si="61"/>
        <v>2.4256709061524001E-7</v>
      </c>
      <c r="Q213" s="4">
        <f t="shared" si="62"/>
        <v>-3.2781925976798042E-3</v>
      </c>
      <c r="R213" s="3">
        <f t="shared" si="63"/>
        <v>-1.1280285561204612E-2</v>
      </c>
      <c r="S213" s="16">
        <f t="shared" si="58"/>
        <v>104.59036806892853</v>
      </c>
      <c r="T213" s="16">
        <f t="shared" si="58"/>
        <v>81.274970028784779</v>
      </c>
      <c r="U213" s="16">
        <f t="shared" si="64"/>
        <v>23.315398040143748</v>
      </c>
      <c r="V213" s="16">
        <f t="shared" si="65"/>
        <v>96.495854134615271</v>
      </c>
      <c r="W213" s="16">
        <f t="shared" si="66"/>
        <v>70.484850860659293</v>
      </c>
      <c r="X213" s="16">
        <f t="shared" si="67"/>
        <v>45.909770688363196</v>
      </c>
      <c r="Y213" s="16">
        <f t="shared" si="68"/>
        <v>112.20940443150168</v>
      </c>
    </row>
    <row r="214" spans="1:25" x14ac:dyDescent="0.4">
      <c r="A214">
        <f t="shared" si="69"/>
        <v>201</v>
      </c>
      <c r="B214" s="1">
        <v>40480</v>
      </c>
      <c r="C214" s="2">
        <v>6.4167835614385105E-2</v>
      </c>
      <c r="D214" s="2">
        <v>7.3320097748036002E-3</v>
      </c>
      <c r="E214" s="2">
        <v>3.7955345161268597E-2</v>
      </c>
      <c r="F214" s="2">
        <v>0.89054480944954195</v>
      </c>
      <c r="G214">
        <v>472.54899999999998</v>
      </c>
      <c r="H214">
        <v>1981.59</v>
      </c>
      <c r="I214">
        <v>1016.07</v>
      </c>
      <c r="J214">
        <v>144.18</v>
      </c>
      <c r="K214">
        <v>80.400000000000006</v>
      </c>
      <c r="L214" s="3">
        <f t="shared" si="59"/>
        <v>2.0269868773197031E-2</v>
      </c>
      <c r="M214" s="3">
        <f t="shared" si="60"/>
        <v>4.75114360524449E-2</v>
      </c>
      <c r="N214" s="3">
        <f t="shared" si="56"/>
        <v>2.9682994281889918E-2</v>
      </c>
      <c r="O214" s="3">
        <f t="shared" si="56"/>
        <v>-5.5486197808307658E-4</v>
      </c>
      <c r="P214" s="3">
        <f t="shared" si="61"/>
        <v>4.7989901492012117E-7</v>
      </c>
      <c r="Q214" s="4">
        <f t="shared" si="62"/>
        <v>2.2810468607465323E-3</v>
      </c>
      <c r="R214" s="3">
        <f t="shared" si="63"/>
        <v>2.4227359282362193E-2</v>
      </c>
      <c r="S214" s="16">
        <f t="shared" si="58"/>
        <v>104.81847275500319</v>
      </c>
      <c r="T214" s="16">
        <f t="shared" si="58"/>
        <v>83.697705957021</v>
      </c>
      <c r="U214" s="16">
        <f t="shared" si="64"/>
        <v>21.120766797982185</v>
      </c>
      <c r="V214" s="16">
        <f t="shared" si="65"/>
        <v>98.522841011934972</v>
      </c>
      <c r="W214" s="16">
        <f t="shared" si="66"/>
        <v>75.235994465903786</v>
      </c>
      <c r="X214" s="16">
        <f t="shared" si="67"/>
        <v>48.878070116552188</v>
      </c>
      <c r="Y214" s="16">
        <f t="shared" si="68"/>
        <v>112.15391823369337</v>
      </c>
    </row>
    <row r="215" spans="1:25" x14ac:dyDescent="0.4">
      <c r="A215">
        <f t="shared" si="69"/>
        <v>202</v>
      </c>
      <c r="B215" s="1">
        <v>40487</v>
      </c>
      <c r="C215" s="2">
        <v>6.3862804049652E-2</v>
      </c>
      <c r="D215" s="2">
        <v>7.4496782727771996E-3</v>
      </c>
      <c r="E215" s="2">
        <v>3.7460545034468301E-2</v>
      </c>
      <c r="F215" s="2">
        <v>0.89122697264310202</v>
      </c>
      <c r="G215">
        <v>477.02499999999998</v>
      </c>
      <c r="H215">
        <v>2053.77</v>
      </c>
      <c r="I215">
        <v>1046.23</v>
      </c>
      <c r="J215">
        <v>144.1</v>
      </c>
      <c r="K215">
        <v>81.260000000000005</v>
      </c>
      <c r="L215" s="3">
        <f t="shared" si="59"/>
        <v>1.79402310470822E-3</v>
      </c>
      <c r="M215" s="3">
        <f t="shared" si="60"/>
        <v>-5.734386878810005E-3</v>
      </c>
      <c r="N215" s="3">
        <f t="shared" si="56"/>
        <v>1.4375424141918947E-2</v>
      </c>
      <c r="O215" s="3">
        <f t="shared" si="56"/>
        <v>-3.6086051353225734E-3</v>
      </c>
      <c r="P215" s="3">
        <f t="shared" si="61"/>
        <v>8.5140308695664842E-7</v>
      </c>
      <c r="Q215" s="4">
        <f t="shared" si="62"/>
        <v>-2.6065744011891478E-3</v>
      </c>
      <c r="R215" s="3">
        <f t="shared" si="63"/>
        <v>1.706613808123647E-3</v>
      </c>
      <c r="S215" s="16">
        <f t="shared" si="58"/>
        <v>104.55781531488427</v>
      </c>
      <c r="T215" s="16">
        <f t="shared" si="58"/>
        <v>83.868367337833362</v>
      </c>
      <c r="U215" s="16">
        <f t="shared" si="64"/>
        <v>20.689447977050904</v>
      </c>
      <c r="V215" s="16">
        <f t="shared" si="65"/>
        <v>98.702243322405792</v>
      </c>
      <c r="W215" s="16">
        <f t="shared" si="66"/>
        <v>74.662555778022792</v>
      </c>
      <c r="X215" s="16">
        <f t="shared" si="67"/>
        <v>50.315612530744083</v>
      </c>
      <c r="Y215" s="16">
        <f t="shared" si="68"/>
        <v>111.79305772016112</v>
      </c>
    </row>
    <row r="216" spans="1:25" x14ac:dyDescent="0.4">
      <c r="A216">
        <f t="shared" si="69"/>
        <v>203</v>
      </c>
      <c r="B216" s="1">
        <v>40494</v>
      </c>
      <c r="C216" s="2">
        <v>6.4713509879574194E-2</v>
      </c>
      <c r="D216" s="2">
        <v>7.0509990527195003E-3</v>
      </c>
      <c r="E216" s="2">
        <v>3.80288443494739E-2</v>
      </c>
      <c r="F216" s="2">
        <v>0.89020664671823202</v>
      </c>
      <c r="G216">
        <v>470.52699999999999</v>
      </c>
      <c r="H216">
        <v>2010.57</v>
      </c>
      <c r="I216">
        <v>1061.27</v>
      </c>
      <c r="J216">
        <v>143.58000000000001</v>
      </c>
      <c r="K216">
        <v>82.53</v>
      </c>
      <c r="L216" s="3">
        <f t="shared" si="59"/>
        <v>2.5782269857888007E-3</v>
      </c>
      <c r="M216" s="3">
        <f t="shared" si="60"/>
        <v>1.3376249451492406E-2</v>
      </c>
      <c r="N216" s="3">
        <f t="shared" si="56"/>
        <v>2.6619050759938645E-2</v>
      </c>
      <c r="O216" s="3">
        <f t="shared" si="56"/>
        <v>-5.8503969912244713E-3</v>
      </c>
      <c r="P216" s="3">
        <f t="shared" si="61"/>
        <v>3.0547992774598044E-6</v>
      </c>
      <c r="Q216" s="4">
        <f t="shared" si="62"/>
        <v>-3.9376633089973374E-3</v>
      </c>
      <c r="R216" s="3">
        <f t="shared" si="63"/>
        <v>9.180782551498845E-3</v>
      </c>
      <c r="S216" s="16">
        <f t="shared" ref="S216:T231" si="70">S215+100*Q216</f>
        <v>104.16404898398453</v>
      </c>
      <c r="T216" s="16">
        <f t="shared" si="70"/>
        <v>84.786445592983242</v>
      </c>
      <c r="U216" s="16">
        <f t="shared" si="64"/>
        <v>19.377603391001287</v>
      </c>
      <c r="V216" s="16">
        <f t="shared" si="65"/>
        <v>98.960066020984669</v>
      </c>
      <c r="W216" s="16">
        <f t="shared" si="66"/>
        <v>76.000180723172036</v>
      </c>
      <c r="X216" s="16">
        <f t="shared" si="67"/>
        <v>52.977517606737948</v>
      </c>
      <c r="Y216" s="16">
        <f t="shared" si="68"/>
        <v>111.20801802103867</v>
      </c>
    </row>
    <row r="217" spans="1:25" x14ac:dyDescent="0.4">
      <c r="A217">
        <f t="shared" si="69"/>
        <v>204</v>
      </c>
      <c r="B217" s="1">
        <v>40501</v>
      </c>
      <c r="C217" s="2">
        <v>6.7919362642752501E-2</v>
      </c>
      <c r="D217" s="2">
        <v>6.16901525631E-3</v>
      </c>
      <c r="E217" s="2">
        <v>3.9914323715395397E-2</v>
      </c>
      <c r="F217" s="2">
        <v>0.88599729838554198</v>
      </c>
      <c r="G217">
        <v>465.98099999999999</v>
      </c>
      <c r="H217">
        <v>2012.59</v>
      </c>
      <c r="I217">
        <v>1089.52</v>
      </c>
      <c r="J217">
        <v>142.74</v>
      </c>
      <c r="K217">
        <v>83.55</v>
      </c>
      <c r="L217" s="3">
        <f t="shared" si="59"/>
        <v>7.0581146804784556E-3</v>
      </c>
      <c r="M217" s="3">
        <f t="shared" si="60"/>
        <v>-1.6994842719419978E-3</v>
      </c>
      <c r="N217" s="3">
        <f t="shared" si="56"/>
        <v>-3.0839268668770847E-3</v>
      </c>
      <c r="O217" s="3">
        <f t="shared" si="56"/>
        <v>-8.3368362056887024E-3</v>
      </c>
      <c r="P217" s="3">
        <f t="shared" si="61"/>
        <v>3.2622852364275588E-6</v>
      </c>
      <c r="Q217" s="4">
        <f t="shared" si="62"/>
        <v>-7.0438709896824452E-3</v>
      </c>
      <c r="R217" s="3">
        <f t="shared" si="63"/>
        <v>-1.5155331660073323E-3</v>
      </c>
      <c r="S217" s="16">
        <f t="shared" si="70"/>
        <v>103.45966188501629</v>
      </c>
      <c r="T217" s="16">
        <f t="shared" si="70"/>
        <v>84.634892276382502</v>
      </c>
      <c r="U217" s="16">
        <f t="shared" si="64"/>
        <v>18.824769608633787</v>
      </c>
      <c r="V217" s="16">
        <f t="shared" si="65"/>
        <v>99.665877489032511</v>
      </c>
      <c r="W217" s="16">
        <f t="shared" si="66"/>
        <v>75.830232295977837</v>
      </c>
      <c r="X217" s="16">
        <f t="shared" si="67"/>
        <v>52.669124920050237</v>
      </c>
      <c r="Y217" s="16">
        <f t="shared" si="68"/>
        <v>110.37433440046979</v>
      </c>
    </row>
    <row r="218" spans="1:25" x14ac:dyDescent="0.4">
      <c r="A218">
        <f t="shared" si="69"/>
        <v>205</v>
      </c>
      <c r="B218" s="1">
        <v>40508</v>
      </c>
      <c r="C218" s="2">
        <v>7.3356504703464998E-2</v>
      </c>
      <c r="D218" s="2">
        <v>5.5394076397291998E-3</v>
      </c>
      <c r="E218" s="2">
        <v>3.9215205288628499E-2</v>
      </c>
      <c r="F218" s="2">
        <v>0.88188888236817697</v>
      </c>
      <c r="G218">
        <v>466.20100000000002</v>
      </c>
      <c r="H218">
        <v>1996.03</v>
      </c>
      <c r="I218">
        <v>1086.1600000000001</v>
      </c>
      <c r="J218">
        <v>141.55000000000001</v>
      </c>
      <c r="K218">
        <v>84.1</v>
      </c>
      <c r="L218" s="3">
        <f t="shared" si="59"/>
        <v>-2.9085670362781313E-2</v>
      </c>
      <c r="M218" s="3">
        <f t="shared" si="60"/>
        <v>1.1012162352733945E-2</v>
      </c>
      <c r="N218" s="3">
        <f t="shared" si="56"/>
        <v>1.431649112469624E-2</v>
      </c>
      <c r="O218" s="3">
        <f t="shared" si="56"/>
        <v>2.1900388555280426E-3</v>
      </c>
      <c r="P218" s="3">
        <f t="shared" si="61"/>
        <v>4.7358859682371364E-7</v>
      </c>
      <c r="Q218" s="4">
        <f t="shared" si="62"/>
        <v>4.1969921001134712E-4</v>
      </c>
      <c r="R218" s="3">
        <f t="shared" si="63"/>
        <v>-3.9174450745577127E-4</v>
      </c>
      <c r="S218" s="16">
        <f t="shared" si="70"/>
        <v>103.50163180601743</v>
      </c>
      <c r="T218" s="16">
        <f t="shared" si="70"/>
        <v>84.595717825636925</v>
      </c>
      <c r="U218" s="16">
        <f t="shared" si="64"/>
        <v>18.905913980380504</v>
      </c>
      <c r="V218" s="16">
        <f t="shared" si="65"/>
        <v>96.757310452754382</v>
      </c>
      <c r="W218" s="16">
        <f t="shared" si="66"/>
        <v>76.931448531251235</v>
      </c>
      <c r="X218" s="16">
        <f t="shared" si="67"/>
        <v>54.100774032519858</v>
      </c>
      <c r="Y218" s="16">
        <f t="shared" si="68"/>
        <v>110.5933382860226</v>
      </c>
    </row>
    <row r="219" spans="1:25" x14ac:dyDescent="0.4">
      <c r="A219">
        <f t="shared" si="69"/>
        <v>206</v>
      </c>
      <c r="B219" s="1">
        <v>40515</v>
      </c>
      <c r="C219" s="2">
        <v>7.4057259459313907E-2</v>
      </c>
      <c r="D219" s="2">
        <v>5.6279672119196999E-3</v>
      </c>
      <c r="E219" s="2">
        <v>3.8782587125396797E-2</v>
      </c>
      <c r="F219" s="2">
        <v>0.88153218620336904</v>
      </c>
      <c r="G219">
        <v>461.25200000000001</v>
      </c>
      <c r="H219">
        <v>2056.4</v>
      </c>
      <c r="I219">
        <v>1101.71</v>
      </c>
      <c r="J219">
        <v>141.86000000000001</v>
      </c>
      <c r="K219">
        <v>82.53</v>
      </c>
      <c r="L219" s="3">
        <f t="shared" si="59"/>
        <v>-7.4275018401204207E-3</v>
      </c>
      <c r="M219" s="3">
        <f t="shared" si="60"/>
        <v>3.064560550833173E-2</v>
      </c>
      <c r="N219" s="3">
        <f t="shared" si="56"/>
        <v>1.035662742463983E-2</v>
      </c>
      <c r="O219" s="3">
        <f t="shared" si="56"/>
        <v>-2.6082052728042537E-3</v>
      </c>
      <c r="P219" s="3">
        <f t="shared" si="61"/>
        <v>5.780073557237668E-7</v>
      </c>
      <c r="Q219" s="4">
        <f t="shared" si="62"/>
        <v>-2.275726066054657E-3</v>
      </c>
      <c r="R219" s="3">
        <f t="shared" si="63"/>
        <v>7.7416314550117216E-3</v>
      </c>
      <c r="S219" s="16">
        <f t="shared" si="70"/>
        <v>103.27405919941197</v>
      </c>
      <c r="T219" s="16">
        <f t="shared" si="70"/>
        <v>85.369880971138102</v>
      </c>
      <c r="U219" s="16">
        <f t="shared" si="64"/>
        <v>17.904178228273864</v>
      </c>
      <c r="V219" s="16">
        <f t="shared" si="65"/>
        <v>96.014560268742343</v>
      </c>
      <c r="W219" s="16">
        <f t="shared" si="66"/>
        <v>79.996009082084413</v>
      </c>
      <c r="X219" s="16">
        <f t="shared" si="67"/>
        <v>55.136436774983842</v>
      </c>
      <c r="Y219" s="16">
        <f t="shared" si="68"/>
        <v>110.33251775874217</v>
      </c>
    </row>
    <row r="220" spans="1:25" x14ac:dyDescent="0.4">
      <c r="A220">
        <f t="shared" si="69"/>
        <v>207</v>
      </c>
      <c r="B220" s="1">
        <v>40522</v>
      </c>
      <c r="C220" s="2">
        <v>7.3222723880850396E-2</v>
      </c>
      <c r="D220" s="2">
        <v>6.1040147290357004E-3</v>
      </c>
      <c r="E220" s="2">
        <v>3.86537771109874E-2</v>
      </c>
      <c r="F220" s="2">
        <v>0.88201948427912602</v>
      </c>
      <c r="G220">
        <v>450.08199999999999</v>
      </c>
      <c r="H220">
        <v>2083.5700000000002</v>
      </c>
      <c r="I220">
        <v>1113.1199999999999</v>
      </c>
      <c r="J220">
        <v>141.49</v>
      </c>
      <c r="K220">
        <v>83.95</v>
      </c>
      <c r="L220" s="3">
        <f t="shared" si="59"/>
        <v>2.4088258324097556E-3</v>
      </c>
      <c r="M220" s="3">
        <f t="shared" si="60"/>
        <v>3.4205019610544785E-3</v>
      </c>
      <c r="N220" s="3">
        <f t="shared" si="56"/>
        <v>1.6808610033060223E-2</v>
      </c>
      <c r="O220" s="3">
        <f t="shared" si="56"/>
        <v>7.0676372888534011E-4</v>
      </c>
      <c r="P220" s="3">
        <f t="shared" si="61"/>
        <v>3.2709631408371569E-7</v>
      </c>
      <c r="Q220" s="4">
        <f t="shared" si="62"/>
        <v>1.4700281322625435E-3</v>
      </c>
      <c r="R220" s="3">
        <f t="shared" si="63"/>
        <v>5.8361753888524492E-3</v>
      </c>
      <c r="S220" s="16">
        <f t="shared" si="70"/>
        <v>103.42106201263822</v>
      </c>
      <c r="T220" s="16">
        <f t="shared" si="70"/>
        <v>85.953498510023351</v>
      </c>
      <c r="U220" s="16">
        <f t="shared" si="64"/>
        <v>17.467563502614865</v>
      </c>
      <c r="V220" s="16">
        <f t="shared" si="65"/>
        <v>96.255442851983318</v>
      </c>
      <c r="W220" s="16">
        <f t="shared" si="66"/>
        <v>80.33805927818986</v>
      </c>
      <c r="X220" s="16">
        <f t="shared" si="67"/>
        <v>56.817297778289863</v>
      </c>
      <c r="Y220" s="16">
        <f t="shared" si="68"/>
        <v>110.4031941316307</v>
      </c>
    </row>
    <row r="221" spans="1:25" x14ac:dyDescent="0.4">
      <c r="A221">
        <f t="shared" si="69"/>
        <v>208</v>
      </c>
      <c r="B221" s="1">
        <v>40529</v>
      </c>
      <c r="C221" s="2">
        <v>7.2704583755367203E-2</v>
      </c>
      <c r="D221" s="2">
        <v>6.0769943310461996E-3</v>
      </c>
      <c r="E221" s="2">
        <v>3.8713511842002397E-2</v>
      </c>
      <c r="F221" s="2">
        <v>0.88250491007158405</v>
      </c>
      <c r="G221">
        <v>451.005</v>
      </c>
      <c r="H221">
        <v>2089.9499999999998</v>
      </c>
      <c r="I221">
        <v>1131.83</v>
      </c>
      <c r="J221">
        <v>141.59</v>
      </c>
      <c r="K221">
        <v>83.98</v>
      </c>
      <c r="L221" s="3">
        <f t="shared" si="59"/>
        <v>-1.5789876848270712E-2</v>
      </c>
      <c r="M221" s="3">
        <f t="shared" si="60"/>
        <v>-2.5113403915851817E-3</v>
      </c>
      <c r="N221" s="3">
        <f t="shared" si="56"/>
        <v>-1.6345210853219161E-3</v>
      </c>
      <c r="O221" s="3">
        <f t="shared" si="56"/>
        <v>-4.9438519669464664E-4</v>
      </c>
      <c r="P221" s="3">
        <f t="shared" si="61"/>
        <v>6.8073082519585679E-7</v>
      </c>
      <c r="Q221" s="4">
        <f t="shared" si="62"/>
        <v>-1.663513970892562E-3</v>
      </c>
      <c r="R221" s="3">
        <f t="shared" si="63"/>
        <v>-5.1075308804681141E-3</v>
      </c>
      <c r="S221" s="16">
        <f t="shared" si="70"/>
        <v>103.25471061554896</v>
      </c>
      <c r="T221" s="16">
        <f t="shared" si="70"/>
        <v>85.442745421976539</v>
      </c>
      <c r="U221" s="16">
        <f t="shared" si="64"/>
        <v>17.811965193572419</v>
      </c>
      <c r="V221" s="16">
        <f t="shared" si="65"/>
        <v>94.676455167156249</v>
      </c>
      <c r="W221" s="16">
        <f t="shared" si="66"/>
        <v>80.086925239031345</v>
      </c>
      <c r="X221" s="16">
        <f t="shared" si="67"/>
        <v>56.653845669757672</v>
      </c>
      <c r="Y221" s="16">
        <f t="shared" si="68"/>
        <v>110.35375561196123</v>
      </c>
    </row>
    <row r="222" spans="1:25" x14ac:dyDescent="0.4">
      <c r="A222">
        <f t="shared" si="69"/>
        <v>209</v>
      </c>
      <c r="B222" s="1">
        <v>40536</v>
      </c>
      <c r="C222" s="2">
        <v>7.1570032380040699E-2</v>
      </c>
      <c r="D222" s="2">
        <v>6.1969249912934999E-3</v>
      </c>
      <c r="E222" s="2">
        <v>3.8865959990228502E-2</v>
      </c>
      <c r="F222" s="2">
        <v>0.883367082638437</v>
      </c>
      <c r="G222">
        <v>449.77499999999998</v>
      </c>
      <c r="H222">
        <v>2112.37</v>
      </c>
      <c r="I222">
        <v>1129.98</v>
      </c>
      <c r="J222">
        <v>141.52000000000001</v>
      </c>
      <c r="K222">
        <v>82.88</v>
      </c>
      <c r="L222" s="3">
        <f t="shared" si="59"/>
        <v>-1.4413384298326615E-2</v>
      </c>
      <c r="M222" s="3">
        <f t="shared" si="60"/>
        <v>-2.0345891199482047E-2</v>
      </c>
      <c r="N222" s="3">
        <f t="shared" si="56"/>
        <v>-2.3451742508717732E-3</v>
      </c>
      <c r="O222" s="3">
        <f t="shared" si="56"/>
        <v>6.2888637648388368E-3</v>
      </c>
      <c r="P222" s="3">
        <f t="shared" si="61"/>
        <v>2.5768343781194596E-6</v>
      </c>
      <c r="Q222" s="4">
        <f t="shared" si="62"/>
        <v>4.3040026114922296E-3</v>
      </c>
      <c r="R222" s="3">
        <f t="shared" si="63"/>
        <v>-7.7038964959603995E-3</v>
      </c>
      <c r="S222" s="16">
        <f t="shared" si="70"/>
        <v>103.68511087669818</v>
      </c>
      <c r="T222" s="16">
        <f t="shared" si="70"/>
        <v>84.672355772380499</v>
      </c>
      <c r="U222" s="16">
        <f t="shared" si="64"/>
        <v>19.012755104317677</v>
      </c>
      <c r="V222" s="16">
        <f t="shared" si="65"/>
        <v>93.235116737323594</v>
      </c>
      <c r="W222" s="16">
        <f t="shared" si="66"/>
        <v>78.052336119083137</v>
      </c>
      <c r="X222" s="16">
        <f t="shared" si="67"/>
        <v>56.419328244670496</v>
      </c>
      <c r="Y222" s="16">
        <f t="shared" si="68"/>
        <v>110.98264198844512</v>
      </c>
    </row>
    <row r="223" spans="1:25" x14ac:dyDescent="0.4">
      <c r="A223">
        <f t="shared" si="69"/>
        <v>210</v>
      </c>
      <c r="B223" s="1">
        <v>40543</v>
      </c>
      <c r="C223" s="2">
        <v>7.5368716190529095E-2</v>
      </c>
      <c r="D223" s="2">
        <v>6.6929651443373003E-3</v>
      </c>
      <c r="E223" s="2">
        <v>3.71798967678348E-2</v>
      </c>
      <c r="F223" s="2">
        <v>0.88075842189729803</v>
      </c>
      <c r="G223">
        <v>452.91</v>
      </c>
      <c r="H223">
        <v>2114.29</v>
      </c>
      <c r="I223">
        <v>1127.33</v>
      </c>
      <c r="J223">
        <v>142.41</v>
      </c>
      <c r="K223">
        <v>81.12</v>
      </c>
      <c r="L223" s="3">
        <f t="shared" si="59"/>
        <v>2.4409065187352752E-2</v>
      </c>
      <c r="M223" s="3">
        <f t="shared" si="60"/>
        <v>3.6912146395230661E-2</v>
      </c>
      <c r="N223" s="3">
        <f t="shared" si="56"/>
        <v>3.073634162135308E-2</v>
      </c>
      <c r="O223" s="3">
        <f t="shared" si="56"/>
        <v>-6.3900007021978622E-3</v>
      </c>
      <c r="P223" s="3">
        <f t="shared" si="61"/>
        <v>1.4326381474811995E-6</v>
      </c>
      <c r="Q223" s="4">
        <f t="shared" si="62"/>
        <v>-2.3999739482274164E-3</v>
      </c>
      <c r="R223" s="3">
        <f t="shared" si="63"/>
        <v>2.1416888125434658E-2</v>
      </c>
      <c r="S223" s="16">
        <f t="shared" si="70"/>
        <v>103.44511348187544</v>
      </c>
      <c r="T223" s="16">
        <f t="shared" si="70"/>
        <v>86.814044584923963</v>
      </c>
      <c r="U223" s="16">
        <f t="shared" si="64"/>
        <v>16.631068896951476</v>
      </c>
      <c r="V223" s="16">
        <f t="shared" si="65"/>
        <v>95.676023256058869</v>
      </c>
      <c r="W223" s="16">
        <f t="shared" si="66"/>
        <v>81.743550758606204</v>
      </c>
      <c r="X223" s="16">
        <f t="shared" si="67"/>
        <v>59.492962406805802</v>
      </c>
      <c r="Y223" s="16">
        <f t="shared" si="68"/>
        <v>110.34364191822534</v>
      </c>
    </row>
    <row r="224" spans="1:25" x14ac:dyDescent="0.4">
      <c r="A224">
        <f t="shared" si="69"/>
        <v>211</v>
      </c>
      <c r="B224" s="1">
        <v>40550</v>
      </c>
      <c r="C224" s="2">
        <v>7.7518093710394795E-2</v>
      </c>
      <c r="D224" s="2">
        <v>6.9313178702735002E-3</v>
      </c>
      <c r="E224" s="2">
        <v>3.71186501440997E-2</v>
      </c>
      <c r="F224" s="2">
        <v>0.87843193827523103</v>
      </c>
      <c r="G224">
        <v>452.63799999999998</v>
      </c>
      <c r="H224">
        <v>2138.81</v>
      </c>
      <c r="I224">
        <v>1161.98</v>
      </c>
      <c r="J224">
        <v>141.5</v>
      </c>
      <c r="K224">
        <v>83.15</v>
      </c>
      <c r="L224" s="3">
        <f t="shared" si="59"/>
        <v>-2.1519973282991822E-3</v>
      </c>
      <c r="M224" s="3">
        <f t="shared" si="60"/>
        <v>1.3813100328523786E-2</v>
      </c>
      <c r="N224" s="3">
        <f t="shared" si="56"/>
        <v>4.1911220502932611E-3</v>
      </c>
      <c r="O224" s="3">
        <f t="shared" si="56"/>
        <v>2.4734982332155209E-3</v>
      </c>
      <c r="P224" s="3">
        <f t="shared" si="61"/>
        <v>7.007725200599589E-7</v>
      </c>
      <c r="Q224" s="4">
        <f t="shared" si="62"/>
        <v>2.2565921264912294E-3</v>
      </c>
      <c r="R224" s="3">
        <f t="shared" si="63"/>
        <v>4.5814308209333465E-3</v>
      </c>
      <c r="S224" s="16">
        <f t="shared" si="70"/>
        <v>103.67077269452456</v>
      </c>
      <c r="T224" s="16">
        <f t="shared" si="70"/>
        <v>87.272187667017292</v>
      </c>
      <c r="U224" s="16">
        <f t="shared" si="64"/>
        <v>16.398585027507266</v>
      </c>
      <c r="V224" s="16">
        <f t="shared" si="65"/>
        <v>95.460823523228953</v>
      </c>
      <c r="W224" s="16">
        <f t="shared" si="66"/>
        <v>83.124860791458588</v>
      </c>
      <c r="X224" s="16">
        <f t="shared" si="67"/>
        <v>59.912074611835131</v>
      </c>
      <c r="Y224" s="16">
        <f t="shared" si="68"/>
        <v>110.5909917415469</v>
      </c>
    </row>
    <row r="225" spans="1:25" x14ac:dyDescent="0.4">
      <c r="A225">
        <f t="shared" si="69"/>
        <v>212</v>
      </c>
      <c r="B225" s="1">
        <v>40557</v>
      </c>
      <c r="C225" s="2">
        <v>7.6378592229220998E-2</v>
      </c>
      <c r="D225" s="2">
        <v>6.9625712933156997E-3</v>
      </c>
      <c r="E225" s="2">
        <v>3.7090197425173797E-2</v>
      </c>
      <c r="F225" s="2">
        <v>0.87956863905228899</v>
      </c>
      <c r="G225">
        <v>453.19</v>
      </c>
      <c r="H225">
        <v>2175.6799999999998</v>
      </c>
      <c r="I225">
        <v>1166.8499999999999</v>
      </c>
      <c r="J225">
        <v>141.85</v>
      </c>
      <c r="K225">
        <v>82.87</v>
      </c>
      <c r="L225" s="3">
        <f t="shared" si="59"/>
        <v>-8.740648492167491E-3</v>
      </c>
      <c r="M225" s="3">
        <f t="shared" si="60"/>
        <v>-1.1062018686228137E-2</v>
      </c>
      <c r="N225" s="3">
        <f t="shared" si="56"/>
        <v>-2.0919569781891245E-2</v>
      </c>
      <c r="O225" s="3">
        <f t="shared" si="56"/>
        <v>-2.1854071201974357E-3</v>
      </c>
      <c r="P225" s="3">
        <f t="shared" si="61"/>
        <v>1.7883923767146046E-6</v>
      </c>
      <c r="Q225" s="4">
        <f t="shared" si="62"/>
        <v>-3.4445334528770714E-3</v>
      </c>
      <c r="R225" s="3">
        <f t="shared" si="63"/>
        <v>-1.0726911020121077E-2</v>
      </c>
      <c r="S225" s="16">
        <f t="shared" si="70"/>
        <v>103.32631934923685</v>
      </c>
      <c r="T225" s="16">
        <f t="shared" si="70"/>
        <v>86.199496565005191</v>
      </c>
      <c r="U225" s="16">
        <f t="shared" si="64"/>
        <v>17.126822784231663</v>
      </c>
      <c r="V225" s="16">
        <f t="shared" si="65"/>
        <v>94.586758674012202</v>
      </c>
      <c r="W225" s="16">
        <f t="shared" si="66"/>
        <v>82.018658922835769</v>
      </c>
      <c r="X225" s="16">
        <f t="shared" si="67"/>
        <v>57.820117633646007</v>
      </c>
      <c r="Y225" s="16">
        <f t="shared" si="68"/>
        <v>110.37245102952716</v>
      </c>
    </row>
    <row r="226" spans="1:25" x14ac:dyDescent="0.4">
      <c r="A226">
        <f t="shared" si="69"/>
        <v>213</v>
      </c>
      <c r="B226" s="1">
        <v>40564</v>
      </c>
      <c r="C226" s="2">
        <v>7.4799831749906301E-2</v>
      </c>
      <c r="D226" s="2">
        <v>8.3335275519349009E-3</v>
      </c>
      <c r="E226" s="2">
        <v>3.5688303943297701E-2</v>
      </c>
      <c r="F226" s="2">
        <v>0.88117833675486101</v>
      </c>
      <c r="G226">
        <v>450.86099999999999</v>
      </c>
      <c r="H226">
        <v>2159.4299999999998</v>
      </c>
      <c r="I226">
        <v>1142.44</v>
      </c>
      <c r="J226">
        <v>141.54</v>
      </c>
      <c r="K226">
        <v>82.57</v>
      </c>
      <c r="L226" s="3">
        <f t="shared" si="59"/>
        <v>1.8802534569577478E-3</v>
      </c>
      <c r="M226" s="3">
        <f t="shared" si="60"/>
        <v>-1.0737166016516086E-2</v>
      </c>
      <c r="N226" s="3">
        <f t="shared" si="56"/>
        <v>9.7423059416685831E-3</v>
      </c>
      <c r="O226" s="3">
        <f t="shared" si="56"/>
        <v>1.2717253073337709E-3</v>
      </c>
      <c r="P226" s="3">
        <f t="shared" si="61"/>
        <v>3.4100465297377066E-7</v>
      </c>
      <c r="Q226" s="4">
        <f t="shared" si="62"/>
        <v>1.5191263354266096E-3</v>
      </c>
      <c r="R226" s="3">
        <f t="shared" si="63"/>
        <v>5.3927967236100383E-4</v>
      </c>
      <c r="S226" s="16">
        <f t="shared" si="70"/>
        <v>103.47823198277952</v>
      </c>
      <c r="T226" s="16">
        <f t="shared" si="70"/>
        <v>86.253424532241297</v>
      </c>
      <c r="U226" s="16">
        <f t="shared" si="64"/>
        <v>17.224807450538222</v>
      </c>
      <c r="V226" s="16">
        <f t="shared" si="65"/>
        <v>94.77478401970798</v>
      </c>
      <c r="W226" s="16">
        <f t="shared" si="66"/>
        <v>80.944942321184158</v>
      </c>
      <c r="X226" s="16">
        <f t="shared" si="67"/>
        <v>58.794348227812861</v>
      </c>
      <c r="Y226" s="16">
        <f t="shared" si="68"/>
        <v>110.49962356026053</v>
      </c>
    </row>
    <row r="227" spans="1:25" x14ac:dyDescent="0.4">
      <c r="A227">
        <f t="shared" si="69"/>
        <v>214</v>
      </c>
      <c r="B227" s="1">
        <v>40571</v>
      </c>
      <c r="C227" s="2">
        <v>7.4303071417325894E-2</v>
      </c>
      <c r="D227" s="2">
        <v>8.5751486381903993E-3</v>
      </c>
      <c r="E227" s="2">
        <v>3.5616723187588302E-2</v>
      </c>
      <c r="F227" s="2">
        <v>0.88150505675689494</v>
      </c>
      <c r="G227">
        <v>454.18400000000003</v>
      </c>
      <c r="H227">
        <v>2147.9499999999998</v>
      </c>
      <c r="I227">
        <v>1153.57</v>
      </c>
      <c r="J227">
        <v>141.72</v>
      </c>
      <c r="K227">
        <v>82.12</v>
      </c>
      <c r="L227" s="3">
        <f t="shared" si="59"/>
        <v>-2.2030065702304036E-2</v>
      </c>
      <c r="M227" s="3">
        <f t="shared" si="60"/>
        <v>2.8148873175974698E-2</v>
      </c>
      <c r="N227" s="3">
        <f t="shared" si="56"/>
        <v>1.7042745563771611E-2</v>
      </c>
      <c r="O227" s="3">
        <f t="shared" si="56"/>
        <v>-6.0683036974314986E-3</v>
      </c>
      <c r="P227" s="3">
        <f t="shared" si="61"/>
        <v>3.0898573790648509E-6</v>
      </c>
      <c r="Q227" s="4">
        <f t="shared" si="62"/>
        <v>-6.1408442752252657E-3</v>
      </c>
      <c r="R227" s="3">
        <f t="shared" si="63"/>
        <v>4.2733123350026936E-3</v>
      </c>
      <c r="S227" s="16">
        <f t="shared" si="70"/>
        <v>102.86414755525699</v>
      </c>
      <c r="T227" s="16">
        <f t="shared" si="70"/>
        <v>86.680755765741566</v>
      </c>
      <c r="U227" s="16">
        <f t="shared" si="64"/>
        <v>16.183391789515426</v>
      </c>
      <c r="V227" s="16">
        <f t="shared" si="65"/>
        <v>92.57177744947758</v>
      </c>
      <c r="W227" s="16">
        <f t="shared" si="66"/>
        <v>83.759829638781625</v>
      </c>
      <c r="X227" s="16">
        <f t="shared" si="67"/>
        <v>60.498622784190019</v>
      </c>
      <c r="Y227" s="16">
        <f t="shared" si="68"/>
        <v>109.89279319051738</v>
      </c>
    </row>
    <row r="228" spans="1:25" x14ac:dyDescent="0.4">
      <c r="A228">
        <f t="shared" si="69"/>
        <v>215</v>
      </c>
      <c r="B228" s="1">
        <v>40578</v>
      </c>
      <c r="C228" s="2">
        <v>6.9153309118884607E-2</v>
      </c>
      <c r="D228" s="2">
        <v>9.8173724912257003E-3</v>
      </c>
      <c r="E228" s="2">
        <v>3.5903064294181497E-2</v>
      </c>
      <c r="F228" s="2">
        <v>0.885126254095708</v>
      </c>
      <c r="G228">
        <v>443.85399999999998</v>
      </c>
      <c r="H228">
        <v>2206.8000000000002</v>
      </c>
      <c r="I228">
        <v>1173.23</v>
      </c>
      <c r="J228">
        <v>140.86000000000001</v>
      </c>
      <c r="K228">
        <v>82.18</v>
      </c>
      <c r="L228" s="3">
        <f t="shared" si="59"/>
        <v>1.5183066359536035E-2</v>
      </c>
      <c r="M228" s="3">
        <f t="shared" si="60"/>
        <v>3.0060520474492591E-2</v>
      </c>
      <c r="N228" s="3">
        <f t="shared" si="56"/>
        <v>1.2052197778781526E-2</v>
      </c>
      <c r="O228" s="3">
        <f t="shared" si="56"/>
        <v>-1.7038193951441905E-3</v>
      </c>
      <c r="P228" s="3">
        <f t="shared" si="61"/>
        <v>7.4173030787319852E-8</v>
      </c>
      <c r="Q228" s="4">
        <f t="shared" si="62"/>
        <v>2.696159879391488E-4</v>
      </c>
      <c r="R228" s="3">
        <f t="shared" si="63"/>
        <v>1.389799130441649E-2</v>
      </c>
      <c r="S228" s="16">
        <f t="shared" si="70"/>
        <v>102.89110915405091</v>
      </c>
      <c r="T228" s="16">
        <f t="shared" si="70"/>
        <v>88.070554896183211</v>
      </c>
      <c r="U228" s="16">
        <f t="shared" si="64"/>
        <v>14.820554257867698</v>
      </c>
      <c r="V228" s="16">
        <f t="shared" si="65"/>
        <v>94.090084085431187</v>
      </c>
      <c r="W228" s="16">
        <f t="shared" si="66"/>
        <v>86.765881686230884</v>
      </c>
      <c r="X228" s="16">
        <f t="shared" si="67"/>
        <v>61.703842562068175</v>
      </c>
      <c r="Y228" s="16">
        <f t="shared" si="68"/>
        <v>109.72241125100297</v>
      </c>
    </row>
    <row r="229" spans="1:25" x14ac:dyDescent="0.4">
      <c r="A229">
        <f t="shared" si="69"/>
        <v>216</v>
      </c>
      <c r="B229" s="1">
        <v>40585</v>
      </c>
      <c r="C229" s="2">
        <v>6.9225269927057506E-2</v>
      </c>
      <c r="D229" s="2">
        <v>9.7751583092818006E-3</v>
      </c>
      <c r="E229" s="2">
        <v>3.5954725203987403E-2</v>
      </c>
      <c r="F229" s="2">
        <v>0.88504484655967297</v>
      </c>
      <c r="G229">
        <v>443.84199999999998</v>
      </c>
      <c r="H229">
        <v>2239.08</v>
      </c>
      <c r="I229">
        <v>1187.3699999999999</v>
      </c>
      <c r="J229">
        <v>140.62</v>
      </c>
      <c r="K229">
        <v>83.43</v>
      </c>
      <c r="L229" s="3">
        <f t="shared" si="59"/>
        <v>1.4039829262566528E-3</v>
      </c>
      <c r="M229" s="3">
        <f t="shared" si="60"/>
        <v>8.0061895337910638E-3</v>
      </c>
      <c r="N229" s="3">
        <f t="shared" si="56"/>
        <v>2.8525228024962823E-2</v>
      </c>
      <c r="O229" s="3">
        <f t="shared" si="56"/>
        <v>1.4222727919213085E-3</v>
      </c>
      <c r="P229" s="3">
        <f t="shared" si="61"/>
        <v>2.0950533181351347E-6</v>
      </c>
      <c r="Q229" s="4">
        <f t="shared" si="62"/>
        <v>2.4577497537824951E-3</v>
      </c>
      <c r="R229" s="3">
        <f t="shared" si="63"/>
        <v>9.8394183192329621E-3</v>
      </c>
      <c r="S229" s="16">
        <f t="shared" si="70"/>
        <v>103.13688412942916</v>
      </c>
      <c r="T229" s="16">
        <f t="shared" si="70"/>
        <v>89.0544967281065</v>
      </c>
      <c r="U229" s="16">
        <f t="shared" si="64"/>
        <v>14.082387401322663</v>
      </c>
      <c r="V229" s="16">
        <f t="shared" si="65"/>
        <v>94.230482378056848</v>
      </c>
      <c r="W229" s="16">
        <f t="shared" si="66"/>
        <v>87.566500639609984</v>
      </c>
      <c r="X229" s="16">
        <f t="shared" si="67"/>
        <v>64.556365364564456</v>
      </c>
      <c r="Y229" s="16">
        <f t="shared" si="68"/>
        <v>109.86463853019509</v>
      </c>
    </row>
    <row r="230" spans="1:25" x14ac:dyDescent="0.4">
      <c r="A230">
        <f t="shared" si="69"/>
        <v>217</v>
      </c>
      <c r="B230" s="1">
        <v>40592</v>
      </c>
      <c r="C230" s="2">
        <v>6.6769391379183293E-2</v>
      </c>
      <c r="D230" s="2">
        <v>8.7392813269306004E-3</v>
      </c>
      <c r="E230" s="2">
        <v>3.7121794884249402E-2</v>
      </c>
      <c r="F230" s="2">
        <v>0.88736953240963601</v>
      </c>
      <c r="G230">
        <v>445.80099999999999</v>
      </c>
      <c r="H230">
        <v>2263.79</v>
      </c>
      <c r="I230">
        <v>1221.24</v>
      </c>
      <c r="J230">
        <v>140.82</v>
      </c>
      <c r="K230">
        <v>83.18</v>
      </c>
      <c r="L230" s="3">
        <f t="shared" si="59"/>
        <v>-5.0901032490686671E-3</v>
      </c>
      <c r="M230" s="3">
        <f t="shared" si="60"/>
        <v>-3.4403704709066285E-2</v>
      </c>
      <c r="N230" s="3">
        <f t="shared" si="56"/>
        <v>-3.2229537191706736E-2</v>
      </c>
      <c r="O230" s="3">
        <f t="shared" si="56"/>
        <v>4.1187331344980649E-3</v>
      </c>
      <c r="P230" s="3">
        <f t="shared" si="61"/>
        <v>1.505019054725342E-7</v>
      </c>
      <c r="Q230" s="4">
        <f t="shared" si="62"/>
        <v>1.8177427747906292E-3</v>
      </c>
      <c r="R230" s="3">
        <f t="shared" si="63"/>
        <v>-1.6901153003835906E-2</v>
      </c>
      <c r="S230" s="16">
        <f t="shared" si="70"/>
        <v>103.31865840690823</v>
      </c>
      <c r="T230" s="16">
        <f t="shared" si="70"/>
        <v>87.364381427722904</v>
      </c>
      <c r="U230" s="16">
        <f t="shared" si="64"/>
        <v>15.954276979185323</v>
      </c>
      <c r="V230" s="16">
        <f t="shared" si="65"/>
        <v>93.721472053149981</v>
      </c>
      <c r="W230" s="16">
        <f t="shared" si="66"/>
        <v>84.126130168703355</v>
      </c>
      <c r="X230" s="16">
        <f t="shared" si="67"/>
        <v>61.333411645393781</v>
      </c>
      <c r="Y230" s="16">
        <f t="shared" si="68"/>
        <v>110.2765118436449</v>
      </c>
    </row>
    <row r="231" spans="1:25" x14ac:dyDescent="0.4">
      <c r="A231">
        <f t="shared" si="69"/>
        <v>218</v>
      </c>
      <c r="B231" s="1">
        <v>40599</v>
      </c>
      <c r="C231" s="2">
        <v>6.6742347032389404E-2</v>
      </c>
      <c r="D231" s="2">
        <v>8.9155081166538992E-3</v>
      </c>
      <c r="E231" s="2">
        <v>3.6898002721922799E-2</v>
      </c>
      <c r="F231" s="2">
        <v>0.887444142129034</v>
      </c>
      <c r="G231">
        <v>451.67700000000002</v>
      </c>
      <c r="H231">
        <v>2226.0500000000002</v>
      </c>
      <c r="I231">
        <v>1181.8800000000001</v>
      </c>
      <c r="J231">
        <v>141.4</v>
      </c>
      <c r="K231">
        <v>81.680000000000007</v>
      </c>
      <c r="L231" s="3">
        <f t="shared" si="59"/>
        <v>3.3438103625040849E-3</v>
      </c>
      <c r="M231" s="3">
        <f t="shared" si="60"/>
        <v>9.0714522882717752E-3</v>
      </c>
      <c r="N231" s="3">
        <f t="shared" si="56"/>
        <v>1.450231834027127E-2</v>
      </c>
      <c r="O231" s="3">
        <f t="shared" si="56"/>
        <v>-1.6973125884017781E-3</v>
      </c>
      <c r="P231" s="3">
        <f t="shared" si="61"/>
        <v>2.1519205406591848E-6</v>
      </c>
      <c r="Q231" s="4">
        <f t="shared" si="62"/>
        <v>-6.6926509475549192E-4</v>
      </c>
      <c r="R231" s="3">
        <f t="shared" si="63"/>
        <v>6.3050671006613379E-3</v>
      </c>
      <c r="S231" s="16">
        <f t="shared" si="70"/>
        <v>103.25173189743268</v>
      </c>
      <c r="T231" s="16">
        <f t="shared" si="70"/>
        <v>87.994888137789033</v>
      </c>
      <c r="U231" s="16">
        <f t="shared" si="64"/>
        <v>15.256843759643644</v>
      </c>
      <c r="V231" s="16">
        <f t="shared" si="65"/>
        <v>94.055853089400387</v>
      </c>
      <c r="W231" s="16">
        <f t="shared" si="66"/>
        <v>85.033275397530531</v>
      </c>
      <c r="X231" s="16">
        <f t="shared" si="67"/>
        <v>62.78364347942091</v>
      </c>
      <c r="Y231" s="16">
        <f t="shared" si="68"/>
        <v>110.10678058480472</v>
      </c>
    </row>
    <row r="232" spans="1:25" x14ac:dyDescent="0.4">
      <c r="A232">
        <f t="shared" si="69"/>
        <v>219</v>
      </c>
      <c r="B232" s="1">
        <v>40606</v>
      </c>
      <c r="C232" s="2">
        <v>6.3757352451755095E-2</v>
      </c>
      <c r="D232" s="2">
        <v>9.3026337771043993E-3</v>
      </c>
      <c r="E232" s="2">
        <v>3.6296463068124701E-2</v>
      </c>
      <c r="F232" s="2">
        <v>0.89064355070301504</v>
      </c>
      <c r="G232">
        <v>449.66399999999999</v>
      </c>
      <c r="H232">
        <v>2228.7800000000002</v>
      </c>
      <c r="I232">
        <v>1199.02</v>
      </c>
      <c r="J232">
        <v>141.16</v>
      </c>
      <c r="K232">
        <v>82.32</v>
      </c>
      <c r="L232" s="3">
        <f t="shared" si="59"/>
        <v>2.1018609346874495E-3</v>
      </c>
      <c r="M232" s="3">
        <f t="shared" si="60"/>
        <v>-1.7861135811543694E-2</v>
      </c>
      <c r="N232" s="3">
        <f t="shared" si="56"/>
        <v>-4.1900885723340719E-2</v>
      </c>
      <c r="O232" s="3">
        <f t="shared" si="56"/>
        <v>4.9589118730519743E-3</v>
      </c>
      <c r="P232" s="3">
        <f t="shared" si="61"/>
        <v>6.8917905628553412E-7</v>
      </c>
      <c r="Q232" s="4">
        <f t="shared" si="62"/>
        <v>2.8629332311226417E-3</v>
      </c>
      <c r="R232" s="3">
        <f t="shared" si="63"/>
        <v>-1.3175312181786247E-2</v>
      </c>
      <c r="S232" s="16">
        <f t="shared" ref="S232:T247" si="71">S231+100*Q232</f>
        <v>103.53802522054494</v>
      </c>
      <c r="T232" s="16">
        <f t="shared" si="71"/>
        <v>86.677356919610403</v>
      </c>
      <c r="U232" s="16">
        <f t="shared" si="64"/>
        <v>16.860668300934535</v>
      </c>
      <c r="V232" s="16">
        <f t="shared" si="65"/>
        <v>94.266039182869136</v>
      </c>
      <c r="W232" s="16">
        <f t="shared" si="66"/>
        <v>83.247161816376163</v>
      </c>
      <c r="X232" s="16">
        <f t="shared" si="67"/>
        <v>58.59355490708684</v>
      </c>
      <c r="Y232" s="16">
        <f t="shared" si="68"/>
        <v>110.60267177210991</v>
      </c>
    </row>
    <row r="233" spans="1:25" x14ac:dyDescent="0.4">
      <c r="A233">
        <f t="shared" si="69"/>
        <v>220</v>
      </c>
      <c r="B233" s="1">
        <v>40613</v>
      </c>
      <c r="C233" s="2">
        <v>6.3754526273501505E-2</v>
      </c>
      <c r="D233" s="2">
        <v>9.4633739751747003E-3</v>
      </c>
      <c r="E233" s="2">
        <v>3.7284354630530599E-2</v>
      </c>
      <c r="F233" s="2">
        <v>0.88949774512079305</v>
      </c>
      <c r="G233">
        <v>453.25200000000001</v>
      </c>
      <c r="H233">
        <v>2201.81</v>
      </c>
      <c r="I233">
        <v>1148.78</v>
      </c>
      <c r="J233">
        <v>141.86000000000001</v>
      </c>
      <c r="K233">
        <v>81.84</v>
      </c>
      <c r="L233" s="3">
        <f t="shared" si="59"/>
        <v>-5.348958091920597E-3</v>
      </c>
      <c r="M233" s="3">
        <f t="shared" si="60"/>
        <v>-3.4231091346454412E-2</v>
      </c>
      <c r="N233" s="3">
        <f t="shared" si="56"/>
        <v>-9.2968192343181433E-2</v>
      </c>
      <c r="O233" s="3">
        <f t="shared" si="56"/>
        <v>3.8770618920060951E-3</v>
      </c>
      <c r="P233" s="3">
        <f t="shared" si="61"/>
        <v>9.5359793895552305E-7</v>
      </c>
      <c r="Q233" s="4">
        <f t="shared" si="62"/>
        <v>-6.8353674818540891E-4</v>
      </c>
      <c r="R233" s="3">
        <f t="shared" si="63"/>
        <v>-3.2167794972387587E-2</v>
      </c>
      <c r="S233" s="16">
        <f t="shared" si="71"/>
        <v>103.4696715457264</v>
      </c>
      <c r="T233" s="16">
        <f t="shared" si="71"/>
        <v>83.460577422371642</v>
      </c>
      <c r="U233" s="16">
        <f t="shared" si="64"/>
        <v>20.009094123354757</v>
      </c>
      <c r="V233" s="16">
        <f t="shared" si="65"/>
        <v>93.731143373677071</v>
      </c>
      <c r="W233" s="16">
        <f t="shared" si="66"/>
        <v>79.82405268173072</v>
      </c>
      <c r="X233" s="16">
        <f t="shared" si="67"/>
        <v>49.296735672768698</v>
      </c>
      <c r="Y233" s="16">
        <f t="shared" si="68"/>
        <v>110.99037796131053</v>
      </c>
    </row>
    <row r="234" spans="1:25" x14ac:dyDescent="0.4">
      <c r="A234">
        <f t="shared" si="69"/>
        <v>221</v>
      </c>
      <c r="B234" s="1">
        <v>40620</v>
      </c>
      <c r="C234" s="2">
        <v>6.4769322385087397E-2</v>
      </c>
      <c r="D234" s="2">
        <v>1.0037907761847801E-2</v>
      </c>
      <c r="E234" s="2">
        <v>3.5927020732543197E-2</v>
      </c>
      <c r="F234" s="2">
        <v>0.88926574912052103</v>
      </c>
      <c r="G234">
        <v>457.87700000000001</v>
      </c>
      <c r="H234">
        <v>2159.69</v>
      </c>
      <c r="I234">
        <v>1041.98</v>
      </c>
      <c r="J234">
        <v>142.41</v>
      </c>
      <c r="K234">
        <v>80.58</v>
      </c>
      <c r="L234" s="3">
        <f t="shared" si="59"/>
        <v>-3.8069496145300974E-3</v>
      </c>
      <c r="M234" s="3">
        <f t="shared" si="60"/>
        <v>3.6881819197779109E-2</v>
      </c>
      <c r="N234" s="3">
        <f t="shared" si="56"/>
        <v>3.2505422368951375E-2</v>
      </c>
      <c r="O234" s="3">
        <f t="shared" si="56"/>
        <v>4.2131872761741462E-4</v>
      </c>
      <c r="P234" s="3">
        <f t="shared" si="61"/>
        <v>1.2416966736882001E-6</v>
      </c>
      <c r="Q234" s="4">
        <f t="shared" si="62"/>
        <v>1.6648883529380761E-3</v>
      </c>
      <c r="R234" s="3">
        <f t="shared" si="63"/>
        <v>1.650040266995445E-2</v>
      </c>
      <c r="S234" s="16">
        <f t="shared" si="71"/>
        <v>103.6361603810202</v>
      </c>
      <c r="T234" s="16">
        <f t="shared" si="71"/>
        <v>85.110617689367089</v>
      </c>
      <c r="U234" s="16">
        <f t="shared" si="64"/>
        <v>18.525542691653115</v>
      </c>
      <c r="V234" s="16">
        <f t="shared" si="65"/>
        <v>93.350448412224068</v>
      </c>
      <c r="W234" s="16">
        <f t="shared" si="66"/>
        <v>83.512234601508624</v>
      </c>
      <c r="X234" s="16">
        <f t="shared" si="67"/>
        <v>52.547277909663833</v>
      </c>
      <c r="Y234" s="16">
        <f t="shared" si="68"/>
        <v>111.03250983407227</v>
      </c>
    </row>
    <row r="235" spans="1:25" x14ac:dyDescent="0.4">
      <c r="A235">
        <f t="shared" si="69"/>
        <v>222</v>
      </c>
      <c r="B235" s="1">
        <v>40627</v>
      </c>
      <c r="C235" s="2">
        <v>6.3370896468994006E-2</v>
      </c>
      <c r="D235" s="2">
        <v>9.5147916453647997E-3</v>
      </c>
      <c r="E235" s="2">
        <v>3.5779068308972602E-2</v>
      </c>
      <c r="F235" s="2">
        <v>0.89133524357666805</v>
      </c>
      <c r="G235">
        <v>451.87200000000001</v>
      </c>
      <c r="H235">
        <v>2218.42</v>
      </c>
      <c r="I235">
        <v>1075.8499999999999</v>
      </c>
      <c r="J235">
        <v>142.47</v>
      </c>
      <c r="K235">
        <v>81.34</v>
      </c>
      <c r="L235" s="3">
        <f t="shared" si="59"/>
        <v>3.3540510816042701E-2</v>
      </c>
      <c r="M235" s="3">
        <f t="shared" si="60"/>
        <v>4.8421457424447256E-2</v>
      </c>
      <c r="N235" s="3">
        <f t="shared" si="56"/>
        <v>1.7037691127945509E-2</v>
      </c>
      <c r="O235" s="3">
        <f t="shared" si="56"/>
        <v>-4.2816031445215286E-3</v>
      </c>
      <c r="P235" s="3">
        <f t="shared" si="61"/>
        <v>7.8433408334534743E-7</v>
      </c>
      <c r="Q235" s="4">
        <f t="shared" si="62"/>
        <v>-6.2132308411099683E-4</v>
      </c>
      <c r="R235" s="3">
        <f t="shared" si="63"/>
        <v>2.3679514055978484E-2</v>
      </c>
      <c r="S235" s="16">
        <f t="shared" si="71"/>
        <v>103.57402807260911</v>
      </c>
      <c r="T235" s="16">
        <f t="shared" si="71"/>
        <v>87.478569094964939</v>
      </c>
      <c r="U235" s="16">
        <f t="shared" si="64"/>
        <v>16.095458977644171</v>
      </c>
      <c r="V235" s="16">
        <f t="shared" si="65"/>
        <v>96.704499493828337</v>
      </c>
      <c r="W235" s="16">
        <f t="shared" si="66"/>
        <v>88.354380343953352</v>
      </c>
      <c r="X235" s="16">
        <f t="shared" si="67"/>
        <v>54.251047022458387</v>
      </c>
      <c r="Y235" s="16">
        <f t="shared" si="68"/>
        <v>110.60434951962011</v>
      </c>
    </row>
    <row r="236" spans="1:25" x14ac:dyDescent="0.4">
      <c r="A236">
        <f t="shared" si="69"/>
        <v>223</v>
      </c>
      <c r="B236" s="1">
        <v>40634</v>
      </c>
      <c r="C236" s="2">
        <v>6.4073287939671097E-2</v>
      </c>
      <c r="D236" s="2">
        <v>1.011962364693E-2</v>
      </c>
      <c r="E236" s="2">
        <v>3.5196854669524401E-2</v>
      </c>
      <c r="F236" s="2">
        <v>0.89061023374387405</v>
      </c>
      <c r="G236">
        <v>451.916</v>
      </c>
      <c r="H236">
        <v>2250.58</v>
      </c>
      <c r="I236">
        <v>1094.18</v>
      </c>
      <c r="J236">
        <v>141.86000000000001</v>
      </c>
      <c r="K236">
        <v>84.06</v>
      </c>
      <c r="L236" s="3">
        <f t="shared" si="59"/>
        <v>-9.7460204636901082E-4</v>
      </c>
      <c r="M236" s="3">
        <f t="shared" si="60"/>
        <v>5.7108899289062265E-3</v>
      </c>
      <c r="N236" s="3">
        <f t="shared" si="56"/>
        <v>-1.1003673984170792E-2</v>
      </c>
      <c r="O236" s="3">
        <f t="shared" si="56"/>
        <v>-4.088537995206587E-3</v>
      </c>
      <c r="P236" s="3">
        <f t="shared" si="61"/>
        <v>3.1678991198810995E-7</v>
      </c>
      <c r="Q236" s="4">
        <f t="shared" si="62"/>
        <v>-4.0335591843193436E-3</v>
      </c>
      <c r="R236" s="3">
        <f t="shared" si="63"/>
        <v>-2.5889810242100408E-3</v>
      </c>
      <c r="S236" s="16">
        <f t="shared" si="71"/>
        <v>103.17067215417718</v>
      </c>
      <c r="T236" s="16">
        <f t="shared" si="71"/>
        <v>87.219670992543939</v>
      </c>
      <c r="U236" s="16">
        <f t="shared" si="64"/>
        <v>15.951001161633243</v>
      </c>
      <c r="V236" s="16">
        <f t="shared" si="65"/>
        <v>96.607039289191434</v>
      </c>
      <c r="W236" s="16">
        <f t="shared" si="66"/>
        <v>88.925469336843975</v>
      </c>
      <c r="X236" s="16">
        <f t="shared" si="67"/>
        <v>53.15067962404131</v>
      </c>
      <c r="Y236" s="16">
        <f t="shared" si="68"/>
        <v>110.19549572009946</v>
      </c>
    </row>
    <row r="237" spans="1:25" x14ac:dyDescent="0.4">
      <c r="A237">
        <f t="shared" si="69"/>
        <v>224</v>
      </c>
      <c r="B237" s="1">
        <v>40641</v>
      </c>
      <c r="C237" s="2">
        <v>6.43836479987481E-2</v>
      </c>
      <c r="D237" s="2">
        <v>9.5988618511830999E-3</v>
      </c>
      <c r="E237" s="2">
        <v>3.5189633278624503E-2</v>
      </c>
      <c r="F237" s="2">
        <v>0.89082785687144395</v>
      </c>
      <c r="G237">
        <v>447.74700000000001</v>
      </c>
      <c r="H237">
        <v>2244.7399999999998</v>
      </c>
      <c r="I237">
        <v>1082.1400000000001</v>
      </c>
      <c r="J237">
        <v>141.28</v>
      </c>
      <c r="K237">
        <v>84.76</v>
      </c>
      <c r="L237" s="3">
        <f t="shared" si="59"/>
        <v>-5.419956428003414E-3</v>
      </c>
      <c r="M237" s="3">
        <f t="shared" si="60"/>
        <v>-2.5360740767647605E-2</v>
      </c>
      <c r="N237" s="3">
        <f t="shared" si="56"/>
        <v>-1.387990463341171E-2</v>
      </c>
      <c r="O237" s="3">
        <f t="shared" si="56"/>
        <v>3.4682899207247875E-3</v>
      </c>
      <c r="P237" s="3">
        <f t="shared" si="61"/>
        <v>8.4108841659407091E-6</v>
      </c>
      <c r="Q237" s="4">
        <f t="shared" si="62"/>
        <v>2.000418825028672E-3</v>
      </c>
      <c r="R237" s="3">
        <f t="shared" si="63"/>
        <v>-1.0298077977084485E-2</v>
      </c>
      <c r="S237" s="16">
        <f t="shared" si="71"/>
        <v>103.37071403668006</v>
      </c>
      <c r="T237" s="16">
        <f t="shared" si="71"/>
        <v>86.189863194835496</v>
      </c>
      <c r="U237" s="16">
        <f t="shared" si="64"/>
        <v>17.18085084184456</v>
      </c>
      <c r="V237" s="16">
        <f t="shared" si="65"/>
        <v>96.065043646391089</v>
      </c>
      <c r="W237" s="16">
        <f t="shared" si="66"/>
        <v>86.389395260079212</v>
      </c>
      <c r="X237" s="16">
        <f t="shared" si="67"/>
        <v>51.762689160700141</v>
      </c>
      <c r="Y237" s="16">
        <f t="shared" si="68"/>
        <v>110.54232471217193</v>
      </c>
    </row>
    <row r="238" spans="1:25" x14ac:dyDescent="0.4">
      <c r="A238">
        <f t="shared" si="69"/>
        <v>225</v>
      </c>
      <c r="B238" s="1">
        <v>40648</v>
      </c>
      <c r="C238" s="2">
        <v>5.5699868885827099E-2</v>
      </c>
      <c r="D238" s="2">
        <v>1.24494202931519E-2</v>
      </c>
      <c r="E238" s="2">
        <v>2.98552721149777E-2</v>
      </c>
      <c r="F238" s="2">
        <v>0.90199543870604304</v>
      </c>
      <c r="G238">
        <v>454.05200000000002</v>
      </c>
      <c r="H238">
        <v>2230.71</v>
      </c>
      <c r="I238">
        <v>1067.1199999999999</v>
      </c>
      <c r="J238">
        <v>141.77000000000001</v>
      </c>
      <c r="K238">
        <v>83.13</v>
      </c>
      <c r="L238" s="3">
        <f t="shared" si="59"/>
        <v>-1.4385907248282814E-2</v>
      </c>
      <c r="M238" s="3">
        <f t="shared" si="60"/>
        <v>-1.7328783839680728E-3</v>
      </c>
      <c r="N238" s="3">
        <f t="shared" si="56"/>
        <v>1.0495539395758424E-3</v>
      </c>
      <c r="O238" s="3">
        <f t="shared" si="56"/>
        <v>4.725964590533982E-3</v>
      </c>
      <c r="P238" s="3">
        <f t="shared" si="61"/>
        <v>1.6758693829343631E-6</v>
      </c>
      <c r="Q238" s="4">
        <f t="shared" si="62"/>
        <v>3.4695908743784146E-3</v>
      </c>
      <c r="R238" s="3">
        <f t="shared" si="63"/>
        <v>-2.5858167755352657E-3</v>
      </c>
      <c r="S238" s="16">
        <f t="shared" si="71"/>
        <v>103.71767312411789</v>
      </c>
      <c r="T238" s="16">
        <f t="shared" si="71"/>
        <v>85.931281517281974</v>
      </c>
      <c r="U238" s="16">
        <f t="shared" si="64"/>
        <v>17.78639160683592</v>
      </c>
      <c r="V238" s="16">
        <f t="shared" si="65"/>
        <v>94.626452921562802</v>
      </c>
      <c r="W238" s="16">
        <f t="shared" si="66"/>
        <v>86.216107421682409</v>
      </c>
      <c r="X238" s="16">
        <f t="shared" si="67"/>
        <v>51.867644554657723</v>
      </c>
      <c r="Y238" s="16">
        <f t="shared" si="68"/>
        <v>111.01492117122532</v>
      </c>
    </row>
    <row r="239" spans="1:25" x14ac:dyDescent="0.4">
      <c r="A239">
        <f t="shared" si="69"/>
        <v>226</v>
      </c>
      <c r="B239" s="1">
        <v>40655</v>
      </c>
      <c r="C239" s="2">
        <v>5.8358201908861901E-2</v>
      </c>
      <c r="D239" s="2">
        <v>1.2117879967634901E-2</v>
      </c>
      <c r="E239" s="2">
        <v>2.99900547301667E-2</v>
      </c>
      <c r="F239" s="2">
        <v>0.89953386339333596</v>
      </c>
      <c r="G239">
        <v>454.35199999999998</v>
      </c>
      <c r="H239">
        <v>2260.84</v>
      </c>
      <c r="I239">
        <v>1068.24</v>
      </c>
      <c r="J239">
        <v>142.44</v>
      </c>
      <c r="K239">
        <v>81.88</v>
      </c>
      <c r="L239" s="3">
        <f t="shared" si="59"/>
        <v>2.2318240216070429E-3</v>
      </c>
      <c r="M239" s="3">
        <f t="shared" si="60"/>
        <v>1.1274322022897243E-2</v>
      </c>
      <c r="N239" s="3">
        <f t="shared" si="56"/>
        <v>1.1514266456975841E-2</v>
      </c>
      <c r="O239" s="3">
        <f t="shared" si="56"/>
        <v>2.1061499578771681E-3</v>
      </c>
      <c r="P239" s="3">
        <f t="shared" si="61"/>
        <v>1.1257948188479638E-6</v>
      </c>
      <c r="Q239" s="4">
        <f t="shared" si="62"/>
        <v>2.5056070127664641E-3</v>
      </c>
      <c r="R239" s="3">
        <f t="shared" si="63"/>
        <v>6.7816406148393238E-3</v>
      </c>
      <c r="S239" s="16">
        <f t="shared" si="71"/>
        <v>103.96823382539453</v>
      </c>
      <c r="T239" s="16">
        <f t="shared" si="71"/>
        <v>86.6094455787659</v>
      </c>
      <c r="U239" s="16">
        <f t="shared" si="64"/>
        <v>17.358788246628635</v>
      </c>
      <c r="V239" s="16">
        <f t="shared" si="65"/>
        <v>94.849635323723504</v>
      </c>
      <c r="W239" s="16">
        <f t="shared" si="66"/>
        <v>87.343539623972134</v>
      </c>
      <c r="X239" s="16">
        <f t="shared" si="67"/>
        <v>53.019071200355306</v>
      </c>
      <c r="Y239" s="16">
        <f t="shared" si="68"/>
        <v>111.22553616701305</v>
      </c>
    </row>
    <row r="240" spans="1:25" x14ac:dyDescent="0.4">
      <c r="A240">
        <f t="shared" si="69"/>
        <v>227</v>
      </c>
      <c r="B240" s="1">
        <v>40662</v>
      </c>
      <c r="C240" s="2">
        <v>5.6729991697568399E-2</v>
      </c>
      <c r="D240" s="2">
        <v>1.19481215310695E-2</v>
      </c>
      <c r="E240" s="2">
        <v>2.9911698679945802E-2</v>
      </c>
      <c r="F240" s="2">
        <v>0.90141018809141604</v>
      </c>
      <c r="G240">
        <v>459.23599999999999</v>
      </c>
      <c r="H240">
        <v>2305.7600000000002</v>
      </c>
      <c r="I240">
        <v>1080.54</v>
      </c>
      <c r="J240">
        <v>142.74</v>
      </c>
      <c r="K240">
        <v>81.19</v>
      </c>
      <c r="L240" s="3">
        <f t="shared" si="59"/>
        <v>3.4545358433668572E-3</v>
      </c>
      <c r="M240" s="3">
        <f t="shared" si="60"/>
        <v>-2.3604452112383045E-2</v>
      </c>
      <c r="N240" s="3">
        <f t="shared" si="56"/>
        <v>5.4602328465398475E-3</v>
      </c>
      <c r="O240" s="3">
        <f t="shared" si="56"/>
        <v>5.0441361916770955E-3</v>
      </c>
      <c r="P240" s="3">
        <f t="shared" si="61"/>
        <v>4.4608798215328603E-6</v>
      </c>
      <c r="Q240" s="4">
        <f t="shared" si="62"/>
        <v>4.6196466403049712E-3</v>
      </c>
      <c r="R240" s="3">
        <f t="shared" si="63"/>
        <v>-2.4113868076998113E-3</v>
      </c>
      <c r="S240" s="16">
        <f t="shared" si="71"/>
        <v>104.43019848942504</v>
      </c>
      <c r="T240" s="16">
        <f t="shared" si="71"/>
        <v>86.368306897995922</v>
      </c>
      <c r="U240" s="16">
        <f t="shared" si="64"/>
        <v>18.061891591429116</v>
      </c>
      <c r="V240" s="16">
        <f t="shared" si="65"/>
        <v>95.195088908060185</v>
      </c>
      <c r="W240" s="16">
        <f t="shared" si="66"/>
        <v>84.983094412733834</v>
      </c>
      <c r="X240" s="16">
        <f t="shared" si="67"/>
        <v>53.56509448500929</v>
      </c>
      <c r="Y240" s="16">
        <f t="shared" si="68"/>
        <v>111.72994978618075</v>
      </c>
    </row>
    <row r="241" spans="1:25" x14ac:dyDescent="0.4">
      <c r="A241">
        <f t="shared" si="69"/>
        <v>228</v>
      </c>
      <c r="B241" s="1">
        <v>40669</v>
      </c>
      <c r="C241" s="2">
        <v>5.2799345805090402E-2</v>
      </c>
      <c r="D241" s="2">
        <v>1.32551451787833E-2</v>
      </c>
      <c r="E241" s="2">
        <v>2.6407544869869001E-2</v>
      </c>
      <c r="F241" s="2">
        <v>0.90753796414625698</v>
      </c>
      <c r="G241">
        <v>464.02300000000002</v>
      </c>
      <c r="H241">
        <v>2266.9699999999998</v>
      </c>
      <c r="I241">
        <v>1086.44</v>
      </c>
      <c r="J241">
        <v>143.46</v>
      </c>
      <c r="K241">
        <v>80.63</v>
      </c>
      <c r="L241" s="3">
        <f t="shared" si="59"/>
        <v>3.9742988326454398E-3</v>
      </c>
      <c r="M241" s="3">
        <f t="shared" si="60"/>
        <v>1.0253800302095772E-3</v>
      </c>
      <c r="N241" s="3">
        <f t="shared" si="56"/>
        <v>-1.9338389602739259E-2</v>
      </c>
      <c r="O241" s="3">
        <f t="shared" si="56"/>
        <v>5.5764673079594651E-4</v>
      </c>
      <c r="P241" s="3">
        <f t="shared" si="61"/>
        <v>6.218086038380905E-7</v>
      </c>
      <c r="Q241" s="4">
        <f t="shared" si="62"/>
        <v>2.1821631859165271E-4</v>
      </c>
      <c r="R241" s="3">
        <f t="shared" si="63"/>
        <v>-3.4452660022720738E-3</v>
      </c>
      <c r="S241" s="16">
        <f t="shared" si="71"/>
        <v>104.45202012128421</v>
      </c>
      <c r="T241" s="16">
        <f t="shared" si="71"/>
        <v>86.02378029776871</v>
      </c>
      <c r="U241" s="16">
        <f t="shared" si="64"/>
        <v>18.428239823515497</v>
      </c>
      <c r="V241" s="16">
        <f t="shared" si="65"/>
        <v>95.592518791324736</v>
      </c>
      <c r="W241" s="16">
        <f t="shared" si="66"/>
        <v>85.085632415754787</v>
      </c>
      <c r="X241" s="16">
        <f t="shared" si="67"/>
        <v>51.631255524735366</v>
      </c>
      <c r="Y241" s="16">
        <f t="shared" si="68"/>
        <v>111.78571445926035</v>
      </c>
    </row>
    <row r="242" spans="1:25" x14ac:dyDescent="0.4">
      <c r="A242">
        <f t="shared" si="69"/>
        <v>229</v>
      </c>
      <c r="B242" s="1">
        <v>40676</v>
      </c>
      <c r="C242" s="2">
        <v>5.2307845141422803E-2</v>
      </c>
      <c r="D242" s="2">
        <v>1.4081039108815601E-2</v>
      </c>
      <c r="E242" s="2">
        <v>2.5862697860472902E-2</v>
      </c>
      <c r="F242" s="2">
        <v>0.90774841788928795</v>
      </c>
      <c r="G242">
        <v>464.887</v>
      </c>
      <c r="H242">
        <v>2264.52</v>
      </c>
      <c r="I242">
        <v>1065.43</v>
      </c>
      <c r="J242">
        <v>143.54</v>
      </c>
      <c r="K242">
        <v>80.8</v>
      </c>
      <c r="L242" s="3">
        <f t="shared" si="59"/>
        <v>1.4566445690294305E-2</v>
      </c>
      <c r="M242" s="3">
        <f t="shared" si="60"/>
        <v>8.3211140585737198E-3</v>
      </c>
      <c r="N242" s="3">
        <f t="shared" si="56"/>
        <v>-1.4473029668772286E-2</v>
      </c>
      <c r="O242" s="3">
        <f t="shared" si="56"/>
        <v>0</v>
      </c>
      <c r="P242" s="3">
        <f t="shared" si="61"/>
        <v>1.4855153704924714E-7</v>
      </c>
      <c r="Q242" s="4">
        <f t="shared" si="62"/>
        <v>5.0464917293038488E-4</v>
      </c>
      <c r="R242" s="3">
        <f t="shared" si="63"/>
        <v>2.1036325200239347E-3</v>
      </c>
      <c r="S242" s="16">
        <f t="shared" si="71"/>
        <v>104.50248503857725</v>
      </c>
      <c r="T242" s="16">
        <f t="shared" si="71"/>
        <v>86.234143549771105</v>
      </c>
      <c r="U242" s="16">
        <f t="shared" si="64"/>
        <v>18.268341488806144</v>
      </c>
      <c r="V242" s="16">
        <f t="shared" si="65"/>
        <v>97.049163360354171</v>
      </c>
      <c r="W242" s="16">
        <f t="shared" si="66"/>
        <v>85.917743821612163</v>
      </c>
      <c r="X242" s="16">
        <f t="shared" si="67"/>
        <v>50.183952557858134</v>
      </c>
      <c r="Y242" s="16">
        <f t="shared" si="68"/>
        <v>111.78571445926035</v>
      </c>
    </row>
    <row r="243" spans="1:25" x14ac:dyDescent="0.4">
      <c r="A243">
        <f t="shared" si="69"/>
        <v>230</v>
      </c>
      <c r="B243" s="1">
        <v>40683</v>
      </c>
      <c r="C243" s="2">
        <v>5.2178485056238899E-2</v>
      </c>
      <c r="D243" s="2">
        <v>1.4267768337747601E-2</v>
      </c>
      <c r="E243" s="2">
        <v>2.5923554526623201E-2</v>
      </c>
      <c r="F243" s="2">
        <v>0.90763019207939</v>
      </c>
      <c r="G243">
        <v>466.46300000000002</v>
      </c>
      <c r="H243">
        <v>2258.21</v>
      </c>
      <c r="I243">
        <v>1050.01</v>
      </c>
      <c r="J243">
        <v>143.54</v>
      </c>
      <c r="K243">
        <v>81.7</v>
      </c>
      <c r="L243" s="3">
        <f t="shared" si="59"/>
        <v>-3.3239099953304985E-3</v>
      </c>
      <c r="M243" s="3">
        <f t="shared" si="60"/>
        <v>-1.2097649486866091E-2</v>
      </c>
      <c r="N243" s="3">
        <f t="shared" si="56"/>
        <v>-3.428538775821055E-3</v>
      </c>
      <c r="O243" s="3">
        <f t="shared" si="56"/>
        <v>4.1800195067587254E-4</v>
      </c>
      <c r="P243" s="3">
        <f t="shared" si="61"/>
        <v>3.6123251802478804E-7</v>
      </c>
      <c r="Q243" s="4">
        <f t="shared" si="62"/>
        <v>-5.5893001967674018E-5</v>
      </c>
      <c r="R243" s="3">
        <f t="shared" si="63"/>
        <v>-4.608024076835443E-3</v>
      </c>
      <c r="S243" s="16">
        <f t="shared" si="71"/>
        <v>104.49689573838049</v>
      </c>
      <c r="T243" s="16">
        <f t="shared" si="71"/>
        <v>85.77334114208756</v>
      </c>
      <c r="U243" s="16">
        <f t="shared" si="64"/>
        <v>18.723554596292928</v>
      </c>
      <c r="V243" s="16">
        <f t="shared" si="65"/>
        <v>96.716772360821125</v>
      </c>
      <c r="W243" s="16">
        <f t="shared" si="66"/>
        <v>84.707978872925551</v>
      </c>
      <c r="X243" s="16">
        <f t="shared" si="67"/>
        <v>49.841098680276026</v>
      </c>
      <c r="Y243" s="16">
        <f t="shared" si="68"/>
        <v>111.82751465432793</v>
      </c>
    </row>
    <row r="244" spans="1:25" x14ac:dyDescent="0.4">
      <c r="A244">
        <f t="shared" si="69"/>
        <v>231</v>
      </c>
      <c r="B244" s="1">
        <v>40690</v>
      </c>
      <c r="C244" s="2">
        <v>5.1850598173469299E-2</v>
      </c>
      <c r="D244" s="2">
        <v>1.4544324897592499E-2</v>
      </c>
      <c r="E244" s="2">
        <v>2.5649387212684699E-2</v>
      </c>
      <c r="F244" s="2">
        <v>0.90795568971625296</v>
      </c>
      <c r="G244">
        <v>470.09100000000001</v>
      </c>
      <c r="H244">
        <v>2255.7399999999998</v>
      </c>
      <c r="I244">
        <v>1046.4100000000001</v>
      </c>
      <c r="J244">
        <v>143.6</v>
      </c>
      <c r="K244">
        <v>80.8</v>
      </c>
      <c r="L244" s="3">
        <f t="shared" si="59"/>
        <v>2.4248270152706919E-3</v>
      </c>
      <c r="M244" s="3">
        <f t="shared" si="60"/>
        <v>-2.8583277802099016E-2</v>
      </c>
      <c r="N244" s="3">
        <f t="shared" si="56"/>
        <v>-1.0091646677688693E-2</v>
      </c>
      <c r="O244" s="3">
        <f t="shared" si="56"/>
        <v>1.323119777158821E-3</v>
      </c>
      <c r="P244" s="3">
        <f t="shared" si="61"/>
        <v>6.1218322721862691E-6</v>
      </c>
      <c r="Q244" s="4">
        <f t="shared" si="62"/>
        <v>6.4637199654272743E-4</v>
      </c>
      <c r="R244" s="3">
        <f t="shared" si="63"/>
        <v>-8.731744421839549E-3</v>
      </c>
      <c r="S244" s="16">
        <f t="shared" si="71"/>
        <v>104.56153293803476</v>
      </c>
      <c r="T244" s="16">
        <f t="shared" si="71"/>
        <v>84.900166699903608</v>
      </c>
      <c r="U244" s="16">
        <f t="shared" si="64"/>
        <v>19.661366238131151</v>
      </c>
      <c r="V244" s="16">
        <f t="shared" si="65"/>
        <v>96.959255062348191</v>
      </c>
      <c r="W244" s="16">
        <f t="shared" si="66"/>
        <v>81.849651092715646</v>
      </c>
      <c r="X244" s="16">
        <f t="shared" si="67"/>
        <v>48.831934012507155</v>
      </c>
      <c r="Y244" s="16">
        <f t="shared" si="68"/>
        <v>111.95982663204381</v>
      </c>
    </row>
    <row r="245" spans="1:25" x14ac:dyDescent="0.4">
      <c r="A245">
        <f t="shared" si="69"/>
        <v>232</v>
      </c>
      <c r="B245" s="1">
        <v>40697</v>
      </c>
      <c r="C245" s="2">
        <v>4.5416298059331603E-2</v>
      </c>
      <c r="D245" s="2">
        <v>1.0775571224753099E-2</v>
      </c>
      <c r="E245" s="2">
        <v>3.18576151998528E-2</v>
      </c>
      <c r="F245" s="2">
        <v>0.91195051551606199</v>
      </c>
      <c r="G245">
        <v>473.92899999999997</v>
      </c>
      <c r="H245">
        <v>2203.81</v>
      </c>
      <c r="I245">
        <v>1035.8499999999999</v>
      </c>
      <c r="J245">
        <v>143.79</v>
      </c>
      <c r="K245">
        <v>80.34</v>
      </c>
      <c r="L245" s="3">
        <f t="shared" si="59"/>
        <v>2.25081008393202E-3</v>
      </c>
      <c r="M245" s="3">
        <f t="shared" si="60"/>
        <v>-2.2391435741960342E-2</v>
      </c>
      <c r="N245" s="3">
        <f t="shared" si="56"/>
        <v>1.0908915383502915E-3</v>
      </c>
      <c r="O245" s="3">
        <f t="shared" si="56"/>
        <v>6.9545865498454873E-5</v>
      </c>
      <c r="P245" s="3">
        <f t="shared" si="61"/>
        <v>9.1601707442266679E-7</v>
      </c>
      <c r="Q245" s="4">
        <f t="shared" si="62"/>
        <v>-4.1797475342727094E-5</v>
      </c>
      <c r="R245" s="3">
        <f t="shared" si="63"/>
        <v>-4.7450470635448938E-3</v>
      </c>
      <c r="S245" s="16">
        <f t="shared" si="71"/>
        <v>104.55735319050049</v>
      </c>
      <c r="T245" s="16">
        <f t="shared" si="71"/>
        <v>84.425661993549113</v>
      </c>
      <c r="U245" s="16">
        <f t="shared" si="64"/>
        <v>20.13169119695138</v>
      </c>
      <c r="V245" s="16">
        <f t="shared" si="65"/>
        <v>97.184336070741395</v>
      </c>
      <c r="W245" s="16">
        <f t="shared" si="66"/>
        <v>79.610507518519611</v>
      </c>
      <c r="X245" s="16">
        <f t="shared" si="67"/>
        <v>48.941023166342184</v>
      </c>
      <c r="Y245" s="16">
        <f t="shared" si="68"/>
        <v>111.96678121859367</v>
      </c>
    </row>
    <row r="246" spans="1:25" x14ac:dyDescent="0.4">
      <c r="A246">
        <f t="shared" si="69"/>
        <v>233</v>
      </c>
      <c r="B246" s="1">
        <v>40704</v>
      </c>
      <c r="C246" s="2">
        <v>4.5755133858708802E-2</v>
      </c>
      <c r="D246" s="2">
        <v>9.2488761007151997E-3</v>
      </c>
      <c r="E246" s="2">
        <v>3.2701353441481201E-2</v>
      </c>
      <c r="F246" s="2">
        <v>0.91229463659909404</v>
      </c>
      <c r="G246">
        <v>475.11399999999998</v>
      </c>
      <c r="H246">
        <v>2155</v>
      </c>
      <c r="I246">
        <v>1036.98</v>
      </c>
      <c r="J246">
        <v>143.80000000000001</v>
      </c>
      <c r="K246">
        <v>80.319999999999993</v>
      </c>
      <c r="L246" s="3">
        <f t="shared" si="59"/>
        <v>-7.1637582614481055E-4</v>
      </c>
      <c r="M246" s="3">
        <f t="shared" si="60"/>
        <v>-2.3718524972038413E-3</v>
      </c>
      <c r="N246" s="3">
        <f t="shared" si="56"/>
        <v>-1.472545275704451E-2</v>
      </c>
      <c r="O246" s="3">
        <f t="shared" si="56"/>
        <v>1.9471488178024465E-3</v>
      </c>
      <c r="P246" s="3">
        <f t="shared" si="61"/>
        <v>1.5243299409059343E-6</v>
      </c>
      <c r="Q246" s="4">
        <f t="shared" si="62"/>
        <v>1.238592016312377E-3</v>
      </c>
      <c r="R246" s="3">
        <f t="shared" si="63"/>
        <v>-3.9666330656476789E-3</v>
      </c>
      <c r="S246" s="16">
        <f t="shared" si="71"/>
        <v>104.68121239213173</v>
      </c>
      <c r="T246" s="16">
        <f t="shared" si="71"/>
        <v>84.028998686984352</v>
      </c>
      <c r="U246" s="16">
        <f t="shared" si="64"/>
        <v>20.652213705147375</v>
      </c>
      <c r="V246" s="16">
        <f t="shared" si="65"/>
        <v>97.11269848812691</v>
      </c>
      <c r="W246" s="16">
        <f t="shared" si="66"/>
        <v>79.373322268799228</v>
      </c>
      <c r="X246" s="16">
        <f t="shared" si="67"/>
        <v>47.468477890637736</v>
      </c>
      <c r="Y246" s="16">
        <f t="shared" si="68"/>
        <v>112.16149610037391</v>
      </c>
    </row>
    <row r="247" spans="1:25" x14ac:dyDescent="0.4">
      <c r="A247">
        <f t="shared" si="69"/>
        <v>234</v>
      </c>
      <c r="B247" s="1">
        <v>40711</v>
      </c>
      <c r="C247" s="2">
        <v>4.4886432365807603E-2</v>
      </c>
      <c r="D247" s="2">
        <v>8.0325844164931999E-3</v>
      </c>
      <c r="E247" s="2">
        <v>3.2245796717094599E-2</v>
      </c>
      <c r="F247" s="2">
        <v>0.91483518650060403</v>
      </c>
      <c r="G247">
        <v>476.375</v>
      </c>
      <c r="H247">
        <v>2157.14</v>
      </c>
      <c r="I247">
        <v>1021.71</v>
      </c>
      <c r="J247">
        <v>144.08000000000001</v>
      </c>
      <c r="K247">
        <v>80.05</v>
      </c>
      <c r="L247" s="3">
        <f t="shared" si="59"/>
        <v>1.1042850252179548E-2</v>
      </c>
      <c r="M247" s="3">
        <f t="shared" si="60"/>
        <v>2.4973283239555499E-3</v>
      </c>
      <c r="N247" s="3">
        <f t="shared" ref="N247:O310" si="72">I248/I247-1</f>
        <v>3.4598858775973573E-2</v>
      </c>
      <c r="O247" s="3">
        <f t="shared" si="72"/>
        <v>1.0410882842863955E-3</v>
      </c>
      <c r="P247" s="3">
        <f t="shared" si="61"/>
        <v>9.7350770379087908E-7</v>
      </c>
      <c r="Q247" s="4">
        <f t="shared" si="62"/>
        <v>2.5828526052965269E-3</v>
      </c>
      <c r="R247" s="3">
        <f t="shared" si="63"/>
        <v>1.2295031409098767E-2</v>
      </c>
      <c r="S247" s="16">
        <f t="shared" si="71"/>
        <v>104.93949765266137</v>
      </c>
      <c r="T247" s="16">
        <f t="shared" si="71"/>
        <v>85.258501827894221</v>
      </c>
      <c r="U247" s="16">
        <f t="shared" si="64"/>
        <v>19.680995824767152</v>
      </c>
      <c r="V247" s="16">
        <f t="shared" si="65"/>
        <v>98.216983513344871</v>
      </c>
      <c r="W247" s="16">
        <f t="shared" si="66"/>
        <v>79.62305510119478</v>
      </c>
      <c r="X247" s="16">
        <f t="shared" si="67"/>
        <v>50.928363768235094</v>
      </c>
      <c r="Y247" s="16">
        <f t="shared" si="68"/>
        <v>112.26560492880255</v>
      </c>
    </row>
    <row r="248" spans="1:25" x14ac:dyDescent="0.4">
      <c r="A248">
        <f t="shared" si="69"/>
        <v>235</v>
      </c>
      <c r="B248" s="1">
        <v>40718</v>
      </c>
      <c r="C248" s="2">
        <v>4.3884477697921601E-2</v>
      </c>
      <c r="D248" s="2">
        <v>8.5586479576045E-3</v>
      </c>
      <c r="E248" s="2">
        <v>3.1625238545328997E-2</v>
      </c>
      <c r="F248" s="2">
        <v>0.91593163579914405</v>
      </c>
      <c r="G248">
        <v>479.36</v>
      </c>
      <c r="H248">
        <v>2152.31</v>
      </c>
      <c r="I248">
        <v>1057.06</v>
      </c>
      <c r="J248">
        <v>144.22999999999999</v>
      </c>
      <c r="K248">
        <v>80.430000000000007</v>
      </c>
      <c r="L248" s="3">
        <f t="shared" si="59"/>
        <v>-1.9849168529567751E-2</v>
      </c>
      <c r="M248" s="3">
        <f t="shared" si="60"/>
        <v>6.1915107967759342E-2</v>
      </c>
      <c r="N248" s="3">
        <f t="shared" si="72"/>
        <v>2.5580383327341805E-2</v>
      </c>
      <c r="O248" s="3">
        <f t="shared" si="72"/>
        <v>-2.5653470151839608E-3</v>
      </c>
      <c r="P248" s="3">
        <f t="shared" si="61"/>
        <v>1.7458590053593092E-6</v>
      </c>
      <c r="Q248" s="4">
        <f t="shared" si="62"/>
        <v>-1.8836034035120926E-3</v>
      </c>
      <c r="R248" s="3">
        <f t="shared" si="63"/>
        <v>1.6270243937587359E-2</v>
      </c>
      <c r="S248" s="16">
        <f t="shared" ref="S248:T263" si="73">S247+100*Q248</f>
        <v>104.75113731231016</v>
      </c>
      <c r="T248" s="16">
        <f t="shared" si="73"/>
        <v>86.885526221652952</v>
      </c>
      <c r="U248" s="16">
        <f t="shared" si="64"/>
        <v>17.865611090657211</v>
      </c>
      <c r="V248" s="16">
        <f t="shared" si="65"/>
        <v>96.232066660388099</v>
      </c>
      <c r="W248" s="16">
        <f t="shared" si="66"/>
        <v>85.814565897970709</v>
      </c>
      <c r="X248" s="16">
        <f t="shared" si="67"/>
        <v>53.486402100969272</v>
      </c>
      <c r="Y248" s="16">
        <f t="shared" si="68"/>
        <v>112.00907022728416</v>
      </c>
    </row>
    <row r="249" spans="1:25" x14ac:dyDescent="0.4">
      <c r="A249">
        <f t="shared" si="69"/>
        <v>236</v>
      </c>
      <c r="B249" s="1">
        <v>40725</v>
      </c>
      <c r="C249" s="2">
        <v>4.0974712688989598E-2</v>
      </c>
      <c r="D249" s="2">
        <v>8.9177619098282992E-3</v>
      </c>
      <c r="E249" s="2">
        <v>3.19112768536466E-2</v>
      </c>
      <c r="F249" s="2">
        <v>0.91819624854753501</v>
      </c>
      <c r="G249">
        <v>467.52</v>
      </c>
      <c r="H249">
        <v>2274.2600000000002</v>
      </c>
      <c r="I249">
        <v>1084.0999999999999</v>
      </c>
      <c r="J249">
        <v>143.86000000000001</v>
      </c>
      <c r="K249">
        <v>80.83</v>
      </c>
      <c r="L249" s="3">
        <f t="shared" si="59"/>
        <v>1.2273128306144132E-2</v>
      </c>
      <c r="M249" s="3">
        <f t="shared" si="60"/>
        <v>1.1850669296724625E-3</v>
      </c>
      <c r="N249" s="3">
        <f t="shared" si="72"/>
        <v>2.3992251637302786E-2</v>
      </c>
      <c r="O249" s="3">
        <f t="shared" si="72"/>
        <v>-2.5719449464757238E-3</v>
      </c>
      <c r="P249" s="3">
        <f t="shared" si="61"/>
        <v>5.2037600343844099E-7</v>
      </c>
      <c r="Q249" s="4">
        <f t="shared" si="62"/>
        <v>-1.0829911421225218E-3</v>
      </c>
      <c r="R249" s="3">
        <f t="shared" si="63"/>
        <v>8.7196254816609142E-3</v>
      </c>
      <c r="S249" s="16">
        <f t="shared" si="73"/>
        <v>104.64283819809791</v>
      </c>
      <c r="T249" s="16">
        <f t="shared" si="73"/>
        <v>87.757488769819048</v>
      </c>
      <c r="U249" s="16">
        <f t="shared" si="64"/>
        <v>16.885349428278857</v>
      </c>
      <c r="V249" s="16">
        <f t="shared" si="65"/>
        <v>97.459379491002508</v>
      </c>
      <c r="W249" s="16">
        <f t="shared" si="66"/>
        <v>85.933072590937954</v>
      </c>
      <c r="X249" s="16">
        <f t="shared" si="67"/>
        <v>55.885627264699551</v>
      </c>
      <c r="Y249" s="16">
        <f t="shared" si="68"/>
        <v>111.75187573263658</v>
      </c>
    </row>
    <row r="250" spans="1:25" x14ac:dyDescent="0.4">
      <c r="A250">
        <f t="shared" si="69"/>
        <v>237</v>
      </c>
      <c r="B250" s="1">
        <v>40732</v>
      </c>
      <c r="C250" s="2">
        <v>4.1161253364964998E-2</v>
      </c>
      <c r="D250" s="2">
        <v>9.5844141301191996E-3</v>
      </c>
      <c r="E250" s="2">
        <v>3.1043983514582801E-2</v>
      </c>
      <c r="F250" s="2">
        <v>0.91821034899033305</v>
      </c>
      <c r="G250">
        <v>474.37299999999999</v>
      </c>
      <c r="H250">
        <v>2282.3200000000002</v>
      </c>
      <c r="I250">
        <v>1110.1099999999999</v>
      </c>
      <c r="J250">
        <v>143.49</v>
      </c>
      <c r="K250">
        <v>80.64</v>
      </c>
      <c r="L250" s="3">
        <f t="shared" si="59"/>
        <v>-9.2283834293681588E-3</v>
      </c>
      <c r="M250" s="3">
        <f t="shared" si="60"/>
        <v>-3.87907873704606E-2</v>
      </c>
      <c r="N250" s="3">
        <f t="shared" si="72"/>
        <v>-1.7133437226941495E-2</v>
      </c>
      <c r="O250" s="3">
        <f t="shared" si="72"/>
        <v>7.3872743745209135E-3</v>
      </c>
      <c r="P250" s="3">
        <f t="shared" si="61"/>
        <v>1.3854100280862719E-6</v>
      </c>
      <c r="Q250" s="4">
        <f t="shared" si="62"/>
        <v>5.4981574295896356E-3</v>
      </c>
      <c r="R250" s="3">
        <f t="shared" si="63"/>
        <v>-1.4441333413062335E-2</v>
      </c>
      <c r="S250" s="16">
        <f t="shared" si="73"/>
        <v>105.19265394105688</v>
      </c>
      <c r="T250" s="16">
        <f t="shared" si="73"/>
        <v>86.313355428512821</v>
      </c>
      <c r="U250" s="16">
        <f t="shared" si="64"/>
        <v>18.879298512544054</v>
      </c>
      <c r="V250" s="16">
        <f t="shared" si="65"/>
        <v>96.536541148065695</v>
      </c>
      <c r="W250" s="16">
        <f t="shared" si="66"/>
        <v>82.053993853891896</v>
      </c>
      <c r="X250" s="16">
        <f t="shared" si="67"/>
        <v>54.172283542005403</v>
      </c>
      <c r="Y250" s="16">
        <f t="shared" si="68"/>
        <v>112.49060317008866</v>
      </c>
    </row>
    <row r="251" spans="1:25" x14ac:dyDescent="0.4">
      <c r="A251">
        <f t="shared" si="69"/>
        <v>238</v>
      </c>
      <c r="B251" s="1">
        <v>40739</v>
      </c>
      <c r="C251" s="2">
        <v>4.2113956347207097E-2</v>
      </c>
      <c r="D251" s="2">
        <v>1.0940727861354201E-2</v>
      </c>
      <c r="E251" s="2">
        <v>2.9483702842345701E-2</v>
      </c>
      <c r="F251" s="2">
        <v>0.91746161294909301</v>
      </c>
      <c r="G251">
        <v>478.964</v>
      </c>
      <c r="H251">
        <v>2235.65</v>
      </c>
      <c r="I251">
        <v>1091.0899999999999</v>
      </c>
      <c r="J251">
        <v>144.55000000000001</v>
      </c>
      <c r="K251">
        <v>79.13</v>
      </c>
      <c r="L251" s="3">
        <f t="shared" si="59"/>
        <v>-1.1376824451617917E-2</v>
      </c>
      <c r="M251" s="3">
        <f t="shared" si="60"/>
        <v>1.4604392852561654E-2</v>
      </c>
      <c r="N251" s="3">
        <f t="shared" si="72"/>
        <v>1.0998176135790905E-2</v>
      </c>
      <c r="O251" s="3">
        <f t="shared" si="72"/>
        <v>-1.3836042891733902E-3</v>
      </c>
      <c r="P251" s="3">
        <f t="shared" si="61"/>
        <v>9.5646076919344916E-7</v>
      </c>
      <c r="Q251" s="4">
        <f t="shared" si="62"/>
        <v>-1.2654337271471503E-3</v>
      </c>
      <c r="R251" s="3">
        <f t="shared" si="63"/>
        <v>3.2105350618903128E-3</v>
      </c>
      <c r="S251" s="16">
        <f t="shared" si="73"/>
        <v>105.06611056834215</v>
      </c>
      <c r="T251" s="16">
        <f t="shared" si="73"/>
        <v>86.634408934701852</v>
      </c>
      <c r="U251" s="16">
        <f t="shared" si="64"/>
        <v>18.431701633640301</v>
      </c>
      <c r="V251" s="16">
        <f t="shared" si="65"/>
        <v>95.398858702903908</v>
      </c>
      <c r="W251" s="16">
        <f t="shared" si="66"/>
        <v>83.514433139148068</v>
      </c>
      <c r="X251" s="16">
        <f t="shared" si="67"/>
        <v>55.272101155584494</v>
      </c>
      <c r="Y251" s="16">
        <f t="shared" si="68"/>
        <v>112.35224274117132</v>
      </c>
    </row>
    <row r="252" spans="1:25" x14ac:dyDescent="0.4">
      <c r="A252">
        <f t="shared" si="69"/>
        <v>239</v>
      </c>
      <c r="B252" s="1">
        <v>40746</v>
      </c>
      <c r="C252" s="2">
        <v>4.3158161465733501E-2</v>
      </c>
      <c r="D252" s="2">
        <v>1.1490624024816799E-2</v>
      </c>
      <c r="E252" s="2">
        <v>2.8294296606062599E-2</v>
      </c>
      <c r="F252" s="2">
        <v>0.91705691790338695</v>
      </c>
      <c r="G252">
        <v>477.072</v>
      </c>
      <c r="H252">
        <v>2285.34</v>
      </c>
      <c r="I252">
        <v>1103.0899999999999</v>
      </c>
      <c r="J252">
        <v>144.35</v>
      </c>
      <c r="K252">
        <v>78.540000000000006</v>
      </c>
      <c r="L252" s="3">
        <f t="shared" si="59"/>
        <v>-9.7511967129870758E-3</v>
      </c>
      <c r="M252" s="3">
        <f t="shared" si="60"/>
        <v>-6.0836069303852991E-2</v>
      </c>
      <c r="N252" s="3">
        <f t="shared" si="72"/>
        <v>-3.1538677714420316E-2</v>
      </c>
      <c r="O252" s="3">
        <f t="shared" si="72"/>
        <v>2.909594735019061E-3</v>
      </c>
      <c r="P252" s="3">
        <f t="shared" si="61"/>
        <v>4.8046425342328791E-6</v>
      </c>
      <c r="Q252" s="4">
        <f t="shared" si="62"/>
        <v>6.5120651395394514E-4</v>
      </c>
      <c r="R252" s="3">
        <f t="shared" si="63"/>
        <v>-2.480408724906033E-2</v>
      </c>
      <c r="S252" s="16">
        <f t="shared" si="73"/>
        <v>105.13123121973754</v>
      </c>
      <c r="T252" s="16">
        <f t="shared" si="73"/>
        <v>84.154000209795825</v>
      </c>
      <c r="U252" s="16">
        <f t="shared" si="64"/>
        <v>20.977231009941718</v>
      </c>
      <c r="V252" s="16">
        <f t="shared" si="65"/>
        <v>94.423739031605194</v>
      </c>
      <c r="W252" s="16">
        <f t="shared" si="66"/>
        <v>77.430826208762767</v>
      </c>
      <c r="X252" s="16">
        <f t="shared" si="67"/>
        <v>52.118233384142464</v>
      </c>
      <c r="Y252" s="16">
        <f t="shared" si="68"/>
        <v>112.64320221467322</v>
      </c>
    </row>
    <row r="253" spans="1:25" x14ac:dyDescent="0.4">
      <c r="A253">
        <f t="shared" si="69"/>
        <v>240</v>
      </c>
      <c r="B253" s="1">
        <v>40753</v>
      </c>
      <c r="C253" s="2">
        <v>4.8309232926417901E-2</v>
      </c>
      <c r="D253" s="2">
        <v>1.4347290121187E-2</v>
      </c>
      <c r="E253" s="2">
        <v>2.39209218867386E-2</v>
      </c>
      <c r="F253" s="2">
        <v>0.91342255506565595</v>
      </c>
      <c r="G253">
        <v>483.375</v>
      </c>
      <c r="H253">
        <v>2196.08</v>
      </c>
      <c r="I253">
        <v>1068.3</v>
      </c>
      <c r="J253">
        <v>144.77000000000001</v>
      </c>
      <c r="K253">
        <v>76.760000000000005</v>
      </c>
      <c r="L253" s="3">
        <f t="shared" si="59"/>
        <v>3.7757850833060047E-2</v>
      </c>
      <c r="M253" s="3">
        <f t="shared" si="60"/>
        <v>-5.1671756064133212E-2</v>
      </c>
      <c r="N253" s="3">
        <f t="shared" si="72"/>
        <v>-4.7992137040157257E-2</v>
      </c>
      <c r="O253" s="3">
        <f t="shared" si="72"/>
        <v>3.5919044000827238E-3</v>
      </c>
      <c r="P253" s="3">
        <f t="shared" si="61"/>
        <v>2.807268925999817E-6</v>
      </c>
      <c r="Q253" s="4">
        <f t="shared" si="62"/>
        <v>3.2128061998057946E-3</v>
      </c>
      <c r="R253" s="3">
        <f t="shared" si="63"/>
        <v>-1.4578534467786924E-2</v>
      </c>
      <c r="S253" s="16">
        <f t="shared" si="73"/>
        <v>105.45251183971813</v>
      </c>
      <c r="T253" s="16">
        <f t="shared" si="73"/>
        <v>82.69614676301714</v>
      </c>
      <c r="U253" s="16">
        <f t="shared" si="64"/>
        <v>22.756365076700988</v>
      </c>
      <c r="V253" s="16">
        <f t="shared" si="65"/>
        <v>98.199524114911199</v>
      </c>
      <c r="W253" s="16">
        <f t="shared" si="66"/>
        <v>72.263650602349443</v>
      </c>
      <c r="X253" s="16">
        <f t="shared" si="67"/>
        <v>47.319019680126736</v>
      </c>
      <c r="Y253" s="16">
        <f t="shared" si="68"/>
        <v>113.0023926546815</v>
      </c>
    </row>
    <row r="254" spans="1:25" x14ac:dyDescent="0.4">
      <c r="A254">
        <f t="shared" si="69"/>
        <v>241</v>
      </c>
      <c r="B254" s="1">
        <v>40760</v>
      </c>
      <c r="C254" s="2">
        <v>4.3630451383085002E-2</v>
      </c>
      <c r="D254" s="2">
        <v>1.49115582048672E-2</v>
      </c>
      <c r="E254" s="2">
        <v>2.4960642368388498E-2</v>
      </c>
      <c r="F254" s="2">
        <v>0.91649734804365901</v>
      </c>
      <c r="G254">
        <v>491.13299999999998</v>
      </c>
      <c r="H254">
        <v>2039.04</v>
      </c>
      <c r="I254">
        <v>1017.03</v>
      </c>
      <c r="J254">
        <v>145.29</v>
      </c>
      <c r="K254">
        <v>78.400000000000006</v>
      </c>
      <c r="L254" s="3">
        <f t="shared" si="59"/>
        <v>4.5419300050772993E-3</v>
      </c>
      <c r="M254" s="3">
        <f t="shared" si="60"/>
        <v>-3.7568889336278444E-2</v>
      </c>
      <c r="N254" s="3">
        <f t="shared" si="72"/>
        <v>-4.0913247396831998E-2</v>
      </c>
      <c r="O254" s="3">
        <f t="shared" si="72"/>
        <v>-1.5142129534034821E-3</v>
      </c>
      <c r="P254" s="3">
        <f t="shared" si="61"/>
        <v>9.7742846433394515E-7</v>
      </c>
      <c r="Q254" s="4">
        <f t="shared" si="62"/>
        <v>-2.7720147447919375E-3</v>
      </c>
      <c r="R254" s="3">
        <f t="shared" si="63"/>
        <v>-1.8863604920359156E-2</v>
      </c>
      <c r="S254" s="16">
        <f t="shared" si="73"/>
        <v>105.17531036523893</v>
      </c>
      <c r="T254" s="16">
        <f t="shared" si="73"/>
        <v>80.80978627098122</v>
      </c>
      <c r="U254" s="16">
        <f t="shared" si="64"/>
        <v>24.365524094257708</v>
      </c>
      <c r="V254" s="16">
        <f t="shared" si="65"/>
        <v>98.653717115418928</v>
      </c>
      <c r="W254" s="16">
        <f t="shared" si="66"/>
        <v>68.506761668721595</v>
      </c>
      <c r="X254" s="16">
        <f t="shared" si="67"/>
        <v>43.227694940443534</v>
      </c>
      <c r="Y254" s="16">
        <f t="shared" si="68"/>
        <v>112.85097135934116</v>
      </c>
    </row>
    <row r="255" spans="1:25" x14ac:dyDescent="0.4">
      <c r="A255">
        <f t="shared" si="69"/>
        <v>242</v>
      </c>
      <c r="B255" s="1">
        <v>40767</v>
      </c>
      <c r="C255" s="2">
        <v>4.5259498823641699E-2</v>
      </c>
      <c r="D255" s="2">
        <v>1.4673491576764E-2</v>
      </c>
      <c r="E255" s="2">
        <v>2.4456668066907199E-2</v>
      </c>
      <c r="F255" s="2">
        <v>0.91561034153268706</v>
      </c>
      <c r="G255">
        <v>504.233</v>
      </c>
      <c r="H255">
        <v>2005.67</v>
      </c>
      <c r="I255">
        <v>975.42</v>
      </c>
      <c r="J255">
        <v>145.07</v>
      </c>
      <c r="K255">
        <v>76.709999999999994</v>
      </c>
      <c r="L255" s="3">
        <f t="shared" si="59"/>
        <v>1.2452497117686256E-2</v>
      </c>
      <c r="M255" s="3">
        <f t="shared" si="60"/>
        <v>-4.8307853648672072E-2</v>
      </c>
      <c r="N255" s="3">
        <f t="shared" si="72"/>
        <v>-2.1436919480839034E-2</v>
      </c>
      <c r="O255" s="3">
        <f t="shared" si="72"/>
        <v>4.6184600537673148E-3</v>
      </c>
      <c r="P255" s="3">
        <f t="shared" si="61"/>
        <v>2.7529831679221794E-6</v>
      </c>
      <c r="Q255" s="4">
        <f t="shared" si="62"/>
        <v>3.5564300749411299E-3</v>
      </c>
      <c r="R255" s="3">
        <f t="shared" si="63"/>
        <v>-1.3168453989514384E-2</v>
      </c>
      <c r="S255" s="16">
        <f t="shared" si="73"/>
        <v>105.53095337273304</v>
      </c>
      <c r="T255" s="16">
        <f t="shared" si="73"/>
        <v>79.492940872029777</v>
      </c>
      <c r="U255" s="16">
        <f t="shared" si="64"/>
        <v>26.03801250070326</v>
      </c>
      <c r="V255" s="16">
        <f t="shared" si="65"/>
        <v>99.89896682718755</v>
      </c>
      <c r="W255" s="16">
        <f t="shared" si="66"/>
        <v>63.675976303854384</v>
      </c>
      <c r="X255" s="16">
        <f t="shared" si="67"/>
        <v>41.084002992359629</v>
      </c>
      <c r="Y255" s="16">
        <f t="shared" si="68"/>
        <v>113.31281736471789</v>
      </c>
    </row>
    <row r="256" spans="1:25" x14ac:dyDescent="0.4">
      <c r="A256">
        <f t="shared" si="69"/>
        <v>243</v>
      </c>
      <c r="B256" s="1">
        <v>40774</v>
      </c>
      <c r="C256" s="2">
        <v>4.1321902695374502E-2</v>
      </c>
      <c r="D256" s="2">
        <v>1.40227824251606E-2</v>
      </c>
      <c r="E256" s="2">
        <v>2.6868227200171301E-2</v>
      </c>
      <c r="F256" s="2">
        <v>0.91778708767929296</v>
      </c>
      <c r="G256">
        <v>511.57900000000001</v>
      </c>
      <c r="H256">
        <v>1912.77</v>
      </c>
      <c r="I256">
        <v>954.51</v>
      </c>
      <c r="J256">
        <v>145.74</v>
      </c>
      <c r="K256">
        <v>76.55</v>
      </c>
      <c r="L256" s="3">
        <f t="shared" si="59"/>
        <v>-6.6015370204421941E-3</v>
      </c>
      <c r="M256" s="3">
        <f t="shared" si="60"/>
        <v>4.8984580711097792E-2</v>
      </c>
      <c r="N256" s="3">
        <f t="shared" si="72"/>
        <v>5.8249782610972911E-3</v>
      </c>
      <c r="O256" s="3">
        <f t="shared" si="72"/>
        <v>-3.224921092356281E-3</v>
      </c>
      <c r="P256" s="3">
        <f t="shared" si="61"/>
        <v>7.8783725194698223E-7</v>
      </c>
      <c r="Q256" s="4">
        <f t="shared" si="62"/>
        <v>-2.3899598881451031E-3</v>
      </c>
      <c r="R256" s="3">
        <f t="shared" si="63"/>
        <v>1.1245775214849152E-2</v>
      </c>
      <c r="S256" s="16">
        <f t="shared" si="73"/>
        <v>105.29195738391853</v>
      </c>
      <c r="T256" s="16">
        <f t="shared" si="73"/>
        <v>80.617518393514686</v>
      </c>
      <c r="U256" s="16">
        <f t="shared" si="64"/>
        <v>24.674438990403843</v>
      </c>
      <c r="V256" s="16">
        <f t="shared" si="65"/>
        <v>99.238813125143338</v>
      </c>
      <c r="W256" s="16">
        <f t="shared" si="66"/>
        <v>68.57443437496417</v>
      </c>
      <c r="X256" s="16">
        <f t="shared" si="67"/>
        <v>41.666500818469359</v>
      </c>
      <c r="Y256" s="16">
        <f t="shared" si="68"/>
        <v>112.99032525548226</v>
      </c>
    </row>
    <row r="257" spans="1:25" x14ac:dyDescent="0.4">
      <c r="A257">
        <f t="shared" si="69"/>
        <v>244</v>
      </c>
      <c r="B257" s="1">
        <v>40781</v>
      </c>
      <c r="C257" s="2">
        <v>4.0334182868048102E-2</v>
      </c>
      <c r="D257" s="2">
        <v>1.4836216871055999E-2</v>
      </c>
      <c r="E257" s="2">
        <v>2.6542884940919501E-2</v>
      </c>
      <c r="F257" s="2">
        <v>0.91828671531997597</v>
      </c>
      <c r="G257">
        <v>507.60500000000002</v>
      </c>
      <c r="H257">
        <v>2004.11</v>
      </c>
      <c r="I257">
        <v>960.07</v>
      </c>
      <c r="J257">
        <v>145.27000000000001</v>
      </c>
      <c r="K257">
        <v>76.64</v>
      </c>
      <c r="L257" s="3">
        <f t="shared" si="59"/>
        <v>1.5843549877757823E-2</v>
      </c>
      <c r="M257" s="3">
        <f t="shared" si="60"/>
        <v>2.8262380099097761E-4</v>
      </c>
      <c r="N257" s="3">
        <f t="shared" si="72"/>
        <v>1.8425739789806883E-2</v>
      </c>
      <c r="O257" s="3">
        <f t="shared" si="72"/>
        <v>-6.8837337371951968E-5</v>
      </c>
      <c r="P257" s="3">
        <f t="shared" si="61"/>
        <v>1.0491035923866963E-6</v>
      </c>
      <c r="Q257" s="4">
        <f t="shared" si="62"/>
        <v>1.0680404812260665E-3</v>
      </c>
      <c r="R257" s="3">
        <f t="shared" si="63"/>
        <v>8.620769032795933E-3</v>
      </c>
      <c r="S257" s="16">
        <f t="shared" si="73"/>
        <v>105.39876143204114</v>
      </c>
      <c r="T257" s="16">
        <f t="shared" si="73"/>
        <v>81.479595296794272</v>
      </c>
      <c r="U257" s="16">
        <f t="shared" si="64"/>
        <v>23.919166135246869</v>
      </c>
      <c r="V257" s="16">
        <f t="shared" si="65"/>
        <v>100.82316811291912</v>
      </c>
      <c r="W257" s="16">
        <f t="shared" si="66"/>
        <v>68.602696755063263</v>
      </c>
      <c r="X257" s="16">
        <f t="shared" si="67"/>
        <v>43.509074797450047</v>
      </c>
      <c r="Y257" s="16">
        <f t="shared" si="68"/>
        <v>112.98344152174506</v>
      </c>
    </row>
    <row r="258" spans="1:25" x14ac:dyDescent="0.4">
      <c r="A258">
        <f t="shared" si="69"/>
        <v>245</v>
      </c>
      <c r="B258" s="1">
        <v>40788</v>
      </c>
      <c r="C258" s="2">
        <v>3.9088557457116403E-2</v>
      </c>
      <c r="D258" s="2">
        <v>1.47945077601531E-2</v>
      </c>
      <c r="E258" s="2">
        <v>2.6081713475442799E-2</v>
      </c>
      <c r="F258" s="2">
        <v>0.92003522130728699</v>
      </c>
      <c r="G258">
        <v>514.57299999999998</v>
      </c>
      <c r="H258">
        <v>2000.5</v>
      </c>
      <c r="I258">
        <v>977.76</v>
      </c>
      <c r="J258">
        <v>145.26</v>
      </c>
      <c r="K258">
        <v>76.8</v>
      </c>
      <c r="L258" s="3">
        <f t="shared" si="59"/>
        <v>1.6383452730467818E-2</v>
      </c>
      <c r="M258" s="3">
        <f t="shared" si="60"/>
        <v>-6.1381353880279876E-3</v>
      </c>
      <c r="N258" s="3">
        <f t="shared" si="72"/>
        <v>-1.8286696121747714E-2</v>
      </c>
      <c r="O258" s="3">
        <f t="shared" si="72"/>
        <v>3.6486300426821217E-3</v>
      </c>
      <c r="P258" s="3">
        <f t="shared" si="61"/>
        <v>1.2826935200725893E-6</v>
      </c>
      <c r="Q258" s="4">
        <f t="shared" si="62"/>
        <v>3.4282319283772656E-3</v>
      </c>
      <c r="R258" s="3">
        <f t="shared" si="63"/>
        <v>-1.0981871841564406E-3</v>
      </c>
      <c r="S258" s="16">
        <f t="shared" si="73"/>
        <v>105.74158462487887</v>
      </c>
      <c r="T258" s="16">
        <f t="shared" si="73"/>
        <v>81.369776578378634</v>
      </c>
      <c r="U258" s="16">
        <f t="shared" si="64"/>
        <v>24.371808046500234</v>
      </c>
      <c r="V258" s="16">
        <f t="shared" si="65"/>
        <v>102.4615133859659</v>
      </c>
      <c r="W258" s="16">
        <f t="shared" si="66"/>
        <v>67.988883216260461</v>
      </c>
      <c r="X258" s="16">
        <f t="shared" si="67"/>
        <v>41.680405185275276</v>
      </c>
      <c r="Y258" s="16">
        <f t="shared" si="68"/>
        <v>113.34830452601328</v>
      </c>
    </row>
    <row r="259" spans="1:25" x14ac:dyDescent="0.4">
      <c r="A259">
        <f t="shared" si="69"/>
        <v>246</v>
      </c>
      <c r="B259" s="1">
        <v>40795</v>
      </c>
      <c r="C259" s="2">
        <v>3.76089859464704E-2</v>
      </c>
      <c r="D259" s="2">
        <v>1.41362567373449E-2</v>
      </c>
      <c r="E259" s="2">
        <v>2.7658308027791199E-2</v>
      </c>
      <c r="F259" s="2">
        <v>0.92059644928839302</v>
      </c>
      <c r="G259">
        <v>517.54499999999996</v>
      </c>
      <c r="H259">
        <v>1967.47</v>
      </c>
      <c r="I259">
        <v>959.88</v>
      </c>
      <c r="J259">
        <v>145.79</v>
      </c>
      <c r="K259">
        <v>77.61</v>
      </c>
      <c r="L259" s="3">
        <f t="shared" si="59"/>
        <v>-2.1124432866037712E-2</v>
      </c>
      <c r="M259" s="3">
        <f t="shared" si="60"/>
        <v>4.3038120296563065E-2</v>
      </c>
      <c r="N259" s="3">
        <f t="shared" si="72"/>
        <v>1.6470808851106522E-2</v>
      </c>
      <c r="O259" s="3">
        <f t="shared" si="72"/>
        <v>6.8591810137963449E-5</v>
      </c>
      <c r="P259" s="3">
        <f t="shared" si="61"/>
        <v>5.5088099620029075E-8</v>
      </c>
      <c r="Q259" s="4">
        <f t="shared" si="62"/>
        <v>3.3257441265340676E-4</v>
      </c>
      <c r="R259" s="3">
        <f t="shared" si="63"/>
        <v>9.6132720229424595E-3</v>
      </c>
      <c r="S259" s="16">
        <f t="shared" si="73"/>
        <v>105.7748420661442</v>
      </c>
      <c r="T259" s="16">
        <f t="shared" si="73"/>
        <v>82.331103780672876</v>
      </c>
      <c r="U259" s="16">
        <f t="shared" si="64"/>
        <v>23.443738285471326</v>
      </c>
      <c r="V259" s="16">
        <f t="shared" si="65"/>
        <v>100.34907009936212</v>
      </c>
      <c r="W259" s="16">
        <f t="shared" si="66"/>
        <v>72.292695245916775</v>
      </c>
      <c r="X259" s="16">
        <f t="shared" si="67"/>
        <v>43.32748607038593</v>
      </c>
      <c r="Y259" s="16">
        <f t="shared" si="68"/>
        <v>113.35516370702707</v>
      </c>
    </row>
    <row r="260" spans="1:25" x14ac:dyDescent="0.4">
      <c r="A260">
        <f t="shared" si="69"/>
        <v>247</v>
      </c>
      <c r="B260" s="1">
        <v>40802</v>
      </c>
      <c r="C260" s="2">
        <v>3.7621766919585201E-2</v>
      </c>
      <c r="D260" s="2">
        <v>1.4215289263596701E-2</v>
      </c>
      <c r="E260" s="2">
        <v>2.7577107129238401E-2</v>
      </c>
      <c r="F260" s="2">
        <v>0.92058583668757898</v>
      </c>
      <c r="G260">
        <v>512.02200000000005</v>
      </c>
      <c r="H260">
        <v>2074.06</v>
      </c>
      <c r="I260">
        <v>975.69</v>
      </c>
      <c r="J260">
        <v>145.80000000000001</v>
      </c>
      <c r="K260">
        <v>76.790000000000006</v>
      </c>
      <c r="L260" s="3">
        <f t="shared" si="59"/>
        <v>1.4204241418321883E-2</v>
      </c>
      <c r="M260" s="3">
        <f t="shared" si="60"/>
        <v>-6.7439943959186621E-2</v>
      </c>
      <c r="N260" s="3">
        <f t="shared" si="72"/>
        <v>-3.0716723549488067E-2</v>
      </c>
      <c r="O260" s="3">
        <f t="shared" si="72"/>
        <v>1.0288065843619965E-3</v>
      </c>
      <c r="P260" s="3">
        <f t="shared" si="61"/>
        <v>2.4102999261244141E-7</v>
      </c>
      <c r="Q260" s="4">
        <f t="shared" si="62"/>
        <v>-3.245042871124306E-4</v>
      </c>
      <c r="R260" s="3">
        <f t="shared" si="63"/>
        <v>-2.0730904876497702E-2</v>
      </c>
      <c r="S260" s="16">
        <f t="shared" si="73"/>
        <v>105.74239163743296</v>
      </c>
      <c r="T260" s="16">
        <f t="shared" si="73"/>
        <v>80.258013293023112</v>
      </c>
      <c r="U260" s="16">
        <f t="shared" si="64"/>
        <v>25.484378344409848</v>
      </c>
      <c r="V260" s="16">
        <f t="shared" si="65"/>
        <v>101.76949424119431</v>
      </c>
      <c r="W260" s="16">
        <f t="shared" si="66"/>
        <v>65.548700849998113</v>
      </c>
      <c r="X260" s="16">
        <f t="shared" si="67"/>
        <v>40.255813715437121</v>
      </c>
      <c r="Y260" s="16">
        <f t="shared" si="68"/>
        <v>113.45804436546328</v>
      </c>
    </row>
    <row r="261" spans="1:25" x14ac:dyDescent="0.4">
      <c r="A261">
        <f t="shared" si="69"/>
        <v>248</v>
      </c>
      <c r="B261" s="1">
        <v>40809</v>
      </c>
      <c r="C261" s="2">
        <v>3.7696878943800902E-2</v>
      </c>
      <c r="D261" s="2">
        <v>1.40765343231506E-2</v>
      </c>
      <c r="E261" s="2">
        <v>2.7903711759376799E-2</v>
      </c>
      <c r="F261" s="2">
        <v>0.92032287497367105</v>
      </c>
      <c r="G261">
        <v>520.51499999999999</v>
      </c>
      <c r="H261">
        <v>1938.73</v>
      </c>
      <c r="I261">
        <v>945.72</v>
      </c>
      <c r="J261">
        <v>145.94999999999999</v>
      </c>
      <c r="K261">
        <v>76.61</v>
      </c>
      <c r="L261" s="3">
        <f t="shared" si="59"/>
        <v>-2.5778566981415896E-4</v>
      </c>
      <c r="M261" s="3">
        <f t="shared" si="60"/>
        <v>1.7543858668731538E-3</v>
      </c>
      <c r="N261" s="3">
        <f t="shared" si="72"/>
        <v>3.2430317641585216E-2</v>
      </c>
      <c r="O261" s="3">
        <f t="shared" si="72"/>
        <v>-3.014731072285004E-3</v>
      </c>
      <c r="P261" s="3">
        <f t="shared" si="61"/>
        <v>1.4736201403686605E-5</v>
      </c>
      <c r="Q261" s="4">
        <f t="shared" si="62"/>
        <v>-1.869357975702994E-3</v>
      </c>
      <c r="R261" s="3">
        <f t="shared" si="63"/>
        <v>7.7280466915898016E-3</v>
      </c>
      <c r="S261" s="16">
        <f t="shared" si="73"/>
        <v>105.55545583986266</v>
      </c>
      <c r="T261" s="16">
        <f t="shared" si="73"/>
        <v>81.030817962182098</v>
      </c>
      <c r="U261" s="16">
        <f t="shared" si="64"/>
        <v>24.524637877680561</v>
      </c>
      <c r="V261" s="16">
        <f t="shared" si="65"/>
        <v>101.74371567421289</v>
      </c>
      <c r="W261" s="16">
        <f t="shared" si="66"/>
        <v>65.724139436685434</v>
      </c>
      <c r="X261" s="16">
        <f t="shared" si="67"/>
        <v>43.498845479595644</v>
      </c>
      <c r="Y261" s="16">
        <f t="shared" si="68"/>
        <v>113.15657125823478</v>
      </c>
    </row>
    <row r="262" spans="1:25" x14ac:dyDescent="0.4">
      <c r="A262">
        <f t="shared" si="69"/>
        <v>249</v>
      </c>
      <c r="B262" s="1">
        <v>40816</v>
      </c>
      <c r="C262" s="2">
        <v>4.7005773153453299E-2</v>
      </c>
      <c r="D262" s="2">
        <v>1.5425824105519801E-2</v>
      </c>
      <c r="E262" s="2">
        <v>4.1805863440166201E-2</v>
      </c>
      <c r="F262" s="2">
        <v>0.89576253930086003</v>
      </c>
      <c r="G262">
        <v>517.34199999999998</v>
      </c>
      <c r="H262">
        <v>1930.79</v>
      </c>
      <c r="I262">
        <v>976.39</v>
      </c>
      <c r="J262">
        <v>145.51</v>
      </c>
      <c r="K262">
        <v>77.06</v>
      </c>
      <c r="L262" s="3">
        <f t="shared" si="59"/>
        <v>-1.5682254971200127E-2</v>
      </c>
      <c r="M262" s="3">
        <f t="shared" si="60"/>
        <v>1.7702117192382349E-2</v>
      </c>
      <c r="N262" s="3">
        <f t="shared" si="72"/>
        <v>-2.5778633537828055E-2</v>
      </c>
      <c r="O262" s="3">
        <f t="shared" si="72"/>
        <v>2.886399560167785E-3</v>
      </c>
      <c r="P262" s="3">
        <f t="shared" si="61"/>
        <v>2.2148747075126112E-6</v>
      </c>
      <c r="Q262" s="4">
        <f t="shared" si="62"/>
        <v>1.0415289177828795E-3</v>
      </c>
      <c r="R262" s="3">
        <f t="shared" si="63"/>
        <v>-5.2180929391195119E-3</v>
      </c>
      <c r="S262" s="16">
        <f t="shared" si="73"/>
        <v>105.65960873164094</v>
      </c>
      <c r="T262" s="16">
        <f t="shared" si="73"/>
        <v>80.509008668270141</v>
      </c>
      <c r="U262" s="16">
        <f t="shared" si="64"/>
        <v>25.150600063370803</v>
      </c>
      <c r="V262" s="16">
        <f t="shared" si="65"/>
        <v>100.17549017709288</v>
      </c>
      <c r="W262" s="16">
        <f t="shared" si="66"/>
        <v>67.494351155923667</v>
      </c>
      <c r="X262" s="16">
        <f t="shared" si="67"/>
        <v>40.920982125812841</v>
      </c>
      <c r="Y262" s="16">
        <f t="shared" si="68"/>
        <v>113.44521121425156</v>
      </c>
    </row>
    <row r="263" spans="1:25" x14ac:dyDescent="0.4">
      <c r="A263">
        <f t="shared" si="69"/>
        <v>250</v>
      </c>
      <c r="B263" s="1">
        <v>40823</v>
      </c>
      <c r="C263" s="2">
        <v>4.7774344268977101E-2</v>
      </c>
      <c r="D263" s="2">
        <v>1.5503118569287299E-2</v>
      </c>
      <c r="E263" s="2">
        <v>3.8114405594311798E-2</v>
      </c>
      <c r="F263" s="2">
        <v>0.89860813156742303</v>
      </c>
      <c r="G263">
        <v>511.41899999999998</v>
      </c>
      <c r="H263">
        <v>1973.42</v>
      </c>
      <c r="I263">
        <v>951.22</v>
      </c>
      <c r="J263">
        <v>145.93</v>
      </c>
      <c r="K263">
        <v>76.73</v>
      </c>
      <c r="L263" s="3">
        <f t="shared" si="59"/>
        <v>-5.2399150759786517E-3</v>
      </c>
      <c r="M263" s="3">
        <f t="shared" si="60"/>
        <v>6.6853233810721058E-2</v>
      </c>
      <c r="N263" s="3">
        <f t="shared" si="72"/>
        <v>9.7874308782404107E-3</v>
      </c>
      <c r="O263" s="3">
        <f t="shared" si="72"/>
        <v>-3.0836702528610482E-3</v>
      </c>
      <c r="P263" s="3">
        <f t="shared" si="61"/>
        <v>6.0643429949753301E-6</v>
      </c>
      <c r="Q263" s="4">
        <f t="shared" si="62"/>
        <v>-1.6179332933410509E-3</v>
      </c>
      <c r="R263" s="3">
        <f t="shared" si="63"/>
        <v>1.7079269840030442E-2</v>
      </c>
      <c r="S263" s="16">
        <f t="shared" si="73"/>
        <v>105.49781540230684</v>
      </c>
      <c r="T263" s="16">
        <f t="shared" si="73"/>
        <v>82.216935652273179</v>
      </c>
      <c r="U263" s="16">
        <f t="shared" si="64"/>
        <v>23.280879750033662</v>
      </c>
      <c r="V263" s="16">
        <f t="shared" si="65"/>
        <v>99.651498669495012</v>
      </c>
      <c r="W263" s="16">
        <f t="shared" si="66"/>
        <v>74.179674536995776</v>
      </c>
      <c r="X263" s="16">
        <f t="shared" si="67"/>
        <v>41.899725213636884</v>
      </c>
      <c r="Y263" s="16">
        <f t="shared" si="68"/>
        <v>113.13684418896545</v>
      </c>
    </row>
    <row r="264" spans="1:25" x14ac:dyDescent="0.4">
      <c r="A264">
        <f t="shared" si="69"/>
        <v>251</v>
      </c>
      <c r="B264" s="1">
        <v>40830</v>
      </c>
      <c r="C264" s="2">
        <v>3.95079709478268E-2</v>
      </c>
      <c r="D264" s="2">
        <v>1.54274747147253E-2</v>
      </c>
      <c r="E264" s="2">
        <v>3.6349184445065297E-2</v>
      </c>
      <c r="F264" s="2">
        <v>0.908715369892382</v>
      </c>
      <c r="G264">
        <v>505.51100000000002</v>
      </c>
      <c r="H264">
        <v>2091.9899999999998</v>
      </c>
      <c r="I264">
        <v>960.53</v>
      </c>
      <c r="J264">
        <v>145.47999999999999</v>
      </c>
      <c r="K264">
        <v>77.22</v>
      </c>
      <c r="L264" s="3">
        <f t="shared" si="59"/>
        <v>-8.9282432525208399E-3</v>
      </c>
      <c r="M264" s="3">
        <f t="shared" si="60"/>
        <v>-7.7074239952623635E-4</v>
      </c>
      <c r="N264" s="3">
        <f t="shared" si="72"/>
        <v>-6.1424421933723439E-3</v>
      </c>
      <c r="O264" s="3">
        <f t="shared" si="72"/>
        <v>8.2485565026124696E-4</v>
      </c>
      <c r="P264" s="3">
        <f t="shared" si="61"/>
        <v>4.3361347955845383E-6</v>
      </c>
      <c r="Q264" s="4">
        <f t="shared" si="62"/>
        <v>1.5732272439336132E-4</v>
      </c>
      <c r="R264" s="3">
        <f t="shared" si="63"/>
        <v>-3.7541430487895433E-3</v>
      </c>
      <c r="S264" s="16">
        <f t="shared" ref="S264:T279" si="74">S263+100*Q264</f>
        <v>105.51354767474618</v>
      </c>
      <c r="T264" s="16">
        <f t="shared" si="74"/>
        <v>81.84152134739422</v>
      </c>
      <c r="U264" s="16">
        <f t="shared" si="64"/>
        <v>23.672026327351958</v>
      </c>
      <c r="V264" s="16">
        <f t="shared" si="65"/>
        <v>98.758674344242934</v>
      </c>
      <c r="W264" s="16">
        <f t="shared" si="66"/>
        <v>74.102600297043153</v>
      </c>
      <c r="X264" s="16">
        <f t="shared" si="67"/>
        <v>41.285480994299647</v>
      </c>
      <c r="Y264" s="16">
        <f t="shared" si="68"/>
        <v>113.21932975399157</v>
      </c>
    </row>
    <row r="265" spans="1:25" x14ac:dyDescent="0.4">
      <c r="A265">
        <f t="shared" si="69"/>
        <v>252</v>
      </c>
      <c r="B265" s="1">
        <v>40837</v>
      </c>
      <c r="C265" s="2">
        <v>4.21673871981397E-2</v>
      </c>
      <c r="D265" s="2">
        <v>1.99949497903869E-2</v>
      </c>
      <c r="E265" s="2">
        <v>3.5998539703541298E-2</v>
      </c>
      <c r="F265" s="2">
        <v>0.90183912330793203</v>
      </c>
      <c r="G265">
        <v>507.10500000000002</v>
      </c>
      <c r="H265">
        <v>2115.86</v>
      </c>
      <c r="I265">
        <v>954.63</v>
      </c>
      <c r="J265">
        <v>145.6</v>
      </c>
      <c r="K265">
        <v>76.290000000000006</v>
      </c>
      <c r="L265" s="3">
        <f t="shared" si="59"/>
        <v>-1.2312607127847985E-2</v>
      </c>
      <c r="M265" s="3">
        <f t="shared" si="60"/>
        <v>3.1542869678541585E-2</v>
      </c>
      <c r="N265" s="3">
        <f t="shared" si="72"/>
        <v>3.6631993547238118E-2</v>
      </c>
      <c r="O265" s="3">
        <f t="shared" si="72"/>
        <v>-1.3049450549450503E-3</v>
      </c>
      <c r="P265" s="3">
        <f t="shared" si="61"/>
        <v>2.5544173896838499E-6</v>
      </c>
      <c r="Q265" s="4">
        <f t="shared" si="62"/>
        <v>2.508009757123864E-4</v>
      </c>
      <c r="R265" s="3">
        <f t="shared" si="63"/>
        <v>1.3639327760746667E-2</v>
      </c>
      <c r="S265" s="16">
        <f t="shared" si="74"/>
        <v>105.53862777231741</v>
      </c>
      <c r="T265" s="16">
        <f t="shared" si="74"/>
        <v>83.205454123468883</v>
      </c>
      <c r="U265" s="16">
        <f t="shared" si="64"/>
        <v>22.333173648848529</v>
      </c>
      <c r="V265" s="16">
        <f t="shared" si="65"/>
        <v>97.527413631458131</v>
      </c>
      <c r="W265" s="16">
        <f t="shared" si="66"/>
        <v>77.256887264897316</v>
      </c>
      <c r="X265" s="16">
        <f t="shared" si="67"/>
        <v>44.948680349023462</v>
      </c>
      <c r="Y265" s="16">
        <f t="shared" si="68"/>
        <v>113.08883524849706</v>
      </c>
    </row>
    <row r="266" spans="1:25" x14ac:dyDescent="0.4">
      <c r="A266">
        <f t="shared" si="69"/>
        <v>253</v>
      </c>
      <c r="B266" s="1">
        <v>40844</v>
      </c>
      <c r="C266" s="2">
        <v>3.9577621741115801E-2</v>
      </c>
      <c r="D266" s="2">
        <v>2.16845426938546E-2</v>
      </c>
      <c r="E266" s="2">
        <v>3.4330942844425401E-2</v>
      </c>
      <c r="F266" s="2">
        <v>0.90440689272060404</v>
      </c>
      <c r="G266">
        <v>503.96600000000001</v>
      </c>
      <c r="H266">
        <v>2196.13</v>
      </c>
      <c r="I266">
        <v>989.6</v>
      </c>
      <c r="J266">
        <v>145.41</v>
      </c>
      <c r="K266">
        <v>75.819999999999993</v>
      </c>
      <c r="L266" s="3">
        <f t="shared" si="59"/>
        <v>5.4291758196041373E-2</v>
      </c>
      <c r="M266" s="3">
        <f t="shared" si="60"/>
        <v>6.6428512986123067E-3</v>
      </c>
      <c r="N266" s="3">
        <f t="shared" si="72"/>
        <v>-2.5171786580436506E-2</v>
      </c>
      <c r="O266" s="3">
        <f t="shared" si="72"/>
        <v>3.9199504848359545E-3</v>
      </c>
      <c r="P266" s="3">
        <f t="shared" si="61"/>
        <v>5.6619351899993214E-6</v>
      </c>
      <c r="Q266" s="4">
        <f t="shared" si="62"/>
        <v>4.9681829981708071E-3</v>
      </c>
      <c r="R266" s="3">
        <f t="shared" si="63"/>
        <v>9.9206933497632821E-3</v>
      </c>
      <c r="S266" s="16">
        <f t="shared" si="74"/>
        <v>106.03544607213449</v>
      </c>
      <c r="T266" s="16">
        <f t="shared" si="74"/>
        <v>84.197523458445204</v>
      </c>
      <c r="U266" s="16">
        <f t="shared" si="64"/>
        <v>21.837922613689287</v>
      </c>
      <c r="V266" s="16">
        <f t="shared" si="65"/>
        <v>102.95658945106227</v>
      </c>
      <c r="W266" s="16">
        <f t="shared" si="66"/>
        <v>77.921172394758543</v>
      </c>
      <c r="X266" s="16">
        <f t="shared" si="67"/>
        <v>42.431501690979815</v>
      </c>
      <c r="Y266" s="16">
        <f t="shared" si="68"/>
        <v>113.48083029698066</v>
      </c>
    </row>
    <row r="267" spans="1:25" x14ac:dyDescent="0.4">
      <c r="A267">
        <f t="shared" si="69"/>
        <v>254</v>
      </c>
      <c r="B267" s="1">
        <v>40851</v>
      </c>
      <c r="C267" s="2">
        <v>3.1640363709655603E-2</v>
      </c>
      <c r="D267" s="2">
        <v>2.0185242075315999E-2</v>
      </c>
      <c r="E267" s="2">
        <v>3.6514957072119401E-2</v>
      </c>
      <c r="F267" s="2">
        <v>0.91165943714290898</v>
      </c>
      <c r="G267">
        <v>514.89300000000003</v>
      </c>
      <c r="H267">
        <v>2142.34</v>
      </c>
      <c r="I267">
        <v>964.69</v>
      </c>
      <c r="J267">
        <v>145.97999999999999</v>
      </c>
      <c r="K267">
        <v>78.239999999999995</v>
      </c>
      <c r="L267" s="3">
        <f t="shared" si="59"/>
        <v>-1.2119636411682011E-2</v>
      </c>
      <c r="M267" s="3">
        <f t="shared" si="60"/>
        <v>-4.0164594214231464E-3</v>
      </c>
      <c r="N267" s="3">
        <f t="shared" si="72"/>
        <v>-3.0424281375364126E-2</v>
      </c>
      <c r="O267" s="3">
        <f t="shared" si="72"/>
        <v>1.4385532264693524E-3</v>
      </c>
      <c r="P267" s="3">
        <f t="shared" si="61"/>
        <v>1.5550405415132176E-6</v>
      </c>
      <c r="Q267" s="4">
        <f t="shared" si="62"/>
        <v>-2.6556865397136441E-4</v>
      </c>
      <c r="R267" s="3">
        <f t="shared" si="63"/>
        <v>-1.1280455995499983E-2</v>
      </c>
      <c r="S267" s="16">
        <f t="shared" si="74"/>
        <v>106.00888920673735</v>
      </c>
      <c r="T267" s="16">
        <f t="shared" si="74"/>
        <v>83.069477858895212</v>
      </c>
      <c r="U267" s="16">
        <f t="shared" si="64"/>
        <v>22.939411347842139</v>
      </c>
      <c r="V267" s="16">
        <f t="shared" si="65"/>
        <v>101.74462580989407</v>
      </c>
      <c r="W267" s="16">
        <f t="shared" si="66"/>
        <v>77.519526452616233</v>
      </c>
      <c r="X267" s="16">
        <f t="shared" si="67"/>
        <v>39.389073553443403</v>
      </c>
      <c r="Y267" s="16">
        <f t="shared" si="68"/>
        <v>113.6246856196276</v>
      </c>
    </row>
    <row r="268" spans="1:25" x14ac:dyDescent="0.4">
      <c r="A268">
        <f t="shared" si="69"/>
        <v>255</v>
      </c>
      <c r="B268" s="1">
        <v>40858</v>
      </c>
      <c r="C268" s="2">
        <v>3.4232097945510603E-2</v>
      </c>
      <c r="D268" s="2">
        <v>1.9022199228832901E-2</v>
      </c>
      <c r="E268" s="2">
        <v>3.5789962718209799E-2</v>
      </c>
      <c r="F268" s="2">
        <v>0.91095574010744595</v>
      </c>
      <c r="G268">
        <v>515.505</v>
      </c>
      <c r="H268">
        <v>2162.48</v>
      </c>
      <c r="I268">
        <v>935.34</v>
      </c>
      <c r="J268">
        <v>146.19</v>
      </c>
      <c r="K268">
        <v>77.2</v>
      </c>
      <c r="L268" s="3">
        <f t="shared" si="59"/>
        <v>-1.8780299090994657E-3</v>
      </c>
      <c r="M268" s="3">
        <f t="shared" si="60"/>
        <v>-4.1100405876346557E-2</v>
      </c>
      <c r="N268" s="3">
        <f t="shared" si="72"/>
        <v>-1.2551585519704034E-2</v>
      </c>
      <c r="O268" s="3">
        <f t="shared" si="72"/>
        <v>1.5048908954100604E-3</v>
      </c>
      <c r="P268" s="3">
        <f t="shared" si="61"/>
        <v>1.5338527849191412E-6</v>
      </c>
      <c r="Q268" s="4">
        <f t="shared" si="62"/>
        <v>7.4025356061030076E-5</v>
      </c>
      <c r="R268" s="3">
        <f t="shared" si="63"/>
        <v>-1.3506282602434999E-2</v>
      </c>
      <c r="S268" s="16">
        <f t="shared" si="74"/>
        <v>106.01629174234345</v>
      </c>
      <c r="T268" s="16">
        <f t="shared" si="74"/>
        <v>81.718849598651715</v>
      </c>
      <c r="U268" s="16">
        <f t="shared" si="64"/>
        <v>24.29744214369174</v>
      </c>
      <c r="V268" s="16">
        <f t="shared" si="65"/>
        <v>101.55682281898413</v>
      </c>
      <c r="W268" s="16">
        <f t="shared" si="66"/>
        <v>73.409485864981576</v>
      </c>
      <c r="X268" s="16">
        <f t="shared" si="67"/>
        <v>38.133915001473</v>
      </c>
      <c r="Y268" s="16">
        <f t="shared" si="68"/>
        <v>113.77517470916861</v>
      </c>
    </row>
    <row r="269" spans="1:25" x14ac:dyDescent="0.4">
      <c r="A269">
        <f t="shared" si="69"/>
        <v>256</v>
      </c>
      <c r="B269" s="1">
        <v>40865</v>
      </c>
      <c r="C269" s="2">
        <v>3.4182926895061999E-2</v>
      </c>
      <c r="D269" s="2">
        <v>2.1578620537031901E-2</v>
      </c>
      <c r="E269" s="2">
        <v>3.4871691394272201E-2</v>
      </c>
      <c r="F269" s="2">
        <v>0.90936676117363402</v>
      </c>
      <c r="G269">
        <v>516.47699999999998</v>
      </c>
      <c r="H269">
        <v>2081.42</v>
      </c>
      <c r="I269">
        <v>923.6</v>
      </c>
      <c r="J269">
        <v>146.41</v>
      </c>
      <c r="K269">
        <v>76.91</v>
      </c>
      <c r="L269" s="3">
        <f t="shared" si="59"/>
        <v>1.3945386648676283E-2</v>
      </c>
      <c r="M269" s="3">
        <f t="shared" si="60"/>
        <v>-3.6399012730550906E-2</v>
      </c>
      <c r="N269" s="3">
        <f t="shared" si="72"/>
        <v>-1.8579471632741429E-2</v>
      </c>
      <c r="O269" s="3">
        <f t="shared" si="72"/>
        <v>-5.5324089884570826E-3</v>
      </c>
      <c r="P269" s="3">
        <f t="shared" si="61"/>
        <v>4.3228351606364292E-6</v>
      </c>
      <c r="Q269" s="4">
        <f t="shared" si="62"/>
        <v>-5.9919556308274243E-3</v>
      </c>
      <c r="R269" s="3">
        <f t="shared" si="63"/>
        <v>-1.1641376675768283E-2</v>
      </c>
      <c r="S269" s="16">
        <f t="shared" si="74"/>
        <v>105.41709617926071</v>
      </c>
      <c r="T269" s="16">
        <f t="shared" si="74"/>
        <v>80.554711931074891</v>
      </c>
      <c r="U269" s="16">
        <f t="shared" si="64"/>
        <v>24.862384248185819</v>
      </c>
      <c r="V269" s="16">
        <f t="shared" si="65"/>
        <v>102.95136148385176</v>
      </c>
      <c r="W269" s="16">
        <f t="shared" si="66"/>
        <v>69.769584591926488</v>
      </c>
      <c r="X269" s="16">
        <f t="shared" si="67"/>
        <v>36.275967838198859</v>
      </c>
      <c r="Y269" s="16">
        <f t="shared" si="68"/>
        <v>113.22193381032289</v>
      </c>
    </row>
    <row r="270" spans="1:25" x14ac:dyDescent="0.4">
      <c r="A270">
        <f t="shared" si="69"/>
        <v>257</v>
      </c>
      <c r="B270" s="1">
        <v>40872</v>
      </c>
      <c r="C270" s="2">
        <v>3.9184994529689397E-2</v>
      </c>
      <c r="D270" s="2">
        <v>2.02549908759381E-2</v>
      </c>
      <c r="E270" s="2">
        <v>3.7074349027371799E-2</v>
      </c>
      <c r="F270" s="2">
        <v>0.90348566556700005</v>
      </c>
      <c r="G270">
        <v>518.15499999999997</v>
      </c>
      <c r="H270">
        <v>1984.5</v>
      </c>
      <c r="I270">
        <v>906.44</v>
      </c>
      <c r="J270">
        <v>145.6</v>
      </c>
      <c r="K270">
        <v>77.73</v>
      </c>
      <c r="L270" s="3">
        <f t="shared" si="59"/>
        <v>-2.5869106483467075E-4</v>
      </c>
      <c r="M270" s="3">
        <f t="shared" si="60"/>
        <v>7.8243130692819074E-2</v>
      </c>
      <c r="N270" s="3">
        <f t="shared" si="72"/>
        <v>5.3186090640306993E-2</v>
      </c>
      <c r="O270" s="3">
        <f t="shared" si="72"/>
        <v>-1.4423076923077982E-3</v>
      </c>
      <c r="P270" s="3">
        <f t="shared" si="61"/>
        <v>1.1108023131463754E-6</v>
      </c>
      <c r="Q270" s="4">
        <f t="shared" si="62"/>
        <v>2.2423016504773689E-3</v>
      </c>
      <c r="R270" s="3">
        <f t="shared" si="63"/>
        <v>3.24320556439959E-2</v>
      </c>
      <c r="S270" s="16">
        <f t="shared" si="74"/>
        <v>105.64132634430845</v>
      </c>
      <c r="T270" s="16">
        <f t="shared" si="74"/>
        <v>83.797917495474479</v>
      </c>
      <c r="U270" s="16">
        <f t="shared" si="64"/>
        <v>21.843408848833974</v>
      </c>
      <c r="V270" s="16">
        <f t="shared" si="65"/>
        <v>102.92549237736829</v>
      </c>
      <c r="W270" s="16">
        <f t="shared" si="66"/>
        <v>77.593897661208402</v>
      </c>
      <c r="X270" s="16">
        <f t="shared" si="67"/>
        <v>41.594576902229562</v>
      </c>
      <c r="Y270" s="16">
        <f t="shared" si="68"/>
        <v>113.07770304109212</v>
      </c>
    </row>
    <row r="271" spans="1:25" x14ac:dyDescent="0.4">
      <c r="A271">
        <f t="shared" si="69"/>
        <v>258</v>
      </c>
      <c r="B271" s="1">
        <v>40879</v>
      </c>
      <c r="C271" s="2">
        <v>3.8613194283548299E-2</v>
      </c>
      <c r="D271" s="2">
        <v>1.8975453933502199E-2</v>
      </c>
      <c r="E271" s="2">
        <v>3.8085090594753401E-2</v>
      </c>
      <c r="F271" s="2">
        <v>0.90432626118819603</v>
      </c>
      <c r="G271">
        <v>516.29399999999998</v>
      </c>
      <c r="H271">
        <v>2132.64</v>
      </c>
      <c r="I271">
        <v>954.65</v>
      </c>
      <c r="J271">
        <v>145.38999999999999</v>
      </c>
      <c r="K271">
        <v>77.989999999999995</v>
      </c>
      <c r="L271" s="3">
        <f t="shared" ref="L271:L334" si="75">G272*K272/(G271*K271)-1</f>
        <v>-4.7799325455127883E-3</v>
      </c>
      <c r="M271" s="3">
        <f t="shared" ref="M271:M334" si="76">H272*K272/(H271*K271)-1</f>
        <v>4.7488701634801345E-3</v>
      </c>
      <c r="N271" s="3">
        <f t="shared" si="72"/>
        <v>-8.1076834441942136E-3</v>
      </c>
      <c r="O271" s="3">
        <f t="shared" si="72"/>
        <v>3.3014650251050881E-3</v>
      </c>
      <c r="P271" s="3">
        <f t="shared" ref="P271:P334" si="77">(ABS(C272-C271)+ABS(D272-D271)+ABS(E272-E271)+ABS(F272-F271))*$S$3</f>
        <v>1.4777683895283959E-6</v>
      </c>
      <c r="Q271" s="4">
        <f t="shared" ref="Q271:Q334" si="78">SUMPRODUCT(C271:F271,L271:O271)-P271</f>
        <v>2.5808853987027902E-3</v>
      </c>
      <c r="R271" s="3">
        <f t="shared" ref="R271:R334" si="79">SUMPRODUCT($C$7:$F$7,L271:O271)</f>
        <v>-1.2093202002804448E-3</v>
      </c>
      <c r="S271" s="16">
        <f t="shared" si="74"/>
        <v>105.89941488417873</v>
      </c>
      <c r="T271" s="16">
        <f t="shared" si="74"/>
        <v>83.676985475446429</v>
      </c>
      <c r="U271" s="16">
        <f t="shared" ref="U271:U334" si="80">S271-T271</f>
        <v>22.222429408732296</v>
      </c>
      <c r="V271" s="16">
        <f t="shared" ref="V271:V334" si="81">V270+100*L271</f>
        <v>102.44749912281701</v>
      </c>
      <c r="W271" s="16">
        <f t="shared" ref="W271:W334" si="82">W270+100*M271</f>
        <v>78.068784677556408</v>
      </c>
      <c r="X271" s="16">
        <f t="shared" ref="X271:X334" si="83">X270+100*N271</f>
        <v>40.78380855781014</v>
      </c>
      <c r="Y271" s="16">
        <f t="shared" ref="Y271:Y334" si="84">Y270+100*O271</f>
        <v>113.40784954360262</v>
      </c>
    </row>
    <row r="272" spans="1:25" x14ac:dyDescent="0.4">
      <c r="A272">
        <f t="shared" ref="A272:A335" si="85">A271+1</f>
        <v>259</v>
      </c>
      <c r="B272" s="1">
        <v>40886</v>
      </c>
      <c r="C272" s="2">
        <v>3.9734313875330697E-2</v>
      </c>
      <c r="D272" s="2">
        <v>1.8012950149957602E-2</v>
      </c>
      <c r="E272" s="2">
        <v>3.94269183188517E-2</v>
      </c>
      <c r="F272" s="2">
        <v>0.90282581765586001</v>
      </c>
      <c r="G272">
        <v>516.07600000000002</v>
      </c>
      <c r="H272">
        <v>2152.15</v>
      </c>
      <c r="I272">
        <v>946.91</v>
      </c>
      <c r="J272">
        <v>145.87</v>
      </c>
      <c r="K272">
        <v>77.650000000000006</v>
      </c>
      <c r="L272" s="3">
        <f t="shared" si="75"/>
        <v>1.6982855323220081E-2</v>
      </c>
      <c r="M272" s="3">
        <f t="shared" si="76"/>
        <v>-2.6488019236038829E-2</v>
      </c>
      <c r="N272" s="3">
        <f t="shared" si="72"/>
        <v>-1.971676294473601E-2</v>
      </c>
      <c r="O272" s="3">
        <f t="shared" si="72"/>
        <v>2.0566257626652984E-3</v>
      </c>
      <c r="P272" s="3">
        <f t="shared" si="77"/>
        <v>4.3989583005175808E-7</v>
      </c>
      <c r="Q272" s="4">
        <f t="shared" si="78"/>
        <v>1.2766384716683564E-3</v>
      </c>
      <c r="R272" s="3">
        <f t="shared" si="79"/>
        <v>-6.7913252737223651E-3</v>
      </c>
      <c r="S272" s="16">
        <f t="shared" si="74"/>
        <v>106.02707873134555</v>
      </c>
      <c r="T272" s="16">
        <f t="shared" si="74"/>
        <v>82.997852948074197</v>
      </c>
      <c r="U272" s="16">
        <f t="shared" si="80"/>
        <v>23.029225783271357</v>
      </c>
      <c r="V272" s="16">
        <f t="shared" si="81"/>
        <v>104.14578465513901</v>
      </c>
      <c r="W272" s="16">
        <f t="shared" si="82"/>
        <v>75.419982753952524</v>
      </c>
      <c r="X272" s="16">
        <f t="shared" si="83"/>
        <v>38.812132263336537</v>
      </c>
      <c r="Y272" s="16">
        <f t="shared" si="84"/>
        <v>113.61351211986916</v>
      </c>
    </row>
    <row r="273" spans="1:25" x14ac:dyDescent="0.4">
      <c r="A273">
        <f t="shared" si="85"/>
        <v>260</v>
      </c>
      <c r="B273" s="1">
        <v>40893</v>
      </c>
      <c r="C273" s="2">
        <v>3.9001154158577599E-2</v>
      </c>
      <c r="D273" s="2">
        <v>1.8174071425439E-2</v>
      </c>
      <c r="E273" s="2">
        <v>3.9480431274410102E-2</v>
      </c>
      <c r="F273" s="2">
        <v>0.90334434314157297</v>
      </c>
      <c r="G273">
        <v>524.09799999999996</v>
      </c>
      <c r="H273">
        <v>2092.1799999999998</v>
      </c>
      <c r="I273">
        <v>928.24</v>
      </c>
      <c r="J273">
        <v>146.16999999999999</v>
      </c>
      <c r="K273">
        <v>77.760000000000005</v>
      </c>
      <c r="L273" s="3">
        <f t="shared" si="75"/>
        <v>-8.6057908593004662E-3</v>
      </c>
      <c r="M273" s="3">
        <f t="shared" si="76"/>
        <v>4.2317329617438393E-2</v>
      </c>
      <c r="N273" s="3">
        <f t="shared" si="72"/>
        <v>-6.1406532793251145E-4</v>
      </c>
      <c r="O273" s="3">
        <f t="shared" si="72"/>
        <v>6.1572142026400378E-4</v>
      </c>
      <c r="P273" s="3">
        <f t="shared" si="77"/>
        <v>2.9978016348895529E-6</v>
      </c>
      <c r="Q273" s="4">
        <f t="shared" si="78"/>
        <v>9.6240949137537074E-4</v>
      </c>
      <c r="R273" s="3">
        <f t="shared" si="79"/>
        <v>8.4282987126173547E-3</v>
      </c>
      <c r="S273" s="16">
        <f t="shared" si="74"/>
        <v>106.12331968048309</v>
      </c>
      <c r="T273" s="16">
        <f t="shared" si="74"/>
        <v>83.840682819335939</v>
      </c>
      <c r="U273" s="16">
        <f t="shared" si="80"/>
        <v>22.282636861147154</v>
      </c>
      <c r="V273" s="16">
        <f t="shared" si="81"/>
        <v>103.28520556920897</v>
      </c>
      <c r="W273" s="16">
        <f t="shared" si="82"/>
        <v>79.651715715696369</v>
      </c>
      <c r="X273" s="16">
        <f t="shared" si="83"/>
        <v>38.750725730543287</v>
      </c>
      <c r="Y273" s="16">
        <f t="shared" si="84"/>
        <v>113.67508426189556</v>
      </c>
    </row>
    <row r="274" spans="1:25" x14ac:dyDescent="0.4">
      <c r="A274">
        <f t="shared" si="85"/>
        <v>261</v>
      </c>
      <c r="B274" s="1">
        <v>40900</v>
      </c>
      <c r="C274" s="2">
        <v>3.5603658491950102E-2</v>
      </c>
      <c r="D274" s="2">
        <v>2.10430580698103E-2</v>
      </c>
      <c r="E274" s="2">
        <v>3.7881590882888401E-2</v>
      </c>
      <c r="F274" s="2">
        <v>0.90547169255535098</v>
      </c>
      <c r="G274">
        <v>517.39200000000005</v>
      </c>
      <c r="H274">
        <v>2171.5</v>
      </c>
      <c r="I274">
        <v>927.67</v>
      </c>
      <c r="J274">
        <v>146.26</v>
      </c>
      <c r="K274">
        <v>78.09</v>
      </c>
      <c r="L274" s="3">
        <f t="shared" si="75"/>
        <v>-3.3695815643770555E-3</v>
      </c>
      <c r="M274" s="3">
        <f t="shared" si="76"/>
        <v>-2.080738888959166E-2</v>
      </c>
      <c r="N274" s="3">
        <f t="shared" si="72"/>
        <v>8.6668750741105693E-3</v>
      </c>
      <c r="O274" s="3">
        <f t="shared" si="72"/>
        <v>1.3674278681796714E-4</v>
      </c>
      <c r="P274" s="3">
        <f t="shared" si="77"/>
        <v>2.8175914373149693E-6</v>
      </c>
      <c r="Q274" s="4">
        <f t="shared" si="78"/>
        <v>-1.085063769856097E-4</v>
      </c>
      <c r="R274" s="3">
        <f t="shared" si="79"/>
        <v>-3.8433381482600448E-3</v>
      </c>
      <c r="S274" s="16">
        <f t="shared" si="74"/>
        <v>106.11246904278453</v>
      </c>
      <c r="T274" s="16">
        <f t="shared" si="74"/>
        <v>83.456349004509931</v>
      </c>
      <c r="U274" s="16">
        <f t="shared" si="80"/>
        <v>22.656120038274594</v>
      </c>
      <c r="V274" s="16">
        <f t="shared" si="81"/>
        <v>102.94824741277127</v>
      </c>
      <c r="W274" s="16">
        <f t="shared" si="82"/>
        <v>77.570976826737208</v>
      </c>
      <c r="X274" s="16">
        <f t="shared" si="83"/>
        <v>39.617413237954345</v>
      </c>
      <c r="Y274" s="16">
        <f t="shared" si="84"/>
        <v>113.68875854057735</v>
      </c>
    </row>
    <row r="275" spans="1:25" x14ac:dyDescent="0.4">
      <c r="A275">
        <f t="shared" si="85"/>
        <v>262</v>
      </c>
      <c r="B275" s="1">
        <v>40907</v>
      </c>
      <c r="C275" s="2">
        <v>3.5781763690360097E-2</v>
      </c>
      <c r="D275" s="2">
        <v>2.55609386002583E-2</v>
      </c>
      <c r="E275" s="2">
        <v>3.3650805546124797E-2</v>
      </c>
      <c r="F275" s="2">
        <v>0.90500649216325602</v>
      </c>
      <c r="G275">
        <v>523.55999999999995</v>
      </c>
      <c r="H275">
        <v>2158.94</v>
      </c>
      <c r="I275">
        <v>935.71</v>
      </c>
      <c r="J275">
        <v>146.28</v>
      </c>
      <c r="K275">
        <v>76.91</v>
      </c>
      <c r="L275" s="3">
        <f t="shared" si="75"/>
        <v>-3.750100615889651E-3</v>
      </c>
      <c r="M275" s="3">
        <f t="shared" si="76"/>
        <v>1.748653297629188E-2</v>
      </c>
      <c r="N275" s="3">
        <f t="shared" si="72"/>
        <v>1.3572581248464388E-3</v>
      </c>
      <c r="O275" s="3">
        <f t="shared" si="72"/>
        <v>2.0508613617731264E-4</v>
      </c>
      <c r="P275" s="3">
        <f t="shared" si="77"/>
        <v>7.1231392383549259E-7</v>
      </c>
      <c r="Q275" s="4">
        <f t="shared" si="78"/>
        <v>5.4335178168996685E-4</v>
      </c>
      <c r="R275" s="3">
        <f t="shared" si="79"/>
        <v>3.824694155356495E-3</v>
      </c>
      <c r="S275" s="16">
        <f t="shared" si="74"/>
        <v>106.16680422095352</v>
      </c>
      <c r="T275" s="16">
        <f t="shared" si="74"/>
        <v>83.838818420045584</v>
      </c>
      <c r="U275" s="16">
        <f t="shared" si="80"/>
        <v>22.327985800907939</v>
      </c>
      <c r="V275" s="16">
        <f t="shared" si="81"/>
        <v>102.5732373511823</v>
      </c>
      <c r="W275" s="16">
        <f t="shared" si="82"/>
        <v>79.319630124366398</v>
      </c>
      <c r="X275" s="16">
        <f t="shared" si="83"/>
        <v>39.753139050438989</v>
      </c>
      <c r="Y275" s="16">
        <f t="shared" si="84"/>
        <v>113.70926715419509</v>
      </c>
    </row>
    <row r="276" spans="1:25" x14ac:dyDescent="0.4">
      <c r="A276">
        <f t="shared" si="85"/>
        <v>263</v>
      </c>
      <c r="B276" s="1">
        <v>40914</v>
      </c>
      <c r="C276" s="2">
        <v>3.6836778276230601E-2</v>
      </c>
      <c r="D276" s="2">
        <v>2.53205514274032E-2</v>
      </c>
      <c r="E276" s="2">
        <v>3.27040028459211E-2</v>
      </c>
      <c r="F276" s="2">
        <v>0.90513866745044502</v>
      </c>
      <c r="G276">
        <v>521.19000000000005</v>
      </c>
      <c r="H276">
        <v>2194.98</v>
      </c>
      <c r="I276">
        <v>936.98</v>
      </c>
      <c r="J276">
        <v>146.31</v>
      </c>
      <c r="K276">
        <v>76.97</v>
      </c>
      <c r="L276" s="3">
        <f t="shared" si="75"/>
        <v>6.8113355973828948E-3</v>
      </c>
      <c r="M276" s="3">
        <f t="shared" si="76"/>
        <v>8.9978040802194403E-3</v>
      </c>
      <c r="N276" s="3">
        <f t="shared" si="72"/>
        <v>6.8624730517192756E-3</v>
      </c>
      <c r="O276" s="3">
        <f t="shared" si="72"/>
        <v>1.5720046476659366E-3</v>
      </c>
      <c r="P276" s="3">
        <f t="shared" si="77"/>
        <v>4.5159587735299655E-6</v>
      </c>
      <c r="Q276" s="4">
        <f t="shared" si="78"/>
        <v>2.1215335915668915E-3</v>
      </c>
      <c r="R276" s="3">
        <f t="shared" si="79"/>
        <v>6.0609043442468868E-3</v>
      </c>
      <c r="S276" s="16">
        <f t="shared" si="74"/>
        <v>106.37895758011021</v>
      </c>
      <c r="T276" s="16">
        <f t="shared" si="74"/>
        <v>84.44490885447027</v>
      </c>
      <c r="U276" s="16">
        <f t="shared" si="80"/>
        <v>21.93404872563994</v>
      </c>
      <c r="V276" s="16">
        <f t="shared" si="81"/>
        <v>103.25437091092058</v>
      </c>
      <c r="W276" s="16">
        <f t="shared" si="82"/>
        <v>80.219410532388338</v>
      </c>
      <c r="X276" s="16">
        <f t="shared" si="83"/>
        <v>40.439386355610914</v>
      </c>
      <c r="Y276" s="16">
        <f t="shared" si="84"/>
        <v>113.86646761896168</v>
      </c>
    </row>
    <row r="277" spans="1:25" x14ac:dyDescent="0.4">
      <c r="A277">
        <f t="shared" si="85"/>
        <v>264</v>
      </c>
      <c r="B277" s="1">
        <v>40921</v>
      </c>
      <c r="C277" s="2">
        <v>4.2811314546716897E-2</v>
      </c>
      <c r="D277" s="2">
        <v>2.4869125227205701E-2</v>
      </c>
      <c r="E277" s="2">
        <v>3.4256064531317798E-2</v>
      </c>
      <c r="F277" s="2">
        <v>0.89806349569475896</v>
      </c>
      <c r="G277">
        <v>524.74</v>
      </c>
      <c r="H277">
        <v>2214.73</v>
      </c>
      <c r="I277">
        <v>943.41</v>
      </c>
      <c r="J277">
        <v>146.54</v>
      </c>
      <c r="K277">
        <v>76.97</v>
      </c>
      <c r="L277" s="3">
        <f t="shared" si="75"/>
        <v>-1.0985320946066413E-2</v>
      </c>
      <c r="M277" s="3">
        <f t="shared" si="76"/>
        <v>2.1137870461741537E-2</v>
      </c>
      <c r="N277" s="3">
        <f t="shared" si="72"/>
        <v>2.8396985404013142E-2</v>
      </c>
      <c r="O277" s="3">
        <f t="shared" si="72"/>
        <v>-1.9107410945816694E-3</v>
      </c>
      <c r="P277" s="3">
        <f t="shared" si="77"/>
        <v>1.5878014174351736E-6</v>
      </c>
      <c r="Q277" s="4">
        <f t="shared" si="78"/>
        <v>-6.8940134655949971E-4</v>
      </c>
      <c r="R277" s="3">
        <f t="shared" si="79"/>
        <v>9.1596984562766492E-3</v>
      </c>
      <c r="S277" s="16">
        <f t="shared" si="74"/>
        <v>106.31001744545426</v>
      </c>
      <c r="T277" s="16">
        <f t="shared" si="74"/>
        <v>85.360878700097942</v>
      </c>
      <c r="U277" s="16">
        <f t="shared" si="80"/>
        <v>20.949138745356322</v>
      </c>
      <c r="V277" s="16">
        <f t="shared" si="81"/>
        <v>102.15583881631395</v>
      </c>
      <c r="W277" s="16">
        <f t="shared" si="82"/>
        <v>82.333197578562491</v>
      </c>
      <c r="X277" s="16">
        <f t="shared" si="83"/>
        <v>43.279084896012229</v>
      </c>
      <c r="Y277" s="16">
        <f t="shared" si="84"/>
        <v>113.67539350950351</v>
      </c>
    </row>
    <row r="278" spans="1:25" x14ac:dyDescent="0.4">
      <c r="A278">
        <f t="shared" si="85"/>
        <v>265</v>
      </c>
      <c r="B278" s="1">
        <v>40928</v>
      </c>
      <c r="C278" s="2">
        <v>4.1882519886917498E-2</v>
      </c>
      <c r="D278" s="2">
        <v>2.5701512825665299E-2</v>
      </c>
      <c r="E278" s="2">
        <v>3.2538523495392199E-2</v>
      </c>
      <c r="F278" s="2">
        <v>0.89987744379202494</v>
      </c>
      <c r="G278">
        <v>518.70600000000002</v>
      </c>
      <c r="H278">
        <v>2260.37</v>
      </c>
      <c r="I278">
        <v>970.2</v>
      </c>
      <c r="J278">
        <v>146.26</v>
      </c>
      <c r="K278">
        <v>77.010000000000005</v>
      </c>
      <c r="L278" s="3">
        <f t="shared" si="75"/>
        <v>7.6488406641015416E-3</v>
      </c>
      <c r="M278" s="3">
        <f t="shared" si="76"/>
        <v>-3.1530146007234805E-3</v>
      </c>
      <c r="N278" s="3">
        <f t="shared" si="72"/>
        <v>7.5448361162646638E-3</v>
      </c>
      <c r="O278" s="3">
        <f t="shared" si="72"/>
        <v>1.6409134418160498E-3</v>
      </c>
      <c r="P278" s="3">
        <f t="shared" si="77"/>
        <v>1.2564140710870206E-6</v>
      </c>
      <c r="Q278" s="4">
        <f t="shared" si="78"/>
        <v>1.9601778826983667E-3</v>
      </c>
      <c r="R278" s="3">
        <f t="shared" si="79"/>
        <v>3.4203939053646937E-3</v>
      </c>
      <c r="S278" s="16">
        <f t="shared" si="74"/>
        <v>106.50603523372411</v>
      </c>
      <c r="T278" s="16">
        <f t="shared" si="74"/>
        <v>85.702918090634412</v>
      </c>
      <c r="U278" s="16">
        <f t="shared" si="80"/>
        <v>20.803117143089693</v>
      </c>
      <c r="V278" s="16">
        <f t="shared" si="81"/>
        <v>102.92072288272411</v>
      </c>
      <c r="W278" s="16">
        <f t="shared" si="82"/>
        <v>82.017896118490142</v>
      </c>
      <c r="X278" s="16">
        <f t="shared" si="83"/>
        <v>44.033568507638698</v>
      </c>
      <c r="Y278" s="16">
        <f t="shared" si="84"/>
        <v>113.83948485368511</v>
      </c>
    </row>
    <row r="279" spans="1:25" x14ac:dyDescent="0.4">
      <c r="A279">
        <f t="shared" si="85"/>
        <v>266</v>
      </c>
      <c r="B279" s="1">
        <v>40935</v>
      </c>
      <c r="C279" s="2">
        <v>4.0715390927758603E-2</v>
      </c>
      <c r="D279" s="2">
        <v>2.4774618333012401E-2</v>
      </c>
      <c r="E279" s="2">
        <v>3.3407261779325799E-2</v>
      </c>
      <c r="F279" s="2">
        <v>0.90110272895990295</v>
      </c>
      <c r="G279">
        <v>524.78599999999994</v>
      </c>
      <c r="H279">
        <v>2262.35</v>
      </c>
      <c r="I279">
        <v>977.52</v>
      </c>
      <c r="J279">
        <v>146.5</v>
      </c>
      <c r="K279">
        <v>76.7</v>
      </c>
      <c r="L279" s="3">
        <f t="shared" si="75"/>
        <v>-3.2905695846786598E-3</v>
      </c>
      <c r="M279" s="3">
        <f t="shared" si="76"/>
        <v>2.0830118927979369E-2</v>
      </c>
      <c r="N279" s="3">
        <f t="shared" si="72"/>
        <v>-5.831082739994331E-4</v>
      </c>
      <c r="O279" s="3">
        <f t="shared" si="72"/>
        <v>6.1433447098968585E-4</v>
      </c>
      <c r="P279" s="3">
        <f t="shared" si="77"/>
        <v>1.0350266917539637E-6</v>
      </c>
      <c r="Q279" s="4">
        <f t="shared" si="78"/>
        <v>9.1514481011276279E-4</v>
      </c>
      <c r="R279" s="3">
        <f t="shared" si="79"/>
        <v>4.3926938850727404E-3</v>
      </c>
      <c r="S279" s="16">
        <f t="shared" si="74"/>
        <v>106.59754971473538</v>
      </c>
      <c r="T279" s="16">
        <f t="shared" si="74"/>
        <v>86.142187479141683</v>
      </c>
      <c r="U279" s="16">
        <f t="shared" si="80"/>
        <v>20.455362235593697</v>
      </c>
      <c r="V279" s="16">
        <f t="shared" si="81"/>
        <v>102.59166592425625</v>
      </c>
      <c r="W279" s="16">
        <f t="shared" si="82"/>
        <v>84.100908011288084</v>
      </c>
      <c r="X279" s="16">
        <f t="shared" si="83"/>
        <v>43.975257680238755</v>
      </c>
      <c r="Y279" s="16">
        <f t="shared" si="84"/>
        <v>113.90091830078407</v>
      </c>
    </row>
    <row r="280" spans="1:25" x14ac:dyDescent="0.4">
      <c r="A280">
        <f t="shared" si="85"/>
        <v>267</v>
      </c>
      <c r="B280" s="1">
        <v>40942</v>
      </c>
      <c r="C280" s="2">
        <v>4.2327157880971897E-2</v>
      </c>
      <c r="D280" s="2">
        <v>2.3800636825900799E-2</v>
      </c>
      <c r="E280" s="2">
        <v>3.2656198800180503E-2</v>
      </c>
      <c r="F280" s="2">
        <v>0.90121600649294598</v>
      </c>
      <c r="G280">
        <v>523.74199999999996</v>
      </c>
      <c r="H280">
        <v>2312.4899999999998</v>
      </c>
      <c r="I280">
        <v>976.95</v>
      </c>
      <c r="J280">
        <v>146.59</v>
      </c>
      <c r="K280">
        <v>76.599999999999994</v>
      </c>
      <c r="L280" s="3">
        <f t="shared" si="75"/>
        <v>1.2697881472404804E-2</v>
      </c>
      <c r="M280" s="3">
        <f t="shared" si="76"/>
        <v>1.1919165225209749E-2</v>
      </c>
      <c r="N280" s="3">
        <f t="shared" si="72"/>
        <v>2.4167050514355859E-2</v>
      </c>
      <c r="O280" s="3">
        <f t="shared" si="72"/>
        <v>-2.2511767514837855E-3</v>
      </c>
      <c r="P280" s="3">
        <f t="shared" si="77"/>
        <v>3.3979851453797489E-7</v>
      </c>
      <c r="Q280" s="4">
        <f t="shared" si="78"/>
        <v>-4.1878335775623945E-4</v>
      </c>
      <c r="R280" s="3">
        <f t="shared" si="79"/>
        <v>1.1633230115121657E-2</v>
      </c>
      <c r="S280" s="16">
        <f t="shared" ref="S280:T295" si="86">S279+100*Q280</f>
        <v>106.55567137895976</v>
      </c>
      <c r="T280" s="16">
        <f t="shared" si="86"/>
        <v>87.305510490653845</v>
      </c>
      <c r="U280" s="16">
        <f t="shared" si="80"/>
        <v>19.250160888305913</v>
      </c>
      <c r="V280" s="16">
        <f t="shared" si="81"/>
        <v>103.86145407149672</v>
      </c>
      <c r="W280" s="16">
        <f t="shared" si="82"/>
        <v>85.292824533809053</v>
      </c>
      <c r="X280" s="16">
        <f t="shared" si="83"/>
        <v>46.39196273167434</v>
      </c>
      <c r="Y280" s="16">
        <f t="shared" si="84"/>
        <v>113.67580062563569</v>
      </c>
    </row>
    <row r="281" spans="1:25" x14ac:dyDescent="0.4">
      <c r="A281">
        <f t="shared" si="85"/>
        <v>268</v>
      </c>
      <c r="B281" s="1">
        <v>40949</v>
      </c>
      <c r="C281" s="2">
        <v>4.17608270234089E-2</v>
      </c>
      <c r="D281" s="2">
        <v>2.39838841947888E-2</v>
      </c>
      <c r="E281" s="2">
        <v>3.3029820716431103E-2</v>
      </c>
      <c r="F281" s="2">
        <v>0.90122546806537096</v>
      </c>
      <c r="G281">
        <v>523.49</v>
      </c>
      <c r="H281">
        <v>2309.6</v>
      </c>
      <c r="I281">
        <v>1000.56</v>
      </c>
      <c r="J281">
        <v>146.26</v>
      </c>
      <c r="K281">
        <v>77.61</v>
      </c>
      <c r="L281" s="3">
        <f t="shared" si="75"/>
        <v>2.1903128628180557E-2</v>
      </c>
      <c r="M281" s="3">
        <f t="shared" si="76"/>
        <v>4.0116990166967348E-2</v>
      </c>
      <c r="N281" s="3">
        <f t="shared" si="72"/>
        <v>4.0317422243543843E-2</v>
      </c>
      <c r="O281" s="3">
        <f t="shared" si="72"/>
        <v>2.6664843429509144E-3</v>
      </c>
      <c r="P281" s="3">
        <f t="shared" si="77"/>
        <v>1.6081468490491498E-6</v>
      </c>
      <c r="Q281" s="4">
        <f t="shared" si="78"/>
        <v>5.6100266939897265E-3</v>
      </c>
      <c r="R281" s="3">
        <f t="shared" si="79"/>
        <v>2.6251006345410666E-2</v>
      </c>
      <c r="S281" s="16">
        <f t="shared" si="86"/>
        <v>107.11667404835873</v>
      </c>
      <c r="T281" s="16">
        <f t="shared" si="86"/>
        <v>89.930611125194915</v>
      </c>
      <c r="U281" s="16">
        <f t="shared" si="80"/>
        <v>17.186062923163817</v>
      </c>
      <c r="V281" s="16">
        <f t="shared" si="81"/>
        <v>106.05176693431478</v>
      </c>
      <c r="W281" s="16">
        <f t="shared" si="82"/>
        <v>89.304523550505792</v>
      </c>
      <c r="X281" s="16">
        <f t="shared" si="83"/>
        <v>50.423704956028722</v>
      </c>
      <c r="Y281" s="16">
        <f t="shared" si="84"/>
        <v>113.94244905993078</v>
      </c>
    </row>
    <row r="282" spans="1:25" x14ac:dyDescent="0.4">
      <c r="A282">
        <f t="shared" si="85"/>
        <v>269</v>
      </c>
      <c r="B282" s="1">
        <v>40956</v>
      </c>
      <c r="C282" s="2">
        <v>4.0197675529555797E-2</v>
      </c>
      <c r="D282" s="2">
        <v>2.3664042856227401E-2</v>
      </c>
      <c r="E282" s="2">
        <v>3.22325688004301E-2</v>
      </c>
      <c r="F282" s="2">
        <v>0.90390571281378596</v>
      </c>
      <c r="G282">
        <v>521.91</v>
      </c>
      <c r="H282">
        <v>2343.67</v>
      </c>
      <c r="I282">
        <v>1040.9000000000001</v>
      </c>
      <c r="J282">
        <v>146.65</v>
      </c>
      <c r="K282">
        <v>79.55</v>
      </c>
      <c r="L282" s="3">
        <f t="shared" si="75"/>
        <v>2.2971262266730186E-2</v>
      </c>
      <c r="M282" s="3">
        <f t="shared" si="76"/>
        <v>2.4517728386566295E-2</v>
      </c>
      <c r="N282" s="3">
        <f t="shared" si="72"/>
        <v>2.942645787299436E-2</v>
      </c>
      <c r="O282" s="3">
        <f t="shared" si="72"/>
        <v>-1.4319809069213152E-3</v>
      </c>
      <c r="P282" s="3">
        <f t="shared" si="77"/>
        <v>7.4699714219804669E-6</v>
      </c>
      <c r="Q282" s="4">
        <f t="shared" si="78"/>
        <v>1.1502245564952219E-3</v>
      </c>
      <c r="R282" s="3">
        <f t="shared" si="79"/>
        <v>1.8870866904842382E-2</v>
      </c>
      <c r="S282" s="16">
        <f t="shared" si="86"/>
        <v>107.23169650400826</v>
      </c>
      <c r="T282" s="16">
        <f t="shared" si="86"/>
        <v>91.817697815679153</v>
      </c>
      <c r="U282" s="16">
        <f t="shared" si="80"/>
        <v>15.413998688329102</v>
      </c>
      <c r="V282" s="16">
        <f t="shared" si="81"/>
        <v>108.3488931609878</v>
      </c>
      <c r="W282" s="16">
        <f t="shared" si="82"/>
        <v>91.756296389162415</v>
      </c>
      <c r="X282" s="16">
        <f t="shared" si="83"/>
        <v>53.366350743328155</v>
      </c>
      <c r="Y282" s="16">
        <f t="shared" si="84"/>
        <v>113.79925096923864</v>
      </c>
    </row>
    <row r="283" spans="1:25" x14ac:dyDescent="0.4">
      <c r="A283">
        <f t="shared" si="85"/>
        <v>270</v>
      </c>
      <c r="B283" s="1">
        <v>40963</v>
      </c>
      <c r="C283" s="2">
        <v>2.7747723159588299E-2</v>
      </c>
      <c r="D283" s="2">
        <v>2.6466157408017998E-2</v>
      </c>
      <c r="E283" s="2">
        <v>3.4222439712929903E-2</v>
      </c>
      <c r="F283" s="2">
        <v>0.91156367971946295</v>
      </c>
      <c r="G283">
        <v>523.04999999999995</v>
      </c>
      <c r="H283">
        <v>2352.34</v>
      </c>
      <c r="I283">
        <v>1071.53</v>
      </c>
      <c r="J283">
        <v>146.44</v>
      </c>
      <c r="K283">
        <v>81.2</v>
      </c>
      <c r="L283" s="3">
        <f t="shared" si="75"/>
        <v>8.1017403134231447E-3</v>
      </c>
      <c r="M283" s="3">
        <f t="shared" si="76"/>
        <v>1.0913034462571192E-2</v>
      </c>
      <c r="N283" s="3">
        <f t="shared" si="72"/>
        <v>4.6102302315380594E-3</v>
      </c>
      <c r="O283" s="3">
        <f t="shared" si="72"/>
        <v>0</v>
      </c>
      <c r="P283" s="3">
        <f t="shared" si="77"/>
        <v>1.09753021880307E-6</v>
      </c>
      <c r="Q283" s="4">
        <f t="shared" si="78"/>
        <v>6.7030673115601091E-4</v>
      </c>
      <c r="R283" s="3">
        <f t="shared" si="79"/>
        <v>5.906251251883099E-3</v>
      </c>
      <c r="S283" s="16">
        <f t="shared" si="86"/>
        <v>107.29872717712385</v>
      </c>
      <c r="T283" s="16">
        <f t="shared" si="86"/>
        <v>92.408322940867464</v>
      </c>
      <c r="U283" s="16">
        <f t="shared" si="80"/>
        <v>14.890404236256387</v>
      </c>
      <c r="V283" s="16">
        <f t="shared" si="81"/>
        <v>109.15906719233011</v>
      </c>
      <c r="W283" s="16">
        <f t="shared" si="82"/>
        <v>92.84759983541953</v>
      </c>
      <c r="X283" s="16">
        <f t="shared" si="83"/>
        <v>53.827373766481962</v>
      </c>
      <c r="Y283" s="16">
        <f t="shared" si="84"/>
        <v>113.79925096923864</v>
      </c>
    </row>
    <row r="284" spans="1:25" x14ac:dyDescent="0.4">
      <c r="A284">
        <f t="shared" si="85"/>
        <v>271</v>
      </c>
      <c r="B284" s="1">
        <v>40970</v>
      </c>
      <c r="C284" s="2">
        <v>2.7025755178081399E-2</v>
      </c>
      <c r="D284" s="2">
        <v>2.7945587656035699E-2</v>
      </c>
      <c r="E284" s="2">
        <v>3.3115190663098697E-2</v>
      </c>
      <c r="F284" s="2">
        <v>0.91191346650278404</v>
      </c>
      <c r="G284">
        <v>523.35599999999999</v>
      </c>
      <c r="H284">
        <v>2360.2800000000002</v>
      </c>
      <c r="I284">
        <v>1076.47</v>
      </c>
      <c r="J284">
        <v>146.44</v>
      </c>
      <c r="K284">
        <v>81.81</v>
      </c>
      <c r="L284" s="3">
        <f t="shared" si="75"/>
        <v>5.0640527824628023E-3</v>
      </c>
      <c r="M284" s="3">
        <f t="shared" si="76"/>
        <v>9.3459458267715068E-3</v>
      </c>
      <c r="N284" s="3">
        <f t="shared" si="72"/>
        <v>1.3024050832814549E-2</v>
      </c>
      <c r="O284" s="3">
        <f t="shared" si="72"/>
        <v>8.8773559136834379E-4</v>
      </c>
      <c r="P284" s="3">
        <f t="shared" si="77"/>
        <v>3.8597659038511482E-6</v>
      </c>
      <c r="Q284" s="4">
        <f t="shared" si="78"/>
        <v>1.6350100001316231E-3</v>
      </c>
      <c r="R284" s="3">
        <f t="shared" si="79"/>
        <v>7.0804462583543004E-3</v>
      </c>
      <c r="S284" s="16">
        <f t="shared" si="86"/>
        <v>107.46222817713701</v>
      </c>
      <c r="T284" s="16">
        <f t="shared" si="86"/>
        <v>93.116367566702891</v>
      </c>
      <c r="U284" s="16">
        <f t="shared" si="80"/>
        <v>14.345860610434116</v>
      </c>
      <c r="V284" s="16">
        <f t="shared" si="81"/>
        <v>109.66547247057639</v>
      </c>
      <c r="W284" s="16">
        <f t="shared" si="82"/>
        <v>93.78219441809668</v>
      </c>
      <c r="X284" s="16">
        <f t="shared" si="83"/>
        <v>55.129778849763419</v>
      </c>
      <c r="Y284" s="16">
        <f t="shared" si="84"/>
        <v>113.88802452837548</v>
      </c>
    </row>
    <row r="285" spans="1:25" x14ac:dyDescent="0.4">
      <c r="A285">
        <f t="shared" si="85"/>
        <v>272</v>
      </c>
      <c r="B285" s="1">
        <v>40977</v>
      </c>
      <c r="C285" s="2">
        <v>2.5186679050789501E-2</v>
      </c>
      <c r="D285" s="2">
        <v>2.4022648921985499E-2</v>
      </c>
      <c r="E285" s="2">
        <v>3.9548133836184003E-2</v>
      </c>
      <c r="F285" s="2">
        <v>0.91124253819104095</v>
      </c>
      <c r="G285">
        <v>521.86</v>
      </c>
      <c r="H285">
        <v>2363.56</v>
      </c>
      <c r="I285">
        <v>1090.49</v>
      </c>
      <c r="J285">
        <v>146.57</v>
      </c>
      <c r="K285">
        <v>82.46</v>
      </c>
      <c r="L285" s="3">
        <f t="shared" si="75"/>
        <v>-8.1846616217875479E-3</v>
      </c>
      <c r="M285" s="3">
        <f t="shared" si="76"/>
        <v>3.6818071398375452E-2</v>
      </c>
      <c r="N285" s="3">
        <f t="shared" si="72"/>
        <v>2.1247329182294328E-2</v>
      </c>
      <c r="O285" s="3">
        <f t="shared" si="72"/>
        <v>-7.5049464419730816E-3</v>
      </c>
      <c r="P285" s="3">
        <f t="shared" si="77"/>
        <v>2.7448018686711317E-6</v>
      </c>
      <c r="Q285" s="4">
        <f t="shared" si="78"/>
        <v>-5.3229558706967177E-3</v>
      </c>
      <c r="R285" s="3">
        <f t="shared" si="79"/>
        <v>1.0593948129227287E-2</v>
      </c>
      <c r="S285" s="16">
        <f t="shared" si="86"/>
        <v>106.92993259006734</v>
      </c>
      <c r="T285" s="16">
        <f t="shared" si="86"/>
        <v>94.175762379625624</v>
      </c>
      <c r="U285" s="16">
        <f t="shared" si="80"/>
        <v>12.754170210441714</v>
      </c>
      <c r="V285" s="16">
        <f t="shared" si="81"/>
        <v>108.84700630839764</v>
      </c>
      <c r="W285" s="16">
        <f t="shared" si="82"/>
        <v>97.464001557934225</v>
      </c>
      <c r="X285" s="16">
        <f t="shared" si="83"/>
        <v>57.254511767992852</v>
      </c>
      <c r="Y285" s="16">
        <f t="shared" si="84"/>
        <v>113.13752988417818</v>
      </c>
    </row>
    <row r="286" spans="1:25" x14ac:dyDescent="0.4">
      <c r="A286">
        <f t="shared" si="85"/>
        <v>273</v>
      </c>
      <c r="B286" s="1">
        <v>40984</v>
      </c>
      <c r="C286" s="2">
        <v>2.28720250254946E-2</v>
      </c>
      <c r="D286" s="2">
        <v>2.50947721884766E-2</v>
      </c>
      <c r="E286" s="2">
        <v>3.7288118080359901E-2</v>
      </c>
      <c r="F286" s="2">
        <v>0.91474508470566795</v>
      </c>
      <c r="G286">
        <v>511.57100000000003</v>
      </c>
      <c r="H286">
        <v>2422.09</v>
      </c>
      <c r="I286">
        <v>1113.6600000000001</v>
      </c>
      <c r="J286">
        <v>145.47</v>
      </c>
      <c r="K286">
        <v>83.43</v>
      </c>
      <c r="L286" s="3">
        <f t="shared" si="75"/>
        <v>-8.6191378535411811E-3</v>
      </c>
      <c r="M286" s="3">
        <f t="shared" si="76"/>
        <v>-1.7806721550663984E-2</v>
      </c>
      <c r="N286" s="3">
        <f t="shared" si="72"/>
        <v>-1.6387407287682065E-2</v>
      </c>
      <c r="O286" s="3">
        <f t="shared" si="72"/>
        <v>2.8184505396300352E-3</v>
      </c>
      <c r="P286" s="3">
        <f t="shared" si="77"/>
        <v>2.2455454495912086E-6</v>
      </c>
      <c r="Q286" s="4">
        <f t="shared" si="78"/>
        <v>1.3208698967670503E-3</v>
      </c>
      <c r="R286" s="3">
        <f t="shared" si="79"/>
        <v>-9.9987040380642989E-3</v>
      </c>
      <c r="S286" s="16">
        <f t="shared" si="86"/>
        <v>107.06201957974405</v>
      </c>
      <c r="T286" s="16">
        <f t="shared" si="86"/>
        <v>93.175891975819198</v>
      </c>
      <c r="U286" s="16">
        <f t="shared" si="80"/>
        <v>13.886127603924848</v>
      </c>
      <c r="V286" s="16">
        <f t="shared" si="81"/>
        <v>107.98509252304352</v>
      </c>
      <c r="W286" s="16">
        <f t="shared" si="82"/>
        <v>95.683329402867827</v>
      </c>
      <c r="X286" s="16">
        <f t="shared" si="83"/>
        <v>55.615771039224647</v>
      </c>
      <c r="Y286" s="16">
        <f t="shared" si="84"/>
        <v>113.41937493814117</v>
      </c>
    </row>
    <row r="287" spans="1:25" x14ac:dyDescent="0.4">
      <c r="A287">
        <f t="shared" si="85"/>
        <v>274</v>
      </c>
      <c r="B287" s="1">
        <v>40991</v>
      </c>
      <c r="C287" s="2">
        <v>2.08452873261376E-2</v>
      </c>
      <c r="D287" s="2">
        <v>2.3378934138515099E-2</v>
      </c>
      <c r="E287" s="2">
        <v>3.8736955944368698E-2</v>
      </c>
      <c r="F287" s="2">
        <v>0.91703882259097802</v>
      </c>
      <c r="G287">
        <v>513.81299999999999</v>
      </c>
      <c r="H287">
        <v>2410.16</v>
      </c>
      <c r="I287">
        <v>1095.4100000000001</v>
      </c>
      <c r="J287">
        <v>145.88</v>
      </c>
      <c r="K287">
        <v>82.35</v>
      </c>
      <c r="L287" s="3">
        <f t="shared" si="75"/>
        <v>8.513932415181058E-3</v>
      </c>
      <c r="M287" s="3">
        <f t="shared" si="76"/>
        <v>1.4878054991207312E-2</v>
      </c>
      <c r="N287" s="3">
        <f t="shared" si="72"/>
        <v>1.2661925671666241E-2</v>
      </c>
      <c r="O287" s="3">
        <f t="shared" si="72"/>
        <v>2.8105292020839112E-3</v>
      </c>
      <c r="P287" s="3">
        <f t="shared" si="77"/>
        <v>1.1693512266395637E-6</v>
      </c>
      <c r="Q287" s="4">
        <f t="shared" si="78"/>
        <v>3.5919879312425649E-3</v>
      </c>
      <c r="R287" s="3">
        <f t="shared" si="79"/>
        <v>9.7161105700346306E-3</v>
      </c>
      <c r="S287" s="16">
        <f t="shared" si="86"/>
        <v>107.4212183728683</v>
      </c>
      <c r="T287" s="16">
        <f t="shared" si="86"/>
        <v>94.147503032822655</v>
      </c>
      <c r="U287" s="16">
        <f t="shared" si="80"/>
        <v>13.273715340045641</v>
      </c>
      <c r="V287" s="16">
        <f t="shared" si="81"/>
        <v>108.83648576456163</v>
      </c>
      <c r="W287" s="16">
        <f t="shared" si="82"/>
        <v>97.171134901988552</v>
      </c>
      <c r="X287" s="16">
        <f t="shared" si="83"/>
        <v>56.881963606391274</v>
      </c>
      <c r="Y287" s="16">
        <f t="shared" si="84"/>
        <v>113.70042785834957</v>
      </c>
    </row>
    <row r="288" spans="1:25" x14ac:dyDescent="0.4">
      <c r="A288">
        <f t="shared" si="85"/>
        <v>275</v>
      </c>
      <c r="B288" s="1">
        <v>40998</v>
      </c>
      <c r="C288" s="2">
        <v>1.99219478807625E-2</v>
      </c>
      <c r="D288" s="2">
        <v>2.3396626383177299E-2</v>
      </c>
      <c r="E288" s="2">
        <v>3.7711376678678098E-2</v>
      </c>
      <c r="F288" s="2">
        <v>0.918970049057382</v>
      </c>
      <c r="G288">
        <v>514.93600000000004</v>
      </c>
      <c r="H288">
        <v>2430.67</v>
      </c>
      <c r="I288">
        <v>1109.28</v>
      </c>
      <c r="J288">
        <v>146.29</v>
      </c>
      <c r="K288">
        <v>82.87</v>
      </c>
      <c r="L288" s="3">
        <f t="shared" si="75"/>
        <v>-1.2418352360689111E-3</v>
      </c>
      <c r="M288" s="3">
        <f t="shared" si="76"/>
        <v>-2.1436801786317683E-2</v>
      </c>
      <c r="N288" s="3">
        <f t="shared" si="72"/>
        <v>-3.3535266118563389E-2</v>
      </c>
      <c r="O288" s="3">
        <f t="shared" si="72"/>
        <v>2.0507211702791572E-4</v>
      </c>
      <c r="P288" s="3">
        <f t="shared" si="77"/>
        <v>4.7167824743958929E-7</v>
      </c>
      <c r="Q288" s="4">
        <f t="shared" si="78"/>
        <v>-1.6029662165130117E-3</v>
      </c>
      <c r="R288" s="3">
        <f t="shared" si="79"/>
        <v>-1.4002207755980517E-2</v>
      </c>
      <c r="S288" s="16">
        <f t="shared" si="86"/>
        <v>107.260921751217</v>
      </c>
      <c r="T288" s="16">
        <f t="shared" si="86"/>
        <v>92.747282257224597</v>
      </c>
      <c r="U288" s="16">
        <f t="shared" si="80"/>
        <v>14.5136394939924</v>
      </c>
      <c r="V288" s="16">
        <f t="shared" si="81"/>
        <v>108.71230224095474</v>
      </c>
      <c r="W288" s="16">
        <f t="shared" si="82"/>
        <v>95.027454723356783</v>
      </c>
      <c r="X288" s="16">
        <f t="shared" si="83"/>
        <v>53.528436994534935</v>
      </c>
      <c r="Y288" s="16">
        <f t="shared" si="84"/>
        <v>113.72093507005236</v>
      </c>
    </row>
    <row r="289" spans="1:25" x14ac:dyDescent="0.4">
      <c r="A289">
        <f t="shared" si="85"/>
        <v>276</v>
      </c>
      <c r="B289" s="1">
        <v>41005</v>
      </c>
      <c r="C289" s="2">
        <v>2.0135676467619001E-2</v>
      </c>
      <c r="D289" s="2">
        <v>2.3504836979912899E-2</v>
      </c>
      <c r="E289" s="2">
        <v>3.6925246266278598E-2</v>
      </c>
      <c r="F289" s="2">
        <v>0.91943424028618903</v>
      </c>
      <c r="G289">
        <v>522.04499999999996</v>
      </c>
      <c r="H289">
        <v>2414.4</v>
      </c>
      <c r="I289">
        <v>1072.08</v>
      </c>
      <c r="J289">
        <v>146.32</v>
      </c>
      <c r="K289">
        <v>81.64</v>
      </c>
      <c r="L289" s="3">
        <f t="shared" si="75"/>
        <v>-3.495671999869554E-3</v>
      </c>
      <c r="M289" s="3">
        <f t="shared" si="76"/>
        <v>-2.8223881031952947E-2</v>
      </c>
      <c r="N289" s="3">
        <f t="shared" si="72"/>
        <v>-1.2387135288411288E-2</v>
      </c>
      <c r="O289" s="3">
        <f t="shared" si="72"/>
        <v>3.8955713504646994E-3</v>
      </c>
      <c r="P289" s="3">
        <f t="shared" si="77"/>
        <v>3.6497711674476801E-7</v>
      </c>
      <c r="Q289" s="4">
        <f t="shared" si="78"/>
        <v>2.3901732438973149E-3</v>
      </c>
      <c r="R289" s="3">
        <f t="shared" si="79"/>
        <v>-1.0052779242442272E-2</v>
      </c>
      <c r="S289" s="16">
        <f t="shared" si="86"/>
        <v>107.49993907560673</v>
      </c>
      <c r="T289" s="16">
        <f t="shared" si="86"/>
        <v>91.742004332980372</v>
      </c>
      <c r="U289" s="16">
        <f t="shared" si="80"/>
        <v>15.757934742626361</v>
      </c>
      <c r="V289" s="16">
        <f t="shared" si="81"/>
        <v>108.36273504096779</v>
      </c>
      <c r="W289" s="16">
        <f t="shared" si="82"/>
        <v>92.205066620161489</v>
      </c>
      <c r="X289" s="16">
        <f t="shared" si="83"/>
        <v>52.289723465693804</v>
      </c>
      <c r="Y289" s="16">
        <f t="shared" si="84"/>
        <v>114.11049220509884</v>
      </c>
    </row>
    <row r="290" spans="1:25" x14ac:dyDescent="0.4">
      <c r="A290">
        <f t="shared" si="85"/>
        <v>277</v>
      </c>
      <c r="B290" s="1">
        <v>41012</v>
      </c>
      <c r="C290" s="2">
        <v>2.03861150053124E-2</v>
      </c>
      <c r="D290" s="2">
        <v>2.3862693636794201E-2</v>
      </c>
      <c r="E290" s="2">
        <v>3.6842764271119099E-2</v>
      </c>
      <c r="F290" s="2">
        <v>0.918908427086774</v>
      </c>
      <c r="G290">
        <v>524.78399999999999</v>
      </c>
      <c r="H290">
        <v>2366.84</v>
      </c>
      <c r="I290">
        <v>1058.8</v>
      </c>
      <c r="J290">
        <v>146.88999999999999</v>
      </c>
      <c r="K290">
        <v>80.930000000000007</v>
      </c>
      <c r="L290" s="3">
        <f t="shared" si="75"/>
        <v>9.5417513832862788E-3</v>
      </c>
      <c r="M290" s="3">
        <f t="shared" si="76"/>
        <v>1.3452713371478131E-2</v>
      </c>
      <c r="N290" s="3">
        <f t="shared" si="72"/>
        <v>-4.3350963354740202E-3</v>
      </c>
      <c r="O290" s="3">
        <f t="shared" si="72"/>
        <v>1.0211723058071165E-3</v>
      </c>
      <c r="P290" s="3">
        <f t="shared" si="77"/>
        <v>5.3297257961831888E-7</v>
      </c>
      <c r="Q290" s="4">
        <f t="shared" si="78"/>
        <v>1.2936511511726721E-3</v>
      </c>
      <c r="R290" s="3">
        <f t="shared" si="79"/>
        <v>4.9201351812743765E-3</v>
      </c>
      <c r="S290" s="16">
        <f t="shared" si="86"/>
        <v>107.629304190724</v>
      </c>
      <c r="T290" s="16">
        <f t="shared" si="86"/>
        <v>92.234017851107808</v>
      </c>
      <c r="U290" s="16">
        <f t="shared" si="80"/>
        <v>15.395286339616192</v>
      </c>
      <c r="V290" s="16">
        <f t="shared" si="81"/>
        <v>109.31691017929641</v>
      </c>
      <c r="W290" s="16">
        <f t="shared" si="82"/>
        <v>93.550337957309296</v>
      </c>
      <c r="X290" s="16">
        <f t="shared" si="83"/>
        <v>51.856213832146402</v>
      </c>
      <c r="Y290" s="16">
        <f t="shared" si="84"/>
        <v>114.21260943567955</v>
      </c>
    </row>
    <row r="291" spans="1:25" x14ac:dyDescent="0.4">
      <c r="A291">
        <f t="shared" si="85"/>
        <v>278</v>
      </c>
      <c r="B291" s="1">
        <v>41019</v>
      </c>
      <c r="C291" s="2">
        <v>2.0703587949194701E-2</v>
      </c>
      <c r="D291" s="2">
        <v>2.42060770576248E-2</v>
      </c>
      <c r="E291" s="2">
        <v>3.7070195539103602E-2</v>
      </c>
      <c r="F291" s="2">
        <v>0.91802013945407701</v>
      </c>
      <c r="G291">
        <v>525.95699999999999</v>
      </c>
      <c r="H291">
        <v>2381.3200000000002</v>
      </c>
      <c r="I291">
        <v>1054.21</v>
      </c>
      <c r="J291">
        <v>147.04</v>
      </c>
      <c r="K291">
        <v>81.52</v>
      </c>
      <c r="L291" s="3">
        <f t="shared" si="75"/>
        <v>-1.2609693427420576E-2</v>
      </c>
      <c r="M291" s="3">
        <f t="shared" si="76"/>
        <v>2.6368765267157368E-3</v>
      </c>
      <c r="N291" s="3">
        <f t="shared" si="72"/>
        <v>-9.4288614222972633E-3</v>
      </c>
      <c r="O291" s="3">
        <f t="shared" si="72"/>
        <v>2.7883569096844862E-3</v>
      </c>
      <c r="P291" s="3">
        <f t="shared" si="77"/>
        <v>1.3313629752767692E-6</v>
      </c>
      <c r="Q291" s="4">
        <f t="shared" si="78"/>
        <v>2.0116692389754833E-3</v>
      </c>
      <c r="R291" s="3">
        <f t="shared" si="79"/>
        <v>-4.1533303533294041E-3</v>
      </c>
      <c r="S291" s="16">
        <f t="shared" si="86"/>
        <v>107.83047111462155</v>
      </c>
      <c r="T291" s="16">
        <f t="shared" si="86"/>
        <v>91.818684815774873</v>
      </c>
      <c r="U291" s="16">
        <f t="shared" si="80"/>
        <v>16.011786298846673</v>
      </c>
      <c r="V291" s="16">
        <f t="shared" si="81"/>
        <v>108.05594083655436</v>
      </c>
      <c r="W291" s="16">
        <f t="shared" si="82"/>
        <v>93.814025609980874</v>
      </c>
      <c r="X291" s="16">
        <f t="shared" si="83"/>
        <v>50.913327689916677</v>
      </c>
      <c r="Y291" s="16">
        <f t="shared" si="84"/>
        <v>114.491445126648</v>
      </c>
    </row>
    <row r="292" spans="1:25" x14ac:dyDescent="0.4">
      <c r="A292">
        <f t="shared" si="85"/>
        <v>279</v>
      </c>
      <c r="B292" s="1">
        <v>41026</v>
      </c>
      <c r="C292" s="2">
        <v>2.29225262413222E-2</v>
      </c>
      <c r="D292" s="2">
        <v>2.3882724499618101E-2</v>
      </c>
      <c r="E292" s="2">
        <v>3.5949210051068901E-2</v>
      </c>
      <c r="F292" s="2">
        <v>0.91724553920799001</v>
      </c>
      <c r="G292">
        <v>527.41200000000003</v>
      </c>
      <c r="H292">
        <v>2424.7800000000002</v>
      </c>
      <c r="I292">
        <v>1044.27</v>
      </c>
      <c r="J292">
        <v>147.44999999999999</v>
      </c>
      <c r="K292">
        <v>80.27</v>
      </c>
      <c r="L292" s="3">
        <f t="shared" si="75"/>
        <v>-7.3769277231283681E-4</v>
      </c>
      <c r="M292" s="3">
        <f t="shared" si="76"/>
        <v>-2.9186878423263951E-2</v>
      </c>
      <c r="N292" s="3">
        <f t="shared" si="72"/>
        <v>-1.4182155955835163E-2</v>
      </c>
      <c r="O292" s="3">
        <f t="shared" si="72"/>
        <v>-1.0172939979652407E-3</v>
      </c>
      <c r="P292" s="3">
        <f t="shared" si="77"/>
        <v>1.3052019587047584E-6</v>
      </c>
      <c r="Q292" s="4">
        <f t="shared" si="78"/>
        <v>-2.1582228454067555E-3</v>
      </c>
      <c r="R292" s="3">
        <f t="shared" si="79"/>
        <v>-1.1281005287344298E-2</v>
      </c>
      <c r="S292" s="16">
        <f t="shared" si="86"/>
        <v>107.61464883008087</v>
      </c>
      <c r="T292" s="16">
        <f t="shared" si="86"/>
        <v>90.690584287040437</v>
      </c>
      <c r="U292" s="16">
        <f t="shared" si="80"/>
        <v>16.92406454304043</v>
      </c>
      <c r="V292" s="16">
        <f t="shared" si="81"/>
        <v>107.98217155932308</v>
      </c>
      <c r="W292" s="16">
        <f t="shared" si="82"/>
        <v>90.895337767654482</v>
      </c>
      <c r="X292" s="16">
        <f t="shared" si="83"/>
        <v>49.495112094333159</v>
      </c>
      <c r="Y292" s="16">
        <f t="shared" si="84"/>
        <v>114.38971572685148</v>
      </c>
    </row>
    <row r="293" spans="1:25" x14ac:dyDescent="0.4">
      <c r="A293">
        <f t="shared" si="85"/>
        <v>280</v>
      </c>
      <c r="B293" s="1">
        <v>41033</v>
      </c>
      <c r="C293" s="2">
        <v>2.45066583308409E-2</v>
      </c>
      <c r="D293" s="2">
        <v>2.4473929007940799E-2</v>
      </c>
      <c r="E293" s="2">
        <v>3.5165438104450802E-2</v>
      </c>
      <c r="F293" s="2">
        <v>0.91585397455676698</v>
      </c>
      <c r="G293">
        <v>529.79499999999996</v>
      </c>
      <c r="H293">
        <v>2366.39</v>
      </c>
      <c r="I293">
        <v>1029.46</v>
      </c>
      <c r="J293">
        <v>147.30000000000001</v>
      </c>
      <c r="K293">
        <v>79.849999999999994</v>
      </c>
      <c r="L293" s="3">
        <f t="shared" si="75"/>
        <v>6.0099688964772024E-3</v>
      </c>
      <c r="M293" s="3">
        <f t="shared" si="76"/>
        <v>-9.5170992274419275E-3</v>
      </c>
      <c r="N293" s="3">
        <f t="shared" si="72"/>
        <v>-4.3479105550482733E-2</v>
      </c>
      <c r="O293" s="3">
        <f t="shared" si="72"/>
        <v>2.4439918533603056E-3</v>
      </c>
      <c r="P293" s="3">
        <f t="shared" si="77"/>
        <v>1.5139964938605267E-6</v>
      </c>
      <c r="Q293" s="4">
        <f t="shared" si="78"/>
        <v>6.2222730458915646E-4</v>
      </c>
      <c r="R293" s="3">
        <f t="shared" si="79"/>
        <v>-1.1135561007021788E-2</v>
      </c>
      <c r="S293" s="16">
        <f t="shared" si="86"/>
        <v>107.67687156053978</v>
      </c>
      <c r="T293" s="16">
        <f t="shared" si="86"/>
        <v>89.577028186338254</v>
      </c>
      <c r="U293" s="16">
        <f t="shared" si="80"/>
        <v>18.099843374201527</v>
      </c>
      <c r="V293" s="16">
        <f t="shared" si="81"/>
        <v>108.5831684489708</v>
      </c>
      <c r="W293" s="16">
        <f t="shared" si="82"/>
        <v>89.943627844910296</v>
      </c>
      <c r="X293" s="16">
        <f t="shared" si="83"/>
        <v>45.147201539284886</v>
      </c>
      <c r="Y293" s="16">
        <f t="shared" si="84"/>
        <v>114.63411491218751</v>
      </c>
    </row>
    <row r="294" spans="1:25" x14ac:dyDescent="0.4">
      <c r="A294">
        <f t="shared" si="85"/>
        <v>281</v>
      </c>
      <c r="B294" s="1">
        <v>41040</v>
      </c>
      <c r="C294" s="2">
        <v>2.70299858206084E-2</v>
      </c>
      <c r="D294" s="2">
        <v>2.4213117161142699E-2</v>
      </c>
      <c r="E294" s="2">
        <v>3.5159181318895297E-2</v>
      </c>
      <c r="F294" s="2">
        <v>0.913597715699353</v>
      </c>
      <c r="G294">
        <v>532.37900000000002</v>
      </c>
      <c r="H294">
        <v>2341.23</v>
      </c>
      <c r="I294">
        <v>984.7</v>
      </c>
      <c r="J294">
        <v>147.66</v>
      </c>
      <c r="K294">
        <v>79.94</v>
      </c>
      <c r="L294" s="3">
        <f t="shared" si="75"/>
        <v>-3.2145572460203775E-3</v>
      </c>
      <c r="M294" s="3">
        <f t="shared" si="76"/>
        <v>-5.3299004763176283E-2</v>
      </c>
      <c r="N294" s="3">
        <f t="shared" si="72"/>
        <v>-4.3302528688940911E-2</v>
      </c>
      <c r="O294" s="3">
        <f t="shared" si="72"/>
        <v>8.8040092103480738E-4</v>
      </c>
      <c r="P294" s="3">
        <f t="shared" si="77"/>
        <v>1.0150183628352384E-6</v>
      </c>
      <c r="Q294" s="4">
        <f t="shared" si="78"/>
        <v>-2.0965886894295225E-3</v>
      </c>
      <c r="R294" s="3">
        <f t="shared" si="79"/>
        <v>-2.4733922444275691E-2</v>
      </c>
      <c r="S294" s="16">
        <f t="shared" si="86"/>
        <v>107.46721269159683</v>
      </c>
      <c r="T294" s="16">
        <f t="shared" si="86"/>
        <v>87.103635941910682</v>
      </c>
      <c r="U294" s="16">
        <f t="shared" si="80"/>
        <v>20.363576749686146</v>
      </c>
      <c r="V294" s="16">
        <f t="shared" si="81"/>
        <v>108.26171272436876</v>
      </c>
      <c r="W294" s="16">
        <f t="shared" si="82"/>
        <v>84.613727368592663</v>
      </c>
      <c r="X294" s="16">
        <f t="shared" si="83"/>
        <v>40.816948670390794</v>
      </c>
      <c r="Y294" s="16">
        <f t="shared" si="84"/>
        <v>114.722155004291</v>
      </c>
    </row>
    <row r="295" spans="1:25" x14ac:dyDescent="0.4">
      <c r="A295">
        <f t="shared" si="85"/>
        <v>282</v>
      </c>
      <c r="B295" s="1">
        <v>41047</v>
      </c>
      <c r="C295" s="2">
        <v>2.7153484966100601E-2</v>
      </c>
      <c r="D295" s="2">
        <v>2.3260115579099901E-2</v>
      </c>
      <c r="E295" s="2">
        <v>3.4420485629546201E-2</v>
      </c>
      <c r="F295" s="2">
        <v>0.91516591382525303</v>
      </c>
      <c r="G295">
        <v>536.846</v>
      </c>
      <c r="H295">
        <v>2242.25</v>
      </c>
      <c r="I295">
        <v>942.06</v>
      </c>
      <c r="J295">
        <v>147.79</v>
      </c>
      <c r="K295">
        <v>79.02</v>
      </c>
      <c r="L295" s="3">
        <f t="shared" si="75"/>
        <v>6.6449505260330888E-3</v>
      </c>
      <c r="M295" s="3">
        <f t="shared" si="76"/>
        <v>2.6192135858491117E-2</v>
      </c>
      <c r="N295" s="3">
        <f t="shared" si="72"/>
        <v>-4.7236906354158892E-3</v>
      </c>
      <c r="O295" s="3">
        <f t="shared" si="72"/>
        <v>-2.6388794911698099E-3</v>
      </c>
      <c r="P295" s="3">
        <f t="shared" si="77"/>
        <v>1.7563898389307008E-6</v>
      </c>
      <c r="Q295" s="4">
        <f t="shared" si="78"/>
        <v>-1.789695004943711E-3</v>
      </c>
      <c r="R295" s="3">
        <f t="shared" si="79"/>
        <v>6.3686290644846266E-3</v>
      </c>
      <c r="S295" s="16">
        <f t="shared" si="86"/>
        <v>107.28824319110245</v>
      </c>
      <c r="T295" s="16">
        <f t="shared" si="86"/>
        <v>87.740498848359138</v>
      </c>
      <c r="U295" s="16">
        <f t="shared" si="80"/>
        <v>19.547744342743314</v>
      </c>
      <c r="V295" s="16">
        <f t="shared" si="81"/>
        <v>108.92620777697208</v>
      </c>
      <c r="W295" s="16">
        <f t="shared" si="82"/>
        <v>87.232940954441773</v>
      </c>
      <c r="X295" s="16">
        <f t="shared" si="83"/>
        <v>40.344579606849202</v>
      </c>
      <c r="Y295" s="16">
        <f t="shared" si="84"/>
        <v>114.45826705517402</v>
      </c>
    </row>
    <row r="296" spans="1:25" x14ac:dyDescent="0.4">
      <c r="A296">
        <f t="shared" si="85"/>
        <v>283</v>
      </c>
      <c r="B296" s="1">
        <v>41054</v>
      </c>
      <c r="C296" s="2">
        <v>2.7406864690208099E-2</v>
      </c>
      <c r="D296" s="2">
        <v>2.5934052253210101E-2</v>
      </c>
      <c r="E296" s="2">
        <v>3.2844231291261301E-2</v>
      </c>
      <c r="F296" s="2">
        <v>0.91381485176531996</v>
      </c>
      <c r="G296">
        <v>535.93700000000001</v>
      </c>
      <c r="H296">
        <v>2281.92</v>
      </c>
      <c r="I296">
        <v>937.61</v>
      </c>
      <c r="J296">
        <v>147.4</v>
      </c>
      <c r="K296">
        <v>79.680000000000007</v>
      </c>
      <c r="L296" s="3">
        <f t="shared" si="75"/>
        <v>5.4095288563127397E-4</v>
      </c>
      <c r="M296" s="3">
        <f t="shared" si="76"/>
        <v>-4.9801720334922694E-2</v>
      </c>
      <c r="N296" s="3">
        <f t="shared" si="72"/>
        <v>-1.8195198430050907E-2</v>
      </c>
      <c r="O296" s="3">
        <f t="shared" si="72"/>
        <v>5.2917232021709726E-3</v>
      </c>
      <c r="P296" s="3">
        <f t="shared" si="77"/>
        <v>6.0317270826123237E-7</v>
      </c>
      <c r="Q296" s="4">
        <f t="shared" si="78"/>
        <v>2.960710180314356E-3</v>
      </c>
      <c r="R296" s="3">
        <f t="shared" si="79"/>
        <v>-1.5541060669292839E-2</v>
      </c>
      <c r="S296" s="16">
        <f t="shared" ref="S296:T311" si="87">S295+100*Q296</f>
        <v>107.58431420913389</v>
      </c>
      <c r="T296" s="16">
        <f t="shared" si="87"/>
        <v>86.186392781429859</v>
      </c>
      <c r="U296" s="16">
        <f t="shared" si="80"/>
        <v>21.397921427704034</v>
      </c>
      <c r="V296" s="16">
        <f t="shared" si="81"/>
        <v>108.98030306553521</v>
      </c>
      <c r="W296" s="16">
        <f t="shared" si="82"/>
        <v>82.252768920949507</v>
      </c>
      <c r="X296" s="16">
        <f t="shared" si="83"/>
        <v>38.525059763844112</v>
      </c>
      <c r="Y296" s="16">
        <f t="shared" si="84"/>
        <v>114.98743937539112</v>
      </c>
    </row>
    <row r="297" spans="1:25" x14ac:dyDescent="0.4">
      <c r="A297">
        <f t="shared" si="85"/>
        <v>284</v>
      </c>
      <c r="B297" s="1">
        <v>41061</v>
      </c>
      <c r="C297" s="2">
        <v>2.7335700666834599E-2</v>
      </c>
      <c r="D297" s="2">
        <v>2.6939340100312101E-2</v>
      </c>
      <c r="E297" s="2">
        <v>3.2425345492761597E-2</v>
      </c>
      <c r="F297" s="2">
        <v>0.91329961374009105</v>
      </c>
      <c r="G297">
        <v>547.63599999999997</v>
      </c>
      <c r="H297">
        <v>2214.41</v>
      </c>
      <c r="I297">
        <v>920.55</v>
      </c>
      <c r="J297">
        <v>148.18</v>
      </c>
      <c r="K297">
        <v>78.02</v>
      </c>
      <c r="L297" s="3">
        <f t="shared" si="75"/>
        <v>6.5810543900948204E-3</v>
      </c>
      <c r="M297" s="3">
        <f t="shared" si="76"/>
        <v>5.7217935347690263E-2</v>
      </c>
      <c r="N297" s="3">
        <f t="shared" si="72"/>
        <v>1.2796697626419107E-2</v>
      </c>
      <c r="O297" s="3">
        <f t="shared" si="72"/>
        <v>-4.7239843433655171E-4</v>
      </c>
      <c r="P297" s="3">
        <f t="shared" si="77"/>
        <v>2.28752487937374E-6</v>
      </c>
      <c r="Q297" s="4">
        <f t="shared" si="78"/>
        <v>1.7025196622615587E-3</v>
      </c>
      <c r="R297" s="3">
        <f t="shared" si="79"/>
        <v>1.903082223246691E-2</v>
      </c>
      <c r="S297" s="16">
        <f t="shared" si="87"/>
        <v>107.75456617536005</v>
      </c>
      <c r="T297" s="16">
        <f t="shared" si="87"/>
        <v>88.089475004676544</v>
      </c>
      <c r="U297" s="16">
        <f t="shared" si="80"/>
        <v>19.66509117068351</v>
      </c>
      <c r="V297" s="16">
        <f t="shared" si="81"/>
        <v>109.63840850454469</v>
      </c>
      <c r="W297" s="16">
        <f t="shared" si="82"/>
        <v>87.974562455718527</v>
      </c>
      <c r="X297" s="16">
        <f t="shared" si="83"/>
        <v>39.804729526486021</v>
      </c>
      <c r="Y297" s="16">
        <f t="shared" si="84"/>
        <v>114.94019953195746</v>
      </c>
    </row>
    <row r="298" spans="1:25" x14ac:dyDescent="0.4">
      <c r="A298">
        <f t="shared" si="85"/>
        <v>285</v>
      </c>
      <c r="B298" s="1">
        <v>41068</v>
      </c>
      <c r="C298" s="2">
        <v>2.4514229799010599E-2</v>
      </c>
      <c r="D298" s="2">
        <v>2.5948269502513398E-2</v>
      </c>
      <c r="E298" s="2">
        <v>3.2543821696527801E-2</v>
      </c>
      <c r="F298" s="2">
        <v>0.91699367900194795</v>
      </c>
      <c r="G298">
        <v>541.04600000000005</v>
      </c>
      <c r="H298">
        <v>2297.8200000000002</v>
      </c>
      <c r="I298">
        <v>932.33</v>
      </c>
      <c r="J298">
        <v>148.11000000000001</v>
      </c>
      <c r="K298">
        <v>79.489999999999995</v>
      </c>
      <c r="L298" s="3">
        <f t="shared" si="75"/>
        <v>-5.4073186509249194E-3</v>
      </c>
      <c r="M298" s="3">
        <f t="shared" si="76"/>
        <v>3.7321442487106005E-3</v>
      </c>
      <c r="N298" s="3">
        <f t="shared" si="72"/>
        <v>1.230251091351775E-2</v>
      </c>
      <c r="O298" s="3">
        <f t="shared" si="72"/>
        <v>-1.3503477145371257E-4</v>
      </c>
      <c r="P298" s="3">
        <f t="shared" si="77"/>
        <v>1.2874380745718758E-6</v>
      </c>
      <c r="Q298" s="4">
        <f t="shared" si="78"/>
        <v>2.3954368442855866E-4</v>
      </c>
      <c r="R298" s="3">
        <f t="shared" si="79"/>
        <v>2.6230754349624297E-3</v>
      </c>
      <c r="S298" s="16">
        <f t="shared" si="87"/>
        <v>107.77852054380291</v>
      </c>
      <c r="T298" s="16">
        <f t="shared" si="87"/>
        <v>88.351782548172793</v>
      </c>
      <c r="U298" s="16">
        <f t="shared" si="80"/>
        <v>19.42673799563012</v>
      </c>
      <c r="V298" s="16">
        <f t="shared" si="81"/>
        <v>109.09767663945219</v>
      </c>
      <c r="W298" s="16">
        <f t="shared" si="82"/>
        <v>88.347776880589592</v>
      </c>
      <c r="X298" s="16">
        <f t="shared" si="83"/>
        <v>41.034980617837796</v>
      </c>
      <c r="Y298" s="16">
        <f t="shared" si="84"/>
        <v>114.92669605481208</v>
      </c>
    </row>
    <row r="299" spans="1:25" x14ac:dyDescent="0.4">
      <c r="A299">
        <f t="shared" si="85"/>
        <v>286</v>
      </c>
      <c r="B299" s="1">
        <v>41075</v>
      </c>
      <c r="C299" s="2">
        <v>2.5409485280566E-2</v>
      </c>
      <c r="D299" s="2">
        <v>2.4654234342956102E-2</v>
      </c>
      <c r="E299" s="2">
        <v>3.3794296339259101E-2</v>
      </c>
      <c r="F299" s="2">
        <v>0.91614198403721903</v>
      </c>
      <c r="G299">
        <v>543.31500000000005</v>
      </c>
      <c r="H299">
        <v>2328.66</v>
      </c>
      <c r="I299">
        <v>943.8</v>
      </c>
      <c r="J299">
        <v>148.09</v>
      </c>
      <c r="K299">
        <v>78.73</v>
      </c>
      <c r="L299" s="3">
        <f t="shared" si="75"/>
        <v>1.3956905175589895E-2</v>
      </c>
      <c r="M299" s="3">
        <f t="shared" si="76"/>
        <v>1.5885244592187764E-2</v>
      </c>
      <c r="N299" s="3">
        <f t="shared" si="72"/>
        <v>3.3513456240728878E-2</v>
      </c>
      <c r="O299" s="3">
        <f t="shared" si="72"/>
        <v>1.0804240664461506E-3</v>
      </c>
      <c r="P299" s="3">
        <f t="shared" si="77"/>
        <v>7.5582246298777243E-7</v>
      </c>
      <c r="Q299" s="4">
        <f t="shared" si="78"/>
        <v>2.867906016316913E-3</v>
      </c>
      <c r="R299" s="3">
        <f t="shared" si="79"/>
        <v>1.6109007518738172E-2</v>
      </c>
      <c r="S299" s="16">
        <f t="shared" si="87"/>
        <v>108.06531114543461</v>
      </c>
      <c r="T299" s="16">
        <f t="shared" si="87"/>
        <v>89.962683300046606</v>
      </c>
      <c r="U299" s="16">
        <f t="shared" si="80"/>
        <v>18.102627845388</v>
      </c>
      <c r="V299" s="16">
        <f t="shared" si="81"/>
        <v>110.49336715701118</v>
      </c>
      <c r="W299" s="16">
        <f t="shared" si="82"/>
        <v>89.936301339808367</v>
      </c>
      <c r="X299" s="16">
        <f t="shared" si="83"/>
        <v>44.38632624191068</v>
      </c>
      <c r="Y299" s="16">
        <f t="shared" si="84"/>
        <v>115.0347384614567</v>
      </c>
    </row>
    <row r="300" spans="1:25" x14ac:dyDescent="0.4">
      <c r="A300">
        <f t="shared" si="85"/>
        <v>287</v>
      </c>
      <c r="B300" s="1">
        <v>41082</v>
      </c>
      <c r="C300" s="2">
        <v>2.5854432302409299E-2</v>
      </c>
      <c r="D300" s="2">
        <v>2.4374399142893501E-2</v>
      </c>
      <c r="E300" s="2">
        <v>3.2814427434341702E-2</v>
      </c>
      <c r="F300" s="2">
        <v>0.91695674112035497</v>
      </c>
      <c r="G300">
        <v>539.25400000000002</v>
      </c>
      <c r="H300">
        <v>2315.65</v>
      </c>
      <c r="I300">
        <v>975.43</v>
      </c>
      <c r="J300">
        <v>148.25</v>
      </c>
      <c r="K300">
        <v>80.430000000000007</v>
      </c>
      <c r="L300" s="3">
        <f t="shared" si="75"/>
        <v>-4.8941998288645205E-3</v>
      </c>
      <c r="M300" s="3">
        <f t="shared" si="76"/>
        <v>1.2666326759167346E-2</v>
      </c>
      <c r="N300" s="3">
        <f t="shared" si="72"/>
        <v>2.649088094481411E-2</v>
      </c>
      <c r="O300" s="3">
        <f t="shared" si="72"/>
        <v>-6.7453625632318825E-5</v>
      </c>
      <c r="P300" s="3">
        <f t="shared" si="77"/>
        <v>1.0561985855945483E-6</v>
      </c>
      <c r="Q300" s="4">
        <f t="shared" si="78"/>
        <v>9.885721810656467E-4</v>
      </c>
      <c r="R300" s="3">
        <f t="shared" si="79"/>
        <v>8.5488885623711541E-3</v>
      </c>
      <c r="S300" s="16">
        <f t="shared" si="87"/>
        <v>108.16416836354117</v>
      </c>
      <c r="T300" s="16">
        <f t="shared" si="87"/>
        <v>90.817572156283717</v>
      </c>
      <c r="U300" s="16">
        <f t="shared" si="80"/>
        <v>17.346596207257448</v>
      </c>
      <c r="V300" s="16">
        <f t="shared" si="81"/>
        <v>110.00394717412473</v>
      </c>
      <c r="W300" s="16">
        <f t="shared" si="82"/>
        <v>91.202934015725106</v>
      </c>
      <c r="X300" s="16">
        <f t="shared" si="83"/>
        <v>47.035414336392094</v>
      </c>
      <c r="Y300" s="16">
        <f t="shared" si="84"/>
        <v>115.02799309889346</v>
      </c>
    </row>
    <row r="301" spans="1:25" x14ac:dyDescent="0.4">
      <c r="A301">
        <f t="shared" si="85"/>
        <v>288</v>
      </c>
      <c r="B301" s="1">
        <v>41089</v>
      </c>
      <c r="C301" s="2">
        <v>2.7109004511378001E-2</v>
      </c>
      <c r="D301" s="2">
        <v>2.4574769258866199E-2</v>
      </c>
      <c r="E301" s="2">
        <v>3.3119816085391197E-2</v>
      </c>
      <c r="F301" s="2">
        <v>0.91519641014436404</v>
      </c>
      <c r="G301">
        <v>540.91899999999998</v>
      </c>
      <c r="H301">
        <v>2363.79</v>
      </c>
      <c r="I301">
        <v>1001.27</v>
      </c>
      <c r="J301">
        <v>148.24</v>
      </c>
      <c r="K301">
        <v>79.790000000000006</v>
      </c>
      <c r="L301" s="3">
        <f t="shared" si="75"/>
        <v>6.4456325409341098E-3</v>
      </c>
      <c r="M301" s="3">
        <f t="shared" si="76"/>
        <v>-6.4653006863606421E-3</v>
      </c>
      <c r="N301" s="3">
        <f t="shared" si="72"/>
        <v>2.2771080727475024E-3</v>
      </c>
      <c r="O301" s="3">
        <f t="shared" si="72"/>
        <v>1.8213707501348875E-3</v>
      </c>
      <c r="P301" s="3">
        <f t="shared" si="77"/>
        <v>2.5666190628770845E-7</v>
      </c>
      <c r="Q301" s="4">
        <f t="shared" si="78"/>
        <v>1.7579241198094312E-3</v>
      </c>
      <c r="R301" s="3">
        <f t="shared" si="79"/>
        <v>1.0197026693639644E-3</v>
      </c>
      <c r="S301" s="16">
        <f t="shared" si="87"/>
        <v>108.33996077552212</v>
      </c>
      <c r="T301" s="16">
        <f t="shared" si="87"/>
        <v>90.919542423220108</v>
      </c>
      <c r="U301" s="16">
        <f t="shared" si="80"/>
        <v>17.420418352302008</v>
      </c>
      <c r="V301" s="16">
        <f t="shared" si="81"/>
        <v>110.64851042821815</v>
      </c>
      <c r="W301" s="16">
        <f t="shared" si="82"/>
        <v>90.556403947089038</v>
      </c>
      <c r="X301" s="16">
        <f t="shared" si="83"/>
        <v>47.263125143666841</v>
      </c>
      <c r="Y301" s="16">
        <f t="shared" si="84"/>
        <v>115.21013017390695</v>
      </c>
    </row>
    <row r="302" spans="1:25" x14ac:dyDescent="0.4">
      <c r="A302">
        <f t="shared" si="85"/>
        <v>289</v>
      </c>
      <c r="B302" s="1">
        <v>41096</v>
      </c>
      <c r="C302" s="2">
        <v>2.68279399395479E-2</v>
      </c>
      <c r="D302" s="2">
        <v>2.4779967374677098E-2</v>
      </c>
      <c r="E302" s="2">
        <v>3.29731108134085E-2</v>
      </c>
      <c r="F302" s="2">
        <v>0.91541898187236603</v>
      </c>
      <c r="G302">
        <v>545.29399999999998</v>
      </c>
      <c r="H302">
        <v>2352.34</v>
      </c>
      <c r="I302">
        <v>1003.55</v>
      </c>
      <c r="J302">
        <v>148.51</v>
      </c>
      <c r="K302">
        <v>79.66</v>
      </c>
      <c r="L302" s="3">
        <f t="shared" si="75"/>
        <v>-2.0536777355429914E-3</v>
      </c>
      <c r="M302" s="3">
        <f t="shared" si="76"/>
        <v>-4.3100677048492075E-3</v>
      </c>
      <c r="N302" s="3">
        <f t="shared" si="72"/>
        <v>-3.3022769169448463E-2</v>
      </c>
      <c r="O302" s="3">
        <f t="shared" si="72"/>
        <v>2.2894081206652483E-3</v>
      </c>
      <c r="P302" s="3">
        <f t="shared" si="77"/>
        <v>4.2791317602611752E-7</v>
      </c>
      <c r="Q302" s="4">
        <f t="shared" si="78"/>
        <v>8.4457703049070187E-4</v>
      </c>
      <c r="R302" s="3">
        <f t="shared" si="79"/>
        <v>-9.2742766222938533E-3</v>
      </c>
      <c r="S302" s="16">
        <f t="shared" si="87"/>
        <v>108.42441847857118</v>
      </c>
      <c r="T302" s="16">
        <f t="shared" si="87"/>
        <v>89.992114760990717</v>
      </c>
      <c r="U302" s="16">
        <f t="shared" si="80"/>
        <v>18.432303717580467</v>
      </c>
      <c r="V302" s="16">
        <f t="shared" si="81"/>
        <v>110.44314265466384</v>
      </c>
      <c r="W302" s="16">
        <f t="shared" si="82"/>
        <v>90.12539717660411</v>
      </c>
      <c r="X302" s="16">
        <f t="shared" si="83"/>
        <v>43.960848226721993</v>
      </c>
      <c r="Y302" s="16">
        <f t="shared" si="84"/>
        <v>115.43907098597347</v>
      </c>
    </row>
    <row r="303" spans="1:25" x14ac:dyDescent="0.4">
      <c r="A303">
        <f t="shared" si="85"/>
        <v>290</v>
      </c>
      <c r="B303" s="1">
        <v>41103</v>
      </c>
      <c r="C303" s="2">
        <v>2.6889200787216402E-2</v>
      </c>
      <c r="D303" s="2">
        <v>2.4800521482104699E-2</v>
      </c>
      <c r="E303" s="2">
        <v>3.3604484485022797E-2</v>
      </c>
      <c r="F303" s="2">
        <v>0.91470579324565604</v>
      </c>
      <c r="G303">
        <v>547.47299999999996</v>
      </c>
      <c r="H303">
        <v>2356.4</v>
      </c>
      <c r="I303">
        <v>970.41</v>
      </c>
      <c r="J303">
        <v>148.85</v>
      </c>
      <c r="K303">
        <v>79.180000000000007</v>
      </c>
      <c r="L303" s="3">
        <f t="shared" si="75"/>
        <v>-5.755708682935512E-3</v>
      </c>
      <c r="M303" s="3">
        <f t="shared" si="76"/>
        <v>-4.1457585386865947E-3</v>
      </c>
      <c r="N303" s="3">
        <f t="shared" si="72"/>
        <v>-1.6766109170350707E-2</v>
      </c>
      <c r="O303" s="3">
        <f t="shared" si="72"/>
        <v>1.2764528048370138E-3</v>
      </c>
      <c r="P303" s="3">
        <f t="shared" si="77"/>
        <v>5.1054215100347425E-7</v>
      </c>
      <c r="Q303" s="4">
        <f t="shared" si="78"/>
        <v>3.4606839760233728E-4</v>
      </c>
      <c r="R303" s="3">
        <f t="shared" si="79"/>
        <v>-6.34778089678395E-3</v>
      </c>
      <c r="S303" s="16">
        <f t="shared" si="87"/>
        <v>108.45902531833141</v>
      </c>
      <c r="T303" s="16">
        <f t="shared" si="87"/>
        <v>89.357336671312325</v>
      </c>
      <c r="U303" s="16">
        <f t="shared" si="80"/>
        <v>19.101688647019088</v>
      </c>
      <c r="V303" s="16">
        <f t="shared" si="81"/>
        <v>109.86757178637029</v>
      </c>
      <c r="W303" s="16">
        <f t="shared" si="82"/>
        <v>89.710821322735455</v>
      </c>
      <c r="X303" s="16">
        <f t="shared" si="83"/>
        <v>42.284237309686922</v>
      </c>
      <c r="Y303" s="16">
        <f t="shared" si="84"/>
        <v>115.56671626645718</v>
      </c>
    </row>
    <row r="304" spans="1:25" x14ac:dyDescent="0.4">
      <c r="A304">
        <f t="shared" si="85"/>
        <v>291</v>
      </c>
      <c r="B304" s="1">
        <v>41110</v>
      </c>
      <c r="C304" s="2">
        <v>2.6488882628046901E-2</v>
      </c>
      <c r="D304" s="2">
        <v>2.5037946624955499E-2</v>
      </c>
      <c r="E304" s="2">
        <v>3.3153899059186497E-2</v>
      </c>
      <c r="F304" s="2">
        <v>0.91531927168781102</v>
      </c>
      <c r="G304">
        <v>549.10699999999997</v>
      </c>
      <c r="H304">
        <v>2367.2600000000002</v>
      </c>
      <c r="I304">
        <v>954.14</v>
      </c>
      <c r="J304">
        <v>149.04</v>
      </c>
      <c r="K304">
        <v>78.489999999999995</v>
      </c>
      <c r="L304" s="3">
        <f t="shared" si="75"/>
        <v>-6.5425921206780924E-3</v>
      </c>
      <c r="M304" s="3">
        <f t="shared" si="76"/>
        <v>1.685053657945712E-2</v>
      </c>
      <c r="N304" s="3">
        <f t="shared" si="72"/>
        <v>-1.000901335233817E-2</v>
      </c>
      <c r="O304" s="3">
        <f t="shared" si="72"/>
        <v>-7.3805689747707959E-4</v>
      </c>
      <c r="P304" s="3">
        <f t="shared" si="77"/>
        <v>1.0844772499439777E-6</v>
      </c>
      <c r="Q304" s="4">
        <f t="shared" si="78"/>
        <v>-7.5988311676781822E-4</v>
      </c>
      <c r="R304" s="3">
        <f t="shared" si="79"/>
        <v>-1.097814477590553E-4</v>
      </c>
      <c r="S304" s="16">
        <f t="shared" si="87"/>
        <v>108.38303700665463</v>
      </c>
      <c r="T304" s="16">
        <f t="shared" si="87"/>
        <v>89.34635852653642</v>
      </c>
      <c r="U304" s="16">
        <f t="shared" si="80"/>
        <v>19.036678480118212</v>
      </c>
      <c r="V304" s="16">
        <f t="shared" si="81"/>
        <v>109.21331257430248</v>
      </c>
      <c r="W304" s="16">
        <f t="shared" si="82"/>
        <v>91.395874980681171</v>
      </c>
      <c r="X304" s="16">
        <f t="shared" si="83"/>
        <v>41.283335974453102</v>
      </c>
      <c r="Y304" s="16">
        <f t="shared" si="84"/>
        <v>115.49291057670948</v>
      </c>
    </row>
    <row r="305" spans="1:25" x14ac:dyDescent="0.4">
      <c r="A305">
        <f t="shared" si="85"/>
        <v>292</v>
      </c>
      <c r="B305" s="1">
        <v>41117</v>
      </c>
      <c r="C305" s="2">
        <v>2.5538760520983601E-2</v>
      </c>
      <c r="D305" s="2">
        <v>2.41806066487785E-2</v>
      </c>
      <c r="E305" s="2">
        <v>3.3601327293080102E-2</v>
      </c>
      <c r="F305" s="2">
        <v>0.91667930553715704</v>
      </c>
      <c r="G305">
        <v>545.72299999999996</v>
      </c>
      <c r="H305">
        <v>2408.0700000000002</v>
      </c>
      <c r="I305">
        <v>944.59</v>
      </c>
      <c r="J305">
        <v>148.93</v>
      </c>
      <c r="K305">
        <v>78.459999999999994</v>
      </c>
      <c r="L305" s="3">
        <f t="shared" si="75"/>
        <v>-1.8078407831298993E-3</v>
      </c>
      <c r="M305" s="3">
        <f t="shared" si="76"/>
        <v>4.1560889837430892E-3</v>
      </c>
      <c r="N305" s="3">
        <f t="shared" si="72"/>
        <v>-3.4300596025789165E-3</v>
      </c>
      <c r="O305" s="3">
        <f t="shared" si="72"/>
        <v>1.1414758611427711E-3</v>
      </c>
      <c r="P305" s="3">
        <f t="shared" si="77"/>
        <v>9.3405950225163288E-7</v>
      </c>
      <c r="Q305" s="4">
        <f t="shared" si="78"/>
        <v>9.8450542492929693E-4</v>
      </c>
      <c r="R305" s="3">
        <f t="shared" si="79"/>
        <v>1.4916114794261137E-5</v>
      </c>
      <c r="S305" s="16">
        <f t="shared" si="87"/>
        <v>108.48148754914756</v>
      </c>
      <c r="T305" s="16">
        <f t="shared" si="87"/>
        <v>89.347850138015843</v>
      </c>
      <c r="U305" s="16">
        <f t="shared" si="80"/>
        <v>19.133637411131716</v>
      </c>
      <c r="V305" s="16">
        <f t="shared" si="81"/>
        <v>109.03252849598948</v>
      </c>
      <c r="W305" s="16">
        <f t="shared" si="82"/>
        <v>91.811483879055487</v>
      </c>
      <c r="X305" s="16">
        <f t="shared" si="83"/>
        <v>40.940330014195212</v>
      </c>
      <c r="Y305" s="16">
        <f t="shared" si="84"/>
        <v>115.60705816282375</v>
      </c>
    </row>
    <row r="306" spans="1:25" x14ac:dyDescent="0.4">
      <c r="A306">
        <f t="shared" si="85"/>
        <v>293</v>
      </c>
      <c r="B306" s="1">
        <v>41124</v>
      </c>
      <c r="C306" s="2">
        <v>2.5021624033540399E-2</v>
      </c>
      <c r="D306" s="2">
        <v>2.31409772991358E-2</v>
      </c>
      <c r="E306" s="2">
        <v>3.4801318953350299E-2</v>
      </c>
      <c r="F306" s="2">
        <v>0.91703607971397305</v>
      </c>
      <c r="G306">
        <v>544.66700000000003</v>
      </c>
      <c r="H306">
        <v>2417.77</v>
      </c>
      <c r="I306">
        <v>941.35</v>
      </c>
      <c r="J306">
        <v>149.1</v>
      </c>
      <c r="K306">
        <v>78.47</v>
      </c>
      <c r="L306" s="3">
        <f t="shared" si="75"/>
        <v>-6.0367649121069178E-3</v>
      </c>
      <c r="M306" s="3">
        <f t="shared" si="76"/>
        <v>9.0779327689962663E-3</v>
      </c>
      <c r="N306" s="3">
        <f t="shared" si="72"/>
        <v>3.1561055930312776E-2</v>
      </c>
      <c r="O306" s="3">
        <f t="shared" si="72"/>
        <v>-4.3594902749832798E-3</v>
      </c>
      <c r="P306" s="3">
        <f t="shared" si="77"/>
        <v>4.5371577885152782E-6</v>
      </c>
      <c r="Q306" s="4">
        <f t="shared" si="78"/>
        <v>-2.844958081054214E-3</v>
      </c>
      <c r="R306" s="3">
        <f t="shared" si="79"/>
        <v>7.5606833780547111E-3</v>
      </c>
      <c r="S306" s="16">
        <f t="shared" si="87"/>
        <v>108.19699174104214</v>
      </c>
      <c r="T306" s="16">
        <f t="shared" si="87"/>
        <v>90.103918475821317</v>
      </c>
      <c r="U306" s="16">
        <f t="shared" si="80"/>
        <v>18.093073265220823</v>
      </c>
      <c r="V306" s="16">
        <f t="shared" si="81"/>
        <v>108.42885200477879</v>
      </c>
      <c r="W306" s="16">
        <f t="shared" si="82"/>
        <v>92.719277155955112</v>
      </c>
      <c r="X306" s="16">
        <f t="shared" si="83"/>
        <v>44.096435607226489</v>
      </c>
      <c r="Y306" s="16">
        <f t="shared" si="84"/>
        <v>115.17110913532542</v>
      </c>
    </row>
    <row r="307" spans="1:25" x14ac:dyDescent="0.4">
      <c r="A307">
        <f t="shared" si="85"/>
        <v>294</v>
      </c>
      <c r="B307" s="1">
        <v>41131</v>
      </c>
      <c r="C307" s="2">
        <v>2.0084631839580799E-2</v>
      </c>
      <c r="D307" s="2">
        <v>2.5671237464490401E-2</v>
      </c>
      <c r="E307" s="2">
        <v>3.2176381499784502E-2</v>
      </c>
      <c r="F307" s="2">
        <v>0.92206774919614398</v>
      </c>
      <c r="G307">
        <v>542.69299999999998</v>
      </c>
      <c r="H307">
        <v>2445.64</v>
      </c>
      <c r="I307">
        <v>971.06</v>
      </c>
      <c r="J307">
        <v>148.44999999999999</v>
      </c>
      <c r="K307">
        <v>78.28</v>
      </c>
      <c r="L307" s="3">
        <f t="shared" si="75"/>
        <v>4.9668509031242092E-3</v>
      </c>
      <c r="M307" s="3">
        <f t="shared" si="76"/>
        <v>2.6059435548999588E-2</v>
      </c>
      <c r="N307" s="3">
        <f t="shared" si="72"/>
        <v>2.5508207525796633E-2</v>
      </c>
      <c r="O307" s="3">
        <f t="shared" si="72"/>
        <v>-1.953519703603801E-3</v>
      </c>
      <c r="P307" s="3">
        <f t="shared" si="77"/>
        <v>2.6328408727995483E-7</v>
      </c>
      <c r="Q307" s="4">
        <f t="shared" si="78"/>
        <v>-2.120436535135581E-4</v>
      </c>
      <c r="R307" s="3">
        <f t="shared" si="79"/>
        <v>1.3645243568579157E-2</v>
      </c>
      <c r="S307" s="16">
        <f t="shared" si="87"/>
        <v>108.17578737569079</v>
      </c>
      <c r="T307" s="16">
        <f t="shared" si="87"/>
        <v>91.46844283267923</v>
      </c>
      <c r="U307" s="16">
        <f t="shared" si="80"/>
        <v>16.707344543011558</v>
      </c>
      <c r="V307" s="16">
        <f t="shared" si="81"/>
        <v>108.92553709509122</v>
      </c>
      <c r="W307" s="16">
        <f t="shared" si="82"/>
        <v>95.325220710855064</v>
      </c>
      <c r="X307" s="16">
        <f t="shared" si="83"/>
        <v>46.64725635980615</v>
      </c>
      <c r="Y307" s="16">
        <f t="shared" si="84"/>
        <v>114.97575716496505</v>
      </c>
    </row>
    <row r="308" spans="1:25" x14ac:dyDescent="0.4">
      <c r="A308">
        <f t="shared" si="85"/>
        <v>295</v>
      </c>
      <c r="B308" s="1">
        <v>41138</v>
      </c>
      <c r="C308" s="2">
        <v>2.0196332373582399E-2</v>
      </c>
      <c r="D308" s="2">
        <v>2.5998343742621902E-2</v>
      </c>
      <c r="E308" s="2">
        <v>3.1850090617979103E-2</v>
      </c>
      <c r="F308" s="2">
        <v>0.92195523326581597</v>
      </c>
      <c r="G308">
        <v>536.61400000000003</v>
      </c>
      <c r="H308">
        <v>2469</v>
      </c>
      <c r="I308">
        <v>995.83</v>
      </c>
      <c r="J308">
        <v>148.16</v>
      </c>
      <c r="K308">
        <v>79.56</v>
      </c>
      <c r="L308" s="3">
        <f t="shared" si="75"/>
        <v>-1.2857502950888167E-3</v>
      </c>
      <c r="M308" s="3">
        <f t="shared" si="76"/>
        <v>-1.5832227107332453E-2</v>
      </c>
      <c r="N308" s="3">
        <f t="shared" si="72"/>
        <v>-1.1206732072743475E-2</v>
      </c>
      <c r="O308" s="3">
        <f t="shared" si="72"/>
        <v>1.822354211663102E-3</v>
      </c>
      <c r="P308" s="3">
        <f t="shared" si="77"/>
        <v>5.1716210185223199E-7</v>
      </c>
      <c r="Q308" s="4">
        <f t="shared" si="78"/>
        <v>8.8509728529992176E-4</v>
      </c>
      <c r="R308" s="3">
        <f t="shared" si="79"/>
        <v>-6.6255888158754106E-3</v>
      </c>
      <c r="S308" s="16">
        <f t="shared" si="87"/>
        <v>108.26429710422079</v>
      </c>
      <c r="T308" s="16">
        <f t="shared" si="87"/>
        <v>90.805883951091687</v>
      </c>
      <c r="U308" s="16">
        <f t="shared" si="80"/>
        <v>17.458413153129101</v>
      </c>
      <c r="V308" s="16">
        <f t="shared" si="81"/>
        <v>108.79696206558233</v>
      </c>
      <c r="W308" s="16">
        <f t="shared" si="82"/>
        <v>93.741998000121825</v>
      </c>
      <c r="X308" s="16">
        <f t="shared" si="83"/>
        <v>45.526583152531799</v>
      </c>
      <c r="Y308" s="16">
        <f t="shared" si="84"/>
        <v>115.15799258613136</v>
      </c>
    </row>
    <row r="309" spans="1:25" x14ac:dyDescent="0.4">
      <c r="A309">
        <f t="shared" si="85"/>
        <v>296</v>
      </c>
      <c r="B309" s="1">
        <v>41145</v>
      </c>
      <c r="C309" s="2">
        <v>2.0362549521021098E-2</v>
      </c>
      <c r="D309" s="2">
        <v>2.58521396225148E-2</v>
      </c>
      <c r="E309" s="2">
        <v>3.2545810306961097E-2</v>
      </c>
      <c r="F309" s="2">
        <v>0.92123950054950299</v>
      </c>
      <c r="G309">
        <v>541.98699999999997</v>
      </c>
      <c r="H309">
        <v>2457.4</v>
      </c>
      <c r="I309">
        <v>984.67</v>
      </c>
      <c r="J309">
        <v>148.43</v>
      </c>
      <c r="K309">
        <v>78.67</v>
      </c>
      <c r="L309" s="3">
        <f t="shared" si="75"/>
        <v>6.7529517788424975E-3</v>
      </c>
      <c r="M309" s="3">
        <f t="shared" si="76"/>
        <v>-6.3164747275785693E-3</v>
      </c>
      <c r="N309" s="3">
        <f t="shared" si="72"/>
        <v>-3.3452831913229786E-2</v>
      </c>
      <c r="O309" s="3">
        <f t="shared" si="72"/>
        <v>1.0779492016439463E-3</v>
      </c>
      <c r="P309" s="3">
        <f t="shared" si="77"/>
        <v>9.937726523090438E-7</v>
      </c>
      <c r="Q309" s="4">
        <f t="shared" si="78"/>
        <v>-1.2248098176043503E-4</v>
      </c>
      <c r="R309" s="3">
        <f t="shared" si="79"/>
        <v>-7.9846014150804778E-3</v>
      </c>
      <c r="S309" s="16">
        <f t="shared" si="87"/>
        <v>108.25204900604474</v>
      </c>
      <c r="T309" s="16">
        <f t="shared" si="87"/>
        <v>90.007423809583642</v>
      </c>
      <c r="U309" s="16">
        <f t="shared" si="80"/>
        <v>18.244625196461101</v>
      </c>
      <c r="V309" s="16">
        <f t="shared" si="81"/>
        <v>109.47225724346659</v>
      </c>
      <c r="W309" s="16">
        <f t="shared" si="82"/>
        <v>93.110350527363963</v>
      </c>
      <c r="X309" s="16">
        <f t="shared" si="83"/>
        <v>42.181299961208822</v>
      </c>
      <c r="Y309" s="16">
        <f t="shared" si="84"/>
        <v>115.26578750629575</v>
      </c>
    </row>
    <row r="310" spans="1:25" x14ac:dyDescent="0.4">
      <c r="A310">
        <f t="shared" si="85"/>
        <v>297</v>
      </c>
      <c r="B310" s="1">
        <v>41152</v>
      </c>
      <c r="C310" s="2">
        <v>1.88308143415504E-2</v>
      </c>
      <c r="D310" s="2">
        <v>2.57275870481368E-2</v>
      </c>
      <c r="E310" s="2">
        <v>3.2899637693415203E-2</v>
      </c>
      <c r="F310" s="2">
        <v>0.922541960916897</v>
      </c>
      <c r="G310">
        <v>547.596</v>
      </c>
      <c r="H310">
        <v>2450.6</v>
      </c>
      <c r="I310">
        <v>951.73</v>
      </c>
      <c r="J310">
        <v>148.59</v>
      </c>
      <c r="K310">
        <v>78.39</v>
      </c>
      <c r="L310" s="3">
        <f t="shared" si="75"/>
        <v>-9.2570445202132534E-3</v>
      </c>
      <c r="M310" s="3">
        <f t="shared" si="76"/>
        <v>2.0800635560590752E-2</v>
      </c>
      <c r="N310" s="3">
        <f t="shared" si="72"/>
        <v>4.8333035629852805E-3</v>
      </c>
      <c r="O310" s="3">
        <f t="shared" si="72"/>
        <v>-5.3839423918167206E-4</v>
      </c>
      <c r="P310" s="3">
        <f t="shared" si="77"/>
        <v>1.2052516067115211E-6</v>
      </c>
      <c r="Q310" s="4">
        <f t="shared" si="78"/>
        <v>2.1949882646842354E-5</v>
      </c>
      <c r="R310" s="3">
        <f t="shared" si="79"/>
        <v>3.9596250910452768E-3</v>
      </c>
      <c r="S310" s="16">
        <f t="shared" si="87"/>
        <v>108.25424399430943</v>
      </c>
      <c r="T310" s="16">
        <f t="shared" si="87"/>
        <v>90.403386318688163</v>
      </c>
      <c r="U310" s="16">
        <f t="shared" si="80"/>
        <v>17.85085767562127</v>
      </c>
      <c r="V310" s="16">
        <f t="shared" si="81"/>
        <v>108.54655279144527</v>
      </c>
      <c r="W310" s="16">
        <f t="shared" si="82"/>
        <v>95.190414083423036</v>
      </c>
      <c r="X310" s="16">
        <f t="shared" si="83"/>
        <v>42.664630317507353</v>
      </c>
      <c r="Y310" s="16">
        <f t="shared" si="84"/>
        <v>115.21194808237759</v>
      </c>
    </row>
    <row r="311" spans="1:25" x14ac:dyDescent="0.4">
      <c r="A311">
        <f t="shared" si="85"/>
        <v>298</v>
      </c>
      <c r="B311" s="1">
        <v>41159</v>
      </c>
      <c r="C311" s="2">
        <v>1.8723023643361002E-2</v>
      </c>
      <c r="D311" s="2">
        <v>2.3826625068474001E-2</v>
      </c>
      <c r="E311" s="2">
        <v>3.4762579148302102E-2</v>
      </c>
      <c r="F311" s="2">
        <v>0.92268777213986297</v>
      </c>
      <c r="G311">
        <v>543.56700000000001</v>
      </c>
      <c r="H311">
        <v>2506.37</v>
      </c>
      <c r="I311">
        <v>956.33</v>
      </c>
      <c r="J311">
        <v>148.51</v>
      </c>
      <c r="K311">
        <v>78.239999999999995</v>
      </c>
      <c r="L311" s="3">
        <f t="shared" si="75"/>
        <v>-1.0817674978373049E-2</v>
      </c>
      <c r="M311" s="3">
        <f t="shared" si="76"/>
        <v>2.1808653942392953E-2</v>
      </c>
      <c r="N311" s="3">
        <f t="shared" ref="N311:O374" si="88">I312/I311-1</f>
        <v>2.9529555697301202E-2</v>
      </c>
      <c r="O311" s="3">
        <f t="shared" si="88"/>
        <v>1.0773685273719469E-3</v>
      </c>
      <c r="P311" s="3">
        <f t="shared" si="77"/>
        <v>5.0581450497742539E-7</v>
      </c>
      <c r="Q311" s="4">
        <f t="shared" si="78"/>
        <v>2.3371795052782988E-3</v>
      </c>
      <c r="R311" s="3">
        <f t="shared" si="79"/>
        <v>1.0399475797173263E-2</v>
      </c>
      <c r="S311" s="16">
        <f t="shared" si="87"/>
        <v>108.48796194483727</v>
      </c>
      <c r="T311" s="16">
        <f t="shared" si="87"/>
        <v>91.443333898405484</v>
      </c>
      <c r="U311" s="16">
        <f t="shared" si="80"/>
        <v>17.044628046431782</v>
      </c>
      <c r="V311" s="16">
        <f t="shared" si="81"/>
        <v>107.46478529360796</v>
      </c>
      <c r="W311" s="16">
        <f t="shared" si="82"/>
        <v>97.371279477662327</v>
      </c>
      <c r="X311" s="16">
        <f t="shared" si="83"/>
        <v>45.617585887237475</v>
      </c>
      <c r="Y311" s="16">
        <f t="shared" si="84"/>
        <v>115.31968493511478</v>
      </c>
    </row>
    <row r="312" spans="1:25" x14ac:dyDescent="0.4">
      <c r="A312">
        <f t="shared" si="85"/>
        <v>299</v>
      </c>
      <c r="B312" s="1">
        <v>41166</v>
      </c>
      <c r="C312" s="2">
        <v>1.9494879999986899E-2</v>
      </c>
      <c r="D312" s="2">
        <v>2.3327425154769599E-2</v>
      </c>
      <c r="E312" s="2">
        <v>3.4418754887043698E-2</v>
      </c>
      <c r="F312" s="2">
        <v>0.92275893995819902</v>
      </c>
      <c r="G312">
        <v>536.65800000000002</v>
      </c>
      <c r="H312">
        <v>2556.13</v>
      </c>
      <c r="I312">
        <v>984.57</v>
      </c>
      <c r="J312">
        <v>148.66999999999999</v>
      </c>
      <c r="K312">
        <v>78.39</v>
      </c>
      <c r="L312" s="3">
        <f t="shared" si="75"/>
        <v>6.0680658466523152E-3</v>
      </c>
      <c r="M312" s="3">
        <f t="shared" si="76"/>
        <v>-6.3994715086024279E-3</v>
      </c>
      <c r="N312" s="3">
        <f t="shared" si="88"/>
        <v>-6.3987324415737401E-4</v>
      </c>
      <c r="O312" s="3">
        <f t="shared" si="88"/>
        <v>-4.0357839510307691E-4</v>
      </c>
      <c r="P312" s="3">
        <f t="shared" si="77"/>
        <v>7.6260161324981155E-7</v>
      </c>
      <c r="Q312" s="4">
        <f t="shared" si="78"/>
        <v>-4.2617879115252423E-4</v>
      </c>
      <c r="R312" s="3">
        <f t="shared" si="79"/>
        <v>-3.437143253026409E-4</v>
      </c>
      <c r="S312" s="16">
        <f t="shared" ref="S312:T327" si="89">S311+100*Q312</f>
        <v>108.44534406572201</v>
      </c>
      <c r="T312" s="16">
        <f t="shared" si="89"/>
        <v>91.40896246587522</v>
      </c>
      <c r="U312" s="16">
        <f t="shared" si="80"/>
        <v>17.036381599846791</v>
      </c>
      <c r="V312" s="16">
        <f t="shared" si="81"/>
        <v>108.0715918782732</v>
      </c>
      <c r="W312" s="16">
        <f t="shared" si="82"/>
        <v>96.731332326802089</v>
      </c>
      <c r="X312" s="16">
        <f t="shared" si="83"/>
        <v>45.55359856282174</v>
      </c>
      <c r="Y312" s="16">
        <f t="shared" si="84"/>
        <v>115.27932709560447</v>
      </c>
    </row>
    <row r="313" spans="1:25" x14ac:dyDescent="0.4">
      <c r="A313">
        <f t="shared" si="85"/>
        <v>300</v>
      </c>
      <c r="B313" s="1">
        <v>41173</v>
      </c>
      <c r="C313" s="2">
        <v>2.04853185061117E-2</v>
      </c>
      <c r="D313" s="2">
        <v>2.3607989337394501E-2</v>
      </c>
      <c r="E313" s="2">
        <v>3.3337523655953001E-2</v>
      </c>
      <c r="F313" s="2">
        <v>0.92256916850054005</v>
      </c>
      <c r="G313">
        <v>541.43399999999997</v>
      </c>
      <c r="H313">
        <v>2546.92</v>
      </c>
      <c r="I313">
        <v>983.94</v>
      </c>
      <c r="J313">
        <v>148.61000000000001</v>
      </c>
      <c r="K313">
        <v>78.17</v>
      </c>
      <c r="L313" s="3">
        <f t="shared" si="75"/>
        <v>6.2453348192230695E-3</v>
      </c>
      <c r="M313" s="3">
        <f t="shared" si="76"/>
        <v>-1.560455522474824E-2</v>
      </c>
      <c r="N313" s="3">
        <f t="shared" si="88"/>
        <v>-1.5366790657966978E-2</v>
      </c>
      <c r="O313" s="3">
        <f t="shared" si="88"/>
        <v>2.6916089092252626E-3</v>
      </c>
      <c r="P313" s="3">
        <f t="shared" si="77"/>
        <v>4.4350146874806011E-7</v>
      </c>
      <c r="Q313" s="4">
        <f t="shared" si="78"/>
        <v>1.7300066443562505E-3</v>
      </c>
      <c r="R313" s="3">
        <f t="shared" si="79"/>
        <v>-5.5086005385667214E-3</v>
      </c>
      <c r="S313" s="16">
        <f t="shared" si="89"/>
        <v>108.61834473015763</v>
      </c>
      <c r="T313" s="16">
        <f t="shared" si="89"/>
        <v>90.858102412018553</v>
      </c>
      <c r="U313" s="16">
        <f t="shared" si="80"/>
        <v>17.760242318139078</v>
      </c>
      <c r="V313" s="16">
        <f t="shared" si="81"/>
        <v>108.69612536019551</v>
      </c>
      <c r="W313" s="16">
        <f t="shared" si="82"/>
        <v>95.170876804327264</v>
      </c>
      <c r="X313" s="16">
        <f t="shared" si="83"/>
        <v>44.016919497025043</v>
      </c>
      <c r="Y313" s="16">
        <f t="shared" si="84"/>
        <v>115.54848798652699</v>
      </c>
    </row>
    <row r="314" spans="1:25" x14ac:dyDescent="0.4">
      <c r="A314">
        <f t="shared" si="85"/>
        <v>301</v>
      </c>
      <c r="B314" s="1">
        <v>41180</v>
      </c>
      <c r="C314" s="2">
        <v>2.12244876206917E-2</v>
      </c>
      <c r="D314" s="2">
        <v>2.3126508377052601E-2</v>
      </c>
      <c r="E314" s="2">
        <v>3.3297003998778801E-2</v>
      </c>
      <c r="F314" s="2">
        <v>0.92235200000347595</v>
      </c>
      <c r="G314">
        <v>546.28300000000002</v>
      </c>
      <c r="H314">
        <v>2513.9299999999998</v>
      </c>
      <c r="I314">
        <v>968.82</v>
      </c>
      <c r="J314">
        <v>149.01</v>
      </c>
      <c r="K314">
        <v>77.959999999999994</v>
      </c>
      <c r="L314" s="3">
        <f t="shared" si="75"/>
        <v>2.6437966394141643E-3</v>
      </c>
      <c r="M314" s="3">
        <f t="shared" si="76"/>
        <v>2.3999406655525801E-2</v>
      </c>
      <c r="N314" s="3">
        <f t="shared" si="88"/>
        <v>-4.0255155756496741E-4</v>
      </c>
      <c r="O314" s="3">
        <f t="shared" si="88"/>
        <v>-6.0398630964364486E-4</v>
      </c>
      <c r="P314" s="3">
        <f t="shared" si="77"/>
        <v>4.3822369820275505E-7</v>
      </c>
      <c r="Q314" s="4">
        <f t="shared" si="78"/>
        <v>4.0205742913488904E-5</v>
      </c>
      <c r="R314" s="3">
        <f t="shared" si="79"/>
        <v>6.4091663569328383E-3</v>
      </c>
      <c r="S314" s="16">
        <f t="shared" si="89"/>
        <v>108.62236530444898</v>
      </c>
      <c r="T314" s="16">
        <f t="shared" si="89"/>
        <v>91.49901904771184</v>
      </c>
      <c r="U314" s="16">
        <f t="shared" si="80"/>
        <v>17.123346256737136</v>
      </c>
      <c r="V314" s="16">
        <f t="shared" si="81"/>
        <v>108.96050502413692</v>
      </c>
      <c r="W314" s="16">
        <f t="shared" si="82"/>
        <v>97.570817469879842</v>
      </c>
      <c r="X314" s="16">
        <f t="shared" si="83"/>
        <v>43.976664341268545</v>
      </c>
      <c r="Y314" s="16">
        <f t="shared" si="84"/>
        <v>115.48808935556264</v>
      </c>
    </row>
    <row r="315" spans="1:25" x14ac:dyDescent="0.4">
      <c r="A315">
        <f t="shared" si="85"/>
        <v>302</v>
      </c>
      <c r="B315" s="1">
        <v>41187</v>
      </c>
      <c r="C315" s="2">
        <v>2.0675637840994601E-2</v>
      </c>
      <c r="D315" s="2">
        <v>2.29449853264121E-2</v>
      </c>
      <c r="E315" s="2">
        <v>3.3442777360012998E-2</v>
      </c>
      <c r="F315" s="2">
        <v>0.92293659947258</v>
      </c>
      <c r="G315">
        <v>542.78399999999999</v>
      </c>
      <c r="H315">
        <v>2551.0300000000002</v>
      </c>
      <c r="I315">
        <v>968.43</v>
      </c>
      <c r="J315">
        <v>148.91999999999999</v>
      </c>
      <c r="K315">
        <v>78.67</v>
      </c>
      <c r="L315" s="3">
        <f t="shared" si="75"/>
        <v>1.8065855623827787E-3</v>
      </c>
      <c r="M315" s="3">
        <f t="shared" si="76"/>
        <v>-2.4713630539314413E-2</v>
      </c>
      <c r="N315" s="3">
        <f t="shared" si="88"/>
        <v>-2.5515525128300354E-2</v>
      </c>
      <c r="O315" s="3">
        <f t="shared" si="88"/>
        <v>8.7295192049441361E-4</v>
      </c>
      <c r="P315" s="3">
        <f t="shared" si="77"/>
        <v>1.3769347146606726E-6</v>
      </c>
      <c r="Q315" s="4">
        <f t="shared" si="78"/>
        <v>-5.7870926507039766E-4</v>
      </c>
      <c r="R315" s="3">
        <f t="shared" si="79"/>
        <v>-1.1887404546184394E-2</v>
      </c>
      <c r="S315" s="16">
        <f t="shared" si="89"/>
        <v>108.56449437794194</v>
      </c>
      <c r="T315" s="16">
        <f t="shared" si="89"/>
        <v>90.3102785930934</v>
      </c>
      <c r="U315" s="16">
        <f t="shared" si="80"/>
        <v>18.25421578484854</v>
      </c>
      <c r="V315" s="16">
        <f t="shared" si="81"/>
        <v>109.14116358037521</v>
      </c>
      <c r="W315" s="16">
        <f t="shared" si="82"/>
        <v>95.099454415948401</v>
      </c>
      <c r="X315" s="16">
        <f t="shared" si="83"/>
        <v>41.42511182843851</v>
      </c>
      <c r="Y315" s="16">
        <f t="shared" si="84"/>
        <v>115.57538454761207</v>
      </c>
    </row>
    <row r="316" spans="1:25" x14ac:dyDescent="0.4">
      <c r="A316">
        <f t="shared" si="85"/>
        <v>303</v>
      </c>
      <c r="B316" s="1">
        <v>41194</v>
      </c>
      <c r="C316" s="2">
        <v>1.8696872007685501E-2</v>
      </c>
      <c r="D316" s="2">
        <v>2.2828048296454E-2</v>
      </c>
      <c r="E316" s="2">
        <v>3.3243589032179E-2</v>
      </c>
      <c r="F316" s="2">
        <v>0.92523149066368104</v>
      </c>
      <c r="G316">
        <v>545.35900000000004</v>
      </c>
      <c r="H316">
        <v>2495.2800000000002</v>
      </c>
      <c r="I316">
        <v>943.72</v>
      </c>
      <c r="J316">
        <v>149.05000000000001</v>
      </c>
      <c r="K316">
        <v>78.44</v>
      </c>
      <c r="L316" s="3">
        <f t="shared" si="75"/>
        <v>2.8265396506297336E-3</v>
      </c>
      <c r="M316" s="3">
        <f t="shared" si="76"/>
        <v>1.4671518286494267E-2</v>
      </c>
      <c r="N316" s="3">
        <f t="shared" si="88"/>
        <v>5.0216165811893365E-2</v>
      </c>
      <c r="O316" s="3">
        <f t="shared" si="88"/>
        <v>-1.7443810801746062E-3</v>
      </c>
      <c r="P316" s="3">
        <f t="shared" si="77"/>
        <v>3.0346490133035833E-6</v>
      </c>
      <c r="Q316" s="4">
        <f t="shared" si="78"/>
        <v>4.4014420101243506E-4</v>
      </c>
      <c r="R316" s="3">
        <f t="shared" si="79"/>
        <v>1.649246066721069E-2</v>
      </c>
      <c r="S316" s="16">
        <f t="shared" si="89"/>
        <v>108.60850879804319</v>
      </c>
      <c r="T316" s="16">
        <f t="shared" si="89"/>
        <v>91.959524659814463</v>
      </c>
      <c r="U316" s="16">
        <f t="shared" si="80"/>
        <v>16.648984138228727</v>
      </c>
      <c r="V316" s="16">
        <f t="shared" si="81"/>
        <v>109.42381754543818</v>
      </c>
      <c r="W316" s="16">
        <f t="shared" si="82"/>
        <v>96.566606244597821</v>
      </c>
      <c r="X316" s="16">
        <f t="shared" si="83"/>
        <v>46.446728409627845</v>
      </c>
      <c r="Y316" s="16">
        <f t="shared" si="84"/>
        <v>115.40094643959462</v>
      </c>
    </row>
    <row r="317" spans="1:25" x14ac:dyDescent="0.4">
      <c r="A317">
        <f t="shared" si="85"/>
        <v>304</v>
      </c>
      <c r="B317" s="1">
        <v>41201</v>
      </c>
      <c r="C317" s="2">
        <v>2.05306223555216E-2</v>
      </c>
      <c r="D317" s="2">
        <v>2.60520463041236E-2</v>
      </c>
      <c r="E317" s="2">
        <v>3.0645043328965799E-2</v>
      </c>
      <c r="F317" s="2">
        <v>0.922772288011388</v>
      </c>
      <c r="G317">
        <v>540.83299999999997</v>
      </c>
      <c r="H317">
        <v>2503.8000000000002</v>
      </c>
      <c r="I317">
        <v>991.11</v>
      </c>
      <c r="J317">
        <v>148.79</v>
      </c>
      <c r="K317">
        <v>79.319999999999993</v>
      </c>
      <c r="L317" s="3">
        <f t="shared" si="75"/>
        <v>5.9854914288339778E-3</v>
      </c>
      <c r="M317" s="3">
        <f t="shared" si="76"/>
        <v>-1.0678654979982438E-2</v>
      </c>
      <c r="N317" s="3">
        <f t="shared" si="88"/>
        <v>-1.745517651925621E-2</v>
      </c>
      <c r="O317" s="3">
        <f t="shared" si="88"/>
        <v>1.9490557161101485E-3</v>
      </c>
      <c r="P317" s="3">
        <f t="shared" si="77"/>
        <v>1.9931476430274999E-6</v>
      </c>
      <c r="Q317" s="4">
        <f t="shared" si="78"/>
        <v>1.106311864359595E-3</v>
      </c>
      <c r="R317" s="3">
        <f t="shared" si="79"/>
        <v>-5.0498210885736305E-3</v>
      </c>
      <c r="S317" s="16">
        <f t="shared" si="89"/>
        <v>108.71913998447914</v>
      </c>
      <c r="T317" s="16">
        <f t="shared" si="89"/>
        <v>91.4545425509571</v>
      </c>
      <c r="U317" s="16">
        <f t="shared" si="80"/>
        <v>17.264597433522042</v>
      </c>
      <c r="V317" s="16">
        <f t="shared" si="81"/>
        <v>110.02236668832158</v>
      </c>
      <c r="W317" s="16">
        <f t="shared" si="82"/>
        <v>95.49874074659958</v>
      </c>
      <c r="X317" s="16">
        <f t="shared" si="83"/>
        <v>44.701210757702221</v>
      </c>
      <c r="Y317" s="16">
        <f t="shared" si="84"/>
        <v>115.59585201120564</v>
      </c>
    </row>
    <row r="318" spans="1:25" x14ac:dyDescent="0.4">
      <c r="A318">
        <f t="shared" si="85"/>
        <v>305</v>
      </c>
      <c r="B318" s="1">
        <v>41208</v>
      </c>
      <c r="C318" s="2">
        <v>2.1272877521900099E-2</v>
      </c>
      <c r="D318" s="2">
        <v>2.3727433683047701E-2</v>
      </c>
      <c r="E318" s="2">
        <v>3.32247009009667E-2</v>
      </c>
      <c r="F318" s="2">
        <v>0.92177498789408496</v>
      </c>
      <c r="G318">
        <v>541.81600000000003</v>
      </c>
      <c r="H318">
        <v>2466.8000000000002</v>
      </c>
      <c r="I318">
        <v>973.81</v>
      </c>
      <c r="J318">
        <v>149.08000000000001</v>
      </c>
      <c r="K318">
        <v>79.650000000000006</v>
      </c>
      <c r="L318" s="3">
        <f t="shared" si="75"/>
        <v>1.2562330317097414E-2</v>
      </c>
      <c r="M318" s="3">
        <f t="shared" si="76"/>
        <v>1.1634933765986677E-2</v>
      </c>
      <c r="N318" s="3">
        <f t="shared" si="88"/>
        <v>1.4694858339922678E-2</v>
      </c>
      <c r="O318" s="3">
        <f t="shared" si="88"/>
        <v>-1.2744834987927778E-3</v>
      </c>
      <c r="P318" s="3">
        <f t="shared" si="77"/>
        <v>3.3330227607962585E-6</v>
      </c>
      <c r="Q318" s="4">
        <f t="shared" si="78"/>
        <v>-1.4658372774134604E-4</v>
      </c>
      <c r="R318" s="3">
        <f t="shared" si="79"/>
        <v>9.404409731053498E-3</v>
      </c>
      <c r="S318" s="16">
        <f t="shared" si="89"/>
        <v>108.70448161170501</v>
      </c>
      <c r="T318" s="16">
        <f t="shared" si="89"/>
        <v>92.394983524062454</v>
      </c>
      <c r="U318" s="16">
        <f t="shared" si="80"/>
        <v>16.309498087642552</v>
      </c>
      <c r="V318" s="16">
        <f t="shared" si="81"/>
        <v>111.27859972003132</v>
      </c>
      <c r="W318" s="16">
        <f t="shared" si="82"/>
        <v>96.662234123198246</v>
      </c>
      <c r="X318" s="16">
        <f t="shared" si="83"/>
        <v>46.170696591694487</v>
      </c>
      <c r="Y318" s="16">
        <f t="shared" si="84"/>
        <v>115.46840366132636</v>
      </c>
    </row>
    <row r="319" spans="1:25" x14ac:dyDescent="0.4">
      <c r="A319">
        <f t="shared" si="85"/>
        <v>306</v>
      </c>
      <c r="B319" s="1">
        <v>41215</v>
      </c>
      <c r="C319" s="2">
        <v>1.9234754624918401E-2</v>
      </c>
      <c r="D319" s="2">
        <v>2.6672012264131101E-2</v>
      </c>
      <c r="E319" s="2">
        <v>2.9707785863288001E-2</v>
      </c>
      <c r="F319" s="2">
        <v>0.92438544724766203</v>
      </c>
      <c r="G319">
        <v>543.30200000000002</v>
      </c>
      <c r="H319">
        <v>2471.3000000000002</v>
      </c>
      <c r="I319">
        <v>988.12</v>
      </c>
      <c r="J319">
        <v>148.88999999999999</v>
      </c>
      <c r="K319">
        <v>80.430000000000007</v>
      </c>
      <c r="L319" s="3">
        <f t="shared" si="75"/>
        <v>-1.3511372932254462E-3</v>
      </c>
      <c r="M319" s="3">
        <f t="shared" si="76"/>
        <v>-3.4634370948500304E-2</v>
      </c>
      <c r="N319" s="3">
        <f t="shared" si="88"/>
        <v>-2.8387240416143711E-2</v>
      </c>
      <c r="O319" s="3">
        <f t="shared" si="88"/>
        <v>3.4925112499160083E-3</v>
      </c>
      <c r="P319" s="3">
        <f t="shared" si="77"/>
        <v>1.8364302597690569E-7</v>
      </c>
      <c r="Q319" s="4">
        <f t="shared" si="78"/>
        <v>1.4351637102140177E-3</v>
      </c>
      <c r="R319" s="3">
        <f t="shared" si="79"/>
        <v>-1.5220059351988363E-2</v>
      </c>
      <c r="S319" s="16">
        <f t="shared" si="89"/>
        <v>108.84799798272641</v>
      </c>
      <c r="T319" s="16">
        <f t="shared" si="89"/>
        <v>90.87297758886362</v>
      </c>
      <c r="U319" s="16">
        <f t="shared" si="80"/>
        <v>17.975020393862792</v>
      </c>
      <c r="V319" s="16">
        <f t="shared" si="81"/>
        <v>111.14348599070878</v>
      </c>
      <c r="W319" s="16">
        <f t="shared" si="82"/>
        <v>93.19879702834821</v>
      </c>
      <c r="X319" s="16">
        <f t="shared" si="83"/>
        <v>43.331972550080117</v>
      </c>
      <c r="Y319" s="16">
        <f t="shared" si="84"/>
        <v>115.81765478631796</v>
      </c>
    </row>
    <row r="320" spans="1:25" x14ac:dyDescent="0.4">
      <c r="A320">
        <f t="shared" si="85"/>
        <v>307</v>
      </c>
      <c r="B320" s="1">
        <v>41222</v>
      </c>
      <c r="C320" s="2">
        <v>1.9189282850779699E-2</v>
      </c>
      <c r="D320" s="2">
        <v>2.6978083974092699E-2</v>
      </c>
      <c r="E320" s="2">
        <v>2.9501971824067299E-2</v>
      </c>
      <c r="F320" s="2">
        <v>0.92433066135106001</v>
      </c>
      <c r="G320">
        <v>548.98400000000004</v>
      </c>
      <c r="H320">
        <v>2413.92</v>
      </c>
      <c r="I320">
        <v>960.07</v>
      </c>
      <c r="J320">
        <v>149.41</v>
      </c>
      <c r="K320">
        <v>79.489999999999995</v>
      </c>
      <c r="L320" s="3">
        <f t="shared" si="75"/>
        <v>2.5433109361015394E-2</v>
      </c>
      <c r="M320" s="3">
        <f t="shared" si="76"/>
        <v>9.078710110286492E-3</v>
      </c>
      <c r="N320" s="3">
        <f t="shared" si="88"/>
        <v>2.8195860718489119E-2</v>
      </c>
      <c r="O320" s="3">
        <f t="shared" si="88"/>
        <v>1.0039488655377848E-3</v>
      </c>
      <c r="P320" s="3">
        <f t="shared" si="77"/>
        <v>2.3908032371232241E-6</v>
      </c>
      <c r="Q320" s="4">
        <f t="shared" si="78"/>
        <v>2.4903927371153463E-3</v>
      </c>
      <c r="R320" s="3">
        <f t="shared" si="79"/>
        <v>1.5927907263832197E-2</v>
      </c>
      <c r="S320" s="16">
        <f t="shared" si="89"/>
        <v>109.09703725643794</v>
      </c>
      <c r="T320" s="16">
        <f t="shared" si="89"/>
        <v>92.465768315246834</v>
      </c>
      <c r="U320" s="16">
        <f t="shared" si="80"/>
        <v>16.631268941191109</v>
      </c>
      <c r="V320" s="16">
        <f t="shared" si="81"/>
        <v>113.68679692681032</v>
      </c>
      <c r="W320" s="16">
        <f t="shared" si="82"/>
        <v>94.106668039376856</v>
      </c>
      <c r="X320" s="16">
        <f t="shared" si="83"/>
        <v>46.151558621929027</v>
      </c>
      <c r="Y320" s="16">
        <f t="shared" si="84"/>
        <v>115.91804967287173</v>
      </c>
    </row>
    <row r="321" spans="1:25" x14ac:dyDescent="0.4">
      <c r="A321">
        <f t="shared" si="85"/>
        <v>308</v>
      </c>
      <c r="B321" s="1">
        <v>41229</v>
      </c>
      <c r="C321" s="2">
        <v>1.6367416272366399E-2</v>
      </c>
      <c r="D321" s="2">
        <v>2.7556352144529499E-2</v>
      </c>
      <c r="E321" s="2">
        <v>2.8339166340608301E-2</v>
      </c>
      <c r="F321" s="2">
        <v>0.927737065242495</v>
      </c>
      <c r="G321">
        <v>550.27800000000002</v>
      </c>
      <c r="H321">
        <v>2381.02</v>
      </c>
      <c r="I321">
        <v>987.14</v>
      </c>
      <c r="J321">
        <v>149.56</v>
      </c>
      <c r="K321">
        <v>81.319999999999993</v>
      </c>
      <c r="L321" s="3">
        <f t="shared" si="75"/>
        <v>5.477020552150158E-3</v>
      </c>
      <c r="M321" s="3">
        <f t="shared" si="76"/>
        <v>5.0322119695873413E-2</v>
      </c>
      <c r="N321" s="3">
        <f t="shared" si="88"/>
        <v>3.3399517798893719E-2</v>
      </c>
      <c r="O321" s="3">
        <f t="shared" si="88"/>
        <v>-1.0698047606311212E-3</v>
      </c>
      <c r="P321" s="3">
        <f t="shared" si="77"/>
        <v>6.1493269207382298E-6</v>
      </c>
      <c r="Q321" s="4">
        <f t="shared" si="78"/>
        <v>1.4242063609758513E-3</v>
      </c>
      <c r="R321" s="3">
        <f t="shared" si="79"/>
        <v>2.2032213321571542E-2</v>
      </c>
      <c r="S321" s="16">
        <f t="shared" si="89"/>
        <v>109.23945789253553</v>
      </c>
      <c r="T321" s="16">
        <f t="shared" si="89"/>
        <v>94.66898964740399</v>
      </c>
      <c r="U321" s="16">
        <f t="shared" si="80"/>
        <v>14.570468245131536</v>
      </c>
      <c r="V321" s="16">
        <f t="shared" si="81"/>
        <v>114.23449898202533</v>
      </c>
      <c r="W321" s="16">
        <f t="shared" si="82"/>
        <v>99.138880008964193</v>
      </c>
      <c r="X321" s="16">
        <f t="shared" si="83"/>
        <v>49.491510401818402</v>
      </c>
      <c r="Y321" s="16">
        <f t="shared" si="84"/>
        <v>115.81106919680862</v>
      </c>
    </row>
    <row r="322" spans="1:25" x14ac:dyDescent="0.4">
      <c r="A322">
        <f t="shared" si="85"/>
        <v>309</v>
      </c>
      <c r="B322" s="1">
        <v>41236</v>
      </c>
      <c r="C322" s="2">
        <v>2.04539326421629E-2</v>
      </c>
      <c r="D322" s="2">
        <v>2.5351892898429301E-2</v>
      </c>
      <c r="E322" s="2">
        <v>3.4501528172042398E-2</v>
      </c>
      <c r="F322" s="2">
        <v>0.91969264628736502</v>
      </c>
      <c r="G322">
        <v>546.04</v>
      </c>
      <c r="H322">
        <v>2468.06</v>
      </c>
      <c r="I322">
        <v>1020.11</v>
      </c>
      <c r="J322">
        <v>149.4</v>
      </c>
      <c r="K322">
        <v>82.4</v>
      </c>
      <c r="L322" s="3">
        <f t="shared" si="75"/>
        <v>7.0624169216950694E-3</v>
      </c>
      <c r="M322" s="3">
        <f t="shared" si="76"/>
        <v>6.5515157575517513E-3</v>
      </c>
      <c r="N322" s="3">
        <f t="shared" si="88"/>
        <v>6.5189048239895353E-3</v>
      </c>
      <c r="O322" s="3">
        <f t="shared" si="88"/>
        <v>2.2088353413654005E-3</v>
      </c>
      <c r="P322" s="3">
        <f t="shared" si="77"/>
        <v>2.8936596886217841E-7</v>
      </c>
      <c r="Q322" s="4">
        <f t="shared" si="78"/>
        <v>2.5666199585953225E-3</v>
      </c>
      <c r="R322" s="3">
        <f t="shared" si="79"/>
        <v>5.5854182111504391E-3</v>
      </c>
      <c r="S322" s="16">
        <f t="shared" si="89"/>
        <v>109.49611988839506</v>
      </c>
      <c r="T322" s="16">
        <f t="shared" si="89"/>
        <v>95.227531468519032</v>
      </c>
      <c r="U322" s="16">
        <f t="shared" si="80"/>
        <v>14.268588419876025</v>
      </c>
      <c r="V322" s="16">
        <f t="shared" si="81"/>
        <v>114.94074067419484</v>
      </c>
      <c r="W322" s="16">
        <f t="shared" si="82"/>
        <v>99.794031584719363</v>
      </c>
      <c r="X322" s="16">
        <f t="shared" si="83"/>
        <v>50.143400884217357</v>
      </c>
      <c r="Y322" s="16">
        <f t="shared" si="84"/>
        <v>116.03195273094516</v>
      </c>
    </row>
    <row r="323" spans="1:25" x14ac:dyDescent="0.4">
      <c r="A323">
        <f t="shared" si="85"/>
        <v>310</v>
      </c>
      <c r="B323" s="1">
        <v>41243</v>
      </c>
      <c r="C323" s="2">
        <v>2.07556044741228E-2</v>
      </c>
      <c r="D323" s="2">
        <v>2.5532497681239798E-2</v>
      </c>
      <c r="E323" s="2">
        <v>3.4228957670376203E-2</v>
      </c>
      <c r="F323" s="2">
        <v>0.91948294017426102</v>
      </c>
      <c r="G323">
        <v>549.36300000000006</v>
      </c>
      <c r="H323">
        <v>2481.8200000000002</v>
      </c>
      <c r="I323">
        <v>1026.76</v>
      </c>
      <c r="J323">
        <v>149.72999999999999</v>
      </c>
      <c r="K323">
        <v>82.48</v>
      </c>
      <c r="L323" s="3">
        <f t="shared" si="75"/>
        <v>3.203648684668714E-5</v>
      </c>
      <c r="M323" s="3">
        <f t="shared" si="76"/>
        <v>2.1441958902832514E-3</v>
      </c>
      <c r="N323" s="3">
        <f t="shared" si="88"/>
        <v>1.1151583622268202E-2</v>
      </c>
      <c r="O323" s="3">
        <f t="shared" si="88"/>
        <v>1.6028851933480581E-3</v>
      </c>
      <c r="P323" s="3">
        <f t="shared" si="77"/>
        <v>1.5087764529938936E-6</v>
      </c>
      <c r="Q323" s="4">
        <f t="shared" si="78"/>
        <v>1.9094355108992575E-3</v>
      </c>
      <c r="R323" s="3">
        <f t="shared" si="79"/>
        <v>3.7326752981865496E-3</v>
      </c>
      <c r="S323" s="16">
        <f t="shared" si="89"/>
        <v>109.68706343948499</v>
      </c>
      <c r="T323" s="16">
        <f t="shared" si="89"/>
        <v>95.600798998337694</v>
      </c>
      <c r="U323" s="16">
        <f t="shared" si="80"/>
        <v>14.086264441147293</v>
      </c>
      <c r="V323" s="16">
        <f t="shared" si="81"/>
        <v>114.94394432287952</v>
      </c>
      <c r="W323" s="16">
        <f t="shared" si="82"/>
        <v>100.00845117374769</v>
      </c>
      <c r="X323" s="16">
        <f t="shared" si="83"/>
        <v>51.258559246444179</v>
      </c>
      <c r="Y323" s="16">
        <f t="shared" si="84"/>
        <v>116.19224125027998</v>
      </c>
    </row>
    <row r="324" spans="1:25" x14ac:dyDescent="0.4">
      <c r="A324">
        <f t="shared" si="85"/>
        <v>311</v>
      </c>
      <c r="B324" s="1">
        <v>41250</v>
      </c>
      <c r="C324" s="2">
        <v>2.2926411616476398E-2</v>
      </c>
      <c r="D324" s="2">
        <v>2.58763179605427E-2</v>
      </c>
      <c r="E324" s="2">
        <v>3.3671501303662699E-2</v>
      </c>
      <c r="F324" s="2">
        <v>0.91752576911931805</v>
      </c>
      <c r="G324">
        <v>549.31399999999996</v>
      </c>
      <c r="H324">
        <v>2486.84</v>
      </c>
      <c r="I324">
        <v>1038.21</v>
      </c>
      <c r="J324">
        <v>149.97</v>
      </c>
      <c r="K324">
        <v>82.49</v>
      </c>
      <c r="L324" s="3">
        <f t="shared" si="75"/>
        <v>7.115326002357758E-3</v>
      </c>
      <c r="M324" s="3">
        <f t="shared" si="76"/>
        <v>9.8481095723186307E-3</v>
      </c>
      <c r="N324" s="3">
        <f t="shared" si="88"/>
        <v>1.3667755078452304E-2</v>
      </c>
      <c r="O324" s="3">
        <f t="shared" si="88"/>
        <v>-2.133760085350378E-3</v>
      </c>
      <c r="P324" s="3">
        <f t="shared" si="77"/>
        <v>8.9318566758062941E-7</v>
      </c>
      <c r="Q324" s="4">
        <f t="shared" si="78"/>
        <v>-1.0804975088334859E-3</v>
      </c>
      <c r="R324" s="3">
        <f t="shared" si="79"/>
        <v>7.1243576419445787E-3</v>
      </c>
      <c r="S324" s="16">
        <f t="shared" si="89"/>
        <v>109.57901368860163</v>
      </c>
      <c r="T324" s="16">
        <f t="shared" si="89"/>
        <v>96.313234762532147</v>
      </c>
      <c r="U324" s="16">
        <f t="shared" si="80"/>
        <v>13.265778926069487</v>
      </c>
      <c r="V324" s="16">
        <f t="shared" si="81"/>
        <v>115.65547692311529</v>
      </c>
      <c r="W324" s="16">
        <f t="shared" si="82"/>
        <v>100.99326213097955</v>
      </c>
      <c r="X324" s="16">
        <f t="shared" si="83"/>
        <v>52.625334754289412</v>
      </c>
      <c r="Y324" s="16">
        <f t="shared" si="84"/>
        <v>115.97886524174494</v>
      </c>
    </row>
    <row r="325" spans="1:25" x14ac:dyDescent="0.4">
      <c r="A325">
        <f t="shared" si="85"/>
        <v>312</v>
      </c>
      <c r="B325" s="1">
        <v>41257</v>
      </c>
      <c r="C325" s="2">
        <v>2.4207965297952001E-2</v>
      </c>
      <c r="D325" s="2">
        <v>2.5419483126412502E-2</v>
      </c>
      <c r="E325" s="2">
        <v>3.3878590401488003E-2</v>
      </c>
      <c r="F325" s="2">
        <v>0.91649396117414705</v>
      </c>
      <c r="G325">
        <v>546.4</v>
      </c>
      <c r="H325">
        <v>2480.36</v>
      </c>
      <c r="I325">
        <v>1052.4000000000001</v>
      </c>
      <c r="J325">
        <v>149.65</v>
      </c>
      <c r="K325">
        <v>83.52</v>
      </c>
      <c r="L325" s="3">
        <f t="shared" si="75"/>
        <v>4.3694937395870603E-3</v>
      </c>
      <c r="M325" s="3">
        <f t="shared" si="76"/>
        <v>2.0803709806307413E-2</v>
      </c>
      <c r="N325" s="3">
        <f t="shared" si="88"/>
        <v>3.9557202584568518E-2</v>
      </c>
      <c r="O325" s="3">
        <f t="shared" si="88"/>
        <v>-1.737387236886212E-3</v>
      </c>
      <c r="P325" s="3">
        <f t="shared" si="77"/>
        <v>9.3922401605877821E-8</v>
      </c>
      <c r="Q325" s="4">
        <f t="shared" si="78"/>
        <v>3.8233953376817895E-4</v>
      </c>
      <c r="R325" s="3">
        <f t="shared" si="79"/>
        <v>1.5748254723394195E-2</v>
      </c>
      <c r="S325" s="16">
        <f t="shared" si="89"/>
        <v>109.61724764197845</v>
      </c>
      <c r="T325" s="16">
        <f t="shared" si="89"/>
        <v>97.88806023487156</v>
      </c>
      <c r="U325" s="16">
        <f t="shared" si="80"/>
        <v>11.729187407106892</v>
      </c>
      <c r="V325" s="16">
        <f t="shared" si="81"/>
        <v>116.092426297074</v>
      </c>
      <c r="W325" s="16">
        <f t="shared" si="82"/>
        <v>103.07363311161029</v>
      </c>
      <c r="X325" s="16">
        <f t="shared" si="83"/>
        <v>56.581055012746262</v>
      </c>
      <c r="Y325" s="16">
        <f t="shared" si="84"/>
        <v>115.80512651805633</v>
      </c>
    </row>
    <row r="326" spans="1:25" x14ac:dyDescent="0.4">
      <c r="A326">
        <f t="shared" si="85"/>
        <v>313</v>
      </c>
      <c r="B326" s="1">
        <v>41264</v>
      </c>
      <c r="C326" s="2">
        <v>2.4090914751318099E-2</v>
      </c>
      <c r="D326" s="2">
        <v>2.5379996337036501E-2</v>
      </c>
      <c r="E326" s="2">
        <v>3.39789009532507E-2</v>
      </c>
      <c r="F326" s="2">
        <v>0.91655018795839405</v>
      </c>
      <c r="G326">
        <v>544.09699999999998</v>
      </c>
      <c r="H326">
        <v>2510.3200000000002</v>
      </c>
      <c r="I326">
        <v>1094.03</v>
      </c>
      <c r="J326">
        <v>149.38999999999999</v>
      </c>
      <c r="K326">
        <v>84.24</v>
      </c>
      <c r="L326" s="3">
        <f t="shared" si="75"/>
        <v>2.5215213174039297E-2</v>
      </c>
      <c r="M326" s="3">
        <f t="shared" si="76"/>
        <v>1.0649051163140744E-3</v>
      </c>
      <c r="N326" s="3">
        <f t="shared" si="88"/>
        <v>3.3673665255980145E-2</v>
      </c>
      <c r="O326" s="3">
        <f t="shared" si="88"/>
        <v>-2.6775553919270445E-3</v>
      </c>
      <c r="P326" s="3">
        <f t="shared" si="77"/>
        <v>1.2293399431824291E-6</v>
      </c>
      <c r="Q326" s="4">
        <f t="shared" si="78"/>
        <v>-6.7666426225362127E-4</v>
      </c>
      <c r="R326" s="3">
        <f t="shared" si="79"/>
        <v>1.4319057038601618E-2</v>
      </c>
      <c r="S326" s="16">
        <f t="shared" si="89"/>
        <v>109.54958121575309</v>
      </c>
      <c r="T326" s="16">
        <f t="shared" si="89"/>
        <v>99.319965938731727</v>
      </c>
      <c r="U326" s="16">
        <f t="shared" si="80"/>
        <v>10.229615277021367</v>
      </c>
      <c r="V326" s="16">
        <f t="shared" si="81"/>
        <v>118.61394761447792</v>
      </c>
      <c r="W326" s="16">
        <f t="shared" si="82"/>
        <v>103.1801236232417</v>
      </c>
      <c r="X326" s="16">
        <f t="shared" si="83"/>
        <v>59.948421538344277</v>
      </c>
      <c r="Y326" s="16">
        <f t="shared" si="84"/>
        <v>115.53737097886362</v>
      </c>
    </row>
    <row r="327" spans="1:25" x14ac:dyDescent="0.4">
      <c r="A327">
        <f t="shared" si="85"/>
        <v>314</v>
      </c>
      <c r="B327" s="1">
        <v>41271</v>
      </c>
      <c r="C327" s="2">
        <v>2.5012927353978601E-2</v>
      </c>
      <c r="D327" s="2">
        <v>2.5489186405362001E-2</v>
      </c>
      <c r="E327" s="2">
        <v>3.1930001047946598E-2</v>
      </c>
      <c r="F327" s="2">
        <v>0.91756788519271204</v>
      </c>
      <c r="G327">
        <v>546.65499999999997</v>
      </c>
      <c r="H327">
        <v>2462.71</v>
      </c>
      <c r="I327">
        <v>1130.8699999999999</v>
      </c>
      <c r="J327">
        <v>148.99</v>
      </c>
      <c r="K327">
        <v>85.96</v>
      </c>
      <c r="L327" s="3">
        <f t="shared" si="75"/>
        <v>1.1293191364500021E-2</v>
      </c>
      <c r="M327" s="3">
        <f t="shared" si="76"/>
        <v>7.2509553429621842E-2</v>
      </c>
      <c r="N327" s="3">
        <f t="shared" si="88"/>
        <v>3.3390221687727317E-2</v>
      </c>
      <c r="O327" s="3">
        <f t="shared" si="88"/>
        <v>-2.2820323511645313E-3</v>
      </c>
      <c r="P327" s="3">
        <f t="shared" si="77"/>
        <v>1.8507556816227824E-6</v>
      </c>
      <c r="Q327" s="4">
        <f t="shared" si="78"/>
        <v>1.1010647581312925E-3</v>
      </c>
      <c r="R327" s="3">
        <f t="shared" si="79"/>
        <v>2.8727733532671162E-2</v>
      </c>
      <c r="S327" s="16">
        <f t="shared" si="89"/>
        <v>109.65968769156622</v>
      </c>
      <c r="T327" s="16">
        <f t="shared" si="89"/>
        <v>102.19273929199885</v>
      </c>
      <c r="U327" s="16">
        <f t="shared" si="80"/>
        <v>7.4669483995673716</v>
      </c>
      <c r="V327" s="16">
        <f t="shared" si="81"/>
        <v>119.74326675092793</v>
      </c>
      <c r="W327" s="16">
        <f t="shared" si="82"/>
        <v>110.43107896620388</v>
      </c>
      <c r="X327" s="16">
        <f t="shared" si="83"/>
        <v>63.287443707117006</v>
      </c>
      <c r="Y327" s="16">
        <f t="shared" si="84"/>
        <v>115.30916774374717</v>
      </c>
    </row>
    <row r="328" spans="1:25" x14ac:dyDescent="0.4">
      <c r="A328">
        <f t="shared" si="85"/>
        <v>315</v>
      </c>
      <c r="B328" s="1">
        <v>41278</v>
      </c>
      <c r="C328" s="2">
        <v>2.3608176104123701E-2</v>
      </c>
      <c r="D328" s="2">
        <v>2.3809344852512401E-2</v>
      </c>
      <c r="E328" s="2">
        <v>3.38244752773414E-2</v>
      </c>
      <c r="F328" s="2">
        <v>0.91875800376602201</v>
      </c>
      <c r="G328">
        <v>539.09400000000005</v>
      </c>
      <c r="H328">
        <v>2575.66</v>
      </c>
      <c r="I328">
        <v>1168.6300000000001</v>
      </c>
      <c r="J328">
        <v>148.65</v>
      </c>
      <c r="K328">
        <v>88.15</v>
      </c>
      <c r="L328" s="3">
        <f t="shared" si="75"/>
        <v>1.5511094651628143E-2</v>
      </c>
      <c r="M328" s="3">
        <f t="shared" si="76"/>
        <v>1.6017064219620236E-2</v>
      </c>
      <c r="N328" s="3">
        <f t="shared" si="88"/>
        <v>1.1457860914061646E-2</v>
      </c>
      <c r="O328" s="3">
        <f t="shared" si="88"/>
        <v>3.0272452068615952E-3</v>
      </c>
      <c r="P328" s="3">
        <f t="shared" si="77"/>
        <v>9.7904556125825681E-7</v>
      </c>
      <c r="Q328" s="4">
        <f t="shared" si="78"/>
        <v>3.9154273104571972E-3</v>
      </c>
      <c r="R328" s="3">
        <f t="shared" si="79"/>
        <v>1.1503316248042905E-2</v>
      </c>
      <c r="S328" s="16">
        <f t="shared" ref="S328:T343" si="90">S327+100*Q328</f>
        <v>110.05123042261194</v>
      </c>
      <c r="T328" s="16">
        <f t="shared" si="90"/>
        <v>103.34307091680314</v>
      </c>
      <c r="U328" s="16">
        <f t="shared" si="80"/>
        <v>6.7081595058087942</v>
      </c>
      <c r="V328" s="16">
        <f t="shared" si="81"/>
        <v>121.29437621609074</v>
      </c>
      <c r="W328" s="16">
        <f t="shared" si="82"/>
        <v>112.03278538816591</v>
      </c>
      <c r="X328" s="16">
        <f t="shared" si="83"/>
        <v>64.433229798523172</v>
      </c>
      <c r="Y328" s="16">
        <f t="shared" si="84"/>
        <v>115.61189226443332</v>
      </c>
    </row>
    <row r="329" spans="1:25" x14ac:dyDescent="0.4">
      <c r="A329">
        <f t="shared" si="85"/>
        <v>316</v>
      </c>
      <c r="B329" s="1">
        <v>41285</v>
      </c>
      <c r="C329" s="2">
        <v>2.21376333334894E-2</v>
      </c>
      <c r="D329" s="2">
        <v>2.4419806394196299E-2</v>
      </c>
      <c r="E329" s="2">
        <v>3.3663275445878403E-2</v>
      </c>
      <c r="F329" s="2">
        <v>0.91977928482643501</v>
      </c>
      <c r="G329">
        <v>541.13300000000004</v>
      </c>
      <c r="H329">
        <v>2586.69</v>
      </c>
      <c r="I329">
        <v>1182.02</v>
      </c>
      <c r="J329">
        <v>149.1</v>
      </c>
      <c r="K329">
        <v>89.18</v>
      </c>
      <c r="L329" s="3">
        <f t="shared" si="75"/>
        <v>1.1841584957696272E-2</v>
      </c>
      <c r="M329" s="3">
        <f t="shared" si="76"/>
        <v>2.0022193053111481E-2</v>
      </c>
      <c r="N329" s="3">
        <f t="shared" si="88"/>
        <v>1.4196037292093067E-2</v>
      </c>
      <c r="O329" s="3">
        <f t="shared" si="88"/>
        <v>3.4875922199866238E-3</v>
      </c>
      <c r="P329" s="3">
        <f t="shared" si="77"/>
        <v>8.6188540792374752E-7</v>
      </c>
      <c r="Q329" s="4">
        <f t="shared" si="78"/>
        <v>4.4359210498863509E-3</v>
      </c>
      <c r="R329" s="3">
        <f t="shared" si="79"/>
        <v>1.2386851880721861E-2</v>
      </c>
      <c r="S329" s="16">
        <f t="shared" si="90"/>
        <v>110.49482252760058</v>
      </c>
      <c r="T329" s="16">
        <f t="shared" si="90"/>
        <v>104.58175610487532</v>
      </c>
      <c r="U329" s="16">
        <f t="shared" si="80"/>
        <v>5.913066422725251</v>
      </c>
      <c r="V329" s="16">
        <f t="shared" si="81"/>
        <v>122.47853471186036</v>
      </c>
      <c r="W329" s="16">
        <f t="shared" si="82"/>
        <v>114.03500469347705</v>
      </c>
      <c r="X329" s="16">
        <f t="shared" si="83"/>
        <v>65.852833527732486</v>
      </c>
      <c r="Y329" s="16">
        <f t="shared" si="84"/>
        <v>115.96065148643198</v>
      </c>
    </row>
    <row r="330" spans="1:25" x14ac:dyDescent="0.4">
      <c r="A330">
        <f t="shared" si="85"/>
        <v>317</v>
      </c>
      <c r="B330" s="1">
        <v>41292</v>
      </c>
      <c r="C330" s="2">
        <v>2.1020091853305299E-2</v>
      </c>
      <c r="D330" s="2">
        <v>2.4100872194507801E-2</v>
      </c>
      <c r="E330" s="2">
        <v>3.3781094108842599E-2</v>
      </c>
      <c r="F330" s="2">
        <v>0.92109794184334404</v>
      </c>
      <c r="G330">
        <v>541.95000000000005</v>
      </c>
      <c r="H330">
        <v>2611.54</v>
      </c>
      <c r="I330">
        <v>1198.8</v>
      </c>
      <c r="J330">
        <v>149.62</v>
      </c>
      <c r="K330">
        <v>90.1</v>
      </c>
      <c r="L330" s="3">
        <f t="shared" si="75"/>
        <v>2.1889399473005167E-3</v>
      </c>
      <c r="M330" s="3">
        <f t="shared" si="76"/>
        <v>2.0619394272719971E-2</v>
      </c>
      <c r="N330" s="3">
        <f t="shared" si="88"/>
        <v>6.1978645311979719E-3</v>
      </c>
      <c r="O330" s="3">
        <f t="shared" si="88"/>
        <v>2.0719155193156258E-3</v>
      </c>
      <c r="P330" s="3">
        <f t="shared" si="77"/>
        <v>7.4610820318624576E-7</v>
      </c>
      <c r="Q330" s="4">
        <f t="shared" si="78"/>
        <v>2.6600187621625927E-3</v>
      </c>
      <c r="R330" s="3">
        <f t="shared" si="79"/>
        <v>7.7695285676335213E-3</v>
      </c>
      <c r="S330" s="16">
        <f t="shared" si="90"/>
        <v>110.76082440381684</v>
      </c>
      <c r="T330" s="16">
        <f t="shared" si="90"/>
        <v>105.35870896163868</v>
      </c>
      <c r="U330" s="16">
        <f t="shared" si="80"/>
        <v>5.4021154421781574</v>
      </c>
      <c r="V330" s="16">
        <f t="shared" si="81"/>
        <v>122.69742870659042</v>
      </c>
      <c r="W330" s="16">
        <f t="shared" si="82"/>
        <v>116.09694412074904</v>
      </c>
      <c r="X330" s="16">
        <f t="shared" si="83"/>
        <v>66.472619980852286</v>
      </c>
      <c r="Y330" s="16">
        <f t="shared" si="84"/>
        <v>116.16784303836354</v>
      </c>
    </row>
    <row r="331" spans="1:25" x14ac:dyDescent="0.4">
      <c r="A331">
        <f t="shared" si="85"/>
        <v>318</v>
      </c>
      <c r="B331" s="1">
        <v>41299</v>
      </c>
      <c r="C331" s="2">
        <v>2.1864736908658498E-2</v>
      </c>
      <c r="D331" s="2">
        <v>2.4499740811131501E-2</v>
      </c>
      <c r="E331" s="2">
        <v>3.3614921662942401E-2</v>
      </c>
      <c r="F331" s="2">
        <v>0.92002060061726698</v>
      </c>
      <c r="G331">
        <v>538.29700000000003</v>
      </c>
      <c r="H331">
        <v>2641.64</v>
      </c>
      <c r="I331">
        <v>1206.23</v>
      </c>
      <c r="J331">
        <v>149.93</v>
      </c>
      <c r="K331">
        <v>90.91</v>
      </c>
      <c r="L331" s="3">
        <f t="shared" si="75"/>
        <v>1.4607711165265824E-2</v>
      </c>
      <c r="M331" s="3">
        <f t="shared" si="76"/>
        <v>2.7822632011259563E-2</v>
      </c>
      <c r="N331" s="3">
        <f t="shared" si="88"/>
        <v>2.7921706473889696E-2</v>
      </c>
      <c r="O331" s="3">
        <f t="shared" si="88"/>
        <v>-3.3348896151537133E-3</v>
      </c>
      <c r="P331" s="3">
        <f t="shared" si="77"/>
        <v>6.5104445791528401E-7</v>
      </c>
      <c r="Q331" s="4">
        <f t="shared" si="78"/>
        <v>-1.1291911809428871E-3</v>
      </c>
      <c r="R331" s="3">
        <f t="shared" si="79"/>
        <v>1.6754290008815342E-2</v>
      </c>
      <c r="S331" s="16">
        <f t="shared" si="90"/>
        <v>110.64790528572256</v>
      </c>
      <c r="T331" s="16">
        <f t="shared" si="90"/>
        <v>107.03413796252022</v>
      </c>
      <c r="U331" s="16">
        <f t="shared" si="80"/>
        <v>3.6137673232023388</v>
      </c>
      <c r="V331" s="16">
        <f t="shared" si="81"/>
        <v>124.158199823117</v>
      </c>
      <c r="W331" s="16">
        <f t="shared" si="82"/>
        <v>118.879207321875</v>
      </c>
      <c r="X331" s="16">
        <f t="shared" si="83"/>
        <v>69.264790628241258</v>
      </c>
      <c r="Y331" s="16">
        <f t="shared" si="84"/>
        <v>115.83435407684817</v>
      </c>
    </row>
    <row r="332" spans="1:25" x14ac:dyDescent="0.4">
      <c r="A332">
        <f t="shared" si="85"/>
        <v>319</v>
      </c>
      <c r="B332" s="1">
        <v>41306</v>
      </c>
      <c r="C332" s="2">
        <v>2.2360958119431298E-2</v>
      </c>
      <c r="D332" s="2">
        <v>2.5088593696884501E-2</v>
      </c>
      <c r="E332" s="2">
        <v>3.3497549573377201E-2</v>
      </c>
      <c r="F332" s="2">
        <v>0.91905289861030703</v>
      </c>
      <c r="G332">
        <v>535.21</v>
      </c>
      <c r="H332">
        <v>2660.7</v>
      </c>
      <c r="I332">
        <v>1239.9100000000001</v>
      </c>
      <c r="J332">
        <v>149.43</v>
      </c>
      <c r="K332">
        <v>92.77</v>
      </c>
      <c r="L332" s="3">
        <f t="shared" si="75"/>
        <v>5.5648703479380668E-3</v>
      </c>
      <c r="M332" s="3">
        <f t="shared" si="76"/>
        <v>2.840943492599779E-3</v>
      </c>
      <c r="N332" s="3">
        <f t="shared" si="88"/>
        <v>1.5589841198151433E-2</v>
      </c>
      <c r="O332" s="3">
        <f t="shared" si="88"/>
        <v>1.1376564277587597E-3</v>
      </c>
      <c r="P332" s="3">
        <f t="shared" si="77"/>
        <v>1.0077650083521421E-6</v>
      </c>
      <c r="Q332" s="4">
        <f t="shared" si="78"/>
        <v>1.7624912607140913E-3</v>
      </c>
      <c r="R332" s="3">
        <f t="shared" si="79"/>
        <v>6.2833278666120096E-3</v>
      </c>
      <c r="S332" s="16">
        <f t="shared" si="90"/>
        <v>110.82415441179397</v>
      </c>
      <c r="T332" s="16">
        <f t="shared" si="90"/>
        <v>107.66247074918142</v>
      </c>
      <c r="U332" s="16">
        <f t="shared" si="80"/>
        <v>3.1616836626125462</v>
      </c>
      <c r="V332" s="16">
        <f t="shared" si="81"/>
        <v>124.71468685791081</v>
      </c>
      <c r="W332" s="16">
        <f t="shared" si="82"/>
        <v>119.16330167113497</v>
      </c>
      <c r="X332" s="16">
        <f t="shared" si="83"/>
        <v>70.823774748056394</v>
      </c>
      <c r="Y332" s="16">
        <f t="shared" si="84"/>
        <v>115.94811971962405</v>
      </c>
    </row>
    <row r="333" spans="1:25" x14ac:dyDescent="0.4">
      <c r="A333">
        <f t="shared" si="85"/>
        <v>320</v>
      </c>
      <c r="B333" s="1">
        <v>41313</v>
      </c>
      <c r="C333" s="2">
        <v>2.2767882433098598E-2</v>
      </c>
      <c r="D333" s="2">
        <v>2.63612777304707E-2</v>
      </c>
      <c r="E333" s="2">
        <v>3.2085436399572599E-2</v>
      </c>
      <c r="F333" s="2">
        <v>0.91878540343685799</v>
      </c>
      <c r="G333">
        <v>538.71100000000001</v>
      </c>
      <c r="H333">
        <v>2670.85</v>
      </c>
      <c r="I333">
        <v>1259.24</v>
      </c>
      <c r="J333">
        <v>149.6</v>
      </c>
      <c r="K333">
        <v>92.68</v>
      </c>
      <c r="L333" s="3">
        <f t="shared" si="75"/>
        <v>6.7408528899697284E-3</v>
      </c>
      <c r="M333" s="3">
        <f t="shared" si="76"/>
        <v>1.0872255489296156E-2</v>
      </c>
      <c r="N333" s="3">
        <f t="shared" si="88"/>
        <v>-1.5612591721991143E-2</v>
      </c>
      <c r="O333" s="3">
        <f t="shared" si="88"/>
        <v>6.6844919786257506E-5</v>
      </c>
      <c r="P333" s="3">
        <f t="shared" si="77"/>
        <v>7.4574512998247513E-7</v>
      </c>
      <c r="Q333" s="4">
        <f t="shared" si="78"/>
        <v>-1.8493465728756965E-7</v>
      </c>
      <c r="R333" s="3">
        <f t="shared" si="79"/>
        <v>5.1684039426524997E-4</v>
      </c>
      <c r="S333" s="16">
        <f t="shared" si="90"/>
        <v>110.82413591832824</v>
      </c>
      <c r="T333" s="16">
        <f t="shared" si="90"/>
        <v>107.71415478860794</v>
      </c>
      <c r="U333" s="16">
        <f t="shared" si="80"/>
        <v>3.1099811297202962</v>
      </c>
      <c r="V333" s="16">
        <f t="shared" si="81"/>
        <v>125.38877214690778</v>
      </c>
      <c r="W333" s="16">
        <f t="shared" si="82"/>
        <v>120.25052722006458</v>
      </c>
      <c r="X333" s="16">
        <f t="shared" si="83"/>
        <v>69.262515575857279</v>
      </c>
      <c r="Y333" s="16">
        <f t="shared" si="84"/>
        <v>115.95480421160268</v>
      </c>
    </row>
    <row r="334" spans="1:25" x14ac:dyDescent="0.4">
      <c r="A334">
        <f t="shared" si="85"/>
        <v>321</v>
      </c>
      <c r="B334" s="1">
        <v>41320</v>
      </c>
      <c r="C334" s="2">
        <v>2.1966912312502099E-2</v>
      </c>
      <c r="D334" s="2">
        <v>2.5919339301095998E-2</v>
      </c>
      <c r="E334" s="2">
        <v>3.2498672402441003E-2</v>
      </c>
      <c r="F334" s="2">
        <v>0.91961507598395997</v>
      </c>
      <c r="G334">
        <v>537.58600000000001</v>
      </c>
      <c r="H334">
        <v>2676.21</v>
      </c>
      <c r="I334">
        <v>1239.58</v>
      </c>
      <c r="J334">
        <v>149.61000000000001</v>
      </c>
      <c r="K334">
        <v>93.5</v>
      </c>
      <c r="L334" s="3">
        <f t="shared" si="75"/>
        <v>2.6515177544230717E-3</v>
      </c>
      <c r="M334" s="3">
        <f t="shared" si="76"/>
        <v>-3.0396717746364876E-3</v>
      </c>
      <c r="N334" s="3">
        <f t="shared" si="88"/>
        <v>2.2394682069733385E-2</v>
      </c>
      <c r="O334" s="3">
        <f t="shared" si="88"/>
        <v>1.8715326515605923E-3</v>
      </c>
      <c r="P334" s="3">
        <f t="shared" si="77"/>
        <v>1.9549254850183723E-6</v>
      </c>
      <c r="Q334" s="4">
        <f t="shared" si="78"/>
        <v>2.4263915261431091E-3</v>
      </c>
      <c r="R334" s="3">
        <f t="shared" si="79"/>
        <v>5.9695151752701403E-3</v>
      </c>
      <c r="S334" s="16">
        <f t="shared" si="90"/>
        <v>111.06677507094255</v>
      </c>
      <c r="T334" s="16">
        <f t="shared" si="90"/>
        <v>108.31110630613496</v>
      </c>
      <c r="U334" s="16">
        <f t="shared" si="80"/>
        <v>2.755668764807595</v>
      </c>
      <c r="V334" s="16">
        <f t="shared" si="81"/>
        <v>125.65392392235009</v>
      </c>
      <c r="W334" s="16">
        <f t="shared" si="82"/>
        <v>119.94656004260094</v>
      </c>
      <c r="X334" s="16">
        <f t="shared" si="83"/>
        <v>71.501983782830621</v>
      </c>
      <c r="Y334" s="16">
        <f t="shared" si="84"/>
        <v>116.14195747675873</v>
      </c>
    </row>
    <row r="335" spans="1:25" x14ac:dyDescent="0.4">
      <c r="A335">
        <f t="shared" si="85"/>
        <v>322</v>
      </c>
      <c r="B335" s="1">
        <v>41327</v>
      </c>
      <c r="C335" s="2">
        <v>2.3083299510317502E-2</v>
      </c>
      <c r="D335" s="2">
        <v>2.8061161244978001E-2</v>
      </c>
      <c r="E335" s="2">
        <v>3.0703710914047801E-2</v>
      </c>
      <c r="F335" s="2">
        <v>0.91815182833065601</v>
      </c>
      <c r="G335">
        <v>539.47299999999996</v>
      </c>
      <c r="H335">
        <v>2670.36</v>
      </c>
      <c r="I335">
        <v>1267.3399999999999</v>
      </c>
      <c r="J335">
        <v>149.88999999999999</v>
      </c>
      <c r="K335">
        <v>93.42</v>
      </c>
      <c r="L335" s="3">
        <f t="shared" ref="L335:L398" si="91">G336*K336/(G335*K335)-1</f>
        <v>1.1338895437478902E-2</v>
      </c>
      <c r="M335" s="3">
        <f t="shared" ref="M335:M398" si="92">H336*K336/(H335*K335)-1</f>
        <v>4.0031863191252182E-3</v>
      </c>
      <c r="N335" s="3">
        <f t="shared" si="88"/>
        <v>2.1975160572537789E-2</v>
      </c>
      <c r="O335" s="3">
        <f t="shared" si="88"/>
        <v>3.8695043031558018E-3</v>
      </c>
      <c r="P335" s="3">
        <f t="shared" ref="P335:P398" si="93">(ABS(C336-C335)+ABS(D336-D335)+ABS(E336-E335)+ABS(F336-F335))*$S$3</f>
        <v>2.099492002404653E-6</v>
      </c>
      <c r="Q335" s="4">
        <f t="shared" ref="Q335:Q398" si="94">SUMPRODUCT(C335:F335,L335:O335)-P335</f>
        <v>4.5994851124765788E-3</v>
      </c>
      <c r="R335" s="3">
        <f t="shared" ref="R335:R398" si="95">SUMPRODUCT($C$7:$F$7,L335:O335)</f>
        <v>1.0296686658074428E-2</v>
      </c>
      <c r="S335" s="16">
        <f t="shared" si="90"/>
        <v>111.52672358219021</v>
      </c>
      <c r="T335" s="16">
        <f t="shared" si="90"/>
        <v>109.34077497194241</v>
      </c>
      <c r="U335" s="16">
        <f t="shared" ref="U335:U398" si="96">S335-T335</f>
        <v>2.1859486102478058</v>
      </c>
      <c r="V335" s="16">
        <f t="shared" ref="V335:V398" si="97">V334+100*L335</f>
        <v>126.78781346609797</v>
      </c>
      <c r="W335" s="16">
        <f t="shared" ref="W335:W398" si="98">W334+100*M335</f>
        <v>120.34687867451346</v>
      </c>
      <c r="X335" s="16">
        <f t="shared" ref="X335:X398" si="99">X334+100*N335</f>
        <v>73.6994998400844</v>
      </c>
      <c r="Y335" s="16">
        <f t="shared" ref="Y335:Y398" si="100">Y334+100*O335</f>
        <v>116.52890790707431</v>
      </c>
    </row>
    <row r="336" spans="1:25" x14ac:dyDescent="0.4">
      <c r="A336">
        <f t="shared" ref="A336:A399" si="101">A335+1</f>
        <v>323</v>
      </c>
      <c r="B336" s="1">
        <v>41334</v>
      </c>
      <c r="C336" s="2">
        <v>2.22137979323744E-2</v>
      </c>
      <c r="D336" s="2">
        <v>2.95329731380575E-2</v>
      </c>
      <c r="E336" s="2">
        <v>2.8074059154650201E-2</v>
      </c>
      <c r="F336" s="2">
        <v>0.92017916977491798</v>
      </c>
      <c r="G336">
        <v>544.59900000000005</v>
      </c>
      <c r="H336">
        <v>2676.18</v>
      </c>
      <c r="I336">
        <v>1295.19</v>
      </c>
      <c r="J336">
        <v>150.47</v>
      </c>
      <c r="K336">
        <v>93.59</v>
      </c>
      <c r="L336" s="3">
        <f t="shared" si="91"/>
        <v>1.0543259134220273E-2</v>
      </c>
      <c r="M336" s="3">
        <f t="shared" si="92"/>
        <v>4.8552482735120028E-2</v>
      </c>
      <c r="N336" s="3">
        <f t="shared" si="88"/>
        <v>3.6774527289432424E-2</v>
      </c>
      <c r="O336" s="3">
        <f t="shared" si="88"/>
        <v>7.3104273277069254E-4</v>
      </c>
      <c r="P336" s="3">
        <f t="shared" si="93"/>
        <v>1.0159961696442745E-6</v>
      </c>
      <c r="Q336" s="4">
        <f t="shared" si="94"/>
        <v>3.3721895496076331E-3</v>
      </c>
      <c r="R336" s="3">
        <f t="shared" si="95"/>
        <v>2.4150327972885854E-2</v>
      </c>
      <c r="S336" s="16">
        <f t="shared" si="90"/>
        <v>111.86394253715098</v>
      </c>
      <c r="T336" s="16">
        <f t="shared" si="90"/>
        <v>111.755807769231</v>
      </c>
      <c r="U336" s="16">
        <f t="shared" si="96"/>
        <v>0.108134767919978</v>
      </c>
      <c r="V336" s="16">
        <f t="shared" si="97"/>
        <v>127.84213937952001</v>
      </c>
      <c r="W336" s="16">
        <f t="shared" si="98"/>
        <v>125.20212694802547</v>
      </c>
      <c r="X336" s="16">
        <f t="shared" si="99"/>
        <v>77.376952569027637</v>
      </c>
      <c r="Y336" s="16">
        <f t="shared" si="100"/>
        <v>116.60201218035138</v>
      </c>
    </row>
    <row r="337" spans="1:25" x14ac:dyDescent="0.4">
      <c r="A337">
        <f t="shared" si="101"/>
        <v>324</v>
      </c>
      <c r="B337" s="1">
        <v>41341</v>
      </c>
      <c r="C337" s="2">
        <v>2.17194858404148E-2</v>
      </c>
      <c r="D337" s="2">
        <v>2.9073408567885199E-2</v>
      </c>
      <c r="E337" s="2">
        <v>2.7334608867374901E-2</v>
      </c>
      <c r="F337" s="2">
        <v>0.92187249672432503</v>
      </c>
      <c r="G337">
        <v>536.52499999999998</v>
      </c>
      <c r="H337">
        <v>2735.67</v>
      </c>
      <c r="I337">
        <v>1342.82</v>
      </c>
      <c r="J337">
        <v>150.58000000000001</v>
      </c>
      <c r="K337">
        <v>96</v>
      </c>
      <c r="L337" s="3">
        <f t="shared" si="91"/>
        <v>-1.819057825823478E-3</v>
      </c>
      <c r="M337" s="3">
        <f t="shared" si="92"/>
        <v>-9.1518713879956692E-4</v>
      </c>
      <c r="N337" s="3">
        <f t="shared" si="88"/>
        <v>3.0540206431241668E-2</v>
      </c>
      <c r="O337" s="3">
        <f t="shared" si="88"/>
        <v>1.1953778722273434E-3</v>
      </c>
      <c r="P337" s="3">
        <f t="shared" si="93"/>
        <v>5.4500412230586677E-7</v>
      </c>
      <c r="Q337" s="4">
        <f t="shared" si="94"/>
        <v>1.8701289667105425E-3</v>
      </c>
      <c r="R337" s="3">
        <f t="shared" si="95"/>
        <v>7.2503348347114915E-3</v>
      </c>
      <c r="S337" s="16">
        <f t="shared" si="90"/>
        <v>112.05095543382203</v>
      </c>
      <c r="T337" s="16">
        <f t="shared" si="90"/>
        <v>112.48084125270215</v>
      </c>
      <c r="U337" s="16">
        <f t="shared" si="96"/>
        <v>-0.42988581888012334</v>
      </c>
      <c r="V337" s="16">
        <f t="shared" si="97"/>
        <v>127.66023359693766</v>
      </c>
      <c r="W337" s="16">
        <f t="shared" si="98"/>
        <v>125.1106082341455</v>
      </c>
      <c r="X337" s="16">
        <f t="shared" si="99"/>
        <v>80.430973212151798</v>
      </c>
      <c r="Y337" s="16">
        <f t="shared" si="100"/>
        <v>116.72154996757412</v>
      </c>
    </row>
    <row r="338" spans="1:25" x14ac:dyDescent="0.4">
      <c r="A338">
        <f t="shared" si="101"/>
        <v>325</v>
      </c>
      <c r="B338" s="1">
        <v>41348</v>
      </c>
      <c r="C338" s="2">
        <v>2.1699126080039401E-2</v>
      </c>
      <c r="D338" s="2">
        <v>2.9446536410248001E-2</v>
      </c>
      <c r="E338" s="2">
        <v>2.6446628423906899E-2</v>
      </c>
      <c r="F338" s="2">
        <v>0.92240770908580505</v>
      </c>
      <c r="G338">
        <v>539.596</v>
      </c>
      <c r="H338">
        <v>2753.82</v>
      </c>
      <c r="I338">
        <v>1383.83</v>
      </c>
      <c r="J338">
        <v>150.76</v>
      </c>
      <c r="K338">
        <v>95.28</v>
      </c>
      <c r="L338" s="3">
        <f t="shared" si="91"/>
        <v>-3.0153428871552146E-3</v>
      </c>
      <c r="M338" s="3">
        <f t="shared" si="92"/>
        <v>-1.097145760996221E-2</v>
      </c>
      <c r="N338" s="3">
        <f t="shared" si="88"/>
        <v>-1.2436498702875332E-2</v>
      </c>
      <c r="O338" s="3">
        <f t="shared" si="88"/>
        <v>3.7145131334572756E-3</v>
      </c>
      <c r="P338" s="3">
        <f t="shared" si="93"/>
        <v>2.2821896706294754E-6</v>
      </c>
      <c r="Q338" s="4">
        <f t="shared" si="94"/>
        <v>2.7066081685733112E-3</v>
      </c>
      <c r="R338" s="3">
        <f t="shared" si="95"/>
        <v>-5.67719651663387E-3</v>
      </c>
      <c r="S338" s="16">
        <f t="shared" si="90"/>
        <v>112.32161625067936</v>
      </c>
      <c r="T338" s="16">
        <f t="shared" si="90"/>
        <v>111.91312160103877</v>
      </c>
      <c r="U338" s="16">
        <f t="shared" si="96"/>
        <v>0.40849464964058768</v>
      </c>
      <c r="V338" s="16">
        <f t="shared" si="97"/>
        <v>127.35869930822214</v>
      </c>
      <c r="W338" s="16">
        <f t="shared" si="98"/>
        <v>124.01346247314927</v>
      </c>
      <c r="X338" s="16">
        <f t="shared" si="99"/>
        <v>79.187323341864271</v>
      </c>
      <c r="Y338" s="16">
        <f t="shared" si="100"/>
        <v>117.09300128091985</v>
      </c>
    </row>
    <row r="339" spans="1:25" x14ac:dyDescent="0.4">
      <c r="A339">
        <f t="shared" si="101"/>
        <v>326</v>
      </c>
      <c r="B339" s="1">
        <v>41355</v>
      </c>
      <c r="C339" s="2">
        <v>2.42240082389465E-2</v>
      </c>
      <c r="D339" s="2">
        <v>2.9639594769139702E-2</v>
      </c>
      <c r="E339" s="2">
        <v>2.7532337357157301E-2</v>
      </c>
      <c r="F339" s="2">
        <v>0.918604059634756</v>
      </c>
      <c r="G339">
        <v>542.63900000000001</v>
      </c>
      <c r="H339">
        <v>2747.25</v>
      </c>
      <c r="I339">
        <v>1366.62</v>
      </c>
      <c r="J339">
        <v>151.32</v>
      </c>
      <c r="K339">
        <v>94.46</v>
      </c>
      <c r="L339" s="3">
        <f t="shared" si="91"/>
        <v>2.9002061773770738E-3</v>
      </c>
      <c r="M339" s="3">
        <f t="shared" si="92"/>
        <v>5.7373640265869774E-3</v>
      </c>
      <c r="N339" s="3">
        <f t="shared" si="88"/>
        <v>5.0562702141050408E-3</v>
      </c>
      <c r="O339" s="3">
        <f t="shared" si="88"/>
        <v>-1.8503832936822562E-3</v>
      </c>
      <c r="P339" s="3">
        <f t="shared" si="93"/>
        <v>8.2494981777889509E-7</v>
      </c>
      <c r="Q339" s="4">
        <f t="shared" si="94"/>
        <v>-1.3210758548444408E-3</v>
      </c>
      <c r="R339" s="3">
        <f t="shared" si="95"/>
        <v>2.960864281096709E-3</v>
      </c>
      <c r="S339" s="16">
        <f t="shared" si="90"/>
        <v>112.18950866519491</v>
      </c>
      <c r="T339" s="16">
        <f t="shared" si="90"/>
        <v>112.20920802914844</v>
      </c>
      <c r="U339" s="16">
        <f t="shared" si="96"/>
        <v>-1.9699363953534998E-2</v>
      </c>
      <c r="V339" s="16">
        <f t="shared" si="97"/>
        <v>127.64871992595985</v>
      </c>
      <c r="W339" s="16">
        <f t="shared" si="98"/>
        <v>124.58719887580797</v>
      </c>
      <c r="X339" s="16">
        <f t="shared" si="99"/>
        <v>79.692950363274775</v>
      </c>
      <c r="Y339" s="16">
        <f t="shared" si="100"/>
        <v>116.90796295155162</v>
      </c>
    </row>
    <row r="340" spans="1:25" x14ac:dyDescent="0.4">
      <c r="A340">
        <f t="shared" si="101"/>
        <v>327</v>
      </c>
      <c r="B340" s="1">
        <v>41362</v>
      </c>
      <c r="C340" s="2">
        <v>2.5527755600330999E-2</v>
      </c>
      <c r="D340" s="2">
        <v>2.97107637707201E-2</v>
      </c>
      <c r="E340" s="2">
        <v>2.7400880746709599E-2</v>
      </c>
      <c r="F340" s="2">
        <v>0.91736059988223895</v>
      </c>
      <c r="G340">
        <v>545.59900000000005</v>
      </c>
      <c r="H340">
        <v>2770.05</v>
      </c>
      <c r="I340">
        <v>1373.53</v>
      </c>
      <c r="J340">
        <v>151.04</v>
      </c>
      <c r="K340">
        <v>94.22</v>
      </c>
      <c r="L340" s="3">
        <f t="shared" si="91"/>
        <v>4.6983032137715375E-2</v>
      </c>
      <c r="M340" s="3">
        <f t="shared" si="92"/>
        <v>2.5390378252634127E-2</v>
      </c>
      <c r="N340" s="3">
        <f t="shared" si="88"/>
        <v>3.0490779233071086E-2</v>
      </c>
      <c r="O340" s="3">
        <f t="shared" si="88"/>
        <v>-9.8649364406778739E-3</v>
      </c>
      <c r="P340" s="3">
        <f t="shared" si="93"/>
        <v>9.2759426557047694E-6</v>
      </c>
      <c r="Q340" s="4">
        <f t="shared" si="94"/>
        <v>-6.2697668559491522E-3</v>
      </c>
      <c r="R340" s="3">
        <f t="shared" si="95"/>
        <v>2.3249813295685678E-2</v>
      </c>
      <c r="S340" s="16">
        <f t="shared" si="90"/>
        <v>111.5625319796</v>
      </c>
      <c r="T340" s="16">
        <f t="shared" si="90"/>
        <v>114.53418935871701</v>
      </c>
      <c r="U340" s="16">
        <f t="shared" si="96"/>
        <v>-2.9716573791170191</v>
      </c>
      <c r="V340" s="16">
        <f t="shared" si="97"/>
        <v>132.34702313973139</v>
      </c>
      <c r="W340" s="16">
        <f t="shared" si="98"/>
        <v>127.12623670107138</v>
      </c>
      <c r="X340" s="16">
        <f t="shared" si="99"/>
        <v>82.742028286581885</v>
      </c>
      <c r="Y340" s="16">
        <f t="shared" si="100"/>
        <v>115.92146930748383</v>
      </c>
    </row>
    <row r="341" spans="1:25" x14ac:dyDescent="0.4">
      <c r="A341">
        <f t="shared" si="101"/>
        <v>328</v>
      </c>
      <c r="B341" s="1">
        <v>41369</v>
      </c>
      <c r="C341" s="2">
        <v>3.9384584769947398E-2</v>
      </c>
      <c r="D341" s="2">
        <v>2.8753713775027501E-2</v>
      </c>
      <c r="E341" s="2">
        <v>2.9003956003267901E-2</v>
      </c>
      <c r="F341" s="2">
        <v>0.90285774545175701</v>
      </c>
      <c r="G341">
        <v>551.62</v>
      </c>
      <c r="H341">
        <v>2742.86</v>
      </c>
      <c r="I341">
        <v>1415.41</v>
      </c>
      <c r="J341">
        <v>149.55000000000001</v>
      </c>
      <c r="K341">
        <v>97.57</v>
      </c>
      <c r="L341" s="3">
        <f t="shared" si="91"/>
        <v>7.6856561546856383E-3</v>
      </c>
      <c r="M341" s="3">
        <f t="shared" si="92"/>
        <v>3.1812083377052325E-2</v>
      </c>
      <c r="N341" s="3">
        <f t="shared" si="88"/>
        <v>7.7214376046516486E-2</v>
      </c>
      <c r="O341" s="3">
        <f t="shared" si="88"/>
        <v>-2.0060180541625616E-3</v>
      </c>
      <c r="P341" s="3">
        <f t="shared" si="93"/>
        <v>3.10880522654127E-6</v>
      </c>
      <c r="Q341" s="4">
        <f t="shared" si="94"/>
        <v>1.6426765390776324E-3</v>
      </c>
      <c r="R341" s="3">
        <f t="shared" si="95"/>
        <v>2.8676524381022972E-2</v>
      </c>
      <c r="S341" s="16">
        <f t="shared" si="90"/>
        <v>111.72679963350775</v>
      </c>
      <c r="T341" s="16">
        <f t="shared" si="90"/>
        <v>117.40184179681931</v>
      </c>
      <c r="U341" s="16">
        <f t="shared" si="96"/>
        <v>-5.6750421633115593</v>
      </c>
      <c r="V341" s="16">
        <f t="shared" si="97"/>
        <v>133.11558875519995</v>
      </c>
      <c r="W341" s="16">
        <f t="shared" si="98"/>
        <v>130.30744503877662</v>
      </c>
      <c r="X341" s="16">
        <f t="shared" si="99"/>
        <v>90.46346589123354</v>
      </c>
      <c r="Y341" s="16">
        <f t="shared" si="100"/>
        <v>115.72086750206758</v>
      </c>
    </row>
    <row r="342" spans="1:25" x14ac:dyDescent="0.4">
      <c r="A342">
        <f t="shared" si="101"/>
        <v>329</v>
      </c>
      <c r="B342" s="1">
        <v>41376</v>
      </c>
      <c r="C342" s="2">
        <v>4.1417496379790301E-2</v>
      </c>
      <c r="D342" s="2">
        <v>3.1902144209419801E-2</v>
      </c>
      <c r="E342" s="2">
        <v>2.47788106905962E-2</v>
      </c>
      <c r="F342" s="2">
        <v>0.90190154872019301</v>
      </c>
      <c r="G342">
        <v>551.33900000000006</v>
      </c>
      <c r="H342">
        <v>2807.1</v>
      </c>
      <c r="I342">
        <v>1524.7</v>
      </c>
      <c r="J342">
        <v>149.25</v>
      </c>
      <c r="K342">
        <v>98.37</v>
      </c>
      <c r="L342" s="3">
        <f t="shared" si="91"/>
        <v>1.2971365163382709E-2</v>
      </c>
      <c r="M342" s="3">
        <f t="shared" si="92"/>
        <v>-9.6309548537387712E-3</v>
      </c>
      <c r="N342" s="3">
        <f t="shared" si="88"/>
        <v>-1.9072604446776498E-2</v>
      </c>
      <c r="O342" s="3">
        <f t="shared" si="88"/>
        <v>5.9631490787268593E-3</v>
      </c>
      <c r="P342" s="3">
        <f t="shared" si="93"/>
        <v>1.340632511522833E-6</v>
      </c>
      <c r="Q342" s="4">
        <f t="shared" si="94"/>
        <v>5.1342296609552815E-3</v>
      </c>
      <c r="R342" s="3">
        <f t="shared" si="95"/>
        <v>-2.4422612646014252E-3</v>
      </c>
      <c r="S342" s="16">
        <f t="shared" si="90"/>
        <v>112.24022259960329</v>
      </c>
      <c r="T342" s="16">
        <f t="shared" si="90"/>
        <v>117.15761567035916</v>
      </c>
      <c r="U342" s="16">
        <f t="shared" si="96"/>
        <v>-4.9173930707558782</v>
      </c>
      <c r="V342" s="16">
        <f t="shared" si="97"/>
        <v>134.41272527153822</v>
      </c>
      <c r="W342" s="16">
        <f t="shared" si="98"/>
        <v>129.34434955340274</v>
      </c>
      <c r="X342" s="16">
        <f t="shared" si="99"/>
        <v>88.556205446555893</v>
      </c>
      <c r="Y342" s="16">
        <f t="shared" si="100"/>
        <v>116.31718240994026</v>
      </c>
    </row>
    <row r="343" spans="1:25" x14ac:dyDescent="0.4">
      <c r="A343">
        <f t="shared" si="101"/>
        <v>330</v>
      </c>
      <c r="B343" s="1">
        <v>41383</v>
      </c>
      <c r="C343" s="2">
        <v>4.0156472982935801E-2</v>
      </c>
      <c r="D343" s="2">
        <v>3.0928780087069899E-2</v>
      </c>
      <c r="E343" s="2">
        <v>2.6960192240260299E-2</v>
      </c>
      <c r="F343" s="2">
        <v>0.90195455468973396</v>
      </c>
      <c r="G343">
        <v>552.03700000000003</v>
      </c>
      <c r="H343">
        <v>2747.94</v>
      </c>
      <c r="I343">
        <v>1495.62</v>
      </c>
      <c r="J343">
        <v>150.13999999999999</v>
      </c>
      <c r="K343">
        <v>99.52</v>
      </c>
      <c r="L343" s="3">
        <f t="shared" si="91"/>
        <v>-1.173866835094417E-2</v>
      </c>
      <c r="M343" s="3">
        <f t="shared" si="92"/>
        <v>2.5462774605296001E-3</v>
      </c>
      <c r="N343" s="3">
        <f t="shared" si="88"/>
        <v>3.0656182720209868E-2</v>
      </c>
      <c r="O343" s="3">
        <f t="shared" si="88"/>
        <v>4.6623151725078138E-4</v>
      </c>
      <c r="P343" s="3">
        <f t="shared" si="93"/>
        <v>1.8259359800744475E-6</v>
      </c>
      <c r="Q343" s="4">
        <f t="shared" si="94"/>
        <v>8.5256002116062667E-4</v>
      </c>
      <c r="R343" s="3">
        <f t="shared" si="95"/>
        <v>5.4825058367615198E-3</v>
      </c>
      <c r="S343" s="16">
        <f t="shared" si="90"/>
        <v>112.32547860171935</v>
      </c>
      <c r="T343" s="16">
        <f t="shared" si="90"/>
        <v>117.70586625403531</v>
      </c>
      <c r="U343" s="16">
        <f t="shared" si="96"/>
        <v>-5.3803876523159602</v>
      </c>
      <c r="V343" s="16">
        <f t="shared" si="97"/>
        <v>133.23885843644379</v>
      </c>
      <c r="W343" s="16">
        <f t="shared" si="98"/>
        <v>129.5989772994557</v>
      </c>
      <c r="X343" s="16">
        <f t="shared" si="99"/>
        <v>91.621823718576877</v>
      </c>
      <c r="Y343" s="16">
        <f t="shared" si="100"/>
        <v>116.36380556166533</v>
      </c>
    </row>
    <row r="344" spans="1:25" x14ac:dyDescent="0.4">
      <c r="A344">
        <f t="shared" si="101"/>
        <v>331</v>
      </c>
      <c r="B344" s="1">
        <v>41390</v>
      </c>
      <c r="C344" s="2">
        <v>4.0793745395328401E-2</v>
      </c>
      <c r="D344" s="2">
        <v>3.3334734308134301E-2</v>
      </c>
      <c r="E344" s="2">
        <v>2.6921090862509399E-2</v>
      </c>
      <c r="F344" s="2">
        <v>0.89895042943402703</v>
      </c>
      <c r="G344">
        <v>553.73599999999999</v>
      </c>
      <c r="H344">
        <v>2796.24</v>
      </c>
      <c r="I344">
        <v>1541.47</v>
      </c>
      <c r="J344">
        <v>150.21</v>
      </c>
      <c r="K344">
        <v>98.05</v>
      </c>
      <c r="L344" s="3">
        <f t="shared" si="91"/>
        <v>3.9604640195589624E-3</v>
      </c>
      <c r="M344" s="3">
        <f t="shared" si="92"/>
        <v>3.0397960060973839E-2</v>
      </c>
      <c r="N344" s="3">
        <f t="shared" si="88"/>
        <v>-6.8116797602288948E-3</v>
      </c>
      <c r="O344" s="3">
        <f t="shared" si="88"/>
        <v>3.2620997270487173E-3</v>
      </c>
      <c r="P344" s="3">
        <f t="shared" si="93"/>
        <v>1.0336181988650892E-6</v>
      </c>
      <c r="Q344" s="4">
        <f t="shared" si="94"/>
        <v>3.9229245655398514E-3</v>
      </c>
      <c r="R344" s="3">
        <f t="shared" si="95"/>
        <v>7.7022110118381559E-3</v>
      </c>
      <c r="S344" s="16">
        <f t="shared" ref="S344:T359" si="102">S343+100*Q344</f>
        <v>112.71777105827334</v>
      </c>
      <c r="T344" s="16">
        <f t="shared" si="102"/>
        <v>118.47608735521914</v>
      </c>
      <c r="U344" s="16">
        <f t="shared" si="96"/>
        <v>-5.7583162969457931</v>
      </c>
      <c r="V344" s="16">
        <f t="shared" si="97"/>
        <v>133.63490483839968</v>
      </c>
      <c r="W344" s="16">
        <f t="shared" si="98"/>
        <v>132.63877330555309</v>
      </c>
      <c r="X344" s="16">
        <f t="shared" si="99"/>
        <v>90.940655742553986</v>
      </c>
      <c r="Y344" s="16">
        <f t="shared" si="100"/>
        <v>116.6900155343702</v>
      </c>
    </row>
    <row r="345" spans="1:25" x14ac:dyDescent="0.4">
      <c r="A345">
        <f t="shared" si="101"/>
        <v>332</v>
      </c>
      <c r="B345" s="1">
        <v>41397</v>
      </c>
      <c r="C345" s="2">
        <v>4.0969640145936598E-2</v>
      </c>
      <c r="D345" s="2">
        <v>3.1884341427456199E-2</v>
      </c>
      <c r="E345" s="2">
        <v>2.8467893110009999E-2</v>
      </c>
      <c r="F345" s="2">
        <v>0.89867812531659697</v>
      </c>
      <c r="G345">
        <v>550.65</v>
      </c>
      <c r="H345">
        <v>2853.88</v>
      </c>
      <c r="I345">
        <v>1530.97</v>
      </c>
      <c r="J345">
        <v>150.69999999999999</v>
      </c>
      <c r="K345">
        <v>98.99</v>
      </c>
      <c r="L345" s="3">
        <f t="shared" si="91"/>
        <v>1.8878166072263225E-2</v>
      </c>
      <c r="M345" s="3">
        <f t="shared" si="92"/>
        <v>3.9838031348599756E-2</v>
      </c>
      <c r="N345" s="3">
        <f t="shared" si="88"/>
        <v>4.9700516665904582E-2</v>
      </c>
      <c r="O345" s="3">
        <f t="shared" si="88"/>
        <v>-9.7544790975447881E-3</v>
      </c>
      <c r="P345" s="3">
        <f t="shared" si="93"/>
        <v>5.3277944728319027E-6</v>
      </c>
      <c r="Q345" s="4">
        <f t="shared" si="94"/>
        <v>-5.3129547234247584E-3</v>
      </c>
      <c r="R345" s="3">
        <f t="shared" si="95"/>
        <v>2.4665558747305694E-2</v>
      </c>
      <c r="S345" s="16">
        <f t="shared" si="102"/>
        <v>112.18647558593086</v>
      </c>
      <c r="T345" s="16">
        <f t="shared" si="102"/>
        <v>120.94264322994971</v>
      </c>
      <c r="U345" s="16">
        <f t="shared" si="96"/>
        <v>-8.756167644018845</v>
      </c>
      <c r="V345" s="16">
        <f t="shared" si="97"/>
        <v>135.52272144562599</v>
      </c>
      <c r="W345" s="16">
        <f t="shared" si="98"/>
        <v>136.62257644041307</v>
      </c>
      <c r="X345" s="16">
        <f t="shared" si="99"/>
        <v>95.91070740914445</v>
      </c>
      <c r="Y345" s="16">
        <f t="shared" si="100"/>
        <v>115.71456762461573</v>
      </c>
    </row>
    <row r="346" spans="1:25" x14ac:dyDescent="0.4">
      <c r="A346">
        <f t="shared" si="101"/>
        <v>333</v>
      </c>
      <c r="B346" s="1">
        <v>41404</v>
      </c>
      <c r="C346" s="2">
        <v>4.61403032038104E-2</v>
      </c>
      <c r="D346" s="2">
        <v>3.2305365355421903E-2</v>
      </c>
      <c r="E346" s="2">
        <v>3.1755863578890202E-2</v>
      </c>
      <c r="F346" s="2">
        <v>0.889798467861877</v>
      </c>
      <c r="G346">
        <v>546.52499999999998</v>
      </c>
      <c r="H346">
        <v>2890.77</v>
      </c>
      <c r="I346">
        <v>1607.06</v>
      </c>
      <c r="J346">
        <v>149.22999999999999</v>
      </c>
      <c r="K346">
        <v>101.62</v>
      </c>
      <c r="L346" s="3">
        <f t="shared" si="91"/>
        <v>1.1966950551335787E-2</v>
      </c>
      <c r="M346" s="3">
        <f t="shared" si="92"/>
        <v>3.7355897430999541E-2</v>
      </c>
      <c r="N346" s="3">
        <f t="shared" si="88"/>
        <v>3.5225816086518424E-2</v>
      </c>
      <c r="O346" s="3">
        <f t="shared" si="88"/>
        <v>-6.9691080881859602E-3</v>
      </c>
      <c r="P346" s="3">
        <f t="shared" si="93"/>
        <v>1.9918030071131637E-6</v>
      </c>
      <c r="Q346" s="4">
        <f t="shared" si="94"/>
        <v>-3.3255126505884942E-3</v>
      </c>
      <c r="R346" s="3">
        <f t="shared" si="95"/>
        <v>1.9394888995166948E-2</v>
      </c>
      <c r="S346" s="16">
        <f t="shared" si="102"/>
        <v>111.85392432087201</v>
      </c>
      <c r="T346" s="16">
        <f t="shared" si="102"/>
        <v>122.8821321294664</v>
      </c>
      <c r="U346" s="16">
        <f t="shared" si="96"/>
        <v>-11.028207808594388</v>
      </c>
      <c r="V346" s="16">
        <f t="shared" si="97"/>
        <v>136.71941650075956</v>
      </c>
      <c r="W346" s="16">
        <f t="shared" si="98"/>
        <v>140.35816618351302</v>
      </c>
      <c r="X346" s="16">
        <f t="shared" si="99"/>
        <v>99.433289017796298</v>
      </c>
      <c r="Y346" s="16">
        <f t="shared" si="100"/>
        <v>115.01765681579712</v>
      </c>
    </row>
    <row r="347" spans="1:25" x14ac:dyDescent="0.4">
      <c r="A347">
        <f t="shared" si="101"/>
        <v>334</v>
      </c>
      <c r="B347" s="1">
        <v>41411</v>
      </c>
      <c r="C347" s="2">
        <v>4.81034229829835E-2</v>
      </c>
      <c r="D347" s="2">
        <v>3.2892172621743501E-2</v>
      </c>
      <c r="E347" s="2">
        <v>3.2525608211917398E-2</v>
      </c>
      <c r="F347" s="2">
        <v>0.88647879618335501</v>
      </c>
      <c r="G347">
        <v>544.54499999999996</v>
      </c>
      <c r="H347">
        <v>2952.56</v>
      </c>
      <c r="I347">
        <v>1663.67</v>
      </c>
      <c r="J347">
        <v>148.19</v>
      </c>
      <c r="K347">
        <v>103.21</v>
      </c>
      <c r="L347" s="3">
        <f t="shared" si="91"/>
        <v>-2.2881292671992015E-2</v>
      </c>
      <c r="M347" s="3">
        <f t="shared" si="92"/>
        <v>-2.860876331198603E-2</v>
      </c>
      <c r="N347" s="3">
        <f t="shared" si="88"/>
        <v>-4.7202870761629434E-2</v>
      </c>
      <c r="O347" s="3">
        <f t="shared" si="88"/>
        <v>-2.766718402051449E-3</v>
      </c>
      <c r="P347" s="3">
        <f t="shared" si="93"/>
        <v>3.5236480074019076E-6</v>
      </c>
      <c r="Q347" s="4">
        <f t="shared" si="94"/>
        <v>-6.0331358084575555E-3</v>
      </c>
      <c r="R347" s="3">
        <f t="shared" si="95"/>
        <v>-2.5364911286914732E-2</v>
      </c>
      <c r="S347" s="16">
        <f t="shared" si="102"/>
        <v>111.25061074002626</v>
      </c>
      <c r="T347" s="16">
        <f t="shared" si="102"/>
        <v>120.34564100077492</v>
      </c>
      <c r="U347" s="16">
        <f t="shared" si="96"/>
        <v>-9.0950302607486577</v>
      </c>
      <c r="V347" s="16">
        <f t="shared" si="97"/>
        <v>134.43128723356037</v>
      </c>
      <c r="W347" s="16">
        <f t="shared" si="98"/>
        <v>137.49728985231442</v>
      </c>
      <c r="X347" s="16">
        <f t="shared" si="99"/>
        <v>94.713001941633351</v>
      </c>
      <c r="Y347" s="16">
        <f t="shared" si="100"/>
        <v>114.74098497559199</v>
      </c>
    </row>
    <row r="348" spans="1:25" x14ac:dyDescent="0.4">
      <c r="A348">
        <f t="shared" si="101"/>
        <v>335</v>
      </c>
      <c r="B348" s="1">
        <v>41418</v>
      </c>
      <c r="C348" s="2">
        <v>4.4793388415415199E-2</v>
      </c>
      <c r="D348" s="2">
        <v>3.31505459695456E-2</v>
      </c>
      <c r="E348" s="2">
        <v>2.9962896100482399E-2</v>
      </c>
      <c r="F348" s="2">
        <v>0.89209316951455597</v>
      </c>
      <c r="G348">
        <v>542.06399999999996</v>
      </c>
      <c r="H348">
        <v>2921.88</v>
      </c>
      <c r="I348">
        <v>1585.14</v>
      </c>
      <c r="J348">
        <v>147.78</v>
      </c>
      <c r="K348">
        <v>101.31</v>
      </c>
      <c r="L348" s="3">
        <f t="shared" si="91"/>
        <v>-1.856918992824208E-2</v>
      </c>
      <c r="M348" s="3">
        <f t="shared" si="92"/>
        <v>-1.9490204489274077E-2</v>
      </c>
      <c r="N348" s="3">
        <f t="shared" si="88"/>
        <v>-4.8790643097770592E-2</v>
      </c>
      <c r="O348" s="3">
        <f t="shared" si="88"/>
        <v>2.0300446609833322E-4</v>
      </c>
      <c r="P348" s="3">
        <f t="shared" si="93"/>
        <v>2.2259020683606705E-6</v>
      </c>
      <c r="Q348" s="4">
        <f t="shared" si="94"/>
        <v>-2.7609238311881949E-3</v>
      </c>
      <c r="R348" s="3">
        <f t="shared" si="95"/>
        <v>-2.1661758262297104E-2</v>
      </c>
      <c r="S348" s="16">
        <f t="shared" si="102"/>
        <v>110.97451835690744</v>
      </c>
      <c r="T348" s="16">
        <f t="shared" si="102"/>
        <v>118.17946517454521</v>
      </c>
      <c r="U348" s="16">
        <f t="shared" si="96"/>
        <v>-7.2049468176377758</v>
      </c>
      <c r="V348" s="16">
        <f t="shared" si="97"/>
        <v>132.57436824073616</v>
      </c>
      <c r="W348" s="16">
        <f t="shared" si="98"/>
        <v>135.54826940338702</v>
      </c>
      <c r="X348" s="16">
        <f t="shared" si="99"/>
        <v>89.833937631856287</v>
      </c>
      <c r="Y348" s="16">
        <f t="shared" si="100"/>
        <v>114.76128542220182</v>
      </c>
    </row>
    <row r="349" spans="1:25" x14ac:dyDescent="0.4">
      <c r="A349">
        <f t="shared" si="101"/>
        <v>336</v>
      </c>
      <c r="B349" s="1">
        <v>41425</v>
      </c>
      <c r="C349" s="2">
        <v>4.3025964718473898E-2</v>
      </c>
      <c r="D349" s="2">
        <v>3.3982717549094099E-2</v>
      </c>
      <c r="E349" s="2">
        <v>2.8020483016823E-2</v>
      </c>
      <c r="F349" s="2">
        <v>0.89497083471560901</v>
      </c>
      <c r="G349">
        <v>536.553</v>
      </c>
      <c r="H349">
        <v>2889.46</v>
      </c>
      <c r="I349">
        <v>1507.8</v>
      </c>
      <c r="J349">
        <v>147.81</v>
      </c>
      <c r="K349">
        <v>100.45</v>
      </c>
      <c r="L349" s="3">
        <f t="shared" si="91"/>
        <v>-3.1547268551060381E-2</v>
      </c>
      <c r="M349" s="3">
        <f t="shared" si="92"/>
        <v>-2.0703451827804087E-2</v>
      </c>
      <c r="N349" s="3">
        <f t="shared" si="88"/>
        <v>-6.8616527390900628E-2</v>
      </c>
      <c r="O349" s="3">
        <f t="shared" si="88"/>
        <v>5.0064271700156482E-3</v>
      </c>
      <c r="P349" s="3">
        <f t="shared" si="93"/>
        <v>7.9291266878817555E-7</v>
      </c>
      <c r="Q349" s="4">
        <f t="shared" si="94"/>
        <v>4.9623393079523202E-4</v>
      </c>
      <c r="R349" s="3">
        <f t="shared" si="95"/>
        <v>-2.8965205149937362E-2</v>
      </c>
      <c r="S349" s="16">
        <f t="shared" si="102"/>
        <v>111.02414174998697</v>
      </c>
      <c r="T349" s="16">
        <f t="shared" si="102"/>
        <v>115.28294465955148</v>
      </c>
      <c r="U349" s="16">
        <f t="shared" si="96"/>
        <v>-4.2588029095645084</v>
      </c>
      <c r="V349" s="16">
        <f t="shared" si="97"/>
        <v>129.41964138563011</v>
      </c>
      <c r="W349" s="16">
        <f t="shared" si="98"/>
        <v>133.47792422060661</v>
      </c>
      <c r="X349" s="16">
        <f t="shared" si="99"/>
        <v>82.972284892766226</v>
      </c>
      <c r="Y349" s="16">
        <f t="shared" si="100"/>
        <v>115.26192813920339</v>
      </c>
    </row>
    <row r="350" spans="1:25" x14ac:dyDescent="0.4">
      <c r="A350">
        <f t="shared" si="101"/>
        <v>337</v>
      </c>
      <c r="B350" s="1">
        <v>41432</v>
      </c>
      <c r="C350" s="2">
        <v>4.1836892196116901E-2</v>
      </c>
      <c r="D350" s="2">
        <v>3.3850268956803903E-2</v>
      </c>
      <c r="E350" s="2">
        <v>2.8570306586146701E-2</v>
      </c>
      <c r="F350" s="2">
        <v>0.89574253226093203</v>
      </c>
      <c r="G350">
        <v>535.01900000000001</v>
      </c>
      <c r="H350">
        <v>2913.46</v>
      </c>
      <c r="I350">
        <v>1404.34</v>
      </c>
      <c r="J350">
        <v>148.55000000000001</v>
      </c>
      <c r="K350">
        <v>97.56</v>
      </c>
      <c r="L350" s="3">
        <f t="shared" si="91"/>
        <v>-2.9097504027287058E-2</v>
      </c>
      <c r="M350" s="3">
        <f t="shared" si="92"/>
        <v>-4.2676240159531087E-2</v>
      </c>
      <c r="N350" s="3">
        <f t="shared" si="88"/>
        <v>-4.6997165928464035E-4</v>
      </c>
      <c r="O350" s="3">
        <f t="shared" si="88"/>
        <v>0</v>
      </c>
      <c r="P350" s="3">
        <f t="shared" si="93"/>
        <v>3.3275835896280472E-6</v>
      </c>
      <c r="Q350" s="4">
        <f t="shared" si="94"/>
        <v>-2.6787061646131594E-3</v>
      </c>
      <c r="R350" s="3">
        <f t="shared" si="95"/>
        <v>-1.8060928961525696E-2</v>
      </c>
      <c r="S350" s="16">
        <f t="shared" si="102"/>
        <v>110.75627113352566</v>
      </c>
      <c r="T350" s="16">
        <f t="shared" si="102"/>
        <v>113.47685176339891</v>
      </c>
      <c r="U350" s="16">
        <f t="shared" si="96"/>
        <v>-2.720580629873254</v>
      </c>
      <c r="V350" s="16">
        <f t="shared" si="97"/>
        <v>126.50989098290141</v>
      </c>
      <c r="W350" s="16">
        <f t="shared" si="98"/>
        <v>129.21030020465349</v>
      </c>
      <c r="X350" s="16">
        <f t="shared" si="99"/>
        <v>82.925287726837766</v>
      </c>
      <c r="Y350" s="16">
        <f t="shared" si="100"/>
        <v>115.26192813920339</v>
      </c>
    </row>
    <row r="351" spans="1:25" x14ac:dyDescent="0.4">
      <c r="A351">
        <f t="shared" si="101"/>
        <v>338</v>
      </c>
      <c r="B351" s="1">
        <v>41439</v>
      </c>
      <c r="C351" s="2">
        <v>3.8284915786779998E-2</v>
      </c>
      <c r="D351" s="2">
        <v>3.1856272716760899E-2</v>
      </c>
      <c r="E351" s="2">
        <v>3.0709653194806001E-2</v>
      </c>
      <c r="F351" s="2">
        <v>0.89914915830165298</v>
      </c>
      <c r="G351">
        <v>537.35199999999998</v>
      </c>
      <c r="H351">
        <v>2885.24</v>
      </c>
      <c r="I351">
        <v>1403.68</v>
      </c>
      <c r="J351">
        <v>148.55000000000001</v>
      </c>
      <c r="K351">
        <v>94.31</v>
      </c>
      <c r="L351" s="3">
        <f t="shared" si="91"/>
        <v>5.1844884528300383E-3</v>
      </c>
      <c r="M351" s="3">
        <f t="shared" si="92"/>
        <v>1.6381713280271271E-2</v>
      </c>
      <c r="N351" s="3">
        <f t="shared" si="88"/>
        <v>4.0650290664538957E-2</v>
      </c>
      <c r="O351" s="3">
        <f t="shared" si="88"/>
        <v>-4.8468529114775727E-3</v>
      </c>
      <c r="P351" s="3">
        <f t="shared" si="93"/>
        <v>1.1309910712124955E-6</v>
      </c>
      <c r="Q351" s="4">
        <f t="shared" si="94"/>
        <v>-2.3904703486239002E-3</v>
      </c>
      <c r="R351" s="3">
        <f t="shared" si="95"/>
        <v>1.4342409871540673E-2</v>
      </c>
      <c r="S351" s="16">
        <f t="shared" si="102"/>
        <v>110.51722409866326</v>
      </c>
      <c r="T351" s="16">
        <f t="shared" si="102"/>
        <v>114.91109275055298</v>
      </c>
      <c r="U351" s="16">
        <f t="shared" si="96"/>
        <v>-4.3938686518897185</v>
      </c>
      <c r="V351" s="16">
        <f t="shared" si="97"/>
        <v>127.02833982818441</v>
      </c>
      <c r="W351" s="16">
        <f t="shared" si="98"/>
        <v>130.84847153268061</v>
      </c>
      <c r="X351" s="16">
        <f t="shared" si="99"/>
        <v>86.990316793291669</v>
      </c>
      <c r="Y351" s="16">
        <f t="shared" si="100"/>
        <v>114.77724284805564</v>
      </c>
    </row>
    <row r="352" spans="1:25" x14ac:dyDescent="0.4">
      <c r="A352">
        <f t="shared" si="101"/>
        <v>339</v>
      </c>
      <c r="B352" s="1">
        <v>41446</v>
      </c>
      <c r="C352" s="2">
        <v>3.8566774611849798E-2</v>
      </c>
      <c r="D352" s="2">
        <v>3.1523027623961197E-2</v>
      </c>
      <c r="E352" s="2">
        <v>3.2312779488423503E-2</v>
      </c>
      <c r="F352" s="2">
        <v>0.897597418275765</v>
      </c>
      <c r="G352">
        <v>520.33100000000002</v>
      </c>
      <c r="H352">
        <v>2824.97</v>
      </c>
      <c r="I352">
        <v>1460.74</v>
      </c>
      <c r="J352">
        <v>147.83000000000001</v>
      </c>
      <c r="K352">
        <v>97.9</v>
      </c>
      <c r="L352" s="3">
        <f t="shared" si="91"/>
        <v>1.8179558286157249E-2</v>
      </c>
      <c r="M352" s="3">
        <f t="shared" si="92"/>
        <v>2.1875070813031083E-2</v>
      </c>
      <c r="N352" s="3">
        <f t="shared" si="88"/>
        <v>3.2148089324588902E-2</v>
      </c>
      <c r="O352" s="3">
        <f t="shared" si="88"/>
        <v>4.19400662923608E-3</v>
      </c>
      <c r="P352" s="3">
        <f t="shared" si="93"/>
        <v>1.9562692065711875E-6</v>
      </c>
      <c r="Q352" s="4">
        <f t="shared" si="94"/>
        <v>6.19206276322726E-3</v>
      </c>
      <c r="R352" s="3">
        <f t="shared" si="95"/>
        <v>1.9099181263253329E-2</v>
      </c>
      <c r="S352" s="16">
        <f t="shared" si="102"/>
        <v>111.13643037498599</v>
      </c>
      <c r="T352" s="16">
        <f t="shared" si="102"/>
        <v>116.82101087687832</v>
      </c>
      <c r="U352" s="16">
        <f t="shared" si="96"/>
        <v>-5.6845805018923272</v>
      </c>
      <c r="V352" s="16">
        <f t="shared" si="97"/>
        <v>128.84629565680015</v>
      </c>
      <c r="W352" s="16">
        <f t="shared" si="98"/>
        <v>133.0359786139837</v>
      </c>
      <c r="X352" s="16">
        <f t="shared" si="99"/>
        <v>90.205125725750563</v>
      </c>
      <c r="Y352" s="16">
        <f t="shared" si="100"/>
        <v>115.19664351097924</v>
      </c>
    </row>
    <row r="353" spans="1:25" x14ac:dyDescent="0.4">
      <c r="A353">
        <f t="shared" si="101"/>
        <v>340</v>
      </c>
      <c r="B353" s="1">
        <v>41453</v>
      </c>
      <c r="C353" s="2">
        <v>3.6745894786042101E-2</v>
      </c>
      <c r="D353" s="2">
        <v>3.2303896591693797E-2</v>
      </c>
      <c r="E353" s="2">
        <v>3.08732106366125E-2</v>
      </c>
      <c r="F353" s="2">
        <v>0.900076997985651</v>
      </c>
      <c r="G353">
        <v>523.16399999999999</v>
      </c>
      <c r="H353">
        <v>2850.66</v>
      </c>
      <c r="I353">
        <v>1507.7</v>
      </c>
      <c r="J353">
        <v>148.44999999999999</v>
      </c>
      <c r="K353">
        <v>99.14</v>
      </c>
      <c r="L353" s="3">
        <f t="shared" si="91"/>
        <v>2.1587399462059675E-3</v>
      </c>
      <c r="M353" s="3">
        <f t="shared" si="92"/>
        <v>3.7415327696477485E-2</v>
      </c>
      <c r="N353" s="3">
        <f t="shared" si="88"/>
        <v>4.8278835312064672E-2</v>
      </c>
      <c r="O353" s="3">
        <f t="shared" si="88"/>
        <v>-1.0104412260019124E-3</v>
      </c>
      <c r="P353" s="3">
        <f t="shared" si="93"/>
        <v>3.7431315958279874E-7</v>
      </c>
      <c r="Q353" s="4">
        <f t="shared" si="94"/>
        <v>1.8686591411644297E-3</v>
      </c>
      <c r="R353" s="3">
        <f t="shared" si="95"/>
        <v>2.1710615432186553E-2</v>
      </c>
      <c r="S353" s="16">
        <f t="shared" si="102"/>
        <v>111.32329628910243</v>
      </c>
      <c r="T353" s="16">
        <f t="shared" si="102"/>
        <v>118.99207242009697</v>
      </c>
      <c r="U353" s="16">
        <f t="shared" si="96"/>
        <v>-7.6687761309945444</v>
      </c>
      <c r="V353" s="16">
        <f t="shared" si="97"/>
        <v>129.06216965142076</v>
      </c>
      <c r="W353" s="16">
        <f t="shared" si="98"/>
        <v>136.77751138363146</v>
      </c>
      <c r="X353" s="16">
        <f t="shared" si="99"/>
        <v>95.03300925695703</v>
      </c>
      <c r="Y353" s="16">
        <f t="shared" si="100"/>
        <v>115.09559938837906</v>
      </c>
    </row>
    <row r="354" spans="1:25" x14ac:dyDescent="0.4">
      <c r="A354">
        <f t="shared" si="101"/>
        <v>341</v>
      </c>
      <c r="B354" s="1">
        <v>41460</v>
      </c>
      <c r="C354" s="2">
        <v>3.7011609049364499E-2</v>
      </c>
      <c r="D354" s="2">
        <v>3.2272840882716702E-2</v>
      </c>
      <c r="E354" s="2">
        <v>3.0280411079618302E-2</v>
      </c>
      <c r="F354" s="2">
        <v>0.90043513898829997</v>
      </c>
      <c r="G354">
        <v>513.62099999999998</v>
      </c>
      <c r="H354">
        <v>2897.12</v>
      </c>
      <c r="I354">
        <v>1580.49</v>
      </c>
      <c r="J354">
        <v>148.30000000000001</v>
      </c>
      <c r="K354">
        <v>101.2</v>
      </c>
      <c r="L354" s="3">
        <f t="shared" si="91"/>
        <v>-7.6615154314004785E-3</v>
      </c>
      <c r="M354" s="3">
        <f t="shared" si="92"/>
        <v>9.917675364560008E-3</v>
      </c>
      <c r="N354" s="3">
        <f t="shared" si="88"/>
        <v>1.1287638643711739E-2</v>
      </c>
      <c r="O354" s="3">
        <f t="shared" si="88"/>
        <v>4.3155765340525676E-3</v>
      </c>
      <c r="P354" s="3">
        <f t="shared" si="93"/>
        <v>2.0516333323580516E-6</v>
      </c>
      <c r="Q354" s="4">
        <f t="shared" si="94"/>
        <v>4.262146006265905E-3</v>
      </c>
      <c r="R354" s="3">
        <f t="shared" si="95"/>
        <v>4.4648437777309591E-3</v>
      </c>
      <c r="S354" s="16">
        <f t="shared" si="102"/>
        <v>111.74951088972902</v>
      </c>
      <c r="T354" s="16">
        <f t="shared" si="102"/>
        <v>119.43855679787006</v>
      </c>
      <c r="U354" s="16">
        <f t="shared" si="96"/>
        <v>-7.6890459081410398</v>
      </c>
      <c r="V354" s="16">
        <f t="shared" si="97"/>
        <v>128.29601810828072</v>
      </c>
      <c r="W354" s="16">
        <f t="shared" si="98"/>
        <v>137.76927892008746</v>
      </c>
      <c r="X354" s="16">
        <f t="shared" si="99"/>
        <v>96.16177312132821</v>
      </c>
      <c r="Y354" s="16">
        <f t="shared" si="100"/>
        <v>115.52715704178431</v>
      </c>
    </row>
    <row r="355" spans="1:25" x14ac:dyDescent="0.4">
      <c r="A355">
        <f t="shared" si="101"/>
        <v>342</v>
      </c>
      <c r="B355" s="1">
        <v>41467</v>
      </c>
      <c r="C355" s="2">
        <v>3.93077878953891E-2</v>
      </c>
      <c r="D355" s="2">
        <v>3.3396050923955499E-2</v>
      </c>
      <c r="E355" s="2">
        <v>2.89176773136458E-2</v>
      </c>
      <c r="F355" s="2">
        <v>0.89837848386700903</v>
      </c>
      <c r="G355">
        <v>519.85699999999997</v>
      </c>
      <c r="H355">
        <v>2984.24</v>
      </c>
      <c r="I355">
        <v>1598.33</v>
      </c>
      <c r="J355">
        <v>148.94</v>
      </c>
      <c r="K355">
        <v>99.22</v>
      </c>
      <c r="L355" s="3">
        <f t="shared" si="91"/>
        <v>2.351146735913523E-2</v>
      </c>
      <c r="M355" s="3">
        <f t="shared" si="92"/>
        <v>2.185333574699877E-2</v>
      </c>
      <c r="N355" s="3">
        <f t="shared" si="88"/>
        <v>8.3149287068378097E-3</v>
      </c>
      <c r="O355" s="3">
        <f t="shared" si="88"/>
        <v>1.9470927890425926E-3</v>
      </c>
      <c r="P355" s="3">
        <f t="shared" si="93"/>
        <v>1.784377933056404E-6</v>
      </c>
      <c r="Q355" s="4">
        <f t="shared" si="94"/>
        <v>3.6418892005930397E-3</v>
      </c>
      <c r="R355" s="3">
        <f t="shared" si="95"/>
        <v>1.39067061505036E-2</v>
      </c>
      <c r="S355" s="16">
        <f t="shared" si="102"/>
        <v>112.11369980978833</v>
      </c>
      <c r="T355" s="16">
        <f t="shared" si="102"/>
        <v>120.82922741292042</v>
      </c>
      <c r="U355" s="16">
        <f t="shared" si="96"/>
        <v>-8.7155276031320881</v>
      </c>
      <c r="V355" s="16">
        <f t="shared" si="97"/>
        <v>130.64716484419424</v>
      </c>
      <c r="W355" s="16">
        <f t="shared" si="98"/>
        <v>139.95461249478734</v>
      </c>
      <c r="X355" s="16">
        <f t="shared" si="99"/>
        <v>96.993265992011985</v>
      </c>
      <c r="Y355" s="16">
        <f t="shared" si="100"/>
        <v>115.72186632068856</v>
      </c>
    </row>
    <row r="356" spans="1:25" x14ac:dyDescent="0.4">
      <c r="A356">
        <f t="shared" si="101"/>
        <v>343</v>
      </c>
      <c r="B356" s="1">
        <v>41474</v>
      </c>
      <c r="C356" s="2">
        <v>3.70426878095092E-2</v>
      </c>
      <c r="D356" s="2">
        <v>3.2687187788074702E-2</v>
      </c>
      <c r="E356" s="2">
        <v>2.97169474560935E-2</v>
      </c>
      <c r="F356" s="2">
        <v>0.90055317694632198</v>
      </c>
      <c r="G356">
        <v>524.52</v>
      </c>
      <c r="H356">
        <v>3006.13</v>
      </c>
      <c r="I356">
        <v>1611.62</v>
      </c>
      <c r="J356">
        <v>149.22999999999999</v>
      </c>
      <c r="K356">
        <v>100.65</v>
      </c>
      <c r="L356" s="3">
        <f t="shared" si="91"/>
        <v>-2.9719108264063654E-2</v>
      </c>
      <c r="M356" s="3">
        <f t="shared" si="92"/>
        <v>-2.444366959674027E-2</v>
      </c>
      <c r="N356" s="3">
        <f t="shared" si="88"/>
        <v>-3.7068291532743269E-2</v>
      </c>
      <c r="O356" s="3">
        <f t="shared" si="88"/>
        <v>1.3402130938819923E-3</v>
      </c>
      <c r="P356" s="3">
        <f t="shared" si="93"/>
        <v>1.6495188711283685E-6</v>
      </c>
      <c r="Q356" s="4">
        <f t="shared" si="94"/>
        <v>-1.7961432988973444E-3</v>
      </c>
      <c r="R356" s="3">
        <f t="shared" si="95"/>
        <v>-2.24727140749163E-2</v>
      </c>
      <c r="S356" s="16">
        <f t="shared" si="102"/>
        <v>111.9340854798986</v>
      </c>
      <c r="T356" s="16">
        <f t="shared" si="102"/>
        <v>118.58195600542879</v>
      </c>
      <c r="U356" s="16">
        <f t="shared" si="96"/>
        <v>-6.6478705255301946</v>
      </c>
      <c r="V356" s="16">
        <f t="shared" si="97"/>
        <v>127.67525401778786</v>
      </c>
      <c r="W356" s="16">
        <f t="shared" si="98"/>
        <v>137.51024553511331</v>
      </c>
      <c r="X356" s="16">
        <f t="shared" si="99"/>
        <v>93.286436838737657</v>
      </c>
      <c r="Y356" s="16">
        <f t="shared" si="100"/>
        <v>115.85588763007677</v>
      </c>
    </row>
    <row r="357" spans="1:25" x14ac:dyDescent="0.4">
      <c r="A357">
        <f t="shared" si="101"/>
        <v>344</v>
      </c>
      <c r="B357" s="1">
        <v>41481</v>
      </c>
      <c r="C357" s="2">
        <v>3.4749537367869898E-2</v>
      </c>
      <c r="D357" s="2">
        <v>3.2712716536817302E-2</v>
      </c>
      <c r="E357" s="2">
        <v>2.92608997791859E-2</v>
      </c>
      <c r="F357" s="2">
        <v>0.90327684631612704</v>
      </c>
      <c r="G357">
        <v>521.57600000000002</v>
      </c>
      <c r="H357">
        <v>3005.51</v>
      </c>
      <c r="I357">
        <v>1551.88</v>
      </c>
      <c r="J357">
        <v>149.43</v>
      </c>
      <c r="K357">
        <v>98.21</v>
      </c>
      <c r="L357" s="3">
        <f t="shared" si="91"/>
        <v>5.4493833877677922E-3</v>
      </c>
      <c r="M357" s="3">
        <f t="shared" si="92"/>
        <v>1.8534722445259E-2</v>
      </c>
      <c r="N357" s="3">
        <f t="shared" si="88"/>
        <v>2.4989045544758559E-2</v>
      </c>
      <c r="O357" s="3">
        <f t="shared" si="88"/>
        <v>-1.8068660911464418E-3</v>
      </c>
      <c r="P357" s="3">
        <f t="shared" si="93"/>
        <v>7.8306440415538408E-7</v>
      </c>
      <c r="Q357" s="4">
        <f t="shared" si="94"/>
        <v>-1.0599673856233979E-4</v>
      </c>
      <c r="R357" s="3">
        <f t="shared" si="95"/>
        <v>1.1791571321659727E-2</v>
      </c>
      <c r="S357" s="16">
        <f t="shared" si="102"/>
        <v>111.92348580604236</v>
      </c>
      <c r="T357" s="16">
        <f t="shared" si="102"/>
        <v>119.76111313759476</v>
      </c>
      <c r="U357" s="16">
        <f t="shared" si="96"/>
        <v>-7.8376273315523974</v>
      </c>
      <c r="V357" s="16">
        <f t="shared" si="97"/>
        <v>128.22019235656464</v>
      </c>
      <c r="W357" s="16">
        <f t="shared" si="98"/>
        <v>139.36371777963922</v>
      </c>
      <c r="X357" s="16">
        <f t="shared" si="99"/>
        <v>95.785341393213514</v>
      </c>
      <c r="Y357" s="16">
        <f t="shared" si="100"/>
        <v>115.67520102096212</v>
      </c>
    </row>
    <row r="358" spans="1:25" x14ac:dyDescent="0.4">
      <c r="A358">
        <f t="shared" si="101"/>
        <v>345</v>
      </c>
      <c r="B358" s="1">
        <v>41488</v>
      </c>
      <c r="C358" s="2">
        <v>3.6054644708128802E-2</v>
      </c>
      <c r="D358" s="2">
        <v>3.2500779359032998E-2</v>
      </c>
      <c r="E358" s="2">
        <v>2.8787257243263201E-2</v>
      </c>
      <c r="F358" s="2">
        <v>0.90265731868957499</v>
      </c>
      <c r="G358">
        <v>520.54899999999998</v>
      </c>
      <c r="H358">
        <v>3038.63</v>
      </c>
      <c r="I358">
        <v>1590.66</v>
      </c>
      <c r="J358">
        <v>149.16</v>
      </c>
      <c r="K358">
        <v>98.94</v>
      </c>
      <c r="L358" s="3">
        <f t="shared" si="91"/>
        <v>-2.4670862228569179E-2</v>
      </c>
      <c r="M358" s="3">
        <f t="shared" si="92"/>
        <v>-3.7141731232501196E-2</v>
      </c>
      <c r="N358" s="3">
        <f t="shared" si="88"/>
        <v>-4.6188374636943141E-2</v>
      </c>
      <c r="O358" s="3">
        <f t="shared" si="88"/>
        <v>4.5588629659427671E-3</v>
      </c>
      <c r="P358" s="3">
        <f t="shared" si="93"/>
        <v>4.6351149431764283E-7</v>
      </c>
      <c r="Q358" s="4">
        <f t="shared" si="94"/>
        <v>6.8835650320060531E-4</v>
      </c>
      <c r="R358" s="3">
        <f t="shared" si="95"/>
        <v>-2.5860526283017687E-2</v>
      </c>
      <c r="S358" s="16">
        <f t="shared" si="102"/>
        <v>111.99232145636242</v>
      </c>
      <c r="T358" s="16">
        <f t="shared" si="102"/>
        <v>117.17506050929299</v>
      </c>
      <c r="U358" s="16">
        <f t="shared" si="96"/>
        <v>-5.1827390529305717</v>
      </c>
      <c r="V358" s="16">
        <f t="shared" si="97"/>
        <v>125.75310613370772</v>
      </c>
      <c r="W358" s="16">
        <f t="shared" si="98"/>
        <v>135.64954465638911</v>
      </c>
      <c r="X358" s="16">
        <f t="shared" si="99"/>
        <v>91.166503929519195</v>
      </c>
      <c r="Y358" s="16">
        <f t="shared" si="100"/>
        <v>116.13108731755639</v>
      </c>
    </row>
    <row r="359" spans="1:25" x14ac:dyDescent="0.4">
      <c r="A359">
        <f t="shared" si="101"/>
        <v>346</v>
      </c>
      <c r="B359" s="1">
        <v>41495</v>
      </c>
      <c r="C359" s="2">
        <v>3.5742292494072701E-2</v>
      </c>
      <c r="D359" s="2">
        <v>3.2040612415892698E-2</v>
      </c>
      <c r="E359" s="2">
        <v>2.9123470752633902E-2</v>
      </c>
      <c r="F359" s="2">
        <v>0.90309362433740004</v>
      </c>
      <c r="G359">
        <v>522.11300000000006</v>
      </c>
      <c r="H359">
        <v>3008.79</v>
      </c>
      <c r="I359">
        <v>1517.19</v>
      </c>
      <c r="J359">
        <v>149.84</v>
      </c>
      <c r="K359">
        <v>96.21</v>
      </c>
      <c r="L359" s="3">
        <f t="shared" si="91"/>
        <v>-5.7831033260592468E-3</v>
      </c>
      <c r="M359" s="3">
        <f t="shared" si="92"/>
        <v>-6.9432846967820705E-3</v>
      </c>
      <c r="N359" s="3">
        <f t="shared" si="88"/>
        <v>1.5423249560040375E-3</v>
      </c>
      <c r="O359" s="3">
        <f t="shared" si="88"/>
        <v>-1.201281366791318E-3</v>
      </c>
      <c r="P359" s="3">
        <f t="shared" si="93"/>
        <v>3.6074279374801067E-7</v>
      </c>
      <c r="Q359" s="4">
        <f t="shared" si="94"/>
        <v>-1.4694808948973116E-3</v>
      </c>
      <c r="R359" s="3">
        <f t="shared" si="95"/>
        <v>-3.0963361084071495E-3</v>
      </c>
      <c r="S359" s="16">
        <f t="shared" si="102"/>
        <v>111.84537336687269</v>
      </c>
      <c r="T359" s="16">
        <f t="shared" si="102"/>
        <v>116.86542689845227</v>
      </c>
      <c r="U359" s="16">
        <f t="shared" si="96"/>
        <v>-5.0200535315795776</v>
      </c>
      <c r="V359" s="16">
        <f t="shared" si="97"/>
        <v>125.17479580110179</v>
      </c>
      <c r="W359" s="16">
        <f t="shared" si="98"/>
        <v>134.95521618671091</v>
      </c>
      <c r="X359" s="16">
        <f t="shared" si="99"/>
        <v>91.320736425119605</v>
      </c>
      <c r="Y359" s="16">
        <f t="shared" si="100"/>
        <v>116.01095918087726</v>
      </c>
    </row>
    <row r="360" spans="1:25" x14ac:dyDescent="0.4">
      <c r="A360">
        <f t="shared" si="101"/>
        <v>347</v>
      </c>
      <c r="B360" s="1">
        <v>41502</v>
      </c>
      <c r="C360" s="2">
        <v>3.5917782800959697E-2</v>
      </c>
      <c r="D360" s="2">
        <v>3.1915883191457703E-2</v>
      </c>
      <c r="E360" s="2">
        <v>2.9549218435326902E-2</v>
      </c>
      <c r="F360" s="2">
        <v>0.90261711557225499</v>
      </c>
      <c r="G360">
        <v>512.06799999999998</v>
      </c>
      <c r="H360">
        <v>2947.46</v>
      </c>
      <c r="I360">
        <v>1519.53</v>
      </c>
      <c r="J360">
        <v>149.66</v>
      </c>
      <c r="K360">
        <v>97.53</v>
      </c>
      <c r="L360" s="3">
        <f t="shared" si="91"/>
        <v>1.1867312772091854E-2</v>
      </c>
      <c r="M360" s="3">
        <f t="shared" si="92"/>
        <v>1.7215229954446576E-2</v>
      </c>
      <c r="N360" s="3">
        <f t="shared" si="88"/>
        <v>-8.8185162517351312E-4</v>
      </c>
      <c r="O360" s="3">
        <f t="shared" si="88"/>
        <v>-8.6863557396765767E-4</v>
      </c>
      <c r="P360" s="3">
        <f t="shared" si="93"/>
        <v>1.6196664365823664E-6</v>
      </c>
      <c r="Q360" s="4">
        <f t="shared" si="94"/>
        <v>1.6396380192473087E-4</v>
      </c>
      <c r="R360" s="3">
        <f t="shared" si="95"/>
        <v>6.8330138818493147E-3</v>
      </c>
      <c r="S360" s="16">
        <f t="shared" ref="S360:T375" si="103">S359+100*Q360</f>
        <v>111.86176974706517</v>
      </c>
      <c r="T360" s="16">
        <f t="shared" si="103"/>
        <v>117.5487282866372</v>
      </c>
      <c r="U360" s="16">
        <f t="shared" si="96"/>
        <v>-5.6869585395720321</v>
      </c>
      <c r="V360" s="16">
        <f t="shared" si="97"/>
        <v>126.36152707831098</v>
      </c>
      <c r="W360" s="16">
        <f t="shared" si="98"/>
        <v>136.67673918215556</v>
      </c>
      <c r="X360" s="16">
        <f t="shared" si="99"/>
        <v>91.232551262602257</v>
      </c>
      <c r="Y360" s="16">
        <f t="shared" si="100"/>
        <v>115.9240956234805</v>
      </c>
    </row>
    <row r="361" spans="1:25" x14ac:dyDescent="0.4">
      <c r="A361">
        <f t="shared" si="101"/>
        <v>348</v>
      </c>
      <c r="B361" s="1">
        <v>41509</v>
      </c>
      <c r="C361" s="2">
        <v>3.8179451751934101E-2</v>
      </c>
      <c r="D361" s="2">
        <v>3.0386682704853299E-2</v>
      </c>
      <c r="E361" s="2">
        <v>2.99869935453233E-2</v>
      </c>
      <c r="F361" s="2">
        <v>0.90144687199788898</v>
      </c>
      <c r="G361">
        <v>511.899</v>
      </c>
      <c r="H361">
        <v>2962.06</v>
      </c>
      <c r="I361">
        <v>1518.19</v>
      </c>
      <c r="J361">
        <v>149.53</v>
      </c>
      <c r="K361">
        <v>98.72</v>
      </c>
      <c r="L361" s="3">
        <f t="shared" si="91"/>
        <v>-1.583100100185364E-3</v>
      </c>
      <c r="M361" s="3">
        <f t="shared" si="92"/>
        <v>-2.3398150643134441E-2</v>
      </c>
      <c r="N361" s="3">
        <f t="shared" si="88"/>
        <v>-3.0918396248163948E-2</v>
      </c>
      <c r="O361" s="3">
        <f t="shared" si="88"/>
        <v>4.4807062128000563E-3</v>
      </c>
      <c r="P361" s="3">
        <f t="shared" si="93"/>
        <v>9.0506787314391064E-7</v>
      </c>
      <c r="Q361" s="4">
        <f t="shared" si="94"/>
        <v>2.3396297099047393E-3</v>
      </c>
      <c r="R361" s="3">
        <f t="shared" si="95"/>
        <v>-1.2854735194670924E-2</v>
      </c>
      <c r="S361" s="16">
        <f t="shared" si="103"/>
        <v>112.09573271805564</v>
      </c>
      <c r="T361" s="16">
        <f t="shared" si="103"/>
        <v>116.26325476717011</v>
      </c>
      <c r="U361" s="16">
        <f t="shared" si="96"/>
        <v>-4.1675220491144671</v>
      </c>
      <c r="V361" s="16">
        <f t="shared" si="97"/>
        <v>126.20321706829245</v>
      </c>
      <c r="W361" s="16">
        <f t="shared" si="98"/>
        <v>134.3369241178421</v>
      </c>
      <c r="X361" s="16">
        <f t="shared" si="99"/>
        <v>88.140711637785856</v>
      </c>
      <c r="Y361" s="16">
        <f t="shared" si="100"/>
        <v>116.37216624476051</v>
      </c>
    </row>
    <row r="362" spans="1:25" x14ac:dyDescent="0.4">
      <c r="A362">
        <f t="shared" si="101"/>
        <v>349</v>
      </c>
      <c r="B362" s="1">
        <v>41516</v>
      </c>
      <c r="C362" s="2">
        <v>3.9181709355264702E-2</v>
      </c>
      <c r="D362" s="2">
        <v>3.08928715567626E-2</v>
      </c>
      <c r="E362" s="2">
        <v>2.9638441472408499E-2</v>
      </c>
      <c r="F362" s="2">
        <v>0.90028697761556398</v>
      </c>
      <c r="G362">
        <v>513.952</v>
      </c>
      <c r="H362">
        <v>2908.96</v>
      </c>
      <c r="I362">
        <v>1471.25</v>
      </c>
      <c r="J362">
        <v>150.19999999999999</v>
      </c>
      <c r="K362">
        <v>98.17</v>
      </c>
      <c r="L362" s="3">
        <f t="shared" si="91"/>
        <v>-1.965256620347744E-3</v>
      </c>
      <c r="M362" s="3">
        <f t="shared" si="92"/>
        <v>2.3749038682293389E-2</v>
      </c>
      <c r="N362" s="3">
        <f t="shared" si="88"/>
        <v>3.779779099405256E-2</v>
      </c>
      <c r="O362" s="3">
        <f t="shared" si="88"/>
        <v>-3.4620505992009054E-3</v>
      </c>
      <c r="P362" s="3">
        <f t="shared" si="93"/>
        <v>3.4124206146097915E-6</v>
      </c>
      <c r="Q362" s="4">
        <f t="shared" si="94"/>
        <v>-1.3433099868560884E-3</v>
      </c>
      <c r="R362" s="3">
        <f t="shared" si="95"/>
        <v>1.4029880614199325E-2</v>
      </c>
      <c r="S362" s="16">
        <f t="shared" si="103"/>
        <v>111.96140171937003</v>
      </c>
      <c r="T362" s="16">
        <f t="shared" si="103"/>
        <v>117.66624282859004</v>
      </c>
      <c r="U362" s="16">
        <f t="shared" si="96"/>
        <v>-5.7048411092200126</v>
      </c>
      <c r="V362" s="16">
        <f t="shared" si="97"/>
        <v>126.00669140625767</v>
      </c>
      <c r="W362" s="16">
        <f t="shared" si="98"/>
        <v>136.71182798607146</v>
      </c>
      <c r="X362" s="16">
        <f t="shared" si="99"/>
        <v>91.920490737191116</v>
      </c>
      <c r="Y362" s="16">
        <f t="shared" si="100"/>
        <v>116.02596118484041</v>
      </c>
    </row>
    <row r="363" spans="1:25" x14ac:dyDescent="0.4">
      <c r="A363">
        <f t="shared" si="101"/>
        <v>350</v>
      </c>
      <c r="B363" s="1">
        <v>41523</v>
      </c>
      <c r="C363" s="2">
        <v>4.3009217545231397E-2</v>
      </c>
      <c r="D363" s="2">
        <v>3.2752731057812103E-2</v>
      </c>
      <c r="E363" s="2">
        <v>2.9079392920498999E-2</v>
      </c>
      <c r="F363" s="2">
        <v>0.89515865847645704</v>
      </c>
      <c r="G363">
        <v>508.077</v>
      </c>
      <c r="H363">
        <v>2949.8</v>
      </c>
      <c r="I363">
        <v>1526.86</v>
      </c>
      <c r="J363">
        <v>149.68</v>
      </c>
      <c r="K363">
        <v>99.11</v>
      </c>
      <c r="L363" s="3">
        <f t="shared" si="91"/>
        <v>7.1549047856389603E-3</v>
      </c>
      <c r="M363" s="3">
        <f t="shared" si="92"/>
        <v>2.3116620695906809E-2</v>
      </c>
      <c r="N363" s="3">
        <f t="shared" si="88"/>
        <v>3.2635605098044529E-2</v>
      </c>
      <c r="O363" s="3">
        <f t="shared" si="88"/>
        <v>5.1443078567610101E-3</v>
      </c>
      <c r="P363" s="3">
        <f t="shared" si="93"/>
        <v>1.9204808590850813E-6</v>
      </c>
      <c r="Q363" s="4">
        <f t="shared" si="94"/>
        <v>6.6169341398927281E-3</v>
      </c>
      <c r="R363" s="3">
        <f t="shared" si="95"/>
        <v>1.7012859609087827E-2</v>
      </c>
      <c r="S363" s="16">
        <f t="shared" si="103"/>
        <v>112.6230951333593</v>
      </c>
      <c r="T363" s="16">
        <f t="shared" si="103"/>
        <v>119.36752878949882</v>
      </c>
      <c r="U363" s="16">
        <f t="shared" si="96"/>
        <v>-6.7444336561395204</v>
      </c>
      <c r="V363" s="16">
        <f t="shared" si="97"/>
        <v>126.72218188482157</v>
      </c>
      <c r="W363" s="16">
        <f t="shared" si="98"/>
        <v>139.02349005566214</v>
      </c>
      <c r="X363" s="16">
        <f t="shared" si="99"/>
        <v>95.184051246995566</v>
      </c>
      <c r="Y363" s="16">
        <f t="shared" si="100"/>
        <v>116.54039197051651</v>
      </c>
    </row>
    <row r="364" spans="1:25" x14ac:dyDescent="0.4">
      <c r="A364">
        <f t="shared" si="101"/>
        <v>351</v>
      </c>
      <c r="B364" s="1">
        <v>41530</v>
      </c>
      <c r="C364" s="2">
        <v>4.2436126591461502E-2</v>
      </c>
      <c r="D364" s="2">
        <v>3.3775258444231897E-2</v>
      </c>
      <c r="E364" s="2">
        <v>2.6451682442460701E-2</v>
      </c>
      <c r="F364" s="2">
        <v>0.89733693252184599</v>
      </c>
      <c r="G364">
        <v>510.322</v>
      </c>
      <c r="H364">
        <v>3009.79</v>
      </c>
      <c r="I364">
        <v>1576.69</v>
      </c>
      <c r="J364">
        <v>150.44999999999999</v>
      </c>
      <c r="K364">
        <v>99.38</v>
      </c>
      <c r="L364" s="3">
        <f t="shared" si="91"/>
        <v>1.3879183114601235E-2</v>
      </c>
      <c r="M364" s="3">
        <f t="shared" si="92"/>
        <v>1.2979743127132792E-2</v>
      </c>
      <c r="N364" s="3">
        <f t="shared" si="88"/>
        <v>2.8439325422245254E-2</v>
      </c>
      <c r="O364" s="3">
        <f t="shared" si="88"/>
        <v>1.9275506812896914E-3</v>
      </c>
      <c r="P364" s="3">
        <f t="shared" si="93"/>
        <v>1.0090240285413584E-6</v>
      </c>
      <c r="Q364" s="4">
        <f t="shared" si="94"/>
        <v>3.5082943468433213E-3</v>
      </c>
      <c r="R364" s="3">
        <f t="shared" si="95"/>
        <v>1.4306450586317243E-2</v>
      </c>
      <c r="S364" s="16">
        <f t="shared" si="103"/>
        <v>112.97392456804363</v>
      </c>
      <c r="T364" s="16">
        <f t="shared" si="103"/>
        <v>120.79817384813055</v>
      </c>
      <c r="U364" s="16">
        <f t="shared" si="96"/>
        <v>-7.8242492800869172</v>
      </c>
      <c r="V364" s="16">
        <f t="shared" si="97"/>
        <v>128.11010019628168</v>
      </c>
      <c r="W364" s="16">
        <f t="shared" si="98"/>
        <v>140.32146436837542</v>
      </c>
      <c r="X364" s="16">
        <f t="shared" si="99"/>
        <v>98.027983789220087</v>
      </c>
      <c r="Y364" s="16">
        <f t="shared" si="100"/>
        <v>116.73314703864548</v>
      </c>
    </row>
    <row r="365" spans="1:25" x14ac:dyDescent="0.4">
      <c r="A365">
        <f t="shared" si="101"/>
        <v>352</v>
      </c>
      <c r="B365" s="1">
        <v>41537</v>
      </c>
      <c r="C365" s="2">
        <v>4.1368413007756399E-2</v>
      </c>
      <c r="D365" s="2">
        <v>3.3940521262140297E-2</v>
      </c>
      <c r="E365" s="2">
        <v>2.583768931193E-2</v>
      </c>
      <c r="F365" s="2">
        <v>0.89885337641817298</v>
      </c>
      <c r="G365">
        <v>517.50900000000001</v>
      </c>
      <c r="H365">
        <v>3049.47</v>
      </c>
      <c r="I365">
        <v>1621.53</v>
      </c>
      <c r="J365">
        <v>150.74</v>
      </c>
      <c r="K365">
        <v>99.36</v>
      </c>
      <c r="L365" s="3">
        <f t="shared" si="91"/>
        <v>-2.2237674044948141E-3</v>
      </c>
      <c r="M365" s="3">
        <f t="shared" si="92"/>
        <v>-2.1397826174878731E-2</v>
      </c>
      <c r="N365" s="3">
        <f t="shared" si="88"/>
        <v>5.4146392604514926E-3</v>
      </c>
      <c r="O365" s="3">
        <f t="shared" si="88"/>
        <v>1.9901817699348179E-3</v>
      </c>
      <c r="P365" s="3">
        <f t="shared" si="93"/>
        <v>1.0005558834141048E-6</v>
      </c>
      <c r="Q365" s="4">
        <f t="shared" si="94"/>
        <v>1.1095357119817349E-3</v>
      </c>
      <c r="R365" s="3">
        <f t="shared" si="95"/>
        <v>-4.0541931372468087E-3</v>
      </c>
      <c r="S365" s="16">
        <f t="shared" si="103"/>
        <v>113.08487813924179</v>
      </c>
      <c r="T365" s="16">
        <f t="shared" si="103"/>
        <v>120.39275453440587</v>
      </c>
      <c r="U365" s="16">
        <f t="shared" si="96"/>
        <v>-7.3078763951640724</v>
      </c>
      <c r="V365" s="16">
        <f t="shared" si="97"/>
        <v>127.8877234558322</v>
      </c>
      <c r="W365" s="16">
        <f t="shared" si="98"/>
        <v>138.18168175088755</v>
      </c>
      <c r="X365" s="16">
        <f t="shared" si="99"/>
        <v>98.569447715265241</v>
      </c>
      <c r="Y365" s="16">
        <f t="shared" si="100"/>
        <v>116.93216521563896</v>
      </c>
    </row>
    <row r="366" spans="1:25" x14ac:dyDescent="0.4">
      <c r="A366">
        <f t="shared" si="101"/>
        <v>353</v>
      </c>
      <c r="B366" s="1">
        <v>41544</v>
      </c>
      <c r="C366" s="2">
        <v>4.0039765870028103E-2</v>
      </c>
      <c r="D366" s="2">
        <v>3.3601575260844799E-2</v>
      </c>
      <c r="E366" s="2">
        <v>2.6451665615921199E-2</v>
      </c>
      <c r="F366" s="2">
        <v>0.899906993253205</v>
      </c>
      <c r="G366">
        <v>522.245</v>
      </c>
      <c r="H366">
        <v>3018.24</v>
      </c>
      <c r="I366">
        <v>1630.31</v>
      </c>
      <c r="J366">
        <v>151.04</v>
      </c>
      <c r="K366">
        <v>98.24</v>
      </c>
      <c r="L366" s="3">
        <f t="shared" si="91"/>
        <v>-8.3935552544182057E-3</v>
      </c>
      <c r="M366" s="3">
        <f t="shared" si="92"/>
        <v>-8.1273757292898985E-3</v>
      </c>
      <c r="N366" s="3">
        <f t="shared" si="88"/>
        <v>-4.4108175745717015E-2</v>
      </c>
      <c r="O366" s="3">
        <f t="shared" si="88"/>
        <v>1.5227754237290281E-3</v>
      </c>
      <c r="P366" s="3">
        <f t="shared" si="93"/>
        <v>7.1715568885081439E-7</v>
      </c>
      <c r="Q366" s="4">
        <f t="shared" si="94"/>
        <v>-4.0626423291992503E-4</v>
      </c>
      <c r="R366" s="3">
        <f t="shared" si="95"/>
        <v>-1.4776582826424023E-2</v>
      </c>
      <c r="S366" s="16">
        <f t="shared" si="103"/>
        <v>113.0442517159498</v>
      </c>
      <c r="T366" s="16">
        <f t="shared" si="103"/>
        <v>118.91509625176346</v>
      </c>
      <c r="U366" s="16">
        <f t="shared" si="96"/>
        <v>-5.8708445358136601</v>
      </c>
      <c r="V366" s="16">
        <f t="shared" si="97"/>
        <v>127.04836793039038</v>
      </c>
      <c r="W366" s="16">
        <f t="shared" si="98"/>
        <v>137.36894417795855</v>
      </c>
      <c r="X366" s="16">
        <f t="shared" si="99"/>
        <v>94.158630140693532</v>
      </c>
      <c r="Y366" s="16">
        <f t="shared" si="100"/>
        <v>117.08444275801186</v>
      </c>
    </row>
    <row r="367" spans="1:25" x14ac:dyDescent="0.4">
      <c r="A367">
        <f t="shared" si="101"/>
        <v>354</v>
      </c>
      <c r="B367" s="1">
        <v>41551</v>
      </c>
      <c r="C367" s="2">
        <v>4.1235025351446103E-2</v>
      </c>
      <c r="D367" s="2">
        <v>3.3425944460324097E-2</v>
      </c>
      <c r="E367" s="2">
        <v>2.6300714420467799E-2</v>
      </c>
      <c r="F367" s="2">
        <v>0.89903831576776105</v>
      </c>
      <c r="G367">
        <v>521.899</v>
      </c>
      <c r="H367">
        <v>3017.05</v>
      </c>
      <c r="I367">
        <v>1558.4</v>
      </c>
      <c r="J367">
        <v>151.27000000000001</v>
      </c>
      <c r="K367">
        <v>97.48</v>
      </c>
      <c r="L367" s="3">
        <f t="shared" si="91"/>
        <v>8.9862522927823818E-3</v>
      </c>
      <c r="M367" s="3">
        <f t="shared" si="92"/>
        <v>1.9456293185649676E-2</v>
      </c>
      <c r="N367" s="3">
        <f t="shared" si="88"/>
        <v>2.8664014373716462E-2</v>
      </c>
      <c r="O367" s="3">
        <f t="shared" si="88"/>
        <v>1.3221392212581229E-4</v>
      </c>
      <c r="P367" s="3">
        <f t="shared" si="93"/>
        <v>3.4493023329215109E-7</v>
      </c>
      <c r="Q367" s="4">
        <f t="shared" si="94"/>
        <v>1.8932978243577294E-3</v>
      </c>
      <c r="R367" s="3">
        <f t="shared" si="95"/>
        <v>1.4309693443568583E-2</v>
      </c>
      <c r="S367" s="16">
        <f t="shared" si="103"/>
        <v>113.23358149838558</v>
      </c>
      <c r="T367" s="16">
        <f t="shared" si="103"/>
        <v>120.34606559612031</v>
      </c>
      <c r="U367" s="16">
        <f t="shared" si="96"/>
        <v>-7.1124840977347361</v>
      </c>
      <c r="V367" s="16">
        <f t="shared" si="97"/>
        <v>127.94699315966862</v>
      </c>
      <c r="W367" s="16">
        <f t="shared" si="98"/>
        <v>139.31457349652351</v>
      </c>
      <c r="X367" s="16">
        <f t="shared" si="99"/>
        <v>97.025031578065182</v>
      </c>
      <c r="Y367" s="16">
        <f t="shared" si="100"/>
        <v>117.09766415022445</v>
      </c>
    </row>
    <row r="368" spans="1:25" x14ac:dyDescent="0.4">
      <c r="A368">
        <f t="shared" si="101"/>
        <v>355</v>
      </c>
      <c r="B368" s="1">
        <v>41558</v>
      </c>
      <c r="C368" s="2">
        <v>4.0874033145581301E-2</v>
      </c>
      <c r="D368" s="2">
        <v>3.3263097709057603E-2</v>
      </c>
      <c r="E368" s="2">
        <v>2.6249669655445899E-2</v>
      </c>
      <c r="F368" s="2">
        <v>0.89961319948991503</v>
      </c>
      <c r="G368">
        <v>520.71299999999997</v>
      </c>
      <c r="H368">
        <v>3041.43</v>
      </c>
      <c r="I368">
        <v>1603.07</v>
      </c>
      <c r="J368">
        <v>151.29</v>
      </c>
      <c r="K368">
        <v>98.58</v>
      </c>
      <c r="L368" s="3">
        <f t="shared" si="91"/>
        <v>-7.5884020375527328E-4</v>
      </c>
      <c r="M368" s="3">
        <f t="shared" si="92"/>
        <v>1.5505337709442291E-2</v>
      </c>
      <c r="N368" s="3">
        <f t="shared" si="88"/>
        <v>6.9741184103002674E-3</v>
      </c>
      <c r="O368" s="3">
        <f t="shared" si="88"/>
        <v>2.6439288783131065E-3</v>
      </c>
      <c r="P368" s="3">
        <f t="shared" si="93"/>
        <v>1.4714481188840007E-6</v>
      </c>
      <c r="Q368" s="4">
        <f t="shared" si="94"/>
        <v>3.0448488773331191E-3</v>
      </c>
      <c r="R368" s="3">
        <f t="shared" si="95"/>
        <v>6.0911361985750978E-3</v>
      </c>
      <c r="S368" s="16">
        <f t="shared" si="103"/>
        <v>113.53806638611889</v>
      </c>
      <c r="T368" s="16">
        <f t="shared" si="103"/>
        <v>120.95517921597782</v>
      </c>
      <c r="U368" s="16">
        <f t="shared" si="96"/>
        <v>-7.4171128298589366</v>
      </c>
      <c r="V368" s="16">
        <f t="shared" si="97"/>
        <v>127.8711091392931</v>
      </c>
      <c r="W368" s="16">
        <f t="shared" si="98"/>
        <v>140.86510726746775</v>
      </c>
      <c r="X368" s="16">
        <f t="shared" si="99"/>
        <v>97.722443419095214</v>
      </c>
      <c r="Y368" s="16">
        <f t="shared" si="100"/>
        <v>117.36205703805575</v>
      </c>
    </row>
    <row r="369" spans="1:25" x14ac:dyDescent="0.4">
      <c r="A369">
        <f t="shared" si="101"/>
        <v>356</v>
      </c>
      <c r="B369" s="1">
        <v>41565</v>
      </c>
      <c r="C369" s="2">
        <v>4.2967198062485001E-2</v>
      </c>
      <c r="D369" s="2">
        <v>3.2954940428096102E-2</v>
      </c>
      <c r="E369" s="2">
        <v>2.6608918270015301E-2</v>
      </c>
      <c r="F369" s="2">
        <v>0.89746894323940296</v>
      </c>
      <c r="G369">
        <v>524.89700000000005</v>
      </c>
      <c r="H369">
        <v>3115.77</v>
      </c>
      <c r="I369">
        <v>1614.25</v>
      </c>
      <c r="J369">
        <v>151.69</v>
      </c>
      <c r="K369">
        <v>97.72</v>
      </c>
      <c r="L369" s="3">
        <f t="shared" si="91"/>
        <v>4.1415965115398912E-3</v>
      </c>
      <c r="M369" s="3">
        <f t="shared" si="92"/>
        <v>5.6937808843349202E-3</v>
      </c>
      <c r="N369" s="3">
        <f t="shared" si="88"/>
        <v>-2.2598730060399586E-2</v>
      </c>
      <c r="O369" s="3">
        <f t="shared" si="88"/>
        <v>5.2739139033564086E-4</v>
      </c>
      <c r="P369" s="3">
        <f t="shared" si="93"/>
        <v>1.3217569864108032E-6</v>
      </c>
      <c r="Q369" s="4">
        <f t="shared" si="94"/>
        <v>2.3625888304848689E-4</v>
      </c>
      <c r="R369" s="3">
        <f t="shared" si="95"/>
        <v>-3.0589903185472833E-3</v>
      </c>
      <c r="S369" s="16">
        <f t="shared" si="103"/>
        <v>113.56169227442373</v>
      </c>
      <c r="T369" s="16">
        <f t="shared" si="103"/>
        <v>120.6492801841231</v>
      </c>
      <c r="U369" s="16">
        <f t="shared" si="96"/>
        <v>-7.0875879096993657</v>
      </c>
      <c r="V369" s="16">
        <f t="shared" si="97"/>
        <v>128.28526879044708</v>
      </c>
      <c r="W369" s="16">
        <f t="shared" si="98"/>
        <v>141.43448535590124</v>
      </c>
      <c r="X369" s="16">
        <f t="shared" si="99"/>
        <v>95.462570413055261</v>
      </c>
      <c r="Y369" s="16">
        <f t="shared" si="100"/>
        <v>117.41479617708931</v>
      </c>
    </row>
    <row r="370" spans="1:25" x14ac:dyDescent="0.4">
      <c r="A370">
        <f t="shared" si="101"/>
        <v>357</v>
      </c>
      <c r="B370" s="1">
        <v>41572</v>
      </c>
      <c r="C370" s="2">
        <v>4.4187554618985797E-2</v>
      </c>
      <c r="D370" s="2">
        <v>3.393751218228E-2</v>
      </c>
      <c r="E370" s="2">
        <v>2.6086695266442601E-2</v>
      </c>
      <c r="F370" s="2">
        <v>0.89578823793229101</v>
      </c>
      <c r="G370">
        <v>528.69399999999996</v>
      </c>
      <c r="H370">
        <v>3143.16</v>
      </c>
      <c r="I370">
        <v>1577.77</v>
      </c>
      <c r="J370">
        <v>151.77000000000001</v>
      </c>
      <c r="K370">
        <v>97.42</v>
      </c>
      <c r="L370" s="3">
        <f t="shared" si="91"/>
        <v>4.334811151810225E-3</v>
      </c>
      <c r="M370" s="3">
        <f t="shared" si="92"/>
        <v>1.4136086004601811E-2</v>
      </c>
      <c r="N370" s="3">
        <f t="shared" si="88"/>
        <v>4.050019964887186E-3</v>
      </c>
      <c r="O370" s="3">
        <f t="shared" si="88"/>
        <v>1.647229360216107E-3</v>
      </c>
      <c r="P370" s="3">
        <f t="shared" si="93"/>
        <v>7.5325863707403305E-7</v>
      </c>
      <c r="Q370" s="4">
        <f t="shared" si="94"/>
        <v>2.2517553595928028E-3</v>
      </c>
      <c r="R370" s="3">
        <f t="shared" si="95"/>
        <v>6.0420366203788323E-3</v>
      </c>
      <c r="S370" s="16">
        <f t="shared" si="103"/>
        <v>113.78686781038301</v>
      </c>
      <c r="T370" s="16">
        <f t="shared" si="103"/>
        <v>121.25348384616099</v>
      </c>
      <c r="U370" s="16">
        <f t="shared" si="96"/>
        <v>-7.4666160357779745</v>
      </c>
      <c r="V370" s="16">
        <f t="shared" si="97"/>
        <v>128.7187499056281</v>
      </c>
      <c r="W370" s="16">
        <f t="shared" si="98"/>
        <v>142.84809395636142</v>
      </c>
      <c r="X370" s="16">
        <f t="shared" si="99"/>
        <v>95.867572409543982</v>
      </c>
      <c r="Y370" s="16">
        <f t="shared" si="100"/>
        <v>117.57951911311092</v>
      </c>
    </row>
    <row r="371" spans="1:25" x14ac:dyDescent="0.4">
      <c r="A371">
        <f t="shared" si="101"/>
        <v>358</v>
      </c>
      <c r="B371" s="1">
        <v>41579</v>
      </c>
      <c r="C371" s="2">
        <v>4.3929301282073202E-2</v>
      </c>
      <c r="D371" s="2">
        <v>3.4756146340920897E-2</v>
      </c>
      <c r="E371" s="2">
        <v>2.5089517541565E-2</v>
      </c>
      <c r="F371" s="2">
        <v>0.89622503483544003</v>
      </c>
      <c r="G371">
        <v>524.25900000000001</v>
      </c>
      <c r="H371">
        <v>3147.21</v>
      </c>
      <c r="I371">
        <v>1584.16</v>
      </c>
      <c r="J371">
        <v>152.02000000000001</v>
      </c>
      <c r="K371">
        <v>98.67</v>
      </c>
      <c r="L371" s="3">
        <f t="shared" si="91"/>
        <v>-4.2273206660010665E-3</v>
      </c>
      <c r="M371" s="3">
        <f t="shared" si="92"/>
        <v>9.879668051440138E-3</v>
      </c>
      <c r="N371" s="3">
        <f t="shared" si="88"/>
        <v>-5.5802444197556866E-3</v>
      </c>
      <c r="O371" s="3">
        <f t="shared" si="88"/>
        <v>1.3156163662664255E-4</v>
      </c>
      <c r="P371" s="3">
        <f t="shared" si="93"/>
        <v>1.1815305425487032E-6</v>
      </c>
      <c r="Q371" s="4">
        <f t="shared" si="94"/>
        <v>1.3439760701337009E-4</v>
      </c>
      <c r="R371" s="3">
        <f t="shared" si="95"/>
        <v>5.0916150577506869E-5</v>
      </c>
      <c r="S371" s="16">
        <f t="shared" si="103"/>
        <v>113.80030757108435</v>
      </c>
      <c r="T371" s="16">
        <f t="shared" si="103"/>
        <v>121.25857546121874</v>
      </c>
      <c r="U371" s="16">
        <f t="shared" si="96"/>
        <v>-7.458267890134394</v>
      </c>
      <c r="V371" s="16">
        <f t="shared" si="97"/>
        <v>128.296017839028</v>
      </c>
      <c r="W371" s="16">
        <f t="shared" si="98"/>
        <v>143.83606076150545</v>
      </c>
      <c r="X371" s="16">
        <f t="shared" si="99"/>
        <v>95.30954796756842</v>
      </c>
      <c r="Y371" s="16">
        <f t="shared" si="100"/>
        <v>117.59267527677358</v>
      </c>
    </row>
    <row r="372" spans="1:25" x14ac:dyDescent="0.4">
      <c r="A372">
        <f t="shared" si="101"/>
        <v>359</v>
      </c>
      <c r="B372" s="1">
        <v>41586</v>
      </c>
      <c r="C372" s="2">
        <v>4.3532622673014297E-2</v>
      </c>
      <c r="D372" s="2">
        <v>3.5370216178771903E-2</v>
      </c>
      <c r="E372" s="2">
        <v>2.3516978579709899E-2</v>
      </c>
      <c r="F372" s="2">
        <v>0.89758018256850403</v>
      </c>
      <c r="G372">
        <v>520.04</v>
      </c>
      <c r="H372">
        <v>3166.11</v>
      </c>
      <c r="I372">
        <v>1575.32</v>
      </c>
      <c r="J372">
        <v>152.04</v>
      </c>
      <c r="K372">
        <v>99.05</v>
      </c>
      <c r="L372" s="3">
        <f t="shared" si="91"/>
        <v>1.806030297595651E-2</v>
      </c>
      <c r="M372" s="3">
        <f t="shared" si="92"/>
        <v>2.7831580242937859E-2</v>
      </c>
      <c r="N372" s="3">
        <f t="shared" si="88"/>
        <v>5.3233628723053261E-2</v>
      </c>
      <c r="O372" s="3">
        <f t="shared" si="88"/>
        <v>-2.9597474348854735E-3</v>
      </c>
      <c r="P372" s="3">
        <f t="shared" si="93"/>
        <v>2.4555162039231139E-6</v>
      </c>
      <c r="Q372" s="4">
        <f t="shared" si="94"/>
        <v>3.6344931183736589E-4</v>
      </c>
      <c r="R372" s="3">
        <f t="shared" si="95"/>
        <v>2.4041441126765539E-2</v>
      </c>
      <c r="S372" s="16">
        <f t="shared" si="103"/>
        <v>113.83665250226808</v>
      </c>
      <c r="T372" s="16">
        <f t="shared" si="103"/>
        <v>123.66271957389529</v>
      </c>
      <c r="U372" s="16">
        <f t="shared" si="96"/>
        <v>-9.8260670716272074</v>
      </c>
      <c r="V372" s="16">
        <f t="shared" si="97"/>
        <v>130.10204813662364</v>
      </c>
      <c r="W372" s="16">
        <f t="shared" si="98"/>
        <v>146.61921878579923</v>
      </c>
      <c r="X372" s="16">
        <f t="shared" si="99"/>
        <v>100.63291083987374</v>
      </c>
      <c r="Y372" s="16">
        <f t="shared" si="100"/>
        <v>117.29670053328503</v>
      </c>
    </row>
    <row r="373" spans="1:25" x14ac:dyDescent="0.4">
      <c r="A373">
        <f t="shared" si="101"/>
        <v>360</v>
      </c>
      <c r="B373" s="1">
        <v>41593</v>
      </c>
      <c r="C373" s="2">
        <v>3.9528681897744999E-2</v>
      </c>
      <c r="D373" s="2">
        <v>3.5281629947502502E-2</v>
      </c>
      <c r="E373" s="2">
        <v>2.4269962672647302E-2</v>
      </c>
      <c r="F373" s="2">
        <v>0.90091972548210497</v>
      </c>
      <c r="G373">
        <v>523.40800000000002</v>
      </c>
      <c r="H373">
        <v>3217.2</v>
      </c>
      <c r="I373">
        <v>1659.18</v>
      </c>
      <c r="J373">
        <v>151.59</v>
      </c>
      <c r="K373">
        <v>100.19</v>
      </c>
      <c r="L373" s="3">
        <f t="shared" si="91"/>
        <v>8.1763283027309619E-3</v>
      </c>
      <c r="M373" s="3">
        <f t="shared" si="92"/>
        <v>1.4970678550490613E-2</v>
      </c>
      <c r="N373" s="3">
        <f t="shared" si="88"/>
        <v>7.6965730059426196E-3</v>
      </c>
      <c r="O373" s="3">
        <f t="shared" si="88"/>
        <v>7.9160894518115477E-4</v>
      </c>
      <c r="P373" s="3">
        <f t="shared" si="93"/>
        <v>9.0851677963756811E-7</v>
      </c>
      <c r="Q373" s="4">
        <f t="shared" si="94"/>
        <v>1.7504525576152838E-3</v>
      </c>
      <c r="R373" s="3">
        <f t="shared" si="95"/>
        <v>7.9087972010863372E-3</v>
      </c>
      <c r="S373" s="16">
        <f t="shared" si="103"/>
        <v>114.01169775802961</v>
      </c>
      <c r="T373" s="16">
        <f t="shared" si="103"/>
        <v>124.45359929400392</v>
      </c>
      <c r="U373" s="16">
        <f t="shared" si="96"/>
        <v>-10.44190153597431</v>
      </c>
      <c r="V373" s="16">
        <f t="shared" si="97"/>
        <v>130.91968096689672</v>
      </c>
      <c r="W373" s="16">
        <f t="shared" si="98"/>
        <v>148.1162866408483</v>
      </c>
      <c r="X373" s="16">
        <f t="shared" si="99"/>
        <v>101.40256814046801</v>
      </c>
      <c r="Y373" s="16">
        <f t="shared" si="100"/>
        <v>117.37586142780314</v>
      </c>
    </row>
    <row r="374" spans="1:25" x14ac:dyDescent="0.4">
      <c r="A374">
        <f t="shared" si="101"/>
        <v>361</v>
      </c>
      <c r="B374" s="1">
        <v>41600</v>
      </c>
      <c r="C374" s="2">
        <v>3.8147389835676997E-2</v>
      </c>
      <c r="D374" s="2">
        <v>3.5148727376841098E-2</v>
      </c>
      <c r="E374" s="2">
        <v>2.46483499200724E-2</v>
      </c>
      <c r="F374" s="2">
        <v>0.90205553286740903</v>
      </c>
      <c r="G374">
        <v>522.05999999999995</v>
      </c>
      <c r="H374">
        <v>3230.54</v>
      </c>
      <c r="I374">
        <v>1671.95</v>
      </c>
      <c r="J374">
        <v>151.71</v>
      </c>
      <c r="K374">
        <v>101.27</v>
      </c>
      <c r="L374" s="3">
        <f t="shared" si="91"/>
        <v>1.1836165773026153E-2</v>
      </c>
      <c r="M374" s="3">
        <f t="shared" si="92"/>
        <v>1.2549001513023184E-2</v>
      </c>
      <c r="N374" s="3">
        <f t="shared" si="88"/>
        <v>8.0983282992912464E-3</v>
      </c>
      <c r="O374" s="3">
        <f t="shared" si="88"/>
        <v>2.2411179223518207E-3</v>
      </c>
      <c r="P374" s="3">
        <f t="shared" si="93"/>
        <v>5.5180469414161548E-7</v>
      </c>
      <c r="Q374" s="4">
        <f t="shared" si="94"/>
        <v>3.11327170959633E-3</v>
      </c>
      <c r="R374" s="3">
        <f t="shared" si="95"/>
        <v>8.6811533769231009E-3</v>
      </c>
      <c r="S374" s="16">
        <f t="shared" si="103"/>
        <v>114.32302492898924</v>
      </c>
      <c r="T374" s="16">
        <f t="shared" si="103"/>
        <v>125.32171463169624</v>
      </c>
      <c r="U374" s="16">
        <f t="shared" si="96"/>
        <v>-10.998689702706997</v>
      </c>
      <c r="V374" s="16">
        <f t="shared" si="97"/>
        <v>132.10329754419934</v>
      </c>
      <c r="W374" s="16">
        <f t="shared" si="98"/>
        <v>149.37118679215061</v>
      </c>
      <c r="X374" s="16">
        <f t="shared" si="99"/>
        <v>102.21240097039713</v>
      </c>
      <c r="Y374" s="16">
        <f t="shared" si="100"/>
        <v>117.59997322003832</v>
      </c>
    </row>
    <row r="375" spans="1:25" x14ac:dyDescent="0.4">
      <c r="A375">
        <f t="shared" si="101"/>
        <v>362</v>
      </c>
      <c r="B375" s="1">
        <v>41607</v>
      </c>
      <c r="C375" s="2">
        <v>3.81982693754397E-2</v>
      </c>
      <c r="D375" s="2">
        <v>3.4229052886605299E-2</v>
      </c>
      <c r="E375" s="2">
        <v>2.5058042125696001E-2</v>
      </c>
      <c r="F375" s="2">
        <v>0.90251463561225898</v>
      </c>
      <c r="G375">
        <v>522.20600000000002</v>
      </c>
      <c r="H375">
        <v>3233.72</v>
      </c>
      <c r="I375">
        <v>1685.49</v>
      </c>
      <c r="J375">
        <v>152.05000000000001</v>
      </c>
      <c r="K375">
        <v>102.44</v>
      </c>
      <c r="L375" s="3">
        <f t="shared" si="91"/>
        <v>-3.5897629735652803E-3</v>
      </c>
      <c r="M375" s="3">
        <f t="shared" si="92"/>
        <v>4.6719297921578029E-3</v>
      </c>
      <c r="N375" s="3">
        <f t="shared" ref="N375:O390" si="104">I376/I375-1</f>
        <v>-1.7626921548036467E-2</v>
      </c>
      <c r="O375" s="3">
        <f t="shared" si="104"/>
        <v>-4.0118382111148376E-3</v>
      </c>
      <c r="P375" s="3">
        <f t="shared" si="93"/>
        <v>8.7340252543629082E-7</v>
      </c>
      <c r="Q375" s="4">
        <f t="shared" si="94"/>
        <v>-4.0405192475820662E-3</v>
      </c>
      <c r="R375" s="3">
        <f t="shared" si="95"/>
        <v>-5.1391482351396955E-3</v>
      </c>
      <c r="S375" s="16">
        <f t="shared" si="103"/>
        <v>113.91897300423103</v>
      </c>
      <c r="T375" s="16">
        <f t="shared" si="103"/>
        <v>124.80779980818227</v>
      </c>
      <c r="U375" s="16">
        <f t="shared" si="96"/>
        <v>-10.888826803951233</v>
      </c>
      <c r="V375" s="16">
        <f t="shared" si="97"/>
        <v>131.74432124684282</v>
      </c>
      <c r="W375" s="16">
        <f t="shared" si="98"/>
        <v>149.83837977136639</v>
      </c>
      <c r="X375" s="16">
        <f t="shared" si="99"/>
        <v>100.44970881559348</v>
      </c>
      <c r="Y375" s="16">
        <f t="shared" si="100"/>
        <v>117.19878939892683</v>
      </c>
    </row>
    <row r="376" spans="1:25" x14ac:dyDescent="0.4">
      <c r="A376">
        <f t="shared" si="101"/>
        <v>363</v>
      </c>
      <c r="B376" s="1">
        <v>41614</v>
      </c>
      <c r="C376" s="2">
        <v>3.8385243538434297E-2</v>
      </c>
      <c r="D376" s="2">
        <v>3.5434286949601802E-2</v>
      </c>
      <c r="E376" s="2">
        <v>2.36023712499688E-2</v>
      </c>
      <c r="F376" s="2">
        <v>0.90257809826199498</v>
      </c>
      <c r="G376">
        <v>517.95500000000004</v>
      </c>
      <c r="H376">
        <v>3233.99</v>
      </c>
      <c r="I376">
        <v>1655.78</v>
      </c>
      <c r="J376">
        <v>151.44</v>
      </c>
      <c r="K376">
        <v>102.91</v>
      </c>
      <c r="L376" s="3">
        <f t="shared" si="91"/>
        <v>2.4872467623691108E-3</v>
      </c>
      <c r="M376" s="3">
        <f t="shared" si="92"/>
        <v>-1.3186104308409829E-2</v>
      </c>
      <c r="N376" s="3">
        <f t="shared" si="104"/>
        <v>2.4701349213058776E-3</v>
      </c>
      <c r="O376" s="3">
        <f t="shared" si="104"/>
        <v>0</v>
      </c>
      <c r="P376" s="3">
        <f t="shared" si="93"/>
        <v>7.8689931500932752E-7</v>
      </c>
      <c r="Q376" s="4">
        <f t="shared" si="94"/>
        <v>-3.1425248896268951E-4</v>
      </c>
      <c r="R376" s="3">
        <f t="shared" si="95"/>
        <v>-2.0571806561837103E-3</v>
      </c>
      <c r="S376" s="16">
        <f t="shared" ref="S376:T391" si="105">S375+100*Q376</f>
        <v>113.88754775533477</v>
      </c>
      <c r="T376" s="16">
        <f t="shared" si="105"/>
        <v>124.6020817425639</v>
      </c>
      <c r="U376" s="16">
        <f t="shared" si="96"/>
        <v>-10.714533987229132</v>
      </c>
      <c r="V376" s="16">
        <f t="shared" si="97"/>
        <v>131.99304592307973</v>
      </c>
      <c r="W376" s="16">
        <f t="shared" si="98"/>
        <v>148.51976934052541</v>
      </c>
      <c r="X376" s="16">
        <f t="shared" si="99"/>
        <v>100.69672230772407</v>
      </c>
      <c r="Y376" s="16">
        <f t="shared" si="100"/>
        <v>117.19878939892683</v>
      </c>
    </row>
    <row r="377" spans="1:25" x14ac:dyDescent="0.4">
      <c r="A377">
        <f t="shared" si="101"/>
        <v>364</v>
      </c>
      <c r="B377" s="1">
        <v>41621</v>
      </c>
      <c r="C377" s="2">
        <v>3.9696742396782898E-2</v>
      </c>
      <c r="D377" s="2">
        <v>3.52243572755047E-2</v>
      </c>
      <c r="E377" s="2">
        <v>2.35644354673527E-2</v>
      </c>
      <c r="F377" s="2">
        <v>0.90151446486035902</v>
      </c>
      <c r="G377">
        <v>517.73400000000004</v>
      </c>
      <c r="H377">
        <v>3182.07</v>
      </c>
      <c r="I377">
        <v>1659.87</v>
      </c>
      <c r="J377">
        <v>151.44</v>
      </c>
      <c r="K377">
        <v>103.21</v>
      </c>
      <c r="L377" s="3">
        <f t="shared" si="91"/>
        <v>6.4977644019672542E-3</v>
      </c>
      <c r="M377" s="3">
        <f t="shared" si="92"/>
        <v>3.3258164094544407E-2</v>
      </c>
      <c r="N377" s="3">
        <f t="shared" si="104"/>
        <v>1.8368908408489926E-2</v>
      </c>
      <c r="O377" s="3">
        <f t="shared" si="104"/>
        <v>2.6413100898037278E-4</v>
      </c>
      <c r="P377" s="3">
        <f t="shared" si="93"/>
        <v>2.9744620533166687E-6</v>
      </c>
      <c r="Q377" s="4">
        <f t="shared" si="94"/>
        <v>2.0974339539716986E-3</v>
      </c>
      <c r="R377" s="3">
        <f t="shared" si="95"/>
        <v>1.459724197849549E-2</v>
      </c>
      <c r="S377" s="16">
        <f t="shared" si="105"/>
        <v>114.09729115073193</v>
      </c>
      <c r="T377" s="16">
        <f t="shared" si="105"/>
        <v>126.06180594041345</v>
      </c>
      <c r="U377" s="16">
        <f t="shared" si="96"/>
        <v>-11.964514789681516</v>
      </c>
      <c r="V377" s="16">
        <f t="shared" si="97"/>
        <v>132.64282236327645</v>
      </c>
      <c r="W377" s="16">
        <f t="shared" si="98"/>
        <v>151.84558574997985</v>
      </c>
      <c r="X377" s="16">
        <f t="shared" si="99"/>
        <v>102.53361314857307</v>
      </c>
      <c r="Y377" s="16">
        <f t="shared" si="100"/>
        <v>117.22520249982487</v>
      </c>
    </row>
    <row r="378" spans="1:25" x14ac:dyDescent="0.4">
      <c r="A378">
        <f t="shared" si="101"/>
        <v>365</v>
      </c>
      <c r="B378" s="1">
        <v>41628</v>
      </c>
      <c r="C378" s="2">
        <v>3.6544916856733403E-2</v>
      </c>
      <c r="D378" s="2">
        <v>3.3418746060026698E-2</v>
      </c>
      <c r="E378" s="2">
        <v>2.4920524881649801E-2</v>
      </c>
      <c r="F378" s="2">
        <v>0.90511581220158999</v>
      </c>
      <c r="G378">
        <v>516.64300000000003</v>
      </c>
      <c r="H378">
        <v>3259.79</v>
      </c>
      <c r="I378">
        <v>1690.36</v>
      </c>
      <c r="J378">
        <v>151.47999999999999</v>
      </c>
      <c r="K378">
        <v>104.1</v>
      </c>
      <c r="L378" s="3">
        <f t="shared" si="91"/>
        <v>1.9561087527215637E-3</v>
      </c>
      <c r="M378" s="3">
        <f t="shared" si="92"/>
        <v>2.3564907363848864E-2</v>
      </c>
      <c r="N378" s="3">
        <f t="shared" si="104"/>
        <v>2.3332307910741035E-2</v>
      </c>
      <c r="O378" s="3">
        <f t="shared" si="104"/>
        <v>-1.5843675732768459E-3</v>
      </c>
      <c r="P378" s="3">
        <f t="shared" si="93"/>
        <v>2.6055725057995925E-6</v>
      </c>
      <c r="Q378" s="4">
        <f t="shared" si="94"/>
        <v>3.8071312692589479E-6</v>
      </c>
      <c r="R378" s="3">
        <f t="shared" si="95"/>
        <v>1.1817239113508654E-2</v>
      </c>
      <c r="S378" s="16">
        <f t="shared" si="105"/>
        <v>114.09767186385886</v>
      </c>
      <c r="T378" s="16">
        <f t="shared" si="105"/>
        <v>127.24352985176432</v>
      </c>
      <c r="U378" s="16">
        <f t="shared" si="96"/>
        <v>-13.145857987905458</v>
      </c>
      <c r="V378" s="16">
        <f t="shared" si="97"/>
        <v>132.83843323854862</v>
      </c>
      <c r="W378" s="16">
        <f t="shared" si="98"/>
        <v>154.20207648636475</v>
      </c>
      <c r="X378" s="16">
        <f t="shared" si="99"/>
        <v>104.86684393964717</v>
      </c>
      <c r="Y378" s="16">
        <f t="shared" si="100"/>
        <v>117.0667657424972</v>
      </c>
    </row>
    <row r="379" spans="1:25" x14ac:dyDescent="0.4">
      <c r="A379">
        <f t="shared" si="101"/>
        <v>366</v>
      </c>
      <c r="B379" s="1">
        <v>41635</v>
      </c>
      <c r="C379" s="2">
        <v>3.3023686995883303E-2</v>
      </c>
      <c r="D379" s="2">
        <v>3.2597355077877498E-2</v>
      </c>
      <c r="E379" s="2">
        <v>2.5231708395398102E-2</v>
      </c>
      <c r="F379" s="2">
        <v>0.90914724953084103</v>
      </c>
      <c r="G379">
        <v>512.38699999999994</v>
      </c>
      <c r="H379">
        <v>3302.66</v>
      </c>
      <c r="I379">
        <v>1729.8</v>
      </c>
      <c r="J379">
        <v>151.24</v>
      </c>
      <c r="K379">
        <v>105.17</v>
      </c>
      <c r="L379" s="3">
        <f t="shared" si="91"/>
        <v>-1.5562921876205449E-3</v>
      </c>
      <c r="M379" s="3">
        <f t="shared" si="92"/>
        <v>-8.0737644006289022E-3</v>
      </c>
      <c r="N379" s="3">
        <f t="shared" si="104"/>
        <v>9.463521794427221E-3</v>
      </c>
      <c r="O379" s="3">
        <f t="shared" si="104"/>
        <v>-2.3142025919070663E-3</v>
      </c>
      <c r="P379" s="3">
        <f t="shared" si="93"/>
        <v>8.6079704429916945E-7</v>
      </c>
      <c r="Q379" s="4">
        <f t="shared" si="94"/>
        <v>-2.1806087670838159E-3</v>
      </c>
      <c r="R379" s="3">
        <f t="shared" si="95"/>
        <v>-6.2018434643232312E-4</v>
      </c>
      <c r="S379" s="16">
        <f t="shared" si="105"/>
        <v>113.87961098715049</v>
      </c>
      <c r="T379" s="16">
        <f t="shared" si="105"/>
        <v>127.18151141712109</v>
      </c>
      <c r="U379" s="16">
        <f t="shared" si="96"/>
        <v>-13.301900429970601</v>
      </c>
      <c r="V379" s="16">
        <f t="shared" si="97"/>
        <v>132.68280401978657</v>
      </c>
      <c r="W379" s="16">
        <f t="shared" si="98"/>
        <v>153.39470004630186</v>
      </c>
      <c r="X379" s="16">
        <f t="shared" si="99"/>
        <v>105.81319611908989</v>
      </c>
      <c r="Y379" s="16">
        <f t="shared" si="100"/>
        <v>116.83534548330648</v>
      </c>
    </row>
    <row r="380" spans="1:25" x14ac:dyDescent="0.4">
      <c r="A380">
        <f t="shared" si="101"/>
        <v>367</v>
      </c>
      <c r="B380" s="1">
        <v>41642</v>
      </c>
      <c r="C380" s="2">
        <v>3.2119704876765298E-2</v>
      </c>
      <c r="D380" s="2">
        <v>3.20666754564966E-2</v>
      </c>
      <c r="E380" s="2">
        <v>2.59689705006215E-2</v>
      </c>
      <c r="F380" s="2">
        <v>0.90984464916611596</v>
      </c>
      <c r="G380">
        <v>513.10199999999998</v>
      </c>
      <c r="H380">
        <v>3285.68</v>
      </c>
      <c r="I380">
        <v>1746.17</v>
      </c>
      <c r="J380">
        <v>150.88999999999999</v>
      </c>
      <c r="K380">
        <v>104.86</v>
      </c>
      <c r="L380" s="3">
        <f t="shared" si="91"/>
        <v>4.0582715850494555E-3</v>
      </c>
      <c r="M380" s="3">
        <f t="shared" si="92"/>
        <v>-1.9236457766624859E-4</v>
      </c>
      <c r="N380" s="3">
        <f t="shared" si="104"/>
        <v>-2.914951007061295E-3</v>
      </c>
      <c r="O380" s="3">
        <f t="shared" si="104"/>
        <v>3.5124925442375776E-3</v>
      </c>
      <c r="P380" s="3">
        <f t="shared" si="93"/>
        <v>9.3875876750942112E-7</v>
      </c>
      <c r="Q380" s="4">
        <f t="shared" si="94"/>
        <v>3.2433675042699969E-3</v>
      </c>
      <c r="R380" s="3">
        <f t="shared" si="95"/>
        <v>1.1158621361398724E-3</v>
      </c>
      <c r="S380" s="16">
        <f t="shared" si="105"/>
        <v>114.20394773757748</v>
      </c>
      <c r="T380" s="16">
        <f t="shared" si="105"/>
        <v>127.29309763073508</v>
      </c>
      <c r="U380" s="16">
        <f t="shared" si="96"/>
        <v>-13.089149893157597</v>
      </c>
      <c r="V380" s="16">
        <f t="shared" si="97"/>
        <v>133.08863117829151</v>
      </c>
      <c r="W380" s="16">
        <f t="shared" si="98"/>
        <v>153.37546358853524</v>
      </c>
      <c r="X380" s="16">
        <f t="shared" si="99"/>
        <v>105.52170101838377</v>
      </c>
      <c r="Y380" s="16">
        <f t="shared" si="100"/>
        <v>117.18659473773025</v>
      </c>
    </row>
    <row r="381" spans="1:25" x14ac:dyDescent="0.4">
      <c r="A381">
        <f t="shared" si="101"/>
        <v>368</v>
      </c>
      <c r="B381" s="1">
        <v>41649</v>
      </c>
      <c r="C381" s="2">
        <v>3.2903848389679399E-2</v>
      </c>
      <c r="D381" s="2">
        <v>3.1991201875874897E-2</v>
      </c>
      <c r="E381" s="2">
        <v>2.6749424933556799E-2</v>
      </c>
      <c r="F381" s="2">
        <v>0.90835552480088899</v>
      </c>
      <c r="G381">
        <v>518.54700000000003</v>
      </c>
      <c r="H381">
        <v>3306.49</v>
      </c>
      <c r="I381">
        <v>1741.08</v>
      </c>
      <c r="J381">
        <v>151.41999999999999</v>
      </c>
      <c r="K381">
        <v>104.18</v>
      </c>
      <c r="L381" s="3">
        <f t="shared" si="91"/>
        <v>4.5532447682827826E-3</v>
      </c>
      <c r="M381" s="3">
        <f t="shared" si="92"/>
        <v>-4.6716677826574848E-4</v>
      </c>
      <c r="N381" s="3">
        <f t="shared" si="104"/>
        <v>-8.3855997426884876E-4</v>
      </c>
      <c r="O381" s="3">
        <f t="shared" si="104"/>
        <v>2.6416589618281083E-3</v>
      </c>
      <c r="P381" s="3">
        <f t="shared" si="93"/>
        <v>1.0082380826205231E-7</v>
      </c>
      <c r="Q381" s="4">
        <f t="shared" si="94"/>
        <v>2.5119077405475671E-3</v>
      </c>
      <c r="R381" s="3">
        <f t="shared" si="95"/>
        <v>1.4722942443940734E-3</v>
      </c>
      <c r="S381" s="16">
        <f t="shared" si="105"/>
        <v>114.45513851163224</v>
      </c>
      <c r="T381" s="16">
        <f t="shared" si="105"/>
        <v>127.44032705517448</v>
      </c>
      <c r="U381" s="16">
        <f t="shared" si="96"/>
        <v>-12.985188543542236</v>
      </c>
      <c r="V381" s="16">
        <f t="shared" si="97"/>
        <v>133.54395565511979</v>
      </c>
      <c r="W381" s="16">
        <f t="shared" si="98"/>
        <v>153.32874691070867</v>
      </c>
      <c r="X381" s="16">
        <f t="shared" si="99"/>
        <v>105.43784502095689</v>
      </c>
      <c r="Y381" s="16">
        <f t="shared" si="100"/>
        <v>117.45076063391306</v>
      </c>
    </row>
    <row r="382" spans="1:25" x14ac:dyDescent="0.4">
      <c r="A382">
        <f t="shared" si="101"/>
        <v>369</v>
      </c>
      <c r="B382" s="1">
        <v>41656</v>
      </c>
      <c r="C382" s="2">
        <v>3.2789406263476498E-2</v>
      </c>
      <c r="D382" s="2">
        <v>3.1937604321641E-2</v>
      </c>
      <c r="E382" s="2">
        <v>2.6917297595883499E-2</v>
      </c>
      <c r="F382" s="2">
        <v>0.908355691818999</v>
      </c>
      <c r="G382">
        <v>520.20899999999995</v>
      </c>
      <c r="H382">
        <v>3300.51</v>
      </c>
      <c r="I382">
        <v>1739.62</v>
      </c>
      <c r="J382">
        <v>151.82</v>
      </c>
      <c r="K382">
        <v>104.32</v>
      </c>
      <c r="L382" s="3">
        <f t="shared" si="91"/>
        <v>-1.241092544540856E-2</v>
      </c>
      <c r="M382" s="3">
        <f t="shared" si="92"/>
        <v>-4.4935083803185338E-2</v>
      </c>
      <c r="N382" s="3">
        <f t="shared" si="104"/>
        <v>-2.5281383290603587E-2</v>
      </c>
      <c r="O382" s="3">
        <f t="shared" si="104"/>
        <v>2.8981688842049103E-3</v>
      </c>
      <c r="P382" s="3">
        <f t="shared" si="93"/>
        <v>3.023182745590734E-6</v>
      </c>
      <c r="Q382" s="4">
        <f t="shared" si="94"/>
        <v>1.0697269820475178E-4</v>
      </c>
      <c r="R382" s="3">
        <f t="shared" si="95"/>
        <v>-1.9932305913748144E-2</v>
      </c>
      <c r="S382" s="16">
        <f t="shared" si="105"/>
        <v>114.46583578145271</v>
      </c>
      <c r="T382" s="16">
        <f t="shared" si="105"/>
        <v>125.44709646379967</v>
      </c>
      <c r="U382" s="16">
        <f t="shared" si="96"/>
        <v>-10.981260682346957</v>
      </c>
      <c r="V382" s="16">
        <f t="shared" si="97"/>
        <v>132.30286311057893</v>
      </c>
      <c r="W382" s="16">
        <f t="shared" si="98"/>
        <v>148.83523853039014</v>
      </c>
      <c r="X382" s="16">
        <f t="shared" si="99"/>
        <v>102.90970669189653</v>
      </c>
      <c r="Y382" s="16">
        <f t="shared" si="100"/>
        <v>117.74057752233355</v>
      </c>
    </row>
    <row r="383" spans="1:25" x14ac:dyDescent="0.4">
      <c r="A383">
        <f t="shared" si="101"/>
        <v>370</v>
      </c>
      <c r="B383" s="1">
        <v>41663</v>
      </c>
      <c r="C383" s="2">
        <v>3.7828044172794499E-2</v>
      </c>
      <c r="D383" s="2">
        <v>3.0059854687512301E-2</v>
      </c>
      <c r="E383" s="2">
        <v>2.6233503231906399E-2</v>
      </c>
      <c r="F383" s="2">
        <v>0.90587859790778702</v>
      </c>
      <c r="G383">
        <v>523.846</v>
      </c>
      <c r="H383">
        <v>3214.13</v>
      </c>
      <c r="I383">
        <v>1695.64</v>
      </c>
      <c r="J383">
        <v>152.26</v>
      </c>
      <c r="K383">
        <v>102.31</v>
      </c>
      <c r="L383" s="3">
        <f t="shared" si="91"/>
        <v>3.2079006038350233E-3</v>
      </c>
      <c r="M383" s="3">
        <f t="shared" si="92"/>
        <v>-6.7288595611540991E-3</v>
      </c>
      <c r="N383" s="3">
        <f t="shared" si="104"/>
        <v>-3.470665943242679E-2</v>
      </c>
      <c r="O383" s="3">
        <f t="shared" si="104"/>
        <v>8.5380270589774376E-4</v>
      </c>
      <c r="P383" s="3">
        <f t="shared" si="93"/>
        <v>2.4315627238176669E-7</v>
      </c>
      <c r="Q383" s="4">
        <f t="shared" si="94"/>
        <v>-2.1819875543026645E-4</v>
      </c>
      <c r="R383" s="3">
        <f t="shared" si="95"/>
        <v>-9.3434539209620304E-3</v>
      </c>
      <c r="S383" s="16">
        <f t="shared" si="105"/>
        <v>114.44401590590968</v>
      </c>
      <c r="T383" s="16">
        <f t="shared" si="105"/>
        <v>124.51275107170346</v>
      </c>
      <c r="U383" s="16">
        <f t="shared" si="96"/>
        <v>-10.068735165793782</v>
      </c>
      <c r="V383" s="16">
        <f t="shared" si="97"/>
        <v>132.62365317096243</v>
      </c>
      <c r="W383" s="16">
        <f t="shared" si="98"/>
        <v>148.16235257427473</v>
      </c>
      <c r="X383" s="16">
        <f t="shared" si="99"/>
        <v>99.439040748653852</v>
      </c>
      <c r="Y383" s="16">
        <f t="shared" si="100"/>
        <v>117.82595779292333</v>
      </c>
    </row>
    <row r="384" spans="1:25" x14ac:dyDescent="0.4">
      <c r="A384">
        <f t="shared" si="101"/>
        <v>371</v>
      </c>
      <c r="B384" s="1">
        <v>41670</v>
      </c>
      <c r="C384" s="2">
        <v>3.7843816414696099E-2</v>
      </c>
      <c r="D384" s="2">
        <v>3.0144387050153799E-2</v>
      </c>
      <c r="E384" s="2">
        <v>2.58282427779363E-2</v>
      </c>
      <c r="F384" s="2">
        <v>0.90618355375721305</v>
      </c>
      <c r="G384">
        <v>526.91700000000003</v>
      </c>
      <c r="H384">
        <v>3200.95</v>
      </c>
      <c r="I384">
        <v>1636.79</v>
      </c>
      <c r="J384">
        <v>152.38999999999999</v>
      </c>
      <c r="K384">
        <v>102.04</v>
      </c>
      <c r="L384" s="3">
        <f t="shared" si="91"/>
        <v>2.3082842386821234E-3</v>
      </c>
      <c r="M384" s="3">
        <f t="shared" si="92"/>
        <v>1.1533822319470088E-2</v>
      </c>
      <c r="N384" s="3">
        <f t="shared" si="104"/>
        <v>-2.5806609277915893E-2</v>
      </c>
      <c r="O384" s="3">
        <f t="shared" si="104"/>
        <v>-2.6248441498777364E-4</v>
      </c>
      <c r="P384" s="3">
        <f t="shared" si="93"/>
        <v>1.2072279574752117E-7</v>
      </c>
      <c r="Q384" s="4">
        <f t="shared" si="94"/>
        <v>-4.6948486335317453E-4</v>
      </c>
      <c r="R384" s="3">
        <f t="shared" si="95"/>
        <v>-3.0567467836878637E-3</v>
      </c>
      <c r="S384" s="16">
        <f t="shared" si="105"/>
        <v>114.39706741957436</v>
      </c>
      <c r="T384" s="16">
        <f t="shared" si="105"/>
        <v>124.20707639333467</v>
      </c>
      <c r="U384" s="16">
        <f t="shared" si="96"/>
        <v>-9.8100089737603184</v>
      </c>
      <c r="V384" s="16">
        <f t="shared" si="97"/>
        <v>132.85448159483065</v>
      </c>
      <c r="W384" s="16">
        <f t="shared" si="98"/>
        <v>149.31573480622174</v>
      </c>
      <c r="X384" s="16">
        <f t="shared" si="99"/>
        <v>96.858379820862268</v>
      </c>
      <c r="Y384" s="16">
        <f t="shared" si="100"/>
        <v>117.79970935142455</v>
      </c>
    </row>
    <row r="385" spans="1:25" x14ac:dyDescent="0.4">
      <c r="A385">
        <f t="shared" si="101"/>
        <v>372</v>
      </c>
      <c r="B385" s="1">
        <v>41677</v>
      </c>
      <c r="C385" s="2">
        <v>3.7677990119752397E-2</v>
      </c>
      <c r="D385" s="2">
        <v>3.0317383505801199E-2</v>
      </c>
      <c r="E385" s="2">
        <v>2.5792864413300899E-2</v>
      </c>
      <c r="F385" s="2">
        <v>0.90621176196114495</v>
      </c>
      <c r="G385">
        <v>526.79100000000005</v>
      </c>
      <c r="H385">
        <v>3229.64</v>
      </c>
      <c r="I385">
        <v>1594.55</v>
      </c>
      <c r="J385">
        <v>152.35</v>
      </c>
      <c r="K385">
        <v>102.3</v>
      </c>
      <c r="L385" s="3">
        <f t="shared" si="91"/>
        <v>-6.9428262390998086E-3</v>
      </c>
      <c r="M385" s="3">
        <f t="shared" si="92"/>
        <v>1.892382607660581E-2</v>
      </c>
      <c r="N385" s="3">
        <f t="shared" si="104"/>
        <v>-4.4777523439214484E-3</v>
      </c>
      <c r="O385" s="3">
        <f t="shared" si="104"/>
        <v>2.1004266491631007E-3</v>
      </c>
      <c r="P385" s="3">
        <f t="shared" si="93"/>
        <v>4.1157600658058047E-7</v>
      </c>
      <c r="Q385" s="4">
        <f t="shared" si="94"/>
        <v>2.0996548536401293E-3</v>
      </c>
      <c r="R385" s="3">
        <f t="shared" si="95"/>
        <v>2.4009185356869134E-3</v>
      </c>
      <c r="S385" s="16">
        <f t="shared" si="105"/>
        <v>114.60703290493836</v>
      </c>
      <c r="T385" s="16">
        <f t="shared" si="105"/>
        <v>124.44716824690336</v>
      </c>
      <c r="U385" s="16">
        <f t="shared" si="96"/>
        <v>-9.8401353419649951</v>
      </c>
      <c r="V385" s="16">
        <f t="shared" si="97"/>
        <v>132.16019897092067</v>
      </c>
      <c r="W385" s="16">
        <f t="shared" si="98"/>
        <v>151.20811741388232</v>
      </c>
      <c r="X385" s="16">
        <f t="shared" si="99"/>
        <v>96.410604586470129</v>
      </c>
      <c r="Y385" s="16">
        <f t="shared" si="100"/>
        <v>118.00975201634087</v>
      </c>
    </row>
    <row r="386" spans="1:25" x14ac:dyDescent="0.4">
      <c r="A386">
        <f t="shared" si="101"/>
        <v>373</v>
      </c>
      <c r="B386" s="1">
        <v>41684</v>
      </c>
      <c r="C386" s="2">
        <v>3.8082767441594799E-2</v>
      </c>
      <c r="D386" s="2">
        <v>2.96314234948339E-2</v>
      </c>
      <c r="E386" s="2">
        <v>2.6001503309603401E-2</v>
      </c>
      <c r="F386" s="2">
        <v>0.90628430575396801</v>
      </c>
      <c r="G386">
        <v>525.70299999999997</v>
      </c>
      <c r="H386">
        <v>3306.92</v>
      </c>
      <c r="I386">
        <v>1587.41</v>
      </c>
      <c r="J386">
        <v>152.66999999999999</v>
      </c>
      <c r="K386">
        <v>101.8</v>
      </c>
      <c r="L386" s="3">
        <f t="shared" si="91"/>
        <v>7.8000323241971259E-3</v>
      </c>
      <c r="M386" s="3">
        <f t="shared" si="92"/>
        <v>6.1949263171590108E-3</v>
      </c>
      <c r="N386" s="3">
        <f t="shared" si="104"/>
        <v>3.2537277703932777E-2</v>
      </c>
      <c r="O386" s="3">
        <f t="shared" si="104"/>
        <v>3.2750376629331335E-4</v>
      </c>
      <c r="P386" s="3">
        <f t="shared" si="93"/>
        <v>4.0706937739512951E-7</v>
      </c>
      <c r="Q386" s="4">
        <f t="shared" si="94"/>
        <v>1.6230338902561948E-3</v>
      </c>
      <c r="R386" s="3">
        <f t="shared" si="95"/>
        <v>1.1714935027895557E-2</v>
      </c>
      <c r="S386" s="16">
        <f t="shared" si="105"/>
        <v>114.76933629396399</v>
      </c>
      <c r="T386" s="16">
        <f t="shared" si="105"/>
        <v>125.61866174969292</v>
      </c>
      <c r="U386" s="16">
        <f t="shared" si="96"/>
        <v>-10.84932545572893</v>
      </c>
      <c r="V386" s="16">
        <f t="shared" si="97"/>
        <v>132.94020220334039</v>
      </c>
      <c r="W386" s="16">
        <f t="shared" si="98"/>
        <v>151.82761004559822</v>
      </c>
      <c r="X386" s="16">
        <f t="shared" si="99"/>
        <v>99.664332356863412</v>
      </c>
      <c r="Y386" s="16">
        <f t="shared" si="100"/>
        <v>118.04250239297021</v>
      </c>
    </row>
    <row r="387" spans="1:25" x14ac:dyDescent="0.4">
      <c r="A387">
        <f t="shared" si="101"/>
        <v>374</v>
      </c>
      <c r="B387" s="1">
        <v>41691</v>
      </c>
      <c r="C387" s="2">
        <v>3.8037860962544197E-2</v>
      </c>
      <c r="D387" s="2">
        <v>2.99886697888367E-2</v>
      </c>
      <c r="E387" s="2">
        <v>2.53679608263284E-2</v>
      </c>
      <c r="F387" s="2">
        <v>0.90660550842229004</v>
      </c>
      <c r="G387">
        <v>526.13400000000001</v>
      </c>
      <c r="H387">
        <v>3304.36</v>
      </c>
      <c r="I387">
        <v>1639.06</v>
      </c>
      <c r="J387">
        <v>152.72</v>
      </c>
      <c r="K387">
        <v>102.51</v>
      </c>
      <c r="L387" s="3">
        <f t="shared" si="91"/>
        <v>-8.4654101491354883E-4</v>
      </c>
      <c r="M387" s="3">
        <f t="shared" si="92"/>
        <v>6.0028362960466985E-3</v>
      </c>
      <c r="N387" s="3">
        <f t="shared" si="104"/>
        <v>-8.4438641660463665E-3</v>
      </c>
      <c r="O387" s="3">
        <f t="shared" si="104"/>
        <v>8.5123101100048615E-4</v>
      </c>
      <c r="P387" s="3">
        <f t="shared" si="93"/>
        <v>6.9802035509367651E-7</v>
      </c>
      <c r="Q387" s="4">
        <f t="shared" si="94"/>
        <v>7.0464555382493508E-4</v>
      </c>
      <c r="R387" s="3">
        <f t="shared" si="95"/>
        <v>-6.0908446847818265E-4</v>
      </c>
      <c r="S387" s="16">
        <f t="shared" si="105"/>
        <v>114.83980084934649</v>
      </c>
      <c r="T387" s="16">
        <f t="shared" si="105"/>
        <v>125.5577533028451</v>
      </c>
      <c r="U387" s="16">
        <f t="shared" si="96"/>
        <v>-10.717952453498611</v>
      </c>
      <c r="V387" s="16">
        <f t="shared" si="97"/>
        <v>132.85554810184902</v>
      </c>
      <c r="W387" s="16">
        <f t="shared" si="98"/>
        <v>152.42789367520288</v>
      </c>
      <c r="X387" s="16">
        <f t="shared" si="99"/>
        <v>98.819945940258776</v>
      </c>
      <c r="Y387" s="16">
        <f t="shared" si="100"/>
        <v>118.12762549407026</v>
      </c>
    </row>
    <row r="388" spans="1:25" x14ac:dyDescent="0.4">
      <c r="A388">
        <f t="shared" si="101"/>
        <v>375</v>
      </c>
      <c r="B388" s="1">
        <v>41698</v>
      </c>
      <c r="C388" s="2">
        <v>3.8406959760198103E-2</v>
      </c>
      <c r="D388" s="2">
        <v>3.0261656716409398E-2</v>
      </c>
      <c r="E388" s="2">
        <v>2.4204593567839001E-2</v>
      </c>
      <c r="F388" s="2">
        <v>0.90712678995555296</v>
      </c>
      <c r="G388">
        <v>529.35500000000002</v>
      </c>
      <c r="H388">
        <v>3347.38</v>
      </c>
      <c r="I388">
        <v>1625.22</v>
      </c>
      <c r="J388">
        <v>152.85</v>
      </c>
      <c r="K388">
        <v>101.8</v>
      </c>
      <c r="L388" s="3">
        <f t="shared" si="91"/>
        <v>4.2943205208088031E-3</v>
      </c>
      <c r="M388" s="3">
        <f t="shared" si="92"/>
        <v>2.5203846785324391E-2</v>
      </c>
      <c r="N388" s="3">
        <f t="shared" si="104"/>
        <v>2.0963315735715637E-2</v>
      </c>
      <c r="O388" s="3">
        <f t="shared" si="104"/>
        <v>-6.542361792606366E-4</v>
      </c>
      <c r="P388" s="3">
        <f t="shared" si="93"/>
        <v>5.5133733827072151E-7</v>
      </c>
      <c r="Q388" s="4">
        <f t="shared" si="94"/>
        <v>8.4102398950408521E-4</v>
      </c>
      <c r="R388" s="3">
        <f t="shared" si="95"/>
        <v>1.2451811715647049E-2</v>
      </c>
      <c r="S388" s="16">
        <f t="shared" si="105"/>
        <v>114.9239032482969</v>
      </c>
      <c r="T388" s="16">
        <f t="shared" si="105"/>
        <v>126.80293447440981</v>
      </c>
      <c r="U388" s="16">
        <f t="shared" si="96"/>
        <v>-11.879031226112915</v>
      </c>
      <c r="V388" s="16">
        <f t="shared" si="97"/>
        <v>133.28498015392989</v>
      </c>
      <c r="W388" s="16">
        <f t="shared" si="98"/>
        <v>154.94827835373533</v>
      </c>
      <c r="X388" s="16">
        <f t="shared" si="99"/>
        <v>100.91627751383034</v>
      </c>
      <c r="Y388" s="16">
        <f t="shared" si="100"/>
        <v>118.0622018761442</v>
      </c>
    </row>
    <row r="389" spans="1:25" x14ac:dyDescent="0.4">
      <c r="A389">
        <f t="shared" si="101"/>
        <v>376</v>
      </c>
      <c r="B389" s="1">
        <v>41705</v>
      </c>
      <c r="C389" s="2">
        <v>3.8195989697989E-2</v>
      </c>
      <c r="D389" s="2">
        <v>2.9896396731612901E-2</v>
      </c>
      <c r="E389" s="2">
        <v>2.5123489131623499E-2</v>
      </c>
      <c r="F389" s="2">
        <v>0.90678412443877399</v>
      </c>
      <c r="G389">
        <v>524.01</v>
      </c>
      <c r="H389">
        <v>3382.57</v>
      </c>
      <c r="I389">
        <v>1659.29</v>
      </c>
      <c r="J389">
        <v>152.75</v>
      </c>
      <c r="K389">
        <v>103.28</v>
      </c>
      <c r="L389" s="3">
        <f t="shared" si="91"/>
        <v>-7.3023703833325904E-3</v>
      </c>
      <c r="M389" s="3">
        <f t="shared" si="92"/>
        <v>-3.7379532304015139E-2</v>
      </c>
      <c r="N389" s="3">
        <f t="shared" si="104"/>
        <v>-5.842860500575553E-2</v>
      </c>
      <c r="O389" s="3">
        <f t="shared" si="104"/>
        <v>0</v>
      </c>
      <c r="P389" s="3">
        <f t="shared" si="93"/>
        <v>1.3134778710242943E-6</v>
      </c>
      <c r="Q389" s="4">
        <f t="shared" si="94"/>
        <v>-2.865678492044694E-3</v>
      </c>
      <c r="R389" s="3">
        <f t="shared" si="95"/>
        <v>-2.5777626923275815E-2</v>
      </c>
      <c r="S389" s="16">
        <f t="shared" si="105"/>
        <v>114.63733539909242</v>
      </c>
      <c r="T389" s="16">
        <f t="shared" si="105"/>
        <v>124.22517178208223</v>
      </c>
      <c r="U389" s="16">
        <f t="shared" si="96"/>
        <v>-9.5878363829898063</v>
      </c>
      <c r="V389" s="16">
        <f t="shared" si="97"/>
        <v>132.55474311559664</v>
      </c>
      <c r="W389" s="16">
        <f t="shared" si="98"/>
        <v>151.21032512333383</v>
      </c>
      <c r="X389" s="16">
        <f t="shared" si="99"/>
        <v>95.073417013254783</v>
      </c>
      <c r="Y389" s="16">
        <f t="shared" si="100"/>
        <v>118.0622018761442</v>
      </c>
    </row>
    <row r="390" spans="1:25" x14ac:dyDescent="0.4">
      <c r="A390">
        <f t="shared" si="101"/>
        <v>377</v>
      </c>
      <c r="B390" s="1">
        <v>41712</v>
      </c>
      <c r="C390" s="2">
        <v>3.7765570075708202E-2</v>
      </c>
      <c r="D390" s="2">
        <v>3.0303661446638298E-2</v>
      </c>
      <c r="E390" s="2">
        <v>2.33647789688637E-2</v>
      </c>
      <c r="F390" s="2">
        <v>0.90856598950878897</v>
      </c>
      <c r="G390">
        <v>530.03700000000003</v>
      </c>
      <c r="H390">
        <v>3317.81</v>
      </c>
      <c r="I390">
        <v>1562.34</v>
      </c>
      <c r="J390">
        <v>152.75</v>
      </c>
      <c r="K390">
        <v>101.36</v>
      </c>
      <c r="L390" s="3">
        <f t="shared" si="91"/>
        <v>3.6832192884128645E-4</v>
      </c>
      <c r="M390" s="3">
        <f t="shared" si="92"/>
        <v>2.2739525832893071E-2</v>
      </c>
      <c r="N390" s="3">
        <f t="shared" si="104"/>
        <v>-1.6072045777487554E-2</v>
      </c>
      <c r="O390" s="3">
        <f t="shared" si="104"/>
        <v>2.1603927986908467E-3</v>
      </c>
      <c r="P390" s="3">
        <f t="shared" si="93"/>
        <v>2.3870768842384715E-6</v>
      </c>
      <c r="Q390" s="4">
        <f t="shared" si="94"/>
        <v>2.2879533267286698E-3</v>
      </c>
      <c r="R390" s="3">
        <f t="shared" si="95"/>
        <v>2.2990486957344125E-3</v>
      </c>
      <c r="S390" s="16">
        <f t="shared" si="105"/>
        <v>114.8661307317653</v>
      </c>
      <c r="T390" s="16">
        <f t="shared" si="105"/>
        <v>124.45507665165567</v>
      </c>
      <c r="U390" s="16">
        <f t="shared" si="96"/>
        <v>-9.5889459198903779</v>
      </c>
      <c r="V390" s="16">
        <f t="shared" si="97"/>
        <v>132.59157530848077</v>
      </c>
      <c r="W390" s="16">
        <f t="shared" si="98"/>
        <v>153.48427770662315</v>
      </c>
      <c r="X390" s="16">
        <f t="shared" si="99"/>
        <v>93.466212435506023</v>
      </c>
      <c r="Y390" s="16">
        <f t="shared" si="100"/>
        <v>118.27824115601328</v>
      </c>
    </row>
    <row r="391" spans="1:25" x14ac:dyDescent="0.4">
      <c r="A391">
        <f t="shared" si="101"/>
        <v>378</v>
      </c>
      <c r="B391" s="1">
        <v>41719</v>
      </c>
      <c r="C391" s="2">
        <v>3.5536689578362902E-2</v>
      </c>
      <c r="D391" s="2">
        <v>2.85540804702532E-2</v>
      </c>
      <c r="E391" s="2">
        <v>2.5037516336223899E-2</v>
      </c>
      <c r="F391" s="2">
        <v>0.91087171361515995</v>
      </c>
      <c r="G391">
        <v>525.61699999999996</v>
      </c>
      <c r="H391">
        <v>3363.72</v>
      </c>
      <c r="I391">
        <v>1537.23</v>
      </c>
      <c r="J391">
        <v>153.08000000000001</v>
      </c>
      <c r="K391">
        <v>102.25</v>
      </c>
      <c r="L391" s="3">
        <f t="shared" si="91"/>
        <v>7.1819793966856338E-3</v>
      </c>
      <c r="M391" s="3">
        <f t="shared" si="92"/>
        <v>1.220615364227351E-3</v>
      </c>
      <c r="N391" s="3">
        <f t="shared" ref="N391:O454" si="106">I392/I391-1</f>
        <v>4.4970498884356891E-2</v>
      </c>
      <c r="O391" s="3">
        <f t="shared" si="106"/>
        <v>-2.0904102430103766E-3</v>
      </c>
      <c r="P391" s="3">
        <f t="shared" si="93"/>
        <v>1.390096826661603E-6</v>
      </c>
      <c r="Q391" s="4">
        <f t="shared" si="94"/>
        <v>-4.8945873485939145E-4</v>
      </c>
      <c r="R391" s="3">
        <f t="shared" si="95"/>
        <v>1.2820670850564875E-2</v>
      </c>
      <c r="S391" s="16">
        <f t="shared" si="105"/>
        <v>114.81718485827936</v>
      </c>
      <c r="T391" s="16">
        <f t="shared" si="105"/>
        <v>125.73714373671216</v>
      </c>
      <c r="U391" s="16">
        <f t="shared" si="96"/>
        <v>-10.919958878432794</v>
      </c>
      <c r="V391" s="16">
        <f t="shared" si="97"/>
        <v>133.30977324814933</v>
      </c>
      <c r="W391" s="16">
        <f t="shared" si="98"/>
        <v>153.60633924304588</v>
      </c>
      <c r="X391" s="16">
        <f t="shared" si="99"/>
        <v>97.963262323941706</v>
      </c>
      <c r="Y391" s="16">
        <f t="shared" si="100"/>
        <v>118.06920013171224</v>
      </c>
    </row>
    <row r="392" spans="1:25" x14ac:dyDescent="0.4">
      <c r="A392">
        <f t="shared" si="101"/>
        <v>379</v>
      </c>
      <c r="B392" s="1">
        <v>41726</v>
      </c>
      <c r="C392" s="2">
        <v>3.4832191643661997E-2</v>
      </c>
      <c r="D392" s="2">
        <v>2.6941750360518098E-2</v>
      </c>
      <c r="E392" s="2">
        <v>2.7114261721237799E-2</v>
      </c>
      <c r="F392" s="2">
        <v>0.91111179627458205</v>
      </c>
      <c r="G392">
        <v>526.40599999999995</v>
      </c>
      <c r="H392">
        <v>3348.83</v>
      </c>
      <c r="I392">
        <v>1606.36</v>
      </c>
      <c r="J392">
        <v>152.76</v>
      </c>
      <c r="K392">
        <v>102.83</v>
      </c>
      <c r="L392" s="3">
        <f t="shared" si="91"/>
        <v>4.5840767029459162E-3</v>
      </c>
      <c r="M392" s="3">
        <f t="shared" si="92"/>
        <v>8.8466381951157746E-3</v>
      </c>
      <c r="N392" s="3">
        <f t="shared" si="106"/>
        <v>2.4757837595557719E-2</v>
      </c>
      <c r="O392" s="3">
        <f t="shared" si="106"/>
        <v>-1.4401675831369198E-3</v>
      </c>
      <c r="P392" s="3">
        <f t="shared" si="93"/>
        <v>5.7713442292373758E-7</v>
      </c>
      <c r="Q392" s="4">
        <f t="shared" si="94"/>
        <v>-2.4342296380448151E-4</v>
      </c>
      <c r="R392" s="3">
        <f t="shared" si="95"/>
        <v>9.1870962276206225E-3</v>
      </c>
      <c r="S392" s="16">
        <f t="shared" ref="S392:T407" si="107">S391+100*Q392</f>
        <v>114.79284256189891</v>
      </c>
      <c r="T392" s="16">
        <f t="shared" si="107"/>
        <v>126.65585335947422</v>
      </c>
      <c r="U392" s="16">
        <f t="shared" si="96"/>
        <v>-11.863010797575313</v>
      </c>
      <c r="V392" s="16">
        <f t="shared" si="97"/>
        <v>133.76818091844393</v>
      </c>
      <c r="W392" s="16">
        <f t="shared" si="98"/>
        <v>154.49100306255747</v>
      </c>
      <c r="X392" s="16">
        <f t="shared" si="99"/>
        <v>100.43904608349747</v>
      </c>
      <c r="Y392" s="16">
        <f t="shared" si="100"/>
        <v>117.92518337339854</v>
      </c>
    </row>
    <row r="393" spans="1:25" x14ac:dyDescent="0.4">
      <c r="A393">
        <f t="shared" si="101"/>
        <v>380</v>
      </c>
      <c r="B393" s="1">
        <v>41733</v>
      </c>
      <c r="C393" s="2">
        <v>3.4414790999182397E-2</v>
      </c>
      <c r="D393" s="2">
        <v>2.6397260300124601E-2</v>
      </c>
      <c r="E393" s="2">
        <v>2.7560065558842599E-2</v>
      </c>
      <c r="F393" s="2">
        <v>0.91162788314184995</v>
      </c>
      <c r="G393">
        <v>526.46400000000006</v>
      </c>
      <c r="H393">
        <v>3363.41</v>
      </c>
      <c r="I393">
        <v>1646.13</v>
      </c>
      <c r="J393">
        <v>152.54</v>
      </c>
      <c r="K393">
        <v>103.29</v>
      </c>
      <c r="L393" s="3">
        <f t="shared" si="91"/>
        <v>-6.2319032042967848E-3</v>
      </c>
      <c r="M393" s="3">
        <f t="shared" si="92"/>
        <v>-4.1724691791702684E-2</v>
      </c>
      <c r="N393" s="3">
        <f t="shared" si="106"/>
        <v>-6.7279011985687642E-2</v>
      </c>
      <c r="O393" s="3">
        <f t="shared" si="106"/>
        <v>3.2122721909007002E-3</v>
      </c>
      <c r="P393" s="3">
        <f t="shared" si="93"/>
        <v>1.9004432157132646E-6</v>
      </c>
      <c r="Q393" s="4">
        <f t="shared" si="94"/>
        <v>-2.4360472328024052E-4</v>
      </c>
      <c r="R393" s="3">
        <f t="shared" si="95"/>
        <v>-2.8005833697696603E-2</v>
      </c>
      <c r="S393" s="16">
        <f t="shared" si="107"/>
        <v>114.76848208957088</v>
      </c>
      <c r="T393" s="16">
        <f t="shared" si="107"/>
        <v>123.85526998970457</v>
      </c>
      <c r="U393" s="16">
        <f t="shared" si="96"/>
        <v>-9.086787900133686</v>
      </c>
      <c r="V393" s="16">
        <f t="shared" si="97"/>
        <v>133.14499059801426</v>
      </c>
      <c r="W393" s="16">
        <f t="shared" si="98"/>
        <v>150.3185338833872</v>
      </c>
      <c r="X393" s="16">
        <f t="shared" si="99"/>
        <v>93.711144884928714</v>
      </c>
      <c r="Y393" s="16">
        <f t="shared" si="100"/>
        <v>118.24641059248862</v>
      </c>
    </row>
    <row r="394" spans="1:25" x14ac:dyDescent="0.4">
      <c r="A394">
        <f t="shared" si="101"/>
        <v>381</v>
      </c>
      <c r="B394" s="1">
        <v>41740</v>
      </c>
      <c r="C394" s="2">
        <v>3.15836488852951E-2</v>
      </c>
      <c r="D394" s="2">
        <v>2.6060997054489599E-2</v>
      </c>
      <c r="E394" s="2">
        <v>2.7571141921772499E-2</v>
      </c>
      <c r="F394" s="2">
        <v>0.91478421213844197</v>
      </c>
      <c r="G394">
        <v>531.78099999999995</v>
      </c>
      <c r="H394">
        <v>3276.04</v>
      </c>
      <c r="I394">
        <v>1535.38</v>
      </c>
      <c r="J394">
        <v>153.03</v>
      </c>
      <c r="K394">
        <v>101.62</v>
      </c>
      <c r="L394" s="3">
        <f t="shared" si="91"/>
        <v>-1.2486570673200248E-3</v>
      </c>
      <c r="M394" s="3">
        <f t="shared" si="92"/>
        <v>3.5342054389276401E-2</v>
      </c>
      <c r="N394" s="3">
        <f t="shared" si="106"/>
        <v>3.4636376662454893E-2</v>
      </c>
      <c r="O394" s="3">
        <f t="shared" si="106"/>
        <v>3.267333202641165E-4</v>
      </c>
      <c r="P394" s="3">
        <f t="shared" si="93"/>
        <v>2.3326151425566154E-7</v>
      </c>
      <c r="Q394" s="4">
        <f t="shared" si="94"/>
        <v>2.1352337070056093E-3</v>
      </c>
      <c r="R394" s="3">
        <f t="shared" si="95"/>
        <v>1.7264126826168846E-2</v>
      </c>
      <c r="S394" s="16">
        <f t="shared" si="107"/>
        <v>114.98200546027144</v>
      </c>
      <c r="T394" s="16">
        <f t="shared" si="107"/>
        <v>125.58168267232145</v>
      </c>
      <c r="U394" s="16">
        <f t="shared" si="96"/>
        <v>-10.599677212050011</v>
      </c>
      <c r="V394" s="16">
        <f t="shared" si="97"/>
        <v>133.02012489128225</v>
      </c>
      <c r="W394" s="16">
        <f t="shared" si="98"/>
        <v>153.85273932231485</v>
      </c>
      <c r="X394" s="16">
        <f t="shared" si="99"/>
        <v>97.174782551174204</v>
      </c>
      <c r="Y394" s="16">
        <f t="shared" si="100"/>
        <v>118.27908392451502</v>
      </c>
    </row>
    <row r="395" spans="1:25" x14ac:dyDescent="0.4">
      <c r="A395">
        <f t="shared" si="101"/>
        <v>382</v>
      </c>
      <c r="B395" s="1">
        <v>41747</v>
      </c>
      <c r="C395" s="2">
        <v>3.1916260785073501E-2</v>
      </c>
      <c r="D395" s="2">
        <v>2.5858327496679399E-2</v>
      </c>
      <c r="E395" s="2">
        <v>2.7385042289156902E-2</v>
      </c>
      <c r="F395" s="2">
        <v>0.91484036942908997</v>
      </c>
      <c r="G395">
        <v>526.91700000000003</v>
      </c>
      <c r="H395">
        <v>3365</v>
      </c>
      <c r="I395">
        <v>1588.56</v>
      </c>
      <c r="J395">
        <v>153.08000000000001</v>
      </c>
      <c r="K395">
        <v>102.43</v>
      </c>
      <c r="L395" s="3">
        <f t="shared" si="91"/>
        <v>2.0279854433573608E-3</v>
      </c>
      <c r="M395" s="3">
        <f t="shared" si="92"/>
        <v>-3.2435531299672693E-3</v>
      </c>
      <c r="N395" s="3">
        <f t="shared" si="106"/>
        <v>-2.8705242483758608E-3</v>
      </c>
      <c r="O395" s="3">
        <f t="shared" si="106"/>
        <v>-1.3718317219755249E-3</v>
      </c>
      <c r="P395" s="3">
        <f t="shared" si="93"/>
        <v>1.4996445475181154E-6</v>
      </c>
      <c r="Q395" s="4">
        <f t="shared" si="94"/>
        <v>-1.354263258617022E-3</v>
      </c>
      <c r="R395" s="3">
        <f t="shared" si="95"/>
        <v>-1.3644809142403236E-3</v>
      </c>
      <c r="S395" s="16">
        <f t="shared" si="107"/>
        <v>114.84657913440974</v>
      </c>
      <c r="T395" s="16">
        <f t="shared" si="107"/>
        <v>125.44523458089742</v>
      </c>
      <c r="U395" s="16">
        <f t="shared" si="96"/>
        <v>-10.598655446487683</v>
      </c>
      <c r="V395" s="16">
        <f t="shared" si="97"/>
        <v>133.22292343561799</v>
      </c>
      <c r="W395" s="16">
        <f t="shared" si="98"/>
        <v>153.52838400931813</v>
      </c>
      <c r="X395" s="16">
        <f t="shared" si="99"/>
        <v>96.887730126336621</v>
      </c>
      <c r="Y395" s="16">
        <f t="shared" si="100"/>
        <v>118.14190075231747</v>
      </c>
    </row>
    <row r="396" spans="1:25" x14ac:dyDescent="0.4">
      <c r="A396">
        <f t="shared" si="101"/>
        <v>383</v>
      </c>
      <c r="B396" s="1">
        <v>41754</v>
      </c>
      <c r="C396" s="2">
        <v>3.1459345542662998E-2</v>
      </c>
      <c r="D396" s="2">
        <v>2.38158351598927E-2</v>
      </c>
      <c r="E396" s="2">
        <v>2.8750582658685402E-2</v>
      </c>
      <c r="F396" s="2">
        <v>0.91597423663875799</v>
      </c>
      <c r="G396">
        <v>529.38099999999997</v>
      </c>
      <c r="H396">
        <v>3362.95</v>
      </c>
      <c r="I396">
        <v>1584</v>
      </c>
      <c r="J396">
        <v>152.87</v>
      </c>
      <c r="K396">
        <v>102.16</v>
      </c>
      <c r="L396" s="3">
        <f t="shared" si="91"/>
        <v>6.7939759853421489E-3</v>
      </c>
      <c r="M396" s="3">
        <f t="shared" si="92"/>
        <v>1.0107056671481818E-2</v>
      </c>
      <c r="N396" s="3">
        <f t="shared" si="106"/>
        <v>1.0681818181818237E-2</v>
      </c>
      <c r="O396" s="3">
        <f t="shared" si="106"/>
        <v>1.6353764636618529E-3</v>
      </c>
      <c r="P396" s="3">
        <f t="shared" si="93"/>
        <v>2.412218730944968E-7</v>
      </c>
      <c r="Q396" s="4">
        <f t="shared" si="94"/>
        <v>2.2592720163991144E-3</v>
      </c>
      <c r="R396" s="3">
        <f t="shared" si="95"/>
        <v>7.304556825576014E-3</v>
      </c>
      <c r="S396" s="16">
        <f t="shared" si="107"/>
        <v>115.07250633604964</v>
      </c>
      <c r="T396" s="16">
        <f t="shared" si="107"/>
        <v>126.17569026345502</v>
      </c>
      <c r="U396" s="16">
        <f t="shared" si="96"/>
        <v>-11.103183927405382</v>
      </c>
      <c r="V396" s="16">
        <f t="shared" si="97"/>
        <v>133.90232103415221</v>
      </c>
      <c r="W396" s="16">
        <f t="shared" si="98"/>
        <v>154.53908967646632</v>
      </c>
      <c r="X396" s="16">
        <f t="shared" si="99"/>
        <v>97.955911944518448</v>
      </c>
      <c r="Y396" s="16">
        <f t="shared" si="100"/>
        <v>118.30543839868365</v>
      </c>
    </row>
    <row r="397" spans="1:25" x14ac:dyDescent="0.4">
      <c r="A397">
        <f t="shared" si="101"/>
        <v>384</v>
      </c>
      <c r="B397" s="1">
        <v>41761</v>
      </c>
      <c r="C397" s="2">
        <v>3.1171430214054399E-2</v>
      </c>
      <c r="D397" s="2">
        <v>2.3701714033343899E-2</v>
      </c>
      <c r="E397" s="2">
        <v>2.8893515863134999E-2</v>
      </c>
      <c r="F397" s="2">
        <v>0.91623333988946598</v>
      </c>
      <c r="G397">
        <v>532.76900000000001</v>
      </c>
      <c r="H397">
        <v>3395.61</v>
      </c>
      <c r="I397">
        <v>1600.92</v>
      </c>
      <c r="J397">
        <v>153.12</v>
      </c>
      <c r="K397">
        <v>102.2</v>
      </c>
      <c r="L397" s="3">
        <f t="shared" si="91"/>
        <v>-1.680557471773203E-3</v>
      </c>
      <c r="M397" s="3">
        <f t="shared" si="92"/>
        <v>-3.7846985013819667E-3</v>
      </c>
      <c r="N397" s="3">
        <f t="shared" si="106"/>
        <v>-1.4347999900057529E-2</v>
      </c>
      <c r="O397" s="3">
        <f t="shared" si="106"/>
        <v>2.6123301985370162E-4</v>
      </c>
      <c r="P397" s="3">
        <f t="shared" si="93"/>
        <v>2.4840411208521677E-7</v>
      </c>
      <c r="Q397" s="4">
        <f t="shared" si="94"/>
        <v>-3.175513860929552E-4</v>
      </c>
      <c r="R397" s="3">
        <f t="shared" si="95"/>
        <v>-4.8880057133397492E-3</v>
      </c>
      <c r="S397" s="16">
        <f t="shared" si="107"/>
        <v>115.04075119744034</v>
      </c>
      <c r="T397" s="16">
        <f t="shared" si="107"/>
        <v>125.68688969212106</v>
      </c>
      <c r="U397" s="16">
        <f t="shared" si="96"/>
        <v>-10.646138494680713</v>
      </c>
      <c r="V397" s="16">
        <f t="shared" si="97"/>
        <v>133.73426528697487</v>
      </c>
      <c r="W397" s="16">
        <f t="shared" si="98"/>
        <v>154.16061982632812</v>
      </c>
      <c r="X397" s="16">
        <f t="shared" si="99"/>
        <v>96.521111954512691</v>
      </c>
      <c r="Y397" s="16">
        <f t="shared" si="100"/>
        <v>118.33156170066901</v>
      </c>
    </row>
    <row r="398" spans="1:25" x14ac:dyDescent="0.4">
      <c r="A398">
        <f t="shared" si="101"/>
        <v>385</v>
      </c>
      <c r="B398" s="1">
        <v>41768</v>
      </c>
      <c r="C398" s="2">
        <v>3.08185678255775E-2</v>
      </c>
      <c r="D398" s="2">
        <v>2.3640569568345399E-2</v>
      </c>
      <c r="E398" s="2">
        <v>2.8921300878819299E-2</v>
      </c>
      <c r="F398" s="2">
        <v>0.916619561727257</v>
      </c>
      <c r="G398">
        <v>533.649</v>
      </c>
      <c r="H398">
        <v>3394.05</v>
      </c>
      <c r="I398">
        <v>1577.95</v>
      </c>
      <c r="J398">
        <v>153.16</v>
      </c>
      <c r="K398">
        <v>101.86</v>
      </c>
      <c r="L398" s="3">
        <f t="shared" si="91"/>
        <v>3.7555518244289932E-3</v>
      </c>
      <c r="M398" s="3">
        <f t="shared" si="92"/>
        <v>-3.1936960585727814E-3</v>
      </c>
      <c r="N398" s="3">
        <f t="shared" si="106"/>
        <v>-5.5134826832282657E-3</v>
      </c>
      <c r="O398" s="3">
        <f t="shared" si="106"/>
        <v>1.0446591799424532E-3</v>
      </c>
      <c r="P398" s="3">
        <f t="shared" si="93"/>
        <v>1.9365227579082356E-7</v>
      </c>
      <c r="Q398" s="4">
        <f t="shared" si="94"/>
        <v>8.3814423059640761E-4</v>
      </c>
      <c r="R398" s="3">
        <f t="shared" si="95"/>
        <v>-9.767419343574002E-4</v>
      </c>
      <c r="S398" s="16">
        <f t="shared" si="107"/>
        <v>115.12456562049998</v>
      </c>
      <c r="T398" s="16">
        <f t="shared" si="107"/>
        <v>125.58921549868532</v>
      </c>
      <c r="U398" s="16">
        <f t="shared" si="96"/>
        <v>-10.464649878185341</v>
      </c>
      <c r="V398" s="16">
        <f t="shared" si="97"/>
        <v>134.10982046941777</v>
      </c>
      <c r="W398" s="16">
        <f t="shared" si="98"/>
        <v>153.84125022047084</v>
      </c>
      <c r="X398" s="16">
        <f t="shared" si="99"/>
        <v>95.969763686189864</v>
      </c>
      <c r="Y398" s="16">
        <f t="shared" si="100"/>
        <v>118.43602761866326</v>
      </c>
    </row>
    <row r="399" spans="1:25" x14ac:dyDescent="0.4">
      <c r="A399">
        <f t="shared" si="101"/>
        <v>386</v>
      </c>
      <c r="B399" s="1">
        <v>41775</v>
      </c>
      <c r="C399" s="2">
        <v>3.09726355065384E-2</v>
      </c>
      <c r="D399" s="2">
        <v>2.38092556803692E-2</v>
      </c>
      <c r="E399" s="2">
        <v>2.8830483770804601E-2</v>
      </c>
      <c r="F399" s="2">
        <v>0.91638762504228699</v>
      </c>
      <c r="G399">
        <v>537.553</v>
      </c>
      <c r="H399">
        <v>3395.21</v>
      </c>
      <c r="I399">
        <v>1569.25</v>
      </c>
      <c r="J399">
        <v>153.32</v>
      </c>
      <c r="K399">
        <v>101.5</v>
      </c>
      <c r="L399" s="3">
        <f t="shared" ref="L399:L462" si="108">G400*K400/(G399*K399)-1</f>
        <v>4.4772924166422978E-3</v>
      </c>
      <c r="M399" s="3">
        <f t="shared" ref="M399:M462" si="109">H400*K400/(H399*K399)-1</f>
        <v>1.7167673907675374E-2</v>
      </c>
      <c r="N399" s="3">
        <f t="shared" si="106"/>
        <v>1.8435558387764894E-2</v>
      </c>
      <c r="O399" s="3">
        <f t="shared" si="106"/>
        <v>-1.3044612574997227E-4</v>
      </c>
      <c r="P399" s="3">
        <f t="shared" ref="P399:P462" si="110">(ABS(C400-C399)+ABS(D400-D399)+ABS(E400-E399)+ABS(F400-F399))*$S$3</f>
        <v>8.0966553399812448E-8</v>
      </c>
      <c r="Q399" s="4">
        <f t="shared" ref="Q399:Q462" si="111">SUMPRODUCT(C399:F399,L399:O399)-P399</f>
        <v>9.5930896856068822E-4</v>
      </c>
      <c r="R399" s="3">
        <f t="shared" ref="R399:R462" si="112">SUMPRODUCT($C$7:$F$7,L399:O399)</f>
        <v>9.9875196465831484E-3</v>
      </c>
      <c r="S399" s="16">
        <f t="shared" si="107"/>
        <v>115.22049651735605</v>
      </c>
      <c r="T399" s="16">
        <f t="shared" si="107"/>
        <v>126.58796746334363</v>
      </c>
      <c r="U399" s="16">
        <f t="shared" ref="U399:U462" si="113">S399-T399</f>
        <v>-11.367470945987577</v>
      </c>
      <c r="V399" s="16">
        <f t="shared" ref="V399:V462" si="114">V398+100*L399</f>
        <v>134.557549711082</v>
      </c>
      <c r="W399" s="16">
        <f t="shared" ref="W399:W462" si="115">W398+100*M399</f>
        <v>155.55801761123837</v>
      </c>
      <c r="X399" s="16">
        <f t="shared" ref="X399:X462" si="116">X398+100*N399</f>
        <v>97.81331952496636</v>
      </c>
      <c r="Y399" s="16">
        <f t="shared" ref="Y399:Y462" si="117">Y398+100*O399</f>
        <v>118.42298300608826</v>
      </c>
    </row>
    <row r="400" spans="1:25" x14ac:dyDescent="0.4">
      <c r="A400">
        <f t="shared" ref="A400:A463" si="118">A399+1</f>
        <v>387</v>
      </c>
      <c r="B400" s="1">
        <v>41782</v>
      </c>
      <c r="C400" s="2">
        <v>3.09588177085049E-2</v>
      </c>
      <c r="D400" s="2">
        <v>2.3944199936035599E-2</v>
      </c>
      <c r="E400" s="2">
        <v>2.8740333521812801E-2</v>
      </c>
      <c r="F400" s="2">
        <v>0.91635664883364598</v>
      </c>
      <c r="G400">
        <v>537.471</v>
      </c>
      <c r="H400">
        <v>3437.58</v>
      </c>
      <c r="I400">
        <v>1598.18</v>
      </c>
      <c r="J400">
        <v>153.30000000000001</v>
      </c>
      <c r="K400">
        <v>101.97</v>
      </c>
      <c r="L400" s="3">
        <f t="shared" si="108"/>
        <v>3.1340170309241966E-3</v>
      </c>
      <c r="M400" s="3">
        <f t="shared" si="109"/>
        <v>1.043870812683112E-2</v>
      </c>
      <c r="N400" s="3">
        <f t="shared" si="106"/>
        <v>1.7795242087874863E-2</v>
      </c>
      <c r="O400" s="3">
        <f t="shared" si="106"/>
        <v>1.6960208741030325E-3</v>
      </c>
      <c r="P400" s="3">
        <f t="shared" si="110"/>
        <v>5.334359753107496E-7</v>
      </c>
      <c r="Q400" s="4">
        <f t="shared" si="111"/>
        <v>2.4120397376950751E-3</v>
      </c>
      <c r="R400" s="3">
        <f t="shared" si="112"/>
        <v>8.265997029933303E-3</v>
      </c>
      <c r="S400" s="16">
        <f t="shared" si="107"/>
        <v>115.46170049112555</v>
      </c>
      <c r="T400" s="16">
        <f t="shared" si="107"/>
        <v>127.41456716633697</v>
      </c>
      <c r="U400" s="16">
        <f t="shared" si="113"/>
        <v>-11.952866675211411</v>
      </c>
      <c r="V400" s="16">
        <f t="shared" si="114"/>
        <v>134.87095141417441</v>
      </c>
      <c r="W400" s="16">
        <f t="shared" si="115"/>
        <v>156.60188842392148</v>
      </c>
      <c r="X400" s="16">
        <f t="shared" si="116"/>
        <v>99.592843733753853</v>
      </c>
      <c r="Y400" s="16">
        <f t="shared" si="117"/>
        <v>118.59258509349856</v>
      </c>
    </row>
    <row r="401" spans="1:25" x14ac:dyDescent="0.4">
      <c r="A401">
        <f t="shared" si="118"/>
        <v>388</v>
      </c>
      <c r="B401" s="1">
        <v>41789</v>
      </c>
      <c r="C401" s="2">
        <v>3.1218472044150201E-2</v>
      </c>
      <c r="D401" s="2">
        <v>2.4573605559241599E-2</v>
      </c>
      <c r="E401" s="2">
        <v>2.8086011363309599E-2</v>
      </c>
      <c r="F401" s="2">
        <v>0.91612191103329799</v>
      </c>
      <c r="G401">
        <v>540.21500000000003</v>
      </c>
      <c r="H401">
        <v>3480.29</v>
      </c>
      <c r="I401">
        <v>1626.62</v>
      </c>
      <c r="J401">
        <v>153.56</v>
      </c>
      <c r="K401">
        <v>101.77</v>
      </c>
      <c r="L401" s="3">
        <f t="shared" si="108"/>
        <v>-2.5561294800749979E-3</v>
      </c>
      <c r="M401" s="3">
        <f t="shared" si="109"/>
        <v>2.106433207527969E-2</v>
      </c>
      <c r="N401" s="3">
        <f t="shared" si="106"/>
        <v>2.8556147102580809E-2</v>
      </c>
      <c r="O401" s="3">
        <f t="shared" si="106"/>
        <v>6.5121125292888493E-5</v>
      </c>
      <c r="P401" s="3">
        <f t="shared" si="110"/>
        <v>1.8897259152131917E-7</v>
      </c>
      <c r="Q401" s="4">
        <f t="shared" si="111"/>
        <v>1.2993263202477181E-3</v>
      </c>
      <c r="R401" s="3">
        <f t="shared" si="112"/>
        <v>1.1782367705769597E-2</v>
      </c>
      <c r="S401" s="16">
        <f t="shared" si="107"/>
        <v>115.59163312315033</v>
      </c>
      <c r="T401" s="16">
        <f t="shared" si="107"/>
        <v>128.59280393691392</v>
      </c>
      <c r="U401" s="16">
        <f t="shared" si="113"/>
        <v>-13.001170813763594</v>
      </c>
      <c r="V401" s="16">
        <f t="shared" si="114"/>
        <v>134.61533846616692</v>
      </c>
      <c r="W401" s="16">
        <f t="shared" si="115"/>
        <v>158.70832163144945</v>
      </c>
      <c r="X401" s="16">
        <f t="shared" si="116"/>
        <v>102.44845844401193</v>
      </c>
      <c r="Y401" s="16">
        <f t="shared" si="117"/>
        <v>118.59909720602785</v>
      </c>
    </row>
    <row r="402" spans="1:25" x14ac:dyDescent="0.4">
      <c r="A402">
        <f t="shared" si="118"/>
        <v>389</v>
      </c>
      <c r="B402" s="1">
        <v>41796</v>
      </c>
      <c r="C402" s="2">
        <v>3.1454212425774501E-2</v>
      </c>
      <c r="D402" s="2">
        <v>2.4642106174011798E-2</v>
      </c>
      <c r="E402" s="2">
        <v>2.7771057044107698E-2</v>
      </c>
      <c r="F402" s="2">
        <v>0.91613262435610598</v>
      </c>
      <c r="G402">
        <v>535.101</v>
      </c>
      <c r="H402">
        <v>3528.98</v>
      </c>
      <c r="I402">
        <v>1673.07</v>
      </c>
      <c r="J402">
        <v>153.57</v>
      </c>
      <c r="K402">
        <v>102.48</v>
      </c>
      <c r="L402" s="3">
        <f t="shared" si="108"/>
        <v>-4.1911776594559802E-3</v>
      </c>
      <c r="M402" s="3">
        <f t="shared" si="109"/>
        <v>-1.0613710978949142E-2</v>
      </c>
      <c r="N402" s="3">
        <f t="shared" si="106"/>
        <v>7.61474415296437E-3</v>
      </c>
      <c r="O402" s="3">
        <f t="shared" si="106"/>
        <v>-1.3023376961629474E-4</v>
      </c>
      <c r="P402" s="3">
        <f t="shared" si="110"/>
        <v>7.2068142782442628E-7</v>
      </c>
      <c r="Q402" s="4">
        <f t="shared" si="111"/>
        <v>-3.0193697757615825E-4</v>
      </c>
      <c r="R402" s="3">
        <f t="shared" si="112"/>
        <v>-1.8300945637642618E-3</v>
      </c>
      <c r="S402" s="16">
        <f t="shared" si="107"/>
        <v>115.56143942539272</v>
      </c>
      <c r="T402" s="16">
        <f t="shared" si="107"/>
        <v>128.4097944805375</v>
      </c>
      <c r="U402" s="16">
        <f t="shared" si="113"/>
        <v>-12.848355055144779</v>
      </c>
      <c r="V402" s="16">
        <f t="shared" si="114"/>
        <v>134.19622070022132</v>
      </c>
      <c r="W402" s="16">
        <f t="shared" si="115"/>
        <v>157.64695053355453</v>
      </c>
      <c r="X402" s="16">
        <f t="shared" si="116"/>
        <v>103.20993285930837</v>
      </c>
      <c r="Y402" s="16">
        <f t="shared" si="117"/>
        <v>118.58607382906622</v>
      </c>
    </row>
    <row r="403" spans="1:25" x14ac:dyDescent="0.4">
      <c r="A403">
        <f t="shared" si="118"/>
        <v>390</v>
      </c>
      <c r="B403" s="1">
        <v>41803</v>
      </c>
      <c r="C403" s="2">
        <v>3.1290785918986201E-2</v>
      </c>
      <c r="D403" s="2">
        <v>2.3604396967759102E-2</v>
      </c>
      <c r="E403" s="2">
        <v>2.89719859788291E-2</v>
      </c>
      <c r="F403" s="2">
        <v>0.91613283113442501</v>
      </c>
      <c r="G403">
        <v>535.15599999999995</v>
      </c>
      <c r="H403">
        <v>3506.58</v>
      </c>
      <c r="I403">
        <v>1685.81</v>
      </c>
      <c r="J403">
        <v>153.55000000000001</v>
      </c>
      <c r="K403">
        <v>102.04</v>
      </c>
      <c r="L403" s="3">
        <f t="shared" si="108"/>
        <v>7.344107217233109E-5</v>
      </c>
      <c r="M403" s="3">
        <f t="shared" si="109"/>
        <v>1.4277545289951288E-2</v>
      </c>
      <c r="N403" s="3">
        <f t="shared" si="106"/>
        <v>2.005564090852463E-2</v>
      </c>
      <c r="O403" s="3">
        <f t="shared" si="106"/>
        <v>1.6281341582546904E-3</v>
      </c>
      <c r="P403" s="3">
        <f t="shared" si="110"/>
        <v>1.3010785222986618E-6</v>
      </c>
      <c r="Q403" s="4">
        <f t="shared" si="111"/>
        <v>2.4106487001606166E-3</v>
      </c>
      <c r="R403" s="3">
        <f t="shared" si="112"/>
        <v>9.0086903572257349E-3</v>
      </c>
      <c r="S403" s="16">
        <f t="shared" si="107"/>
        <v>115.80250429540878</v>
      </c>
      <c r="T403" s="16">
        <f t="shared" si="107"/>
        <v>129.31066351626006</v>
      </c>
      <c r="U403" s="16">
        <f t="shared" si="113"/>
        <v>-13.508159220851283</v>
      </c>
      <c r="V403" s="16">
        <f t="shared" si="114"/>
        <v>134.20356480743854</v>
      </c>
      <c r="W403" s="16">
        <f t="shared" si="115"/>
        <v>159.07470506254967</v>
      </c>
      <c r="X403" s="16">
        <f t="shared" si="116"/>
        <v>105.21549695016083</v>
      </c>
      <c r="Y403" s="16">
        <f t="shared" si="117"/>
        <v>118.74888724489169</v>
      </c>
    </row>
    <row r="404" spans="1:25" x14ac:dyDescent="0.4">
      <c r="A404">
        <f t="shared" si="118"/>
        <v>391</v>
      </c>
      <c r="B404" s="1">
        <v>41810</v>
      </c>
      <c r="C404" s="2">
        <v>3.3459250122817301E-2</v>
      </c>
      <c r="D404" s="2">
        <v>2.25573312242511E-2</v>
      </c>
      <c r="E404" s="2">
        <v>2.877776110537E-2</v>
      </c>
      <c r="F404" s="2">
        <v>0.915205657547561</v>
      </c>
      <c r="G404">
        <v>535.03800000000001</v>
      </c>
      <c r="H404">
        <v>3555.6</v>
      </c>
      <c r="I404">
        <v>1719.62</v>
      </c>
      <c r="J404">
        <v>153.80000000000001</v>
      </c>
      <c r="K404">
        <v>102.07</v>
      </c>
      <c r="L404" s="3">
        <f t="shared" si="108"/>
        <v>6.5360651124635183E-4</v>
      </c>
      <c r="M404" s="3">
        <f t="shared" si="109"/>
        <v>-6.9969534781225695E-3</v>
      </c>
      <c r="N404" s="3">
        <f t="shared" si="106"/>
        <v>-1.1688628883125274E-2</v>
      </c>
      <c r="O404" s="3">
        <f t="shared" si="106"/>
        <v>2.0806241872561859E-3</v>
      </c>
      <c r="P404" s="3">
        <f t="shared" si="110"/>
        <v>8.0924951007919974E-7</v>
      </c>
      <c r="Q404" s="4">
        <f t="shared" si="111"/>
        <v>1.4310537948241785E-3</v>
      </c>
      <c r="R404" s="3">
        <f t="shared" si="112"/>
        <v>-3.9878379156863264E-3</v>
      </c>
      <c r="S404" s="16">
        <f t="shared" si="107"/>
        <v>115.9456096748912</v>
      </c>
      <c r="T404" s="16">
        <f t="shared" si="107"/>
        <v>128.91187972469143</v>
      </c>
      <c r="U404" s="16">
        <f t="shared" si="113"/>
        <v>-12.966270049800229</v>
      </c>
      <c r="V404" s="16">
        <f t="shared" si="114"/>
        <v>134.26892545856316</v>
      </c>
      <c r="W404" s="16">
        <f t="shared" si="115"/>
        <v>158.37500971473742</v>
      </c>
      <c r="X404" s="16">
        <f t="shared" si="116"/>
        <v>104.04663406184829</v>
      </c>
      <c r="Y404" s="16">
        <f t="shared" si="117"/>
        <v>118.95694966361731</v>
      </c>
    </row>
    <row r="405" spans="1:25" x14ac:dyDescent="0.4">
      <c r="A405">
        <f t="shared" si="118"/>
        <v>392</v>
      </c>
      <c r="B405" s="1">
        <v>41817</v>
      </c>
      <c r="C405" s="2">
        <v>3.2676108100244697E-2</v>
      </c>
      <c r="D405" s="2">
        <v>2.3180871069361501E-2</v>
      </c>
      <c r="E405" s="2">
        <v>2.8212153944477299E-2</v>
      </c>
      <c r="F405" s="2">
        <v>0.91593086688591596</v>
      </c>
      <c r="G405">
        <v>538.81899999999996</v>
      </c>
      <c r="H405">
        <v>3553.35</v>
      </c>
      <c r="I405">
        <v>1699.52</v>
      </c>
      <c r="J405">
        <v>154.12</v>
      </c>
      <c r="K405">
        <v>101.42</v>
      </c>
      <c r="L405" s="3">
        <f t="shared" si="108"/>
        <v>-2.0827022917907501E-3</v>
      </c>
      <c r="M405" s="3">
        <f t="shared" si="109"/>
        <v>1.9162029786179868E-2</v>
      </c>
      <c r="N405" s="3">
        <f t="shared" si="106"/>
        <v>2.561311429109403E-2</v>
      </c>
      <c r="O405" s="3">
        <f t="shared" si="106"/>
        <v>-1.2328056060212367E-3</v>
      </c>
      <c r="P405" s="3">
        <f t="shared" si="110"/>
        <v>3.5606160523803589E-6</v>
      </c>
      <c r="Q405" s="4">
        <f t="shared" si="111"/>
        <v>-3.3986263425874087E-5</v>
      </c>
      <c r="R405" s="3">
        <f t="shared" si="112"/>
        <v>1.0364909044865478E-2</v>
      </c>
      <c r="S405" s="16">
        <f t="shared" si="107"/>
        <v>115.94221104854861</v>
      </c>
      <c r="T405" s="16">
        <f t="shared" si="107"/>
        <v>129.94837062917799</v>
      </c>
      <c r="U405" s="16">
        <f t="shared" si="113"/>
        <v>-14.006159580629372</v>
      </c>
      <c r="V405" s="16">
        <f t="shared" si="114"/>
        <v>134.06065522938408</v>
      </c>
      <c r="W405" s="16">
        <f t="shared" si="115"/>
        <v>160.29121269335539</v>
      </c>
      <c r="X405" s="16">
        <f t="shared" si="116"/>
        <v>106.6079454909577</v>
      </c>
      <c r="Y405" s="16">
        <f t="shared" si="117"/>
        <v>118.83366910301518</v>
      </c>
    </row>
    <row r="406" spans="1:25" x14ac:dyDescent="0.4">
      <c r="A406">
        <f t="shared" si="118"/>
        <v>393</v>
      </c>
      <c r="B406" s="1">
        <v>41824</v>
      </c>
      <c r="C406" s="2">
        <v>2.94197337626304E-2</v>
      </c>
      <c r="D406" s="2">
        <v>2.0502885319675E-2</v>
      </c>
      <c r="E406" s="2">
        <v>2.9751229286558701E-2</v>
      </c>
      <c r="F406" s="2">
        <v>0.92032615163113496</v>
      </c>
      <c r="G406">
        <v>534.32500000000005</v>
      </c>
      <c r="H406">
        <v>3598.73</v>
      </c>
      <c r="I406">
        <v>1743.05</v>
      </c>
      <c r="J406">
        <v>153.93</v>
      </c>
      <c r="K406">
        <v>102.06</v>
      </c>
      <c r="L406" s="3">
        <f t="shared" si="108"/>
        <v>2.9094289783180294E-3</v>
      </c>
      <c r="M406" s="3">
        <f t="shared" si="109"/>
        <v>-1.590007159965956E-2</v>
      </c>
      <c r="N406" s="3">
        <f t="shared" si="106"/>
        <v>-2.3378560569117357E-2</v>
      </c>
      <c r="O406" s="3">
        <f t="shared" si="106"/>
        <v>2.7285129604364133E-3</v>
      </c>
      <c r="P406" s="3">
        <f t="shared" si="110"/>
        <v>5.747313578363992E-7</v>
      </c>
      <c r="Q406" s="4">
        <f t="shared" si="111"/>
        <v>1.5746034666757293E-3</v>
      </c>
      <c r="R406" s="3">
        <f t="shared" si="112"/>
        <v>-8.4101725575056185E-3</v>
      </c>
      <c r="S406" s="16">
        <f t="shared" si="107"/>
        <v>116.09967139521619</v>
      </c>
      <c r="T406" s="16">
        <f t="shared" si="107"/>
        <v>129.10735337342743</v>
      </c>
      <c r="U406" s="16">
        <f t="shared" si="113"/>
        <v>-13.007681978211238</v>
      </c>
      <c r="V406" s="16">
        <f t="shared" si="114"/>
        <v>134.35159812721588</v>
      </c>
      <c r="W406" s="16">
        <f t="shared" si="115"/>
        <v>158.70120553338944</v>
      </c>
      <c r="X406" s="16">
        <f t="shared" si="116"/>
        <v>104.27008943404597</v>
      </c>
      <c r="Y406" s="16">
        <f t="shared" si="117"/>
        <v>119.10652039905882</v>
      </c>
    </row>
    <row r="407" spans="1:25" x14ac:dyDescent="0.4">
      <c r="A407">
        <f t="shared" si="118"/>
        <v>394</v>
      </c>
      <c r="B407" s="1">
        <v>41831</v>
      </c>
      <c r="C407" s="2">
        <v>3.0377619359024801E-2</v>
      </c>
      <c r="D407" s="2">
        <v>2.04154246377793E-2</v>
      </c>
      <c r="E407" s="2">
        <v>2.9733230310416799E-2</v>
      </c>
      <c r="F407" s="2">
        <v>0.91947372569277896</v>
      </c>
      <c r="G407">
        <v>539.9</v>
      </c>
      <c r="H407">
        <v>3568.08</v>
      </c>
      <c r="I407">
        <v>1702.3</v>
      </c>
      <c r="J407">
        <v>154.35</v>
      </c>
      <c r="K407">
        <v>101.3</v>
      </c>
      <c r="L407" s="3">
        <f t="shared" si="108"/>
        <v>2.5405552964270495E-3</v>
      </c>
      <c r="M407" s="3">
        <f t="shared" si="109"/>
        <v>6.0387840962492501E-3</v>
      </c>
      <c r="N407" s="3">
        <f t="shared" si="106"/>
        <v>6.4559713329026547E-3</v>
      </c>
      <c r="O407" s="3">
        <f t="shared" si="106"/>
        <v>-8.422416585681658E-4</v>
      </c>
      <c r="P407" s="3">
        <f t="shared" si="110"/>
        <v>3.7111591538158089E-7</v>
      </c>
      <c r="Q407" s="4">
        <f t="shared" si="111"/>
        <v>-3.8237294575786326E-4</v>
      </c>
      <c r="R407" s="3">
        <f t="shared" si="112"/>
        <v>3.5482672667526971E-3</v>
      </c>
      <c r="S407" s="16">
        <f t="shared" si="107"/>
        <v>116.06143410064041</v>
      </c>
      <c r="T407" s="16">
        <f t="shared" si="107"/>
        <v>129.4621801001027</v>
      </c>
      <c r="U407" s="16">
        <f t="shared" si="113"/>
        <v>-13.400745999462288</v>
      </c>
      <c r="V407" s="16">
        <f t="shared" si="114"/>
        <v>134.60565365685858</v>
      </c>
      <c r="W407" s="16">
        <f t="shared" si="115"/>
        <v>159.30508394301435</v>
      </c>
      <c r="X407" s="16">
        <f t="shared" si="116"/>
        <v>104.91568656733624</v>
      </c>
      <c r="Y407" s="16">
        <f t="shared" si="117"/>
        <v>119.02229623320201</v>
      </c>
    </row>
    <row r="408" spans="1:25" x14ac:dyDescent="0.4">
      <c r="A408">
        <f t="shared" si="118"/>
        <v>395</v>
      </c>
      <c r="B408" s="1">
        <v>41838</v>
      </c>
      <c r="C408" s="2">
        <v>3.0610727297470101E-2</v>
      </c>
      <c r="D408" s="2">
        <v>2.0800843224969699E-2</v>
      </c>
      <c r="E408" s="2">
        <v>2.96196672452155E-2</v>
      </c>
      <c r="F408" s="2">
        <v>0.91896876223234403</v>
      </c>
      <c r="G408">
        <v>541.05799999999999</v>
      </c>
      <c r="H408">
        <v>3588.21</v>
      </c>
      <c r="I408">
        <v>1713.29</v>
      </c>
      <c r="J408">
        <v>154.22</v>
      </c>
      <c r="K408">
        <v>101.34</v>
      </c>
      <c r="L408" s="3">
        <f t="shared" si="108"/>
        <v>5.8068402631876737E-3</v>
      </c>
      <c r="M408" s="3">
        <f t="shared" si="109"/>
        <v>5.0655167211770546E-3</v>
      </c>
      <c r="N408" s="3">
        <f t="shared" si="106"/>
        <v>1.42941358439026E-2</v>
      </c>
      <c r="O408" s="3">
        <f t="shared" si="106"/>
        <v>5.8358189599272414E-4</v>
      </c>
      <c r="P408" s="3">
        <f t="shared" si="110"/>
        <v>1.7626824614129259E-6</v>
      </c>
      <c r="Q408" s="4">
        <f t="shared" si="111"/>
        <v>1.2410370203416018E-3</v>
      </c>
      <c r="R408" s="3">
        <f t="shared" si="112"/>
        <v>6.4375186810650131E-3</v>
      </c>
      <c r="S408" s="16">
        <f t="shared" ref="S408:T423" si="119">S407+100*Q408</f>
        <v>116.18553780267457</v>
      </c>
      <c r="T408" s="16">
        <f t="shared" si="119"/>
        <v>130.10593196820921</v>
      </c>
      <c r="U408" s="16">
        <f t="shared" si="113"/>
        <v>-13.920394165534631</v>
      </c>
      <c r="V408" s="16">
        <f t="shared" si="114"/>
        <v>135.18633768317736</v>
      </c>
      <c r="W408" s="16">
        <f t="shared" si="115"/>
        <v>159.81163561513205</v>
      </c>
      <c r="X408" s="16">
        <f t="shared" si="116"/>
        <v>106.3451001517265</v>
      </c>
      <c r="Y408" s="16">
        <f t="shared" si="117"/>
        <v>119.08065442280129</v>
      </c>
    </row>
    <row r="409" spans="1:25" x14ac:dyDescent="0.4">
      <c r="A409">
        <f t="shared" si="118"/>
        <v>396</v>
      </c>
      <c r="B409" s="1">
        <v>41845</v>
      </c>
      <c r="C409" s="2">
        <v>3.3548531399825103E-2</v>
      </c>
      <c r="D409" s="2">
        <v>2.02517924823063E-2</v>
      </c>
      <c r="E409" s="2">
        <v>2.8763077411940199E-2</v>
      </c>
      <c r="F409" s="2">
        <v>0.91743659870592797</v>
      </c>
      <c r="G409">
        <v>541.52800000000002</v>
      </c>
      <c r="H409">
        <v>3588.68</v>
      </c>
      <c r="I409">
        <v>1737.78</v>
      </c>
      <c r="J409">
        <v>154.31</v>
      </c>
      <c r="K409">
        <v>101.84</v>
      </c>
      <c r="L409" s="3">
        <f t="shared" si="108"/>
        <v>6.4742960082122547E-3</v>
      </c>
      <c r="M409" s="3">
        <f t="shared" si="109"/>
        <v>-1.9251782231955117E-2</v>
      </c>
      <c r="N409" s="3">
        <f t="shared" si="106"/>
        <v>1.1508936689219595E-5</v>
      </c>
      <c r="O409" s="3">
        <f t="shared" si="106"/>
        <v>1.9441384226559499E-4</v>
      </c>
      <c r="P409" s="3">
        <f t="shared" si="110"/>
        <v>1.4576876561734625E-6</v>
      </c>
      <c r="Q409" s="4">
        <f t="shared" si="111"/>
        <v>4.555743217410472E-6</v>
      </c>
      <c r="R409" s="3">
        <f t="shared" si="112"/>
        <v>-3.1428908611970119E-3</v>
      </c>
      <c r="S409" s="16">
        <f t="shared" si="119"/>
        <v>116.18599337699632</v>
      </c>
      <c r="T409" s="16">
        <f t="shared" si="119"/>
        <v>129.79164288208949</v>
      </c>
      <c r="U409" s="16">
        <f t="shared" si="113"/>
        <v>-13.605649505093169</v>
      </c>
      <c r="V409" s="16">
        <f t="shared" si="114"/>
        <v>135.83376728399858</v>
      </c>
      <c r="W409" s="16">
        <f t="shared" si="115"/>
        <v>157.88645739193655</v>
      </c>
      <c r="X409" s="16">
        <f t="shared" si="116"/>
        <v>106.34625104539542</v>
      </c>
      <c r="Y409" s="16">
        <f t="shared" si="117"/>
        <v>119.10009580702784</v>
      </c>
    </row>
    <row r="410" spans="1:25" x14ac:dyDescent="0.4">
      <c r="A410">
        <f t="shared" si="118"/>
        <v>397</v>
      </c>
      <c r="B410" s="1">
        <v>41852</v>
      </c>
      <c r="C410" s="2">
        <v>3.1119051972869401E-2</v>
      </c>
      <c r="D410" s="2">
        <v>2.0977579549797301E-2</v>
      </c>
      <c r="E410" s="2">
        <v>3.0173196510464999E-2</v>
      </c>
      <c r="F410" s="2">
        <v>0.91773017196686801</v>
      </c>
      <c r="G410">
        <v>540.94399999999996</v>
      </c>
      <c r="H410">
        <v>3493.18</v>
      </c>
      <c r="I410">
        <v>1737.8</v>
      </c>
      <c r="J410">
        <v>154.34</v>
      </c>
      <c r="K410">
        <v>102.61</v>
      </c>
      <c r="L410" s="3">
        <f t="shared" si="108"/>
        <v>6.2919889727552913E-4</v>
      </c>
      <c r="M410" s="3">
        <f t="shared" si="109"/>
        <v>-1.5609276106592906E-3</v>
      </c>
      <c r="N410" s="3">
        <f t="shared" si="106"/>
        <v>-4.1385660029922833E-2</v>
      </c>
      <c r="O410" s="3">
        <f t="shared" si="106"/>
        <v>1.4902164053387512E-3</v>
      </c>
      <c r="P410" s="3">
        <f t="shared" si="110"/>
        <v>1.040544276007811E-6</v>
      </c>
      <c r="Q410" s="4">
        <f t="shared" si="111"/>
        <v>1.0467395092672303E-4</v>
      </c>
      <c r="R410" s="3">
        <f t="shared" si="112"/>
        <v>-1.0206793084491961E-2</v>
      </c>
      <c r="S410" s="16">
        <f t="shared" si="119"/>
        <v>116.196460772089</v>
      </c>
      <c r="T410" s="16">
        <f t="shared" si="119"/>
        <v>128.7709635736403</v>
      </c>
      <c r="U410" s="16">
        <f t="shared" si="113"/>
        <v>-12.574502801551304</v>
      </c>
      <c r="V410" s="16">
        <f t="shared" si="114"/>
        <v>135.89668717372615</v>
      </c>
      <c r="W410" s="16">
        <f t="shared" si="115"/>
        <v>157.73036463087061</v>
      </c>
      <c r="X410" s="16">
        <f t="shared" si="116"/>
        <v>102.20768504240314</v>
      </c>
      <c r="Y410" s="16">
        <f t="shared" si="117"/>
        <v>119.24911744756172</v>
      </c>
    </row>
    <row r="411" spans="1:25" x14ac:dyDescent="0.4">
      <c r="A411">
        <f t="shared" si="118"/>
        <v>398</v>
      </c>
      <c r="B411" s="1">
        <v>41859</v>
      </c>
      <c r="C411" s="2">
        <v>3.2849090588278403E-2</v>
      </c>
      <c r="D411" s="2">
        <v>1.9374833676410599E-2</v>
      </c>
      <c r="E411" s="2">
        <v>3.00417019238387E-2</v>
      </c>
      <c r="F411" s="2">
        <v>0.91773437381147205</v>
      </c>
      <c r="G411">
        <v>544.30799999999999</v>
      </c>
      <c r="H411">
        <v>3507.21</v>
      </c>
      <c r="I411">
        <v>1665.88</v>
      </c>
      <c r="J411">
        <v>154.57</v>
      </c>
      <c r="K411">
        <v>102.04</v>
      </c>
      <c r="L411" s="3">
        <f t="shared" si="108"/>
        <v>1.0076599671859476E-2</v>
      </c>
      <c r="M411" s="3">
        <f t="shared" si="109"/>
        <v>1.5995533269337781E-2</v>
      </c>
      <c r="N411" s="3">
        <f t="shared" si="106"/>
        <v>3.45282973563521E-2</v>
      </c>
      <c r="O411" s="3">
        <f t="shared" si="106"/>
        <v>6.4695607168374636E-5</v>
      </c>
      <c r="P411" s="3">
        <f t="shared" si="110"/>
        <v>1.3621401151839402E-6</v>
      </c>
      <c r="Q411" s="4">
        <f t="shared" si="111"/>
        <v>1.7362179916366751E-3</v>
      </c>
      <c r="R411" s="3">
        <f t="shared" si="112"/>
        <v>1.5166281476179433E-2</v>
      </c>
      <c r="S411" s="16">
        <f t="shared" si="119"/>
        <v>116.37008257125267</v>
      </c>
      <c r="T411" s="16">
        <f t="shared" si="119"/>
        <v>130.28759172125825</v>
      </c>
      <c r="U411" s="16">
        <f t="shared" si="113"/>
        <v>-13.917509150005586</v>
      </c>
      <c r="V411" s="16">
        <f t="shared" si="114"/>
        <v>136.90434714091211</v>
      </c>
      <c r="W411" s="16">
        <f t="shared" si="115"/>
        <v>159.32991795780438</v>
      </c>
      <c r="X411" s="16">
        <f t="shared" si="116"/>
        <v>105.66051477803835</v>
      </c>
      <c r="Y411" s="16">
        <f t="shared" si="117"/>
        <v>119.25558700827855</v>
      </c>
    </row>
    <row r="412" spans="1:25" x14ac:dyDescent="0.4">
      <c r="A412">
        <f t="shared" si="118"/>
        <v>399</v>
      </c>
      <c r="B412" s="1">
        <v>41866</v>
      </c>
      <c r="C412" s="2">
        <v>3.3834912809018798E-2</v>
      </c>
      <c r="D412" s="2">
        <v>1.7104600151103998E-2</v>
      </c>
      <c r="E412" s="2">
        <v>3.0874573040914899E-2</v>
      </c>
      <c r="F412" s="2">
        <v>0.91818591399896199</v>
      </c>
      <c r="G412">
        <v>548.07399999999996</v>
      </c>
      <c r="H412">
        <v>3552.17</v>
      </c>
      <c r="I412">
        <v>1723.4</v>
      </c>
      <c r="J412">
        <v>154.58000000000001</v>
      </c>
      <c r="K412">
        <v>102.36</v>
      </c>
      <c r="L412" s="3">
        <f t="shared" si="108"/>
        <v>1.0482370790492412E-2</v>
      </c>
      <c r="M412" s="3">
        <f t="shared" si="109"/>
        <v>3.3352997133159423E-2</v>
      </c>
      <c r="N412" s="3">
        <f t="shared" si="106"/>
        <v>1.2132992920970143E-2</v>
      </c>
      <c r="O412" s="3">
        <f t="shared" si="106"/>
        <v>-6.4691421917473235E-4</v>
      </c>
      <c r="P412" s="3">
        <f t="shared" si="110"/>
        <v>1.8221857741276061E-7</v>
      </c>
      <c r="Q412" s="4">
        <f t="shared" si="111"/>
        <v>7.0559101548583298E-4</v>
      </c>
      <c r="R412" s="3">
        <f t="shared" si="112"/>
        <v>1.3830361656361811E-2</v>
      </c>
      <c r="S412" s="16">
        <f t="shared" si="119"/>
        <v>116.44064167280125</v>
      </c>
      <c r="T412" s="16">
        <f t="shared" si="119"/>
        <v>131.67062788689444</v>
      </c>
      <c r="U412" s="16">
        <f t="shared" si="113"/>
        <v>-15.229986214093188</v>
      </c>
      <c r="V412" s="16">
        <f t="shared" si="114"/>
        <v>137.95258421996135</v>
      </c>
      <c r="W412" s="16">
        <f t="shared" si="115"/>
        <v>162.66521767112033</v>
      </c>
      <c r="X412" s="16">
        <f t="shared" si="116"/>
        <v>106.87381407013537</v>
      </c>
      <c r="Y412" s="16">
        <f t="shared" si="117"/>
        <v>119.19089558636108</v>
      </c>
    </row>
    <row r="413" spans="1:25" x14ac:dyDescent="0.4">
      <c r="A413">
        <f t="shared" si="118"/>
        <v>400</v>
      </c>
      <c r="B413" s="1">
        <v>41873</v>
      </c>
      <c r="C413" s="2">
        <v>3.4056134518659402E-2</v>
      </c>
      <c r="D413" s="2">
        <v>1.6975626235434499E-2</v>
      </c>
      <c r="E413" s="2">
        <v>3.0957048960295299E-2</v>
      </c>
      <c r="F413" s="2">
        <v>0.91801119028560996</v>
      </c>
      <c r="G413">
        <v>545.34799999999996</v>
      </c>
      <c r="H413">
        <v>3614.5</v>
      </c>
      <c r="I413">
        <v>1744.31</v>
      </c>
      <c r="J413">
        <v>154.47999999999999</v>
      </c>
      <c r="K413">
        <v>103.95</v>
      </c>
      <c r="L413" s="3">
        <f t="shared" si="108"/>
        <v>6.1428542251797946E-3</v>
      </c>
      <c r="M413" s="3">
        <f t="shared" si="109"/>
        <v>9.3365210178046887E-3</v>
      </c>
      <c r="N413" s="3">
        <f t="shared" si="106"/>
        <v>-6.0482368386353125E-3</v>
      </c>
      <c r="O413" s="3">
        <f t="shared" si="106"/>
        <v>1.1004660797515609E-3</v>
      </c>
      <c r="P413" s="3">
        <f t="shared" si="110"/>
        <v>1.2717173950295125E-6</v>
      </c>
      <c r="Q413" s="4">
        <f t="shared" si="111"/>
        <v>1.1894280553683141E-3</v>
      </c>
      <c r="R413" s="3">
        <f t="shared" si="112"/>
        <v>2.6329011210251829E-3</v>
      </c>
      <c r="S413" s="16">
        <f t="shared" si="119"/>
        <v>116.55958447833808</v>
      </c>
      <c r="T413" s="16">
        <f t="shared" si="119"/>
        <v>131.93391799899695</v>
      </c>
      <c r="U413" s="16">
        <f t="shared" si="113"/>
        <v>-15.374333520658865</v>
      </c>
      <c r="V413" s="16">
        <f t="shared" si="114"/>
        <v>138.56686964247933</v>
      </c>
      <c r="W413" s="16">
        <f t="shared" si="115"/>
        <v>163.5988697729008</v>
      </c>
      <c r="X413" s="16">
        <f t="shared" si="116"/>
        <v>106.26899038627184</v>
      </c>
      <c r="Y413" s="16">
        <f t="shared" si="117"/>
        <v>119.30094219433623</v>
      </c>
    </row>
    <row r="414" spans="1:25" x14ac:dyDescent="0.4">
      <c r="A414">
        <f t="shared" si="118"/>
        <v>401</v>
      </c>
      <c r="B414" s="1">
        <v>41880</v>
      </c>
      <c r="C414" s="2">
        <v>3.6175663510375301E-2</v>
      </c>
      <c r="D414" s="2">
        <v>1.6848089095540999E-2</v>
      </c>
      <c r="E414" s="2">
        <v>3.0101719074929E-2</v>
      </c>
      <c r="F414" s="2">
        <v>0.91687452831915395</v>
      </c>
      <c r="G414">
        <v>547.96</v>
      </c>
      <c r="H414">
        <v>3643.34</v>
      </c>
      <c r="I414">
        <v>1733.76</v>
      </c>
      <c r="J414">
        <v>154.65</v>
      </c>
      <c r="K414">
        <v>104.09</v>
      </c>
      <c r="L414" s="3">
        <f t="shared" si="108"/>
        <v>1.8539016787306739E-3</v>
      </c>
      <c r="M414" s="3">
        <f t="shared" si="109"/>
        <v>1.2078894754545377E-2</v>
      </c>
      <c r="N414" s="3">
        <f t="shared" si="106"/>
        <v>1.1933600959763702E-2</v>
      </c>
      <c r="O414" s="3">
        <f t="shared" si="106"/>
        <v>-1.2285806660200516E-3</v>
      </c>
      <c r="P414" s="3">
        <f t="shared" si="110"/>
        <v>1.4526504931643596E-7</v>
      </c>
      <c r="Q414" s="4">
        <f t="shared" si="111"/>
        <v>-4.9680526175404911E-4</v>
      </c>
      <c r="R414" s="3">
        <f t="shared" si="112"/>
        <v>6.1594541817549253E-3</v>
      </c>
      <c r="S414" s="16">
        <f t="shared" si="119"/>
        <v>116.50990395216267</v>
      </c>
      <c r="T414" s="16">
        <f t="shared" si="119"/>
        <v>132.54986341717245</v>
      </c>
      <c r="U414" s="16">
        <f t="shared" si="113"/>
        <v>-16.039959465009773</v>
      </c>
      <c r="V414" s="16">
        <f t="shared" si="114"/>
        <v>138.7522598103524</v>
      </c>
      <c r="W414" s="16">
        <f t="shared" si="115"/>
        <v>164.80675924835535</v>
      </c>
      <c r="X414" s="16">
        <f t="shared" si="116"/>
        <v>107.46235048224821</v>
      </c>
      <c r="Y414" s="16">
        <f t="shared" si="117"/>
        <v>119.17808412773422</v>
      </c>
    </row>
    <row r="415" spans="1:25" x14ac:dyDescent="0.4">
      <c r="A415">
        <f t="shared" si="118"/>
        <v>402</v>
      </c>
      <c r="B415" s="1">
        <v>41887</v>
      </c>
      <c r="C415" s="2">
        <v>3.6339039363575597E-2</v>
      </c>
      <c r="D415" s="2">
        <v>1.6794008660513601E-2</v>
      </c>
      <c r="E415" s="2">
        <v>3.0180451637256099E-2</v>
      </c>
      <c r="F415" s="2">
        <v>0.91668650033865395</v>
      </c>
      <c r="G415">
        <v>543.75199999999995</v>
      </c>
      <c r="H415">
        <v>3652.26</v>
      </c>
      <c r="I415">
        <v>1754.45</v>
      </c>
      <c r="J415">
        <v>154.46</v>
      </c>
      <c r="K415">
        <v>105.09</v>
      </c>
      <c r="L415" s="3">
        <f t="shared" si="108"/>
        <v>9.9385337996040768E-3</v>
      </c>
      <c r="M415" s="3">
        <f t="shared" si="109"/>
        <v>1.0727007116764664E-2</v>
      </c>
      <c r="N415" s="3">
        <f t="shared" si="106"/>
        <v>1.5856821226025275E-2</v>
      </c>
      <c r="O415" s="3">
        <f t="shared" si="106"/>
        <v>-1.6832836980449351E-3</v>
      </c>
      <c r="P415" s="3">
        <f t="shared" si="110"/>
        <v>9.0248732383951353E-7</v>
      </c>
      <c r="Q415" s="4">
        <f t="shared" si="111"/>
        <v>-5.2407368204871092E-4</v>
      </c>
      <c r="R415" s="3">
        <f t="shared" si="112"/>
        <v>8.7097696110872702E-3</v>
      </c>
      <c r="S415" s="16">
        <f t="shared" si="119"/>
        <v>116.45749658395781</v>
      </c>
      <c r="T415" s="16">
        <f t="shared" si="119"/>
        <v>133.42084037828118</v>
      </c>
      <c r="U415" s="16">
        <f t="shared" si="113"/>
        <v>-16.963343794323379</v>
      </c>
      <c r="V415" s="16">
        <f t="shared" si="114"/>
        <v>139.7461131903128</v>
      </c>
      <c r="W415" s="16">
        <f t="shared" si="115"/>
        <v>165.87945996003182</v>
      </c>
      <c r="X415" s="16">
        <f t="shared" si="116"/>
        <v>109.04803260485073</v>
      </c>
      <c r="Y415" s="16">
        <f t="shared" si="117"/>
        <v>119.00975575792972</v>
      </c>
    </row>
    <row r="416" spans="1:25" x14ac:dyDescent="0.4">
      <c r="A416">
        <f t="shared" si="118"/>
        <v>403</v>
      </c>
      <c r="B416" s="1">
        <v>41894</v>
      </c>
      <c r="C416" s="2">
        <v>3.5153463424389797E-2</v>
      </c>
      <c r="D416" s="2">
        <v>1.8298154200246101E-2</v>
      </c>
      <c r="E416" s="2">
        <v>3.00310837990173E-2</v>
      </c>
      <c r="F416" s="2">
        <v>0.91651729857634601</v>
      </c>
      <c r="G416">
        <v>537.64499999999998</v>
      </c>
      <c r="H416">
        <v>3614.06</v>
      </c>
      <c r="I416">
        <v>1782.27</v>
      </c>
      <c r="J416">
        <v>154.19999999999999</v>
      </c>
      <c r="K416">
        <v>107.34</v>
      </c>
      <c r="L416" s="3">
        <f t="shared" si="108"/>
        <v>1.8042479431797043E-2</v>
      </c>
      <c r="M416" s="3">
        <f t="shared" si="109"/>
        <v>2.8758741939324928E-2</v>
      </c>
      <c r="N416" s="3">
        <f t="shared" si="106"/>
        <v>1.3853119897658583E-2</v>
      </c>
      <c r="O416" s="3">
        <f t="shared" si="106"/>
        <v>6.4850843060981767E-4</v>
      </c>
      <c r="P416" s="3">
        <f t="shared" si="110"/>
        <v>9.0812845341315739E-7</v>
      </c>
      <c r="Q416" s="4">
        <f t="shared" si="111"/>
        <v>2.1699728063993362E-3</v>
      </c>
      <c r="R416" s="3">
        <f t="shared" si="112"/>
        <v>1.5325712424847593E-2</v>
      </c>
      <c r="S416" s="16">
        <f t="shared" si="119"/>
        <v>116.67449386459774</v>
      </c>
      <c r="T416" s="16">
        <f t="shared" si="119"/>
        <v>134.95341162076593</v>
      </c>
      <c r="U416" s="16">
        <f t="shared" si="113"/>
        <v>-18.278917756168198</v>
      </c>
      <c r="V416" s="16">
        <f t="shared" si="114"/>
        <v>141.55036113349252</v>
      </c>
      <c r="W416" s="16">
        <f t="shared" si="115"/>
        <v>168.75533415396433</v>
      </c>
      <c r="X416" s="16">
        <f t="shared" si="116"/>
        <v>110.43334459461659</v>
      </c>
      <c r="Y416" s="16">
        <f t="shared" si="117"/>
        <v>119.07460660099071</v>
      </c>
    </row>
    <row r="417" spans="1:25" x14ac:dyDescent="0.4">
      <c r="A417">
        <f t="shared" si="118"/>
        <v>404</v>
      </c>
      <c r="B417" s="1">
        <v>41901</v>
      </c>
      <c r="C417" s="2">
        <v>3.4731037005631099E-2</v>
      </c>
      <c r="D417" s="2">
        <v>1.8930437333448801E-2</v>
      </c>
      <c r="E417" s="2">
        <v>2.8939962795421201E-2</v>
      </c>
      <c r="F417" s="2">
        <v>0.91739856286549903</v>
      </c>
      <c r="G417">
        <v>538.81200000000001</v>
      </c>
      <c r="H417">
        <v>3660.03</v>
      </c>
      <c r="I417">
        <v>1806.96</v>
      </c>
      <c r="J417">
        <v>154.30000000000001</v>
      </c>
      <c r="K417">
        <v>109.04</v>
      </c>
      <c r="L417" s="3">
        <f t="shared" si="108"/>
        <v>6.6009368323689532E-3</v>
      </c>
      <c r="M417" s="3">
        <f t="shared" si="109"/>
        <v>-1.1139519062552061E-2</v>
      </c>
      <c r="N417" s="3">
        <f t="shared" si="106"/>
        <v>7.0615840970469357E-3</v>
      </c>
      <c r="O417" s="3">
        <f t="shared" si="106"/>
        <v>2.6571613739467814E-3</v>
      </c>
      <c r="P417" s="3">
        <f t="shared" si="110"/>
        <v>1.4566584325942141E-6</v>
      </c>
      <c r="Q417" s="4">
        <f t="shared" si="111"/>
        <v>2.6589627622316133E-3</v>
      </c>
      <c r="R417" s="3">
        <f t="shared" si="112"/>
        <v>1.2950408102026523E-3</v>
      </c>
      <c r="S417" s="16">
        <f t="shared" si="119"/>
        <v>116.9403901408209</v>
      </c>
      <c r="T417" s="16">
        <f t="shared" si="119"/>
        <v>135.08291570178619</v>
      </c>
      <c r="U417" s="16">
        <f t="shared" si="113"/>
        <v>-18.142525560965296</v>
      </c>
      <c r="V417" s="16">
        <f t="shared" si="114"/>
        <v>142.21045481672942</v>
      </c>
      <c r="W417" s="16">
        <f t="shared" si="115"/>
        <v>167.64138224770912</v>
      </c>
      <c r="X417" s="16">
        <f t="shared" si="116"/>
        <v>111.13950300432128</v>
      </c>
      <c r="Y417" s="16">
        <f t="shared" si="117"/>
        <v>119.34032273838538</v>
      </c>
    </row>
    <row r="418" spans="1:25" x14ac:dyDescent="0.4">
      <c r="A418">
        <f t="shared" si="118"/>
        <v>405</v>
      </c>
      <c r="B418" s="1">
        <v>41908</v>
      </c>
      <c r="C418" s="2">
        <v>3.3359087465825298E-2</v>
      </c>
      <c r="D418" s="2">
        <v>2.0594588360455201E-2</v>
      </c>
      <c r="E418" s="2">
        <v>2.7884148280903E-2</v>
      </c>
      <c r="F418" s="2">
        <v>0.91816217589281601</v>
      </c>
      <c r="G418">
        <v>541.12800000000004</v>
      </c>
      <c r="H418">
        <v>3610.98</v>
      </c>
      <c r="I418">
        <v>1819.72</v>
      </c>
      <c r="J418">
        <v>154.71</v>
      </c>
      <c r="K418">
        <v>109.29</v>
      </c>
      <c r="L418" s="3">
        <f t="shared" si="108"/>
        <v>1.1572053412746364E-2</v>
      </c>
      <c r="M418" s="3">
        <f t="shared" si="109"/>
        <v>-2.9418660555947662E-3</v>
      </c>
      <c r="N418" s="3">
        <f t="shared" si="106"/>
        <v>-3.7093618798496486E-2</v>
      </c>
      <c r="O418" s="3">
        <f t="shared" si="106"/>
        <v>6.4637062891859109E-4</v>
      </c>
      <c r="P418" s="3">
        <f t="shared" si="110"/>
        <v>1.8675999927277388E-6</v>
      </c>
      <c r="Q418" s="4">
        <f t="shared" si="111"/>
        <v>-1.1727188223575535E-4</v>
      </c>
      <c r="R418" s="3">
        <f t="shared" si="112"/>
        <v>-6.9542652031065744E-3</v>
      </c>
      <c r="S418" s="16">
        <f t="shared" si="119"/>
        <v>116.92866295259732</v>
      </c>
      <c r="T418" s="16">
        <f t="shared" si="119"/>
        <v>134.38748918147553</v>
      </c>
      <c r="U418" s="16">
        <f t="shared" si="113"/>
        <v>-17.458826228878209</v>
      </c>
      <c r="V418" s="16">
        <f t="shared" si="114"/>
        <v>143.36766015800407</v>
      </c>
      <c r="W418" s="16">
        <f t="shared" si="115"/>
        <v>167.34719564214964</v>
      </c>
      <c r="X418" s="16">
        <f t="shared" si="116"/>
        <v>107.43014112447163</v>
      </c>
      <c r="Y418" s="16">
        <f t="shared" si="117"/>
        <v>119.40495980127724</v>
      </c>
    </row>
    <row r="419" spans="1:25" x14ac:dyDescent="0.4">
      <c r="A419">
        <f t="shared" si="118"/>
        <v>406</v>
      </c>
      <c r="B419" s="1">
        <v>41915</v>
      </c>
      <c r="C419" s="2">
        <v>3.5627959060066799E-2</v>
      </c>
      <c r="D419" s="2">
        <v>1.77578161802549E-2</v>
      </c>
      <c r="E419" s="2">
        <v>2.8727943341207599E-2</v>
      </c>
      <c r="F419" s="2">
        <v>0.91788628141846995</v>
      </c>
      <c r="G419">
        <v>545.04600000000005</v>
      </c>
      <c r="H419">
        <v>3584.94</v>
      </c>
      <c r="I419">
        <v>1752.22</v>
      </c>
      <c r="J419">
        <v>154.81</v>
      </c>
      <c r="K419">
        <v>109.76</v>
      </c>
      <c r="L419" s="3">
        <f t="shared" si="108"/>
        <v>-6.5300213005803354E-3</v>
      </c>
      <c r="M419" s="3">
        <f t="shared" si="109"/>
        <v>-4.9423766435393146E-2</v>
      </c>
      <c r="N419" s="3">
        <f t="shared" si="106"/>
        <v>-3.0760977502825027E-2</v>
      </c>
      <c r="O419" s="3">
        <f t="shared" si="106"/>
        <v>1.0335249660873291E-3</v>
      </c>
      <c r="P419" s="3">
        <f t="shared" si="110"/>
        <v>8.4560426778243792E-7</v>
      </c>
      <c r="Q419" s="4">
        <f t="shared" si="111"/>
        <v>-1.0461963260680566E-3</v>
      </c>
      <c r="R419" s="3">
        <f t="shared" si="112"/>
        <v>-2.1420310068177795E-2</v>
      </c>
      <c r="S419" s="16">
        <f t="shared" si="119"/>
        <v>116.82404331999051</v>
      </c>
      <c r="T419" s="16">
        <f t="shared" si="119"/>
        <v>132.24545817465776</v>
      </c>
      <c r="U419" s="16">
        <f t="shared" si="113"/>
        <v>-15.421414854667248</v>
      </c>
      <c r="V419" s="16">
        <f t="shared" si="114"/>
        <v>142.71465802794603</v>
      </c>
      <c r="W419" s="16">
        <f t="shared" si="115"/>
        <v>162.40481899861032</v>
      </c>
      <c r="X419" s="16">
        <f t="shared" si="116"/>
        <v>104.35404337418913</v>
      </c>
      <c r="Y419" s="16">
        <f t="shared" si="117"/>
        <v>119.50831229788598</v>
      </c>
    </row>
    <row r="420" spans="1:25" x14ac:dyDescent="0.4">
      <c r="A420">
        <f t="shared" si="118"/>
        <v>407</v>
      </c>
      <c r="B420" s="1">
        <v>41922</v>
      </c>
      <c r="C420" s="2">
        <v>3.5963711379426E-2</v>
      </c>
      <c r="D420" s="2">
        <v>1.6348475733950998E-2</v>
      </c>
      <c r="E420" s="2">
        <v>2.9057185823281598E-2</v>
      </c>
      <c r="F420" s="2">
        <v>0.91863062706334098</v>
      </c>
      <c r="G420">
        <v>552.04899999999998</v>
      </c>
      <c r="H420">
        <v>3474.23</v>
      </c>
      <c r="I420">
        <v>1698.32</v>
      </c>
      <c r="J420">
        <v>154.97</v>
      </c>
      <c r="K420">
        <v>107.66</v>
      </c>
      <c r="L420" s="3">
        <f t="shared" si="108"/>
        <v>6.8731261782706277E-4</v>
      </c>
      <c r="M420" s="3">
        <f t="shared" si="109"/>
        <v>-1.7200497944685256E-2</v>
      </c>
      <c r="N420" s="3">
        <f t="shared" si="106"/>
        <v>-5.2987658391822512E-2</v>
      </c>
      <c r="O420" s="3">
        <f t="shared" si="106"/>
        <v>2.1939730270374991E-3</v>
      </c>
      <c r="P420" s="3">
        <f t="shared" si="110"/>
        <v>6.9731404820200201E-7</v>
      </c>
      <c r="Q420" s="4">
        <f t="shared" si="111"/>
        <v>2.1859765666196789E-4</v>
      </c>
      <c r="R420" s="3">
        <f t="shared" si="112"/>
        <v>-1.6826717672910801E-2</v>
      </c>
      <c r="S420" s="16">
        <f t="shared" si="119"/>
        <v>116.8459030856567</v>
      </c>
      <c r="T420" s="16">
        <f t="shared" si="119"/>
        <v>130.56278640736667</v>
      </c>
      <c r="U420" s="16">
        <f t="shared" si="113"/>
        <v>-13.716883321709972</v>
      </c>
      <c r="V420" s="16">
        <f t="shared" si="114"/>
        <v>142.78338928972875</v>
      </c>
      <c r="W420" s="16">
        <f t="shared" si="115"/>
        <v>160.68476920414179</v>
      </c>
      <c r="X420" s="16">
        <f t="shared" si="116"/>
        <v>99.05527753500688</v>
      </c>
      <c r="Y420" s="16">
        <f t="shared" si="117"/>
        <v>119.72770960058973</v>
      </c>
    </row>
    <row r="421" spans="1:25" x14ac:dyDescent="0.4">
      <c r="A421">
        <f t="shared" si="118"/>
        <v>408</v>
      </c>
      <c r="B421" s="1">
        <v>41929</v>
      </c>
      <c r="C421" s="2">
        <v>3.7125901459762599E-2</v>
      </c>
      <c r="D421" s="2">
        <v>1.6241358244802401E-2</v>
      </c>
      <c r="E421" s="2">
        <v>2.84399098135284E-2</v>
      </c>
      <c r="F421" s="2">
        <v>0.91819283048190603</v>
      </c>
      <c r="G421">
        <v>556.46</v>
      </c>
      <c r="H421">
        <v>3439.39</v>
      </c>
      <c r="I421">
        <v>1608.33</v>
      </c>
      <c r="J421">
        <v>155.31</v>
      </c>
      <c r="K421">
        <v>106.88</v>
      </c>
      <c r="L421" s="3">
        <f t="shared" si="108"/>
        <v>7.0603823442498825E-3</v>
      </c>
      <c r="M421" s="3">
        <f t="shared" si="109"/>
        <v>5.388340604124342E-2</v>
      </c>
      <c r="N421" s="3">
        <f t="shared" si="106"/>
        <v>5.529959647584759E-2</v>
      </c>
      <c r="O421" s="3">
        <f t="shared" si="106"/>
        <v>3.2193677161806988E-4</v>
      </c>
      <c r="P421" s="3">
        <f t="shared" si="110"/>
        <v>1.1068255472008416E-5</v>
      </c>
      <c r="Q421" s="4">
        <f t="shared" si="111"/>
        <v>2.9945100767406652E-3</v>
      </c>
      <c r="R421" s="3">
        <f t="shared" si="112"/>
        <v>2.9141330408239741E-2</v>
      </c>
      <c r="S421" s="16">
        <f t="shared" si="119"/>
        <v>117.14535409333077</v>
      </c>
      <c r="T421" s="16">
        <f t="shared" si="119"/>
        <v>133.47691944819064</v>
      </c>
      <c r="U421" s="16">
        <f t="shared" si="113"/>
        <v>-16.331565354859876</v>
      </c>
      <c r="V421" s="16">
        <f t="shared" si="114"/>
        <v>143.48942752415374</v>
      </c>
      <c r="W421" s="16">
        <f t="shared" si="115"/>
        <v>166.07310980826614</v>
      </c>
      <c r="X421" s="16">
        <f t="shared" si="116"/>
        <v>104.58523718259164</v>
      </c>
      <c r="Y421" s="16">
        <f t="shared" si="117"/>
        <v>119.75990327775153</v>
      </c>
    </row>
    <row r="422" spans="1:25" x14ac:dyDescent="0.4">
      <c r="A422">
        <f t="shared" si="118"/>
        <v>409</v>
      </c>
      <c r="B422" s="1">
        <v>41936</v>
      </c>
      <c r="C422" s="2">
        <v>5.5572993913110103E-2</v>
      </c>
      <c r="D422" s="2">
        <v>1.5676873987599298E-2</v>
      </c>
      <c r="E422" s="2">
        <v>2.2669047558305299E-2</v>
      </c>
      <c r="F422" s="2">
        <v>0.90608108454098502</v>
      </c>
      <c r="G422">
        <v>553.75699999999995</v>
      </c>
      <c r="H422">
        <v>3581.82</v>
      </c>
      <c r="I422">
        <v>1697.27</v>
      </c>
      <c r="J422">
        <v>155.36000000000001</v>
      </c>
      <c r="K422">
        <v>108.16</v>
      </c>
      <c r="L422" s="3">
        <f t="shared" si="108"/>
        <v>3.2935023846199618E-2</v>
      </c>
      <c r="M422" s="3">
        <f t="shared" si="109"/>
        <v>6.6923540804137538E-2</v>
      </c>
      <c r="N422" s="3">
        <f t="shared" si="106"/>
        <v>7.353573680086245E-2</v>
      </c>
      <c r="O422" s="3">
        <f t="shared" si="106"/>
        <v>2.5746652935110248E-4</v>
      </c>
      <c r="P422" s="3">
        <f t="shared" si="110"/>
        <v>3.1530319526322665E-6</v>
      </c>
      <c r="Q422" s="4">
        <f t="shared" si="111"/>
        <v>4.7765674306920018E-3</v>
      </c>
      <c r="R422" s="3">
        <f t="shared" si="112"/>
        <v>4.3412941995137677E-2</v>
      </c>
      <c r="S422" s="16">
        <f t="shared" si="119"/>
        <v>117.62301083639997</v>
      </c>
      <c r="T422" s="16">
        <f t="shared" si="119"/>
        <v>137.8182136477044</v>
      </c>
      <c r="U422" s="16">
        <f t="shared" si="113"/>
        <v>-20.195202811304426</v>
      </c>
      <c r="V422" s="16">
        <f t="shared" si="114"/>
        <v>146.7829299087737</v>
      </c>
      <c r="W422" s="16">
        <f t="shared" si="115"/>
        <v>172.7654638886799</v>
      </c>
      <c r="X422" s="16">
        <f t="shared" si="116"/>
        <v>111.93881086267788</v>
      </c>
      <c r="Y422" s="16">
        <f t="shared" si="117"/>
        <v>119.78564993068665</v>
      </c>
    </row>
    <row r="423" spans="1:25" x14ac:dyDescent="0.4">
      <c r="A423">
        <f t="shared" si="118"/>
        <v>410</v>
      </c>
      <c r="B423" s="1">
        <v>41943</v>
      </c>
      <c r="C423" s="2">
        <v>5.2113448609240498E-2</v>
      </c>
      <c r="D423" s="2">
        <v>1.41914291411749E-2</v>
      </c>
      <c r="E423" s="2">
        <v>2.23589844542121E-2</v>
      </c>
      <c r="F423" s="2">
        <v>0.91133613779537204</v>
      </c>
      <c r="G423">
        <v>550.80999999999995</v>
      </c>
      <c r="H423">
        <v>3679.99</v>
      </c>
      <c r="I423">
        <v>1822.08</v>
      </c>
      <c r="J423">
        <v>155.4</v>
      </c>
      <c r="K423">
        <v>112.32</v>
      </c>
      <c r="L423" s="3">
        <f t="shared" si="108"/>
        <v>2.3514844571561166E-2</v>
      </c>
      <c r="M423" s="3">
        <f t="shared" si="109"/>
        <v>2.8192622364753506E-2</v>
      </c>
      <c r="N423" s="3">
        <f t="shared" si="106"/>
        <v>2.2518220934316879E-2</v>
      </c>
      <c r="O423" s="3">
        <f t="shared" si="106"/>
        <v>-9.6525096525101883E-4</v>
      </c>
      <c r="P423" s="3">
        <f t="shared" si="110"/>
        <v>4.1239985960895108E-7</v>
      </c>
      <c r="Q423" s="4">
        <f t="shared" si="111"/>
        <v>1.2489373119998102E-3</v>
      </c>
      <c r="R423" s="3">
        <f t="shared" si="112"/>
        <v>1.8315109226345133E-2</v>
      </c>
      <c r="S423" s="16">
        <f t="shared" si="119"/>
        <v>117.74790456759995</v>
      </c>
      <c r="T423" s="16">
        <f t="shared" si="119"/>
        <v>139.64972457033892</v>
      </c>
      <c r="U423" s="16">
        <f t="shared" si="113"/>
        <v>-21.901820002738972</v>
      </c>
      <c r="V423" s="16">
        <f t="shared" si="114"/>
        <v>149.13441436592981</v>
      </c>
      <c r="W423" s="16">
        <f t="shared" si="115"/>
        <v>175.58472612515524</v>
      </c>
      <c r="X423" s="16">
        <f t="shared" si="116"/>
        <v>114.19063295610957</v>
      </c>
      <c r="Y423" s="16">
        <f t="shared" si="117"/>
        <v>119.68912483416155</v>
      </c>
    </row>
    <row r="424" spans="1:25" x14ac:dyDescent="0.4">
      <c r="A424">
        <f t="shared" si="118"/>
        <v>411</v>
      </c>
      <c r="B424" s="1">
        <v>41950</v>
      </c>
      <c r="C424" s="2">
        <v>5.1433579031603498E-2</v>
      </c>
      <c r="D424" s="2">
        <v>1.4379776673651101E-2</v>
      </c>
      <c r="E424" s="2">
        <v>2.2351520932500799E-2</v>
      </c>
      <c r="F424" s="2">
        <v>0.91183512336224404</v>
      </c>
      <c r="G424">
        <v>552.54600000000005</v>
      </c>
      <c r="H424">
        <v>3708.46</v>
      </c>
      <c r="I424">
        <v>1863.11</v>
      </c>
      <c r="J424">
        <v>155.25</v>
      </c>
      <c r="K424">
        <v>114.6</v>
      </c>
      <c r="L424" s="3">
        <f t="shared" si="108"/>
        <v>1.4203343925393241E-2</v>
      </c>
      <c r="M424" s="3">
        <f t="shared" si="109"/>
        <v>1.9250900297502982E-2</v>
      </c>
      <c r="N424" s="3">
        <f t="shared" si="106"/>
        <v>2.6944195458131759E-2</v>
      </c>
      <c r="O424" s="3">
        <f t="shared" si="106"/>
        <v>-1.0950080515297334E-3</v>
      </c>
      <c r="P424" s="3">
        <f t="shared" si="110"/>
        <v>6.3226471684178628E-6</v>
      </c>
      <c r="Q424" s="4">
        <f t="shared" si="111"/>
        <v>6.0480675921871746E-4</v>
      </c>
      <c r="R424" s="3">
        <f t="shared" si="112"/>
        <v>1.4825857907374562E-2</v>
      </c>
      <c r="S424" s="16">
        <f t="shared" ref="S424:T439" si="120">S423+100*Q424</f>
        <v>117.80838524352181</v>
      </c>
      <c r="T424" s="16">
        <f t="shared" si="120"/>
        <v>141.13231036107638</v>
      </c>
      <c r="U424" s="16">
        <f t="shared" si="113"/>
        <v>-23.323925117554566</v>
      </c>
      <c r="V424" s="16">
        <f t="shared" si="114"/>
        <v>150.55474875846915</v>
      </c>
      <c r="W424" s="16">
        <f t="shared" si="115"/>
        <v>177.50981615490554</v>
      </c>
      <c r="X424" s="16">
        <f t="shared" si="116"/>
        <v>116.88505250192274</v>
      </c>
      <c r="Y424" s="16">
        <f t="shared" si="117"/>
        <v>119.57962402900857</v>
      </c>
    </row>
    <row r="425" spans="1:25" x14ac:dyDescent="0.4">
      <c r="A425">
        <f t="shared" si="118"/>
        <v>412</v>
      </c>
      <c r="B425" s="1">
        <v>41957</v>
      </c>
      <c r="C425" s="2">
        <v>4.0895833750906899E-2</v>
      </c>
      <c r="D425" s="2">
        <v>1.9380132612195601E-2</v>
      </c>
      <c r="E425" s="2">
        <v>2.2442232524809601E-2</v>
      </c>
      <c r="F425" s="2">
        <v>0.91728180111208701</v>
      </c>
      <c r="G425">
        <v>552.25</v>
      </c>
      <c r="H425">
        <v>3724.92</v>
      </c>
      <c r="I425">
        <v>1913.31</v>
      </c>
      <c r="J425">
        <v>155.08000000000001</v>
      </c>
      <c r="K425">
        <v>116.29</v>
      </c>
      <c r="L425" s="3">
        <f t="shared" si="108"/>
        <v>1.3773667951536561E-2</v>
      </c>
      <c r="M425" s="3">
        <f t="shared" si="109"/>
        <v>2.5165323252930749E-2</v>
      </c>
      <c r="N425" s="3">
        <f t="shared" si="106"/>
        <v>-1.6202288181210722E-4</v>
      </c>
      <c r="O425" s="3">
        <f t="shared" si="106"/>
        <v>1.4831054939385968E-3</v>
      </c>
      <c r="P425" s="3">
        <f t="shared" si="110"/>
        <v>1.1487802422750928E-6</v>
      </c>
      <c r="Q425" s="4">
        <f t="shared" si="111"/>
        <v>2.406633679845786E-3</v>
      </c>
      <c r="R425" s="3">
        <f t="shared" si="112"/>
        <v>1.006501845414845E-2</v>
      </c>
      <c r="S425" s="16">
        <f t="shared" si="120"/>
        <v>118.04904861150639</v>
      </c>
      <c r="T425" s="16">
        <f t="shared" si="120"/>
        <v>142.13881220649122</v>
      </c>
      <c r="U425" s="16">
        <f t="shared" si="113"/>
        <v>-24.089763594984831</v>
      </c>
      <c r="V425" s="16">
        <f t="shared" si="114"/>
        <v>151.93211555362279</v>
      </c>
      <c r="W425" s="16">
        <f t="shared" si="115"/>
        <v>180.02634848019861</v>
      </c>
      <c r="X425" s="16">
        <f t="shared" si="116"/>
        <v>116.86885021374154</v>
      </c>
      <c r="Y425" s="16">
        <f t="shared" si="117"/>
        <v>119.72793457840243</v>
      </c>
    </row>
    <row r="426" spans="1:25" x14ac:dyDescent="0.4">
      <c r="A426">
        <f t="shared" si="118"/>
        <v>413</v>
      </c>
      <c r="B426" s="1">
        <v>41964</v>
      </c>
      <c r="C426" s="2">
        <v>3.8981200013782101E-2</v>
      </c>
      <c r="D426" s="2">
        <v>1.9417376786349701E-2</v>
      </c>
      <c r="E426" s="2">
        <v>2.3204200061505999E-2</v>
      </c>
      <c r="F426" s="2">
        <v>0.91839722313836203</v>
      </c>
      <c r="G426">
        <v>552.72699999999998</v>
      </c>
      <c r="H426">
        <v>3770.03</v>
      </c>
      <c r="I426">
        <v>1913</v>
      </c>
      <c r="J426">
        <v>155.31</v>
      </c>
      <c r="K426">
        <v>117.79</v>
      </c>
      <c r="L426" s="3">
        <f t="shared" si="108"/>
        <v>1.8477636269836673E-2</v>
      </c>
      <c r="M426" s="3">
        <f t="shared" si="109"/>
        <v>9.5169087054842727E-3</v>
      </c>
      <c r="N426" s="3">
        <f t="shared" si="106"/>
        <v>7.2817564035545512E-3</v>
      </c>
      <c r="O426" s="3">
        <f t="shared" si="106"/>
        <v>3.1549803618569072E-3</v>
      </c>
      <c r="P426" s="3">
        <f t="shared" si="110"/>
        <v>2.5313689776957186E-6</v>
      </c>
      <c r="Q426" s="4">
        <f t="shared" si="111"/>
        <v>3.9690350041870822E-3</v>
      </c>
      <c r="R426" s="3">
        <f t="shared" si="112"/>
        <v>9.6078204351831009E-3</v>
      </c>
      <c r="S426" s="16">
        <f t="shared" si="120"/>
        <v>118.4459521119251</v>
      </c>
      <c r="T426" s="16">
        <f t="shared" si="120"/>
        <v>143.09959425000955</v>
      </c>
      <c r="U426" s="16">
        <f t="shared" si="113"/>
        <v>-24.65364213808445</v>
      </c>
      <c r="V426" s="16">
        <f t="shared" si="114"/>
        <v>153.77987918060646</v>
      </c>
      <c r="W426" s="16">
        <f t="shared" si="115"/>
        <v>180.97803935074703</v>
      </c>
      <c r="X426" s="16">
        <f t="shared" si="116"/>
        <v>117.597025854097</v>
      </c>
      <c r="Y426" s="16">
        <f t="shared" si="117"/>
        <v>120.04343261458811</v>
      </c>
    </row>
    <row r="427" spans="1:25" x14ac:dyDescent="0.4">
      <c r="A427">
        <f t="shared" si="118"/>
        <v>414</v>
      </c>
      <c r="B427" s="1">
        <v>41971</v>
      </c>
      <c r="C427" s="2">
        <v>3.47622517176224E-2</v>
      </c>
      <c r="D427" s="2">
        <v>2.0221196432792601E-2</v>
      </c>
      <c r="E427" s="2">
        <v>2.34337357239685E-2</v>
      </c>
      <c r="F427" s="2">
        <v>0.92158281612561599</v>
      </c>
      <c r="G427">
        <v>558.95399999999995</v>
      </c>
      <c r="H427">
        <v>3778.96</v>
      </c>
      <c r="I427">
        <v>1926.93</v>
      </c>
      <c r="J427">
        <v>155.80000000000001</v>
      </c>
      <c r="K427">
        <v>118.63</v>
      </c>
      <c r="L427" s="3">
        <f t="shared" si="108"/>
        <v>1.3691387430882163E-2</v>
      </c>
      <c r="M427" s="3">
        <f t="shared" si="109"/>
        <v>2.8114797083085286E-2</v>
      </c>
      <c r="N427" s="3">
        <f t="shared" si="106"/>
        <v>2.5273362291313051E-2</v>
      </c>
      <c r="O427" s="3">
        <f t="shared" si="106"/>
        <v>2.8241335044929539E-3</v>
      </c>
      <c r="P427" s="3">
        <f t="shared" si="110"/>
        <v>7.2176456028922924E-7</v>
      </c>
      <c r="Q427" s="4">
        <f t="shared" si="111"/>
        <v>4.2386587271367624E-3</v>
      </c>
      <c r="R427" s="3">
        <f t="shared" si="112"/>
        <v>1.7475920077443363E-2</v>
      </c>
      <c r="S427" s="16">
        <f t="shared" si="120"/>
        <v>118.86981798463877</v>
      </c>
      <c r="T427" s="16">
        <f t="shared" si="120"/>
        <v>144.84718625775389</v>
      </c>
      <c r="U427" s="16">
        <f t="shared" si="113"/>
        <v>-25.977368273115118</v>
      </c>
      <c r="V427" s="16">
        <f t="shared" si="114"/>
        <v>155.14901792369469</v>
      </c>
      <c r="W427" s="16">
        <f t="shared" si="115"/>
        <v>183.78951905905555</v>
      </c>
      <c r="X427" s="16">
        <f t="shared" si="116"/>
        <v>120.12436208322831</v>
      </c>
      <c r="Y427" s="16">
        <f t="shared" si="117"/>
        <v>120.3258459650374</v>
      </c>
    </row>
    <row r="428" spans="1:25" x14ac:dyDescent="0.4">
      <c r="A428">
        <f t="shared" si="118"/>
        <v>415</v>
      </c>
      <c r="B428" s="1">
        <v>41978</v>
      </c>
      <c r="C428" s="2">
        <v>3.5231756295829801E-2</v>
      </c>
      <c r="D428" s="2">
        <v>1.9106641505489502E-2</v>
      </c>
      <c r="E428" s="2">
        <v>2.33453497174562E-2</v>
      </c>
      <c r="F428" s="2">
        <v>0.92231625248122395</v>
      </c>
      <c r="G428">
        <v>553.40499999999997</v>
      </c>
      <c r="H428">
        <v>3794.68</v>
      </c>
      <c r="I428">
        <v>1975.63</v>
      </c>
      <c r="J428">
        <v>156.24</v>
      </c>
      <c r="K428">
        <v>121.46</v>
      </c>
      <c r="L428" s="3">
        <f t="shared" si="108"/>
        <v>-5.4577694592998771E-3</v>
      </c>
      <c r="M428" s="3">
        <f t="shared" si="109"/>
        <v>-5.6213071756741284E-2</v>
      </c>
      <c r="N428" s="3">
        <f t="shared" si="106"/>
        <v>-3.183288368773507E-2</v>
      </c>
      <c r="O428" s="3">
        <f t="shared" si="106"/>
        <v>1.3440860215052641E-3</v>
      </c>
      <c r="P428" s="3">
        <f t="shared" si="110"/>
        <v>7.8820530561923106E-7</v>
      </c>
      <c r="Q428" s="4">
        <f t="shared" si="111"/>
        <v>-7.7059543863105672E-4</v>
      </c>
      <c r="R428" s="3">
        <f t="shared" si="112"/>
        <v>-2.3039909720567742E-2</v>
      </c>
      <c r="S428" s="16">
        <f t="shared" si="120"/>
        <v>118.79275844077567</v>
      </c>
      <c r="T428" s="16">
        <f t="shared" si="120"/>
        <v>142.54319528569712</v>
      </c>
      <c r="U428" s="16">
        <f t="shared" si="113"/>
        <v>-23.750436844921452</v>
      </c>
      <c r="V428" s="16">
        <f t="shared" si="114"/>
        <v>154.6032409777647</v>
      </c>
      <c r="W428" s="16">
        <f t="shared" si="115"/>
        <v>178.16821188338142</v>
      </c>
      <c r="X428" s="16">
        <f t="shared" si="116"/>
        <v>116.9410737144548</v>
      </c>
      <c r="Y428" s="16">
        <f t="shared" si="117"/>
        <v>120.46025456718793</v>
      </c>
    </row>
    <row r="429" spans="1:25" x14ac:dyDescent="0.4">
      <c r="A429">
        <f t="shared" si="118"/>
        <v>416</v>
      </c>
      <c r="B429" s="1">
        <v>41985</v>
      </c>
      <c r="C429" s="2">
        <v>3.5520186567429002E-2</v>
      </c>
      <c r="D429" s="2">
        <v>1.7792965996124201E-2</v>
      </c>
      <c r="E429" s="2">
        <v>2.36189728623744E-2</v>
      </c>
      <c r="F429" s="2">
        <v>0.92306787457407202</v>
      </c>
      <c r="G429">
        <v>562.94500000000005</v>
      </c>
      <c r="H429">
        <v>3663.1</v>
      </c>
      <c r="I429">
        <v>1912.74</v>
      </c>
      <c r="J429">
        <v>156.44999999999999</v>
      </c>
      <c r="K429">
        <v>118.75</v>
      </c>
      <c r="L429" s="3">
        <f t="shared" si="108"/>
        <v>-5.1459827570332628E-4</v>
      </c>
      <c r="M429" s="3">
        <f t="shared" si="109"/>
        <v>4.0894416434742453E-2</v>
      </c>
      <c r="N429" s="3">
        <f t="shared" si="106"/>
        <v>7.1154469504479678E-3</v>
      </c>
      <c r="O429" s="3">
        <f t="shared" si="106"/>
        <v>1.9814637264301549E-3</v>
      </c>
      <c r="P429" s="3">
        <f t="shared" si="110"/>
        <v>1.2437130400471022E-6</v>
      </c>
      <c r="Q429" s="4">
        <f t="shared" si="111"/>
        <v>2.7051956801822075E-3</v>
      </c>
      <c r="R429" s="3">
        <f t="shared" si="112"/>
        <v>1.2369182208979312E-2</v>
      </c>
      <c r="S429" s="16">
        <f t="shared" si="120"/>
        <v>119.06327800879389</v>
      </c>
      <c r="T429" s="16">
        <f t="shared" si="120"/>
        <v>143.78011350659506</v>
      </c>
      <c r="U429" s="16">
        <f t="shared" si="113"/>
        <v>-24.716835497801171</v>
      </c>
      <c r="V429" s="16">
        <f t="shared" si="114"/>
        <v>154.55178115019436</v>
      </c>
      <c r="W429" s="16">
        <f t="shared" si="115"/>
        <v>182.25765352685568</v>
      </c>
      <c r="X429" s="16">
        <f t="shared" si="116"/>
        <v>117.6526184094996</v>
      </c>
      <c r="Y429" s="16">
        <f t="shared" si="117"/>
        <v>120.65840093983094</v>
      </c>
    </row>
    <row r="430" spans="1:25" x14ac:dyDescent="0.4">
      <c r="A430">
        <f t="shared" si="118"/>
        <v>417</v>
      </c>
      <c r="B430" s="1">
        <v>41992</v>
      </c>
      <c r="C430" s="2">
        <v>3.73107452593677E-2</v>
      </c>
      <c r="D430" s="2">
        <v>1.6618182998535201E-2</v>
      </c>
      <c r="E430" s="2">
        <v>2.3901269237181E-2</v>
      </c>
      <c r="F430" s="2">
        <v>0.92216980250491598</v>
      </c>
      <c r="G430">
        <v>559.12400000000002</v>
      </c>
      <c r="H430">
        <v>3788.97</v>
      </c>
      <c r="I430">
        <v>1926.35</v>
      </c>
      <c r="J430">
        <v>156.76</v>
      </c>
      <c r="K430">
        <v>119.5</v>
      </c>
      <c r="L430" s="3">
        <f t="shared" si="108"/>
        <v>4.3820684951323408E-4</v>
      </c>
      <c r="M430" s="3">
        <f t="shared" si="109"/>
        <v>1.5820452987836298E-2</v>
      </c>
      <c r="N430" s="3">
        <f t="shared" si="106"/>
        <v>1.3777350948685374E-2</v>
      </c>
      <c r="O430" s="3">
        <f t="shared" si="106"/>
        <v>1.0206685378923996E-3</v>
      </c>
      <c r="P430" s="3">
        <f t="shared" si="110"/>
        <v>3.6985349132937528E-7</v>
      </c>
      <c r="Q430" s="4">
        <f t="shared" si="111"/>
        <v>1.5494130319242314E-3</v>
      </c>
      <c r="R430" s="3">
        <f t="shared" si="112"/>
        <v>7.7641698309818263E-3</v>
      </c>
      <c r="S430" s="16">
        <f t="shared" si="120"/>
        <v>119.2182193119863</v>
      </c>
      <c r="T430" s="16">
        <f t="shared" si="120"/>
        <v>144.55653048969324</v>
      </c>
      <c r="U430" s="16">
        <f t="shared" si="113"/>
        <v>-25.338311177706942</v>
      </c>
      <c r="V430" s="16">
        <f t="shared" si="114"/>
        <v>154.59560183514569</v>
      </c>
      <c r="W430" s="16">
        <f t="shared" si="115"/>
        <v>183.83969882563932</v>
      </c>
      <c r="X430" s="16">
        <f t="shared" si="116"/>
        <v>119.03035350436814</v>
      </c>
      <c r="Y430" s="16">
        <f t="shared" si="117"/>
        <v>120.76046779362018</v>
      </c>
    </row>
    <row r="431" spans="1:25" x14ac:dyDescent="0.4">
      <c r="A431">
        <f t="shared" si="118"/>
        <v>418</v>
      </c>
      <c r="B431" s="1">
        <v>41999</v>
      </c>
      <c r="C431" s="2">
        <v>3.7926019518802798E-2</v>
      </c>
      <c r="D431" s="2">
        <v>1.6324283229345E-2</v>
      </c>
      <c r="E431" s="2">
        <v>2.3902417463294599E-2</v>
      </c>
      <c r="F431" s="2">
        <v>0.92184727978855696</v>
      </c>
      <c r="G431">
        <v>555.60299999999995</v>
      </c>
      <c r="H431">
        <v>3823</v>
      </c>
      <c r="I431">
        <v>1952.89</v>
      </c>
      <c r="J431">
        <v>156.91999999999999</v>
      </c>
      <c r="K431">
        <v>120.31</v>
      </c>
      <c r="L431" s="3">
        <f t="shared" si="108"/>
        <v>1.2609905792126952E-2</v>
      </c>
      <c r="M431" s="3">
        <f t="shared" si="109"/>
        <v>-1.265192219776301E-2</v>
      </c>
      <c r="N431" s="3">
        <f t="shared" si="106"/>
        <v>-1.4004885067771422E-2</v>
      </c>
      <c r="O431" s="3">
        <f t="shared" si="106"/>
        <v>6.3726739739999871E-4</v>
      </c>
      <c r="P431" s="3">
        <f t="shared" si="110"/>
        <v>2.8861792091494919E-7</v>
      </c>
      <c r="Q431" s="4">
        <f t="shared" si="111"/>
        <v>5.2413396130542456E-4</v>
      </c>
      <c r="R431" s="3">
        <f t="shared" si="112"/>
        <v>-3.3524085190018704E-3</v>
      </c>
      <c r="S431" s="16">
        <f t="shared" si="120"/>
        <v>119.27063270811685</v>
      </c>
      <c r="T431" s="16">
        <f t="shared" si="120"/>
        <v>144.22128963779306</v>
      </c>
      <c r="U431" s="16">
        <f t="shared" si="113"/>
        <v>-24.950656929676214</v>
      </c>
      <c r="V431" s="16">
        <f t="shared" si="114"/>
        <v>155.85659241435837</v>
      </c>
      <c r="W431" s="16">
        <f t="shared" si="115"/>
        <v>182.57450660586301</v>
      </c>
      <c r="X431" s="16">
        <f t="shared" si="116"/>
        <v>117.629864997591</v>
      </c>
      <c r="Y431" s="16">
        <f t="shared" si="117"/>
        <v>120.82419453336018</v>
      </c>
    </row>
    <row r="432" spans="1:25" x14ac:dyDescent="0.4">
      <c r="A432">
        <f t="shared" si="118"/>
        <v>419</v>
      </c>
      <c r="B432" s="1">
        <v>42006</v>
      </c>
      <c r="C432" s="2">
        <v>3.84070493869944E-2</v>
      </c>
      <c r="D432" s="2">
        <v>1.6231302787168E-2</v>
      </c>
      <c r="E432" s="2">
        <v>2.3816990394138999E-2</v>
      </c>
      <c r="F432" s="2">
        <v>0.921544657431698</v>
      </c>
      <c r="G432">
        <v>561.72199999999998</v>
      </c>
      <c r="H432">
        <v>3768.68</v>
      </c>
      <c r="I432">
        <v>1925.54</v>
      </c>
      <c r="J432">
        <v>157.02000000000001</v>
      </c>
      <c r="K432">
        <v>120.5</v>
      </c>
      <c r="L432" s="3">
        <f t="shared" si="108"/>
        <v>-3.6441366035955269E-3</v>
      </c>
      <c r="M432" s="3">
        <f t="shared" si="109"/>
        <v>-2.2601758886532597E-2</v>
      </c>
      <c r="N432" s="3">
        <f t="shared" si="106"/>
        <v>-1.9132295356107831E-2</v>
      </c>
      <c r="O432" s="3">
        <f t="shared" si="106"/>
        <v>2.80219080371924E-3</v>
      </c>
      <c r="P432" s="3">
        <f t="shared" si="110"/>
        <v>1.7382140239652536E-6</v>
      </c>
      <c r="Q432" s="4">
        <f t="shared" si="111"/>
        <v>1.6181155290163629E-3</v>
      </c>
      <c r="R432" s="3">
        <f t="shared" si="112"/>
        <v>-1.0644000010629179E-2</v>
      </c>
      <c r="S432" s="16">
        <f t="shared" si="120"/>
        <v>119.43244426101849</v>
      </c>
      <c r="T432" s="16">
        <f t="shared" si="120"/>
        <v>143.15688963673014</v>
      </c>
      <c r="U432" s="16">
        <f t="shared" si="113"/>
        <v>-23.724445375711653</v>
      </c>
      <c r="V432" s="16">
        <f t="shared" si="114"/>
        <v>155.49217875399881</v>
      </c>
      <c r="W432" s="16">
        <f t="shared" si="115"/>
        <v>180.31433071720974</v>
      </c>
      <c r="X432" s="16">
        <f t="shared" si="116"/>
        <v>115.71663546198022</v>
      </c>
      <c r="Y432" s="16">
        <f t="shared" si="117"/>
        <v>121.10441361373211</v>
      </c>
    </row>
    <row r="433" spans="1:25" x14ac:dyDescent="0.4">
      <c r="A433">
        <f t="shared" si="118"/>
        <v>420</v>
      </c>
      <c r="B433" s="1">
        <v>42013</v>
      </c>
      <c r="C433" s="2">
        <v>4.1304072760269803E-2</v>
      </c>
      <c r="D433" s="2">
        <v>1.6090560391787401E-2</v>
      </c>
      <c r="E433" s="2">
        <v>2.2986852353045199E-2</v>
      </c>
      <c r="F433" s="2">
        <v>0.91961851449489695</v>
      </c>
      <c r="G433">
        <v>569.12099999999998</v>
      </c>
      <c r="H433">
        <v>3745.67</v>
      </c>
      <c r="I433">
        <v>1888.7</v>
      </c>
      <c r="J433">
        <v>157.46</v>
      </c>
      <c r="K433">
        <v>118.5</v>
      </c>
      <c r="L433" s="3">
        <f t="shared" si="108"/>
        <v>2.0721873142190983E-3</v>
      </c>
      <c r="M433" s="3">
        <f t="shared" si="109"/>
        <v>-2.0500908508940596E-2</v>
      </c>
      <c r="N433" s="3">
        <f t="shared" si="106"/>
        <v>-1.2198866945518083E-2</v>
      </c>
      <c r="O433" s="3">
        <f t="shared" si="106"/>
        <v>1.3971802362504615E-3</v>
      </c>
      <c r="P433" s="3">
        <f t="shared" si="110"/>
        <v>3.5622036192251119E-7</v>
      </c>
      <c r="Q433" s="4">
        <f t="shared" si="111"/>
        <v>7.5982170877908527E-4</v>
      </c>
      <c r="R433" s="3">
        <f t="shared" si="112"/>
        <v>-7.3076019759972799E-3</v>
      </c>
      <c r="S433" s="16">
        <f t="shared" si="120"/>
        <v>119.5084264318964</v>
      </c>
      <c r="T433" s="16">
        <f t="shared" si="120"/>
        <v>142.42612943913042</v>
      </c>
      <c r="U433" s="16">
        <f t="shared" si="113"/>
        <v>-22.917703007234024</v>
      </c>
      <c r="V433" s="16">
        <f t="shared" si="114"/>
        <v>155.69939748542072</v>
      </c>
      <c r="W433" s="16">
        <f t="shared" si="115"/>
        <v>178.26423986631568</v>
      </c>
      <c r="X433" s="16">
        <f t="shared" si="116"/>
        <v>114.49674876742841</v>
      </c>
      <c r="Y433" s="16">
        <f t="shared" si="117"/>
        <v>121.24413163735716</v>
      </c>
    </row>
    <row r="434" spans="1:25" x14ac:dyDescent="0.4">
      <c r="A434">
        <f t="shared" si="118"/>
        <v>421</v>
      </c>
      <c r="B434" s="1">
        <v>42020</v>
      </c>
      <c r="C434" s="2">
        <v>4.1717467470271698E-2</v>
      </c>
      <c r="D434" s="2">
        <v>1.5675097698813499E-2</v>
      </c>
      <c r="E434" s="2">
        <v>2.31671582462478E-2</v>
      </c>
      <c r="F434" s="2">
        <v>0.91944027658466698</v>
      </c>
      <c r="G434">
        <v>575.10500000000002</v>
      </c>
      <c r="H434">
        <v>3699.79</v>
      </c>
      <c r="I434">
        <v>1865.66</v>
      </c>
      <c r="J434">
        <v>157.68</v>
      </c>
      <c r="K434">
        <v>117.51</v>
      </c>
      <c r="L434" s="3">
        <f t="shared" si="108"/>
        <v>4.0092602892844997E-3</v>
      </c>
      <c r="M434" s="3">
        <f t="shared" si="109"/>
        <v>1.8457469466243825E-2</v>
      </c>
      <c r="N434" s="3">
        <f t="shared" si="106"/>
        <v>2.8954900678580309E-2</v>
      </c>
      <c r="O434" s="3">
        <f t="shared" si="106"/>
        <v>0</v>
      </c>
      <c r="P434" s="3">
        <f t="shared" si="110"/>
        <v>8.906139254885522E-8</v>
      </c>
      <c r="Q434" s="4">
        <f t="shared" si="111"/>
        <v>1.1272925274868264E-3</v>
      </c>
      <c r="R434" s="3">
        <f t="shared" si="112"/>
        <v>1.2855407608527158E-2</v>
      </c>
      <c r="S434" s="16">
        <f t="shared" si="120"/>
        <v>119.62115568464507</v>
      </c>
      <c r="T434" s="16">
        <f t="shared" si="120"/>
        <v>143.71167019998313</v>
      </c>
      <c r="U434" s="16">
        <f t="shared" si="113"/>
        <v>-24.090514515338057</v>
      </c>
      <c r="V434" s="16">
        <f t="shared" si="114"/>
        <v>156.10032351434916</v>
      </c>
      <c r="W434" s="16">
        <f t="shared" si="115"/>
        <v>180.10998681294006</v>
      </c>
      <c r="X434" s="16">
        <f t="shared" si="116"/>
        <v>117.39223883528645</v>
      </c>
      <c r="Y434" s="16">
        <f t="shared" si="117"/>
        <v>121.24413163735716</v>
      </c>
    </row>
    <row r="435" spans="1:25" x14ac:dyDescent="0.4">
      <c r="A435">
        <f t="shared" si="118"/>
        <v>422</v>
      </c>
      <c r="B435" s="1">
        <v>42027</v>
      </c>
      <c r="C435" s="2">
        <v>4.1865903124519703E-2</v>
      </c>
      <c r="D435" s="2">
        <v>1.5659691391782901E-2</v>
      </c>
      <c r="E435" s="2">
        <v>2.3075395319076202E-2</v>
      </c>
      <c r="F435" s="2">
        <v>0.919399010164621</v>
      </c>
      <c r="G435">
        <v>576.13599999999997</v>
      </c>
      <c r="H435">
        <v>3759.76</v>
      </c>
      <c r="I435">
        <v>1919.68</v>
      </c>
      <c r="J435">
        <v>157.68</v>
      </c>
      <c r="K435">
        <v>117.77</v>
      </c>
      <c r="L435" s="3">
        <f t="shared" si="108"/>
        <v>9.4906970590424855E-3</v>
      </c>
      <c r="M435" s="3">
        <f t="shared" si="109"/>
        <v>-2.9835112443037604E-2</v>
      </c>
      <c r="N435" s="3">
        <f t="shared" si="106"/>
        <v>8.49099849974988E-3</v>
      </c>
      <c r="O435" s="3">
        <f t="shared" si="106"/>
        <v>-1.83916793505845E-3</v>
      </c>
      <c r="P435" s="3">
        <f t="shared" si="110"/>
        <v>1.3294684822881601E-6</v>
      </c>
      <c r="Q435" s="4">
        <f t="shared" si="111"/>
        <v>-1.5661975503051999E-3</v>
      </c>
      <c r="R435" s="3">
        <f t="shared" si="112"/>
        <v>-3.423146204825922E-3</v>
      </c>
      <c r="S435" s="16">
        <f t="shared" si="120"/>
        <v>119.46453592961456</v>
      </c>
      <c r="T435" s="16">
        <f t="shared" si="120"/>
        <v>143.36935557950054</v>
      </c>
      <c r="U435" s="16">
        <f t="shared" si="113"/>
        <v>-23.90481964988598</v>
      </c>
      <c r="V435" s="16">
        <f t="shared" si="114"/>
        <v>157.04939322025339</v>
      </c>
      <c r="W435" s="16">
        <f t="shared" si="115"/>
        <v>177.12647556863629</v>
      </c>
      <c r="X435" s="16">
        <f t="shared" si="116"/>
        <v>118.24133868526144</v>
      </c>
      <c r="Y435" s="16">
        <f t="shared" si="117"/>
        <v>121.06021484385131</v>
      </c>
    </row>
    <row r="436" spans="1:25" x14ac:dyDescent="0.4">
      <c r="A436">
        <f t="shared" si="118"/>
        <v>423</v>
      </c>
      <c r="B436" s="1">
        <v>42034</v>
      </c>
      <c r="C436" s="2">
        <v>4.3197161722146202E-2</v>
      </c>
      <c r="D436" s="2">
        <v>1.3524422954850001E-2</v>
      </c>
      <c r="E436" s="2">
        <v>2.3959917525263E-2</v>
      </c>
      <c r="F436" s="2">
        <v>0.91931849779774</v>
      </c>
      <c r="G436">
        <v>582.99</v>
      </c>
      <c r="H436">
        <v>3656.28</v>
      </c>
      <c r="I436">
        <v>1935.98</v>
      </c>
      <c r="J436">
        <v>157.38999999999999</v>
      </c>
      <c r="K436">
        <v>117.49</v>
      </c>
      <c r="L436" s="3">
        <f t="shared" si="108"/>
        <v>-8.7938101494209331E-3</v>
      </c>
      <c r="M436" s="3">
        <f t="shared" si="109"/>
        <v>4.5463134508983316E-2</v>
      </c>
      <c r="N436" s="3">
        <f t="shared" si="106"/>
        <v>1.5031147015982516E-3</v>
      </c>
      <c r="O436" s="3">
        <f t="shared" si="106"/>
        <v>-4.1934049177202448E-3</v>
      </c>
      <c r="P436" s="3">
        <f t="shared" si="110"/>
        <v>3.4265066102216247E-6</v>
      </c>
      <c r="Q436" s="4">
        <f t="shared" si="111"/>
        <v>-3.5874916911708076E-3</v>
      </c>
      <c r="R436" s="3">
        <f t="shared" si="112"/>
        <v>8.4947585358600974E-3</v>
      </c>
      <c r="S436" s="16">
        <f t="shared" si="120"/>
        <v>119.10578676049748</v>
      </c>
      <c r="T436" s="16">
        <f t="shared" si="120"/>
        <v>144.21883143308654</v>
      </c>
      <c r="U436" s="16">
        <f t="shared" si="113"/>
        <v>-25.113044672589055</v>
      </c>
      <c r="V436" s="16">
        <f t="shared" si="114"/>
        <v>156.17001220531131</v>
      </c>
      <c r="W436" s="16">
        <f t="shared" si="115"/>
        <v>181.67278901953463</v>
      </c>
      <c r="X436" s="16">
        <f t="shared" si="116"/>
        <v>118.39165015542126</v>
      </c>
      <c r="Y436" s="16">
        <f t="shared" si="117"/>
        <v>120.64087435207929</v>
      </c>
    </row>
    <row r="437" spans="1:25" x14ac:dyDescent="0.4">
      <c r="A437">
        <f t="shared" si="118"/>
        <v>424</v>
      </c>
      <c r="B437" s="1">
        <v>42041</v>
      </c>
      <c r="C437" s="2">
        <v>4.10371628478335E-2</v>
      </c>
      <c r="D437" s="2">
        <v>1.9235267305219898E-2</v>
      </c>
      <c r="E437" s="2">
        <v>2.20232192390948E-2</v>
      </c>
      <c r="F437" s="2">
        <v>0.91770435060785205</v>
      </c>
      <c r="G437">
        <v>569.95600000000002</v>
      </c>
      <c r="H437">
        <v>3770.2</v>
      </c>
      <c r="I437">
        <v>1938.89</v>
      </c>
      <c r="J437">
        <v>156.72999999999999</v>
      </c>
      <c r="K437">
        <v>119.12</v>
      </c>
      <c r="L437" s="3">
        <f t="shared" si="108"/>
        <v>-9.3747843228940697E-3</v>
      </c>
      <c r="M437" s="3">
        <f t="shared" si="109"/>
        <v>1.7806396510772871E-2</v>
      </c>
      <c r="N437" s="3">
        <f t="shared" si="106"/>
        <v>2.2719184688146266E-2</v>
      </c>
      <c r="O437" s="3">
        <f t="shared" si="106"/>
        <v>-3.7006316595418198E-3</v>
      </c>
      <c r="P437" s="3">
        <f t="shared" si="110"/>
        <v>2.3622131542907374E-6</v>
      </c>
      <c r="Q437" s="4">
        <f t="shared" si="111"/>
        <v>-2.940302156086913E-3</v>
      </c>
      <c r="R437" s="3">
        <f t="shared" si="112"/>
        <v>6.8625413041208116E-3</v>
      </c>
      <c r="S437" s="16">
        <f t="shared" si="120"/>
        <v>118.81175654488879</v>
      </c>
      <c r="T437" s="16">
        <f t="shared" si="120"/>
        <v>144.90508556349863</v>
      </c>
      <c r="U437" s="16">
        <f t="shared" si="113"/>
        <v>-26.093329018609836</v>
      </c>
      <c r="V437" s="16">
        <f t="shared" si="114"/>
        <v>155.23253377302191</v>
      </c>
      <c r="W437" s="16">
        <f t="shared" si="115"/>
        <v>183.45342867061191</v>
      </c>
      <c r="X437" s="16">
        <f t="shared" si="116"/>
        <v>120.66356862423589</v>
      </c>
      <c r="Y437" s="16">
        <f t="shared" si="117"/>
        <v>120.27081118612512</v>
      </c>
    </row>
    <row r="438" spans="1:25" x14ac:dyDescent="0.4">
      <c r="A438">
        <f t="shared" si="118"/>
        <v>425</v>
      </c>
      <c r="B438" s="1">
        <v>42048</v>
      </c>
      <c r="C438" s="2">
        <v>3.7100140924015403E-2</v>
      </c>
      <c r="D438" s="2">
        <v>1.9866293613223399E-2</v>
      </c>
      <c r="E438" s="2">
        <v>2.3196084102968001E-2</v>
      </c>
      <c r="F438" s="2">
        <v>0.91983748135979304</v>
      </c>
      <c r="G438">
        <v>566.37199999999996</v>
      </c>
      <c r="H438">
        <v>3849.29</v>
      </c>
      <c r="I438">
        <v>1982.94</v>
      </c>
      <c r="J438">
        <v>156.15</v>
      </c>
      <c r="K438">
        <v>118.75</v>
      </c>
      <c r="L438" s="3">
        <f t="shared" si="108"/>
        <v>-3.5832807672991907E-3</v>
      </c>
      <c r="M438" s="3">
        <f t="shared" si="109"/>
        <v>9.209037729582592E-3</v>
      </c>
      <c r="N438" s="3">
        <f t="shared" si="106"/>
        <v>3.5164957083925863E-2</v>
      </c>
      <c r="O438" s="3">
        <f t="shared" si="106"/>
        <v>2.4975984630162262E-3</v>
      </c>
      <c r="P438" s="3">
        <f t="shared" si="110"/>
        <v>1.8386056271125781E-6</v>
      </c>
      <c r="Q438" s="4">
        <f t="shared" si="111"/>
        <v>3.1612446020318537E-3</v>
      </c>
      <c r="R438" s="3">
        <f t="shared" si="112"/>
        <v>1.0822078127306373E-2</v>
      </c>
      <c r="S438" s="16">
        <f t="shared" si="120"/>
        <v>119.12788100509198</v>
      </c>
      <c r="T438" s="16">
        <f t="shared" si="120"/>
        <v>145.98729337622927</v>
      </c>
      <c r="U438" s="16">
        <f t="shared" si="113"/>
        <v>-26.859412371137296</v>
      </c>
      <c r="V438" s="16">
        <f t="shared" si="114"/>
        <v>154.87420569629199</v>
      </c>
      <c r="W438" s="16">
        <f t="shared" si="115"/>
        <v>184.37433244357018</v>
      </c>
      <c r="X438" s="16">
        <f t="shared" si="116"/>
        <v>124.18006433262848</v>
      </c>
      <c r="Y438" s="16">
        <f t="shared" si="117"/>
        <v>120.52057103242674</v>
      </c>
    </row>
    <row r="439" spans="1:25" x14ac:dyDescent="0.4">
      <c r="A439">
        <f t="shared" si="118"/>
        <v>426</v>
      </c>
      <c r="B439" s="1">
        <v>42055</v>
      </c>
      <c r="C439" s="2">
        <v>3.9517638486865202E-2</v>
      </c>
      <c r="D439" s="2">
        <v>2.0513138762227899E-2</v>
      </c>
      <c r="E439" s="2">
        <v>2.16762489814398E-2</v>
      </c>
      <c r="F439" s="2">
        <v>0.91829297376946695</v>
      </c>
      <c r="G439">
        <v>563.01499999999999</v>
      </c>
      <c r="H439">
        <v>3875.6</v>
      </c>
      <c r="I439">
        <v>2052.67</v>
      </c>
      <c r="J439">
        <v>156.54</v>
      </c>
      <c r="K439">
        <v>119.03</v>
      </c>
      <c r="L439" s="3">
        <f t="shared" si="108"/>
        <v>1.5246189837515134E-2</v>
      </c>
      <c r="M439" s="3">
        <f t="shared" si="109"/>
        <v>2.6601406922559523E-3</v>
      </c>
      <c r="N439" s="3">
        <f t="shared" si="106"/>
        <v>1.5910984230295133E-2</v>
      </c>
      <c r="O439" s="3">
        <f t="shared" si="106"/>
        <v>3.8967675993357709E-3</v>
      </c>
      <c r="P439" s="3">
        <f t="shared" si="110"/>
        <v>1.795859409080497E-6</v>
      </c>
      <c r="Q439" s="4">
        <f t="shared" si="111"/>
        <v>4.5785301566374477E-3</v>
      </c>
      <c r="R439" s="3">
        <f t="shared" si="112"/>
        <v>9.4285205898504976E-3</v>
      </c>
      <c r="S439" s="16">
        <f t="shared" si="120"/>
        <v>119.58573402075572</v>
      </c>
      <c r="T439" s="16">
        <f t="shared" si="120"/>
        <v>146.93014543521431</v>
      </c>
      <c r="U439" s="16">
        <f t="shared" si="113"/>
        <v>-27.344411414458591</v>
      </c>
      <c r="V439" s="16">
        <f t="shared" si="114"/>
        <v>156.3988246800435</v>
      </c>
      <c r="W439" s="16">
        <f t="shared" si="115"/>
        <v>184.64034651279579</v>
      </c>
      <c r="X439" s="16">
        <f t="shared" si="116"/>
        <v>125.77116275565798</v>
      </c>
      <c r="Y439" s="16">
        <f t="shared" si="117"/>
        <v>120.91024779236032</v>
      </c>
    </row>
    <row r="440" spans="1:25" x14ac:dyDescent="0.4">
      <c r="A440">
        <f t="shared" si="118"/>
        <v>427</v>
      </c>
      <c r="B440" s="1">
        <v>42062</v>
      </c>
      <c r="C440" s="2">
        <v>3.6995737570587599E-2</v>
      </c>
      <c r="D440" s="2">
        <v>2.18402807189839E-2</v>
      </c>
      <c r="E440" s="2">
        <v>2.12050508825831E-2</v>
      </c>
      <c r="F440" s="2">
        <v>0.91995893082784497</v>
      </c>
      <c r="G440">
        <v>568.73199999999997</v>
      </c>
      <c r="H440">
        <v>3866.42</v>
      </c>
      <c r="I440">
        <v>2085.33</v>
      </c>
      <c r="J440">
        <v>157.15</v>
      </c>
      <c r="K440">
        <v>119.63</v>
      </c>
      <c r="L440" s="3">
        <f t="shared" si="108"/>
        <v>-8.3890666479927711E-3</v>
      </c>
      <c r="M440" s="3">
        <f t="shared" si="109"/>
        <v>-5.4810013433813642E-3</v>
      </c>
      <c r="N440" s="3">
        <f t="shared" si="106"/>
        <v>1.1283585811358465E-2</v>
      </c>
      <c r="O440" s="3">
        <f t="shared" si="106"/>
        <v>-1.5272033089405168E-3</v>
      </c>
      <c r="P440" s="3">
        <f t="shared" si="110"/>
        <v>3.3384179907780801E-6</v>
      </c>
      <c r="Q440" s="4">
        <f t="shared" si="111"/>
        <v>-1.5991000461044803E-3</v>
      </c>
      <c r="R440" s="3">
        <f t="shared" si="112"/>
        <v>-1.0284213722390467E-3</v>
      </c>
      <c r="S440" s="16">
        <f t="shared" ref="S440:T455" si="121">S439+100*Q440</f>
        <v>119.42582401614527</v>
      </c>
      <c r="T440" s="16">
        <f t="shared" si="121"/>
        <v>146.8273032979904</v>
      </c>
      <c r="U440" s="16">
        <f t="shared" si="113"/>
        <v>-27.401479281845127</v>
      </c>
      <c r="V440" s="16">
        <f t="shared" si="114"/>
        <v>155.55991801524422</v>
      </c>
      <c r="W440" s="16">
        <f t="shared" si="115"/>
        <v>184.09224637845765</v>
      </c>
      <c r="X440" s="16">
        <f t="shared" si="116"/>
        <v>126.89952133679382</v>
      </c>
      <c r="Y440" s="16">
        <f t="shared" si="117"/>
        <v>120.75752746146627</v>
      </c>
    </row>
    <row r="441" spans="1:25" x14ac:dyDescent="0.4">
      <c r="A441">
        <f t="shared" si="118"/>
        <v>428</v>
      </c>
      <c r="B441" s="1">
        <v>42069</v>
      </c>
      <c r="C441" s="2">
        <v>4.1532354230485E-2</v>
      </c>
      <c r="D441" s="2">
        <v>1.6675061501381701E-2</v>
      </c>
      <c r="E441" s="2">
        <v>2.22324642073158E-2</v>
      </c>
      <c r="F441" s="2">
        <v>0.919560120060817</v>
      </c>
      <c r="G441">
        <v>558.36</v>
      </c>
      <c r="H441">
        <v>3807.04</v>
      </c>
      <c r="I441">
        <v>2108.86</v>
      </c>
      <c r="J441">
        <v>156.91</v>
      </c>
      <c r="K441">
        <v>120.83</v>
      </c>
      <c r="L441" s="3">
        <f t="shared" si="108"/>
        <v>1.4993789789925049E-2</v>
      </c>
      <c r="M441" s="3">
        <f t="shared" si="109"/>
        <v>-3.3582861017520393E-3</v>
      </c>
      <c r="N441" s="3">
        <f t="shared" si="106"/>
        <v>1.2641901311609027E-2</v>
      </c>
      <c r="O441" s="3">
        <f t="shared" si="106"/>
        <v>-1.7844624306927459E-3</v>
      </c>
      <c r="P441" s="3">
        <f t="shared" si="110"/>
        <v>8.4421110997467781E-7</v>
      </c>
      <c r="Q441" s="4">
        <f t="shared" si="111"/>
        <v>-7.9397631817240135E-4</v>
      </c>
      <c r="R441" s="3">
        <f t="shared" si="112"/>
        <v>5.6232356422723229E-3</v>
      </c>
      <c r="S441" s="16">
        <f t="shared" si="121"/>
        <v>119.34642638432803</v>
      </c>
      <c r="T441" s="16">
        <f t="shared" si="121"/>
        <v>147.38962686221763</v>
      </c>
      <c r="U441" s="16">
        <f t="shared" si="113"/>
        <v>-28.043200477889599</v>
      </c>
      <c r="V441" s="16">
        <f t="shared" si="114"/>
        <v>157.05929699423672</v>
      </c>
      <c r="W441" s="16">
        <f t="shared" si="115"/>
        <v>183.75641776828243</v>
      </c>
      <c r="X441" s="16">
        <f t="shared" si="116"/>
        <v>128.16371146795473</v>
      </c>
      <c r="Y441" s="16">
        <f t="shared" si="117"/>
        <v>120.57908121839699</v>
      </c>
    </row>
    <row r="442" spans="1:25" x14ac:dyDescent="0.4">
      <c r="A442">
        <f t="shared" si="118"/>
        <v>429</v>
      </c>
      <c r="B442" s="1">
        <v>42076</v>
      </c>
      <c r="C442" s="2">
        <v>4.2696669550279003E-2</v>
      </c>
      <c r="D442" s="2">
        <v>1.58286728953521E-2</v>
      </c>
      <c r="E442" s="2">
        <v>2.2475167404146099E-2</v>
      </c>
      <c r="F442" s="2">
        <v>0.91899949015022198</v>
      </c>
      <c r="G442">
        <v>564.07100000000003</v>
      </c>
      <c r="H442">
        <v>3776.44</v>
      </c>
      <c r="I442">
        <v>2135.52</v>
      </c>
      <c r="J442">
        <v>156.63</v>
      </c>
      <c r="K442">
        <v>121.4</v>
      </c>
      <c r="L442" s="3">
        <f t="shared" si="108"/>
        <v>4.5284822344549003E-3</v>
      </c>
      <c r="M442" s="3">
        <f t="shared" si="109"/>
        <v>1.51953871568975E-2</v>
      </c>
      <c r="N442" s="3">
        <f t="shared" si="106"/>
        <v>1.2952348842436345E-2</v>
      </c>
      <c r="O442" s="3">
        <f t="shared" si="106"/>
        <v>5.2352678286406995E-3</v>
      </c>
      <c r="P442" s="3">
        <f t="shared" si="110"/>
        <v>1.1584976465549838E-6</v>
      </c>
      <c r="Q442" s="4">
        <f t="shared" si="111"/>
        <v>5.5350300985383561E-3</v>
      </c>
      <c r="R442" s="3">
        <f t="shared" si="112"/>
        <v>9.4778715156073612E-3</v>
      </c>
      <c r="S442" s="16">
        <f t="shared" si="121"/>
        <v>119.89992939418187</v>
      </c>
      <c r="T442" s="16">
        <f t="shared" si="121"/>
        <v>148.33741401377836</v>
      </c>
      <c r="U442" s="16">
        <f t="shared" si="113"/>
        <v>-28.437484619596489</v>
      </c>
      <c r="V442" s="16">
        <f t="shared" si="114"/>
        <v>157.51214521768222</v>
      </c>
      <c r="W442" s="16">
        <f t="shared" si="115"/>
        <v>185.27595648397218</v>
      </c>
      <c r="X442" s="16">
        <f t="shared" si="116"/>
        <v>129.45894635219835</v>
      </c>
      <c r="Y442" s="16">
        <f t="shared" si="117"/>
        <v>121.10260800126106</v>
      </c>
    </row>
    <row r="443" spans="1:25" x14ac:dyDescent="0.4">
      <c r="A443">
        <f t="shared" si="118"/>
        <v>430</v>
      </c>
      <c r="B443" s="1">
        <v>42083</v>
      </c>
      <c r="C443" s="2">
        <v>4.4627498961204E-2</v>
      </c>
      <c r="D443" s="2">
        <v>1.55049512641772E-2</v>
      </c>
      <c r="E443" s="2">
        <v>2.2231274152363999E-2</v>
      </c>
      <c r="F443" s="2">
        <v>0.91763627562225403</v>
      </c>
      <c r="G443">
        <v>573.04499999999996</v>
      </c>
      <c r="H443">
        <v>3877.26</v>
      </c>
      <c r="I443">
        <v>2163.1799999999998</v>
      </c>
      <c r="J443">
        <v>157.44999999999999</v>
      </c>
      <c r="K443">
        <v>120.04</v>
      </c>
      <c r="L443" s="3">
        <f t="shared" si="108"/>
        <v>-9.3109092247108949E-3</v>
      </c>
      <c r="M443" s="3">
        <f t="shared" si="109"/>
        <v>-2.9429457859435182E-2</v>
      </c>
      <c r="N443" s="3">
        <f t="shared" si="106"/>
        <v>-9.9621853012693551E-3</v>
      </c>
      <c r="O443" s="3">
        <f t="shared" si="106"/>
        <v>-3.1120990790726166E-3</v>
      </c>
      <c r="P443" s="3">
        <f t="shared" si="110"/>
        <v>2.4624789071018447E-6</v>
      </c>
      <c r="Q443" s="4">
        <f t="shared" si="111"/>
        <v>-3.9515344613792634E-3</v>
      </c>
      <c r="R443" s="3">
        <f t="shared" si="112"/>
        <v>-1.2953662866122012E-2</v>
      </c>
      <c r="S443" s="16">
        <f t="shared" si="121"/>
        <v>119.50477594804394</v>
      </c>
      <c r="T443" s="16">
        <f t="shared" si="121"/>
        <v>147.04204772716616</v>
      </c>
      <c r="U443" s="16">
        <f t="shared" si="113"/>
        <v>-27.537271779122221</v>
      </c>
      <c r="V443" s="16">
        <f t="shared" si="114"/>
        <v>156.58105429521112</v>
      </c>
      <c r="W443" s="16">
        <f t="shared" si="115"/>
        <v>182.33301069802866</v>
      </c>
      <c r="X443" s="16">
        <f t="shared" si="116"/>
        <v>128.46272782207143</v>
      </c>
      <c r="Y443" s="16">
        <f t="shared" si="117"/>
        <v>120.79139809335381</v>
      </c>
    </row>
    <row r="444" spans="1:25" x14ac:dyDescent="0.4">
      <c r="A444">
        <f t="shared" si="118"/>
        <v>431</v>
      </c>
      <c r="B444" s="1">
        <v>42090</v>
      </c>
      <c r="C444" s="2">
        <v>4.2852400939771697E-2</v>
      </c>
      <c r="D444" s="2">
        <v>1.3175917773773501E-2</v>
      </c>
      <c r="E444" s="2">
        <v>2.4190580147892798E-2</v>
      </c>
      <c r="F444" s="2">
        <v>0.91978110113856204</v>
      </c>
      <c r="G444">
        <v>572.04600000000005</v>
      </c>
      <c r="H444">
        <v>3791.9</v>
      </c>
      <c r="I444">
        <v>2141.63</v>
      </c>
      <c r="J444">
        <v>156.96</v>
      </c>
      <c r="K444">
        <v>119.13</v>
      </c>
      <c r="L444" s="3">
        <f t="shared" si="108"/>
        <v>9.0634246101013449E-3</v>
      </c>
      <c r="M444" s="3">
        <f t="shared" si="109"/>
        <v>1.8805272887398861E-3</v>
      </c>
      <c r="N444" s="3">
        <f t="shared" si="106"/>
        <v>7.3308648085803618E-3</v>
      </c>
      <c r="O444" s="3">
        <f t="shared" si="106"/>
        <v>1.4653414882772609E-3</v>
      </c>
      <c r="P444" s="3">
        <f t="shared" si="110"/>
        <v>1.0410028183592181E-6</v>
      </c>
      <c r="Q444" s="4">
        <f t="shared" si="111"/>
        <v>1.9372574557258799E-3</v>
      </c>
      <c r="R444" s="3">
        <f t="shared" si="112"/>
        <v>4.9350395489247134E-3</v>
      </c>
      <c r="S444" s="16">
        <f t="shared" si="121"/>
        <v>119.69850169361654</v>
      </c>
      <c r="T444" s="16">
        <f t="shared" si="121"/>
        <v>147.53555168205864</v>
      </c>
      <c r="U444" s="16">
        <f t="shared" si="113"/>
        <v>-27.837049988442104</v>
      </c>
      <c r="V444" s="16">
        <f t="shared" si="114"/>
        <v>157.48739675622124</v>
      </c>
      <c r="W444" s="16">
        <f t="shared" si="115"/>
        <v>182.52106342690266</v>
      </c>
      <c r="X444" s="16">
        <f t="shared" si="116"/>
        <v>129.19581430292948</v>
      </c>
      <c r="Y444" s="16">
        <f t="shared" si="117"/>
        <v>120.93793224218153</v>
      </c>
    </row>
    <row r="445" spans="1:25" x14ac:dyDescent="0.4">
      <c r="A445">
        <f t="shared" si="118"/>
        <v>432</v>
      </c>
      <c r="B445" s="1">
        <v>42097</v>
      </c>
      <c r="C445" s="2">
        <v>4.2014106643384903E-2</v>
      </c>
      <c r="D445" s="2">
        <v>1.2279207372894599E-2</v>
      </c>
      <c r="E445" s="2">
        <v>2.45732708590739E-2</v>
      </c>
      <c r="F445" s="2">
        <v>0.92113341512464597</v>
      </c>
      <c r="G445">
        <v>578.00699999999995</v>
      </c>
      <c r="H445">
        <v>3804.14</v>
      </c>
      <c r="I445">
        <v>2157.33</v>
      </c>
      <c r="J445">
        <v>157.19</v>
      </c>
      <c r="K445">
        <v>118.97</v>
      </c>
      <c r="L445" s="3">
        <f t="shared" si="108"/>
        <v>2.0330314570264907E-3</v>
      </c>
      <c r="M445" s="3">
        <f t="shared" si="109"/>
        <v>2.8083816165813014E-2</v>
      </c>
      <c r="N445" s="3">
        <f t="shared" si="106"/>
        <v>1.6228393430768762E-2</v>
      </c>
      <c r="O445" s="3">
        <f t="shared" si="106"/>
        <v>5.0893822762265728E-4</v>
      </c>
      <c r="P445" s="3">
        <f t="shared" si="110"/>
        <v>3.439315941351729E-7</v>
      </c>
      <c r="Q445" s="4">
        <f t="shared" si="111"/>
        <v>1.2975037864524387E-3</v>
      </c>
      <c r="R445" s="3">
        <f t="shared" si="112"/>
        <v>1.1713544820307731E-2</v>
      </c>
      <c r="S445" s="16">
        <f t="shared" si="121"/>
        <v>119.82825207226178</v>
      </c>
      <c r="T445" s="16">
        <f t="shared" si="121"/>
        <v>148.70690616408942</v>
      </c>
      <c r="U445" s="16">
        <f t="shared" si="113"/>
        <v>-28.878654091827642</v>
      </c>
      <c r="V445" s="16">
        <f t="shared" si="114"/>
        <v>157.69069990192389</v>
      </c>
      <c r="W445" s="16">
        <f t="shared" si="115"/>
        <v>185.32944504348396</v>
      </c>
      <c r="X445" s="16">
        <f t="shared" si="116"/>
        <v>130.81865364600634</v>
      </c>
      <c r="Y445" s="16">
        <f t="shared" si="117"/>
        <v>120.98882606494379</v>
      </c>
    </row>
    <row r="446" spans="1:25" x14ac:dyDescent="0.4">
      <c r="A446">
        <f t="shared" si="118"/>
        <v>433</v>
      </c>
      <c r="B446" s="1">
        <v>42104</v>
      </c>
      <c r="C446" s="2">
        <v>4.25873259669435E-2</v>
      </c>
      <c r="D446" s="2">
        <v>1.2212503139278699E-2</v>
      </c>
      <c r="E446" s="2">
        <v>2.43776860480301E-2</v>
      </c>
      <c r="F446" s="2">
        <v>0.92082248484574702</v>
      </c>
      <c r="G446">
        <v>573.16</v>
      </c>
      <c r="H446">
        <v>3870.31</v>
      </c>
      <c r="I446">
        <v>2192.34</v>
      </c>
      <c r="J446">
        <v>157.27000000000001</v>
      </c>
      <c r="K446">
        <v>120.22</v>
      </c>
      <c r="L446" s="3">
        <f t="shared" si="108"/>
        <v>-3.7773961963954994E-3</v>
      </c>
      <c r="M446" s="3">
        <f t="shared" si="109"/>
        <v>-2.0685290353692709E-2</v>
      </c>
      <c r="N446" s="3">
        <f t="shared" si="106"/>
        <v>-5.3823768211147538E-4</v>
      </c>
      <c r="O446" s="3">
        <f t="shared" si="106"/>
        <v>1.8439626120683172E-3</v>
      </c>
      <c r="P446" s="3">
        <f t="shared" si="110"/>
        <v>8.1435272127117813E-7</v>
      </c>
      <c r="Q446" s="4">
        <f t="shared" si="111"/>
        <v>1.2705385159488467E-3</v>
      </c>
      <c r="R446" s="3">
        <f t="shared" si="112"/>
        <v>-5.7892404050328417E-3</v>
      </c>
      <c r="S446" s="16">
        <f t="shared" si="121"/>
        <v>119.95530592385666</v>
      </c>
      <c r="T446" s="16">
        <f t="shared" si="121"/>
        <v>148.12798212358612</v>
      </c>
      <c r="U446" s="16">
        <f t="shared" si="113"/>
        <v>-28.172676199729466</v>
      </c>
      <c r="V446" s="16">
        <f t="shared" si="114"/>
        <v>157.31296028228434</v>
      </c>
      <c r="W446" s="16">
        <f t="shared" si="115"/>
        <v>183.26091600811469</v>
      </c>
      <c r="X446" s="16">
        <f t="shared" si="116"/>
        <v>130.76482987779519</v>
      </c>
      <c r="Y446" s="16">
        <f t="shared" si="117"/>
        <v>121.17322232615062</v>
      </c>
    </row>
    <row r="447" spans="1:25" x14ac:dyDescent="0.4">
      <c r="A447">
        <f t="shared" si="118"/>
        <v>434</v>
      </c>
      <c r="B447" s="1">
        <v>42111</v>
      </c>
      <c r="C447" s="2">
        <v>4.1454849307816302E-2</v>
      </c>
      <c r="D447" s="2">
        <v>1.2781347388410901E-2</v>
      </c>
      <c r="E447" s="2">
        <v>2.4152908171705501E-2</v>
      </c>
      <c r="F447" s="2">
        <v>0.92161089513206695</v>
      </c>
      <c r="G447">
        <v>577.33399999999995</v>
      </c>
      <c r="H447">
        <v>3832.33</v>
      </c>
      <c r="I447">
        <v>2191.16</v>
      </c>
      <c r="J447">
        <v>157.56</v>
      </c>
      <c r="K447">
        <v>118.9</v>
      </c>
      <c r="L447" s="3">
        <f t="shared" si="108"/>
        <v>-2.0147851207474865E-3</v>
      </c>
      <c r="M447" s="3">
        <f t="shared" si="109"/>
        <v>1.8490642042922278E-2</v>
      </c>
      <c r="N447" s="3">
        <f t="shared" si="106"/>
        <v>1.8976250022818997E-2</v>
      </c>
      <c r="O447" s="3">
        <f t="shared" si="106"/>
        <v>1.3328255902513853E-3</v>
      </c>
      <c r="P447" s="3">
        <f t="shared" si="110"/>
        <v>7.1196364011788692E-7</v>
      </c>
      <c r="Q447" s="4">
        <f t="shared" si="111"/>
        <v>1.8387789517079864E-3</v>
      </c>
      <c r="R447" s="3">
        <f t="shared" si="112"/>
        <v>9.1962331338112935E-3</v>
      </c>
      <c r="S447" s="16">
        <f t="shared" si="121"/>
        <v>120.13918381902745</v>
      </c>
      <c r="T447" s="16">
        <f t="shared" si="121"/>
        <v>149.04760543696725</v>
      </c>
      <c r="U447" s="16">
        <f t="shared" si="113"/>
        <v>-28.908421617939794</v>
      </c>
      <c r="V447" s="16">
        <f t="shared" si="114"/>
        <v>157.11148177020959</v>
      </c>
      <c r="W447" s="16">
        <f t="shared" si="115"/>
        <v>185.10998021240692</v>
      </c>
      <c r="X447" s="16">
        <f t="shared" si="116"/>
        <v>132.66245488007709</v>
      </c>
      <c r="Y447" s="16">
        <f t="shared" si="117"/>
        <v>121.30650488517576</v>
      </c>
    </row>
    <row r="448" spans="1:25" x14ac:dyDescent="0.4">
      <c r="A448">
        <f t="shared" si="118"/>
        <v>435</v>
      </c>
      <c r="B448" s="1">
        <v>42118</v>
      </c>
      <c r="C448" s="2">
        <v>4.1416198987517701E-2</v>
      </c>
      <c r="D448" s="2">
        <v>1.39679534552741E-2</v>
      </c>
      <c r="E448" s="2">
        <v>2.3669334102438998E-2</v>
      </c>
      <c r="F448" s="2">
        <v>0.92094651345476897</v>
      </c>
      <c r="G448">
        <v>575.73500000000001</v>
      </c>
      <c r="H448">
        <v>3900.24</v>
      </c>
      <c r="I448">
        <v>2232.7399999999998</v>
      </c>
      <c r="J448">
        <v>157.77000000000001</v>
      </c>
      <c r="K448">
        <v>118.99</v>
      </c>
      <c r="L448" s="3">
        <f t="shared" si="108"/>
        <v>-5.4623607357079385E-3</v>
      </c>
      <c r="M448" s="3">
        <f t="shared" si="109"/>
        <v>5.4795563881053777E-3</v>
      </c>
      <c r="N448" s="3">
        <f t="shared" si="106"/>
        <v>-2.0512912385678428E-2</v>
      </c>
      <c r="O448" s="3">
        <f t="shared" si="106"/>
        <v>-4.6903720605946386E-3</v>
      </c>
      <c r="P448" s="3">
        <f t="shared" si="110"/>
        <v>1.717222418076203E-6</v>
      </c>
      <c r="Q448" s="4">
        <f t="shared" si="111"/>
        <v>-4.9565180256861286E-3</v>
      </c>
      <c r="R448" s="3">
        <f t="shared" si="112"/>
        <v>-6.2965221984689068E-3</v>
      </c>
      <c r="S448" s="16">
        <f t="shared" si="121"/>
        <v>119.64353201645883</v>
      </c>
      <c r="T448" s="16">
        <f t="shared" si="121"/>
        <v>148.41795321712036</v>
      </c>
      <c r="U448" s="16">
        <f t="shared" si="113"/>
        <v>-28.774421200661521</v>
      </c>
      <c r="V448" s="16">
        <f t="shared" si="114"/>
        <v>156.56524569663881</v>
      </c>
      <c r="W448" s="16">
        <f t="shared" si="115"/>
        <v>185.65793585121747</v>
      </c>
      <c r="X448" s="16">
        <f t="shared" si="116"/>
        <v>130.61116364150925</v>
      </c>
      <c r="Y448" s="16">
        <f t="shared" si="117"/>
        <v>120.83746767911629</v>
      </c>
    </row>
    <row r="449" spans="1:25" x14ac:dyDescent="0.4">
      <c r="A449">
        <f t="shared" si="118"/>
        <v>436</v>
      </c>
      <c r="B449" s="1">
        <v>42125</v>
      </c>
      <c r="C449" s="2">
        <v>4.1511601575063901E-2</v>
      </c>
      <c r="D449" s="2">
        <v>1.6483978540017399E-2</v>
      </c>
      <c r="E449" s="2">
        <v>2.0807296738978898E-2</v>
      </c>
      <c r="F449" s="2">
        <v>0.92119712314594004</v>
      </c>
      <c r="G449">
        <v>567.06200000000001</v>
      </c>
      <c r="H449">
        <v>3883.75</v>
      </c>
      <c r="I449">
        <v>2186.94</v>
      </c>
      <c r="J449">
        <v>157.03</v>
      </c>
      <c r="K449">
        <v>120.15</v>
      </c>
      <c r="L449" s="3">
        <f t="shared" si="108"/>
        <v>-4.0334152250892652E-3</v>
      </c>
      <c r="M449" s="3">
        <f t="shared" si="109"/>
        <v>1.1837902975320169E-3</v>
      </c>
      <c r="N449" s="3">
        <f t="shared" si="106"/>
        <v>1.3626345487300906E-3</v>
      </c>
      <c r="O449" s="3">
        <f t="shared" si="106"/>
        <v>-3.5661975418710412E-3</v>
      </c>
      <c r="P449" s="3">
        <f t="shared" si="110"/>
        <v>1.3072325790770718E-6</v>
      </c>
      <c r="Q449" s="4">
        <f t="shared" si="111"/>
        <v>-3.4060453592688954E-3</v>
      </c>
      <c r="R449" s="3">
        <f t="shared" si="112"/>
        <v>-1.2632969801745497E-3</v>
      </c>
      <c r="S449" s="16">
        <f t="shared" si="121"/>
        <v>119.30292748053195</v>
      </c>
      <c r="T449" s="16">
        <f t="shared" si="121"/>
        <v>148.2916235191029</v>
      </c>
      <c r="U449" s="16">
        <f t="shared" si="113"/>
        <v>-28.98869603857095</v>
      </c>
      <c r="V449" s="16">
        <f t="shared" si="114"/>
        <v>156.16190417412989</v>
      </c>
      <c r="W449" s="16">
        <f t="shared" si="115"/>
        <v>185.77631488097069</v>
      </c>
      <c r="X449" s="16">
        <f t="shared" si="116"/>
        <v>130.74742709638227</v>
      </c>
      <c r="Y449" s="16">
        <f t="shared" si="117"/>
        <v>120.48084792492918</v>
      </c>
    </row>
    <row r="450" spans="1:25" x14ac:dyDescent="0.4">
      <c r="A450">
        <f t="shared" si="118"/>
        <v>437</v>
      </c>
      <c r="B450" s="1">
        <v>42132</v>
      </c>
      <c r="C450" s="2">
        <v>3.93328806099352E-2</v>
      </c>
      <c r="D450" s="2">
        <v>1.7963558754038499E-2</v>
      </c>
      <c r="E450" s="2">
        <v>2.1167456149685002E-2</v>
      </c>
      <c r="F450" s="2">
        <v>0.92153610448634105</v>
      </c>
      <c r="G450">
        <v>566.61400000000003</v>
      </c>
      <c r="H450">
        <v>3901.01</v>
      </c>
      <c r="I450">
        <v>2189.92</v>
      </c>
      <c r="J450">
        <v>156.47</v>
      </c>
      <c r="K450">
        <v>119.76</v>
      </c>
      <c r="L450" s="3">
        <f t="shared" si="108"/>
        <v>-4.3270538471996689E-3</v>
      </c>
      <c r="M450" s="3">
        <f t="shared" si="109"/>
        <v>-4.3483870080840425E-4</v>
      </c>
      <c r="N450" s="3">
        <f t="shared" si="106"/>
        <v>1.2187659823189811E-2</v>
      </c>
      <c r="O450" s="3">
        <f t="shared" si="106"/>
        <v>2.0451204703777481E-3</v>
      </c>
      <c r="P450" s="3">
        <f t="shared" si="110"/>
        <v>8.4566842504153916E-7</v>
      </c>
      <c r="Q450" s="4">
        <f t="shared" si="111"/>
        <v>1.9637816950116229E-3</v>
      </c>
      <c r="R450" s="3">
        <f t="shared" si="112"/>
        <v>2.3677219363898716E-3</v>
      </c>
      <c r="S450" s="16">
        <f t="shared" si="121"/>
        <v>119.49930565003311</v>
      </c>
      <c r="T450" s="16">
        <f t="shared" si="121"/>
        <v>148.52839571274188</v>
      </c>
      <c r="U450" s="16">
        <f t="shared" si="113"/>
        <v>-29.029090062708775</v>
      </c>
      <c r="V450" s="16">
        <f t="shared" si="114"/>
        <v>155.72919878940991</v>
      </c>
      <c r="W450" s="16">
        <f t="shared" si="115"/>
        <v>185.73283101088984</v>
      </c>
      <c r="X450" s="16">
        <f t="shared" si="116"/>
        <v>131.96619307870125</v>
      </c>
      <c r="Y450" s="16">
        <f t="shared" si="117"/>
        <v>120.68535997196696</v>
      </c>
    </row>
    <row r="451" spans="1:25" x14ac:dyDescent="0.4">
      <c r="A451">
        <f t="shared" si="118"/>
        <v>438</v>
      </c>
      <c r="B451" s="1">
        <v>42139</v>
      </c>
      <c r="C451" s="2">
        <v>3.9238410331728001E-2</v>
      </c>
      <c r="D451" s="2">
        <v>1.6648581657176399E-2</v>
      </c>
      <c r="E451" s="2">
        <v>2.2110418448018199E-2</v>
      </c>
      <c r="F451" s="2">
        <v>0.92200258956307701</v>
      </c>
      <c r="G451">
        <v>566.57500000000005</v>
      </c>
      <c r="H451">
        <v>3915.99</v>
      </c>
      <c r="I451">
        <v>2216.61</v>
      </c>
      <c r="J451">
        <v>156.79</v>
      </c>
      <c r="K451">
        <v>119.25</v>
      </c>
      <c r="L451" s="3">
        <f t="shared" si="108"/>
        <v>1.3925425265333802E-2</v>
      </c>
      <c r="M451" s="3">
        <f t="shared" si="109"/>
        <v>2.1329736490858897E-2</v>
      </c>
      <c r="N451" s="3">
        <f t="shared" si="106"/>
        <v>2.5358543000347344E-2</v>
      </c>
      <c r="O451" s="3">
        <f t="shared" si="106"/>
        <v>-7.015753555710269E-4</v>
      </c>
      <c r="P451" s="3">
        <f t="shared" si="110"/>
        <v>2.0709407272331759E-6</v>
      </c>
      <c r="Q451" s="4">
        <f t="shared" si="111"/>
        <v>8.1328417193148581E-4</v>
      </c>
      <c r="R451" s="3">
        <f t="shared" si="112"/>
        <v>1.4978032350242254E-2</v>
      </c>
      <c r="S451" s="16">
        <f t="shared" si="121"/>
        <v>119.58063406722626</v>
      </c>
      <c r="T451" s="16">
        <f t="shared" si="121"/>
        <v>150.02619894776612</v>
      </c>
      <c r="U451" s="16">
        <f t="shared" si="113"/>
        <v>-30.445564880539862</v>
      </c>
      <c r="V451" s="16">
        <f t="shared" si="114"/>
        <v>157.1217413159433</v>
      </c>
      <c r="W451" s="16">
        <f t="shared" si="115"/>
        <v>187.86580465997574</v>
      </c>
      <c r="X451" s="16">
        <f t="shared" si="116"/>
        <v>134.50204737873599</v>
      </c>
      <c r="Y451" s="16">
        <f t="shared" si="117"/>
        <v>120.61520243640986</v>
      </c>
    </row>
    <row r="452" spans="1:25" x14ac:dyDescent="0.4">
      <c r="A452">
        <f t="shared" si="118"/>
        <v>439</v>
      </c>
      <c r="B452" s="1">
        <v>42146</v>
      </c>
      <c r="C452" s="2">
        <v>4.04229644577207E-2</v>
      </c>
      <c r="D452" s="2">
        <v>1.3197013778454199E-2</v>
      </c>
      <c r="E452" s="2">
        <v>2.31501056833892E-2</v>
      </c>
      <c r="F452" s="2">
        <v>0.92322991608043503</v>
      </c>
      <c r="G452">
        <v>563.64099999999996</v>
      </c>
      <c r="H452">
        <v>3924.16</v>
      </c>
      <c r="I452">
        <v>2272.8200000000002</v>
      </c>
      <c r="J452">
        <v>156.68</v>
      </c>
      <c r="K452">
        <v>121.54</v>
      </c>
      <c r="L452" s="3">
        <f t="shared" si="108"/>
        <v>2.9027988102754643E-2</v>
      </c>
      <c r="M452" s="3">
        <f t="shared" si="109"/>
        <v>1.2889586913444218E-2</v>
      </c>
      <c r="N452" s="3">
        <f t="shared" si="106"/>
        <v>1.5680960216823081E-2</v>
      </c>
      <c r="O452" s="3">
        <f t="shared" si="106"/>
        <v>3.1273934133264625E-3</v>
      </c>
      <c r="P452" s="3">
        <f t="shared" si="110"/>
        <v>3.8492578194944361E-6</v>
      </c>
      <c r="Q452" s="4">
        <f t="shared" si="111"/>
        <v>4.589971174404974E-3</v>
      </c>
      <c r="R452" s="3">
        <f t="shared" si="112"/>
        <v>1.5181482161587101E-2</v>
      </c>
      <c r="S452" s="16">
        <f t="shared" si="121"/>
        <v>120.03963118466676</v>
      </c>
      <c r="T452" s="16">
        <f t="shared" si="121"/>
        <v>151.54434716392484</v>
      </c>
      <c r="U452" s="16">
        <f t="shared" si="113"/>
        <v>-31.50471597925808</v>
      </c>
      <c r="V452" s="16">
        <f t="shared" si="114"/>
        <v>160.02454012621877</v>
      </c>
      <c r="W452" s="16">
        <f t="shared" si="115"/>
        <v>189.15476335132016</v>
      </c>
      <c r="X452" s="16">
        <f t="shared" si="116"/>
        <v>136.07014340041832</v>
      </c>
      <c r="Y452" s="16">
        <f t="shared" si="117"/>
        <v>120.9279417777425</v>
      </c>
    </row>
    <row r="453" spans="1:25" x14ac:dyDescent="0.4">
      <c r="A453">
        <f t="shared" si="118"/>
        <v>440</v>
      </c>
      <c r="B453" s="1">
        <v>42153</v>
      </c>
      <c r="C453" s="2">
        <v>3.4007534758563399E-2</v>
      </c>
      <c r="D453" s="2">
        <v>1.4390655537480999E-2</v>
      </c>
      <c r="E453" s="2">
        <v>2.3712106573325901E-2</v>
      </c>
      <c r="F453" s="2">
        <v>0.92788970313062902</v>
      </c>
      <c r="G453">
        <v>567.80899999999997</v>
      </c>
      <c r="H453">
        <v>3891.18</v>
      </c>
      <c r="I453">
        <v>2308.46</v>
      </c>
      <c r="J453">
        <v>157.16999999999999</v>
      </c>
      <c r="K453">
        <v>124.15</v>
      </c>
      <c r="L453" s="3">
        <f t="shared" si="108"/>
        <v>-1.0325520801461652E-2</v>
      </c>
      <c r="M453" s="3">
        <f t="shared" si="109"/>
        <v>5.3286673621601999E-3</v>
      </c>
      <c r="N453" s="3">
        <f t="shared" si="106"/>
        <v>-3.1276262096809893E-3</v>
      </c>
      <c r="O453" s="3">
        <f t="shared" si="106"/>
        <v>-4.1992746707386619E-3</v>
      </c>
      <c r="P453" s="3">
        <f t="shared" si="110"/>
        <v>1.9258755762899902E-6</v>
      </c>
      <c r="Q453" s="4">
        <f t="shared" si="111"/>
        <v>-4.2470147002507518E-3</v>
      </c>
      <c r="R453" s="3">
        <f t="shared" si="112"/>
        <v>-3.0809385799302758E-3</v>
      </c>
      <c r="S453" s="16">
        <f t="shared" si="121"/>
        <v>119.61492971464169</v>
      </c>
      <c r="T453" s="16">
        <f t="shared" si="121"/>
        <v>151.23625330593183</v>
      </c>
      <c r="U453" s="16">
        <f t="shared" si="113"/>
        <v>-31.621323591290135</v>
      </c>
      <c r="V453" s="16">
        <f t="shared" si="114"/>
        <v>158.99198804607261</v>
      </c>
      <c r="W453" s="16">
        <f t="shared" si="115"/>
        <v>189.68763008753618</v>
      </c>
      <c r="X453" s="16">
        <f t="shared" si="116"/>
        <v>135.75738077945022</v>
      </c>
      <c r="Y453" s="16">
        <f t="shared" si="117"/>
        <v>120.50801431066864</v>
      </c>
    </row>
    <row r="454" spans="1:25" x14ac:dyDescent="0.4">
      <c r="A454">
        <f t="shared" si="118"/>
        <v>441</v>
      </c>
      <c r="B454" s="1">
        <v>42160</v>
      </c>
      <c r="C454" s="2">
        <v>3.1175318207849901E-2</v>
      </c>
      <c r="D454" s="2">
        <v>1.57213760689799E-2</v>
      </c>
      <c r="E454" s="2">
        <v>2.33345304968893E-2</v>
      </c>
      <c r="F454" s="2">
        <v>0.92976877522627999</v>
      </c>
      <c r="G454">
        <v>555.32600000000002</v>
      </c>
      <c r="H454">
        <v>3865.83</v>
      </c>
      <c r="I454">
        <v>2301.2399999999998</v>
      </c>
      <c r="J454">
        <v>156.51</v>
      </c>
      <c r="K454">
        <v>125.63</v>
      </c>
      <c r="L454" s="3">
        <f t="shared" si="108"/>
        <v>-1.5939463636028051E-2</v>
      </c>
      <c r="M454" s="3">
        <f t="shared" si="109"/>
        <v>-1.662841139867699E-2</v>
      </c>
      <c r="N454" s="3">
        <f t="shared" si="106"/>
        <v>-9.3471345883088253E-3</v>
      </c>
      <c r="O454" s="3">
        <f t="shared" si="106"/>
        <v>-2.4279598747684039E-3</v>
      </c>
      <c r="P454" s="3">
        <f t="shared" si="110"/>
        <v>2.4027509751320019E-6</v>
      </c>
      <c r="Q454" s="4">
        <f t="shared" si="111"/>
        <v>-3.2362943870904641E-3</v>
      </c>
      <c r="R454" s="3">
        <f t="shared" si="112"/>
        <v>-1.1085742374445567E-2</v>
      </c>
      <c r="S454" s="16">
        <f t="shared" si="121"/>
        <v>119.29130027593264</v>
      </c>
      <c r="T454" s="16">
        <f t="shared" si="121"/>
        <v>150.12767906848728</v>
      </c>
      <c r="U454" s="16">
        <f t="shared" si="113"/>
        <v>-30.83637879255464</v>
      </c>
      <c r="V454" s="16">
        <f t="shared" si="114"/>
        <v>157.3980416824698</v>
      </c>
      <c r="W454" s="16">
        <f t="shared" si="115"/>
        <v>188.02478894766847</v>
      </c>
      <c r="X454" s="16">
        <f t="shared" si="116"/>
        <v>134.82266732061933</v>
      </c>
      <c r="Y454" s="16">
        <f t="shared" si="117"/>
        <v>120.2652183231918</v>
      </c>
    </row>
    <row r="455" spans="1:25" x14ac:dyDescent="0.4">
      <c r="A455">
        <f t="shared" si="118"/>
        <v>442</v>
      </c>
      <c r="B455" s="1">
        <v>42167</v>
      </c>
      <c r="C455" s="2">
        <v>2.8472862106092001E-2</v>
      </c>
      <c r="D455" s="2">
        <v>1.4419247212184899E-2</v>
      </c>
      <c r="E455" s="2">
        <v>2.4750498226062099E-2</v>
      </c>
      <c r="F455" s="2">
        <v>0.93235739245566096</v>
      </c>
      <c r="G455">
        <v>556.39499999999998</v>
      </c>
      <c r="H455">
        <v>3870.56</v>
      </c>
      <c r="I455">
        <v>2279.73</v>
      </c>
      <c r="J455">
        <v>156.13</v>
      </c>
      <c r="K455">
        <v>123.39</v>
      </c>
      <c r="L455" s="3">
        <f t="shared" si="108"/>
        <v>5.2240198539217353E-3</v>
      </c>
      <c r="M455" s="3">
        <f t="shared" si="109"/>
        <v>2.2176753111009528E-3</v>
      </c>
      <c r="N455" s="3">
        <f t="shared" ref="N455:O518" si="122">I456/I455-1</f>
        <v>-1.2383045360634837E-2</v>
      </c>
      <c r="O455" s="3">
        <f t="shared" si="122"/>
        <v>6.0846730288863782E-3</v>
      </c>
      <c r="P455" s="3">
        <f t="shared" si="110"/>
        <v>8.7276055312322284E-7</v>
      </c>
      <c r="Q455" s="4">
        <f t="shared" si="111"/>
        <v>5.5464505818603538E-3</v>
      </c>
      <c r="R455" s="3">
        <f t="shared" si="112"/>
        <v>2.8583070831855739E-4</v>
      </c>
      <c r="S455" s="16">
        <f t="shared" si="121"/>
        <v>119.84594533411868</v>
      </c>
      <c r="T455" s="16">
        <f t="shared" si="121"/>
        <v>150.15626213931913</v>
      </c>
      <c r="U455" s="16">
        <f t="shared" si="113"/>
        <v>-30.310316805200443</v>
      </c>
      <c r="V455" s="16">
        <f t="shared" si="114"/>
        <v>157.92044366786197</v>
      </c>
      <c r="W455" s="16">
        <f t="shared" si="115"/>
        <v>188.24655647877856</v>
      </c>
      <c r="X455" s="16">
        <f t="shared" si="116"/>
        <v>133.58436278455585</v>
      </c>
      <c r="Y455" s="16">
        <f t="shared" si="117"/>
        <v>120.87368562608044</v>
      </c>
    </row>
    <row r="456" spans="1:25" x14ac:dyDescent="0.4">
      <c r="A456">
        <f t="shared" si="118"/>
        <v>443</v>
      </c>
      <c r="B456" s="1">
        <v>42174</v>
      </c>
      <c r="C456" s="2">
        <v>2.79615080328664E-2</v>
      </c>
      <c r="D456" s="2">
        <v>1.38940233270941E-2</v>
      </c>
      <c r="E456" s="2">
        <v>2.62050991479338E-2</v>
      </c>
      <c r="F456" s="2">
        <v>0.93193936949210499</v>
      </c>
      <c r="G456">
        <v>562.40099999999995</v>
      </c>
      <c r="H456">
        <v>3900.64</v>
      </c>
      <c r="I456">
        <v>2251.5</v>
      </c>
      <c r="J456">
        <v>157.08000000000001</v>
      </c>
      <c r="K456">
        <v>122.71</v>
      </c>
      <c r="L456" s="3">
        <f t="shared" si="108"/>
        <v>-6.3175227171277104E-3</v>
      </c>
      <c r="M456" s="3">
        <f t="shared" si="109"/>
        <v>5.5564353910939612E-3</v>
      </c>
      <c r="N456" s="3">
        <f t="shared" si="122"/>
        <v>2.2940262047523863E-2</v>
      </c>
      <c r="O456" s="3">
        <f t="shared" si="122"/>
        <v>-3.1830914183855752E-3</v>
      </c>
      <c r="P456" s="3">
        <f t="shared" si="110"/>
        <v>1.6101143999003459E-6</v>
      </c>
      <c r="Q456" s="4">
        <f t="shared" si="111"/>
        <v>-2.46635270171437E-3</v>
      </c>
      <c r="R456" s="3">
        <f t="shared" si="112"/>
        <v>4.7490208257761346E-3</v>
      </c>
      <c r="S456" s="16">
        <f t="shared" ref="S456:T471" si="123">S455+100*Q456</f>
        <v>119.59931006394724</v>
      </c>
      <c r="T456" s="16">
        <f t="shared" si="123"/>
        <v>150.63116422189674</v>
      </c>
      <c r="U456" s="16">
        <f t="shared" si="113"/>
        <v>-31.031854157949496</v>
      </c>
      <c r="V456" s="16">
        <f t="shared" si="114"/>
        <v>157.2886913961492</v>
      </c>
      <c r="W456" s="16">
        <f t="shared" si="115"/>
        <v>188.80220001788794</v>
      </c>
      <c r="X456" s="16">
        <f t="shared" si="116"/>
        <v>135.87838898930823</v>
      </c>
      <c r="Y456" s="16">
        <f t="shared" si="117"/>
        <v>120.55537648424189</v>
      </c>
    </row>
    <row r="457" spans="1:25" x14ac:dyDescent="0.4">
      <c r="A457">
        <f t="shared" si="118"/>
        <v>444</v>
      </c>
      <c r="B457" s="1">
        <v>42181</v>
      </c>
      <c r="C457" s="2">
        <v>2.6197876538986802E-2</v>
      </c>
      <c r="D457" s="2">
        <v>1.29741308211399E-2</v>
      </c>
      <c r="E457" s="2">
        <v>2.7688485221042801E-2</v>
      </c>
      <c r="F457" s="2">
        <v>0.93313950741883001</v>
      </c>
      <c r="G457">
        <v>553.70399999999995</v>
      </c>
      <c r="H457">
        <v>3886.21</v>
      </c>
      <c r="I457">
        <v>2303.15</v>
      </c>
      <c r="J457">
        <v>156.58000000000001</v>
      </c>
      <c r="K457">
        <v>123.85</v>
      </c>
      <c r="L457" s="3">
        <f t="shared" si="108"/>
        <v>-1.5970359319960048E-3</v>
      </c>
      <c r="M457" s="3">
        <f t="shared" si="109"/>
        <v>-1.9822190305340048E-2</v>
      </c>
      <c r="N457" s="3">
        <f t="shared" si="122"/>
        <v>-8.9616394937367394E-3</v>
      </c>
      <c r="O457" s="3">
        <f t="shared" si="122"/>
        <v>-7.6638140247797804E-4</v>
      </c>
      <c r="P457" s="3">
        <f t="shared" si="110"/>
        <v>4.6214562855699348E-7</v>
      </c>
      <c r="Q457" s="4">
        <f t="shared" si="111"/>
        <v>-1.2627517730682226E-3</v>
      </c>
      <c r="R457" s="3">
        <f t="shared" si="112"/>
        <v>-7.7868117833876926E-3</v>
      </c>
      <c r="S457" s="16">
        <f t="shared" si="123"/>
        <v>119.47303488664042</v>
      </c>
      <c r="T457" s="16">
        <f t="shared" si="123"/>
        <v>149.85248304355798</v>
      </c>
      <c r="U457" s="16">
        <f t="shared" si="113"/>
        <v>-30.379448156917562</v>
      </c>
      <c r="V457" s="16">
        <f t="shared" si="114"/>
        <v>157.12898780294961</v>
      </c>
      <c r="W457" s="16">
        <f t="shared" si="115"/>
        <v>186.81998098735394</v>
      </c>
      <c r="X457" s="16">
        <f t="shared" si="116"/>
        <v>134.98222503993455</v>
      </c>
      <c r="Y457" s="16">
        <f t="shared" si="117"/>
        <v>120.4787383439941</v>
      </c>
    </row>
    <row r="458" spans="1:25" x14ac:dyDescent="0.4">
      <c r="A458">
        <f t="shared" si="118"/>
        <v>445</v>
      </c>
      <c r="B458" s="1">
        <v>42188</v>
      </c>
      <c r="C458" s="2">
        <v>2.6532499434574398E-2</v>
      </c>
      <c r="D458" s="2">
        <v>1.22337260058989E-2</v>
      </c>
      <c r="E458" s="2">
        <v>2.7658647322022101E-2</v>
      </c>
      <c r="F458" s="2">
        <v>0.93357512723750402</v>
      </c>
      <c r="G458">
        <v>557.59199999999998</v>
      </c>
      <c r="H458">
        <v>3842.06</v>
      </c>
      <c r="I458">
        <v>2282.5100000000002</v>
      </c>
      <c r="J458">
        <v>156.46</v>
      </c>
      <c r="K458">
        <v>122.79</v>
      </c>
      <c r="L458" s="3">
        <f t="shared" si="108"/>
        <v>-6.2480368491923954E-4</v>
      </c>
      <c r="M458" s="3">
        <f t="shared" si="109"/>
        <v>1.8922621896755309E-4</v>
      </c>
      <c r="N458" s="3">
        <f t="shared" si="122"/>
        <v>-4.1485031828995322E-2</v>
      </c>
      <c r="O458" s="3">
        <f t="shared" si="122"/>
        <v>4.2183305637222279E-3</v>
      </c>
      <c r="P458" s="3">
        <f t="shared" si="110"/>
        <v>1.0251079053019223E-6</v>
      </c>
      <c r="Q458" s="4">
        <f t="shared" si="111"/>
        <v>2.7754208586496278E-3</v>
      </c>
      <c r="R458" s="3">
        <f t="shared" si="112"/>
        <v>-9.4255696828061952E-3</v>
      </c>
      <c r="S458" s="16">
        <f t="shared" si="123"/>
        <v>119.75057697250539</v>
      </c>
      <c r="T458" s="16">
        <f t="shared" si="123"/>
        <v>148.90992607527735</v>
      </c>
      <c r="U458" s="16">
        <f t="shared" si="113"/>
        <v>-29.159349102771969</v>
      </c>
      <c r="V458" s="16">
        <f t="shared" si="114"/>
        <v>157.06650743445769</v>
      </c>
      <c r="W458" s="16">
        <f t="shared" si="115"/>
        <v>186.83890360925071</v>
      </c>
      <c r="X458" s="16">
        <f t="shared" si="116"/>
        <v>130.83372185703502</v>
      </c>
      <c r="Y458" s="16">
        <f t="shared" si="117"/>
        <v>120.90057140036632</v>
      </c>
    </row>
    <row r="459" spans="1:25" x14ac:dyDescent="0.4">
      <c r="A459">
        <f t="shared" si="118"/>
        <v>446</v>
      </c>
      <c r="B459" s="1">
        <v>42195</v>
      </c>
      <c r="C459" s="2">
        <v>2.63524521510363E-2</v>
      </c>
      <c r="D459" s="2">
        <v>1.1076597461767999E-2</v>
      </c>
      <c r="E459" s="2">
        <v>2.93671604975255E-2</v>
      </c>
      <c r="F459" s="2">
        <v>0.93320378988967001</v>
      </c>
      <c r="G459">
        <v>557.28899999999999</v>
      </c>
      <c r="H459">
        <v>3843.1</v>
      </c>
      <c r="I459">
        <v>2187.8200000000002</v>
      </c>
      <c r="J459">
        <v>157.12</v>
      </c>
      <c r="K459">
        <v>122.78</v>
      </c>
      <c r="L459" s="3">
        <f t="shared" si="108"/>
        <v>1.5138068609142019E-2</v>
      </c>
      <c r="M459" s="3">
        <f t="shared" si="109"/>
        <v>3.5158455543299105E-2</v>
      </c>
      <c r="N459" s="3">
        <f t="shared" si="122"/>
        <v>5.0132094962108242E-2</v>
      </c>
      <c r="O459" s="3">
        <f t="shared" si="122"/>
        <v>6.3645621181263046E-4</v>
      </c>
      <c r="P459" s="3">
        <f t="shared" si="110"/>
        <v>7.5721451648705566E-7</v>
      </c>
      <c r="Q459" s="4">
        <f t="shared" si="111"/>
        <v>2.8537847013874141E-3</v>
      </c>
      <c r="R459" s="3">
        <f t="shared" si="112"/>
        <v>2.5266268831590499E-2</v>
      </c>
      <c r="S459" s="16">
        <f t="shared" si="123"/>
        <v>120.03595544264412</v>
      </c>
      <c r="T459" s="16">
        <f t="shared" si="123"/>
        <v>151.43655295843641</v>
      </c>
      <c r="U459" s="16">
        <f t="shared" si="113"/>
        <v>-31.400597515792285</v>
      </c>
      <c r="V459" s="16">
        <f t="shared" si="114"/>
        <v>158.58031429537189</v>
      </c>
      <c r="W459" s="16">
        <f t="shared" si="115"/>
        <v>190.35474916358061</v>
      </c>
      <c r="X459" s="16">
        <f t="shared" si="116"/>
        <v>135.84693135324585</v>
      </c>
      <c r="Y459" s="16">
        <f t="shared" si="117"/>
        <v>120.96421702154758</v>
      </c>
    </row>
    <row r="460" spans="1:25" x14ac:dyDescent="0.4">
      <c r="A460">
        <f t="shared" si="118"/>
        <v>447</v>
      </c>
      <c r="B460" s="1">
        <v>42202</v>
      </c>
      <c r="C460" s="2">
        <v>2.71619414978484E-2</v>
      </c>
      <c r="D460" s="2">
        <v>9.9409916644156993E-3</v>
      </c>
      <c r="E460" s="2">
        <v>2.92407421007327E-2</v>
      </c>
      <c r="F460" s="2">
        <v>0.933656324737003</v>
      </c>
      <c r="G460">
        <v>559.75300000000004</v>
      </c>
      <c r="H460">
        <v>3936.22</v>
      </c>
      <c r="I460">
        <v>2297.5</v>
      </c>
      <c r="J460">
        <v>157.22</v>
      </c>
      <c r="K460">
        <v>124.09</v>
      </c>
      <c r="L460" s="3">
        <f t="shared" si="108"/>
        <v>4.4991388686943523E-3</v>
      </c>
      <c r="M460" s="3">
        <f t="shared" si="109"/>
        <v>-2.4073243262318633E-2</v>
      </c>
      <c r="N460" s="3">
        <f t="shared" si="122"/>
        <v>-4.2611534276387752E-3</v>
      </c>
      <c r="O460" s="3">
        <f t="shared" si="122"/>
        <v>1.1448925073145322E-3</v>
      </c>
      <c r="P460" s="3">
        <f t="shared" si="110"/>
        <v>1.4495915890637596E-7</v>
      </c>
      <c r="Q460" s="4">
        <f t="shared" si="111"/>
        <v>8.2708531914608432E-4</v>
      </c>
      <c r="R460" s="3">
        <f t="shared" si="112"/>
        <v>-5.672591328487131E-3</v>
      </c>
      <c r="S460" s="16">
        <f t="shared" si="123"/>
        <v>120.11866397455873</v>
      </c>
      <c r="T460" s="16">
        <f t="shared" si="123"/>
        <v>150.8692938255877</v>
      </c>
      <c r="U460" s="16">
        <f t="shared" si="113"/>
        <v>-30.750629851028975</v>
      </c>
      <c r="V460" s="16">
        <f t="shared" si="114"/>
        <v>159.03022818224133</v>
      </c>
      <c r="W460" s="16">
        <f t="shared" si="115"/>
        <v>187.94742483734873</v>
      </c>
      <c r="X460" s="16">
        <f t="shared" si="116"/>
        <v>135.42081601048199</v>
      </c>
      <c r="Y460" s="16">
        <f t="shared" si="117"/>
        <v>121.07870627227904</v>
      </c>
    </row>
    <row r="461" spans="1:25" x14ac:dyDescent="0.4">
      <c r="A461">
        <f t="shared" si="118"/>
        <v>448</v>
      </c>
      <c r="B461" s="1">
        <v>42209</v>
      </c>
      <c r="C461" s="2">
        <v>2.69875704040979E-2</v>
      </c>
      <c r="D461" s="2">
        <v>1.0102005742530999E-2</v>
      </c>
      <c r="E461" s="2">
        <v>2.9173514596305902E-2</v>
      </c>
      <c r="F461" s="2">
        <v>0.93373690925706498</v>
      </c>
      <c r="G461">
        <v>563.54300000000001</v>
      </c>
      <c r="H461">
        <v>3850.15</v>
      </c>
      <c r="I461">
        <v>2287.71</v>
      </c>
      <c r="J461">
        <v>157.4</v>
      </c>
      <c r="K461">
        <v>123.81</v>
      </c>
      <c r="L461" s="3">
        <f t="shared" si="108"/>
        <v>7.0402096511856804E-3</v>
      </c>
      <c r="M461" s="3">
        <f t="shared" si="109"/>
        <v>1.2510493479997775E-2</v>
      </c>
      <c r="N461" s="3">
        <f t="shared" si="122"/>
        <v>2.2642730066311234E-3</v>
      </c>
      <c r="O461" s="3">
        <f t="shared" si="122"/>
        <v>3.8119440914874403E-4</v>
      </c>
      <c r="P461" s="3">
        <f t="shared" si="110"/>
        <v>2.1895125449125113E-6</v>
      </c>
      <c r="Q461" s="4">
        <f t="shared" si="111"/>
        <v>7.3618180908650041E-4</v>
      </c>
      <c r="R461" s="3">
        <f t="shared" si="112"/>
        <v>5.5490426367408308E-3</v>
      </c>
      <c r="S461" s="16">
        <f t="shared" si="123"/>
        <v>120.19228215546738</v>
      </c>
      <c r="T461" s="16">
        <f t="shared" si="123"/>
        <v>151.42419808926178</v>
      </c>
      <c r="U461" s="16">
        <f t="shared" si="113"/>
        <v>-31.231915933794397</v>
      </c>
      <c r="V461" s="16">
        <f t="shared" si="114"/>
        <v>159.73424914735989</v>
      </c>
      <c r="W461" s="16">
        <f t="shared" si="115"/>
        <v>189.19847418534852</v>
      </c>
      <c r="X461" s="16">
        <f t="shared" si="116"/>
        <v>135.6472433111451</v>
      </c>
      <c r="Y461" s="16">
        <f t="shared" si="117"/>
        <v>121.1168257131939</v>
      </c>
    </row>
    <row r="462" spans="1:25" x14ac:dyDescent="0.4">
      <c r="A462">
        <f t="shared" si="118"/>
        <v>449</v>
      </c>
      <c r="B462" s="1">
        <v>42216</v>
      </c>
      <c r="C462" s="2">
        <v>2.9975432187506802E-2</v>
      </c>
      <c r="D462" s="2">
        <v>1.0763331533976199E-2</v>
      </c>
      <c r="E462" s="2">
        <v>2.70579187489976E-2</v>
      </c>
      <c r="F462" s="2">
        <v>0.93220331752951902</v>
      </c>
      <c r="G462">
        <v>567.14400000000001</v>
      </c>
      <c r="H462">
        <v>3895.8</v>
      </c>
      <c r="I462">
        <v>2292.89</v>
      </c>
      <c r="J462">
        <v>157.46</v>
      </c>
      <c r="K462">
        <v>123.89</v>
      </c>
      <c r="L462" s="3">
        <f t="shared" si="108"/>
        <v>3.947894964031029E-3</v>
      </c>
      <c r="M462" s="3">
        <f t="shared" si="109"/>
        <v>-8.9746724516044374E-3</v>
      </c>
      <c r="N462" s="3">
        <f t="shared" si="122"/>
        <v>1.1858397044777647E-2</v>
      </c>
      <c r="O462" s="3">
        <f t="shared" si="122"/>
        <v>-3.1754096278424626E-4</v>
      </c>
      <c r="P462" s="3">
        <f t="shared" si="110"/>
        <v>4.1437591918031844E-7</v>
      </c>
      <c r="Q462" s="4">
        <f t="shared" si="111"/>
        <v>4.6178911625024808E-5</v>
      </c>
      <c r="R462" s="3">
        <f t="shared" si="112"/>
        <v>1.628519648604998E-3</v>
      </c>
      <c r="S462" s="16">
        <f t="shared" si="123"/>
        <v>120.19690004662988</v>
      </c>
      <c r="T462" s="16">
        <f t="shared" si="123"/>
        <v>151.58705005412227</v>
      </c>
      <c r="U462" s="16">
        <f t="shared" si="113"/>
        <v>-31.390150007492394</v>
      </c>
      <c r="V462" s="16">
        <f t="shared" si="114"/>
        <v>160.12903864376298</v>
      </c>
      <c r="W462" s="16">
        <f t="shared" si="115"/>
        <v>188.30100694018807</v>
      </c>
      <c r="X462" s="16">
        <f t="shared" si="116"/>
        <v>136.83308301562286</v>
      </c>
      <c r="Y462" s="16">
        <f t="shared" si="117"/>
        <v>121.08507161691549</v>
      </c>
    </row>
    <row r="463" spans="1:25" x14ac:dyDescent="0.4">
      <c r="A463">
        <f t="shared" si="118"/>
        <v>450</v>
      </c>
      <c r="B463" s="1">
        <v>42223</v>
      </c>
      <c r="C463" s="2">
        <v>3.0354445112379998E-2</v>
      </c>
      <c r="D463" s="2">
        <v>1.0072705002009E-2</v>
      </c>
      <c r="E463" s="2">
        <v>2.71597711892296E-2</v>
      </c>
      <c r="F463" s="2">
        <v>0.93241307869638101</v>
      </c>
      <c r="G463">
        <v>567.779</v>
      </c>
      <c r="H463">
        <v>3849.96</v>
      </c>
      <c r="I463">
        <v>2320.08</v>
      </c>
      <c r="J463">
        <v>157.41</v>
      </c>
      <c r="K463">
        <v>124.24</v>
      </c>
      <c r="L463" s="3">
        <f t="shared" ref="L463:L526" si="124">G464*K464/(G463*K463)-1</f>
        <v>-1.0366891888105023E-3</v>
      </c>
      <c r="M463" s="3">
        <f t="shared" ref="M463:M526" si="125">H464*K464/(H463*K463)-1</f>
        <v>7.8923040064766692E-3</v>
      </c>
      <c r="N463" s="3">
        <f t="shared" si="122"/>
        <v>-8.7669390710666262E-3</v>
      </c>
      <c r="O463" s="3">
        <f t="shared" si="122"/>
        <v>2.3505495203608451E-3</v>
      </c>
      <c r="P463" s="3">
        <f t="shared" ref="P463:P526" si="126">(ABS(C464-C463)+ABS(D464-D463)+ABS(E464-E463)+ABS(F464-F463))*$S$3</f>
        <v>4.4086730571322347E-7</v>
      </c>
      <c r="Q463" s="4">
        <f t="shared" ref="Q463:Q526" si="127">SUMPRODUCT(C463:F463,L463:O463)-P463</f>
        <v>2.0011629133652241E-3</v>
      </c>
      <c r="R463" s="3">
        <f t="shared" ref="R463:R526" si="128">SUMPRODUCT($C$7:$F$7,L463:O463)</f>
        <v>1.0980631674009644E-4</v>
      </c>
      <c r="S463" s="16">
        <f t="shared" si="123"/>
        <v>120.39701633796641</v>
      </c>
      <c r="T463" s="16">
        <f t="shared" si="123"/>
        <v>151.59803068579629</v>
      </c>
      <c r="U463" s="16">
        <f t="shared" ref="U463:U526" si="129">S463-T463</f>
        <v>-31.201014347829883</v>
      </c>
      <c r="V463" s="16">
        <f t="shared" ref="V463:V526" si="130">V462+100*L463</f>
        <v>160.02536972488193</v>
      </c>
      <c r="W463" s="16">
        <f t="shared" ref="W463:W526" si="131">W462+100*M463</f>
        <v>189.09023734083573</v>
      </c>
      <c r="X463" s="16">
        <f t="shared" ref="X463:X526" si="132">X462+100*N463</f>
        <v>135.95638910851619</v>
      </c>
      <c r="Y463" s="16">
        <f t="shared" ref="Y463:Y526" si="133">Y462+100*O463</f>
        <v>121.32012656895157</v>
      </c>
    </row>
    <row r="464" spans="1:25" x14ac:dyDescent="0.4">
      <c r="A464">
        <f t="shared" ref="A464:A527" si="134">A463+1</f>
        <v>451</v>
      </c>
      <c r="B464" s="1">
        <v>42230</v>
      </c>
      <c r="C464" s="2">
        <v>3.07384297298696E-2</v>
      </c>
      <c r="D464" s="2">
        <v>9.5167864739955001E-3</v>
      </c>
      <c r="E464" s="2">
        <v>2.7510565414595199E-2</v>
      </c>
      <c r="F464" s="2">
        <v>0.93223421838153897</v>
      </c>
      <c r="G464">
        <v>566.87099999999998</v>
      </c>
      <c r="H464">
        <v>3878.16</v>
      </c>
      <c r="I464">
        <v>2299.7399999999998</v>
      </c>
      <c r="J464">
        <v>157.78</v>
      </c>
      <c r="K464">
        <v>124.31</v>
      </c>
      <c r="L464" s="3">
        <f t="shared" si="124"/>
        <v>-5.8918808137221612E-3</v>
      </c>
      <c r="M464" s="3">
        <f t="shared" si="125"/>
        <v>-7.4330022001166673E-2</v>
      </c>
      <c r="N464" s="3">
        <f t="shared" si="122"/>
        <v>-5.493664501204476E-2</v>
      </c>
      <c r="O464" s="3">
        <f t="shared" si="122"/>
        <v>1.457725947521693E-3</v>
      </c>
      <c r="P464" s="3">
        <f t="shared" si="126"/>
        <v>1.2614185020655441E-6</v>
      </c>
      <c r="Q464" s="4">
        <f t="shared" si="127"/>
        <v>-1.0421476878238007E-3</v>
      </c>
      <c r="R464" s="3">
        <f t="shared" si="128"/>
        <v>-3.3425205469852975E-2</v>
      </c>
      <c r="S464" s="16">
        <f t="shared" si="123"/>
        <v>120.29280156918402</v>
      </c>
      <c r="T464" s="16">
        <f t="shared" si="123"/>
        <v>148.25551013881099</v>
      </c>
      <c r="U464" s="16">
        <f t="shared" si="129"/>
        <v>-27.962708569626969</v>
      </c>
      <c r="V464" s="16">
        <f t="shared" si="130"/>
        <v>159.43618164350971</v>
      </c>
      <c r="W464" s="16">
        <f t="shared" si="131"/>
        <v>181.65723514071905</v>
      </c>
      <c r="X464" s="16">
        <f t="shared" si="132"/>
        <v>130.46272460731171</v>
      </c>
      <c r="Y464" s="16">
        <f t="shared" si="133"/>
        <v>121.46589916370374</v>
      </c>
    </row>
    <row r="465" spans="1:25" x14ac:dyDescent="0.4">
      <c r="A465">
        <f t="shared" si="134"/>
        <v>452</v>
      </c>
      <c r="B465" s="1">
        <v>42237</v>
      </c>
      <c r="C465" s="2">
        <v>3.1669815786954901E-2</v>
      </c>
      <c r="D465" s="2">
        <v>7.4144223038863999E-3</v>
      </c>
      <c r="E465" s="2">
        <v>2.78590419713853E-2</v>
      </c>
      <c r="F465" s="2">
        <v>0.93305671993777295</v>
      </c>
      <c r="G465">
        <v>574.01300000000003</v>
      </c>
      <c r="H465">
        <v>3656.67</v>
      </c>
      <c r="I465">
        <v>2173.4</v>
      </c>
      <c r="J465">
        <v>158.01</v>
      </c>
      <c r="K465">
        <v>122.04</v>
      </c>
      <c r="L465" s="3">
        <f t="shared" si="124"/>
        <v>-1.2664603416618458E-2</v>
      </c>
      <c r="M465" s="3">
        <f t="shared" si="125"/>
        <v>6.7407254832676511E-3</v>
      </c>
      <c r="N465" s="3">
        <f t="shared" si="122"/>
        <v>-1.4521026962363126E-2</v>
      </c>
      <c r="O465" s="3">
        <f t="shared" si="122"/>
        <v>-1.1391684070627406E-3</v>
      </c>
      <c r="P465" s="3">
        <f t="shared" si="126"/>
        <v>9.0379133930432926E-7</v>
      </c>
      <c r="Q465" s="4">
        <f t="shared" si="127"/>
        <v>-1.819461500153726E-3</v>
      </c>
      <c r="R465" s="3">
        <f t="shared" si="128"/>
        <v>-5.3960183256941685E-3</v>
      </c>
      <c r="S465" s="16">
        <f t="shared" si="123"/>
        <v>120.11085541916864</v>
      </c>
      <c r="T465" s="16">
        <f t="shared" si="123"/>
        <v>147.71590830624157</v>
      </c>
      <c r="U465" s="16">
        <f t="shared" si="129"/>
        <v>-27.605052887072929</v>
      </c>
      <c r="V465" s="16">
        <f t="shared" si="130"/>
        <v>158.16972130184786</v>
      </c>
      <c r="W465" s="16">
        <f t="shared" si="131"/>
        <v>182.33130768904581</v>
      </c>
      <c r="X465" s="16">
        <f t="shared" si="132"/>
        <v>129.01062191107539</v>
      </c>
      <c r="Y465" s="16">
        <f t="shared" si="133"/>
        <v>121.35198232299746</v>
      </c>
    </row>
    <row r="466" spans="1:25" x14ac:dyDescent="0.4">
      <c r="A466">
        <f t="shared" si="134"/>
        <v>453</v>
      </c>
      <c r="B466" s="1">
        <v>42244</v>
      </c>
      <c r="C466" s="2">
        <v>3.06606262480895E-2</v>
      </c>
      <c r="D466" s="2">
        <v>7.9645362482151007E-3</v>
      </c>
      <c r="E466" s="2">
        <v>2.73619126114104E-2</v>
      </c>
      <c r="F466" s="2">
        <v>0.93401292489228505</v>
      </c>
      <c r="G466">
        <v>568.28</v>
      </c>
      <c r="H466">
        <v>3691.3</v>
      </c>
      <c r="I466">
        <v>2141.84</v>
      </c>
      <c r="J466">
        <v>157.83000000000001</v>
      </c>
      <c r="K466">
        <v>121.71</v>
      </c>
      <c r="L466" s="3">
        <f t="shared" si="124"/>
        <v>-1.69187174085762E-2</v>
      </c>
      <c r="M466" s="3">
        <f t="shared" si="125"/>
        <v>-5.5160840111507459E-2</v>
      </c>
      <c r="N466" s="3">
        <f t="shared" si="122"/>
        <v>-6.7927576289545488E-2</v>
      </c>
      <c r="O466" s="3">
        <f t="shared" si="122"/>
        <v>1.8374200088702164E-3</v>
      </c>
      <c r="P466" s="3">
        <f t="shared" si="126"/>
        <v>1.430014349462997E-6</v>
      </c>
      <c r="Q466" s="4">
        <f t="shared" si="127"/>
        <v>-1.1019533655599394E-3</v>
      </c>
      <c r="R466" s="3">
        <f t="shared" si="128"/>
        <v>-3.4542428450189733E-2</v>
      </c>
      <c r="S466" s="16">
        <f t="shared" si="123"/>
        <v>120.00066008261265</v>
      </c>
      <c r="T466" s="16">
        <f t="shared" si="123"/>
        <v>144.26166546122261</v>
      </c>
      <c r="U466" s="16">
        <f t="shared" si="129"/>
        <v>-24.261005378609951</v>
      </c>
      <c r="V466" s="16">
        <f t="shared" si="130"/>
        <v>156.47784956099025</v>
      </c>
      <c r="W466" s="16">
        <f t="shared" si="131"/>
        <v>176.81522367789506</v>
      </c>
      <c r="X466" s="16">
        <f t="shared" si="132"/>
        <v>122.21786428212084</v>
      </c>
      <c r="Y466" s="16">
        <f t="shared" si="133"/>
        <v>121.53572432388448</v>
      </c>
    </row>
    <row r="467" spans="1:25" x14ac:dyDescent="0.4">
      <c r="A467">
        <f t="shared" si="134"/>
        <v>454</v>
      </c>
      <c r="B467" s="1">
        <v>42251</v>
      </c>
      <c r="C467" s="2">
        <v>2.8845824017054E-2</v>
      </c>
      <c r="D467" s="2">
        <v>7.5806758788119002E-3</v>
      </c>
      <c r="E467" s="2">
        <v>2.71772179627441E-2</v>
      </c>
      <c r="F467" s="2">
        <v>0.93639628214139004</v>
      </c>
      <c r="G467">
        <v>571.43600000000004</v>
      </c>
      <c r="H467">
        <v>3567.41</v>
      </c>
      <c r="I467">
        <v>1996.35</v>
      </c>
      <c r="J467">
        <v>158.12</v>
      </c>
      <c r="K467">
        <v>118.99</v>
      </c>
      <c r="L467" s="3">
        <f t="shared" si="124"/>
        <v>1.0000581417771492E-2</v>
      </c>
      <c r="M467" s="3">
        <f t="shared" si="125"/>
        <v>3.5073874367913094E-2</v>
      </c>
      <c r="N467" s="3">
        <f t="shared" si="122"/>
        <v>2.4765196483582663E-2</v>
      </c>
      <c r="O467" s="3">
        <f t="shared" si="122"/>
        <v>2.0870225145457333E-3</v>
      </c>
      <c r="P467" s="3">
        <f t="shared" si="126"/>
        <v>5.9292708565981364E-7</v>
      </c>
      <c r="Q467" s="4">
        <f t="shared" si="127"/>
        <v>3.1810950240474243E-3</v>
      </c>
      <c r="R467" s="3">
        <f t="shared" si="128"/>
        <v>1.7981668695953246E-2</v>
      </c>
      <c r="S467" s="16">
        <f t="shared" si="123"/>
        <v>120.31876958501739</v>
      </c>
      <c r="T467" s="16">
        <f t="shared" si="123"/>
        <v>146.05983233081793</v>
      </c>
      <c r="U467" s="16">
        <f t="shared" si="129"/>
        <v>-25.741062745800534</v>
      </c>
      <c r="V467" s="16">
        <f t="shared" si="130"/>
        <v>157.4779077027674</v>
      </c>
      <c r="W467" s="16">
        <f t="shared" si="131"/>
        <v>180.32261111468637</v>
      </c>
      <c r="X467" s="16">
        <f t="shared" si="132"/>
        <v>124.69438393047911</v>
      </c>
      <c r="Y467" s="16">
        <f t="shared" si="133"/>
        <v>121.74442657533905</v>
      </c>
    </row>
    <row r="468" spans="1:25" x14ac:dyDescent="0.4">
      <c r="A468">
        <f t="shared" si="134"/>
        <v>455</v>
      </c>
      <c r="B468" s="1">
        <v>42258</v>
      </c>
      <c r="C468" s="2">
        <v>2.8708070518042101E-2</v>
      </c>
      <c r="D468" s="2">
        <v>6.7302175683907001E-3</v>
      </c>
      <c r="E468" s="2">
        <v>2.7418838611861101E-2</v>
      </c>
      <c r="F468" s="2">
        <v>0.93714287330170598</v>
      </c>
      <c r="G468">
        <v>569.49300000000005</v>
      </c>
      <c r="H468">
        <v>3643.54</v>
      </c>
      <c r="I468">
        <v>2045.79</v>
      </c>
      <c r="J468">
        <v>158.44999999999999</v>
      </c>
      <c r="K468">
        <v>120.59</v>
      </c>
      <c r="L468" s="3">
        <f t="shared" si="124"/>
        <v>-4.2022471641312009E-6</v>
      </c>
      <c r="M468" s="3">
        <f t="shared" si="125"/>
        <v>-6.3009311460511253E-3</v>
      </c>
      <c r="N468" s="3">
        <f t="shared" si="122"/>
        <v>-1.2058911227447622E-2</v>
      </c>
      <c r="O468" s="3">
        <f t="shared" si="122"/>
        <v>9.4667087409283646E-4</v>
      </c>
      <c r="P468" s="3">
        <f t="shared" si="126"/>
        <v>5.5601969557707765E-7</v>
      </c>
      <c r="Q468" s="4">
        <f t="shared" si="127"/>
        <v>5.134412266383794E-4</v>
      </c>
      <c r="R468" s="3">
        <f t="shared" si="128"/>
        <v>-4.3543434366425104E-3</v>
      </c>
      <c r="S468" s="16">
        <f t="shared" si="123"/>
        <v>120.37011370768123</v>
      </c>
      <c r="T468" s="16">
        <f t="shared" si="123"/>
        <v>145.62439798715369</v>
      </c>
      <c r="U468" s="16">
        <f t="shared" si="129"/>
        <v>-25.254284279472458</v>
      </c>
      <c r="V468" s="16">
        <f t="shared" si="130"/>
        <v>157.47748747805099</v>
      </c>
      <c r="W468" s="16">
        <f t="shared" si="131"/>
        <v>179.69251800008126</v>
      </c>
      <c r="X468" s="16">
        <f t="shared" si="132"/>
        <v>123.48849280773435</v>
      </c>
      <c r="Y468" s="16">
        <f t="shared" si="133"/>
        <v>121.83909366274833</v>
      </c>
    </row>
    <row r="469" spans="1:25" x14ac:dyDescent="0.4">
      <c r="A469">
        <f t="shared" si="134"/>
        <v>456</v>
      </c>
      <c r="B469" s="1">
        <v>42265</v>
      </c>
      <c r="C469" s="2">
        <v>2.9634770010670199E-2</v>
      </c>
      <c r="D469" s="2">
        <v>6.2684457072300004E-3</v>
      </c>
      <c r="E469" s="2">
        <v>2.7183351444314899E-2</v>
      </c>
      <c r="F469" s="2">
        <v>0.93691343283778405</v>
      </c>
      <c r="G469">
        <v>572.38599999999997</v>
      </c>
      <c r="H469">
        <v>3638.99</v>
      </c>
      <c r="I469">
        <v>2021.12</v>
      </c>
      <c r="J469">
        <v>158.6</v>
      </c>
      <c r="K469">
        <v>119.98</v>
      </c>
      <c r="L469" s="3">
        <f t="shared" si="124"/>
        <v>2.8716771280759001E-3</v>
      </c>
      <c r="M469" s="3">
        <f t="shared" si="125"/>
        <v>-8.5268895245526055E-3</v>
      </c>
      <c r="N469" s="3">
        <f t="shared" si="122"/>
        <v>-5.8630858138061237E-3</v>
      </c>
      <c r="O469" s="3">
        <f t="shared" si="122"/>
        <v>5.6746532156370932E-4</v>
      </c>
      <c r="P469" s="3">
        <f t="shared" si="126"/>
        <v>3.7924397434307922E-7</v>
      </c>
      <c r="Q469" s="4">
        <f t="shared" si="127"/>
        <v>4.0355946344266489E-4</v>
      </c>
      <c r="R469" s="3">
        <f t="shared" si="128"/>
        <v>-2.7377082221797799E-3</v>
      </c>
      <c r="S469" s="16">
        <f t="shared" si="123"/>
        <v>120.41046965402549</v>
      </c>
      <c r="T469" s="16">
        <f t="shared" si="123"/>
        <v>145.3506271649357</v>
      </c>
      <c r="U469" s="16">
        <f t="shared" si="129"/>
        <v>-24.940157510910211</v>
      </c>
      <c r="V469" s="16">
        <f t="shared" si="130"/>
        <v>157.76465519085858</v>
      </c>
      <c r="W469" s="16">
        <f t="shared" si="131"/>
        <v>178.83982904762601</v>
      </c>
      <c r="X469" s="16">
        <f t="shared" si="132"/>
        <v>122.90218422635374</v>
      </c>
      <c r="Y469" s="16">
        <f t="shared" si="133"/>
        <v>121.89584019490469</v>
      </c>
    </row>
    <row r="470" spans="1:25" x14ac:dyDescent="0.4">
      <c r="A470">
        <f t="shared" si="134"/>
        <v>457</v>
      </c>
      <c r="B470" s="1">
        <v>42272</v>
      </c>
      <c r="C470" s="2">
        <v>2.9807864038826001E-2</v>
      </c>
      <c r="D470" s="2">
        <v>5.6363724166582996E-3</v>
      </c>
      <c r="E470" s="2">
        <v>2.7557628254741999E-2</v>
      </c>
      <c r="F470" s="2">
        <v>0.93699813528977305</v>
      </c>
      <c r="G470">
        <v>571.12599999999998</v>
      </c>
      <c r="H470">
        <v>3589.71</v>
      </c>
      <c r="I470">
        <v>2009.27</v>
      </c>
      <c r="J470">
        <v>158.69</v>
      </c>
      <c r="K470">
        <v>120.59</v>
      </c>
      <c r="L470" s="3">
        <f t="shared" si="124"/>
        <v>9.2279160140196215E-3</v>
      </c>
      <c r="M470" s="3">
        <f t="shared" si="125"/>
        <v>5.2555929028261783E-3</v>
      </c>
      <c r="N470" s="3">
        <f t="shared" si="122"/>
        <v>1.1646020694082715E-3</v>
      </c>
      <c r="O470" s="3">
        <f t="shared" si="122"/>
        <v>1.8904782910067475E-4</v>
      </c>
      <c r="P470" s="3">
        <f t="shared" si="126"/>
        <v>1.8294684625969578E-7</v>
      </c>
      <c r="Q470" s="4">
        <f t="shared" si="127"/>
        <v>5.1373513217338527E-4</v>
      </c>
      <c r="R470" s="3">
        <f t="shared" si="128"/>
        <v>3.9592897038386865E-3</v>
      </c>
      <c r="S470" s="16">
        <f t="shared" si="123"/>
        <v>120.46184316724283</v>
      </c>
      <c r="T470" s="16">
        <f t="shared" si="123"/>
        <v>145.74655613531957</v>
      </c>
      <c r="U470" s="16">
        <f t="shared" si="129"/>
        <v>-25.284712968076732</v>
      </c>
      <c r="V470" s="16">
        <f t="shared" si="130"/>
        <v>158.68744679226054</v>
      </c>
      <c r="W470" s="16">
        <f t="shared" si="131"/>
        <v>179.36538833790863</v>
      </c>
      <c r="X470" s="16">
        <f t="shared" si="132"/>
        <v>123.01864443329457</v>
      </c>
      <c r="Y470" s="16">
        <f t="shared" si="133"/>
        <v>121.91474497781476</v>
      </c>
    </row>
    <row r="471" spans="1:25" x14ac:dyDescent="0.4">
      <c r="A471">
        <f t="shared" si="134"/>
        <v>458</v>
      </c>
      <c r="B471" s="1">
        <v>42279</v>
      </c>
      <c r="C471" s="2">
        <v>2.9519917768248201E-2</v>
      </c>
      <c r="D471" s="2">
        <v>5.8536615990199001E-3</v>
      </c>
      <c r="E471" s="2">
        <v>2.7645250482813199E-2</v>
      </c>
      <c r="F471" s="2">
        <v>0.936981170149918</v>
      </c>
      <c r="G471">
        <v>579.66499999999996</v>
      </c>
      <c r="H471">
        <v>3629.04</v>
      </c>
      <c r="I471">
        <v>2011.61</v>
      </c>
      <c r="J471">
        <v>158.72</v>
      </c>
      <c r="K471">
        <v>119.91</v>
      </c>
      <c r="L471" s="3">
        <f t="shared" si="124"/>
        <v>-4.9087422382794177E-3</v>
      </c>
      <c r="M471" s="3">
        <f t="shared" si="125"/>
        <v>3.6146011477172557E-2</v>
      </c>
      <c r="N471" s="3">
        <f t="shared" si="122"/>
        <v>4.8597889252886883E-2</v>
      </c>
      <c r="O471" s="3">
        <f t="shared" si="122"/>
        <v>-7.5604838709675271E-4</v>
      </c>
      <c r="P471" s="3">
        <f t="shared" si="126"/>
        <v>4.5899057351278578E-7</v>
      </c>
      <c r="Q471" s="4">
        <f t="shared" si="127"/>
        <v>7.0131958044880962E-4</v>
      </c>
      <c r="R471" s="3">
        <f t="shared" si="128"/>
        <v>1.9769777526170818E-2</v>
      </c>
      <c r="S471" s="16">
        <f t="shared" si="123"/>
        <v>120.53197512528772</v>
      </c>
      <c r="T471" s="16">
        <f t="shared" si="123"/>
        <v>147.72353388793664</v>
      </c>
      <c r="U471" s="16">
        <f t="shared" si="129"/>
        <v>-27.191558762648924</v>
      </c>
      <c r="V471" s="16">
        <f t="shared" si="130"/>
        <v>158.1965725684326</v>
      </c>
      <c r="W471" s="16">
        <f t="shared" si="131"/>
        <v>182.97998948562588</v>
      </c>
      <c r="X471" s="16">
        <f t="shared" si="132"/>
        <v>127.87843335858325</v>
      </c>
      <c r="Y471" s="16">
        <f t="shared" si="133"/>
        <v>121.83914013910508</v>
      </c>
    </row>
    <row r="472" spans="1:25" x14ac:dyDescent="0.4">
      <c r="A472">
        <f t="shared" si="134"/>
        <v>459</v>
      </c>
      <c r="B472" s="1">
        <v>42286</v>
      </c>
      <c r="C472" s="2">
        <v>2.9996108191966901E-2</v>
      </c>
      <c r="D472" s="2">
        <v>6.1424554644894996E-3</v>
      </c>
      <c r="E472" s="2">
        <v>2.7044074886307501E-2</v>
      </c>
      <c r="F472" s="2">
        <v>0.93681736145723604</v>
      </c>
      <c r="G472">
        <v>575.09299999999996</v>
      </c>
      <c r="H472">
        <v>3748.96</v>
      </c>
      <c r="I472">
        <v>2109.37</v>
      </c>
      <c r="J472">
        <v>158.6</v>
      </c>
      <c r="K472">
        <v>120.27</v>
      </c>
      <c r="L472" s="3">
        <f t="shared" si="124"/>
        <v>-1.4356615292094865E-3</v>
      </c>
      <c r="M472" s="3">
        <f t="shared" si="125"/>
        <v>2.2855869472437895E-3</v>
      </c>
      <c r="N472" s="3">
        <f t="shared" si="122"/>
        <v>-6.139273811611945E-3</v>
      </c>
      <c r="O472" s="3">
        <f t="shared" si="122"/>
        <v>5.0441361916786498E-4</v>
      </c>
      <c r="P472" s="3">
        <f t="shared" si="126"/>
        <v>2.4767723034927717E-7</v>
      </c>
      <c r="Q472" s="4">
        <f t="shared" si="127"/>
        <v>2.7723963532925625E-4</v>
      </c>
      <c r="R472" s="3">
        <f t="shared" si="128"/>
        <v>-1.1962336936024442E-3</v>
      </c>
      <c r="S472" s="16">
        <f t="shared" ref="S472:T487" si="135">S471+100*Q472</f>
        <v>120.55969908882064</v>
      </c>
      <c r="T472" s="16">
        <f t="shared" si="135"/>
        <v>147.60391051857638</v>
      </c>
      <c r="U472" s="16">
        <f t="shared" si="129"/>
        <v>-27.044211429755748</v>
      </c>
      <c r="V472" s="16">
        <f t="shared" si="130"/>
        <v>158.05300641551165</v>
      </c>
      <c r="W472" s="16">
        <f t="shared" si="131"/>
        <v>183.20854818035025</v>
      </c>
      <c r="X472" s="16">
        <f t="shared" si="132"/>
        <v>127.26450597742206</v>
      </c>
      <c r="Y472" s="16">
        <f t="shared" si="133"/>
        <v>121.88958150102187</v>
      </c>
    </row>
    <row r="473" spans="1:25" x14ac:dyDescent="0.4">
      <c r="A473">
        <f t="shared" si="134"/>
        <v>460</v>
      </c>
      <c r="B473" s="1">
        <v>42293</v>
      </c>
      <c r="C473" s="2">
        <v>3.0408903575882398E-2</v>
      </c>
      <c r="D473" s="2">
        <v>6.0802704947291002E-3</v>
      </c>
      <c r="E473" s="2">
        <v>2.67847200530975E-2</v>
      </c>
      <c r="F473" s="2">
        <v>0.93672610587629102</v>
      </c>
      <c r="G473">
        <v>578.25800000000004</v>
      </c>
      <c r="H473">
        <v>3783.64</v>
      </c>
      <c r="I473">
        <v>2096.42</v>
      </c>
      <c r="J473">
        <v>158.68</v>
      </c>
      <c r="K473">
        <v>119.44</v>
      </c>
      <c r="L473" s="3">
        <f t="shared" si="124"/>
        <v>1.2032863296601359E-2</v>
      </c>
      <c r="M473" s="3">
        <f t="shared" si="125"/>
        <v>3.8232899260802533E-2</v>
      </c>
      <c r="N473" s="3">
        <f t="shared" si="122"/>
        <v>2.7895173677030316E-2</v>
      </c>
      <c r="O473" s="3">
        <f t="shared" si="122"/>
        <v>1.071338542979472E-3</v>
      </c>
      <c r="P473" s="3">
        <f t="shared" si="126"/>
        <v>8.4747506163519836E-7</v>
      </c>
      <c r="Q473" s="4">
        <f t="shared" si="127"/>
        <v>2.3482402731820297E-3</v>
      </c>
      <c r="R473" s="3">
        <f t="shared" si="128"/>
        <v>1.980806869435342E-2</v>
      </c>
      <c r="S473" s="16">
        <f t="shared" si="135"/>
        <v>120.79452311613883</v>
      </c>
      <c r="T473" s="16">
        <f t="shared" si="135"/>
        <v>149.58471738801174</v>
      </c>
      <c r="U473" s="16">
        <f t="shared" si="129"/>
        <v>-28.790194271872906</v>
      </c>
      <c r="V473" s="16">
        <f t="shared" si="130"/>
        <v>159.25629274517178</v>
      </c>
      <c r="W473" s="16">
        <f t="shared" si="131"/>
        <v>187.03183810643051</v>
      </c>
      <c r="X473" s="16">
        <f t="shared" si="132"/>
        <v>130.0540233451251</v>
      </c>
      <c r="Y473" s="16">
        <f t="shared" si="133"/>
        <v>121.99671535531981</v>
      </c>
    </row>
    <row r="474" spans="1:25" x14ac:dyDescent="0.4">
      <c r="A474">
        <f t="shared" si="134"/>
        <v>461</v>
      </c>
      <c r="B474" s="1">
        <v>42300</v>
      </c>
      <c r="C474" s="2">
        <v>2.9667753724695E-2</v>
      </c>
      <c r="D474" s="2">
        <v>5.4089619098575004E-3</v>
      </c>
      <c r="E474" s="2">
        <v>2.70066810149069E-2</v>
      </c>
      <c r="F474" s="2">
        <v>0.93791660335053995</v>
      </c>
      <c r="G474">
        <v>575.43600000000004</v>
      </c>
      <c r="H474">
        <v>3862.65</v>
      </c>
      <c r="I474">
        <v>2154.9</v>
      </c>
      <c r="J474">
        <v>158.85</v>
      </c>
      <c r="K474">
        <v>121.47</v>
      </c>
      <c r="L474" s="3">
        <f t="shared" si="124"/>
        <v>-1.1368689549285937E-2</v>
      </c>
      <c r="M474" s="3">
        <f t="shared" si="125"/>
        <v>-4.766175425259922E-3</v>
      </c>
      <c r="N474" s="3">
        <f t="shared" si="122"/>
        <v>6.7195693535662127E-3</v>
      </c>
      <c r="O474" s="3">
        <f t="shared" si="122"/>
        <v>4.4066729619141043E-4</v>
      </c>
      <c r="P474" s="3">
        <f t="shared" si="126"/>
        <v>5.7966386168132029E-7</v>
      </c>
      <c r="Q474" s="4">
        <f t="shared" si="127"/>
        <v>2.3113923282748079E-4</v>
      </c>
      <c r="R474" s="3">
        <f t="shared" si="128"/>
        <v>-2.2436570811970591E-3</v>
      </c>
      <c r="S474" s="16">
        <f t="shared" si="135"/>
        <v>120.81763703942158</v>
      </c>
      <c r="T474" s="16">
        <f t="shared" si="135"/>
        <v>149.36035167989203</v>
      </c>
      <c r="U474" s="16">
        <f t="shared" si="129"/>
        <v>-28.54271464047045</v>
      </c>
      <c r="V474" s="16">
        <f t="shared" si="130"/>
        <v>158.11942379024319</v>
      </c>
      <c r="W474" s="16">
        <f t="shared" si="131"/>
        <v>186.55522056390453</v>
      </c>
      <c r="X474" s="16">
        <f t="shared" si="132"/>
        <v>130.72598028048174</v>
      </c>
      <c r="Y474" s="16">
        <f t="shared" si="133"/>
        <v>122.04078208493895</v>
      </c>
    </row>
    <row r="475" spans="1:25" x14ac:dyDescent="0.4">
      <c r="A475">
        <f t="shared" si="134"/>
        <v>462</v>
      </c>
      <c r="B475" s="1">
        <v>42307</v>
      </c>
      <c r="C475" s="2">
        <v>2.9780399348229701E-2</v>
      </c>
      <c r="D475" s="2">
        <v>4.4428554737220996E-3</v>
      </c>
      <c r="E475" s="2">
        <v>2.7102892051307802E-2</v>
      </c>
      <c r="F475" s="2">
        <v>0.93867385312674001</v>
      </c>
      <c r="G475">
        <v>572.90300000000002</v>
      </c>
      <c r="H475">
        <v>3871.33</v>
      </c>
      <c r="I475">
        <v>2169.38</v>
      </c>
      <c r="J475">
        <v>158.91999999999999</v>
      </c>
      <c r="K475">
        <v>120.62</v>
      </c>
      <c r="L475" s="3">
        <f t="shared" si="124"/>
        <v>6.7078412593952752E-3</v>
      </c>
      <c r="M475" s="3">
        <f t="shared" si="125"/>
        <v>3.1264237373109571E-2</v>
      </c>
      <c r="N475" s="3">
        <f t="shared" si="122"/>
        <v>3.4618185841115423E-3</v>
      </c>
      <c r="O475" s="3">
        <f t="shared" si="122"/>
        <v>-1.2584948401710427E-3</v>
      </c>
      <c r="P475" s="3">
        <f t="shared" si="126"/>
        <v>1.7297669711825827E-6</v>
      </c>
      <c r="Q475" s="4">
        <f t="shared" si="127"/>
        <v>-7.5055599273407948E-4</v>
      </c>
      <c r="R475" s="3">
        <f t="shared" si="128"/>
        <v>1.0043850594111337E-2</v>
      </c>
      <c r="S475" s="16">
        <f t="shared" si="135"/>
        <v>120.74258144014817</v>
      </c>
      <c r="T475" s="16">
        <f t="shared" si="135"/>
        <v>150.36473673930317</v>
      </c>
      <c r="U475" s="16">
        <f t="shared" si="129"/>
        <v>-29.622155299154997</v>
      </c>
      <c r="V475" s="16">
        <f t="shared" si="130"/>
        <v>158.79020791618271</v>
      </c>
      <c r="W475" s="16">
        <f t="shared" si="131"/>
        <v>189.68164430121547</v>
      </c>
      <c r="X475" s="16">
        <f t="shared" si="132"/>
        <v>131.07216213889288</v>
      </c>
      <c r="Y475" s="16">
        <f t="shared" si="133"/>
        <v>121.91493260092184</v>
      </c>
    </row>
    <row r="476" spans="1:25" x14ac:dyDescent="0.4">
      <c r="A476">
        <f t="shared" si="134"/>
        <v>463</v>
      </c>
      <c r="B476" s="1">
        <v>42314</v>
      </c>
      <c r="C476" s="2">
        <v>3.26633443002005E-2</v>
      </c>
      <c r="D476" s="2">
        <v>4.4202506169371998E-3</v>
      </c>
      <c r="E476" s="2">
        <v>2.67533447993996E-2</v>
      </c>
      <c r="F476" s="2">
        <v>0.93616306028346197</v>
      </c>
      <c r="G476">
        <v>564.98900000000003</v>
      </c>
      <c r="H476">
        <v>3910.98</v>
      </c>
      <c r="I476">
        <v>2176.89</v>
      </c>
      <c r="J476">
        <v>158.72</v>
      </c>
      <c r="K476">
        <v>123.13</v>
      </c>
      <c r="L476" s="3">
        <f t="shared" si="124"/>
        <v>-6.5509275077091367E-5</v>
      </c>
      <c r="M476" s="3">
        <f t="shared" si="125"/>
        <v>-3.9713345186477622E-2</v>
      </c>
      <c r="N476" s="3">
        <f t="shared" si="122"/>
        <v>1.4231311641837774E-2</v>
      </c>
      <c r="O476" s="3">
        <f t="shared" si="122"/>
        <v>7.5604838709675271E-4</v>
      </c>
      <c r="P476" s="3">
        <f t="shared" si="126"/>
        <v>1.4627107498349377E-7</v>
      </c>
      <c r="Q476" s="4">
        <f t="shared" si="127"/>
        <v>9.1069079744581633E-4</v>
      </c>
      <c r="R476" s="3">
        <f t="shared" si="128"/>
        <v>-6.1978736081550467E-3</v>
      </c>
      <c r="S476" s="16">
        <f t="shared" si="135"/>
        <v>120.83365051989276</v>
      </c>
      <c r="T476" s="16">
        <f t="shared" si="135"/>
        <v>149.74494937848766</v>
      </c>
      <c r="U476" s="16">
        <f t="shared" si="129"/>
        <v>-28.911298858594904</v>
      </c>
      <c r="V476" s="16">
        <f t="shared" si="130"/>
        <v>158.78365698867501</v>
      </c>
      <c r="W476" s="16">
        <f t="shared" si="131"/>
        <v>185.71030978256772</v>
      </c>
      <c r="X476" s="16">
        <f t="shared" si="132"/>
        <v>132.49529330307666</v>
      </c>
      <c r="Y476" s="16">
        <f t="shared" si="133"/>
        <v>121.99053743963152</v>
      </c>
    </row>
    <row r="477" spans="1:25" x14ac:dyDescent="0.4">
      <c r="A477">
        <f t="shared" si="134"/>
        <v>464</v>
      </c>
      <c r="B477" s="1">
        <v>42321</v>
      </c>
      <c r="C477" s="2">
        <v>3.2809920951019499E-2</v>
      </c>
      <c r="D477" s="2">
        <v>4.5174590910910997E-3</v>
      </c>
      <c r="E477" s="2">
        <v>2.6552998987302501E-2</v>
      </c>
      <c r="F477" s="2">
        <v>0.93611962097058699</v>
      </c>
      <c r="G477">
        <v>567.34799999999996</v>
      </c>
      <c r="H477">
        <v>3771.59</v>
      </c>
      <c r="I477">
        <v>2207.87</v>
      </c>
      <c r="J477">
        <v>158.84</v>
      </c>
      <c r="K477">
        <v>122.61</v>
      </c>
      <c r="L477" s="3">
        <f t="shared" si="124"/>
        <v>3.2201038883656885E-3</v>
      </c>
      <c r="M477" s="3">
        <f t="shared" si="125"/>
        <v>3.5056163294652665E-2</v>
      </c>
      <c r="N477" s="3">
        <f t="shared" si="122"/>
        <v>1.0938144003043604E-2</v>
      </c>
      <c r="O477" s="3">
        <f t="shared" si="122"/>
        <v>-6.2956434147565243E-4</v>
      </c>
      <c r="P477" s="3">
        <f t="shared" si="126"/>
        <v>3.247746085078916E-7</v>
      </c>
      <c r="Q477" s="4">
        <f t="shared" si="127"/>
        <v>-3.5215643085955494E-5</v>
      </c>
      <c r="R477" s="3">
        <f t="shared" si="128"/>
        <v>1.2146211711146576E-2</v>
      </c>
      <c r="S477" s="16">
        <f t="shared" si="135"/>
        <v>120.83012895558416</v>
      </c>
      <c r="T477" s="16">
        <f t="shared" si="135"/>
        <v>150.95957054960232</v>
      </c>
      <c r="U477" s="16">
        <f t="shared" si="129"/>
        <v>-30.129441594018161</v>
      </c>
      <c r="V477" s="16">
        <f t="shared" si="130"/>
        <v>159.10566737751157</v>
      </c>
      <c r="W477" s="16">
        <f t="shared" si="131"/>
        <v>189.21592611203297</v>
      </c>
      <c r="X477" s="16">
        <f t="shared" si="132"/>
        <v>133.58910770338102</v>
      </c>
      <c r="Y477" s="16">
        <f t="shared" si="133"/>
        <v>121.92758100548396</v>
      </c>
    </row>
    <row r="478" spans="1:25" x14ac:dyDescent="0.4">
      <c r="A478">
        <f t="shared" si="134"/>
        <v>465</v>
      </c>
      <c r="B478" s="1">
        <v>42328</v>
      </c>
      <c r="C478" s="2">
        <v>3.2991826175342902E-2</v>
      </c>
      <c r="D478" s="2">
        <v>4.8768448809471997E-3</v>
      </c>
      <c r="E478" s="2">
        <v>2.6307518515494299E-2</v>
      </c>
      <c r="F478" s="2">
        <v>0.93582381042821505</v>
      </c>
      <c r="G478">
        <v>568.24800000000005</v>
      </c>
      <c r="H478">
        <v>3897.45</v>
      </c>
      <c r="I478">
        <v>2232.02</v>
      </c>
      <c r="J478">
        <v>158.74</v>
      </c>
      <c r="K478">
        <v>122.81</v>
      </c>
      <c r="L478" s="3">
        <f t="shared" si="124"/>
        <v>3.4466751146227104E-3</v>
      </c>
      <c r="M478" s="3">
        <f t="shared" si="125"/>
        <v>7.6264635287448534E-4</v>
      </c>
      <c r="N478" s="3">
        <f t="shared" si="122"/>
        <v>-5.421098377254685E-3</v>
      </c>
      <c r="O478" s="3">
        <f t="shared" si="122"/>
        <v>9.4494141363221651E-4</v>
      </c>
      <c r="P478" s="3">
        <f t="shared" si="126"/>
        <v>3.5988430931205385E-7</v>
      </c>
      <c r="Q478" s="4">
        <f t="shared" si="127"/>
        <v>8.5875455831997064E-4</v>
      </c>
      <c r="R478" s="3">
        <f t="shared" si="128"/>
        <v>-6.6708874031318199E-5</v>
      </c>
      <c r="S478" s="16">
        <f t="shared" si="135"/>
        <v>120.91600441141615</v>
      </c>
      <c r="T478" s="16">
        <f t="shared" si="135"/>
        <v>150.9528996621992</v>
      </c>
      <c r="U478" s="16">
        <f t="shared" si="129"/>
        <v>-30.036895250783047</v>
      </c>
      <c r="V478" s="16">
        <f t="shared" si="130"/>
        <v>159.45033488897383</v>
      </c>
      <c r="W478" s="16">
        <f t="shared" si="131"/>
        <v>189.29219074732043</v>
      </c>
      <c r="X478" s="16">
        <f t="shared" si="132"/>
        <v>133.04699786565556</v>
      </c>
      <c r="Y478" s="16">
        <f t="shared" si="133"/>
        <v>122.02207514684719</v>
      </c>
    </row>
    <row r="479" spans="1:25" x14ac:dyDescent="0.4">
      <c r="A479">
        <f t="shared" si="134"/>
        <v>466</v>
      </c>
      <c r="B479" s="1">
        <v>42335</v>
      </c>
      <c r="C479" s="2">
        <v>3.2555990843314099E-2</v>
      </c>
      <c r="D479" s="2">
        <v>4.7128730307890998E-3</v>
      </c>
      <c r="E479" s="2">
        <v>2.6585879814728E-2</v>
      </c>
      <c r="F479" s="2">
        <v>0.93614525631116796</v>
      </c>
      <c r="G479">
        <v>570.25300000000004</v>
      </c>
      <c r="H479">
        <v>3900.74</v>
      </c>
      <c r="I479">
        <v>2219.92</v>
      </c>
      <c r="J479">
        <v>158.88999999999999</v>
      </c>
      <c r="K479">
        <v>122.8</v>
      </c>
      <c r="L479" s="3">
        <f t="shared" si="124"/>
        <v>-1.3239074848948595E-3</v>
      </c>
      <c r="M479" s="3">
        <f t="shared" si="125"/>
        <v>3.6989600937491485E-3</v>
      </c>
      <c r="N479" s="3">
        <f t="shared" si="122"/>
        <v>-1.2811272478287505E-2</v>
      </c>
      <c r="O479" s="3">
        <f t="shared" si="122"/>
        <v>-7.5523947384970036E-4</v>
      </c>
      <c r="P479" s="3">
        <f t="shared" si="126"/>
        <v>7.57939589586813E-7</v>
      </c>
      <c r="Q479" s="4">
        <f t="shared" si="127"/>
        <v>-1.0740391314822469E-3</v>
      </c>
      <c r="R479" s="3">
        <f t="shared" si="128"/>
        <v>-2.7978648358207292E-3</v>
      </c>
      <c r="S479" s="16">
        <f t="shared" si="135"/>
        <v>120.80860049826794</v>
      </c>
      <c r="T479" s="16">
        <f t="shared" si="135"/>
        <v>150.67311317861711</v>
      </c>
      <c r="U479" s="16">
        <f t="shared" si="129"/>
        <v>-29.864512680349179</v>
      </c>
      <c r="V479" s="16">
        <f t="shared" si="130"/>
        <v>159.31794414048434</v>
      </c>
      <c r="W479" s="16">
        <f t="shared" si="131"/>
        <v>189.66208675669535</v>
      </c>
      <c r="X479" s="16">
        <f t="shared" si="132"/>
        <v>131.76587061782681</v>
      </c>
      <c r="Y479" s="16">
        <f t="shared" si="133"/>
        <v>121.94655119946222</v>
      </c>
    </row>
    <row r="480" spans="1:25" x14ac:dyDescent="0.4">
      <c r="A480">
        <f t="shared" si="134"/>
        <v>467</v>
      </c>
      <c r="B480" s="1">
        <v>42342</v>
      </c>
      <c r="C480" s="2">
        <v>3.1856598870959298E-2</v>
      </c>
      <c r="D480" s="2">
        <v>5.2130366692718002E-3</v>
      </c>
      <c r="E480" s="2">
        <v>2.6022039137771801E-2</v>
      </c>
      <c r="F480" s="2">
        <v>0.93690832532199697</v>
      </c>
      <c r="G480">
        <v>568.06399999999996</v>
      </c>
      <c r="H480">
        <v>3905.31</v>
      </c>
      <c r="I480">
        <v>2191.48</v>
      </c>
      <c r="J480">
        <v>158.77000000000001</v>
      </c>
      <c r="K480">
        <v>123.11</v>
      </c>
      <c r="L480" s="3">
        <f t="shared" si="124"/>
        <v>-6.9250629683041964E-3</v>
      </c>
      <c r="M480" s="3">
        <f t="shared" si="125"/>
        <v>-5.386057451852122E-2</v>
      </c>
      <c r="N480" s="3">
        <f t="shared" si="122"/>
        <v>-1.5158705532334227E-2</v>
      </c>
      <c r="O480" s="3">
        <f t="shared" si="122"/>
        <v>8.8177867355287987E-4</v>
      </c>
      <c r="P480" s="3">
        <f t="shared" si="126"/>
        <v>4.5022133852731671E-7</v>
      </c>
      <c r="Q480" s="4">
        <f t="shared" si="127"/>
        <v>-7.0150972766304856E-5</v>
      </c>
      <c r="R480" s="3">
        <f t="shared" si="128"/>
        <v>-1.8765641086401691E-2</v>
      </c>
      <c r="S480" s="16">
        <f t="shared" si="135"/>
        <v>120.8015854009913</v>
      </c>
      <c r="T480" s="16">
        <f t="shared" si="135"/>
        <v>148.79654906997695</v>
      </c>
      <c r="U480" s="16">
        <f t="shared" si="129"/>
        <v>-27.994963668985648</v>
      </c>
      <c r="V480" s="16">
        <f t="shared" si="130"/>
        <v>158.62543784365391</v>
      </c>
      <c r="W480" s="16">
        <f t="shared" si="131"/>
        <v>184.27602930484323</v>
      </c>
      <c r="X480" s="16">
        <f t="shared" si="132"/>
        <v>130.25000006459339</v>
      </c>
      <c r="Y480" s="16">
        <f t="shared" si="133"/>
        <v>122.0347290668175</v>
      </c>
    </row>
    <row r="481" spans="1:25" x14ac:dyDescent="0.4">
      <c r="A481">
        <f t="shared" si="134"/>
        <v>468</v>
      </c>
      <c r="B481" s="1">
        <v>42349</v>
      </c>
      <c r="C481" s="2">
        <v>3.2277471033932498E-2</v>
      </c>
      <c r="D481" s="2">
        <v>4.5718542100038999E-3</v>
      </c>
      <c r="E481" s="2">
        <v>2.59128526994939E-2</v>
      </c>
      <c r="F481" s="2">
        <v>0.93723782205656903</v>
      </c>
      <c r="G481">
        <v>573.91999999999996</v>
      </c>
      <c r="H481">
        <v>3759.09</v>
      </c>
      <c r="I481">
        <v>2158.2600000000002</v>
      </c>
      <c r="J481">
        <v>158.91</v>
      </c>
      <c r="K481">
        <v>121.01</v>
      </c>
      <c r="L481" s="3">
        <f t="shared" si="124"/>
        <v>-3.0572915623952035E-3</v>
      </c>
      <c r="M481" s="3">
        <f t="shared" si="125"/>
        <v>-1.8314667582227662E-3</v>
      </c>
      <c r="N481" s="3">
        <f t="shared" si="122"/>
        <v>-8.0064496399878671E-3</v>
      </c>
      <c r="O481" s="3">
        <f t="shared" si="122"/>
        <v>2.6430054747972331E-3</v>
      </c>
      <c r="P481" s="3">
        <f t="shared" si="126"/>
        <v>1.4031791397066461E-6</v>
      </c>
      <c r="Q481" s="4">
        <f t="shared" si="127"/>
        <v>2.1611967267193581E-3</v>
      </c>
      <c r="R481" s="3">
        <f t="shared" si="128"/>
        <v>-2.5630506214521509E-3</v>
      </c>
      <c r="S481" s="16">
        <f t="shared" si="135"/>
        <v>121.01770507366324</v>
      </c>
      <c r="T481" s="16">
        <f t="shared" si="135"/>
        <v>148.54024400783175</v>
      </c>
      <c r="U481" s="16">
        <f t="shared" si="129"/>
        <v>-27.522538934168509</v>
      </c>
      <c r="V481" s="16">
        <f t="shared" si="130"/>
        <v>158.31970868741439</v>
      </c>
      <c r="W481" s="16">
        <f t="shared" si="131"/>
        <v>184.09288262902095</v>
      </c>
      <c r="X481" s="16">
        <f t="shared" si="132"/>
        <v>129.4493551005946</v>
      </c>
      <c r="Y481" s="16">
        <f t="shared" si="133"/>
        <v>122.29902961429723</v>
      </c>
    </row>
    <row r="482" spans="1:25" x14ac:dyDescent="0.4">
      <c r="A482">
        <f t="shared" si="134"/>
        <v>469</v>
      </c>
      <c r="B482" s="1">
        <v>42356</v>
      </c>
      <c r="C482" s="2">
        <v>3.0307111530050002E-2</v>
      </c>
      <c r="D482" s="2">
        <v>5.5694789161713004E-3</v>
      </c>
      <c r="E482" s="2">
        <v>2.55445803038656E-2</v>
      </c>
      <c r="F482" s="2">
        <v>0.93857882924991298</v>
      </c>
      <c r="G482">
        <v>571.45699999999999</v>
      </c>
      <c r="H482">
        <v>3747.56</v>
      </c>
      <c r="I482">
        <v>2140.98</v>
      </c>
      <c r="J482">
        <v>159.33000000000001</v>
      </c>
      <c r="K482">
        <v>121.16</v>
      </c>
      <c r="L482" s="3">
        <f t="shared" si="124"/>
        <v>-1.0142076130788102E-2</v>
      </c>
      <c r="M482" s="3">
        <f t="shared" si="125"/>
        <v>2.0909594391446795E-2</v>
      </c>
      <c r="N482" s="3">
        <f t="shared" si="122"/>
        <v>-1.3610589543106344E-2</v>
      </c>
      <c r="O482" s="3">
        <f t="shared" si="122"/>
        <v>-8.7867947028186233E-4</v>
      </c>
      <c r="P482" s="3">
        <f t="shared" si="126"/>
        <v>1.1039359102685744E-6</v>
      </c>
      <c r="Q482" s="4">
        <f t="shared" si="127"/>
        <v>-1.3644121693133823E-3</v>
      </c>
      <c r="R482" s="3">
        <f t="shared" si="128"/>
        <v>-9.3043768818237838E-4</v>
      </c>
      <c r="S482" s="16">
        <f t="shared" si="135"/>
        <v>120.88126385673191</v>
      </c>
      <c r="T482" s="16">
        <f t="shared" si="135"/>
        <v>148.44720023901351</v>
      </c>
      <c r="U482" s="16">
        <f t="shared" si="129"/>
        <v>-27.565936382281606</v>
      </c>
      <c r="V482" s="16">
        <f t="shared" si="130"/>
        <v>157.30550107433558</v>
      </c>
      <c r="W482" s="16">
        <f t="shared" si="131"/>
        <v>186.18384206816563</v>
      </c>
      <c r="X482" s="16">
        <f t="shared" si="132"/>
        <v>128.08829614628397</v>
      </c>
      <c r="Y482" s="16">
        <f t="shared" si="133"/>
        <v>122.21116166726904</v>
      </c>
    </row>
    <row r="483" spans="1:25" x14ac:dyDescent="0.4">
      <c r="A483">
        <f t="shared" si="134"/>
        <v>470</v>
      </c>
      <c r="B483" s="1">
        <v>42363</v>
      </c>
      <c r="C483" s="2">
        <v>2.8785383822508101E-2</v>
      </c>
      <c r="D483" s="2">
        <v>5.7059556850501004E-3</v>
      </c>
      <c r="E483" s="2">
        <v>2.5226414827626401E-2</v>
      </c>
      <c r="F483" s="2">
        <v>0.940282245664815</v>
      </c>
      <c r="G483">
        <v>569.56299999999999</v>
      </c>
      <c r="H483">
        <v>3852.31</v>
      </c>
      <c r="I483">
        <v>2111.84</v>
      </c>
      <c r="J483">
        <v>159.19</v>
      </c>
      <c r="K483">
        <v>120.33</v>
      </c>
      <c r="L483" s="3">
        <f t="shared" si="124"/>
        <v>1.256495978874117E-4</v>
      </c>
      <c r="M483" s="3">
        <f t="shared" si="125"/>
        <v>-6.1581097385942085E-3</v>
      </c>
      <c r="N483" s="3">
        <f t="shared" si="122"/>
        <v>2.1753541934995013E-2</v>
      </c>
      <c r="O483" s="3">
        <f t="shared" si="122"/>
        <v>6.9099817827766863E-4</v>
      </c>
      <c r="P483" s="3">
        <f t="shared" si="126"/>
        <v>1.6026418471022256E-6</v>
      </c>
      <c r="Q483" s="4">
        <f t="shared" si="127"/>
        <v>1.1653735204267101E-3</v>
      </c>
      <c r="R483" s="3">
        <f t="shared" si="128"/>
        <v>4.1030199931414713E-3</v>
      </c>
      <c r="S483" s="16">
        <f t="shared" si="135"/>
        <v>120.99780120877458</v>
      </c>
      <c r="T483" s="16">
        <f t="shared" si="135"/>
        <v>148.85750223832767</v>
      </c>
      <c r="U483" s="16">
        <f t="shared" si="129"/>
        <v>-27.859701029553094</v>
      </c>
      <c r="V483" s="16">
        <f t="shared" si="130"/>
        <v>157.31806603412431</v>
      </c>
      <c r="W483" s="16">
        <f t="shared" si="131"/>
        <v>185.56803109430621</v>
      </c>
      <c r="X483" s="16">
        <f t="shared" si="132"/>
        <v>130.26365033978345</v>
      </c>
      <c r="Y483" s="16">
        <f t="shared" si="133"/>
        <v>122.2802614850968</v>
      </c>
    </row>
    <row r="484" spans="1:25" x14ac:dyDescent="0.4">
      <c r="A484">
        <f t="shared" si="134"/>
        <v>471</v>
      </c>
      <c r="B484" s="1">
        <v>42370</v>
      </c>
      <c r="C484" s="2">
        <v>3.1110448964238899E-2</v>
      </c>
      <c r="D484" s="2">
        <v>6.0519602884895997E-3</v>
      </c>
      <c r="E484" s="2">
        <v>2.4492135504526901E-2</v>
      </c>
      <c r="F484" s="2">
        <v>0.93834545524274404</v>
      </c>
      <c r="G484">
        <v>568.59500000000003</v>
      </c>
      <c r="H484">
        <v>3821.6</v>
      </c>
      <c r="I484">
        <v>2157.7800000000002</v>
      </c>
      <c r="J484">
        <v>159.30000000000001</v>
      </c>
      <c r="K484">
        <v>120.55</v>
      </c>
      <c r="L484" s="3">
        <f t="shared" si="124"/>
        <v>-1.3985578465440129E-2</v>
      </c>
      <c r="M484" s="3">
        <f t="shared" si="125"/>
        <v>-8.4736253496573544E-2</v>
      </c>
      <c r="N484" s="3">
        <f t="shared" si="122"/>
        <v>-6.461733819017712E-2</v>
      </c>
      <c r="O484" s="3">
        <f t="shared" si="122"/>
        <v>1.9460138104205882E-3</v>
      </c>
      <c r="P484" s="3">
        <f t="shared" si="126"/>
        <v>9.9443148345261324E-7</v>
      </c>
      <c r="Q484" s="4">
        <f t="shared" si="127"/>
        <v>-7.0549588577242274E-4</v>
      </c>
      <c r="R484" s="3">
        <f t="shared" si="128"/>
        <v>-4.0348289085442551E-2</v>
      </c>
      <c r="S484" s="16">
        <f t="shared" si="135"/>
        <v>120.92725162019734</v>
      </c>
      <c r="T484" s="16">
        <f t="shared" si="135"/>
        <v>144.82267332978341</v>
      </c>
      <c r="U484" s="16">
        <f t="shared" si="129"/>
        <v>-23.895421709586074</v>
      </c>
      <c r="V484" s="16">
        <f t="shared" si="130"/>
        <v>155.91950818758031</v>
      </c>
      <c r="W484" s="16">
        <f t="shared" si="131"/>
        <v>177.09440574464884</v>
      </c>
      <c r="X484" s="16">
        <f t="shared" si="132"/>
        <v>123.80191652076574</v>
      </c>
      <c r="Y484" s="16">
        <f t="shared" si="133"/>
        <v>122.47486286613886</v>
      </c>
    </row>
    <row r="485" spans="1:25" x14ac:dyDescent="0.4">
      <c r="A485">
        <f t="shared" si="134"/>
        <v>472</v>
      </c>
      <c r="B485" s="1">
        <v>42377</v>
      </c>
      <c r="C485" s="2">
        <v>3.2767834769993599E-2</v>
      </c>
      <c r="D485" s="2">
        <v>5.1387825341133999E-3</v>
      </c>
      <c r="E485" s="2">
        <v>2.4151635643161098E-2</v>
      </c>
      <c r="F485" s="2">
        <v>0.93794174705273203</v>
      </c>
      <c r="G485">
        <v>576.37300000000005</v>
      </c>
      <c r="H485">
        <v>3595.91</v>
      </c>
      <c r="I485">
        <v>2018.35</v>
      </c>
      <c r="J485">
        <v>159.61000000000001</v>
      </c>
      <c r="K485">
        <v>117.26</v>
      </c>
      <c r="L485" s="3">
        <f t="shared" si="124"/>
        <v>5.480563894189272E-3</v>
      </c>
      <c r="M485" s="3">
        <f t="shared" si="125"/>
        <v>-2.3860912919898558E-2</v>
      </c>
      <c r="N485" s="3">
        <f t="shared" si="122"/>
        <v>-3.1000569772338782E-2</v>
      </c>
      <c r="O485" s="3">
        <f t="shared" si="122"/>
        <v>1.3783597518952639E-3</v>
      </c>
      <c r="P485" s="3">
        <f t="shared" si="126"/>
        <v>4.9518373106139761E-7</v>
      </c>
      <c r="Q485" s="4">
        <f t="shared" si="127"/>
        <v>6.0058167372724412E-4</v>
      </c>
      <c r="R485" s="3">
        <f t="shared" si="128"/>
        <v>-1.2000639761538201E-2</v>
      </c>
      <c r="S485" s="16">
        <f t="shared" si="135"/>
        <v>120.98730978757007</v>
      </c>
      <c r="T485" s="16">
        <f t="shared" si="135"/>
        <v>143.6226093536296</v>
      </c>
      <c r="U485" s="16">
        <f t="shared" si="129"/>
        <v>-22.63529956605953</v>
      </c>
      <c r="V485" s="16">
        <f t="shared" si="130"/>
        <v>156.46756457699922</v>
      </c>
      <c r="W485" s="16">
        <f t="shared" si="131"/>
        <v>174.70831445265898</v>
      </c>
      <c r="X485" s="16">
        <f t="shared" si="132"/>
        <v>120.70185954353187</v>
      </c>
      <c r="Y485" s="16">
        <f t="shared" si="133"/>
        <v>122.6126988413284</v>
      </c>
    </row>
    <row r="486" spans="1:25" x14ac:dyDescent="0.4">
      <c r="A486">
        <f t="shared" si="134"/>
        <v>473</v>
      </c>
      <c r="B486" s="1">
        <v>42384</v>
      </c>
      <c r="C486" s="2">
        <v>3.2199159665337998E-2</v>
      </c>
      <c r="D486" s="2">
        <v>5.7704868137611002E-3</v>
      </c>
      <c r="E486" s="2">
        <v>2.3895004529380998E-2</v>
      </c>
      <c r="F486" s="2">
        <v>0.93813534899151996</v>
      </c>
      <c r="G486">
        <v>580.91899999999998</v>
      </c>
      <c r="H486">
        <v>3518.51</v>
      </c>
      <c r="I486">
        <v>1955.78</v>
      </c>
      <c r="J486">
        <v>159.83000000000001</v>
      </c>
      <c r="K486">
        <v>116.98</v>
      </c>
      <c r="L486" s="3">
        <f t="shared" si="124"/>
        <v>1.4172456468434014E-2</v>
      </c>
      <c r="M486" s="3">
        <f t="shared" si="125"/>
        <v>2.9929015724877717E-2</v>
      </c>
      <c r="N486" s="3">
        <f t="shared" si="122"/>
        <v>-2.0150528178015992E-2</v>
      </c>
      <c r="O486" s="3">
        <f t="shared" si="122"/>
        <v>-5.0053181505360644E-4</v>
      </c>
      <c r="P486" s="3">
        <f t="shared" si="126"/>
        <v>9.2864278358409843E-7</v>
      </c>
      <c r="Q486" s="4">
        <f t="shared" si="127"/>
        <v>-3.2294601459695505E-4</v>
      </c>
      <c r="R486" s="3">
        <f t="shared" si="128"/>
        <v>5.8626030500605331E-3</v>
      </c>
      <c r="S486" s="16">
        <f t="shared" si="135"/>
        <v>120.95501518611037</v>
      </c>
      <c r="T486" s="16">
        <f t="shared" si="135"/>
        <v>144.20886965863565</v>
      </c>
      <c r="U486" s="16">
        <f t="shared" si="129"/>
        <v>-23.253854472525276</v>
      </c>
      <c r="V486" s="16">
        <f t="shared" si="130"/>
        <v>157.88481022384263</v>
      </c>
      <c r="W486" s="16">
        <f t="shared" si="131"/>
        <v>177.70121602514675</v>
      </c>
      <c r="X486" s="16">
        <f t="shared" si="132"/>
        <v>118.68680672573026</v>
      </c>
      <c r="Y486" s="16">
        <f t="shared" si="133"/>
        <v>122.56264565982303</v>
      </c>
    </row>
    <row r="487" spans="1:25" x14ac:dyDescent="0.4">
      <c r="A487">
        <f t="shared" si="134"/>
        <v>474</v>
      </c>
      <c r="B487" s="1">
        <v>42391</v>
      </c>
      <c r="C487" s="2">
        <v>3.1463378226293602E-2</v>
      </c>
      <c r="D487" s="2">
        <v>6.1866674654321996E-3</v>
      </c>
      <c r="E487" s="2">
        <v>2.30830479957852E-2</v>
      </c>
      <c r="F487" s="2">
        <v>0.93926690631248899</v>
      </c>
      <c r="G487">
        <v>580.22400000000005</v>
      </c>
      <c r="H487">
        <v>3568.9</v>
      </c>
      <c r="I487">
        <v>1916.37</v>
      </c>
      <c r="J487">
        <v>159.75</v>
      </c>
      <c r="K487">
        <v>118.78</v>
      </c>
      <c r="L487" s="3">
        <f t="shared" si="124"/>
        <v>3.1227021723391424E-2</v>
      </c>
      <c r="M487" s="3">
        <f t="shared" si="125"/>
        <v>3.7889040224112103E-2</v>
      </c>
      <c r="N487" s="3">
        <f t="shared" si="122"/>
        <v>4.2189138840620588E-2</v>
      </c>
      <c r="O487" s="3">
        <f t="shared" si="122"/>
        <v>6.4475743348981762E-3</v>
      </c>
      <c r="P487" s="3">
        <f t="shared" si="126"/>
        <v>5.1390169593142666E-6</v>
      </c>
      <c r="Q487" s="4">
        <f t="shared" si="127"/>
        <v>8.2416225863739083E-3</v>
      </c>
      <c r="R487" s="3">
        <f t="shared" si="128"/>
        <v>2.9438193780755573E-2</v>
      </c>
      <c r="S487" s="16">
        <f t="shared" si="135"/>
        <v>121.77917744474776</v>
      </c>
      <c r="T487" s="16">
        <f t="shared" si="135"/>
        <v>147.15268903671119</v>
      </c>
      <c r="U487" s="16">
        <f t="shared" si="129"/>
        <v>-25.373511591963435</v>
      </c>
      <c r="V487" s="16">
        <f t="shared" si="130"/>
        <v>161.00751239618177</v>
      </c>
      <c r="W487" s="16">
        <f t="shared" si="131"/>
        <v>181.49012004755795</v>
      </c>
      <c r="X487" s="16">
        <f t="shared" si="132"/>
        <v>122.90572060979233</v>
      </c>
      <c r="Y487" s="16">
        <f t="shared" si="133"/>
        <v>123.20740309331285</v>
      </c>
    </row>
    <row r="488" spans="1:25" x14ac:dyDescent="0.4">
      <c r="A488">
        <f t="shared" si="134"/>
        <v>475</v>
      </c>
      <c r="B488" s="1">
        <v>42398</v>
      </c>
      <c r="C488" s="2">
        <v>2.2899702377361799E-2</v>
      </c>
      <c r="D488" s="2">
        <v>6.1853150488399003E-3</v>
      </c>
      <c r="E488" s="2">
        <v>2.3171599569348601E-2</v>
      </c>
      <c r="F488" s="2">
        <v>0.94774338300444905</v>
      </c>
      <c r="G488">
        <v>586.68600000000004</v>
      </c>
      <c r="H488">
        <v>3631.96</v>
      </c>
      <c r="I488">
        <v>1997.22</v>
      </c>
      <c r="J488">
        <v>160.78</v>
      </c>
      <c r="K488">
        <v>121.14</v>
      </c>
      <c r="L488" s="3">
        <f t="shared" si="124"/>
        <v>-2.8572173764382591E-2</v>
      </c>
      <c r="M488" s="3">
        <f t="shared" si="125"/>
        <v>-6.4563217094369185E-2</v>
      </c>
      <c r="N488" s="3">
        <f t="shared" si="122"/>
        <v>-4.4066252090405711E-2</v>
      </c>
      <c r="O488" s="3">
        <f t="shared" si="122"/>
        <v>6.4684662271425886E-3</v>
      </c>
      <c r="P488" s="3">
        <f t="shared" si="126"/>
        <v>3.6617205977757472E-6</v>
      </c>
      <c r="Q488" s="4">
        <f t="shared" si="127"/>
        <v>4.0520606826295689E-3</v>
      </c>
      <c r="R488" s="3">
        <f t="shared" si="128"/>
        <v>-3.2683294180503725E-2</v>
      </c>
      <c r="S488" s="16">
        <f t="shared" ref="S488:T503" si="136">S487+100*Q488</f>
        <v>122.18438351301072</v>
      </c>
      <c r="T488" s="16">
        <f t="shared" si="136"/>
        <v>143.88435961866082</v>
      </c>
      <c r="U488" s="16">
        <f t="shared" si="129"/>
        <v>-21.699976105650109</v>
      </c>
      <c r="V488" s="16">
        <f t="shared" si="130"/>
        <v>158.15029501974351</v>
      </c>
      <c r="W488" s="16">
        <f t="shared" si="131"/>
        <v>175.03379833812104</v>
      </c>
      <c r="X488" s="16">
        <f t="shared" si="132"/>
        <v>118.49909540075176</v>
      </c>
      <c r="Y488" s="16">
        <f t="shared" si="133"/>
        <v>123.85424971602711</v>
      </c>
    </row>
    <row r="489" spans="1:25" x14ac:dyDescent="0.4">
      <c r="A489">
        <f t="shared" si="134"/>
        <v>476</v>
      </c>
      <c r="B489" s="1">
        <v>42405</v>
      </c>
      <c r="C489" s="2">
        <v>2.7189990850753101E-2</v>
      </c>
      <c r="D489" s="2">
        <v>7.9978942384083002E-3</v>
      </c>
      <c r="E489" s="2">
        <v>2.2451303235317199E-2</v>
      </c>
      <c r="F489" s="2">
        <v>0.94236081167552099</v>
      </c>
      <c r="G489">
        <v>590.74599999999998</v>
      </c>
      <c r="H489">
        <v>3521.6</v>
      </c>
      <c r="I489">
        <v>1909.21</v>
      </c>
      <c r="J489">
        <v>161.82</v>
      </c>
      <c r="K489">
        <v>116.87</v>
      </c>
      <c r="L489" s="3">
        <f t="shared" si="124"/>
        <v>-2.2977920412066255E-2</v>
      </c>
      <c r="M489" s="3">
        <f t="shared" si="125"/>
        <v>-3.7941796215982926E-2</v>
      </c>
      <c r="N489" s="3">
        <f t="shared" si="122"/>
        <v>-0.12614641658068004</v>
      </c>
      <c r="O489" s="3">
        <f t="shared" si="122"/>
        <v>-1.9157088122605526E-3</v>
      </c>
      <c r="P489" s="3">
        <f t="shared" si="126"/>
        <v>4.8475734693600358E-6</v>
      </c>
      <c r="Q489" s="4">
        <f t="shared" si="127"/>
        <v>-5.570511854550742E-3</v>
      </c>
      <c r="R489" s="3">
        <f t="shared" si="128"/>
        <v>-4.7245460505247444E-2</v>
      </c>
      <c r="S489" s="16">
        <f t="shared" si="136"/>
        <v>121.62733232755564</v>
      </c>
      <c r="T489" s="16">
        <f t="shared" si="136"/>
        <v>139.15981356813609</v>
      </c>
      <c r="U489" s="16">
        <f t="shared" si="129"/>
        <v>-17.532481240580452</v>
      </c>
      <c r="V489" s="16">
        <f t="shared" si="130"/>
        <v>155.85250297853688</v>
      </c>
      <c r="W489" s="16">
        <f t="shared" si="131"/>
        <v>171.23961871652276</v>
      </c>
      <c r="X489" s="16">
        <f t="shared" si="132"/>
        <v>105.88445374268375</v>
      </c>
      <c r="Y489" s="16">
        <f t="shared" si="133"/>
        <v>123.66267883480106</v>
      </c>
    </row>
    <row r="490" spans="1:25" x14ac:dyDescent="0.4">
      <c r="A490">
        <f t="shared" si="134"/>
        <v>477</v>
      </c>
      <c r="B490" s="1">
        <v>42412</v>
      </c>
      <c r="C490" s="2">
        <v>2.74419198611939E-2</v>
      </c>
      <c r="D490" s="2">
        <v>1.2387625385270501E-2</v>
      </c>
      <c r="E490" s="2">
        <v>1.43720141197171E-2</v>
      </c>
      <c r="F490" s="2">
        <v>0.94579844063381802</v>
      </c>
      <c r="G490">
        <v>595.62099999999998</v>
      </c>
      <c r="H490">
        <v>3496.28</v>
      </c>
      <c r="I490">
        <v>1668.37</v>
      </c>
      <c r="J490">
        <v>161.51</v>
      </c>
      <c r="K490">
        <v>113.25</v>
      </c>
      <c r="L490" s="3">
        <f t="shared" si="124"/>
        <v>-6.6968549822263856E-3</v>
      </c>
      <c r="M490" s="3">
        <f t="shared" si="125"/>
        <v>2.3437132588049137E-2</v>
      </c>
      <c r="N490" s="3">
        <f t="shared" si="122"/>
        <v>7.9886356144020843E-2</v>
      </c>
      <c r="O490" s="3">
        <f t="shared" si="122"/>
        <v>2.4766268342517606E-3</v>
      </c>
      <c r="P490" s="3">
        <f t="shared" si="126"/>
        <v>3.8490434004854047E-6</v>
      </c>
      <c r="Q490" s="4">
        <f t="shared" si="127"/>
        <v>3.5932244538026902E-3</v>
      </c>
      <c r="R490" s="3">
        <f t="shared" si="128"/>
        <v>2.4775815146023838E-2</v>
      </c>
      <c r="S490" s="16">
        <f t="shared" si="136"/>
        <v>121.98665477293591</v>
      </c>
      <c r="T490" s="16">
        <f t="shared" si="136"/>
        <v>141.63739508273846</v>
      </c>
      <c r="U490" s="16">
        <f t="shared" si="129"/>
        <v>-19.650740309802558</v>
      </c>
      <c r="V490" s="16">
        <f t="shared" si="130"/>
        <v>155.18281748031424</v>
      </c>
      <c r="W490" s="16">
        <f t="shared" si="131"/>
        <v>173.58333197532767</v>
      </c>
      <c r="X490" s="16">
        <f t="shared" si="132"/>
        <v>113.87308935708583</v>
      </c>
      <c r="Y490" s="16">
        <f t="shared" si="133"/>
        <v>123.91034151822623</v>
      </c>
    </row>
    <row r="491" spans="1:25" x14ac:dyDescent="0.4">
      <c r="A491">
        <f t="shared" si="134"/>
        <v>478</v>
      </c>
      <c r="B491" s="1">
        <v>42419</v>
      </c>
      <c r="C491" s="2">
        <v>3.3856992195336097E-2</v>
      </c>
      <c r="D491" s="2">
        <v>1.19926724943306E-2</v>
      </c>
      <c r="E491" s="2">
        <v>1.2043334809448501E-2</v>
      </c>
      <c r="F491" s="2">
        <v>0.94210700050088403</v>
      </c>
      <c r="G491">
        <v>594.88900000000001</v>
      </c>
      <c r="H491">
        <v>3597.92</v>
      </c>
      <c r="I491">
        <v>1801.65</v>
      </c>
      <c r="J491">
        <v>161.91</v>
      </c>
      <c r="K491">
        <v>112.63</v>
      </c>
      <c r="L491" s="3">
        <f t="shared" si="124"/>
        <v>1.1643083451120084E-2</v>
      </c>
      <c r="M491" s="3">
        <f t="shared" si="125"/>
        <v>2.8620890989129455E-2</v>
      </c>
      <c r="N491" s="3">
        <f t="shared" si="122"/>
        <v>1.5374795326506208E-2</v>
      </c>
      <c r="O491" s="3">
        <f t="shared" si="122"/>
        <v>3.9528132913346781E-3</v>
      </c>
      <c r="P491" s="3">
        <f t="shared" si="126"/>
        <v>7.4798057640819315E-7</v>
      </c>
      <c r="Q491" s="4">
        <f t="shared" si="127"/>
        <v>4.6458296582695784E-3</v>
      </c>
      <c r="R491" s="3">
        <f t="shared" si="128"/>
        <v>1.4897895764522606E-2</v>
      </c>
      <c r="S491" s="16">
        <f t="shared" si="136"/>
        <v>122.45123773876287</v>
      </c>
      <c r="T491" s="16">
        <f t="shared" si="136"/>
        <v>143.12718465919073</v>
      </c>
      <c r="U491" s="16">
        <f t="shared" si="129"/>
        <v>-20.675946920427862</v>
      </c>
      <c r="V491" s="16">
        <f t="shared" si="130"/>
        <v>156.34712582542625</v>
      </c>
      <c r="W491" s="16">
        <f t="shared" si="131"/>
        <v>176.44542107424061</v>
      </c>
      <c r="X491" s="16">
        <f t="shared" si="132"/>
        <v>115.41056888973645</v>
      </c>
      <c r="Y491" s="16">
        <f t="shared" si="133"/>
        <v>124.3056228473597</v>
      </c>
    </row>
    <row r="492" spans="1:25" x14ac:dyDescent="0.4">
      <c r="A492">
        <f t="shared" si="134"/>
        <v>479</v>
      </c>
      <c r="B492" s="1">
        <v>42426</v>
      </c>
      <c r="C492" s="2">
        <v>3.30592560970841E-2</v>
      </c>
      <c r="D492" s="2">
        <v>1.1543774298569299E-2</v>
      </c>
      <c r="E492" s="2">
        <v>1.2580370251681501E-2</v>
      </c>
      <c r="F492" s="2">
        <v>0.94281659935266504</v>
      </c>
      <c r="G492">
        <v>594.58299999999997</v>
      </c>
      <c r="H492">
        <v>3656.42</v>
      </c>
      <c r="I492">
        <v>1829.35</v>
      </c>
      <c r="J492">
        <v>162.55000000000001</v>
      </c>
      <c r="K492">
        <v>114</v>
      </c>
      <c r="L492" s="3">
        <f t="shared" si="124"/>
        <v>-1.2342080758294238E-2</v>
      </c>
      <c r="M492" s="3">
        <f t="shared" si="125"/>
        <v>2.4746854295309539E-2</v>
      </c>
      <c r="N492" s="3">
        <f t="shared" si="122"/>
        <v>4.8869817148167405E-2</v>
      </c>
      <c r="O492" s="3">
        <f t="shared" si="122"/>
        <v>-1.4149492463858548E-3</v>
      </c>
      <c r="P492" s="3">
        <f t="shared" si="126"/>
        <v>1.6409019320778297E-6</v>
      </c>
      <c r="Q492" s="4">
        <f t="shared" si="127"/>
        <v>-8.4322605278499565E-4</v>
      </c>
      <c r="R492" s="3">
        <f t="shared" si="128"/>
        <v>1.4964910359699213E-2</v>
      </c>
      <c r="S492" s="16">
        <f t="shared" si="136"/>
        <v>122.36691513348437</v>
      </c>
      <c r="T492" s="16">
        <f t="shared" si="136"/>
        <v>144.62367569516064</v>
      </c>
      <c r="U492" s="16">
        <f t="shared" si="129"/>
        <v>-22.256760561676273</v>
      </c>
      <c r="V492" s="16">
        <f t="shared" si="130"/>
        <v>155.11291774959682</v>
      </c>
      <c r="W492" s="16">
        <f t="shared" si="131"/>
        <v>178.92010650377156</v>
      </c>
      <c r="X492" s="16">
        <f t="shared" si="132"/>
        <v>120.29755060455319</v>
      </c>
      <c r="Y492" s="16">
        <f t="shared" si="133"/>
        <v>124.16412792272112</v>
      </c>
    </row>
    <row r="493" spans="1:25" x14ac:dyDescent="0.4">
      <c r="A493">
        <f t="shared" si="134"/>
        <v>480</v>
      </c>
      <c r="B493" s="1">
        <v>42433</v>
      </c>
      <c r="C493" s="2">
        <v>3.0402186816515998E-2</v>
      </c>
      <c r="D493" s="2">
        <v>1.1466007025674199E-2</v>
      </c>
      <c r="E493" s="2">
        <v>1.3833515705886401E-2</v>
      </c>
      <c r="F493" s="2">
        <v>0.94429829045192304</v>
      </c>
      <c r="G493">
        <v>588.58699999999999</v>
      </c>
      <c r="H493">
        <v>3755.47</v>
      </c>
      <c r="I493">
        <v>1918.75</v>
      </c>
      <c r="J493">
        <v>162.32</v>
      </c>
      <c r="K493">
        <v>113.74</v>
      </c>
      <c r="L493" s="3">
        <f t="shared" si="124"/>
        <v>-5.9130442110524317E-3</v>
      </c>
      <c r="M493" s="3">
        <f t="shared" si="125"/>
        <v>1.2943577638385717E-2</v>
      </c>
      <c r="N493" s="3">
        <f t="shared" si="122"/>
        <v>-1.160651465798046E-2</v>
      </c>
      <c r="O493" s="3">
        <f t="shared" si="122"/>
        <v>-2.46426811237066E-3</v>
      </c>
      <c r="P493" s="3">
        <f t="shared" si="126"/>
        <v>1.6085311199314017E-6</v>
      </c>
      <c r="Q493" s="4">
        <f t="shared" si="127"/>
        <v>-2.5205299222781506E-3</v>
      </c>
      <c r="R493" s="3">
        <f t="shared" si="128"/>
        <v>-1.7600623357544587E-3</v>
      </c>
      <c r="S493" s="16">
        <f t="shared" si="136"/>
        <v>122.11486214125655</v>
      </c>
      <c r="T493" s="16">
        <f t="shared" si="136"/>
        <v>144.44766946158521</v>
      </c>
      <c r="U493" s="16">
        <f t="shared" si="129"/>
        <v>-22.332807320328655</v>
      </c>
      <c r="V493" s="16">
        <f t="shared" si="130"/>
        <v>154.52161332849158</v>
      </c>
      <c r="W493" s="16">
        <f t="shared" si="131"/>
        <v>180.21446426761014</v>
      </c>
      <c r="X493" s="16">
        <f t="shared" si="132"/>
        <v>119.13689913875515</v>
      </c>
      <c r="Y493" s="16">
        <f t="shared" si="133"/>
        <v>123.91770111148405</v>
      </c>
    </row>
    <row r="494" spans="1:25" x14ac:dyDescent="0.4">
      <c r="A494">
        <f t="shared" si="134"/>
        <v>481</v>
      </c>
      <c r="B494" s="1">
        <v>42440</v>
      </c>
      <c r="C494" s="2">
        <v>2.8593999219728699E-2</v>
      </c>
      <c r="D494" s="2">
        <v>1.2647476566453099E-2</v>
      </c>
      <c r="E494" s="2">
        <v>1.2960818102788201E-2</v>
      </c>
      <c r="F494" s="2">
        <v>0.94579770611102998</v>
      </c>
      <c r="G494">
        <v>584.49</v>
      </c>
      <c r="H494">
        <v>3800.07</v>
      </c>
      <c r="I494">
        <v>1896.48</v>
      </c>
      <c r="J494">
        <v>161.91999999999999</v>
      </c>
      <c r="K494">
        <v>113.86</v>
      </c>
      <c r="L494" s="3">
        <f t="shared" si="124"/>
        <v>-1.1191430482180187E-2</v>
      </c>
      <c r="M494" s="3">
        <f t="shared" si="125"/>
        <v>-6.8611106335020322E-3</v>
      </c>
      <c r="N494" s="3">
        <f t="shared" si="122"/>
        <v>-1.0472032396861675E-2</v>
      </c>
      <c r="O494" s="3">
        <f t="shared" si="122"/>
        <v>4.8789525691701474E-3</v>
      </c>
      <c r="P494" s="3">
        <f t="shared" si="126"/>
        <v>1.7259397840295271E-6</v>
      </c>
      <c r="Q494" s="4">
        <f t="shared" si="127"/>
        <v>4.0702666108672157E-3</v>
      </c>
      <c r="R494" s="3">
        <f t="shared" si="128"/>
        <v>-5.9114052358434366E-3</v>
      </c>
      <c r="S494" s="16">
        <f t="shared" si="136"/>
        <v>122.52188880234327</v>
      </c>
      <c r="T494" s="16">
        <f t="shared" si="136"/>
        <v>143.85652893800085</v>
      </c>
      <c r="U494" s="16">
        <f t="shared" si="129"/>
        <v>-21.33464013565758</v>
      </c>
      <c r="V494" s="16">
        <f t="shared" si="130"/>
        <v>153.40247028027358</v>
      </c>
      <c r="W494" s="16">
        <f t="shared" si="131"/>
        <v>179.52835320425993</v>
      </c>
      <c r="X494" s="16">
        <f t="shared" si="132"/>
        <v>118.08969589906899</v>
      </c>
      <c r="Y494" s="16">
        <f t="shared" si="133"/>
        <v>124.40559636840106</v>
      </c>
    </row>
    <row r="495" spans="1:25" x14ac:dyDescent="0.4">
      <c r="A495">
        <f t="shared" si="134"/>
        <v>482</v>
      </c>
      <c r="B495" s="1">
        <v>42447</v>
      </c>
      <c r="C495" s="2">
        <v>3.1470565526444297E-2</v>
      </c>
      <c r="D495" s="2">
        <v>1.23656348930148E-2</v>
      </c>
      <c r="E495" s="2">
        <v>1.28406475903593E-2</v>
      </c>
      <c r="F495" s="2">
        <v>0.94332315199018102</v>
      </c>
      <c r="G495">
        <v>589.91700000000003</v>
      </c>
      <c r="H495">
        <v>3852.15</v>
      </c>
      <c r="I495">
        <v>1876.62</v>
      </c>
      <c r="J495">
        <v>162.71</v>
      </c>
      <c r="K495">
        <v>111.55</v>
      </c>
      <c r="L495" s="3">
        <f t="shared" si="124"/>
        <v>1.1829014741543631E-2</v>
      </c>
      <c r="M495" s="3">
        <f t="shared" si="125"/>
        <v>7.1342945957291182E-3</v>
      </c>
      <c r="N495" s="3">
        <f t="shared" si="122"/>
        <v>1.5613176881840829E-2</v>
      </c>
      <c r="O495" s="3">
        <f t="shared" si="122"/>
        <v>1.1677217134780093E-3</v>
      </c>
      <c r="P495" s="3">
        <f t="shared" si="126"/>
        <v>1.8543800037661487E-5</v>
      </c>
      <c r="Q495" s="4">
        <f t="shared" si="127"/>
        <v>1.7439642952004715E-3</v>
      </c>
      <c r="R495" s="3">
        <f t="shared" si="128"/>
        <v>8.9360519831478968E-3</v>
      </c>
      <c r="S495" s="16">
        <f t="shared" si="136"/>
        <v>122.69628523186331</v>
      </c>
      <c r="T495" s="16">
        <f t="shared" si="136"/>
        <v>144.75013413631564</v>
      </c>
      <c r="U495" s="16">
        <f t="shared" si="129"/>
        <v>-22.053848904452323</v>
      </c>
      <c r="V495" s="16">
        <f t="shared" si="130"/>
        <v>154.58537175442794</v>
      </c>
      <c r="W495" s="16">
        <f t="shared" si="131"/>
        <v>180.24178266383285</v>
      </c>
      <c r="X495" s="16">
        <f t="shared" si="132"/>
        <v>119.65101358725306</v>
      </c>
      <c r="Y495" s="16">
        <f t="shared" si="133"/>
        <v>124.52236853974887</v>
      </c>
    </row>
    <row r="496" spans="1:25" x14ac:dyDescent="0.4">
      <c r="A496">
        <f t="shared" si="134"/>
        <v>483</v>
      </c>
      <c r="B496" s="1">
        <v>42454</v>
      </c>
      <c r="C496" s="2">
        <v>5.6423213034190005E-4</v>
      </c>
      <c r="D496" s="2">
        <v>1.63687672814718E-2</v>
      </c>
      <c r="E496" s="2">
        <v>1.47518985068589E-2</v>
      </c>
      <c r="F496" s="2">
        <v>0.96831510208132698</v>
      </c>
      <c r="G496">
        <v>588.81899999999996</v>
      </c>
      <c r="H496">
        <v>3827.14</v>
      </c>
      <c r="I496">
        <v>1905.92</v>
      </c>
      <c r="J496">
        <v>162.9</v>
      </c>
      <c r="K496">
        <v>113.08</v>
      </c>
      <c r="L496" s="3">
        <f t="shared" si="124"/>
        <v>-1.6438012313475525E-3</v>
      </c>
      <c r="M496" s="3">
        <f t="shared" si="125"/>
        <v>5.9076103453472584E-3</v>
      </c>
      <c r="N496" s="3">
        <f t="shared" si="122"/>
        <v>-3.8002644392209572E-2</v>
      </c>
      <c r="O496" s="3">
        <f t="shared" si="122"/>
        <v>-2.7010435850214343E-3</v>
      </c>
      <c r="P496" s="3">
        <f t="shared" si="126"/>
        <v>2.100719265569805E-6</v>
      </c>
      <c r="Q496" s="4">
        <f t="shared" si="127"/>
        <v>-3.0824003536258568E-3</v>
      </c>
      <c r="R496" s="3">
        <f t="shared" si="128"/>
        <v>-9.1099697158078252E-3</v>
      </c>
      <c r="S496" s="16">
        <f t="shared" si="136"/>
        <v>122.38804519650073</v>
      </c>
      <c r="T496" s="16">
        <f t="shared" si="136"/>
        <v>143.83913716473486</v>
      </c>
      <c r="U496" s="16">
        <f t="shared" si="129"/>
        <v>-21.451091968234138</v>
      </c>
      <c r="V496" s="16">
        <f t="shared" si="130"/>
        <v>154.42099163129319</v>
      </c>
      <c r="W496" s="16">
        <f t="shared" si="131"/>
        <v>180.83254369836757</v>
      </c>
      <c r="X496" s="16">
        <f t="shared" si="132"/>
        <v>115.85074914803211</v>
      </c>
      <c r="Y496" s="16">
        <f t="shared" si="133"/>
        <v>124.25226418124673</v>
      </c>
    </row>
    <row r="497" spans="1:25" x14ac:dyDescent="0.4">
      <c r="A497">
        <f t="shared" si="134"/>
        <v>484</v>
      </c>
      <c r="B497" s="1">
        <v>42461</v>
      </c>
      <c r="C497" s="2">
        <v>1.9003012501204999E-3</v>
      </c>
      <c r="D497" s="2">
        <v>1.85338969376431E-2</v>
      </c>
      <c r="E497" s="2">
        <v>1.1706124539782399E-2</v>
      </c>
      <c r="F497" s="2">
        <v>0.96785967727245403</v>
      </c>
      <c r="G497">
        <v>595.16700000000003</v>
      </c>
      <c r="H497">
        <v>3897.66</v>
      </c>
      <c r="I497">
        <v>1833.49</v>
      </c>
      <c r="J497">
        <v>162.46</v>
      </c>
      <c r="K497">
        <v>111.69</v>
      </c>
      <c r="L497" s="3">
        <f t="shared" si="124"/>
        <v>-2.6626742715555207E-2</v>
      </c>
      <c r="M497" s="3">
        <f t="shared" si="125"/>
        <v>-4.356743263503926E-2</v>
      </c>
      <c r="N497" s="3">
        <f t="shared" si="122"/>
        <v>-1.0531827280214179E-2</v>
      </c>
      <c r="O497" s="3">
        <f t="shared" si="122"/>
        <v>1.1079650375476202E-3</v>
      </c>
      <c r="P497" s="3">
        <f t="shared" si="126"/>
        <v>2.4859434899357074E-6</v>
      </c>
      <c r="Q497" s="4">
        <f t="shared" si="127"/>
        <v>8.8508719641868815E-5</v>
      </c>
      <c r="R497" s="3">
        <f t="shared" si="128"/>
        <v>-1.9904509398315257E-2</v>
      </c>
      <c r="S497" s="16">
        <f t="shared" si="136"/>
        <v>122.39689606846491</v>
      </c>
      <c r="T497" s="16">
        <f t="shared" si="136"/>
        <v>141.84868622490333</v>
      </c>
      <c r="U497" s="16">
        <f t="shared" si="129"/>
        <v>-19.45179015643842</v>
      </c>
      <c r="V497" s="16">
        <f t="shared" si="130"/>
        <v>151.75831735973767</v>
      </c>
      <c r="W497" s="16">
        <f t="shared" si="131"/>
        <v>176.47580043486366</v>
      </c>
      <c r="X497" s="16">
        <f t="shared" si="132"/>
        <v>114.7975664200107</v>
      </c>
      <c r="Y497" s="16">
        <f t="shared" si="133"/>
        <v>124.36306068500149</v>
      </c>
    </row>
    <row r="498" spans="1:25" x14ac:dyDescent="0.4">
      <c r="A498">
        <f t="shared" si="134"/>
        <v>485</v>
      </c>
      <c r="B498" s="1">
        <v>42468</v>
      </c>
      <c r="C498" s="2">
        <v>6.0435404000133003E-3</v>
      </c>
      <c r="D498" s="2">
        <v>1.7166200101611E-2</v>
      </c>
      <c r="E498" s="2">
        <v>1.07214188919246E-2</v>
      </c>
      <c r="F498" s="2">
        <v>0.96606884060645104</v>
      </c>
      <c r="G498">
        <v>598.72500000000002</v>
      </c>
      <c r="H498">
        <v>3852.72</v>
      </c>
      <c r="I498">
        <v>1814.18</v>
      </c>
      <c r="J498">
        <v>162.63999999999999</v>
      </c>
      <c r="K498">
        <v>108.07</v>
      </c>
      <c r="L498" s="3">
        <f t="shared" si="124"/>
        <v>3.8533456649885167E-3</v>
      </c>
      <c r="M498" s="3">
        <f t="shared" si="125"/>
        <v>2.2958784664735887E-2</v>
      </c>
      <c r="N498" s="3">
        <f t="shared" si="122"/>
        <v>5.723798079573128E-2</v>
      </c>
      <c r="O498" s="3">
        <f t="shared" si="122"/>
        <v>1.5371372356123292E-3</v>
      </c>
      <c r="P498" s="3">
        <f t="shared" si="126"/>
        <v>7.7457845667142444E-7</v>
      </c>
      <c r="Q498" s="4">
        <f t="shared" si="127"/>
        <v>2.5152811190895358E-3</v>
      </c>
      <c r="R498" s="3">
        <f t="shared" si="128"/>
        <v>2.1396812090267003E-2</v>
      </c>
      <c r="S498" s="16">
        <f t="shared" si="136"/>
        <v>122.64842418037387</v>
      </c>
      <c r="T498" s="16">
        <f t="shared" si="136"/>
        <v>143.98836743393002</v>
      </c>
      <c r="U498" s="16">
        <f t="shared" si="129"/>
        <v>-21.339943253556157</v>
      </c>
      <c r="V498" s="16">
        <f t="shared" si="130"/>
        <v>152.14365192623652</v>
      </c>
      <c r="W498" s="16">
        <f t="shared" si="131"/>
        <v>178.77167890133725</v>
      </c>
      <c r="X498" s="16">
        <f t="shared" si="132"/>
        <v>120.52136449958383</v>
      </c>
      <c r="Y498" s="16">
        <f t="shared" si="133"/>
        <v>124.51677440856272</v>
      </c>
    </row>
    <row r="499" spans="1:25" x14ac:dyDescent="0.4">
      <c r="A499">
        <f t="shared" si="134"/>
        <v>486</v>
      </c>
      <c r="B499" s="1">
        <v>42475</v>
      </c>
      <c r="C499" s="2">
        <v>7.0310748060316997E-3</v>
      </c>
      <c r="D499" s="2">
        <v>1.7469629790044499E-2</v>
      </c>
      <c r="E499" s="2">
        <v>9.6272730717958006E-3</v>
      </c>
      <c r="F499" s="2">
        <v>0.96587202233212699</v>
      </c>
      <c r="G499">
        <v>597.21900000000005</v>
      </c>
      <c r="H499">
        <v>3916.17</v>
      </c>
      <c r="I499">
        <v>1918.02</v>
      </c>
      <c r="J499">
        <v>162.88999999999999</v>
      </c>
      <c r="K499">
        <v>108.76</v>
      </c>
      <c r="L499" s="3">
        <f t="shared" si="124"/>
        <v>1.7620823861000945E-2</v>
      </c>
      <c r="M499" s="3">
        <f t="shared" si="125"/>
        <v>3.3326663483760122E-2</v>
      </c>
      <c r="N499" s="3">
        <f t="shared" si="122"/>
        <v>3.3863046266462415E-2</v>
      </c>
      <c r="O499" s="3">
        <f t="shared" si="122"/>
        <v>1.3506047025602097E-3</v>
      </c>
      <c r="P499" s="3">
        <f t="shared" si="126"/>
        <v>1.9673811465010191E-6</v>
      </c>
      <c r="Q499" s="4">
        <f t="shared" si="127"/>
        <v>2.3346505116459883E-3</v>
      </c>
      <c r="R499" s="3">
        <f t="shared" si="128"/>
        <v>2.1540284578445923E-2</v>
      </c>
      <c r="S499" s="16">
        <f t="shared" si="136"/>
        <v>122.88188923153847</v>
      </c>
      <c r="T499" s="16">
        <f t="shared" si="136"/>
        <v>146.14239589177461</v>
      </c>
      <c r="U499" s="16">
        <f t="shared" si="129"/>
        <v>-23.260506660236146</v>
      </c>
      <c r="V499" s="16">
        <f t="shared" si="130"/>
        <v>153.90573431233662</v>
      </c>
      <c r="W499" s="16">
        <f t="shared" si="131"/>
        <v>182.10434524971328</v>
      </c>
      <c r="X499" s="16">
        <f t="shared" si="132"/>
        <v>123.90766912623006</v>
      </c>
      <c r="Y499" s="16">
        <f t="shared" si="133"/>
        <v>124.65183487881875</v>
      </c>
    </row>
    <row r="500" spans="1:25" x14ac:dyDescent="0.4">
      <c r="A500">
        <f t="shared" si="134"/>
        <v>487</v>
      </c>
      <c r="B500" s="1">
        <v>42482</v>
      </c>
      <c r="C500" s="2">
        <v>5.1391203416813998E-3</v>
      </c>
      <c r="D500" s="2">
        <v>1.9387854945833401E-2</v>
      </c>
      <c r="E500" s="2">
        <v>8.2402589586445998E-3</v>
      </c>
      <c r="F500" s="2">
        <v>0.96723276575383998</v>
      </c>
      <c r="G500">
        <v>591.27</v>
      </c>
      <c r="H500">
        <v>3937</v>
      </c>
      <c r="I500">
        <v>1982.97</v>
      </c>
      <c r="J500">
        <v>163.11000000000001</v>
      </c>
      <c r="K500">
        <v>111.79</v>
      </c>
      <c r="L500" s="3">
        <f t="shared" si="124"/>
        <v>-4.2598318822706149E-2</v>
      </c>
      <c r="M500" s="3">
        <f t="shared" si="125"/>
        <v>-5.914648013212298E-2</v>
      </c>
      <c r="N500" s="3">
        <f t="shared" si="122"/>
        <v>-4.7549887290276649E-2</v>
      </c>
      <c r="O500" s="3">
        <f t="shared" si="122"/>
        <v>-4.1076574091105655E-3</v>
      </c>
      <c r="P500" s="3">
        <f t="shared" si="126"/>
        <v>6.7526160904906321E-6</v>
      </c>
      <c r="Q500" s="4">
        <f t="shared" si="127"/>
        <v>-5.7372781015414152E-3</v>
      </c>
      <c r="R500" s="3">
        <f t="shared" si="128"/>
        <v>-3.8350585913554086E-2</v>
      </c>
      <c r="S500" s="16">
        <f t="shared" si="136"/>
        <v>122.30816142138433</v>
      </c>
      <c r="T500" s="16">
        <f t="shared" si="136"/>
        <v>142.30733730041919</v>
      </c>
      <c r="U500" s="16">
        <f t="shared" si="129"/>
        <v>-19.999175879034865</v>
      </c>
      <c r="V500" s="16">
        <f t="shared" si="130"/>
        <v>149.645902430066</v>
      </c>
      <c r="W500" s="16">
        <f t="shared" si="131"/>
        <v>176.18969723650099</v>
      </c>
      <c r="X500" s="16">
        <f t="shared" si="132"/>
        <v>119.1526803972024</v>
      </c>
      <c r="Y500" s="16">
        <f t="shared" si="133"/>
        <v>124.24106913790769</v>
      </c>
    </row>
    <row r="501" spans="1:25" x14ac:dyDescent="0.4">
      <c r="A501">
        <f t="shared" si="134"/>
        <v>488</v>
      </c>
      <c r="B501" s="1">
        <v>42489</v>
      </c>
      <c r="C501" s="2">
        <v>0</v>
      </c>
      <c r="D501" s="2">
        <v>1.4816279252535799E-2</v>
      </c>
      <c r="E501" s="2">
        <v>6.6965948428062E-3</v>
      </c>
      <c r="F501" s="2">
        <v>0.97848712590465803</v>
      </c>
      <c r="G501">
        <v>594.20100000000002</v>
      </c>
      <c r="H501">
        <v>3888.13</v>
      </c>
      <c r="I501">
        <v>1888.68</v>
      </c>
      <c r="J501">
        <v>162.44</v>
      </c>
      <c r="K501">
        <v>106.5</v>
      </c>
      <c r="L501" s="3">
        <f t="shared" si="124"/>
        <v>1.0376731485393309E-2</v>
      </c>
      <c r="M501" s="3">
        <f t="shared" si="125"/>
        <v>2.4715565923292271E-3</v>
      </c>
      <c r="N501" s="3">
        <f t="shared" si="122"/>
        <v>-3.1498189211512817E-2</v>
      </c>
      <c r="O501" s="3">
        <f t="shared" si="122"/>
        <v>2.6471312484610543E-3</v>
      </c>
      <c r="P501" s="3">
        <f t="shared" si="126"/>
        <v>1.7426759929110453E-6</v>
      </c>
      <c r="Q501" s="4">
        <f t="shared" si="127"/>
        <v>2.4141298324350004E-3</v>
      </c>
      <c r="R501" s="3">
        <f t="shared" si="128"/>
        <v>-4.0006924713323067E-3</v>
      </c>
      <c r="S501" s="16">
        <f t="shared" si="136"/>
        <v>122.54957440462783</v>
      </c>
      <c r="T501" s="16">
        <f t="shared" si="136"/>
        <v>141.90726805328597</v>
      </c>
      <c r="U501" s="16">
        <f t="shared" si="129"/>
        <v>-19.357693648658142</v>
      </c>
      <c r="V501" s="16">
        <f t="shared" si="130"/>
        <v>150.68357557860534</v>
      </c>
      <c r="W501" s="16">
        <f t="shared" si="131"/>
        <v>176.43685289573392</v>
      </c>
      <c r="X501" s="16">
        <f t="shared" si="132"/>
        <v>116.00286147605112</v>
      </c>
      <c r="Y501" s="16">
        <f t="shared" si="133"/>
        <v>124.5057822627538</v>
      </c>
    </row>
    <row r="502" spans="1:25" x14ac:dyDescent="0.4">
      <c r="A502">
        <f t="shared" si="134"/>
        <v>489</v>
      </c>
      <c r="B502" s="1">
        <v>42496</v>
      </c>
      <c r="C502" s="2">
        <v>0</v>
      </c>
      <c r="D502" s="2">
        <v>1.19118192643507E-2</v>
      </c>
      <c r="E502" s="2">
        <v>6.9823147880692998E-3</v>
      </c>
      <c r="F502" s="2">
        <v>0.98110586594757998</v>
      </c>
      <c r="G502">
        <v>596.89200000000005</v>
      </c>
      <c r="H502">
        <v>3875.18</v>
      </c>
      <c r="I502">
        <v>1829.19</v>
      </c>
      <c r="J502">
        <v>162.87</v>
      </c>
      <c r="K502">
        <v>107.12</v>
      </c>
      <c r="L502" s="3">
        <f t="shared" si="124"/>
        <v>1.9036919683091735E-2</v>
      </c>
      <c r="M502" s="3">
        <f t="shared" si="125"/>
        <v>9.6449915178191681E-3</v>
      </c>
      <c r="N502" s="3">
        <f t="shared" si="122"/>
        <v>1.6843520902694697E-2</v>
      </c>
      <c r="O502" s="3">
        <f t="shared" si="122"/>
        <v>1.8419598452745767E-4</v>
      </c>
      <c r="P502" s="3">
        <f t="shared" si="126"/>
        <v>7.8864641565112638E-7</v>
      </c>
      <c r="Q502" s="4">
        <f t="shared" si="127"/>
        <v>4.1242327533672426E-4</v>
      </c>
      <c r="R502" s="3">
        <f t="shared" si="128"/>
        <v>1.1427407022033265E-2</v>
      </c>
      <c r="S502" s="16">
        <f t="shared" si="136"/>
        <v>122.5908167321615</v>
      </c>
      <c r="T502" s="16">
        <f t="shared" si="136"/>
        <v>143.0500087554893</v>
      </c>
      <c r="U502" s="16">
        <f t="shared" si="129"/>
        <v>-20.459192023327802</v>
      </c>
      <c r="V502" s="16">
        <f t="shared" si="130"/>
        <v>152.58726754691452</v>
      </c>
      <c r="W502" s="16">
        <f t="shared" si="131"/>
        <v>177.40135204751584</v>
      </c>
      <c r="X502" s="16">
        <f t="shared" si="132"/>
        <v>117.68721356632059</v>
      </c>
      <c r="Y502" s="16">
        <f t="shared" si="133"/>
        <v>124.52420186120655</v>
      </c>
    </row>
    <row r="503" spans="1:25" x14ac:dyDescent="0.4">
      <c r="A503">
        <f t="shared" si="134"/>
        <v>490</v>
      </c>
      <c r="B503" s="1">
        <v>42503</v>
      </c>
      <c r="C503" s="2">
        <v>0</v>
      </c>
      <c r="D503" s="2">
        <v>1.19146448156993E-2</v>
      </c>
      <c r="E503" s="2">
        <v>8.2938999294724994E-3</v>
      </c>
      <c r="F503" s="2">
        <v>0.97979145525482803</v>
      </c>
      <c r="G503">
        <v>599.79999999999995</v>
      </c>
      <c r="H503">
        <v>3858.17</v>
      </c>
      <c r="I503">
        <v>1860</v>
      </c>
      <c r="J503">
        <v>162.9</v>
      </c>
      <c r="K503">
        <v>108.63</v>
      </c>
      <c r="L503" s="3">
        <f t="shared" si="124"/>
        <v>2.6708318219670346E-3</v>
      </c>
      <c r="M503" s="3">
        <f t="shared" si="125"/>
        <v>1.7561505549370526E-2</v>
      </c>
      <c r="N503" s="3">
        <f t="shared" si="122"/>
        <v>1.758602150537647E-2</v>
      </c>
      <c r="O503" s="3">
        <f t="shared" si="122"/>
        <v>-8.594229588705371E-4</v>
      </c>
      <c r="P503" s="3">
        <f t="shared" si="126"/>
        <v>3.4749258867683048E-7</v>
      </c>
      <c r="Q503" s="4">
        <f t="shared" si="127"/>
        <v>-4.8730696056702481E-4</v>
      </c>
      <c r="R503" s="3">
        <f t="shared" si="128"/>
        <v>9.2397339794608735E-3</v>
      </c>
      <c r="S503" s="16">
        <f t="shared" si="136"/>
        <v>122.54208603610479</v>
      </c>
      <c r="T503" s="16">
        <f t="shared" si="136"/>
        <v>143.9739821534354</v>
      </c>
      <c r="U503" s="16">
        <f t="shared" si="129"/>
        <v>-21.431896117330609</v>
      </c>
      <c r="V503" s="16">
        <f t="shared" si="130"/>
        <v>152.85435072911122</v>
      </c>
      <c r="W503" s="16">
        <f t="shared" si="131"/>
        <v>179.15750260245289</v>
      </c>
      <c r="X503" s="16">
        <f t="shared" si="132"/>
        <v>119.44581571685823</v>
      </c>
      <c r="Y503" s="16">
        <f t="shared" si="133"/>
        <v>124.4382595653195</v>
      </c>
    </row>
    <row r="504" spans="1:25" x14ac:dyDescent="0.4">
      <c r="A504">
        <f t="shared" si="134"/>
        <v>491</v>
      </c>
      <c r="B504" s="1">
        <v>42510</v>
      </c>
      <c r="C504" s="2">
        <v>0</v>
      </c>
      <c r="D504" s="2">
        <v>1.1849211318938801E-2</v>
      </c>
      <c r="E504" s="2">
        <v>8.8730542439336996E-3</v>
      </c>
      <c r="F504" s="2">
        <v>0.97927773443712696</v>
      </c>
      <c r="G504">
        <v>593.10299999999995</v>
      </c>
      <c r="H504">
        <v>3871.75</v>
      </c>
      <c r="I504">
        <v>1892.71</v>
      </c>
      <c r="J504">
        <v>162.76</v>
      </c>
      <c r="K504">
        <v>110.15</v>
      </c>
      <c r="L504" s="3">
        <f t="shared" si="124"/>
        <v>1.5285470440957738E-3</v>
      </c>
      <c r="M504" s="3">
        <f t="shared" si="125"/>
        <v>2.4710939997088399E-2</v>
      </c>
      <c r="N504" s="3">
        <f t="shared" si="122"/>
        <v>4.8977392204827552E-3</v>
      </c>
      <c r="O504" s="3">
        <f t="shared" si="122"/>
        <v>1.4131236175964901E-3</v>
      </c>
      <c r="P504" s="3">
        <f t="shared" si="126"/>
        <v>1.4715323801714972E-6</v>
      </c>
      <c r="Q504" s="4">
        <f t="shared" si="127"/>
        <v>1.7186320180304186E-3</v>
      </c>
      <c r="R504" s="3">
        <f t="shared" si="128"/>
        <v>8.1375874698158546E-3</v>
      </c>
      <c r="S504" s="16">
        <f t="shared" ref="S504:T519" si="137">S503+100*Q504</f>
        <v>122.71394923790783</v>
      </c>
      <c r="T504" s="16">
        <f t="shared" si="137"/>
        <v>144.78774090041699</v>
      </c>
      <c r="U504" s="16">
        <f t="shared" si="129"/>
        <v>-22.073791662509166</v>
      </c>
      <c r="V504" s="16">
        <f t="shared" si="130"/>
        <v>153.0072054335208</v>
      </c>
      <c r="W504" s="16">
        <f t="shared" si="131"/>
        <v>181.62859660216174</v>
      </c>
      <c r="X504" s="16">
        <f t="shared" si="132"/>
        <v>119.93558963890651</v>
      </c>
      <c r="Y504" s="16">
        <f t="shared" si="133"/>
        <v>124.57957192707914</v>
      </c>
    </row>
    <row r="505" spans="1:25" x14ac:dyDescent="0.4">
      <c r="A505">
        <f t="shared" si="134"/>
        <v>492</v>
      </c>
      <c r="B505" s="1">
        <v>42517</v>
      </c>
      <c r="C505" s="2">
        <v>0</v>
      </c>
      <c r="D505" s="2">
        <v>1.2690889455905401E-2</v>
      </c>
      <c r="E505" s="2">
        <v>6.4205002769813996E-3</v>
      </c>
      <c r="F505" s="2">
        <v>0.98088861026711305</v>
      </c>
      <c r="G505">
        <v>593.14800000000002</v>
      </c>
      <c r="H505">
        <v>3961.67</v>
      </c>
      <c r="I505">
        <v>1901.98</v>
      </c>
      <c r="J505">
        <v>162.99</v>
      </c>
      <c r="K505">
        <v>110.31</v>
      </c>
      <c r="L505" s="3">
        <f t="shared" si="124"/>
        <v>-2.1946867017000882E-2</v>
      </c>
      <c r="M505" s="3">
        <f t="shared" si="125"/>
        <v>-3.3886785666208397E-2</v>
      </c>
      <c r="N505" s="3">
        <f t="shared" si="122"/>
        <v>-9.4112451235028871E-3</v>
      </c>
      <c r="O505" s="3">
        <f t="shared" si="122"/>
        <v>-3.0676728633660666E-4</v>
      </c>
      <c r="P505" s="3">
        <f t="shared" si="126"/>
        <v>1.3311802502211479E-7</v>
      </c>
      <c r="Q505" s="4">
        <f t="shared" si="127"/>
        <v>-7.9151600802315032E-4</v>
      </c>
      <c r="R505" s="3">
        <f t="shared" si="128"/>
        <v>-1.6387916273262193E-2</v>
      </c>
      <c r="S505" s="16">
        <f t="shared" si="137"/>
        <v>122.63479763710551</v>
      </c>
      <c r="T505" s="16">
        <f t="shared" si="137"/>
        <v>143.14894927309078</v>
      </c>
      <c r="U505" s="16">
        <f t="shared" si="129"/>
        <v>-20.514151635985272</v>
      </c>
      <c r="V505" s="16">
        <f t="shared" si="130"/>
        <v>150.81251873182072</v>
      </c>
      <c r="W505" s="16">
        <f t="shared" si="131"/>
        <v>178.23991803554088</v>
      </c>
      <c r="X505" s="16">
        <f t="shared" si="132"/>
        <v>118.99446512655622</v>
      </c>
      <c r="Y505" s="16">
        <f t="shared" si="133"/>
        <v>124.54889519844548</v>
      </c>
    </row>
    <row r="506" spans="1:25" x14ac:dyDescent="0.4">
      <c r="A506">
        <f t="shared" si="134"/>
        <v>493</v>
      </c>
      <c r="B506" s="1">
        <v>42524</v>
      </c>
      <c r="C506" s="2">
        <v>0</v>
      </c>
      <c r="D506" s="2">
        <v>1.2890521483878E-2</v>
      </c>
      <c r="E506" s="2">
        <v>6.1986369019442003E-3</v>
      </c>
      <c r="F506" s="2">
        <v>0.98091084161417696</v>
      </c>
      <c r="G506">
        <v>600.71500000000003</v>
      </c>
      <c r="H506">
        <v>3963.23</v>
      </c>
      <c r="I506">
        <v>1884.08</v>
      </c>
      <c r="J506">
        <v>162.94</v>
      </c>
      <c r="K506">
        <v>106.53</v>
      </c>
      <c r="L506" s="3">
        <f t="shared" si="124"/>
        <v>9.1198941962351565E-3</v>
      </c>
      <c r="M506" s="3">
        <f t="shared" si="125"/>
        <v>2.9774966588758112E-3</v>
      </c>
      <c r="N506" s="3">
        <f t="shared" si="122"/>
        <v>-4.888327459555919E-3</v>
      </c>
      <c r="O506" s="3">
        <f t="shared" si="122"/>
        <v>2.7003805081624588E-3</v>
      </c>
      <c r="P506" s="3">
        <f t="shared" si="126"/>
        <v>1.1886549907835065E-6</v>
      </c>
      <c r="Q506" s="4">
        <f t="shared" si="127"/>
        <v>2.6557243796191958E-3</v>
      </c>
      <c r="R506" s="3">
        <f t="shared" si="128"/>
        <v>2.4773609759293769E-3</v>
      </c>
      <c r="S506" s="16">
        <f t="shared" si="137"/>
        <v>122.90037007506743</v>
      </c>
      <c r="T506" s="16">
        <f t="shared" si="137"/>
        <v>143.39668537068371</v>
      </c>
      <c r="U506" s="16">
        <f t="shared" si="129"/>
        <v>-20.496315295616284</v>
      </c>
      <c r="V506" s="16">
        <f t="shared" si="130"/>
        <v>151.72450815144424</v>
      </c>
      <c r="W506" s="16">
        <f t="shared" si="131"/>
        <v>178.53766770142846</v>
      </c>
      <c r="X506" s="16">
        <f t="shared" si="132"/>
        <v>118.50563238060063</v>
      </c>
      <c r="Y506" s="16">
        <f t="shared" si="133"/>
        <v>124.81893324926172</v>
      </c>
    </row>
    <row r="507" spans="1:25" x14ac:dyDescent="0.4">
      <c r="A507">
        <f t="shared" si="134"/>
        <v>494</v>
      </c>
      <c r="B507" s="1">
        <v>42531</v>
      </c>
      <c r="C507" s="2">
        <v>0</v>
      </c>
      <c r="D507" s="2">
        <v>1.3631774711023999E-2</v>
      </c>
      <c r="E507" s="2">
        <v>4.2175452506385998E-3</v>
      </c>
      <c r="F507" s="2">
        <v>0.98215068003833705</v>
      </c>
      <c r="G507">
        <v>603.70000000000005</v>
      </c>
      <c r="H507">
        <v>3958.68</v>
      </c>
      <c r="I507">
        <v>1874.87</v>
      </c>
      <c r="J507">
        <v>163.38</v>
      </c>
      <c r="K507">
        <v>106.97</v>
      </c>
      <c r="L507" s="3">
        <f t="shared" si="124"/>
        <v>-2.3509309679215162E-2</v>
      </c>
      <c r="M507" s="3">
        <f t="shared" si="125"/>
        <v>-3.7222253848979592E-2</v>
      </c>
      <c r="N507" s="3">
        <f t="shared" si="122"/>
        <v>-6.0025495100993642E-2</v>
      </c>
      <c r="O507" s="3">
        <f t="shared" si="122"/>
        <v>-4.2844901456717821E-4</v>
      </c>
      <c r="P507" s="3">
        <f t="shared" si="126"/>
        <v>8.7281611406727307E-8</v>
      </c>
      <c r="Q507" s="4">
        <f t="shared" si="127"/>
        <v>-1.1814543931165781E-3</v>
      </c>
      <c r="R507" s="3">
        <f t="shared" si="128"/>
        <v>-3.0296376910938894E-2</v>
      </c>
      <c r="S507" s="16">
        <f t="shared" si="137"/>
        <v>122.78222463575577</v>
      </c>
      <c r="T507" s="16">
        <f t="shared" si="137"/>
        <v>140.36704767958983</v>
      </c>
      <c r="U507" s="16">
        <f t="shared" si="129"/>
        <v>-17.584823043834064</v>
      </c>
      <c r="V507" s="16">
        <f t="shared" si="130"/>
        <v>149.37357718352271</v>
      </c>
      <c r="W507" s="16">
        <f t="shared" si="131"/>
        <v>174.81544231653049</v>
      </c>
      <c r="X507" s="16">
        <f t="shared" si="132"/>
        <v>112.50308287050126</v>
      </c>
      <c r="Y507" s="16">
        <f t="shared" si="133"/>
        <v>124.776088347805</v>
      </c>
    </row>
    <row r="508" spans="1:25" x14ac:dyDescent="0.4">
      <c r="A508">
        <f t="shared" si="134"/>
        <v>495</v>
      </c>
      <c r="B508" s="1">
        <v>42538</v>
      </c>
      <c r="C508" s="2">
        <v>0</v>
      </c>
      <c r="D508" s="2">
        <v>1.3486305358679399E-2</v>
      </c>
      <c r="E508" s="2">
        <v>4.2499628707740999E-3</v>
      </c>
      <c r="F508" s="2">
        <v>0.98226373177054604</v>
      </c>
      <c r="G508">
        <v>605.41099999999994</v>
      </c>
      <c r="H508">
        <v>3914.15</v>
      </c>
      <c r="I508">
        <v>1762.33</v>
      </c>
      <c r="J508">
        <v>163.31</v>
      </c>
      <c r="K508">
        <v>104.16</v>
      </c>
      <c r="L508" s="3">
        <f t="shared" si="124"/>
        <v>-1.467480061360904E-2</v>
      </c>
      <c r="M508" s="3">
        <f t="shared" si="125"/>
        <v>-3.4533685955244531E-2</v>
      </c>
      <c r="N508" s="3">
        <f t="shared" si="122"/>
        <v>-3.7053219317607966E-2</v>
      </c>
      <c r="O508" s="3">
        <f t="shared" si="122"/>
        <v>2.7554956830566635E-3</v>
      </c>
      <c r="P508" s="3">
        <f t="shared" si="126"/>
        <v>1.6753622923945143E-7</v>
      </c>
      <c r="Q508" s="4">
        <f t="shared" si="127"/>
        <v>2.0832492959919793E-3</v>
      </c>
      <c r="R508" s="3">
        <f t="shared" si="128"/>
        <v>-2.0876552550851218E-2</v>
      </c>
      <c r="S508" s="16">
        <f t="shared" si="137"/>
        <v>122.99054956535497</v>
      </c>
      <c r="T508" s="16">
        <f t="shared" si="137"/>
        <v>138.27939242450472</v>
      </c>
      <c r="U508" s="16">
        <f t="shared" si="129"/>
        <v>-15.288842859149753</v>
      </c>
      <c r="V508" s="16">
        <f t="shared" si="130"/>
        <v>147.90609712216181</v>
      </c>
      <c r="W508" s="16">
        <f t="shared" si="131"/>
        <v>171.36207372100603</v>
      </c>
      <c r="X508" s="16">
        <f t="shared" si="132"/>
        <v>108.79776093874047</v>
      </c>
      <c r="Y508" s="16">
        <f t="shared" si="133"/>
        <v>125.05163791611066</v>
      </c>
    </row>
    <row r="509" spans="1:25" x14ac:dyDescent="0.4">
      <c r="A509">
        <f t="shared" si="134"/>
        <v>496</v>
      </c>
      <c r="B509" s="1">
        <v>42545</v>
      </c>
      <c r="C509" s="2">
        <v>0</v>
      </c>
      <c r="D509" s="2">
        <v>1.3765532407411799E-2</v>
      </c>
      <c r="E509" s="2">
        <v>4.1610578929987003E-3</v>
      </c>
      <c r="F509" s="2">
        <v>0.98207340969958901</v>
      </c>
      <c r="G509">
        <v>607.84799999999996</v>
      </c>
      <c r="H509">
        <v>3850.7</v>
      </c>
      <c r="I509">
        <v>1697.03</v>
      </c>
      <c r="J509">
        <v>163.76</v>
      </c>
      <c r="K509">
        <v>102.22</v>
      </c>
      <c r="L509" s="3">
        <f t="shared" si="124"/>
        <v>1.1161628671386259E-2</v>
      </c>
      <c r="M509" s="3">
        <f t="shared" si="125"/>
        <v>3.5746992759899232E-2</v>
      </c>
      <c r="N509" s="3">
        <f t="shared" si="122"/>
        <v>4.290436821977206E-2</v>
      </c>
      <c r="O509" s="3">
        <f t="shared" si="122"/>
        <v>4.1524181729359899E-3</v>
      </c>
      <c r="P509" s="3">
        <f t="shared" si="126"/>
        <v>6.8928990227500472E-7</v>
      </c>
      <c r="Q509" s="4">
        <f t="shared" si="127"/>
        <v>4.7478941310204236E-3</v>
      </c>
      <c r="R509" s="3">
        <f t="shared" si="128"/>
        <v>2.3491351955998385E-2</v>
      </c>
      <c r="S509" s="16">
        <f t="shared" si="137"/>
        <v>123.46533897845701</v>
      </c>
      <c r="T509" s="16">
        <f t="shared" si="137"/>
        <v>140.62852762010456</v>
      </c>
      <c r="U509" s="16">
        <f t="shared" si="129"/>
        <v>-17.163188641647551</v>
      </c>
      <c r="V509" s="16">
        <f t="shared" si="130"/>
        <v>149.02225998930044</v>
      </c>
      <c r="W509" s="16">
        <f t="shared" si="131"/>
        <v>174.93677299699596</v>
      </c>
      <c r="X509" s="16">
        <f t="shared" si="132"/>
        <v>113.08819776071768</v>
      </c>
      <c r="Y509" s="16">
        <f t="shared" si="133"/>
        <v>125.46687973340427</v>
      </c>
    </row>
    <row r="510" spans="1:25" x14ac:dyDescent="0.4">
      <c r="A510">
        <f t="shared" si="134"/>
        <v>497</v>
      </c>
      <c r="B510" s="1">
        <v>42552</v>
      </c>
      <c r="C510" s="2">
        <v>0</v>
      </c>
      <c r="D510" s="2">
        <v>1.32897821045047E-2</v>
      </c>
      <c r="E510" s="2">
        <v>3.4879916921143998E-3</v>
      </c>
      <c r="F510" s="2">
        <v>0.98322222620338096</v>
      </c>
      <c r="G510">
        <v>612.83399999999995</v>
      </c>
      <c r="H510">
        <v>3976.68</v>
      </c>
      <c r="I510">
        <v>1769.84</v>
      </c>
      <c r="J510">
        <v>164.44</v>
      </c>
      <c r="K510">
        <v>102.52</v>
      </c>
      <c r="L510" s="3">
        <f t="shared" si="124"/>
        <v>-1.172332603886117E-2</v>
      </c>
      <c r="M510" s="3">
        <f t="shared" si="125"/>
        <v>-6.2257435095532943E-3</v>
      </c>
      <c r="N510" s="3">
        <f t="shared" si="122"/>
        <v>-3.5517334900329933E-2</v>
      </c>
      <c r="O510" s="3">
        <f t="shared" si="122"/>
        <v>2.2500608124544907E-3</v>
      </c>
      <c r="P510" s="3">
        <f t="shared" si="126"/>
        <v>2.8392867231208604E-7</v>
      </c>
      <c r="Q510" s="4">
        <f t="shared" si="127"/>
        <v>2.0054029287032869E-3</v>
      </c>
      <c r="R510" s="3">
        <f t="shared" si="128"/>
        <v>-1.2804085909072477E-2</v>
      </c>
      <c r="S510" s="16">
        <f t="shared" si="137"/>
        <v>123.66587927132734</v>
      </c>
      <c r="T510" s="16">
        <f t="shared" si="137"/>
        <v>139.34811902919731</v>
      </c>
      <c r="U510" s="16">
        <f t="shared" si="129"/>
        <v>-15.682239757869965</v>
      </c>
      <c r="V510" s="16">
        <f t="shared" si="130"/>
        <v>147.84992738541433</v>
      </c>
      <c r="W510" s="16">
        <f t="shared" si="131"/>
        <v>174.31419864604064</v>
      </c>
      <c r="X510" s="16">
        <f t="shared" si="132"/>
        <v>109.53646427068469</v>
      </c>
      <c r="Y510" s="16">
        <f t="shared" si="133"/>
        <v>125.69188581464972</v>
      </c>
    </row>
    <row r="511" spans="1:25" x14ac:dyDescent="0.4">
      <c r="A511">
        <f t="shared" si="134"/>
        <v>498</v>
      </c>
      <c r="B511" s="1">
        <v>42559</v>
      </c>
      <c r="C511" s="2">
        <v>0</v>
      </c>
      <c r="D511" s="2">
        <v>1.3372445097127299E-2</v>
      </c>
      <c r="E511" s="2">
        <v>3.8785431533447999E-3</v>
      </c>
      <c r="F511" s="2">
        <v>0.982749011749527</v>
      </c>
      <c r="G511">
        <v>617.577</v>
      </c>
      <c r="H511">
        <v>4029.75</v>
      </c>
      <c r="I511">
        <v>1706.98</v>
      </c>
      <c r="J511">
        <v>164.81</v>
      </c>
      <c r="K511">
        <v>100.54</v>
      </c>
      <c r="L511" s="3">
        <f t="shared" si="124"/>
        <v>2.5257069482704786E-2</v>
      </c>
      <c r="M511" s="3">
        <f t="shared" si="125"/>
        <v>5.8890444234670714E-2</v>
      </c>
      <c r="N511" s="3">
        <f t="shared" si="122"/>
        <v>8.8618495823032495E-2</v>
      </c>
      <c r="O511" s="3">
        <f t="shared" si="122"/>
        <v>-3.7619076512347416E-3</v>
      </c>
      <c r="P511" s="3">
        <f t="shared" si="126"/>
        <v>1.2426160341362894E-6</v>
      </c>
      <c r="Q511" s="4">
        <f t="shared" si="127"/>
        <v>-2.5670337500703542E-3</v>
      </c>
      <c r="R511" s="3">
        <f t="shared" si="128"/>
        <v>4.2251025472293313E-2</v>
      </c>
      <c r="S511" s="16">
        <f t="shared" si="137"/>
        <v>123.40917589632031</v>
      </c>
      <c r="T511" s="16">
        <f t="shared" si="137"/>
        <v>143.57322157642665</v>
      </c>
      <c r="U511" s="16">
        <f t="shared" si="129"/>
        <v>-20.164045680106341</v>
      </c>
      <c r="V511" s="16">
        <f t="shared" si="130"/>
        <v>150.37563433368481</v>
      </c>
      <c r="W511" s="16">
        <f t="shared" si="131"/>
        <v>180.20324306950772</v>
      </c>
      <c r="X511" s="16">
        <f t="shared" si="132"/>
        <v>118.39831385298794</v>
      </c>
      <c r="Y511" s="16">
        <f t="shared" si="133"/>
        <v>125.31569504952625</v>
      </c>
    </row>
    <row r="512" spans="1:25" x14ac:dyDescent="0.4">
      <c r="A512">
        <f t="shared" si="134"/>
        <v>499</v>
      </c>
      <c r="B512" s="1">
        <v>42566</v>
      </c>
      <c r="C512" s="2">
        <v>0</v>
      </c>
      <c r="D512" s="2">
        <v>1.3552365040441199E-2</v>
      </c>
      <c r="E512" s="2">
        <v>5.7696499335918999E-3</v>
      </c>
      <c r="F512" s="2">
        <v>0.98067798502596704</v>
      </c>
      <c r="G512">
        <v>606.97400000000005</v>
      </c>
      <c r="H512">
        <v>4090.49</v>
      </c>
      <c r="I512">
        <v>1858.25</v>
      </c>
      <c r="J512">
        <v>164.19</v>
      </c>
      <c r="K512">
        <v>104.88</v>
      </c>
      <c r="L512" s="3">
        <f t="shared" si="124"/>
        <v>1.4097351578803874E-2</v>
      </c>
      <c r="M512" s="3">
        <f t="shared" si="125"/>
        <v>1.8352819164619172E-2</v>
      </c>
      <c r="N512" s="3">
        <f t="shared" si="122"/>
        <v>7.9106686398493498E-3</v>
      </c>
      <c r="O512" s="3">
        <f t="shared" si="122"/>
        <v>4.8724039222869386E-4</v>
      </c>
      <c r="P512" s="3">
        <f t="shared" si="126"/>
        <v>2.4656176616223016E-7</v>
      </c>
      <c r="Q512" s="4">
        <f t="shared" si="127"/>
        <v>7.719452579406336E-4</v>
      </c>
      <c r="R512" s="3">
        <f t="shared" si="128"/>
        <v>1.0212019943875272E-2</v>
      </c>
      <c r="S512" s="16">
        <f t="shared" si="137"/>
        <v>123.48637042211438</v>
      </c>
      <c r="T512" s="16">
        <f t="shared" si="137"/>
        <v>144.59442357081417</v>
      </c>
      <c r="U512" s="16">
        <f t="shared" si="129"/>
        <v>-21.108053148699796</v>
      </c>
      <c r="V512" s="16">
        <f t="shared" si="130"/>
        <v>151.78536949156521</v>
      </c>
      <c r="W512" s="16">
        <f t="shared" si="131"/>
        <v>182.03852498596964</v>
      </c>
      <c r="X512" s="16">
        <f t="shared" si="132"/>
        <v>119.18938071697288</v>
      </c>
      <c r="Y512" s="16">
        <f t="shared" si="133"/>
        <v>125.36441908874913</v>
      </c>
    </row>
    <row r="513" spans="1:25" x14ac:dyDescent="0.4">
      <c r="A513">
        <f t="shared" si="134"/>
        <v>500</v>
      </c>
      <c r="B513" s="1">
        <v>42573</v>
      </c>
      <c r="C513" s="2">
        <v>0</v>
      </c>
      <c r="D513" s="2">
        <v>1.34470268264761E-2</v>
      </c>
      <c r="E513" s="2">
        <v>5.4640518706199001E-3</v>
      </c>
      <c r="F513" s="2">
        <v>0.98108892130290404</v>
      </c>
      <c r="G513">
        <v>608.28099999999995</v>
      </c>
      <c r="H513">
        <v>4116.5</v>
      </c>
      <c r="I513">
        <v>1872.95</v>
      </c>
      <c r="J513">
        <v>164.27</v>
      </c>
      <c r="K513">
        <v>106.13</v>
      </c>
      <c r="L513" s="3">
        <f t="shared" si="124"/>
        <v>-2.9894370859537389E-2</v>
      </c>
      <c r="M513" s="3">
        <f t="shared" si="125"/>
        <v>-3.8814075983462204E-2</v>
      </c>
      <c r="N513" s="3">
        <f t="shared" si="122"/>
        <v>-3.5185135748418972E-3</v>
      </c>
      <c r="O513" s="3">
        <f t="shared" si="122"/>
        <v>-3.8351494490779237E-3</v>
      </c>
      <c r="P513" s="3">
        <f t="shared" si="126"/>
        <v>2.5184292067503621E-6</v>
      </c>
      <c r="Q513" s="4">
        <f t="shared" si="127"/>
        <v>-4.3063003269129515E-3</v>
      </c>
      <c r="R513" s="3">
        <f t="shared" si="128"/>
        <v>-1.9015527466729854E-2</v>
      </c>
      <c r="S513" s="16">
        <f t="shared" si="137"/>
        <v>123.05574038942308</v>
      </c>
      <c r="T513" s="16">
        <f t="shared" si="137"/>
        <v>142.69287082414118</v>
      </c>
      <c r="U513" s="16">
        <f t="shared" si="129"/>
        <v>-19.637130434718102</v>
      </c>
      <c r="V513" s="16">
        <f t="shared" si="130"/>
        <v>148.79593240561147</v>
      </c>
      <c r="W513" s="16">
        <f t="shared" si="131"/>
        <v>178.15711738762343</v>
      </c>
      <c r="X513" s="16">
        <f t="shared" si="132"/>
        <v>118.83752935948868</v>
      </c>
      <c r="Y513" s="16">
        <f t="shared" si="133"/>
        <v>124.98090414384134</v>
      </c>
    </row>
    <row r="514" spans="1:25" x14ac:dyDescent="0.4">
      <c r="A514">
        <f t="shared" si="134"/>
        <v>501</v>
      </c>
      <c r="B514" s="1">
        <v>42580</v>
      </c>
      <c r="C514" s="2">
        <v>0</v>
      </c>
      <c r="D514" s="2">
        <v>9.2496448152251994E-3</v>
      </c>
      <c r="E514" s="2">
        <v>6.9263266518522996E-3</v>
      </c>
      <c r="F514" s="2">
        <v>0.98382402853292195</v>
      </c>
      <c r="G514">
        <v>613.62900000000002</v>
      </c>
      <c r="H514">
        <v>4114.51</v>
      </c>
      <c r="I514">
        <v>1866.36</v>
      </c>
      <c r="J514">
        <v>163.63999999999999</v>
      </c>
      <c r="K514">
        <v>102.06</v>
      </c>
      <c r="L514" s="3">
        <f t="shared" si="124"/>
        <v>-1.1028543081298081E-2</v>
      </c>
      <c r="M514" s="3">
        <f t="shared" si="125"/>
        <v>2.5099811981412756E-3</v>
      </c>
      <c r="N514" s="3">
        <f t="shared" si="122"/>
        <v>-3.2346385477614148E-2</v>
      </c>
      <c r="O514" s="3">
        <f t="shared" si="122"/>
        <v>-6.5387435834758367E-3</v>
      </c>
      <c r="P514" s="3">
        <f t="shared" si="126"/>
        <v>2.1749542090441691E-6</v>
      </c>
      <c r="Q514" s="4">
        <f t="shared" si="127"/>
        <v>-6.6359732052970232E-3</v>
      </c>
      <c r="R514" s="3">
        <f t="shared" si="128"/>
        <v>-1.1850922736061698E-2</v>
      </c>
      <c r="S514" s="16">
        <f t="shared" si="137"/>
        <v>122.39214306889338</v>
      </c>
      <c r="T514" s="16">
        <f t="shared" si="137"/>
        <v>141.50777855053502</v>
      </c>
      <c r="U514" s="16">
        <f t="shared" si="129"/>
        <v>-19.115635481641647</v>
      </c>
      <c r="V514" s="16">
        <f t="shared" si="130"/>
        <v>147.69307809748165</v>
      </c>
      <c r="W514" s="16">
        <f t="shared" si="131"/>
        <v>178.40811550743757</v>
      </c>
      <c r="X514" s="16">
        <f t="shared" si="132"/>
        <v>115.60289081172726</v>
      </c>
      <c r="Y514" s="16">
        <f t="shared" si="133"/>
        <v>124.32702978549376</v>
      </c>
    </row>
    <row r="515" spans="1:25" x14ac:dyDescent="0.4">
      <c r="A515">
        <f t="shared" si="134"/>
        <v>502</v>
      </c>
      <c r="B515" s="1">
        <v>42587</v>
      </c>
      <c r="C515" s="2">
        <v>0</v>
      </c>
      <c r="D515" s="2">
        <v>1.28326590482416E-2</v>
      </c>
      <c r="E515" s="2">
        <v>3.3014029701121999E-3</v>
      </c>
      <c r="F515" s="2">
        <v>0.98386593798164601</v>
      </c>
      <c r="G515">
        <v>608.29200000000003</v>
      </c>
      <c r="H515">
        <v>4134.5600000000004</v>
      </c>
      <c r="I515">
        <v>1805.99</v>
      </c>
      <c r="J515">
        <v>162.57</v>
      </c>
      <c r="K515">
        <v>101.82</v>
      </c>
      <c r="L515" s="3">
        <f t="shared" si="124"/>
        <v>-1.0639681270526724E-3</v>
      </c>
      <c r="M515" s="3">
        <f t="shared" si="125"/>
        <v>-3.8870651925293487E-3</v>
      </c>
      <c r="N515" s="3">
        <f t="shared" si="122"/>
        <v>3.3842933792545882E-2</v>
      </c>
      <c r="O515" s="3">
        <f t="shared" si="122"/>
        <v>-6.1511964076998993E-5</v>
      </c>
      <c r="P515" s="3">
        <f t="shared" si="126"/>
        <v>4.0017148641502434E-7</v>
      </c>
      <c r="Q515" s="4">
        <f t="shared" si="127"/>
        <v>9.280821058798353E-7</v>
      </c>
      <c r="R515" s="3">
        <f t="shared" si="128"/>
        <v>7.2075971272217154E-3</v>
      </c>
      <c r="S515" s="16">
        <f t="shared" si="137"/>
        <v>122.39223587710396</v>
      </c>
      <c r="T515" s="16">
        <f t="shared" si="137"/>
        <v>142.22853826325721</v>
      </c>
      <c r="U515" s="16">
        <f t="shared" si="129"/>
        <v>-19.83630238615325</v>
      </c>
      <c r="V515" s="16">
        <f t="shared" si="130"/>
        <v>147.58668128477638</v>
      </c>
      <c r="W515" s="16">
        <f t="shared" si="131"/>
        <v>178.01940898818464</v>
      </c>
      <c r="X515" s="16">
        <f t="shared" si="132"/>
        <v>118.98718419098185</v>
      </c>
      <c r="Y515" s="16">
        <f t="shared" si="133"/>
        <v>124.32087858908606</v>
      </c>
    </row>
    <row r="516" spans="1:25" x14ac:dyDescent="0.4">
      <c r="A516">
        <f t="shared" si="134"/>
        <v>503</v>
      </c>
      <c r="B516" s="1">
        <v>42594</v>
      </c>
      <c r="C516" s="2">
        <v>0</v>
      </c>
      <c r="D516" s="2">
        <v>1.21657065708831E-2</v>
      </c>
      <c r="E516" s="2">
        <v>3.8530567167915E-3</v>
      </c>
      <c r="F516" s="2">
        <v>0.98398123671232496</v>
      </c>
      <c r="G516">
        <v>610.76400000000001</v>
      </c>
      <c r="H516">
        <v>4139.63</v>
      </c>
      <c r="I516">
        <v>1867.11</v>
      </c>
      <c r="J516">
        <v>162.56</v>
      </c>
      <c r="K516">
        <v>101.3</v>
      </c>
      <c r="L516" s="3">
        <f t="shared" si="124"/>
        <v>-1.5473939803569925E-2</v>
      </c>
      <c r="M516" s="3">
        <f t="shared" si="125"/>
        <v>-1.0040022485664157E-2</v>
      </c>
      <c r="N516" s="3">
        <f t="shared" si="122"/>
        <v>-2.0802202334088471E-2</v>
      </c>
      <c r="O516" s="3">
        <f t="shared" si="122"/>
        <v>-1.1072834645670104E-3</v>
      </c>
      <c r="P516" s="3">
        <f t="shared" si="126"/>
        <v>8.0341211041865747E-7</v>
      </c>
      <c r="Q516" s="4">
        <f t="shared" si="127"/>
        <v>-1.2926455979192474E-3</v>
      </c>
      <c r="R516" s="3">
        <f t="shared" si="128"/>
        <v>-1.1855862021972391E-2</v>
      </c>
      <c r="S516" s="16">
        <f t="shared" si="137"/>
        <v>122.26297131731204</v>
      </c>
      <c r="T516" s="16">
        <f t="shared" si="137"/>
        <v>141.04295206105996</v>
      </c>
      <c r="U516" s="16">
        <f t="shared" si="129"/>
        <v>-18.779980743747927</v>
      </c>
      <c r="V516" s="16">
        <f t="shared" si="130"/>
        <v>146.03928730441939</v>
      </c>
      <c r="W516" s="16">
        <f t="shared" si="131"/>
        <v>177.01540673961821</v>
      </c>
      <c r="X516" s="16">
        <f t="shared" si="132"/>
        <v>116.906963957573</v>
      </c>
      <c r="Y516" s="16">
        <f t="shared" si="133"/>
        <v>124.21015024262937</v>
      </c>
    </row>
    <row r="517" spans="1:25" x14ac:dyDescent="0.4">
      <c r="A517">
        <f t="shared" si="134"/>
        <v>504</v>
      </c>
      <c r="B517" s="1">
        <v>42601</v>
      </c>
      <c r="C517" s="2">
        <v>0</v>
      </c>
      <c r="D517" s="2">
        <v>1.17300844724781E-2</v>
      </c>
      <c r="E517" s="2">
        <v>2.9496586311653999E-3</v>
      </c>
      <c r="F517" s="2">
        <v>0.98532025689635605</v>
      </c>
      <c r="G517">
        <v>607.79300000000001</v>
      </c>
      <c r="H517">
        <v>4142.2299999999996</v>
      </c>
      <c r="I517">
        <v>1828.27</v>
      </c>
      <c r="J517">
        <v>162.38</v>
      </c>
      <c r="K517">
        <v>100.22</v>
      </c>
      <c r="L517" s="3">
        <f t="shared" si="124"/>
        <v>1.1946253956580222E-2</v>
      </c>
      <c r="M517" s="3">
        <f t="shared" si="125"/>
        <v>9.4059216220288011E-3</v>
      </c>
      <c r="N517" s="3">
        <f t="shared" si="122"/>
        <v>-5.9947381951244161E-3</v>
      </c>
      <c r="O517" s="3">
        <f t="shared" si="122"/>
        <v>1.2316787781752048E-4</v>
      </c>
      <c r="P517" s="3">
        <f t="shared" si="126"/>
        <v>6.3920708613225004E-7</v>
      </c>
      <c r="Q517" s="4">
        <f t="shared" si="127"/>
        <v>2.1337042183548646E-4</v>
      </c>
      <c r="R517" s="3">
        <f t="shared" si="128"/>
        <v>3.8701513153255318E-3</v>
      </c>
      <c r="S517" s="16">
        <f t="shared" si="137"/>
        <v>122.28430835949558</v>
      </c>
      <c r="T517" s="16">
        <f t="shared" si="137"/>
        <v>141.42996719259253</v>
      </c>
      <c r="U517" s="16">
        <f t="shared" si="129"/>
        <v>-19.145658833096945</v>
      </c>
      <c r="V517" s="16">
        <f t="shared" si="130"/>
        <v>147.23391270007741</v>
      </c>
      <c r="W517" s="16">
        <f t="shared" si="131"/>
        <v>177.95599890182109</v>
      </c>
      <c r="X517" s="16">
        <f t="shared" si="132"/>
        <v>116.30749013806056</v>
      </c>
      <c r="Y517" s="16">
        <f t="shared" si="133"/>
        <v>124.22246703041112</v>
      </c>
    </row>
    <row r="518" spans="1:25" x14ac:dyDescent="0.4">
      <c r="A518">
        <f t="shared" si="134"/>
        <v>505</v>
      </c>
      <c r="B518" s="1">
        <v>42608</v>
      </c>
      <c r="C518" s="2">
        <v>0</v>
      </c>
      <c r="D518" s="2">
        <v>1.1770977432946E-2</v>
      </c>
      <c r="E518" s="2">
        <v>1.8843134876118E-3</v>
      </c>
      <c r="F518" s="2">
        <v>0.98634470907944205</v>
      </c>
      <c r="G518">
        <v>605.27</v>
      </c>
      <c r="H518">
        <v>4114.68</v>
      </c>
      <c r="I518">
        <v>1817.31</v>
      </c>
      <c r="J518">
        <v>162.4</v>
      </c>
      <c r="K518">
        <v>101.84</v>
      </c>
      <c r="L518" s="3">
        <f t="shared" si="124"/>
        <v>2.3382947870894233E-2</v>
      </c>
      <c r="M518" s="3">
        <f t="shared" si="125"/>
        <v>2.6133062811121599E-2</v>
      </c>
      <c r="N518" s="3">
        <f t="shared" si="122"/>
        <v>4.1346825802972553E-2</v>
      </c>
      <c r="O518" s="3">
        <f t="shared" si="122"/>
        <v>-2.5246305418719084E-3</v>
      </c>
      <c r="P518" s="3">
        <f t="shared" si="126"/>
        <v>1.0359390532318232E-6</v>
      </c>
      <c r="Q518" s="4">
        <f t="shared" si="127"/>
        <v>-2.1056698422750038E-3</v>
      </c>
      <c r="R518" s="3">
        <f t="shared" si="128"/>
        <v>2.2084551485779119E-2</v>
      </c>
      <c r="S518" s="16">
        <f t="shared" si="137"/>
        <v>122.07374137526809</v>
      </c>
      <c r="T518" s="16">
        <f t="shared" si="137"/>
        <v>143.63842234117044</v>
      </c>
      <c r="U518" s="16">
        <f t="shared" si="129"/>
        <v>-21.564680965902355</v>
      </c>
      <c r="V518" s="16">
        <f t="shared" si="130"/>
        <v>149.57220748716682</v>
      </c>
      <c r="W518" s="16">
        <f t="shared" si="131"/>
        <v>180.56930518293325</v>
      </c>
      <c r="X518" s="16">
        <f t="shared" si="132"/>
        <v>120.44217271835781</v>
      </c>
      <c r="Y518" s="16">
        <f t="shared" si="133"/>
        <v>123.97000397622394</v>
      </c>
    </row>
    <row r="519" spans="1:25" x14ac:dyDescent="0.4">
      <c r="A519">
        <f t="shared" si="134"/>
        <v>506</v>
      </c>
      <c r="B519" s="1">
        <v>42615</v>
      </c>
      <c r="C519" s="2">
        <v>0</v>
      </c>
      <c r="D519" s="2">
        <v>1.1750737232963399E-2</v>
      </c>
      <c r="E519" s="2">
        <v>3.6108785763316002E-3</v>
      </c>
      <c r="F519" s="2">
        <v>0.98463838419070504</v>
      </c>
      <c r="G519">
        <v>607.02499999999998</v>
      </c>
      <c r="H519">
        <v>4137.7</v>
      </c>
      <c r="I519">
        <v>1892.45</v>
      </c>
      <c r="J519">
        <v>161.99</v>
      </c>
      <c r="K519">
        <v>103.92</v>
      </c>
      <c r="L519" s="3">
        <f t="shared" si="124"/>
        <v>-1.6322465517046303E-2</v>
      </c>
      <c r="M519" s="3">
        <f t="shared" si="125"/>
        <v>-3.5180646291819828E-2</v>
      </c>
      <c r="N519" s="3">
        <f t="shared" ref="N519:O582" si="138">I520/I519-1</f>
        <v>2.303891780496059E-3</v>
      </c>
      <c r="O519" s="3">
        <f t="shared" si="138"/>
        <v>1.8519661707516732E-4</v>
      </c>
      <c r="P519" s="3">
        <f t="shared" si="126"/>
        <v>4.4592404677801281E-7</v>
      </c>
      <c r="Q519" s="4">
        <f t="shared" si="127"/>
        <v>-2.2317368304092388E-4</v>
      </c>
      <c r="R519" s="3">
        <f t="shared" si="128"/>
        <v>-1.2253505852823726E-2</v>
      </c>
      <c r="S519" s="16">
        <f t="shared" si="137"/>
        <v>122.051424006964</v>
      </c>
      <c r="T519" s="16">
        <f t="shared" si="137"/>
        <v>142.41307175588807</v>
      </c>
      <c r="U519" s="16">
        <f t="shared" si="129"/>
        <v>-20.361647748924071</v>
      </c>
      <c r="V519" s="16">
        <f t="shared" si="130"/>
        <v>147.93996093546218</v>
      </c>
      <c r="W519" s="16">
        <f t="shared" si="131"/>
        <v>177.05124055375126</v>
      </c>
      <c r="X519" s="16">
        <f t="shared" si="132"/>
        <v>120.67256189640742</v>
      </c>
      <c r="Y519" s="16">
        <f t="shared" si="133"/>
        <v>123.98852363793145</v>
      </c>
    </row>
    <row r="520" spans="1:25" x14ac:dyDescent="0.4">
      <c r="A520">
        <f t="shared" si="134"/>
        <v>507</v>
      </c>
      <c r="B520" s="1">
        <v>42622</v>
      </c>
      <c r="C520" s="2">
        <v>0</v>
      </c>
      <c r="D520" s="2">
        <v>1.1036793319444099E-2</v>
      </c>
      <c r="E520" s="2">
        <v>4.3540853209612998E-3</v>
      </c>
      <c r="F520" s="2">
        <v>0.984609121359594</v>
      </c>
      <c r="G520">
        <v>604.26900000000001</v>
      </c>
      <c r="H520">
        <v>4039.95</v>
      </c>
      <c r="I520">
        <v>1896.81</v>
      </c>
      <c r="J520">
        <v>162.02000000000001</v>
      </c>
      <c r="K520">
        <v>102.69</v>
      </c>
      <c r="L520" s="3">
        <f t="shared" si="124"/>
        <v>-3.420466187632254E-3</v>
      </c>
      <c r="M520" s="3">
        <f t="shared" si="125"/>
        <v>2.0272400372165489E-3</v>
      </c>
      <c r="N520" s="3">
        <f t="shared" si="138"/>
        <v>-2.4071994559286325E-2</v>
      </c>
      <c r="O520" s="3">
        <f t="shared" si="138"/>
        <v>2.0985063572398488E-3</v>
      </c>
      <c r="P520" s="3">
        <f t="shared" si="126"/>
        <v>6.2150638394603465E-7</v>
      </c>
      <c r="Q520" s="4">
        <f t="shared" si="127"/>
        <v>1.9831497053283162E-3</v>
      </c>
      <c r="R520" s="3">
        <f t="shared" si="128"/>
        <v>-5.8416785881155453E-3</v>
      </c>
      <c r="S520" s="16">
        <f t="shared" ref="S520:T535" si="139">S519+100*Q520</f>
        <v>122.24973897749683</v>
      </c>
      <c r="T520" s="16">
        <f t="shared" si="139"/>
        <v>141.82890389707651</v>
      </c>
      <c r="U520" s="16">
        <f t="shared" si="129"/>
        <v>-19.579164919579682</v>
      </c>
      <c r="V520" s="16">
        <f t="shared" si="130"/>
        <v>147.59791431669896</v>
      </c>
      <c r="W520" s="16">
        <f t="shared" si="131"/>
        <v>177.2539645574729</v>
      </c>
      <c r="X520" s="16">
        <f t="shared" si="132"/>
        <v>118.26536244047878</v>
      </c>
      <c r="Y520" s="16">
        <f t="shared" si="133"/>
        <v>124.19837427365543</v>
      </c>
    </row>
    <row r="521" spans="1:25" x14ac:dyDescent="0.4">
      <c r="A521">
        <f t="shared" si="134"/>
        <v>508</v>
      </c>
      <c r="B521" s="1">
        <v>42629</v>
      </c>
      <c r="C521" s="2">
        <v>0</v>
      </c>
      <c r="D521" s="2">
        <v>1.00009493462009E-2</v>
      </c>
      <c r="E521" s="2">
        <v>5.2959460040589001E-3</v>
      </c>
      <c r="F521" s="2">
        <v>0.98470310464973998</v>
      </c>
      <c r="G521">
        <v>604.55700000000002</v>
      </c>
      <c r="H521">
        <v>4063.97</v>
      </c>
      <c r="I521">
        <v>1851.15</v>
      </c>
      <c r="J521">
        <v>162.36000000000001</v>
      </c>
      <c r="K521">
        <v>102.29</v>
      </c>
      <c r="L521" s="3">
        <f t="shared" si="124"/>
        <v>-7.6701689919470573E-3</v>
      </c>
      <c r="M521" s="3">
        <f t="shared" si="125"/>
        <v>-5.7624606243000809E-4</v>
      </c>
      <c r="N521" s="3">
        <f t="shared" si="138"/>
        <v>2.9019798503632677E-2</v>
      </c>
      <c r="O521" s="3">
        <f t="shared" si="138"/>
        <v>3.6954915003684086E-4</v>
      </c>
      <c r="P521" s="3">
        <f t="shared" si="126"/>
        <v>2.2481651611296406E-7</v>
      </c>
      <c r="Q521" s="4">
        <f t="shared" si="127"/>
        <v>5.1159565708843455E-4</v>
      </c>
      <c r="R521" s="3">
        <f t="shared" si="128"/>
        <v>5.285733149823113E-3</v>
      </c>
      <c r="S521" s="16">
        <f t="shared" si="139"/>
        <v>122.30089854320568</v>
      </c>
      <c r="T521" s="16">
        <f t="shared" si="139"/>
        <v>142.35747721205882</v>
      </c>
      <c r="U521" s="16">
        <f t="shared" si="129"/>
        <v>-20.056578668853149</v>
      </c>
      <c r="V521" s="16">
        <f t="shared" si="130"/>
        <v>146.83089741750425</v>
      </c>
      <c r="W521" s="16">
        <f t="shared" si="131"/>
        <v>177.1963399512299</v>
      </c>
      <c r="X521" s="16">
        <f t="shared" si="132"/>
        <v>121.16734229084204</v>
      </c>
      <c r="Y521" s="16">
        <f t="shared" si="133"/>
        <v>124.23532918865912</v>
      </c>
    </row>
    <row r="522" spans="1:25" x14ac:dyDescent="0.4">
      <c r="A522">
        <f t="shared" si="134"/>
        <v>509</v>
      </c>
      <c r="B522" s="1">
        <v>42636</v>
      </c>
      <c r="C522" s="2">
        <v>0</v>
      </c>
      <c r="D522" s="2">
        <v>1.0227287089879401E-2</v>
      </c>
      <c r="E522" s="2">
        <v>4.9212518105371996E-3</v>
      </c>
      <c r="F522" s="2">
        <v>0.98485146109958299</v>
      </c>
      <c r="G522">
        <v>607.46199999999999</v>
      </c>
      <c r="H522">
        <v>4112.6899999999996</v>
      </c>
      <c r="I522">
        <v>1904.87</v>
      </c>
      <c r="J522">
        <v>162.41999999999999</v>
      </c>
      <c r="K522">
        <v>101.02</v>
      </c>
      <c r="L522" s="3">
        <f t="shared" si="124"/>
        <v>4.817505122580279E-3</v>
      </c>
      <c r="M522" s="3">
        <f t="shared" si="125"/>
        <v>5.3084924285553559E-3</v>
      </c>
      <c r="N522" s="3">
        <f t="shared" si="138"/>
        <v>-1.1465349341424846E-2</v>
      </c>
      <c r="O522" s="3">
        <f t="shared" si="138"/>
        <v>3.7556951114394721E-3</v>
      </c>
      <c r="P522" s="3">
        <f t="shared" si="126"/>
        <v>4.3064002217869099E-7</v>
      </c>
      <c r="Q522" s="4">
        <f t="shared" si="127"/>
        <v>3.6962387827999049E-3</v>
      </c>
      <c r="R522" s="3">
        <f t="shared" si="128"/>
        <v>6.0408583028756513E-4</v>
      </c>
      <c r="S522" s="16">
        <f t="shared" si="139"/>
        <v>122.67052242148567</v>
      </c>
      <c r="T522" s="16">
        <f t="shared" si="139"/>
        <v>142.41788579508759</v>
      </c>
      <c r="U522" s="16">
        <f t="shared" si="129"/>
        <v>-19.747363373601914</v>
      </c>
      <c r="V522" s="16">
        <f t="shared" si="130"/>
        <v>147.31264792976228</v>
      </c>
      <c r="W522" s="16">
        <f t="shared" si="131"/>
        <v>177.72718919408544</v>
      </c>
      <c r="X522" s="16">
        <f t="shared" si="132"/>
        <v>120.02080735669956</v>
      </c>
      <c r="Y522" s="16">
        <f t="shared" si="133"/>
        <v>124.61089869980307</v>
      </c>
    </row>
    <row r="523" spans="1:25" x14ac:dyDescent="0.4">
      <c r="A523">
        <f t="shared" si="134"/>
        <v>510</v>
      </c>
      <c r="B523" s="1">
        <v>42643</v>
      </c>
      <c r="C523" s="2">
        <v>0</v>
      </c>
      <c r="D523" s="2">
        <v>9.6596405503094999E-3</v>
      </c>
      <c r="E523" s="2">
        <v>5.6389851808349E-3</v>
      </c>
      <c r="F523" s="2">
        <v>0.98470137426885496</v>
      </c>
      <c r="G523">
        <v>608.40099999999995</v>
      </c>
      <c r="H523">
        <v>4121.0600000000004</v>
      </c>
      <c r="I523">
        <v>1883.03</v>
      </c>
      <c r="J523">
        <v>163.03</v>
      </c>
      <c r="K523">
        <v>101.35</v>
      </c>
      <c r="L523" s="3">
        <f t="shared" si="124"/>
        <v>7.1495832784325142E-3</v>
      </c>
      <c r="M523" s="3">
        <f t="shared" si="125"/>
        <v>9.9657616551784844E-3</v>
      </c>
      <c r="N523" s="3">
        <f t="shared" si="138"/>
        <v>2.1040556974663227E-2</v>
      </c>
      <c r="O523" s="3">
        <f t="shared" si="138"/>
        <v>-2.3308593510396047E-3</v>
      </c>
      <c r="P523" s="3">
        <f t="shared" si="126"/>
        <v>3.3080533965899514E-7</v>
      </c>
      <c r="Q523" s="4">
        <f t="shared" si="127"/>
        <v>-2.0806181471600491E-3</v>
      </c>
      <c r="R523" s="3">
        <f t="shared" si="128"/>
        <v>8.9562606393086552E-3</v>
      </c>
      <c r="S523" s="16">
        <f t="shared" si="139"/>
        <v>122.46246060676967</v>
      </c>
      <c r="T523" s="16">
        <f t="shared" si="139"/>
        <v>143.31351185901846</v>
      </c>
      <c r="U523" s="16">
        <f t="shared" si="129"/>
        <v>-20.851051252248794</v>
      </c>
      <c r="V523" s="16">
        <f t="shared" si="130"/>
        <v>148.02760625760553</v>
      </c>
      <c r="W523" s="16">
        <f t="shared" si="131"/>
        <v>178.72376535960328</v>
      </c>
      <c r="X523" s="16">
        <f t="shared" si="132"/>
        <v>122.12486305416589</v>
      </c>
      <c r="Y523" s="16">
        <f t="shared" si="133"/>
        <v>124.37781276469912</v>
      </c>
    </row>
    <row r="524" spans="1:25" x14ac:dyDescent="0.4">
      <c r="A524">
        <f t="shared" si="134"/>
        <v>511</v>
      </c>
      <c r="B524" s="1">
        <v>42650</v>
      </c>
      <c r="C524" s="2">
        <v>0</v>
      </c>
      <c r="D524" s="2">
        <v>9.8804330582126995E-3</v>
      </c>
      <c r="E524" s="2">
        <v>5.9695349056967002E-3</v>
      </c>
      <c r="F524" s="2">
        <v>0.98415003203608997</v>
      </c>
      <c r="G524">
        <v>603.05200000000002</v>
      </c>
      <c r="H524">
        <v>4096.25</v>
      </c>
      <c r="I524">
        <v>1922.65</v>
      </c>
      <c r="J524">
        <v>162.65</v>
      </c>
      <c r="K524">
        <v>102.98</v>
      </c>
      <c r="L524" s="3">
        <f t="shared" si="124"/>
        <v>7.5242858625590436E-3</v>
      </c>
      <c r="M524" s="3">
        <f t="shared" si="125"/>
        <v>2.028309267561923E-3</v>
      </c>
      <c r="N524" s="3">
        <f t="shared" si="138"/>
        <v>-2.5381634722908553E-3</v>
      </c>
      <c r="O524" s="3">
        <f t="shared" si="138"/>
        <v>-1.0451890562558352E-3</v>
      </c>
      <c r="P524" s="3">
        <f t="shared" si="126"/>
        <v>3.9343597433945559E-8</v>
      </c>
      <c r="Q524" s="4">
        <f t="shared" si="127"/>
        <v>-1.0237732683000915E-3</v>
      </c>
      <c r="R524" s="3">
        <f t="shared" si="128"/>
        <v>1.492310650393569E-3</v>
      </c>
      <c r="S524" s="16">
        <f t="shared" si="139"/>
        <v>122.36008327993966</v>
      </c>
      <c r="T524" s="16">
        <f t="shared" si="139"/>
        <v>143.46274292405781</v>
      </c>
      <c r="U524" s="16">
        <f t="shared" si="129"/>
        <v>-21.102659644118148</v>
      </c>
      <c r="V524" s="16">
        <f t="shared" si="130"/>
        <v>148.78003484386144</v>
      </c>
      <c r="W524" s="16">
        <f t="shared" si="131"/>
        <v>178.92659628635948</v>
      </c>
      <c r="X524" s="16">
        <f t="shared" si="132"/>
        <v>121.8710467069368</v>
      </c>
      <c r="Y524" s="16">
        <f t="shared" si="133"/>
        <v>124.27329385907353</v>
      </c>
    </row>
    <row r="525" spans="1:25" x14ac:dyDescent="0.4">
      <c r="A525">
        <f t="shared" si="134"/>
        <v>512</v>
      </c>
      <c r="B525" s="1">
        <v>42657</v>
      </c>
      <c r="C525" s="2">
        <v>0</v>
      </c>
      <c r="D525" s="2">
        <v>9.9460057206025992E-3</v>
      </c>
      <c r="E525" s="2">
        <v>5.9062454755888002E-3</v>
      </c>
      <c r="F525" s="2">
        <v>0.98414774880380795</v>
      </c>
      <c r="G525">
        <v>600.59100000000001</v>
      </c>
      <c r="H525">
        <v>4057.28</v>
      </c>
      <c r="I525">
        <v>1917.77</v>
      </c>
      <c r="J525">
        <v>162.47999999999999</v>
      </c>
      <c r="K525">
        <v>104.18</v>
      </c>
      <c r="L525" s="3">
        <f t="shared" si="124"/>
        <v>1.3625060789492771E-3</v>
      </c>
      <c r="M525" s="3">
        <f t="shared" si="125"/>
        <v>4.2158717573248516E-4</v>
      </c>
      <c r="N525" s="3">
        <f t="shared" si="138"/>
        <v>1.3442696465165271E-2</v>
      </c>
      <c r="O525" s="3">
        <f t="shared" si="138"/>
        <v>-1.8463810930580138E-4</v>
      </c>
      <c r="P525" s="3">
        <f t="shared" si="126"/>
        <v>9.0878244044199648E-8</v>
      </c>
      <c r="Q525" s="4">
        <f t="shared" si="127"/>
        <v>-9.8213084222076121E-5</v>
      </c>
      <c r="R525" s="3">
        <f t="shared" si="128"/>
        <v>3.7605379026353081E-3</v>
      </c>
      <c r="S525" s="16">
        <f t="shared" si="139"/>
        <v>122.35026197151745</v>
      </c>
      <c r="T525" s="16">
        <f t="shared" si="139"/>
        <v>143.83879671432135</v>
      </c>
      <c r="U525" s="16">
        <f t="shared" si="129"/>
        <v>-21.488534742803893</v>
      </c>
      <c r="V525" s="16">
        <f t="shared" si="130"/>
        <v>148.91628545175638</v>
      </c>
      <c r="W525" s="16">
        <f t="shared" si="131"/>
        <v>178.96875500393273</v>
      </c>
      <c r="X525" s="16">
        <f t="shared" si="132"/>
        <v>123.21531635345332</v>
      </c>
      <c r="Y525" s="16">
        <f t="shared" si="133"/>
        <v>124.25483004814295</v>
      </c>
    </row>
    <row r="526" spans="1:25" x14ac:dyDescent="0.4">
      <c r="A526">
        <f t="shared" si="134"/>
        <v>513</v>
      </c>
      <c r="B526" s="1">
        <v>42664</v>
      </c>
      <c r="C526" s="2">
        <v>0</v>
      </c>
      <c r="D526" s="2">
        <v>1.0097469460676399E-2</v>
      </c>
      <c r="E526" s="2">
        <v>5.8736326200021999E-3</v>
      </c>
      <c r="F526" s="2">
        <v>0.98402889791932102</v>
      </c>
      <c r="G526">
        <v>603.61099999999999</v>
      </c>
      <c r="H526">
        <v>4073.85</v>
      </c>
      <c r="I526">
        <v>1943.55</v>
      </c>
      <c r="J526">
        <v>162.44999999999999</v>
      </c>
      <c r="K526">
        <v>103.8</v>
      </c>
      <c r="L526" s="3">
        <f t="shared" si="124"/>
        <v>1.6318616359067839E-3</v>
      </c>
      <c r="M526" s="3">
        <f t="shared" si="125"/>
        <v>2.2468517954510325E-3</v>
      </c>
      <c r="N526" s="3">
        <f t="shared" si="138"/>
        <v>1.9891435774742172E-2</v>
      </c>
      <c r="O526" s="3">
        <f t="shared" si="138"/>
        <v>-1.2927054478300004E-3</v>
      </c>
      <c r="P526" s="3">
        <f t="shared" si="126"/>
        <v>2.7902421287096502E-7</v>
      </c>
      <c r="Q526" s="4">
        <f t="shared" si="127"/>
        <v>-1.1328160379628915E-3</v>
      </c>
      <c r="R526" s="3">
        <f t="shared" si="128"/>
        <v>5.619360939567497E-3</v>
      </c>
      <c r="S526" s="16">
        <f t="shared" si="139"/>
        <v>122.23698036772116</v>
      </c>
      <c r="T526" s="16">
        <f t="shared" si="139"/>
        <v>144.40073280827809</v>
      </c>
      <c r="U526" s="16">
        <f t="shared" si="129"/>
        <v>-22.163752440556934</v>
      </c>
      <c r="V526" s="16">
        <f t="shared" si="130"/>
        <v>149.07947161534705</v>
      </c>
      <c r="W526" s="16">
        <f t="shared" si="131"/>
        <v>179.19344018347783</v>
      </c>
      <c r="X526" s="16">
        <f t="shared" si="132"/>
        <v>125.20445993092754</v>
      </c>
      <c r="Y526" s="16">
        <f t="shared" si="133"/>
        <v>124.12555950335995</v>
      </c>
    </row>
    <row r="527" spans="1:25" x14ac:dyDescent="0.4">
      <c r="A527">
        <f t="shared" si="134"/>
        <v>514</v>
      </c>
      <c r="B527" s="1">
        <v>42671</v>
      </c>
      <c r="C527" s="2">
        <v>0</v>
      </c>
      <c r="D527" s="2">
        <v>9.7266839142783005E-3</v>
      </c>
      <c r="E527" s="2">
        <v>6.3386729747870003E-3</v>
      </c>
      <c r="F527" s="2">
        <v>0.98393464311093404</v>
      </c>
      <c r="G527">
        <v>599.16999999999996</v>
      </c>
      <c r="H527">
        <v>4046.36</v>
      </c>
      <c r="I527">
        <v>1982.21</v>
      </c>
      <c r="J527">
        <v>162.24</v>
      </c>
      <c r="K527">
        <v>104.74</v>
      </c>
      <c r="L527" s="3">
        <f t="shared" ref="L527:L590" si="140">G528*K528/(G527*K527)-1</f>
        <v>-8.9139419262010966E-3</v>
      </c>
      <c r="M527" s="3">
        <f t="shared" ref="M527:M590" si="141">H528*K528/(H527*K527)-1</f>
        <v>-3.4041406253894624E-2</v>
      </c>
      <c r="N527" s="3">
        <f t="shared" si="138"/>
        <v>-3.2584842171112127E-2</v>
      </c>
      <c r="O527" s="3">
        <f t="shared" si="138"/>
        <v>1.4792899408282434E-3</v>
      </c>
      <c r="P527" s="3">
        <f t="shared" ref="P527:P590" si="142">(ABS(C528-C527)+ABS(D528-D527)+ABS(E528-E527)+ABS(F528-F527))*$S$3</f>
        <v>7.3374715296756913E-7</v>
      </c>
      <c r="Q527" s="4">
        <f t="shared" ref="Q527:Q590" si="143">SUMPRODUCT(C527:F527,L527:O527)-P527</f>
        <v>9.1713621574656702E-4</v>
      </c>
      <c r="R527" s="3">
        <f t="shared" ref="R527:R590" si="144">SUMPRODUCT($C$7:$F$7,L527:O527)</f>
        <v>-1.8515225102594901E-2</v>
      </c>
      <c r="S527" s="16">
        <f t="shared" si="139"/>
        <v>122.32869398929581</v>
      </c>
      <c r="T527" s="16">
        <f t="shared" si="139"/>
        <v>142.54921029801861</v>
      </c>
      <c r="U527" s="16">
        <f t="shared" ref="U527:U590" si="145">S527-T527</f>
        <v>-20.220516308722793</v>
      </c>
      <c r="V527" s="16">
        <f t="shared" ref="V527:V590" si="146">V526+100*L527</f>
        <v>148.18807742272693</v>
      </c>
      <c r="W527" s="16">
        <f t="shared" ref="W527:W590" si="147">W526+100*M527</f>
        <v>175.78929955808837</v>
      </c>
      <c r="X527" s="16">
        <f t="shared" ref="X527:X590" si="148">X526+100*N527</f>
        <v>121.94597571381632</v>
      </c>
      <c r="Y527" s="16">
        <f t="shared" ref="Y527:Y590" si="149">Y526+100*O527</f>
        <v>124.27348849744277</v>
      </c>
    </row>
    <row r="528" spans="1:25" x14ac:dyDescent="0.4">
      <c r="A528">
        <f t="shared" ref="A528:A591" si="150">A527+1</f>
        <v>515</v>
      </c>
      <c r="B528" s="1">
        <v>42678</v>
      </c>
      <c r="C528" s="2">
        <v>0</v>
      </c>
      <c r="D528" s="2">
        <v>1.0109493827805001E-2</v>
      </c>
      <c r="E528" s="2">
        <v>5.1157610531743997E-3</v>
      </c>
      <c r="F528" s="2">
        <v>0.98477474511901997</v>
      </c>
      <c r="G528">
        <v>603.15800000000002</v>
      </c>
      <c r="H528">
        <v>3970.02</v>
      </c>
      <c r="I528">
        <v>1917.62</v>
      </c>
      <c r="J528">
        <v>162.47999999999999</v>
      </c>
      <c r="K528">
        <v>103.12</v>
      </c>
      <c r="L528" s="3">
        <f t="shared" si="140"/>
        <v>4.8420917135520991E-3</v>
      </c>
      <c r="M528" s="3">
        <f t="shared" si="141"/>
        <v>7.4264613911600996E-2</v>
      </c>
      <c r="N528" s="3">
        <f t="shared" si="138"/>
        <v>2.3200634119377117E-2</v>
      </c>
      <c r="O528" s="3">
        <f t="shared" si="138"/>
        <v>-3.6927621861151394E-3</v>
      </c>
      <c r="P528" s="3">
        <f t="shared" si="142"/>
        <v>2.0878191763843448E-6</v>
      </c>
      <c r="Q528" s="4">
        <f t="shared" si="143"/>
        <v>-2.7691602033925655E-3</v>
      </c>
      <c r="R528" s="3">
        <f t="shared" si="144"/>
        <v>2.4653644389603768E-2</v>
      </c>
      <c r="S528" s="16">
        <f t="shared" si="139"/>
        <v>122.05177796895656</v>
      </c>
      <c r="T528" s="16">
        <f t="shared" si="139"/>
        <v>145.01457473697897</v>
      </c>
      <c r="U528" s="16">
        <f t="shared" si="145"/>
        <v>-22.962796768022415</v>
      </c>
      <c r="V528" s="16">
        <f t="shared" si="146"/>
        <v>148.67228659408215</v>
      </c>
      <c r="W528" s="16">
        <f t="shared" si="147"/>
        <v>183.21576094924848</v>
      </c>
      <c r="X528" s="16">
        <f t="shared" si="148"/>
        <v>124.26603912575403</v>
      </c>
      <c r="Y528" s="16">
        <f t="shared" si="149"/>
        <v>123.90421227883125</v>
      </c>
    </row>
    <row r="529" spans="1:25" x14ac:dyDescent="0.4">
      <c r="A529">
        <f t="shared" si="150"/>
        <v>516</v>
      </c>
      <c r="B529" s="1">
        <v>42685</v>
      </c>
      <c r="C529" s="2">
        <v>0</v>
      </c>
      <c r="D529" s="2">
        <v>1.3589192455112401E-2</v>
      </c>
      <c r="E529" s="2">
        <v>3.5521517115543002E-3</v>
      </c>
      <c r="F529" s="2">
        <v>0.98285865583333298</v>
      </c>
      <c r="G529">
        <v>586.01800000000003</v>
      </c>
      <c r="H529">
        <v>4123.6899999999996</v>
      </c>
      <c r="I529">
        <v>1962.11</v>
      </c>
      <c r="J529">
        <v>161.88</v>
      </c>
      <c r="K529">
        <v>106.65</v>
      </c>
      <c r="L529" s="3">
        <f t="shared" si="140"/>
        <v>2.3413402637425973E-2</v>
      </c>
      <c r="M529" s="3">
        <f t="shared" si="141"/>
        <v>4.9246944072344867E-2</v>
      </c>
      <c r="N529" s="3">
        <f t="shared" si="138"/>
        <v>3.6409783345480173E-2</v>
      </c>
      <c r="O529" s="3">
        <f t="shared" si="138"/>
        <v>-6.7951569063503525E-3</v>
      </c>
      <c r="P529" s="3">
        <f t="shared" si="142"/>
        <v>1.8987583052603258E-6</v>
      </c>
      <c r="Q529" s="4">
        <f t="shared" si="143"/>
        <v>-5.8820182664041367E-3</v>
      </c>
      <c r="R529" s="3">
        <f t="shared" si="144"/>
        <v>2.5568743287225165E-2</v>
      </c>
      <c r="S529" s="16">
        <f t="shared" si="139"/>
        <v>121.46357614231614</v>
      </c>
      <c r="T529" s="16">
        <f t="shared" si="139"/>
        <v>147.5714490657015</v>
      </c>
      <c r="U529" s="16">
        <f t="shared" si="145"/>
        <v>-26.107872923385358</v>
      </c>
      <c r="V529" s="16">
        <f t="shared" si="146"/>
        <v>151.01362685782476</v>
      </c>
      <c r="W529" s="16">
        <f t="shared" si="147"/>
        <v>188.14045535648296</v>
      </c>
      <c r="X529" s="16">
        <f t="shared" si="148"/>
        <v>127.90701746030206</v>
      </c>
      <c r="Y529" s="16">
        <f t="shared" si="149"/>
        <v>123.22469658819622</v>
      </c>
    </row>
    <row r="530" spans="1:25" x14ac:dyDescent="0.4">
      <c r="A530">
        <f t="shared" si="150"/>
        <v>517</v>
      </c>
      <c r="B530" s="1">
        <v>42692</v>
      </c>
      <c r="C530" s="2">
        <v>0</v>
      </c>
      <c r="D530" s="2">
        <v>1.6753789630546499E-2</v>
      </c>
      <c r="E530" s="2">
        <v>3.4932814960365998E-3</v>
      </c>
      <c r="F530" s="2">
        <v>0.97975292887341703</v>
      </c>
      <c r="G530">
        <v>576.70299999999997</v>
      </c>
      <c r="H530">
        <v>4160.58</v>
      </c>
      <c r="I530">
        <v>2033.55</v>
      </c>
      <c r="J530">
        <v>160.78</v>
      </c>
      <c r="K530">
        <v>110.91</v>
      </c>
      <c r="L530" s="3">
        <f t="shared" si="140"/>
        <v>1.9353196574682041E-2</v>
      </c>
      <c r="M530" s="3">
        <f t="shared" si="141"/>
        <v>3.5657079151459881E-2</v>
      </c>
      <c r="N530" s="3">
        <f t="shared" si="138"/>
        <v>2.5251407636891265E-2</v>
      </c>
      <c r="O530" s="3">
        <f t="shared" si="138"/>
        <v>4.3537753451916572E-4</v>
      </c>
      <c r="P530" s="3">
        <f t="shared" si="142"/>
        <v>8.5542488298044058E-7</v>
      </c>
      <c r="Q530" s="4">
        <f t="shared" si="143"/>
        <v>1.1113084677179931E-3</v>
      </c>
      <c r="R530" s="3">
        <f t="shared" si="144"/>
        <v>2.0174265224388088E-2</v>
      </c>
      <c r="S530" s="16">
        <f t="shared" si="139"/>
        <v>121.57470698908794</v>
      </c>
      <c r="T530" s="16">
        <f t="shared" si="139"/>
        <v>149.5888755881403</v>
      </c>
      <c r="U530" s="16">
        <f t="shared" si="145"/>
        <v>-28.014168599052354</v>
      </c>
      <c r="V530" s="16">
        <f t="shared" si="146"/>
        <v>152.94894651529296</v>
      </c>
      <c r="W530" s="16">
        <f t="shared" si="147"/>
        <v>191.70616327162895</v>
      </c>
      <c r="X530" s="16">
        <f t="shared" si="148"/>
        <v>130.43215822399119</v>
      </c>
      <c r="Y530" s="16">
        <f t="shared" si="149"/>
        <v>123.26823434164814</v>
      </c>
    </row>
    <row r="531" spans="1:25" x14ac:dyDescent="0.4">
      <c r="A531">
        <f t="shared" si="150"/>
        <v>518</v>
      </c>
      <c r="B531" s="1">
        <v>42699</v>
      </c>
      <c r="C531" s="2">
        <v>0</v>
      </c>
      <c r="D531" s="2">
        <v>1.5328081492245601E-2</v>
      </c>
      <c r="E531" s="2">
        <v>4.7573381105152001E-3</v>
      </c>
      <c r="F531" s="2">
        <v>0.979914580397239</v>
      </c>
      <c r="G531">
        <v>575.87</v>
      </c>
      <c r="H531">
        <v>4221.0200000000004</v>
      </c>
      <c r="I531">
        <v>2084.9</v>
      </c>
      <c r="J531">
        <v>160.85</v>
      </c>
      <c r="K531">
        <v>113.22</v>
      </c>
      <c r="L531" s="3">
        <f t="shared" si="140"/>
        <v>8.2217498234604669E-4</v>
      </c>
      <c r="M531" s="3">
        <f t="shared" si="141"/>
        <v>-6.5141159166522966E-3</v>
      </c>
      <c r="N531" s="3">
        <f t="shared" si="138"/>
        <v>9.2186675619931879E-3</v>
      </c>
      <c r="O531" s="3">
        <f t="shared" si="138"/>
        <v>6.8386695679212295E-4</v>
      </c>
      <c r="P531" s="3">
        <f t="shared" si="142"/>
        <v>1.3092780699463199E-7</v>
      </c>
      <c r="Q531" s="4">
        <f t="shared" si="143"/>
        <v>6.1400769310595519E-4</v>
      </c>
      <c r="R531" s="3">
        <f t="shared" si="144"/>
        <v>1.0526483961197652E-3</v>
      </c>
      <c r="S531" s="16">
        <f t="shared" si="139"/>
        <v>121.63610775839854</v>
      </c>
      <c r="T531" s="16">
        <f t="shared" si="139"/>
        <v>149.69414042775227</v>
      </c>
      <c r="U531" s="16">
        <f t="shared" si="145"/>
        <v>-28.058032669353736</v>
      </c>
      <c r="V531" s="16">
        <f t="shared" si="146"/>
        <v>153.03116401352756</v>
      </c>
      <c r="W531" s="16">
        <f t="shared" si="147"/>
        <v>191.05475167996372</v>
      </c>
      <c r="X531" s="16">
        <f t="shared" si="148"/>
        <v>131.3540249801905</v>
      </c>
      <c r="Y531" s="16">
        <f t="shared" si="149"/>
        <v>123.33662103732735</v>
      </c>
    </row>
    <row r="532" spans="1:25" x14ac:dyDescent="0.4">
      <c r="A532">
        <f t="shared" si="150"/>
        <v>519</v>
      </c>
      <c r="B532" s="1">
        <v>42706</v>
      </c>
      <c r="C532" s="2">
        <v>0</v>
      </c>
      <c r="D532" s="2">
        <v>1.55462945039031E-2</v>
      </c>
      <c r="E532" s="2">
        <v>4.6045051849313004E-3</v>
      </c>
      <c r="F532" s="2">
        <v>0.97984920031116496</v>
      </c>
      <c r="G532">
        <v>574.87099999999998</v>
      </c>
      <c r="H532">
        <v>4182.8100000000004</v>
      </c>
      <c r="I532">
        <v>2104.12</v>
      </c>
      <c r="J532">
        <v>160.96</v>
      </c>
      <c r="K532">
        <v>113.51</v>
      </c>
      <c r="L532" s="3">
        <f t="shared" si="140"/>
        <v>1.0560894630425421E-2</v>
      </c>
      <c r="M532" s="3">
        <f t="shared" si="141"/>
        <v>4.7715212385520678E-2</v>
      </c>
      <c r="N532" s="3">
        <f t="shared" si="138"/>
        <v>3.1994372944508909E-2</v>
      </c>
      <c r="O532" s="3">
        <f t="shared" si="138"/>
        <v>-6.2127236580611367E-5</v>
      </c>
      <c r="P532" s="3">
        <f t="shared" si="142"/>
        <v>2.6714502925797699E-8</v>
      </c>
      <c r="Q532" s="4">
        <f t="shared" si="143"/>
        <v>8.282109625892259E-4</v>
      </c>
      <c r="R532" s="3">
        <f t="shared" si="144"/>
        <v>2.2552088180968599E-2</v>
      </c>
      <c r="S532" s="16">
        <f t="shared" si="139"/>
        <v>121.71892885465746</v>
      </c>
      <c r="T532" s="16">
        <f t="shared" si="139"/>
        <v>151.94934924584913</v>
      </c>
      <c r="U532" s="16">
        <f t="shared" si="145"/>
        <v>-30.230420391191672</v>
      </c>
      <c r="V532" s="16">
        <f t="shared" si="146"/>
        <v>154.08725347657011</v>
      </c>
      <c r="W532" s="16">
        <f t="shared" si="147"/>
        <v>195.82627291851577</v>
      </c>
      <c r="X532" s="16">
        <f t="shared" si="148"/>
        <v>134.55346227464139</v>
      </c>
      <c r="Y532" s="16">
        <f t="shared" si="149"/>
        <v>123.33040831366928</v>
      </c>
    </row>
    <row r="533" spans="1:25" x14ac:dyDescent="0.4">
      <c r="A533">
        <f t="shared" si="150"/>
        <v>520</v>
      </c>
      <c r="B533" s="1">
        <v>42713</v>
      </c>
      <c r="C533" s="2">
        <v>0</v>
      </c>
      <c r="D533" s="2">
        <v>1.55185585746083E-2</v>
      </c>
      <c r="E533" s="2">
        <v>4.5877169426831003E-3</v>
      </c>
      <c r="F533" s="2">
        <v>0.97989372448270795</v>
      </c>
      <c r="G533">
        <v>571.82399999999996</v>
      </c>
      <c r="H533">
        <v>4313.6099999999997</v>
      </c>
      <c r="I533">
        <v>2171.44</v>
      </c>
      <c r="J533">
        <v>160.94999999999999</v>
      </c>
      <c r="K533">
        <v>115.32</v>
      </c>
      <c r="L533" s="3">
        <f t="shared" si="140"/>
        <v>1.3252675597497987E-2</v>
      </c>
      <c r="M533" s="3">
        <f t="shared" si="141"/>
        <v>2.2345818152544883E-2</v>
      </c>
      <c r="N533" s="3">
        <f t="shared" si="138"/>
        <v>1.6597281066941694E-2</v>
      </c>
      <c r="O533" s="3">
        <f t="shared" si="138"/>
        <v>-4.162783473128262E-3</v>
      </c>
      <c r="P533" s="3">
        <f t="shared" si="142"/>
        <v>3.7611704172206972E-7</v>
      </c>
      <c r="Q533" s="4">
        <f t="shared" si="143"/>
        <v>-3.6565430032893427E-3</v>
      </c>
      <c r="R533" s="3">
        <f t="shared" si="144"/>
        <v>1.2008247835964075E-2</v>
      </c>
      <c r="S533" s="16">
        <f t="shared" si="139"/>
        <v>121.35327455432854</v>
      </c>
      <c r="T533" s="16">
        <f t="shared" si="139"/>
        <v>153.15017402944554</v>
      </c>
      <c r="U533" s="16">
        <f t="shared" si="145"/>
        <v>-31.796899475117002</v>
      </c>
      <c r="V533" s="16">
        <f t="shared" si="146"/>
        <v>155.4125210363199</v>
      </c>
      <c r="W533" s="16">
        <f t="shared" si="147"/>
        <v>198.06085473377027</v>
      </c>
      <c r="X533" s="16">
        <f t="shared" si="148"/>
        <v>136.21319038133555</v>
      </c>
      <c r="Y533" s="16">
        <f t="shared" si="149"/>
        <v>122.91412996635646</v>
      </c>
    </row>
    <row r="534" spans="1:25" x14ac:dyDescent="0.4">
      <c r="A534">
        <f t="shared" si="150"/>
        <v>521</v>
      </c>
      <c r="B534" s="1">
        <v>42720</v>
      </c>
      <c r="C534" s="2">
        <v>0</v>
      </c>
      <c r="D534" s="2">
        <v>1.61454203108117E-2</v>
      </c>
      <c r="E534" s="2">
        <v>4.4881028446685E-3</v>
      </c>
      <c r="F534" s="2">
        <v>0.97936647684451905</v>
      </c>
      <c r="G534">
        <v>566.57899999999995</v>
      </c>
      <c r="H534">
        <v>4312.3999999999996</v>
      </c>
      <c r="I534">
        <v>2207.48</v>
      </c>
      <c r="J534">
        <v>160.28</v>
      </c>
      <c r="K534">
        <v>117.93</v>
      </c>
      <c r="L534" s="3">
        <f t="shared" si="140"/>
        <v>-5.27434164243612E-4</v>
      </c>
      <c r="M534" s="3">
        <f t="shared" si="141"/>
        <v>-2.1416018707454132E-3</v>
      </c>
      <c r="N534" s="3">
        <f t="shared" si="138"/>
        <v>-4.4168010582202877E-3</v>
      </c>
      <c r="O534" s="3">
        <f t="shared" si="138"/>
        <v>1.9965061142999119E-3</v>
      </c>
      <c r="P534" s="3">
        <f t="shared" si="142"/>
        <v>4.5094702501437813E-7</v>
      </c>
      <c r="Q534" s="4">
        <f t="shared" si="143"/>
        <v>1.9004600924000922E-3</v>
      </c>
      <c r="R534" s="3">
        <f t="shared" si="144"/>
        <v>-1.2723327447273503E-3</v>
      </c>
      <c r="S534" s="16">
        <f t="shared" si="139"/>
        <v>121.54332056356854</v>
      </c>
      <c r="T534" s="16">
        <f t="shared" si="139"/>
        <v>153.02294075497281</v>
      </c>
      <c r="U534" s="16">
        <f t="shared" si="145"/>
        <v>-31.479620191404265</v>
      </c>
      <c r="V534" s="16">
        <f t="shared" si="146"/>
        <v>155.35977761989554</v>
      </c>
      <c r="W534" s="16">
        <f t="shared" si="147"/>
        <v>197.84669454669572</v>
      </c>
      <c r="X534" s="16">
        <f t="shared" si="148"/>
        <v>135.77151027551352</v>
      </c>
      <c r="Y534" s="16">
        <f t="shared" si="149"/>
        <v>123.11378057778644</v>
      </c>
    </row>
    <row r="535" spans="1:25" x14ac:dyDescent="0.4">
      <c r="A535">
        <f t="shared" si="150"/>
        <v>522</v>
      </c>
      <c r="B535" s="1">
        <v>42727</v>
      </c>
      <c r="C535" s="2">
        <v>0</v>
      </c>
      <c r="D535" s="2">
        <v>1.68969986858356E-2</v>
      </c>
      <c r="E535" s="2">
        <v>3.8834990225424999E-3</v>
      </c>
      <c r="F535" s="2">
        <v>0.97921950229162102</v>
      </c>
      <c r="G535">
        <v>569.17600000000004</v>
      </c>
      <c r="H535">
        <v>4325.17</v>
      </c>
      <c r="I535">
        <v>2197.73</v>
      </c>
      <c r="J535">
        <v>160.6</v>
      </c>
      <c r="K535">
        <v>117.33</v>
      </c>
      <c r="L535" s="3">
        <f t="shared" si="140"/>
        <v>5.0132111536254076E-3</v>
      </c>
      <c r="M535" s="3">
        <f t="shared" si="141"/>
        <v>-1.3872922603650917E-2</v>
      </c>
      <c r="N535" s="3">
        <f t="shared" si="138"/>
        <v>-1.5088295650512062E-2</v>
      </c>
      <c r="O535" s="3">
        <f t="shared" si="138"/>
        <v>2.3038605230385478E-3</v>
      </c>
      <c r="P535" s="3">
        <f t="shared" si="142"/>
        <v>6.9340191771630712E-8</v>
      </c>
      <c r="Q535" s="4">
        <f t="shared" si="143"/>
        <v>1.9629096781141647E-3</v>
      </c>
      <c r="R535" s="3">
        <f t="shared" si="144"/>
        <v>-5.411036644374756E-3</v>
      </c>
      <c r="S535" s="16">
        <f t="shared" si="139"/>
        <v>121.73961153137996</v>
      </c>
      <c r="T535" s="16">
        <f t="shared" si="139"/>
        <v>152.48183709053532</v>
      </c>
      <c r="U535" s="16">
        <f t="shared" si="145"/>
        <v>-30.742225559155358</v>
      </c>
      <c r="V535" s="16">
        <f t="shared" si="146"/>
        <v>155.86109873525808</v>
      </c>
      <c r="W535" s="16">
        <f t="shared" si="147"/>
        <v>196.45940228633063</v>
      </c>
      <c r="X535" s="16">
        <f t="shared" si="148"/>
        <v>134.26268071046232</v>
      </c>
      <c r="Y535" s="16">
        <f t="shared" si="149"/>
        <v>123.3441666300903</v>
      </c>
    </row>
    <row r="536" spans="1:25" x14ac:dyDescent="0.4">
      <c r="A536">
        <f t="shared" si="150"/>
        <v>523</v>
      </c>
      <c r="B536" s="1">
        <v>42734</v>
      </c>
      <c r="C536" s="2">
        <v>0</v>
      </c>
      <c r="D536" s="2">
        <v>1.70125656721219E-2</v>
      </c>
      <c r="E536" s="2">
        <v>3.8443967275037E-3</v>
      </c>
      <c r="F536" s="2">
        <v>0.97914303760037402</v>
      </c>
      <c r="G536">
        <v>573.83900000000006</v>
      </c>
      <c r="H536">
        <v>4278.66</v>
      </c>
      <c r="I536">
        <v>2164.5700000000002</v>
      </c>
      <c r="J536">
        <v>160.97</v>
      </c>
      <c r="K536">
        <v>116.96</v>
      </c>
      <c r="L536" s="3">
        <f t="shared" si="140"/>
        <v>3.3811242007470987E-3</v>
      </c>
      <c r="M536" s="3">
        <f t="shared" si="141"/>
        <v>1.8142037409170753E-2</v>
      </c>
      <c r="N536" s="3">
        <f t="shared" si="138"/>
        <v>2.2854423742359797E-2</v>
      </c>
      <c r="O536" s="3">
        <f t="shared" si="138"/>
        <v>-5.5911039324096912E-4</v>
      </c>
      <c r="P536" s="3">
        <f t="shared" si="142"/>
        <v>3.8598483734302369E-8</v>
      </c>
      <c r="Q536" s="4">
        <f t="shared" si="143"/>
        <v>-1.509835725819159E-4</v>
      </c>
      <c r="R536" s="3">
        <f t="shared" si="144"/>
        <v>1.095461873975917E-2</v>
      </c>
      <c r="S536" s="16">
        <f t="shared" ref="S536:T551" si="151">S535+100*Q536</f>
        <v>121.72451317412177</v>
      </c>
      <c r="T536" s="16">
        <f t="shared" si="151"/>
        <v>153.57729896451124</v>
      </c>
      <c r="U536" s="16">
        <f t="shared" si="145"/>
        <v>-31.852785790389476</v>
      </c>
      <c r="V536" s="16">
        <f t="shared" si="146"/>
        <v>156.19921115533279</v>
      </c>
      <c r="W536" s="16">
        <f t="shared" si="147"/>
        <v>198.27360602724769</v>
      </c>
      <c r="X536" s="16">
        <f t="shared" si="148"/>
        <v>136.54812308469829</v>
      </c>
      <c r="Y536" s="16">
        <f t="shared" si="149"/>
        <v>123.2882555907662</v>
      </c>
    </row>
    <row r="537" spans="1:25" x14ac:dyDescent="0.4">
      <c r="A537">
        <f t="shared" si="150"/>
        <v>524</v>
      </c>
      <c r="B537" s="1">
        <v>42741</v>
      </c>
      <c r="C537" s="2">
        <v>0</v>
      </c>
      <c r="D537" s="2">
        <v>1.6948234865897801E-2</v>
      </c>
      <c r="E537" s="2">
        <v>3.9005141047893E-3</v>
      </c>
      <c r="F537" s="2">
        <v>0.979151251029312</v>
      </c>
      <c r="G537">
        <v>575.48400000000004</v>
      </c>
      <c r="H537">
        <v>4354.05</v>
      </c>
      <c r="I537">
        <v>2214.04</v>
      </c>
      <c r="J537">
        <v>160.88</v>
      </c>
      <c r="K537">
        <v>117.02</v>
      </c>
      <c r="L537" s="3">
        <f t="shared" si="140"/>
        <v>-1.9202695100796641E-2</v>
      </c>
      <c r="M537" s="3">
        <f t="shared" si="141"/>
        <v>-2.250557623463445E-2</v>
      </c>
      <c r="N537" s="3">
        <f t="shared" si="138"/>
        <v>-5.4289895394843413E-3</v>
      </c>
      <c r="O537" s="3">
        <f t="shared" si="138"/>
        <v>6.8373943311783592E-4</v>
      </c>
      <c r="P537" s="3">
        <f t="shared" si="142"/>
        <v>5.4340172203291449E-7</v>
      </c>
      <c r="Q537" s="4">
        <f t="shared" si="143"/>
        <v>2.6633527750290393E-4</v>
      </c>
      <c r="R537" s="3">
        <f t="shared" si="144"/>
        <v>-1.1613380360449399E-2</v>
      </c>
      <c r="S537" s="16">
        <f t="shared" si="151"/>
        <v>121.75114670187206</v>
      </c>
      <c r="T537" s="16">
        <f t="shared" si="151"/>
        <v>152.41596092846629</v>
      </c>
      <c r="U537" s="16">
        <f t="shared" si="145"/>
        <v>-30.664814226594231</v>
      </c>
      <c r="V537" s="16">
        <f t="shared" si="146"/>
        <v>154.27894164525313</v>
      </c>
      <c r="W537" s="16">
        <f t="shared" si="147"/>
        <v>196.02304840378426</v>
      </c>
      <c r="X537" s="16">
        <f t="shared" si="148"/>
        <v>136.00522413074987</v>
      </c>
      <c r="Y537" s="16">
        <f t="shared" si="149"/>
        <v>123.35662953407798</v>
      </c>
    </row>
    <row r="538" spans="1:25" x14ac:dyDescent="0.4">
      <c r="A538">
        <f t="shared" si="150"/>
        <v>525</v>
      </c>
      <c r="B538" s="1">
        <v>42748</v>
      </c>
      <c r="C538" s="2">
        <v>0</v>
      </c>
      <c r="D538" s="2">
        <v>1.6042565329176601E-2</v>
      </c>
      <c r="E538" s="2">
        <v>4.1426397615641E-3</v>
      </c>
      <c r="F538" s="2">
        <v>0.97981479490925905</v>
      </c>
      <c r="G538">
        <v>576.90599999999995</v>
      </c>
      <c r="H538">
        <v>4350.1099999999997</v>
      </c>
      <c r="I538">
        <v>2202.02</v>
      </c>
      <c r="J538">
        <v>160.99</v>
      </c>
      <c r="K538">
        <v>114.49</v>
      </c>
      <c r="L538" s="3">
        <f t="shared" si="140"/>
        <v>-3.7998731540335173E-3</v>
      </c>
      <c r="M538" s="3">
        <f t="shared" si="141"/>
        <v>-1.1649269755531488E-4</v>
      </c>
      <c r="N538" s="3">
        <f t="shared" si="138"/>
        <v>-7.3932116874506626E-3</v>
      </c>
      <c r="O538" s="3">
        <f t="shared" si="138"/>
        <v>-6.8327225293507432E-4</v>
      </c>
      <c r="P538" s="3">
        <f t="shared" si="142"/>
        <v>1.1148594055888351E-7</v>
      </c>
      <c r="Q538" s="4">
        <f t="shared" si="143"/>
        <v>-7.0208800273032271E-4</v>
      </c>
      <c r="R538" s="3">
        <f t="shared" si="144"/>
        <v>-2.9982124479936423E-3</v>
      </c>
      <c r="S538" s="16">
        <f t="shared" si="151"/>
        <v>121.68093790159902</v>
      </c>
      <c r="T538" s="16">
        <f t="shared" si="151"/>
        <v>152.11613968366692</v>
      </c>
      <c r="U538" s="16">
        <f t="shared" si="145"/>
        <v>-30.435201782067892</v>
      </c>
      <c r="V538" s="16">
        <f t="shared" si="146"/>
        <v>153.89895432984977</v>
      </c>
      <c r="W538" s="16">
        <f t="shared" si="147"/>
        <v>196.01139913402872</v>
      </c>
      <c r="X538" s="16">
        <f t="shared" si="148"/>
        <v>135.26590296200479</v>
      </c>
      <c r="Y538" s="16">
        <f t="shared" si="149"/>
        <v>123.28830230878448</v>
      </c>
    </row>
    <row r="539" spans="1:25" x14ac:dyDescent="0.4">
      <c r="A539">
        <f t="shared" si="150"/>
        <v>526</v>
      </c>
      <c r="B539" s="1">
        <v>42755</v>
      </c>
      <c r="C539" s="2">
        <v>0</v>
      </c>
      <c r="D539" s="2">
        <v>1.615134206745E-2</v>
      </c>
      <c r="E539" s="2">
        <v>3.9568298606325004E-3</v>
      </c>
      <c r="F539" s="2">
        <v>0.97989182807191699</v>
      </c>
      <c r="G539">
        <v>574.06200000000001</v>
      </c>
      <c r="H539">
        <v>4344.67</v>
      </c>
      <c r="I539">
        <v>2185.7399999999998</v>
      </c>
      <c r="J539">
        <v>160.88</v>
      </c>
      <c r="K539">
        <v>114.62</v>
      </c>
      <c r="L539" s="3">
        <f t="shared" si="140"/>
        <v>3.3218636308218752E-3</v>
      </c>
      <c r="M539" s="3">
        <f t="shared" si="141"/>
        <v>1.463024763121723E-2</v>
      </c>
      <c r="N539" s="3">
        <f t="shared" si="138"/>
        <v>1.0431249828433575E-2</v>
      </c>
      <c r="O539" s="3">
        <f t="shared" si="138"/>
        <v>-1.2431626056687017E-3</v>
      </c>
      <c r="P539" s="3">
        <f t="shared" si="142"/>
        <v>1.6803768808844945E-7</v>
      </c>
      <c r="Q539" s="4">
        <f t="shared" si="143"/>
        <v>-9.4076010111928722E-4</v>
      </c>
      <c r="R539" s="3">
        <f t="shared" si="144"/>
        <v>6.7850496212009948E-3</v>
      </c>
      <c r="S539" s="16">
        <f t="shared" si="151"/>
        <v>121.58686189148709</v>
      </c>
      <c r="T539" s="16">
        <f t="shared" si="151"/>
        <v>152.794644645787</v>
      </c>
      <c r="U539" s="16">
        <f t="shared" si="145"/>
        <v>-31.207782754299913</v>
      </c>
      <c r="V539" s="16">
        <f t="shared" si="146"/>
        <v>154.23114069293197</v>
      </c>
      <c r="W539" s="16">
        <f t="shared" si="147"/>
        <v>197.47442389715044</v>
      </c>
      <c r="X539" s="16">
        <f t="shared" si="148"/>
        <v>136.30902794484814</v>
      </c>
      <c r="Y539" s="16">
        <f t="shared" si="149"/>
        <v>123.16398604821761</v>
      </c>
    </row>
    <row r="540" spans="1:25" x14ac:dyDescent="0.4">
      <c r="A540">
        <f t="shared" si="150"/>
        <v>527</v>
      </c>
      <c r="B540" s="1">
        <v>42762</v>
      </c>
      <c r="C540" s="2">
        <v>0</v>
      </c>
      <c r="D540" s="2">
        <v>1.6039533128238099E-2</v>
      </c>
      <c r="E540" s="2">
        <v>4.2368926741131003E-3</v>
      </c>
      <c r="F540" s="2">
        <v>0.979723574197648</v>
      </c>
      <c r="G540">
        <v>573.56700000000001</v>
      </c>
      <c r="H540">
        <v>4389.8500000000004</v>
      </c>
      <c r="I540">
        <v>2208.54</v>
      </c>
      <c r="J540">
        <v>160.68</v>
      </c>
      <c r="K540">
        <v>115.1</v>
      </c>
      <c r="L540" s="3">
        <f t="shared" si="140"/>
        <v>-1.9531868139261999E-2</v>
      </c>
      <c r="M540" s="3">
        <f t="shared" si="141"/>
        <v>-2.0050984051185994E-2</v>
      </c>
      <c r="N540" s="3">
        <f t="shared" si="138"/>
        <v>-2.2109628985664709E-2</v>
      </c>
      <c r="O540" s="3">
        <f t="shared" si="138"/>
        <v>-1.6803584764750745E-3</v>
      </c>
      <c r="P540" s="3">
        <f t="shared" si="142"/>
        <v>4.7676795977267331E-7</v>
      </c>
      <c r="Q540" s="4">
        <f t="shared" si="143"/>
        <v>-2.0620481284847401E-3</v>
      </c>
      <c r="R540" s="3">
        <f t="shared" si="144"/>
        <v>-1.5843209913146944E-2</v>
      </c>
      <c r="S540" s="16">
        <f t="shared" si="151"/>
        <v>121.38065707863862</v>
      </c>
      <c r="T540" s="16">
        <f t="shared" si="151"/>
        <v>151.21032365447232</v>
      </c>
      <c r="U540" s="16">
        <f t="shared" si="145"/>
        <v>-29.829666575833699</v>
      </c>
      <c r="V540" s="16">
        <f t="shared" si="146"/>
        <v>152.27795387900576</v>
      </c>
      <c r="W540" s="16">
        <f t="shared" si="147"/>
        <v>195.46932549203186</v>
      </c>
      <c r="X540" s="16">
        <f t="shared" si="148"/>
        <v>134.09806504628168</v>
      </c>
      <c r="Y540" s="16">
        <f t="shared" si="149"/>
        <v>122.99595020057011</v>
      </c>
    </row>
    <row r="541" spans="1:25" x14ac:dyDescent="0.4">
      <c r="A541">
        <f t="shared" si="150"/>
        <v>528</v>
      </c>
      <c r="B541" s="1">
        <v>42769</v>
      </c>
      <c r="C541" s="2">
        <v>0</v>
      </c>
      <c r="D541" s="2">
        <v>1.6460190829948099E-2</v>
      </c>
      <c r="E541" s="2">
        <v>3.4422794078254998E-3</v>
      </c>
      <c r="F541" s="2">
        <v>0.98009752976222597</v>
      </c>
      <c r="G541">
        <v>574.79899999999998</v>
      </c>
      <c r="H541">
        <v>4396.95</v>
      </c>
      <c r="I541">
        <v>2159.71</v>
      </c>
      <c r="J541">
        <v>160.41</v>
      </c>
      <c r="K541">
        <v>112.61</v>
      </c>
      <c r="L541" s="3">
        <f t="shared" si="140"/>
        <v>9.5746852239690927E-3</v>
      </c>
      <c r="M541" s="3">
        <f t="shared" si="141"/>
        <v>1.4213566328272753E-2</v>
      </c>
      <c r="N541" s="3">
        <f t="shared" si="138"/>
        <v>2.083613077681723E-2</v>
      </c>
      <c r="O541" s="3">
        <f t="shared" si="138"/>
        <v>1.0597843027244647E-3</v>
      </c>
      <c r="P541" s="3">
        <f t="shared" si="142"/>
        <v>5.9475298106456594E-8</v>
      </c>
      <c r="Q541" s="4">
        <f t="shared" si="143"/>
        <v>1.3443142999322159E-3</v>
      </c>
      <c r="R541" s="3">
        <f t="shared" si="144"/>
        <v>1.1421041657945885E-2</v>
      </c>
      <c r="S541" s="16">
        <f t="shared" si="151"/>
        <v>121.51508850863185</v>
      </c>
      <c r="T541" s="16">
        <f t="shared" si="151"/>
        <v>152.35242782026691</v>
      </c>
      <c r="U541" s="16">
        <f t="shared" si="145"/>
        <v>-30.837339311635063</v>
      </c>
      <c r="V541" s="16">
        <f t="shared" si="146"/>
        <v>153.23542240140267</v>
      </c>
      <c r="W541" s="16">
        <f t="shared" si="147"/>
        <v>196.89068212485913</v>
      </c>
      <c r="X541" s="16">
        <f t="shared" si="148"/>
        <v>136.18167812396339</v>
      </c>
      <c r="Y541" s="16">
        <f t="shared" si="149"/>
        <v>123.10192863084255</v>
      </c>
    </row>
    <row r="542" spans="1:25" x14ac:dyDescent="0.4">
      <c r="A542">
        <f t="shared" si="150"/>
        <v>529</v>
      </c>
      <c r="B542" s="1">
        <v>42776</v>
      </c>
      <c r="C542" s="2">
        <v>0</v>
      </c>
      <c r="D542" s="2">
        <v>1.6430394788472299E-2</v>
      </c>
      <c r="E542" s="2">
        <v>3.3729499524570998E-3</v>
      </c>
      <c r="F542" s="2">
        <v>0.98019665525906996</v>
      </c>
      <c r="G542">
        <v>577.17600000000004</v>
      </c>
      <c r="H542">
        <v>4435.42</v>
      </c>
      <c r="I542">
        <v>2204.71</v>
      </c>
      <c r="J542">
        <v>160.58000000000001</v>
      </c>
      <c r="K542">
        <v>113.22</v>
      </c>
      <c r="L542" s="3">
        <f t="shared" si="140"/>
        <v>-3.8294293687082259E-3</v>
      </c>
      <c r="M542" s="3">
        <f t="shared" si="141"/>
        <v>1.2548045579203526E-2</v>
      </c>
      <c r="N542" s="3">
        <f t="shared" si="138"/>
        <v>-1.1157930067899891E-3</v>
      </c>
      <c r="O542" s="3">
        <f t="shared" si="138"/>
        <v>-1.2454851164533931E-4</v>
      </c>
      <c r="P542" s="3">
        <f t="shared" si="142"/>
        <v>9.5131570352749858E-8</v>
      </c>
      <c r="Q542" s="4">
        <f t="shared" si="143"/>
        <v>8.0228662618244553E-5</v>
      </c>
      <c r="R542" s="3">
        <f t="shared" si="144"/>
        <v>1.869568673014993E-3</v>
      </c>
      <c r="S542" s="16">
        <f t="shared" si="151"/>
        <v>121.52311137489367</v>
      </c>
      <c r="T542" s="16">
        <f t="shared" si="151"/>
        <v>152.5393846875684</v>
      </c>
      <c r="U542" s="16">
        <f t="shared" si="145"/>
        <v>-31.016273312674727</v>
      </c>
      <c r="V542" s="16">
        <f t="shared" si="146"/>
        <v>152.85247946453185</v>
      </c>
      <c r="W542" s="16">
        <f t="shared" si="147"/>
        <v>198.14548668277948</v>
      </c>
      <c r="X542" s="16">
        <f t="shared" si="148"/>
        <v>136.07009882328438</v>
      </c>
      <c r="Y542" s="16">
        <f t="shared" si="149"/>
        <v>123.08947377967802</v>
      </c>
    </row>
    <row r="543" spans="1:25" x14ac:dyDescent="0.4">
      <c r="A543">
        <f t="shared" si="150"/>
        <v>530</v>
      </c>
      <c r="B543" s="1">
        <v>42783</v>
      </c>
      <c r="C543" s="2">
        <v>0</v>
      </c>
      <c r="D543" s="2">
        <v>1.6588947405727E-2</v>
      </c>
      <c r="E543" s="2">
        <v>3.2187181779056002E-3</v>
      </c>
      <c r="F543" s="2">
        <v>0.98019233441636699</v>
      </c>
      <c r="G543">
        <v>576.90200000000004</v>
      </c>
      <c r="H543">
        <v>4506.2</v>
      </c>
      <c r="I543">
        <v>2202.25</v>
      </c>
      <c r="J543">
        <v>160.56</v>
      </c>
      <c r="K543">
        <v>112.84</v>
      </c>
      <c r="L543" s="3">
        <f t="shared" si="140"/>
        <v>2.1207361565163119E-3</v>
      </c>
      <c r="M543" s="3">
        <f t="shared" si="141"/>
        <v>9.0682495963534393E-4</v>
      </c>
      <c r="N543" s="3">
        <f t="shared" si="138"/>
        <v>3.8960154387557289E-3</v>
      </c>
      <c r="O543" s="3">
        <f t="shared" si="138"/>
        <v>3.1763826606874268E-3</v>
      </c>
      <c r="P543" s="3">
        <f t="shared" si="142"/>
        <v>6.7650120438118063E-8</v>
      </c>
      <c r="Q543" s="4">
        <f t="shared" si="143"/>
        <v>3.1409817323341566E-3</v>
      </c>
      <c r="R543" s="3">
        <f t="shared" si="144"/>
        <v>2.5249898038987029E-3</v>
      </c>
      <c r="S543" s="16">
        <f t="shared" si="151"/>
        <v>121.83720954812709</v>
      </c>
      <c r="T543" s="16">
        <f t="shared" si="151"/>
        <v>152.79188366795827</v>
      </c>
      <c r="U543" s="16">
        <f t="shared" si="145"/>
        <v>-30.954674119831182</v>
      </c>
      <c r="V543" s="16">
        <f t="shared" si="146"/>
        <v>153.06455308018349</v>
      </c>
      <c r="W543" s="16">
        <f t="shared" si="147"/>
        <v>198.23616917874301</v>
      </c>
      <c r="X543" s="16">
        <f t="shared" si="148"/>
        <v>136.45970036715997</v>
      </c>
      <c r="Y543" s="16">
        <f t="shared" si="149"/>
        <v>123.40711204574676</v>
      </c>
    </row>
    <row r="544" spans="1:25" x14ac:dyDescent="0.4">
      <c r="A544">
        <f t="shared" si="150"/>
        <v>531</v>
      </c>
      <c r="B544" s="1">
        <v>42790</v>
      </c>
      <c r="C544" s="2">
        <v>0</v>
      </c>
      <c r="D544" s="2">
        <v>1.668418149436E-2</v>
      </c>
      <c r="E544" s="2">
        <v>3.1059679771752E-3</v>
      </c>
      <c r="F544" s="2">
        <v>0.98020985052846399</v>
      </c>
      <c r="G544">
        <v>581.83799999999997</v>
      </c>
      <c r="H544">
        <v>4539.25</v>
      </c>
      <c r="I544">
        <v>2210.83</v>
      </c>
      <c r="J544">
        <v>161.07</v>
      </c>
      <c r="K544">
        <v>112.12</v>
      </c>
      <c r="L544" s="3">
        <f t="shared" si="140"/>
        <v>4.1307096700708978E-3</v>
      </c>
      <c r="M544" s="3">
        <f t="shared" si="141"/>
        <v>2.4373279158588224E-2</v>
      </c>
      <c r="N544" s="3">
        <f t="shared" si="138"/>
        <v>5.1066793919025688E-3</v>
      </c>
      <c r="O544" s="3">
        <f t="shared" si="138"/>
        <v>1.3037809647979959E-3</v>
      </c>
      <c r="P544" s="3">
        <f t="shared" si="142"/>
        <v>4.9024105155745846E-7</v>
      </c>
      <c r="Q544" s="4">
        <f t="shared" si="143"/>
        <v>1.6999980993304806E-3</v>
      </c>
      <c r="R544" s="3">
        <f t="shared" si="144"/>
        <v>8.7286122963399215E-3</v>
      </c>
      <c r="S544" s="16">
        <f t="shared" si="151"/>
        <v>122.00720935806014</v>
      </c>
      <c r="T544" s="16">
        <f t="shared" si="151"/>
        <v>153.66474489759227</v>
      </c>
      <c r="U544" s="16">
        <f t="shared" si="145"/>
        <v>-31.657535539532134</v>
      </c>
      <c r="V544" s="16">
        <f t="shared" si="146"/>
        <v>153.47762404719057</v>
      </c>
      <c r="W544" s="16">
        <f t="shared" si="147"/>
        <v>200.67349709460183</v>
      </c>
      <c r="X544" s="16">
        <f t="shared" si="148"/>
        <v>136.97036830635022</v>
      </c>
      <c r="Y544" s="16">
        <f t="shared" si="149"/>
        <v>123.53749014222656</v>
      </c>
    </row>
    <row r="545" spans="1:25" x14ac:dyDescent="0.4">
      <c r="A545">
        <f t="shared" si="150"/>
        <v>532</v>
      </c>
      <c r="B545" s="1">
        <v>42797</v>
      </c>
      <c r="C545" s="2">
        <v>0</v>
      </c>
      <c r="D545" s="2">
        <v>1.6241934177619599E-2</v>
      </c>
      <c r="E545" s="2">
        <v>3.9230363964376999E-3</v>
      </c>
      <c r="F545" s="2">
        <v>0.97983502942594203</v>
      </c>
      <c r="G545">
        <v>574.40499999999997</v>
      </c>
      <c r="H545">
        <v>4571.6000000000004</v>
      </c>
      <c r="I545">
        <v>2222.12</v>
      </c>
      <c r="J545">
        <v>161.28</v>
      </c>
      <c r="K545">
        <v>114.04</v>
      </c>
      <c r="L545" s="3">
        <f t="shared" si="140"/>
        <v>3.6444770197308074E-4</v>
      </c>
      <c r="M545" s="3">
        <f t="shared" si="141"/>
        <v>2.5429351555401603E-3</v>
      </c>
      <c r="N545" s="3">
        <f t="shared" si="138"/>
        <v>1.0296473637787296E-2</v>
      </c>
      <c r="O545" s="3">
        <f t="shared" si="138"/>
        <v>-1.6741071428572063E-3</v>
      </c>
      <c r="P545" s="3">
        <f t="shared" si="142"/>
        <v>5.904526199994746E-7</v>
      </c>
      <c r="Q545" s="4">
        <f t="shared" si="143"/>
        <v>-1.5592436479534308E-3</v>
      </c>
      <c r="R545" s="3">
        <f t="shared" si="144"/>
        <v>2.8824373381108326E-3</v>
      </c>
      <c r="S545" s="16">
        <f t="shared" si="151"/>
        <v>121.8512849932648</v>
      </c>
      <c r="T545" s="16">
        <f t="shared" si="151"/>
        <v>153.95298863140334</v>
      </c>
      <c r="U545" s="16">
        <f t="shared" si="145"/>
        <v>-32.101703638138545</v>
      </c>
      <c r="V545" s="16">
        <f t="shared" si="146"/>
        <v>153.51406881738788</v>
      </c>
      <c r="W545" s="16">
        <f t="shared" si="147"/>
        <v>200.92779061015585</v>
      </c>
      <c r="X545" s="16">
        <f t="shared" si="148"/>
        <v>138.00001567012896</v>
      </c>
      <c r="Y545" s="16">
        <f t="shared" si="149"/>
        <v>123.37007942794084</v>
      </c>
    </row>
    <row r="546" spans="1:25" x14ac:dyDescent="0.4">
      <c r="A546">
        <f t="shared" si="150"/>
        <v>533</v>
      </c>
      <c r="B546" s="1">
        <v>42804</v>
      </c>
      <c r="C546" s="2">
        <v>0</v>
      </c>
      <c r="D546" s="2">
        <v>1.72260218776186E-2</v>
      </c>
      <c r="E546" s="2">
        <v>3.0991921906715E-3</v>
      </c>
      <c r="F546" s="2">
        <v>0.97967478593170898</v>
      </c>
      <c r="G546">
        <v>570.86</v>
      </c>
      <c r="H546">
        <v>4553.28</v>
      </c>
      <c r="I546">
        <v>2245</v>
      </c>
      <c r="J546">
        <v>161.01</v>
      </c>
      <c r="K546">
        <v>114.79</v>
      </c>
      <c r="L546" s="3">
        <f t="shared" si="140"/>
        <v>-1.0863406877106518E-2</v>
      </c>
      <c r="M546" s="3">
        <f t="shared" si="141"/>
        <v>-1.5427777755431027E-2</v>
      </c>
      <c r="N546" s="3">
        <f t="shared" si="138"/>
        <v>-5.1670378619153023E-3</v>
      </c>
      <c r="O546" s="3">
        <f t="shared" si="138"/>
        <v>1.1800509285138094E-3</v>
      </c>
      <c r="P546" s="3">
        <f t="shared" si="142"/>
        <v>9.8579653501858028E-7</v>
      </c>
      <c r="Q546" s="4">
        <f t="shared" si="143"/>
        <v>8.7330746371661776E-4</v>
      </c>
      <c r="R546" s="3">
        <f t="shared" si="144"/>
        <v>-7.5695428914847596E-3</v>
      </c>
      <c r="S546" s="16">
        <f t="shared" si="151"/>
        <v>121.93861573963646</v>
      </c>
      <c r="T546" s="16">
        <f t="shared" si="151"/>
        <v>153.19603434225488</v>
      </c>
      <c r="U546" s="16">
        <f t="shared" si="145"/>
        <v>-31.257418602618415</v>
      </c>
      <c r="V546" s="16">
        <f t="shared" si="146"/>
        <v>152.42772812967723</v>
      </c>
      <c r="W546" s="16">
        <f t="shared" si="147"/>
        <v>199.38501283461275</v>
      </c>
      <c r="X546" s="16">
        <f t="shared" si="148"/>
        <v>137.48331188393743</v>
      </c>
      <c r="Y546" s="16">
        <f t="shared" si="149"/>
        <v>123.48808452079221</v>
      </c>
    </row>
    <row r="547" spans="1:25" x14ac:dyDescent="0.4">
      <c r="A547">
        <f t="shared" si="150"/>
        <v>534</v>
      </c>
      <c r="B547" s="1">
        <v>42811</v>
      </c>
      <c r="C547" s="2">
        <v>0</v>
      </c>
      <c r="D547" s="2">
        <v>1.85729044717408E-2</v>
      </c>
      <c r="E547" s="2">
        <v>1.4561979656408E-3</v>
      </c>
      <c r="F547" s="2">
        <v>0.97997089756261802</v>
      </c>
      <c r="G547">
        <v>575.13</v>
      </c>
      <c r="H547">
        <v>4566.17</v>
      </c>
      <c r="I547">
        <v>2233.4</v>
      </c>
      <c r="J547">
        <v>161.19999999999999</v>
      </c>
      <c r="K547">
        <v>112.7</v>
      </c>
      <c r="L547" s="3">
        <f t="shared" si="140"/>
        <v>-5.0658653602346781E-3</v>
      </c>
      <c r="M547" s="3">
        <f t="shared" si="141"/>
        <v>-2.6143760606423871E-2</v>
      </c>
      <c r="N547" s="3">
        <f t="shared" si="138"/>
        <v>-1.4001074594788165E-2</v>
      </c>
      <c r="O547" s="3">
        <f t="shared" si="138"/>
        <v>1.6749379652605256E-3</v>
      </c>
      <c r="P547" s="3">
        <f t="shared" si="142"/>
        <v>3.1938608848832784E-7</v>
      </c>
      <c r="Q547" s="4">
        <f t="shared" si="143"/>
        <v>1.1351171704726878E-3</v>
      </c>
      <c r="R547" s="3">
        <f t="shared" si="144"/>
        <v>-1.0883940649046547E-2</v>
      </c>
      <c r="S547" s="16">
        <f t="shared" si="151"/>
        <v>122.05212745668373</v>
      </c>
      <c r="T547" s="16">
        <f t="shared" si="151"/>
        <v>152.10764027735021</v>
      </c>
      <c r="U547" s="16">
        <f t="shared" si="145"/>
        <v>-30.055512820666479</v>
      </c>
      <c r="V547" s="16">
        <f t="shared" si="146"/>
        <v>151.92114159365377</v>
      </c>
      <c r="W547" s="16">
        <f t="shared" si="147"/>
        <v>196.77063677397035</v>
      </c>
      <c r="X547" s="16">
        <f t="shared" si="148"/>
        <v>136.08320442445861</v>
      </c>
      <c r="Y547" s="16">
        <f t="shared" si="149"/>
        <v>123.65557831731826</v>
      </c>
    </row>
    <row r="548" spans="1:25" x14ac:dyDescent="0.4">
      <c r="A548">
        <f t="shared" si="150"/>
        <v>535</v>
      </c>
      <c r="B548" s="1">
        <v>42818</v>
      </c>
      <c r="C548" s="2">
        <v>0</v>
      </c>
      <c r="D548" s="2">
        <v>1.90671864464581E-2</v>
      </c>
      <c r="E548" s="2">
        <v>9.2388781816000001E-4</v>
      </c>
      <c r="F548" s="2">
        <v>0.98000892573538101</v>
      </c>
      <c r="G548">
        <v>579.20600000000002</v>
      </c>
      <c r="H548">
        <v>4501.1099999999997</v>
      </c>
      <c r="I548">
        <v>2202.13</v>
      </c>
      <c r="J548">
        <v>161.47</v>
      </c>
      <c r="K548">
        <v>111.34</v>
      </c>
      <c r="L548" s="3">
        <f t="shared" si="140"/>
        <v>1.7877144105542531E-3</v>
      </c>
      <c r="M548" s="3">
        <f t="shared" si="141"/>
        <v>8.6951876820986485E-3</v>
      </c>
      <c r="N548" s="3">
        <f t="shared" si="138"/>
        <v>-1.1470712446585929E-2</v>
      </c>
      <c r="O548" s="3">
        <f t="shared" si="138"/>
        <v>-8.0510311512971278E-4</v>
      </c>
      <c r="P548" s="3">
        <f t="shared" si="142"/>
        <v>5.7103363456311592E-7</v>
      </c>
      <c r="Q548" s="4">
        <f t="shared" si="143"/>
        <v>-6.3438415937253805E-4</v>
      </c>
      <c r="R548" s="3">
        <f t="shared" si="144"/>
        <v>-4.4822836726568505E-4</v>
      </c>
      <c r="S548" s="16">
        <f t="shared" si="151"/>
        <v>121.98868904074648</v>
      </c>
      <c r="T548" s="16">
        <f t="shared" si="151"/>
        <v>152.06281744062363</v>
      </c>
      <c r="U548" s="16">
        <f t="shared" si="145"/>
        <v>-30.074128399877154</v>
      </c>
      <c r="V548" s="16">
        <f t="shared" si="146"/>
        <v>152.0999130347092</v>
      </c>
      <c r="W548" s="16">
        <f t="shared" si="147"/>
        <v>197.64015554218022</v>
      </c>
      <c r="X548" s="16">
        <f t="shared" si="148"/>
        <v>134.93613317980001</v>
      </c>
      <c r="Y548" s="16">
        <f t="shared" si="149"/>
        <v>123.57506800580529</v>
      </c>
    </row>
    <row r="549" spans="1:25" x14ac:dyDescent="0.4">
      <c r="A549">
        <f t="shared" si="150"/>
        <v>536</v>
      </c>
      <c r="B549" s="1">
        <v>42825</v>
      </c>
      <c r="C549" s="2">
        <v>0</v>
      </c>
      <c r="D549" s="2">
        <v>1.9039351540346399E-2</v>
      </c>
      <c r="E549" s="2">
        <v>0</v>
      </c>
      <c r="F549" s="2">
        <v>0.98096064845965303</v>
      </c>
      <c r="G549">
        <v>579.98099999999999</v>
      </c>
      <c r="H549">
        <v>4538.21</v>
      </c>
      <c r="I549">
        <v>2176.87</v>
      </c>
      <c r="J549">
        <v>161.34</v>
      </c>
      <c r="K549">
        <v>111.39</v>
      </c>
      <c r="L549" s="3">
        <f t="shared" si="140"/>
        <v>-1.0751427176152184E-3</v>
      </c>
      <c r="M549" s="3">
        <f t="shared" si="141"/>
        <v>-5.1127726530253437E-3</v>
      </c>
      <c r="N549" s="3">
        <f t="shared" si="138"/>
        <v>-1.5104255192087801E-2</v>
      </c>
      <c r="O549" s="3">
        <f t="shared" si="138"/>
        <v>2.1073509359117448E-3</v>
      </c>
      <c r="P549" s="3">
        <f t="shared" si="142"/>
        <v>1.8629754422529558E-7</v>
      </c>
      <c r="Q549" s="4">
        <f t="shared" si="143"/>
        <v>1.9696981671929975E-3</v>
      </c>
      <c r="R549" s="3">
        <f t="shared" si="144"/>
        <v>-4.7962049067041546E-3</v>
      </c>
      <c r="S549" s="16">
        <f t="shared" si="151"/>
        <v>122.18565885746578</v>
      </c>
      <c r="T549" s="16">
        <f t="shared" si="151"/>
        <v>151.58319694995322</v>
      </c>
      <c r="U549" s="16">
        <f t="shared" si="145"/>
        <v>-29.397538092487437</v>
      </c>
      <c r="V549" s="16">
        <f t="shared" si="146"/>
        <v>151.99239876294769</v>
      </c>
      <c r="W549" s="16">
        <f t="shared" si="147"/>
        <v>197.12887827687769</v>
      </c>
      <c r="X549" s="16">
        <f t="shared" si="148"/>
        <v>133.42570766059123</v>
      </c>
      <c r="Y549" s="16">
        <f t="shared" si="149"/>
        <v>123.78580309939646</v>
      </c>
    </row>
    <row r="550" spans="1:25" x14ac:dyDescent="0.4">
      <c r="A550">
        <f t="shared" si="150"/>
        <v>537</v>
      </c>
      <c r="B550" s="1">
        <v>42832</v>
      </c>
      <c r="C550" s="2">
        <v>0</v>
      </c>
      <c r="D550" s="2">
        <v>1.9349847447388699E-2</v>
      </c>
      <c r="E550" s="2">
        <v>0</v>
      </c>
      <c r="F550" s="2">
        <v>0.98065015255261101</v>
      </c>
      <c r="G550">
        <v>580.92200000000003</v>
      </c>
      <c r="H550">
        <v>4527.2</v>
      </c>
      <c r="I550">
        <v>2143.9899999999998</v>
      </c>
      <c r="J550">
        <v>161.68</v>
      </c>
      <c r="K550">
        <v>111.09</v>
      </c>
      <c r="L550" s="3">
        <f t="shared" si="140"/>
        <v>-9.8206508552025618E-3</v>
      </c>
      <c r="M550" s="3">
        <f t="shared" si="141"/>
        <v>-3.2883052162310578E-2</v>
      </c>
      <c r="N550" s="3">
        <f t="shared" si="138"/>
        <v>-2.061110359656515E-2</v>
      </c>
      <c r="O550" s="3">
        <f t="shared" si="138"/>
        <v>3.216229589312114E-3</v>
      </c>
      <c r="P550" s="3">
        <f t="shared" si="142"/>
        <v>4.6890195470345691E-7</v>
      </c>
      <c r="Q550" s="4">
        <f t="shared" si="143"/>
        <v>2.5172450925032078E-3</v>
      </c>
      <c r="R550" s="3">
        <f t="shared" si="144"/>
        <v>-1.5024644256191544E-2</v>
      </c>
      <c r="S550" s="16">
        <f t="shared" si="151"/>
        <v>122.43738336671611</v>
      </c>
      <c r="T550" s="16">
        <f t="shared" si="151"/>
        <v>150.08073252433405</v>
      </c>
      <c r="U550" s="16">
        <f t="shared" si="145"/>
        <v>-27.643349157617948</v>
      </c>
      <c r="V550" s="16">
        <f t="shared" si="146"/>
        <v>151.01033367742744</v>
      </c>
      <c r="W550" s="16">
        <f t="shared" si="147"/>
        <v>193.84057306064662</v>
      </c>
      <c r="X550" s="16">
        <f t="shared" si="148"/>
        <v>131.36459730093472</v>
      </c>
      <c r="Y550" s="16">
        <f t="shared" si="149"/>
        <v>124.10742605832768</v>
      </c>
    </row>
    <row r="551" spans="1:25" x14ac:dyDescent="0.4">
      <c r="A551">
        <f t="shared" si="150"/>
        <v>538</v>
      </c>
      <c r="B551" s="1">
        <v>42839</v>
      </c>
      <c r="C551" s="2">
        <v>0</v>
      </c>
      <c r="D551" s="2">
        <v>2.01313507052279E-2</v>
      </c>
      <c r="E551" s="2">
        <v>0</v>
      </c>
      <c r="F551" s="2">
        <v>0.97986864929477202</v>
      </c>
      <c r="G551">
        <v>588.18899999999996</v>
      </c>
      <c r="H551">
        <v>4477.07</v>
      </c>
      <c r="I551">
        <v>2099.8000000000002</v>
      </c>
      <c r="J551">
        <v>162.19999999999999</v>
      </c>
      <c r="K551">
        <v>108.64</v>
      </c>
      <c r="L551" s="3">
        <f t="shared" si="140"/>
        <v>4.1352920619919242E-3</v>
      </c>
      <c r="M551" s="3">
        <f t="shared" si="141"/>
        <v>1.2851128788788468E-2</v>
      </c>
      <c r="N551" s="3">
        <f t="shared" si="138"/>
        <v>2.0230498142680187E-2</v>
      </c>
      <c r="O551" s="3">
        <f t="shared" si="138"/>
        <v>-6.1652281134305653E-5</v>
      </c>
      <c r="P551" s="3">
        <f t="shared" si="142"/>
        <v>5.8475916395253274E-8</v>
      </c>
      <c r="Q551" s="4">
        <f t="shared" si="143"/>
        <v>1.982409672477424E-4</v>
      </c>
      <c r="R551" s="3">
        <f t="shared" si="144"/>
        <v>9.2888166780815684E-3</v>
      </c>
      <c r="S551" s="16">
        <f t="shared" si="151"/>
        <v>122.45720746344088</v>
      </c>
      <c r="T551" s="16">
        <f t="shared" si="151"/>
        <v>151.00961419214221</v>
      </c>
      <c r="U551" s="16">
        <f t="shared" si="145"/>
        <v>-28.552406728701328</v>
      </c>
      <c r="V551" s="16">
        <f t="shared" si="146"/>
        <v>151.42386288362664</v>
      </c>
      <c r="W551" s="16">
        <f t="shared" si="147"/>
        <v>195.12568593952545</v>
      </c>
      <c r="X551" s="16">
        <f t="shared" si="148"/>
        <v>133.38764711520272</v>
      </c>
      <c r="Y551" s="16">
        <f t="shared" si="149"/>
        <v>124.10126083021424</v>
      </c>
    </row>
    <row r="552" spans="1:25" x14ac:dyDescent="0.4">
      <c r="A552">
        <f t="shared" si="150"/>
        <v>539</v>
      </c>
      <c r="B552" s="1">
        <v>42846</v>
      </c>
      <c r="C552" s="2">
        <v>0</v>
      </c>
      <c r="D552" s="2">
        <v>2.02288105658864E-2</v>
      </c>
      <c r="E552" s="2">
        <v>0</v>
      </c>
      <c r="F552" s="2">
        <v>0.97977118943411301</v>
      </c>
      <c r="G552">
        <v>588.18499999999995</v>
      </c>
      <c r="H552">
        <v>4515.8999999999996</v>
      </c>
      <c r="I552">
        <v>2142.2800000000002</v>
      </c>
      <c r="J552">
        <v>162.19</v>
      </c>
      <c r="K552">
        <v>109.09</v>
      </c>
      <c r="L552" s="3">
        <f t="shared" si="140"/>
        <v>1.9079363680864603E-2</v>
      </c>
      <c r="M552" s="3">
        <f t="shared" si="141"/>
        <v>3.7597573143191232E-2</v>
      </c>
      <c r="N552" s="3">
        <f t="shared" si="138"/>
        <v>2.9048490393412729E-2</v>
      </c>
      <c r="O552" s="3">
        <f t="shared" si="138"/>
        <v>-4.3159257660763117E-4</v>
      </c>
      <c r="P552" s="3">
        <f t="shared" si="142"/>
        <v>2.3446428061920515E-8</v>
      </c>
      <c r="Q552" s="4">
        <f t="shared" si="143"/>
        <v>3.3766876628881924E-4</v>
      </c>
      <c r="R552" s="3">
        <f t="shared" si="144"/>
        <v>2.1323458660215233E-2</v>
      </c>
      <c r="S552" s="16">
        <f t="shared" ref="S552:T567" si="152">S551+100*Q552</f>
        <v>122.49097434006977</v>
      </c>
      <c r="T552" s="16">
        <f t="shared" si="152"/>
        <v>153.14196005816373</v>
      </c>
      <c r="U552" s="16">
        <f t="shared" si="145"/>
        <v>-30.650985718093963</v>
      </c>
      <c r="V552" s="16">
        <f t="shared" si="146"/>
        <v>153.33179925171311</v>
      </c>
      <c r="W552" s="16">
        <f t="shared" si="147"/>
        <v>198.88544325384458</v>
      </c>
      <c r="X552" s="16">
        <f t="shared" si="148"/>
        <v>136.29249615454401</v>
      </c>
      <c r="Y552" s="16">
        <f t="shared" si="149"/>
        <v>124.05810157255348</v>
      </c>
    </row>
    <row r="553" spans="1:25" x14ac:dyDescent="0.4">
      <c r="A553">
        <f t="shared" si="150"/>
        <v>540</v>
      </c>
      <c r="B553" s="1">
        <v>42853</v>
      </c>
      <c r="C553" s="2">
        <v>0</v>
      </c>
      <c r="D553" s="2">
        <v>2.0267887945989799E-2</v>
      </c>
      <c r="E553" s="2">
        <v>0</v>
      </c>
      <c r="F553" s="2">
        <v>0.97973211205401001</v>
      </c>
      <c r="G553">
        <v>586.50400000000002</v>
      </c>
      <c r="H553">
        <v>4584.82</v>
      </c>
      <c r="I553">
        <v>2204.5100000000002</v>
      </c>
      <c r="J553">
        <v>162.12</v>
      </c>
      <c r="K553">
        <v>111.49</v>
      </c>
      <c r="L553" s="3">
        <f t="shared" si="140"/>
        <v>6.5197336284230634E-3</v>
      </c>
      <c r="M553" s="3">
        <f t="shared" si="141"/>
        <v>1.7617153598064261E-2</v>
      </c>
      <c r="N553" s="3">
        <f t="shared" si="138"/>
        <v>1.2084318057073773E-2</v>
      </c>
      <c r="O553" s="3">
        <f t="shared" si="138"/>
        <v>-6.1682704169752078E-4</v>
      </c>
      <c r="P553" s="3">
        <f t="shared" si="142"/>
        <v>3.4971768794424951E-8</v>
      </c>
      <c r="Q553" s="4">
        <f t="shared" si="143"/>
        <v>-2.472977370502759E-4</v>
      </c>
      <c r="R553" s="3">
        <f t="shared" si="144"/>
        <v>8.9010945604658942E-3</v>
      </c>
      <c r="S553" s="16">
        <f t="shared" si="152"/>
        <v>122.46624456636474</v>
      </c>
      <c r="T553" s="16">
        <f t="shared" si="152"/>
        <v>154.03206951421032</v>
      </c>
      <c r="U553" s="16">
        <f t="shared" si="145"/>
        <v>-31.565824947845584</v>
      </c>
      <c r="V553" s="16">
        <f t="shared" si="146"/>
        <v>153.98377261455542</v>
      </c>
      <c r="W553" s="16">
        <f t="shared" si="147"/>
        <v>200.64715861365102</v>
      </c>
      <c r="X553" s="16">
        <f t="shared" si="148"/>
        <v>137.50092796025137</v>
      </c>
      <c r="Y553" s="16">
        <f t="shared" si="149"/>
        <v>123.99641886838373</v>
      </c>
    </row>
    <row r="554" spans="1:25" x14ac:dyDescent="0.4">
      <c r="A554">
        <f t="shared" si="150"/>
        <v>541</v>
      </c>
      <c r="B554" s="1">
        <v>42860</v>
      </c>
      <c r="C554" s="2">
        <v>0</v>
      </c>
      <c r="D554" s="2">
        <v>2.0326174227313899E-2</v>
      </c>
      <c r="E554" s="2">
        <v>0</v>
      </c>
      <c r="F554" s="2">
        <v>0.97967382577268602</v>
      </c>
      <c r="G554">
        <v>583.93799999999999</v>
      </c>
      <c r="H554">
        <v>4615.09</v>
      </c>
      <c r="I554">
        <v>2231.15</v>
      </c>
      <c r="J554">
        <v>162.02000000000001</v>
      </c>
      <c r="K554">
        <v>112.71</v>
      </c>
      <c r="L554" s="3">
        <f t="shared" si="140"/>
        <v>8.0185786226107947E-3</v>
      </c>
      <c r="M554" s="3">
        <f t="shared" si="141"/>
        <v>3.3005007627036065E-3</v>
      </c>
      <c r="N554" s="3">
        <f t="shared" si="138"/>
        <v>1.9631131927481116E-2</v>
      </c>
      <c r="O554" s="3">
        <f t="shared" si="138"/>
        <v>-1.8516232563882129E-3</v>
      </c>
      <c r="P554" s="3">
        <f t="shared" si="142"/>
        <v>2.698790903271369E-7</v>
      </c>
      <c r="Q554" s="4">
        <f t="shared" si="143"/>
        <v>-1.7471701650257508E-3</v>
      </c>
      <c r="R554" s="3">
        <f t="shared" si="144"/>
        <v>7.274647014101826E-3</v>
      </c>
      <c r="S554" s="16">
        <f t="shared" si="152"/>
        <v>122.29152754986217</v>
      </c>
      <c r="T554" s="16">
        <f t="shared" si="152"/>
        <v>154.7595342156205</v>
      </c>
      <c r="U554" s="16">
        <f t="shared" si="145"/>
        <v>-32.468006665758338</v>
      </c>
      <c r="V554" s="16">
        <f t="shared" si="146"/>
        <v>154.78563047681649</v>
      </c>
      <c r="W554" s="16">
        <f t="shared" si="147"/>
        <v>200.97720868992138</v>
      </c>
      <c r="X554" s="16">
        <f t="shared" si="148"/>
        <v>139.4640411529995</v>
      </c>
      <c r="Y554" s="16">
        <f t="shared" si="149"/>
        <v>123.8112565427449</v>
      </c>
    </row>
    <row r="555" spans="1:25" x14ac:dyDescent="0.4">
      <c r="A555">
        <f t="shared" si="150"/>
        <v>542</v>
      </c>
      <c r="B555" s="1">
        <v>42867</v>
      </c>
      <c r="C555" s="2">
        <v>0</v>
      </c>
      <c r="D555" s="2">
        <v>2.00098063252592E-2</v>
      </c>
      <c r="E555" s="2">
        <v>4.4979848387839997E-4</v>
      </c>
      <c r="F555" s="2">
        <v>0.979540395190862</v>
      </c>
      <c r="G555">
        <v>585.14200000000005</v>
      </c>
      <c r="H555">
        <v>4602.96</v>
      </c>
      <c r="I555">
        <v>2274.9499999999998</v>
      </c>
      <c r="J555">
        <v>161.72</v>
      </c>
      <c r="K555">
        <v>113.38</v>
      </c>
      <c r="L555" s="3">
        <f t="shared" si="140"/>
        <v>-1.1208558506925481E-2</v>
      </c>
      <c r="M555" s="3">
        <f t="shared" si="141"/>
        <v>-2.1812878763191823E-2</v>
      </c>
      <c r="N555" s="3">
        <f t="shared" si="138"/>
        <v>-1.3270621332336807E-2</v>
      </c>
      <c r="O555" s="3">
        <f t="shared" si="138"/>
        <v>-1.8550581251541853E-4</v>
      </c>
      <c r="P555" s="3">
        <f t="shared" si="142"/>
        <v>1.9962179523667541E-7</v>
      </c>
      <c r="Q555" s="4">
        <f t="shared" si="143"/>
        <v>-6.2435064350002895E-4</v>
      </c>
      <c r="R555" s="3">
        <f t="shared" si="144"/>
        <v>-1.1619391103742382E-2</v>
      </c>
      <c r="S555" s="16">
        <f t="shared" si="152"/>
        <v>122.22909248551217</v>
      </c>
      <c r="T555" s="16">
        <f t="shared" si="152"/>
        <v>153.59759510524626</v>
      </c>
      <c r="U555" s="16">
        <f t="shared" si="145"/>
        <v>-31.368502619734087</v>
      </c>
      <c r="V555" s="16">
        <f t="shared" si="146"/>
        <v>153.66477462612394</v>
      </c>
      <c r="W555" s="16">
        <f t="shared" si="147"/>
        <v>198.79592081360221</v>
      </c>
      <c r="X555" s="16">
        <f t="shared" si="148"/>
        <v>138.13697901976582</v>
      </c>
      <c r="Y555" s="16">
        <f t="shared" si="149"/>
        <v>123.79270596149335</v>
      </c>
    </row>
    <row r="556" spans="1:25" x14ac:dyDescent="0.4">
      <c r="A556">
        <f t="shared" si="150"/>
        <v>543</v>
      </c>
      <c r="B556" s="1">
        <v>42874</v>
      </c>
      <c r="C556" s="2">
        <v>0</v>
      </c>
      <c r="D556" s="2">
        <v>1.9677103333198099E-2</v>
      </c>
      <c r="E556" s="2">
        <v>7.1522211024560003E-4</v>
      </c>
      <c r="F556" s="2">
        <v>0.97960767455655595</v>
      </c>
      <c r="G556">
        <v>589.60799999999995</v>
      </c>
      <c r="H556">
        <v>4588.3500000000004</v>
      </c>
      <c r="I556">
        <v>2244.7600000000002</v>
      </c>
      <c r="J556">
        <v>161.69</v>
      </c>
      <c r="K556">
        <v>111.26</v>
      </c>
      <c r="L556" s="3">
        <f t="shared" si="140"/>
        <v>2.3033626941382224E-4</v>
      </c>
      <c r="M556" s="3">
        <f t="shared" si="141"/>
        <v>1.5305967168987245E-2</v>
      </c>
      <c r="N556" s="3">
        <f t="shared" si="138"/>
        <v>6.2100179974695635E-3</v>
      </c>
      <c r="O556" s="3">
        <f t="shared" si="138"/>
        <v>6.1846743768945167E-4</v>
      </c>
      <c r="P556" s="3">
        <f t="shared" si="142"/>
        <v>5.5134283205794301E-8</v>
      </c>
      <c r="Q556" s="4">
        <f t="shared" si="143"/>
        <v>9.1141895391622248E-4</v>
      </c>
      <c r="R556" s="3">
        <f t="shared" si="144"/>
        <v>5.5911972183900205E-3</v>
      </c>
      <c r="S556" s="16">
        <f t="shared" si="152"/>
        <v>122.32023438090378</v>
      </c>
      <c r="T556" s="16">
        <f t="shared" si="152"/>
        <v>154.15671482708527</v>
      </c>
      <c r="U556" s="16">
        <f t="shared" si="145"/>
        <v>-31.836480446181483</v>
      </c>
      <c r="V556" s="16">
        <f t="shared" si="146"/>
        <v>153.68780825306533</v>
      </c>
      <c r="W556" s="16">
        <f t="shared" si="147"/>
        <v>200.32651753050092</v>
      </c>
      <c r="X556" s="16">
        <f t="shared" si="148"/>
        <v>138.75798081951277</v>
      </c>
      <c r="Y556" s="16">
        <f t="shared" si="149"/>
        <v>123.85455270526229</v>
      </c>
    </row>
    <row r="557" spans="1:25" x14ac:dyDescent="0.4">
      <c r="A557">
        <f t="shared" si="150"/>
        <v>544</v>
      </c>
      <c r="B557" s="1">
        <v>42881</v>
      </c>
      <c r="C557" s="2">
        <v>0</v>
      </c>
      <c r="D557" s="2">
        <v>1.95852128611885E-2</v>
      </c>
      <c r="E557" s="2">
        <v>7.8674276716530003E-4</v>
      </c>
      <c r="F557" s="2">
        <v>0.97962804437164597</v>
      </c>
      <c r="G557">
        <v>589.37300000000005</v>
      </c>
      <c r="H557">
        <v>4655.6499999999996</v>
      </c>
      <c r="I557">
        <v>2258.6999999999998</v>
      </c>
      <c r="J557">
        <v>161.79</v>
      </c>
      <c r="K557">
        <v>111.33</v>
      </c>
      <c r="L557" s="3">
        <f t="shared" si="140"/>
        <v>-1.0126007044021224E-3</v>
      </c>
      <c r="M557" s="3">
        <f t="shared" si="141"/>
        <v>1.638216014527849E-3</v>
      </c>
      <c r="N557" s="3">
        <f t="shared" si="138"/>
        <v>2.729003409040609E-2</v>
      </c>
      <c r="O557" s="3">
        <f t="shared" si="138"/>
        <v>-2.4723406885462929E-4</v>
      </c>
      <c r="P557" s="3">
        <f t="shared" si="142"/>
        <v>5.5856054584040458E-8</v>
      </c>
      <c r="Q557" s="4">
        <f t="shared" si="143"/>
        <v>-1.8869823713523213E-4</v>
      </c>
      <c r="R557" s="3">
        <f t="shared" si="144"/>
        <v>6.9171038329192969E-3</v>
      </c>
      <c r="S557" s="16">
        <f t="shared" si="152"/>
        <v>122.30136455719025</v>
      </c>
      <c r="T557" s="16">
        <f t="shared" si="152"/>
        <v>154.8484252103772</v>
      </c>
      <c r="U557" s="16">
        <f t="shared" si="145"/>
        <v>-32.547060653186946</v>
      </c>
      <c r="V557" s="16">
        <f t="shared" si="146"/>
        <v>153.58654818262511</v>
      </c>
      <c r="W557" s="16">
        <f t="shared" si="147"/>
        <v>200.4903391319537</v>
      </c>
      <c r="X557" s="16">
        <f t="shared" si="148"/>
        <v>141.48698422855338</v>
      </c>
      <c r="Y557" s="16">
        <f t="shared" si="149"/>
        <v>123.82982929837684</v>
      </c>
    </row>
    <row r="558" spans="1:25" x14ac:dyDescent="0.4">
      <c r="A558">
        <f t="shared" si="150"/>
        <v>545</v>
      </c>
      <c r="B558" s="1">
        <v>42888</v>
      </c>
      <c r="C558" s="2">
        <v>0</v>
      </c>
      <c r="D558" s="2">
        <v>1.9616533625748701E-2</v>
      </c>
      <c r="E558" s="2">
        <v>8.4851542691160003E-4</v>
      </c>
      <c r="F558" s="2">
        <v>0.979534950947339</v>
      </c>
      <c r="G558">
        <v>593.73599999999999</v>
      </c>
      <c r="H558">
        <v>4702.5600000000004</v>
      </c>
      <c r="I558">
        <v>2320.34</v>
      </c>
      <c r="J558">
        <v>161.75</v>
      </c>
      <c r="K558">
        <v>110.4</v>
      </c>
      <c r="L558" s="3">
        <f t="shared" si="140"/>
        <v>-4.1849468841177462E-3</v>
      </c>
      <c r="M558" s="3">
        <f t="shared" si="141"/>
        <v>-3.4382120697504792E-3</v>
      </c>
      <c r="N558" s="3">
        <f t="shared" si="138"/>
        <v>-1.2071506761940132E-2</v>
      </c>
      <c r="O558" s="3">
        <f t="shared" si="138"/>
        <v>-4.9459041731070297E-4</v>
      </c>
      <c r="P558" s="3">
        <f t="shared" si="142"/>
        <v>6.4650368353165502E-8</v>
      </c>
      <c r="Q558" s="4">
        <f t="shared" si="143"/>
        <v>-5.6222191292010573E-4</v>
      </c>
      <c r="R558" s="3">
        <f t="shared" si="144"/>
        <v>-5.047314033279765E-3</v>
      </c>
      <c r="S558" s="16">
        <f t="shared" si="152"/>
        <v>122.24514236589825</v>
      </c>
      <c r="T558" s="16">
        <f t="shared" si="152"/>
        <v>154.34369380704922</v>
      </c>
      <c r="U558" s="16">
        <f t="shared" si="145"/>
        <v>-32.098551441150974</v>
      </c>
      <c r="V558" s="16">
        <f t="shared" si="146"/>
        <v>153.16805349421332</v>
      </c>
      <c r="W558" s="16">
        <f t="shared" si="147"/>
        <v>200.14651792497867</v>
      </c>
      <c r="X558" s="16">
        <f t="shared" si="148"/>
        <v>140.27983355235938</v>
      </c>
      <c r="Y558" s="16">
        <f t="shared" si="149"/>
        <v>123.78037025664577</v>
      </c>
    </row>
    <row r="559" spans="1:25" x14ac:dyDescent="0.4">
      <c r="A559">
        <f t="shared" si="150"/>
        <v>546</v>
      </c>
      <c r="B559" s="1">
        <v>42895</v>
      </c>
      <c r="C559" s="2">
        <v>0</v>
      </c>
      <c r="D559" s="2">
        <v>1.96597222671261E-2</v>
      </c>
      <c r="E559" s="2">
        <v>9.1307739945610002E-4</v>
      </c>
      <c r="F559" s="2">
        <v>0.97942720033341701</v>
      </c>
      <c r="G559">
        <v>591.67999999999995</v>
      </c>
      <c r="H559">
        <v>4689.79</v>
      </c>
      <c r="I559">
        <v>2292.33</v>
      </c>
      <c r="J559">
        <v>161.66999999999999</v>
      </c>
      <c r="K559">
        <v>110.32</v>
      </c>
      <c r="L559" s="3">
        <f t="shared" si="140"/>
        <v>9.608225601436482E-3</v>
      </c>
      <c r="M559" s="3">
        <f t="shared" si="141"/>
        <v>6.2419969385270058E-3</v>
      </c>
      <c r="N559" s="3">
        <f t="shared" si="138"/>
        <v>2.7570201498039459E-3</v>
      </c>
      <c r="O559" s="3">
        <f t="shared" si="138"/>
        <v>-7.4225273705685879E-4</v>
      </c>
      <c r="P559" s="3">
        <f t="shared" si="142"/>
        <v>1.2289150437689704E-7</v>
      </c>
      <c r="Q559" s="4">
        <f t="shared" si="143"/>
        <v>-6.0187211270746862E-4</v>
      </c>
      <c r="R559" s="3">
        <f t="shared" si="144"/>
        <v>4.4662474881776437E-3</v>
      </c>
      <c r="S559" s="16">
        <f t="shared" si="152"/>
        <v>122.1849551546275</v>
      </c>
      <c r="T559" s="16">
        <f t="shared" si="152"/>
        <v>154.79031855586697</v>
      </c>
      <c r="U559" s="16">
        <f t="shared" si="145"/>
        <v>-32.605363401239472</v>
      </c>
      <c r="V559" s="16">
        <f t="shared" si="146"/>
        <v>154.12887605435697</v>
      </c>
      <c r="W559" s="16">
        <f t="shared" si="147"/>
        <v>200.77071761883136</v>
      </c>
      <c r="X559" s="16">
        <f t="shared" si="148"/>
        <v>140.55553556733977</v>
      </c>
      <c r="Y559" s="16">
        <f t="shared" si="149"/>
        <v>123.70614498294009</v>
      </c>
    </row>
    <row r="560" spans="1:25" x14ac:dyDescent="0.4">
      <c r="A560">
        <f t="shared" si="150"/>
        <v>547</v>
      </c>
      <c r="B560" s="1">
        <v>42902</v>
      </c>
      <c r="C560" s="2">
        <v>0</v>
      </c>
      <c r="D560" s="2">
        <v>1.9700188243753702E-2</v>
      </c>
      <c r="E560" s="2">
        <v>7.0825822549469997E-4</v>
      </c>
      <c r="F560" s="2">
        <v>0.979591553530751</v>
      </c>
      <c r="G560">
        <v>594.34799999999996</v>
      </c>
      <c r="H560">
        <v>4695.2299999999996</v>
      </c>
      <c r="I560">
        <v>2298.65</v>
      </c>
      <c r="J560">
        <v>161.55000000000001</v>
      </c>
      <c r="K560">
        <v>110.88</v>
      </c>
      <c r="L560" s="3">
        <f t="shared" si="140"/>
        <v>4.6628696384394264E-3</v>
      </c>
      <c r="M560" s="3">
        <f t="shared" si="141"/>
        <v>5.8518832838729828E-3</v>
      </c>
      <c r="N560" s="3">
        <f t="shared" si="138"/>
        <v>9.5838861940702458E-3</v>
      </c>
      <c r="O560" s="3">
        <f t="shared" si="138"/>
        <v>1.2380068090367402E-4</v>
      </c>
      <c r="P560" s="3">
        <f t="shared" si="142"/>
        <v>1.3919002893730611E-7</v>
      </c>
      <c r="Q560" s="4">
        <f t="shared" si="143"/>
        <v>2.4320597980758622E-4</v>
      </c>
      <c r="R560" s="3">
        <f t="shared" si="144"/>
        <v>5.0556099493215823E-3</v>
      </c>
      <c r="S560" s="16">
        <f t="shared" si="152"/>
        <v>122.20927575260826</v>
      </c>
      <c r="T560" s="16">
        <f t="shared" si="152"/>
        <v>155.29587955079913</v>
      </c>
      <c r="U560" s="16">
        <f t="shared" si="145"/>
        <v>-33.086603798190865</v>
      </c>
      <c r="V560" s="16">
        <f t="shared" si="146"/>
        <v>154.59516301820091</v>
      </c>
      <c r="W560" s="16">
        <f t="shared" si="147"/>
        <v>201.35590594721864</v>
      </c>
      <c r="X560" s="16">
        <f t="shared" si="148"/>
        <v>141.51392418674681</v>
      </c>
      <c r="Y560" s="16">
        <f t="shared" si="149"/>
        <v>123.71852505103045</v>
      </c>
    </row>
    <row r="561" spans="1:25" x14ac:dyDescent="0.4">
      <c r="A561">
        <f t="shared" si="150"/>
        <v>548</v>
      </c>
      <c r="B561" s="1">
        <v>42909</v>
      </c>
      <c r="C561" s="2">
        <v>0</v>
      </c>
      <c r="D561" s="2">
        <v>1.9671704639380599E-2</v>
      </c>
      <c r="E561" s="2">
        <v>5.0475844830550004E-4</v>
      </c>
      <c r="F561" s="2">
        <v>0.97982353691231305</v>
      </c>
      <c r="G561">
        <v>594.97299999999996</v>
      </c>
      <c r="H561">
        <v>4705.7299999999996</v>
      </c>
      <c r="I561">
        <v>2320.6799999999998</v>
      </c>
      <c r="J561">
        <v>161.57</v>
      </c>
      <c r="K561">
        <v>111.28</v>
      </c>
      <c r="L561" s="3">
        <f t="shared" si="140"/>
        <v>-1.5597675696591429E-3</v>
      </c>
      <c r="M561" s="3">
        <f t="shared" si="141"/>
        <v>4.1005081583369574E-3</v>
      </c>
      <c r="N561" s="3">
        <f t="shared" si="138"/>
        <v>1.456469655445769E-3</v>
      </c>
      <c r="O561" s="3">
        <f t="shared" si="138"/>
        <v>-2.290029089558776E-3</v>
      </c>
      <c r="P561" s="3">
        <f t="shared" si="142"/>
        <v>2.6973826577985793E-7</v>
      </c>
      <c r="Q561" s="4">
        <f t="shared" si="143"/>
        <v>-2.1626949897038819E-3</v>
      </c>
      <c r="R561" s="3">
        <f t="shared" si="144"/>
        <v>4.2679528864120186E-4</v>
      </c>
      <c r="S561" s="16">
        <f t="shared" si="152"/>
        <v>121.99300625363787</v>
      </c>
      <c r="T561" s="16">
        <f t="shared" si="152"/>
        <v>155.33855907966324</v>
      </c>
      <c r="U561" s="16">
        <f t="shared" si="145"/>
        <v>-33.345552826025369</v>
      </c>
      <c r="V561" s="16">
        <f t="shared" si="146"/>
        <v>154.43918626123499</v>
      </c>
      <c r="W561" s="16">
        <f t="shared" si="147"/>
        <v>201.76595676305234</v>
      </c>
      <c r="X561" s="16">
        <f t="shared" si="148"/>
        <v>141.65957115229139</v>
      </c>
      <c r="Y561" s="16">
        <f t="shared" si="149"/>
        <v>123.48952214207458</v>
      </c>
    </row>
    <row r="562" spans="1:25" x14ac:dyDescent="0.4">
      <c r="A562">
        <f t="shared" si="150"/>
        <v>549</v>
      </c>
      <c r="B562" s="1">
        <v>42916</v>
      </c>
      <c r="C562" s="2">
        <v>0</v>
      </c>
      <c r="D562" s="2">
        <v>1.9725907229823501E-2</v>
      </c>
      <c r="E562" s="2">
        <v>5.5194672005799999E-5</v>
      </c>
      <c r="F562" s="2">
        <v>0.98021889809816998</v>
      </c>
      <c r="G562">
        <v>588.178</v>
      </c>
      <c r="H562">
        <v>4678.3599999999997</v>
      </c>
      <c r="I562">
        <v>2324.06</v>
      </c>
      <c r="J562">
        <v>161.19999999999999</v>
      </c>
      <c r="K562">
        <v>112.39</v>
      </c>
      <c r="L562" s="3">
        <f t="shared" si="140"/>
        <v>7.5472579074402635E-3</v>
      </c>
      <c r="M562" s="3">
        <f t="shared" si="141"/>
        <v>1.5025933760304033E-2</v>
      </c>
      <c r="N562" s="3">
        <f t="shared" si="138"/>
        <v>-3.0033648012529612E-3</v>
      </c>
      <c r="O562" s="3">
        <f t="shared" si="138"/>
        <v>-2.0471464019850005E-3</v>
      </c>
      <c r="P562" s="3">
        <f t="shared" si="142"/>
        <v>1.5724360204123705E-7</v>
      </c>
      <c r="Q562" s="4">
        <f t="shared" si="143"/>
        <v>-1.7105744283393003E-3</v>
      </c>
      <c r="R562" s="3">
        <f t="shared" si="144"/>
        <v>4.3806701161265837E-3</v>
      </c>
      <c r="S562" s="16">
        <f t="shared" si="152"/>
        <v>121.82194881080395</v>
      </c>
      <c r="T562" s="16">
        <f t="shared" si="152"/>
        <v>155.77662609127589</v>
      </c>
      <c r="U562" s="16">
        <f t="shared" si="145"/>
        <v>-33.954677280471941</v>
      </c>
      <c r="V562" s="16">
        <f t="shared" si="146"/>
        <v>155.19391205197903</v>
      </c>
      <c r="W562" s="16">
        <f t="shared" si="147"/>
        <v>203.26855013908275</v>
      </c>
      <c r="X562" s="16">
        <f t="shared" si="148"/>
        <v>141.35923467216608</v>
      </c>
      <c r="Y562" s="16">
        <f t="shared" si="149"/>
        <v>123.28480750187607</v>
      </c>
    </row>
    <row r="563" spans="1:25" x14ac:dyDescent="0.4">
      <c r="A563">
        <f t="shared" si="150"/>
        <v>550</v>
      </c>
      <c r="B563" s="1">
        <v>42923</v>
      </c>
      <c r="C563" s="2">
        <v>0</v>
      </c>
      <c r="D563" s="2">
        <v>1.9987979899892198E-2</v>
      </c>
      <c r="E563" s="2">
        <v>0</v>
      </c>
      <c r="F563" s="2">
        <v>0.98001202010010702</v>
      </c>
      <c r="G563">
        <v>584.65800000000002</v>
      </c>
      <c r="H563">
        <v>4684.88</v>
      </c>
      <c r="I563">
        <v>2317.08</v>
      </c>
      <c r="J563">
        <v>160.87</v>
      </c>
      <c r="K563">
        <v>113.92</v>
      </c>
      <c r="L563" s="3">
        <f t="shared" si="140"/>
        <v>-6.2324280554624245E-3</v>
      </c>
      <c r="M563" s="3">
        <f t="shared" si="141"/>
        <v>1.8304019115931158E-3</v>
      </c>
      <c r="N563" s="3">
        <f t="shared" si="138"/>
        <v>1.1462703057296242E-2</v>
      </c>
      <c r="O563" s="3">
        <f t="shared" si="138"/>
        <v>1.4918878597625085E-3</v>
      </c>
      <c r="P563" s="3">
        <f t="shared" si="142"/>
        <v>1.7120090520230182E-8</v>
      </c>
      <c r="Q563" s="4">
        <f t="shared" si="143"/>
        <v>1.4986369517358085E-3</v>
      </c>
      <c r="R563" s="3">
        <f t="shared" si="144"/>
        <v>2.1381411932973604E-3</v>
      </c>
      <c r="S563" s="16">
        <f t="shared" si="152"/>
        <v>121.97181250597752</v>
      </c>
      <c r="T563" s="16">
        <f t="shared" si="152"/>
        <v>155.99044021060561</v>
      </c>
      <c r="U563" s="16">
        <f t="shared" si="145"/>
        <v>-34.018627704628088</v>
      </c>
      <c r="V563" s="16">
        <f t="shared" si="146"/>
        <v>154.57066924643277</v>
      </c>
      <c r="W563" s="16">
        <f t="shared" si="147"/>
        <v>203.45159033024206</v>
      </c>
      <c r="X563" s="16">
        <f t="shared" si="148"/>
        <v>142.5055049778957</v>
      </c>
      <c r="Y563" s="16">
        <f t="shared" si="149"/>
        <v>123.43399628785232</v>
      </c>
    </row>
    <row r="564" spans="1:25" x14ac:dyDescent="0.4">
      <c r="A564">
        <f t="shared" si="150"/>
        <v>551</v>
      </c>
      <c r="B564" s="1">
        <v>42930</v>
      </c>
      <c r="C564" s="2">
        <v>0</v>
      </c>
      <c r="D564" s="2">
        <v>2.00165133840929E-2</v>
      </c>
      <c r="E564" s="2">
        <v>0</v>
      </c>
      <c r="F564" s="2">
        <v>0.97998348661590695</v>
      </c>
      <c r="G564">
        <v>588.19100000000003</v>
      </c>
      <c r="H564">
        <v>4751.43</v>
      </c>
      <c r="I564">
        <v>2343.64</v>
      </c>
      <c r="J564">
        <v>161.11000000000001</v>
      </c>
      <c r="K564">
        <v>112.53</v>
      </c>
      <c r="L564" s="3">
        <f t="shared" si="140"/>
        <v>-5.5203856308302379E-3</v>
      </c>
      <c r="M564" s="3">
        <f t="shared" si="141"/>
        <v>-6.9041477576349264E-3</v>
      </c>
      <c r="N564" s="3">
        <f t="shared" si="138"/>
        <v>2.7777303681453258E-3</v>
      </c>
      <c r="O564" s="3">
        <f t="shared" si="138"/>
        <v>1.2413878716404092E-3</v>
      </c>
      <c r="P564" s="3">
        <f t="shared" si="142"/>
        <v>1.037763841360749E-7</v>
      </c>
      <c r="Q564" s="4">
        <f t="shared" si="143"/>
        <v>1.0782388723122778E-3</v>
      </c>
      <c r="R564" s="3">
        <f t="shared" si="144"/>
        <v>-2.1013537871698573E-3</v>
      </c>
      <c r="S564" s="16">
        <f t="shared" si="152"/>
        <v>122.07963639320876</v>
      </c>
      <c r="T564" s="16">
        <f t="shared" si="152"/>
        <v>155.78030483188863</v>
      </c>
      <c r="U564" s="16">
        <f t="shared" si="145"/>
        <v>-33.70066843867987</v>
      </c>
      <c r="V564" s="16">
        <f t="shared" si="146"/>
        <v>154.01863068334976</v>
      </c>
      <c r="W564" s="16">
        <f t="shared" si="147"/>
        <v>202.76117555447857</v>
      </c>
      <c r="X564" s="16">
        <f t="shared" si="148"/>
        <v>142.78327801471022</v>
      </c>
      <c r="Y564" s="16">
        <f t="shared" si="149"/>
        <v>123.55813507501637</v>
      </c>
    </row>
    <row r="565" spans="1:25" x14ac:dyDescent="0.4">
      <c r="A565">
        <f t="shared" si="150"/>
        <v>552</v>
      </c>
      <c r="B565" s="1">
        <v>42937</v>
      </c>
      <c r="C565" s="2">
        <v>0</v>
      </c>
      <c r="D565" s="2">
        <v>2.01894740243195E-2</v>
      </c>
      <c r="E565" s="2">
        <v>0</v>
      </c>
      <c r="F565" s="2">
        <v>0.97981052597567997</v>
      </c>
      <c r="G565">
        <v>592.31299999999999</v>
      </c>
      <c r="H565">
        <v>4778.07</v>
      </c>
      <c r="I565">
        <v>2350.15</v>
      </c>
      <c r="J565">
        <v>161.31</v>
      </c>
      <c r="K565">
        <v>111.13</v>
      </c>
      <c r="L565" s="3">
        <f t="shared" si="140"/>
        <v>-7.1516055394387212E-3</v>
      </c>
      <c r="M565" s="3">
        <f t="shared" si="141"/>
        <v>-4.0597337193422067E-3</v>
      </c>
      <c r="N565" s="3">
        <f t="shared" si="138"/>
        <v>-5.3102993425951928E-3</v>
      </c>
      <c r="O565" s="3">
        <f t="shared" si="138"/>
        <v>-2.4796974769070168E-4</v>
      </c>
      <c r="P565" s="3">
        <f t="shared" si="142"/>
        <v>5.505592708307631E-8</v>
      </c>
      <c r="Q565" s="4">
        <f t="shared" si="143"/>
        <v>-3.249823133102796E-4</v>
      </c>
      <c r="R565" s="3">
        <f t="shared" si="144"/>
        <v>-4.1924020872667056E-3</v>
      </c>
      <c r="S565" s="16">
        <f t="shared" si="152"/>
        <v>122.04713816187773</v>
      </c>
      <c r="T565" s="16">
        <f t="shared" si="152"/>
        <v>155.36106462316195</v>
      </c>
      <c r="U565" s="16">
        <f t="shared" si="145"/>
        <v>-33.313926461284225</v>
      </c>
      <c r="V565" s="16">
        <f t="shared" si="146"/>
        <v>153.30347012940589</v>
      </c>
      <c r="W565" s="16">
        <f t="shared" si="147"/>
        <v>202.35520218254436</v>
      </c>
      <c r="X565" s="16">
        <f t="shared" si="148"/>
        <v>142.2522480804507</v>
      </c>
      <c r="Y565" s="16">
        <f t="shared" si="149"/>
        <v>123.53333810024729</v>
      </c>
    </row>
    <row r="566" spans="1:25" x14ac:dyDescent="0.4">
      <c r="A566">
        <f t="shared" si="150"/>
        <v>553</v>
      </c>
      <c r="B566" s="1">
        <v>42944</v>
      </c>
      <c r="C566" s="2">
        <v>0</v>
      </c>
      <c r="D566" s="2">
        <v>2.0097714145847899E-2</v>
      </c>
      <c r="E566" s="2">
        <v>0</v>
      </c>
      <c r="F566" s="2">
        <v>0.97990228585415196</v>
      </c>
      <c r="G566">
        <v>590.46799999999996</v>
      </c>
      <c r="H566">
        <v>4778.0200000000004</v>
      </c>
      <c r="I566">
        <v>2337.67</v>
      </c>
      <c r="J566">
        <v>161.27000000000001</v>
      </c>
      <c r="K566">
        <v>110.68</v>
      </c>
      <c r="L566" s="3">
        <f t="shared" si="140"/>
        <v>2.2786431228927206E-3</v>
      </c>
      <c r="M566" s="3">
        <f t="shared" si="141"/>
        <v>2.411605387007798E-3</v>
      </c>
      <c r="N566" s="3">
        <f t="shared" si="138"/>
        <v>6.309701540422763E-3</v>
      </c>
      <c r="O566" s="3">
        <f t="shared" si="138"/>
        <v>4.9606250387546069E-4</v>
      </c>
      <c r="P566" s="3">
        <f t="shared" si="142"/>
        <v>4.6380140681420017E-9</v>
      </c>
      <c r="Q566" s="4">
        <f t="shared" si="143"/>
        <v>5.3455589916069949E-4</v>
      </c>
      <c r="R566" s="3">
        <f t="shared" si="144"/>
        <v>2.8740031385496856E-3</v>
      </c>
      <c r="S566" s="16">
        <f t="shared" si="152"/>
        <v>122.1005937517938</v>
      </c>
      <c r="T566" s="16">
        <f t="shared" si="152"/>
        <v>155.64846493701691</v>
      </c>
      <c r="U566" s="16">
        <f t="shared" si="145"/>
        <v>-33.547871185223116</v>
      </c>
      <c r="V566" s="16">
        <f t="shared" si="146"/>
        <v>153.53133444169518</v>
      </c>
      <c r="W566" s="16">
        <f t="shared" si="147"/>
        <v>202.59636272124513</v>
      </c>
      <c r="X566" s="16">
        <f t="shared" si="148"/>
        <v>142.88321823449297</v>
      </c>
      <c r="Y566" s="16">
        <f t="shared" si="149"/>
        <v>123.58294435063483</v>
      </c>
    </row>
    <row r="567" spans="1:25" x14ac:dyDescent="0.4">
      <c r="A567">
        <f t="shared" si="150"/>
        <v>554</v>
      </c>
      <c r="B567" s="1">
        <v>42951</v>
      </c>
      <c r="C567" s="2">
        <v>0</v>
      </c>
      <c r="D567" s="2">
        <v>2.01054441692947E-2</v>
      </c>
      <c r="E567" s="2">
        <v>0</v>
      </c>
      <c r="F567" s="2">
        <v>0.97989455583070495</v>
      </c>
      <c r="G567">
        <v>591.76</v>
      </c>
      <c r="H567">
        <v>4789.1099999999997</v>
      </c>
      <c r="I567">
        <v>2352.42</v>
      </c>
      <c r="J567">
        <v>161.35</v>
      </c>
      <c r="K567">
        <v>110.69</v>
      </c>
      <c r="L567" s="3">
        <f t="shared" si="140"/>
        <v>-7.3185431966549253E-3</v>
      </c>
      <c r="M567" s="3">
        <f t="shared" si="141"/>
        <v>-2.7018164989751292E-2</v>
      </c>
      <c r="N567" s="3">
        <f t="shared" si="138"/>
        <v>-8.6974264799652978E-3</v>
      </c>
      <c r="O567" s="3">
        <f t="shared" si="138"/>
        <v>8.6767895878536727E-4</v>
      </c>
      <c r="P567" s="3">
        <f t="shared" si="142"/>
        <v>5.3088514884647507E-8</v>
      </c>
      <c r="Q567" s="4">
        <f t="shared" si="143"/>
        <v>3.0696859164951401E-4</v>
      </c>
      <c r="R567" s="3">
        <f t="shared" si="144"/>
        <v>-1.0541613926896537E-2</v>
      </c>
      <c r="S567" s="16">
        <f t="shared" si="152"/>
        <v>122.13129061095874</v>
      </c>
      <c r="T567" s="16">
        <f t="shared" si="152"/>
        <v>154.59430354432726</v>
      </c>
      <c r="U567" s="16">
        <f t="shared" si="145"/>
        <v>-32.463012933368518</v>
      </c>
      <c r="V567" s="16">
        <f t="shared" si="146"/>
        <v>152.79948012202968</v>
      </c>
      <c r="W567" s="16">
        <f t="shared" si="147"/>
        <v>199.89454622227001</v>
      </c>
      <c r="X567" s="16">
        <f t="shared" si="148"/>
        <v>142.01347558649644</v>
      </c>
      <c r="Y567" s="16">
        <f t="shared" si="149"/>
        <v>123.66971224651337</v>
      </c>
    </row>
    <row r="568" spans="1:25" x14ac:dyDescent="0.4">
      <c r="A568">
        <f t="shared" si="150"/>
        <v>555</v>
      </c>
      <c r="B568" s="1">
        <v>42958</v>
      </c>
      <c r="C568" s="2">
        <v>0</v>
      </c>
      <c r="D568" s="2">
        <v>2.0016963311153602E-2</v>
      </c>
      <c r="E568" s="2">
        <v>0</v>
      </c>
      <c r="F568" s="2">
        <v>0.97998303668884601</v>
      </c>
      <c r="G568">
        <v>595.49900000000002</v>
      </c>
      <c r="H568">
        <v>4723.7299999999996</v>
      </c>
      <c r="I568">
        <v>2331.96</v>
      </c>
      <c r="J568">
        <v>161.49</v>
      </c>
      <c r="K568">
        <v>109.19</v>
      </c>
      <c r="L568" s="3">
        <f t="shared" si="140"/>
        <v>-2.9307669660372238E-4</v>
      </c>
      <c r="M568" s="3">
        <f t="shared" si="141"/>
        <v>-5.9148376733325625E-3</v>
      </c>
      <c r="N568" s="3">
        <f t="shared" si="138"/>
        <v>-1.2285802500900611E-2</v>
      </c>
      <c r="O568" s="3">
        <f t="shared" si="138"/>
        <v>2.043470183912266E-3</v>
      </c>
      <c r="P568" s="3">
        <f t="shared" si="142"/>
        <v>1.127199718841891E-7</v>
      </c>
      <c r="Q568" s="4">
        <f t="shared" si="143"/>
        <v>1.884056307543046E-3</v>
      </c>
      <c r="R568" s="3">
        <f t="shared" si="144"/>
        <v>-4.1125616717311575E-3</v>
      </c>
      <c r="S568" s="16">
        <f t="shared" ref="S568:T583" si="153">S567+100*Q568</f>
        <v>122.31969624171305</v>
      </c>
      <c r="T568" s="16">
        <f t="shared" si="153"/>
        <v>154.18304737715414</v>
      </c>
      <c r="U568" s="16">
        <f t="shared" si="145"/>
        <v>-31.863351135441093</v>
      </c>
      <c r="V568" s="16">
        <f t="shared" si="146"/>
        <v>152.77017245236931</v>
      </c>
      <c r="W568" s="16">
        <f t="shared" si="147"/>
        <v>199.30306245493676</v>
      </c>
      <c r="X568" s="16">
        <f t="shared" si="148"/>
        <v>140.78489533640638</v>
      </c>
      <c r="Y568" s="16">
        <f t="shared" si="149"/>
        <v>123.8740592649046</v>
      </c>
    </row>
    <row r="569" spans="1:25" x14ac:dyDescent="0.4">
      <c r="A569">
        <f t="shared" si="150"/>
        <v>556</v>
      </c>
      <c r="B569" s="1">
        <v>42965</v>
      </c>
      <c r="C569" s="2">
        <v>0</v>
      </c>
      <c r="D569" s="2">
        <v>2.0204829930960601E-2</v>
      </c>
      <c r="E569" s="2">
        <v>0</v>
      </c>
      <c r="F569" s="2">
        <v>0.97979517006903905</v>
      </c>
      <c r="G569">
        <v>595.37900000000002</v>
      </c>
      <c r="H569">
        <v>4696.22</v>
      </c>
      <c r="I569">
        <v>2303.31</v>
      </c>
      <c r="J569">
        <v>161.82</v>
      </c>
      <c r="K569">
        <v>109.18</v>
      </c>
      <c r="L569" s="3">
        <f t="shared" si="140"/>
        <v>3.8592897335687493E-3</v>
      </c>
      <c r="M569" s="3">
        <f t="shared" si="141"/>
        <v>9.1649323413671713E-3</v>
      </c>
      <c r="N569" s="3">
        <f t="shared" si="138"/>
        <v>-2.2576205547664152E-4</v>
      </c>
      <c r="O569" s="3">
        <f t="shared" si="138"/>
        <v>2.4718823384006772E-3</v>
      </c>
      <c r="P569" s="3">
        <f t="shared" si="142"/>
        <v>1.347314415895074E-7</v>
      </c>
      <c r="Q569" s="4">
        <f t="shared" si="143"/>
        <v>2.60697954398844E-3</v>
      </c>
      <c r="R569" s="3">
        <f t="shared" si="144"/>
        <v>3.817585589464989E-3</v>
      </c>
      <c r="S569" s="16">
        <f t="shared" si="153"/>
        <v>122.5803941961119</v>
      </c>
      <c r="T569" s="16">
        <f t="shared" si="153"/>
        <v>154.56480593610064</v>
      </c>
      <c r="U569" s="16">
        <f t="shared" si="145"/>
        <v>-31.984411739988744</v>
      </c>
      <c r="V569" s="16">
        <f t="shared" si="146"/>
        <v>153.15610142572618</v>
      </c>
      <c r="W569" s="16">
        <f t="shared" si="147"/>
        <v>200.21955568907347</v>
      </c>
      <c r="X569" s="16">
        <f t="shared" si="148"/>
        <v>140.76231913085871</v>
      </c>
      <c r="Y569" s="16">
        <f t="shared" si="149"/>
        <v>124.12124749874467</v>
      </c>
    </row>
    <row r="570" spans="1:25" x14ac:dyDescent="0.4">
      <c r="A570">
        <f t="shared" si="150"/>
        <v>557</v>
      </c>
      <c r="B570" s="1">
        <v>42972</v>
      </c>
      <c r="C570" s="2">
        <v>0</v>
      </c>
      <c r="D570" s="2">
        <v>1.9980277528311201E-2</v>
      </c>
      <c r="E570" s="2">
        <v>0</v>
      </c>
      <c r="F570" s="2">
        <v>0.980019722471688</v>
      </c>
      <c r="G570">
        <v>596.69299999999998</v>
      </c>
      <c r="H570">
        <v>4731.46</v>
      </c>
      <c r="I570">
        <v>2302.79</v>
      </c>
      <c r="J570">
        <v>162.22</v>
      </c>
      <c r="K570">
        <v>109.36</v>
      </c>
      <c r="L570" s="3">
        <f t="shared" si="140"/>
        <v>8.9661348486467229E-3</v>
      </c>
      <c r="M570" s="3">
        <f t="shared" si="141"/>
        <v>2.2526962792108085E-2</v>
      </c>
      <c r="N570" s="3">
        <f t="shared" si="138"/>
        <v>1.4395581012597747E-2</v>
      </c>
      <c r="O570" s="3">
        <f t="shared" si="138"/>
        <v>8.6302552089767559E-4</v>
      </c>
      <c r="P570" s="3">
        <f t="shared" si="142"/>
        <v>1.9576808379943819E-7</v>
      </c>
      <c r="Q570" s="4">
        <f t="shared" si="143"/>
        <v>1.2956812318485843E-3</v>
      </c>
      <c r="R570" s="3">
        <f t="shared" si="144"/>
        <v>1.1687926043562558E-2</v>
      </c>
      <c r="S570" s="16">
        <f t="shared" si="153"/>
        <v>122.70996231929675</v>
      </c>
      <c r="T570" s="16">
        <f t="shared" si="153"/>
        <v>155.73359854045691</v>
      </c>
      <c r="U570" s="16">
        <f t="shared" si="145"/>
        <v>-33.02363622116016</v>
      </c>
      <c r="V570" s="16">
        <f t="shared" si="146"/>
        <v>154.05271491059085</v>
      </c>
      <c r="W570" s="16">
        <f t="shared" si="147"/>
        <v>202.47225196828427</v>
      </c>
      <c r="X570" s="16">
        <f t="shared" si="148"/>
        <v>142.20187723211848</v>
      </c>
      <c r="Y570" s="16">
        <f t="shared" si="149"/>
        <v>124.20755005083443</v>
      </c>
    </row>
    <row r="571" spans="1:25" x14ac:dyDescent="0.4">
      <c r="A571">
        <f t="shared" si="150"/>
        <v>558</v>
      </c>
      <c r="B571" s="1">
        <v>42979</v>
      </c>
      <c r="C571" s="2">
        <v>0</v>
      </c>
      <c r="D571" s="2">
        <v>1.9653997388645698E-2</v>
      </c>
      <c r="E571" s="2">
        <v>0</v>
      </c>
      <c r="F571" s="2">
        <v>0.98034600261135396</v>
      </c>
      <c r="G571">
        <v>597.18299999999999</v>
      </c>
      <c r="H571">
        <v>4798.99</v>
      </c>
      <c r="I571">
        <v>2335.94</v>
      </c>
      <c r="J571">
        <v>162.36000000000001</v>
      </c>
      <c r="K571">
        <v>110.25</v>
      </c>
      <c r="L571" s="3">
        <f t="shared" si="140"/>
        <v>-1.3550220097416354E-2</v>
      </c>
      <c r="M571" s="3">
        <f t="shared" si="141"/>
        <v>-2.7560316723673206E-2</v>
      </c>
      <c r="N571" s="3">
        <f t="shared" si="138"/>
        <v>-1.6057775456561507E-2</v>
      </c>
      <c r="O571" s="3">
        <f t="shared" si="138"/>
        <v>2.1557033752155341E-3</v>
      </c>
      <c r="P571" s="3">
        <f t="shared" si="142"/>
        <v>3.1301339851905365E-7</v>
      </c>
      <c r="Q571" s="4">
        <f t="shared" si="143"/>
        <v>1.5713517803925116E-3</v>
      </c>
      <c r="R571" s="3">
        <f t="shared" si="144"/>
        <v>-1.3753152225608883E-2</v>
      </c>
      <c r="S571" s="16">
        <f t="shared" si="153"/>
        <v>122.867097497336</v>
      </c>
      <c r="T571" s="16">
        <f t="shared" si="153"/>
        <v>154.35828331789602</v>
      </c>
      <c r="U571" s="16">
        <f t="shared" si="145"/>
        <v>-31.49118582056002</v>
      </c>
      <c r="V571" s="16">
        <f t="shared" si="146"/>
        <v>152.6976929008492</v>
      </c>
      <c r="W571" s="16">
        <f t="shared" si="147"/>
        <v>199.71622029591694</v>
      </c>
      <c r="X571" s="16">
        <f t="shared" si="148"/>
        <v>140.59609968646234</v>
      </c>
      <c r="Y571" s="16">
        <f t="shared" si="149"/>
        <v>124.42312038835598</v>
      </c>
    </row>
    <row r="572" spans="1:25" x14ac:dyDescent="0.4">
      <c r="A572">
        <f t="shared" si="150"/>
        <v>559</v>
      </c>
      <c r="B572" s="1">
        <v>42986</v>
      </c>
      <c r="C572" s="2">
        <v>0</v>
      </c>
      <c r="D572" s="2">
        <v>2.01756863861773E-2</v>
      </c>
      <c r="E572" s="2">
        <v>0</v>
      </c>
      <c r="F572" s="2">
        <v>0.97982431361382205</v>
      </c>
      <c r="G572">
        <v>602.25599999999997</v>
      </c>
      <c r="H572">
        <v>4771.0200000000004</v>
      </c>
      <c r="I572">
        <v>2298.4299999999998</v>
      </c>
      <c r="J572">
        <v>162.71</v>
      </c>
      <c r="K572">
        <v>107.84</v>
      </c>
      <c r="L572" s="3">
        <f t="shared" si="140"/>
        <v>1.6625733563512268E-2</v>
      </c>
      <c r="M572" s="3">
        <f t="shared" si="141"/>
        <v>4.448948107656947E-2</v>
      </c>
      <c r="N572" s="3">
        <f t="shared" si="138"/>
        <v>2.8502064452691656E-2</v>
      </c>
      <c r="O572" s="3">
        <f t="shared" si="138"/>
        <v>-2.5198205396103068E-3</v>
      </c>
      <c r="P572" s="3">
        <f t="shared" si="142"/>
        <v>2.9050754577425171E-7</v>
      </c>
      <c r="Q572" s="4">
        <f t="shared" si="143"/>
        <v>-1.5716661205148186E-3</v>
      </c>
      <c r="R572" s="3">
        <f t="shared" si="144"/>
        <v>2.1774364638290772E-2</v>
      </c>
      <c r="S572" s="16">
        <f t="shared" si="153"/>
        <v>122.70993088528452</v>
      </c>
      <c r="T572" s="16">
        <f t="shared" si="153"/>
        <v>156.53571978172511</v>
      </c>
      <c r="U572" s="16">
        <f t="shared" si="145"/>
        <v>-33.825788896440585</v>
      </c>
      <c r="V572" s="16">
        <f t="shared" si="146"/>
        <v>154.36026625720044</v>
      </c>
      <c r="W572" s="16">
        <f t="shared" si="147"/>
        <v>204.16516840357389</v>
      </c>
      <c r="X572" s="16">
        <f t="shared" si="148"/>
        <v>143.44630613173149</v>
      </c>
      <c r="Y572" s="16">
        <f t="shared" si="149"/>
        <v>124.17113833439495</v>
      </c>
    </row>
    <row r="573" spans="1:25" x14ac:dyDescent="0.4">
      <c r="A573">
        <f t="shared" si="150"/>
        <v>560</v>
      </c>
      <c r="B573" s="1">
        <v>42993</v>
      </c>
      <c r="C573" s="2">
        <v>0</v>
      </c>
      <c r="D573" s="2">
        <v>2.06598656291344E-2</v>
      </c>
      <c r="E573" s="2">
        <v>0</v>
      </c>
      <c r="F573" s="2">
        <v>0.97934013437086498</v>
      </c>
      <c r="G573">
        <v>595.75099999999998</v>
      </c>
      <c r="H573">
        <v>4848.84</v>
      </c>
      <c r="I573">
        <v>2363.94</v>
      </c>
      <c r="J573">
        <v>162.30000000000001</v>
      </c>
      <c r="K573">
        <v>110.83</v>
      </c>
      <c r="L573" s="3">
        <f t="shared" si="140"/>
        <v>6.4415822803240985E-3</v>
      </c>
      <c r="M573" s="3">
        <f t="shared" si="141"/>
        <v>1.1375075622592989E-2</v>
      </c>
      <c r="N573" s="3">
        <f t="shared" si="138"/>
        <v>1.5664526172406879E-2</v>
      </c>
      <c r="O573" s="3">
        <f t="shared" si="138"/>
        <v>-8.009858287123528E-4</v>
      </c>
      <c r="P573" s="3">
        <f t="shared" si="142"/>
        <v>4.049452627499644E-8</v>
      </c>
      <c r="Q573" s="4">
        <f t="shared" si="143"/>
        <v>-5.4947052976257575E-4</v>
      </c>
      <c r="R573" s="3">
        <f t="shared" si="144"/>
        <v>8.1700495616529034E-3</v>
      </c>
      <c r="S573" s="16">
        <f t="shared" si="153"/>
        <v>122.65498383230826</v>
      </c>
      <c r="T573" s="16">
        <f t="shared" si="153"/>
        <v>157.35272473789038</v>
      </c>
      <c r="U573" s="16">
        <f t="shared" si="145"/>
        <v>-34.697740905582123</v>
      </c>
      <c r="V573" s="16">
        <f t="shared" si="146"/>
        <v>155.00442448523285</v>
      </c>
      <c r="W573" s="16">
        <f t="shared" si="147"/>
        <v>205.30267596583317</v>
      </c>
      <c r="X573" s="16">
        <f t="shared" si="148"/>
        <v>145.01275874897217</v>
      </c>
      <c r="Y573" s="16">
        <f t="shared" si="149"/>
        <v>124.09103975152372</v>
      </c>
    </row>
    <row r="574" spans="1:25" x14ac:dyDescent="0.4">
      <c r="A574">
        <f t="shared" si="150"/>
        <v>561</v>
      </c>
      <c r="B574" s="1">
        <v>43000</v>
      </c>
      <c r="C574" s="2">
        <v>0</v>
      </c>
      <c r="D574" s="2">
        <v>2.0727356506259401E-2</v>
      </c>
      <c r="E574" s="2">
        <v>0</v>
      </c>
      <c r="F574" s="2">
        <v>0.97927264349373999</v>
      </c>
      <c r="G574">
        <v>593.37800000000004</v>
      </c>
      <c r="H574">
        <v>4853.2</v>
      </c>
      <c r="I574">
        <v>2400.9699999999998</v>
      </c>
      <c r="J574">
        <v>162.16999999999999</v>
      </c>
      <c r="K574">
        <v>111.99</v>
      </c>
      <c r="L574" s="3">
        <f t="shared" si="140"/>
        <v>-1.7865298474384339E-4</v>
      </c>
      <c r="M574" s="3">
        <f t="shared" si="141"/>
        <v>1.1840882896352767E-2</v>
      </c>
      <c r="N574" s="3">
        <f t="shared" si="138"/>
        <v>1.3823579636563554E-2</v>
      </c>
      <c r="O574" s="3">
        <f t="shared" si="138"/>
        <v>-3.3298390577788384E-3</v>
      </c>
      <c r="P574" s="3">
        <f t="shared" si="142"/>
        <v>3.2588438419035512E-7</v>
      </c>
      <c r="Q574" s="4">
        <f t="shared" si="143"/>
        <v>-3.0157159797624049E-3</v>
      </c>
      <c r="R574" s="3">
        <f t="shared" si="144"/>
        <v>5.5389926225984099E-3</v>
      </c>
      <c r="S574" s="16">
        <f t="shared" si="153"/>
        <v>122.35341223433203</v>
      </c>
      <c r="T574" s="16">
        <f t="shared" si="153"/>
        <v>157.90662400015023</v>
      </c>
      <c r="U574" s="16">
        <f t="shared" si="145"/>
        <v>-35.553211765818205</v>
      </c>
      <c r="V574" s="16">
        <f t="shared" si="146"/>
        <v>154.98655918675846</v>
      </c>
      <c r="W574" s="16">
        <f t="shared" si="147"/>
        <v>206.48676425546844</v>
      </c>
      <c r="X574" s="16">
        <f t="shared" si="148"/>
        <v>146.39511671262852</v>
      </c>
      <c r="Y574" s="16">
        <f t="shared" si="149"/>
        <v>123.75805584574584</v>
      </c>
    </row>
    <row r="575" spans="1:25" x14ac:dyDescent="0.4">
      <c r="A575">
        <f t="shared" si="150"/>
        <v>562</v>
      </c>
      <c r="B575" s="1">
        <v>43007</v>
      </c>
      <c r="C575" s="2">
        <v>0</v>
      </c>
      <c r="D575" s="2">
        <v>2.1270497146576899E-2</v>
      </c>
      <c r="E575" s="2">
        <v>0</v>
      </c>
      <c r="F575" s="2">
        <v>0.97872950285342297</v>
      </c>
      <c r="G575">
        <v>590.53</v>
      </c>
      <c r="H575">
        <v>4887.97</v>
      </c>
      <c r="I575">
        <v>2434.16</v>
      </c>
      <c r="J575">
        <v>161.63</v>
      </c>
      <c r="K575">
        <v>112.51</v>
      </c>
      <c r="L575" s="3">
        <f t="shared" si="140"/>
        <v>-7.9874512982314183E-4</v>
      </c>
      <c r="M575" s="3">
        <f t="shared" si="141"/>
        <v>1.3764061593937837E-2</v>
      </c>
      <c r="N575" s="3">
        <f t="shared" si="138"/>
        <v>7.4152890524863402E-3</v>
      </c>
      <c r="O575" s="3">
        <f t="shared" si="138"/>
        <v>3.0934851203379132E-4</v>
      </c>
      <c r="P575" s="3">
        <f t="shared" si="142"/>
        <v>1.8666105417130123E-7</v>
      </c>
      <c r="Q575" s="4">
        <f t="shared" si="143"/>
        <v>5.9535028719627091E-4</v>
      </c>
      <c r="R575" s="3">
        <f t="shared" si="144"/>
        <v>5.1724885071587068E-3</v>
      </c>
      <c r="S575" s="16">
        <f t="shared" si="153"/>
        <v>122.41294726305165</v>
      </c>
      <c r="T575" s="16">
        <f t="shared" si="153"/>
        <v>158.4238728508661</v>
      </c>
      <c r="U575" s="16">
        <f t="shared" si="145"/>
        <v>-36.010925587814455</v>
      </c>
      <c r="V575" s="16">
        <f t="shared" si="146"/>
        <v>154.90668467377614</v>
      </c>
      <c r="W575" s="16">
        <f t="shared" si="147"/>
        <v>207.86317041486222</v>
      </c>
      <c r="X575" s="16">
        <f t="shared" si="148"/>
        <v>147.13664561787715</v>
      </c>
      <c r="Y575" s="16">
        <f t="shared" si="149"/>
        <v>123.78899069694923</v>
      </c>
    </row>
    <row r="576" spans="1:25" x14ac:dyDescent="0.4">
      <c r="A576">
        <f t="shared" si="150"/>
        <v>563</v>
      </c>
      <c r="B576" s="1">
        <v>43014</v>
      </c>
      <c r="C576" s="2">
        <v>0</v>
      </c>
      <c r="D576" s="2">
        <v>2.0959395389624599E-2</v>
      </c>
      <c r="E576" s="2">
        <v>0</v>
      </c>
      <c r="F576" s="2">
        <v>0.97904060461037501</v>
      </c>
      <c r="G576">
        <v>589.32500000000005</v>
      </c>
      <c r="H576">
        <v>4949.09</v>
      </c>
      <c r="I576">
        <v>2452.21</v>
      </c>
      <c r="J576">
        <v>161.68</v>
      </c>
      <c r="K576">
        <v>112.65</v>
      </c>
      <c r="L576" s="3">
        <f t="shared" si="140"/>
        <v>-3.5935596196656761E-4</v>
      </c>
      <c r="M576" s="3">
        <f t="shared" si="141"/>
        <v>-5.7273027019256739E-3</v>
      </c>
      <c r="N576" s="3">
        <f t="shared" si="138"/>
        <v>1.2715061108143244E-2</v>
      </c>
      <c r="O576" s="3">
        <f t="shared" si="138"/>
        <v>-1.855517070756818E-4</v>
      </c>
      <c r="P576" s="3">
        <f t="shared" si="142"/>
        <v>2.8635540038819718E-7</v>
      </c>
      <c r="Q576" s="4">
        <f t="shared" si="143"/>
        <v>-3.019898127279764E-4</v>
      </c>
      <c r="R576" s="3">
        <f t="shared" si="144"/>
        <v>1.6107126842938302E-3</v>
      </c>
      <c r="S576" s="16">
        <f t="shared" si="153"/>
        <v>122.38274828177885</v>
      </c>
      <c r="T576" s="16">
        <f t="shared" si="153"/>
        <v>158.5849441192955</v>
      </c>
      <c r="U576" s="16">
        <f t="shared" si="145"/>
        <v>-36.202195837516655</v>
      </c>
      <c r="V576" s="16">
        <f t="shared" si="146"/>
        <v>154.87074907757949</v>
      </c>
      <c r="W576" s="16">
        <f t="shared" si="147"/>
        <v>207.29044014466965</v>
      </c>
      <c r="X576" s="16">
        <f t="shared" si="148"/>
        <v>148.40815172869148</v>
      </c>
      <c r="Y576" s="16">
        <f t="shared" si="149"/>
        <v>123.77043552624166</v>
      </c>
    </row>
    <row r="577" spans="1:25" x14ac:dyDescent="0.4">
      <c r="A577">
        <f t="shared" si="150"/>
        <v>564</v>
      </c>
      <c r="B577" s="1">
        <v>43021</v>
      </c>
      <c r="C577" s="2">
        <v>0</v>
      </c>
      <c r="D577" s="2">
        <v>2.1436654390271599E-2</v>
      </c>
      <c r="E577" s="2">
        <v>0</v>
      </c>
      <c r="F577" s="2">
        <v>0.97856334560972802</v>
      </c>
      <c r="G577">
        <v>593.48599999999999</v>
      </c>
      <c r="H577">
        <v>4957.2700000000004</v>
      </c>
      <c r="I577">
        <v>2483.39</v>
      </c>
      <c r="J577">
        <v>161.65</v>
      </c>
      <c r="K577">
        <v>111.82</v>
      </c>
      <c r="L577" s="3">
        <f t="shared" si="140"/>
        <v>7.1718497426791483E-3</v>
      </c>
      <c r="M577" s="3">
        <f t="shared" si="141"/>
        <v>2.4181030987077357E-2</v>
      </c>
      <c r="N577" s="3">
        <f t="shared" si="138"/>
        <v>1.2889638759921107E-2</v>
      </c>
      <c r="O577" s="3">
        <f t="shared" si="138"/>
        <v>-4.3303433343644393E-4</v>
      </c>
      <c r="P577" s="3">
        <f t="shared" si="142"/>
        <v>5.2766275705609195E-7</v>
      </c>
      <c r="Q577" s="4">
        <f t="shared" si="143"/>
        <v>9.4081215221924208E-5</v>
      </c>
      <c r="R577" s="3">
        <f t="shared" si="144"/>
        <v>1.0952371289060292E-2</v>
      </c>
      <c r="S577" s="16">
        <f t="shared" si="153"/>
        <v>122.39215640330104</v>
      </c>
      <c r="T577" s="16">
        <f t="shared" si="153"/>
        <v>159.68018124820154</v>
      </c>
      <c r="U577" s="16">
        <f t="shared" si="145"/>
        <v>-37.288024844900491</v>
      </c>
      <c r="V577" s="16">
        <f t="shared" si="146"/>
        <v>155.58793405184741</v>
      </c>
      <c r="W577" s="16">
        <f t="shared" si="147"/>
        <v>209.70854324337739</v>
      </c>
      <c r="X577" s="16">
        <f t="shared" si="148"/>
        <v>149.6971156046836</v>
      </c>
      <c r="Y577" s="16">
        <f t="shared" si="149"/>
        <v>123.72713209289802</v>
      </c>
    </row>
    <row r="578" spans="1:25" x14ac:dyDescent="0.4">
      <c r="A578">
        <f t="shared" si="150"/>
        <v>565</v>
      </c>
      <c r="B578" s="1">
        <v>43028</v>
      </c>
      <c r="C578" s="2">
        <v>0</v>
      </c>
      <c r="D578" s="2">
        <v>2.2316092318698199E-2</v>
      </c>
      <c r="E578" s="2">
        <v>0</v>
      </c>
      <c r="F578" s="2">
        <v>0.97768390768130098</v>
      </c>
      <c r="G578">
        <v>588.79100000000005</v>
      </c>
      <c r="H578">
        <v>5001.1099999999997</v>
      </c>
      <c r="I578">
        <v>2515.4</v>
      </c>
      <c r="J578">
        <v>161.58000000000001</v>
      </c>
      <c r="K578">
        <v>113.52</v>
      </c>
      <c r="L578" s="3">
        <f t="shared" si="140"/>
        <v>-4.3880903004811511E-4</v>
      </c>
      <c r="M578" s="3">
        <f t="shared" si="141"/>
        <v>3.6519117914384225E-3</v>
      </c>
      <c r="N578" s="3">
        <f t="shared" si="138"/>
        <v>2.3376003816490298E-2</v>
      </c>
      <c r="O578" s="3">
        <f t="shared" si="138"/>
        <v>5.5699962866673225E-4</v>
      </c>
      <c r="P578" s="3">
        <f t="shared" si="142"/>
        <v>9.716748949244145E-8</v>
      </c>
      <c r="Q578" s="4">
        <f t="shared" si="143"/>
        <v>6.2596880671991425E-4</v>
      </c>
      <c r="R578" s="3">
        <f t="shared" si="144"/>
        <v>6.7865265516368345E-3</v>
      </c>
      <c r="S578" s="16">
        <f t="shared" si="153"/>
        <v>122.45475328397303</v>
      </c>
      <c r="T578" s="16">
        <f t="shared" si="153"/>
        <v>160.35883390336522</v>
      </c>
      <c r="U578" s="16">
        <f t="shared" si="145"/>
        <v>-37.90408061939219</v>
      </c>
      <c r="V578" s="16">
        <f t="shared" si="146"/>
        <v>155.54405314884261</v>
      </c>
      <c r="W578" s="16">
        <f t="shared" si="147"/>
        <v>210.07373442252123</v>
      </c>
      <c r="X578" s="16">
        <f t="shared" si="148"/>
        <v>152.03471598633263</v>
      </c>
      <c r="Y578" s="16">
        <f t="shared" si="149"/>
        <v>123.78283205576469</v>
      </c>
    </row>
    <row r="579" spans="1:25" x14ac:dyDescent="0.4">
      <c r="A579">
        <f t="shared" si="150"/>
        <v>566</v>
      </c>
      <c r="B579" s="1">
        <v>43035</v>
      </c>
      <c r="C579" s="2">
        <v>0</v>
      </c>
      <c r="D579" s="2">
        <v>2.2154146502877801E-2</v>
      </c>
      <c r="E579" s="2">
        <v>0</v>
      </c>
      <c r="F579" s="2">
        <v>0.97784585349712205</v>
      </c>
      <c r="G579">
        <v>587.75599999999997</v>
      </c>
      <c r="H579">
        <v>5012.75</v>
      </c>
      <c r="I579">
        <v>2574.1999999999998</v>
      </c>
      <c r="J579">
        <v>161.66999999999999</v>
      </c>
      <c r="K579">
        <v>113.67</v>
      </c>
      <c r="L579" s="3">
        <f t="shared" si="140"/>
        <v>1.025625381328954E-2</v>
      </c>
      <c r="M579" s="3">
        <f t="shared" si="141"/>
        <v>6.4698076121250114E-3</v>
      </c>
      <c r="N579" s="3">
        <f t="shared" si="138"/>
        <v>1.3002097739103435E-2</v>
      </c>
      <c r="O579" s="3">
        <f t="shared" si="138"/>
        <v>8.0410713181189308E-4</v>
      </c>
      <c r="P579" s="3">
        <f t="shared" si="142"/>
        <v>1.1352267551103384E-7</v>
      </c>
      <c r="Q579" s="4">
        <f t="shared" si="143"/>
        <v>9.2951236761866399E-4</v>
      </c>
      <c r="R579" s="3">
        <f t="shared" si="144"/>
        <v>7.6330665740824699E-3</v>
      </c>
      <c r="S579" s="16">
        <f t="shared" si="153"/>
        <v>122.5477045207349</v>
      </c>
      <c r="T579" s="16">
        <f t="shared" si="153"/>
        <v>161.12214056077346</v>
      </c>
      <c r="U579" s="16">
        <f t="shared" si="145"/>
        <v>-38.574436040038563</v>
      </c>
      <c r="V579" s="16">
        <f t="shared" si="146"/>
        <v>156.56967853017156</v>
      </c>
      <c r="W579" s="16">
        <f t="shared" si="147"/>
        <v>210.72071518373372</v>
      </c>
      <c r="X579" s="16">
        <f t="shared" si="148"/>
        <v>153.33492576024298</v>
      </c>
      <c r="Y579" s="16">
        <f t="shared" si="149"/>
        <v>123.86324276894588</v>
      </c>
    </row>
    <row r="580" spans="1:25" x14ac:dyDescent="0.4">
      <c r="A580">
        <f t="shared" si="150"/>
        <v>567</v>
      </c>
      <c r="B580" s="1">
        <v>43042</v>
      </c>
      <c r="C580" s="2">
        <v>0</v>
      </c>
      <c r="D580" s="2">
        <v>2.1964942043692599E-2</v>
      </c>
      <c r="E580" s="2">
        <v>0</v>
      </c>
      <c r="F580" s="2">
        <v>0.97803505795630696</v>
      </c>
      <c r="G580">
        <v>591.702</v>
      </c>
      <c r="H580">
        <v>5027.49</v>
      </c>
      <c r="I580">
        <v>2607.67</v>
      </c>
      <c r="J580">
        <v>161.80000000000001</v>
      </c>
      <c r="K580">
        <v>114.07</v>
      </c>
      <c r="L580" s="3">
        <f t="shared" si="140"/>
        <v>-1.0208973481881323E-2</v>
      </c>
      <c r="M580" s="3">
        <f t="shared" si="141"/>
        <v>-6.1553225845146775E-3</v>
      </c>
      <c r="N580" s="3">
        <f t="shared" si="138"/>
        <v>3.54722798513607E-3</v>
      </c>
      <c r="O580" s="3">
        <f t="shared" si="138"/>
        <v>2.1013597033372466E-3</v>
      </c>
      <c r="P580" s="3">
        <f t="shared" si="142"/>
        <v>3.0275741163896356E-7</v>
      </c>
      <c r="Q580" s="4">
        <f t="shared" si="143"/>
        <v>1.9196993979997562E-3</v>
      </c>
      <c r="R580" s="3">
        <f t="shared" si="144"/>
        <v>-2.6789270944806709E-3</v>
      </c>
      <c r="S580" s="16">
        <f t="shared" si="153"/>
        <v>122.73967446053487</v>
      </c>
      <c r="T580" s="16">
        <f t="shared" si="153"/>
        <v>160.8542478513254</v>
      </c>
      <c r="U580" s="16">
        <f t="shared" si="145"/>
        <v>-38.114573390790525</v>
      </c>
      <c r="V580" s="16">
        <f t="shared" si="146"/>
        <v>155.54878118198343</v>
      </c>
      <c r="W580" s="16">
        <f t="shared" si="147"/>
        <v>210.10518292528224</v>
      </c>
      <c r="X580" s="16">
        <f t="shared" si="148"/>
        <v>153.6896485587566</v>
      </c>
      <c r="Y580" s="16">
        <f t="shared" si="149"/>
        <v>124.0733787392796</v>
      </c>
    </row>
    <row r="581" spans="1:25" x14ac:dyDescent="0.4">
      <c r="A581">
        <f t="shared" si="150"/>
        <v>568</v>
      </c>
      <c r="B581" s="1">
        <v>43049</v>
      </c>
      <c r="C581" s="2">
        <v>0</v>
      </c>
      <c r="D581" s="2">
        <v>2.2469537729757499E-2</v>
      </c>
      <c r="E581" s="2">
        <v>0</v>
      </c>
      <c r="F581" s="2">
        <v>0.97753046227024198</v>
      </c>
      <c r="G581">
        <v>588.447</v>
      </c>
      <c r="H581">
        <v>5020.3100000000004</v>
      </c>
      <c r="I581">
        <v>2616.92</v>
      </c>
      <c r="J581">
        <v>162.13999999999999</v>
      </c>
      <c r="K581">
        <v>113.53</v>
      </c>
      <c r="L581" s="3">
        <f t="shared" si="140"/>
        <v>-8.8941586065164335E-3</v>
      </c>
      <c r="M581" s="3">
        <f t="shared" si="141"/>
        <v>-1.3158299950632113E-2</v>
      </c>
      <c r="N581" s="3">
        <f t="shared" si="138"/>
        <v>-2.0367454870611312E-2</v>
      </c>
      <c r="O581" s="3">
        <f t="shared" si="138"/>
        <v>6.7842605156043234E-4</v>
      </c>
      <c r="P581" s="3">
        <f t="shared" si="142"/>
        <v>8.6428956283196226E-8</v>
      </c>
      <c r="Q581" s="4">
        <f t="shared" si="143"/>
        <v>3.6743478564156681E-4</v>
      </c>
      <c r="R581" s="3">
        <f t="shared" si="144"/>
        <v>-1.0435371844049857E-2</v>
      </c>
      <c r="S581" s="16">
        <f t="shared" si="153"/>
        <v>122.77641793909903</v>
      </c>
      <c r="T581" s="16">
        <f t="shared" si="153"/>
        <v>159.81071066692041</v>
      </c>
      <c r="U581" s="16">
        <f t="shared" si="145"/>
        <v>-37.034292727821381</v>
      </c>
      <c r="V581" s="16">
        <f t="shared" si="146"/>
        <v>154.65936532133179</v>
      </c>
      <c r="W581" s="16">
        <f t="shared" si="147"/>
        <v>208.78935293021902</v>
      </c>
      <c r="X581" s="16">
        <f t="shared" si="148"/>
        <v>151.65290307169548</v>
      </c>
      <c r="Y581" s="16">
        <f t="shared" si="149"/>
        <v>124.14122134443565</v>
      </c>
    </row>
    <row r="582" spans="1:25" x14ac:dyDescent="0.4">
      <c r="A582">
        <f t="shared" si="150"/>
        <v>569</v>
      </c>
      <c r="B582" s="1">
        <v>43056</v>
      </c>
      <c r="C582" s="2">
        <v>0</v>
      </c>
      <c r="D582" s="2">
        <v>2.2613585990229501E-2</v>
      </c>
      <c r="E582" s="2">
        <v>0</v>
      </c>
      <c r="F582" s="2">
        <v>0.97738641400977</v>
      </c>
      <c r="G582">
        <v>590.65300000000002</v>
      </c>
      <c r="H582">
        <v>5017.45</v>
      </c>
      <c r="I582">
        <v>2563.62</v>
      </c>
      <c r="J582">
        <v>162.25</v>
      </c>
      <c r="K582">
        <v>112.1</v>
      </c>
      <c r="L582" s="3">
        <f t="shared" si="140"/>
        <v>-4.3537019513049113E-3</v>
      </c>
      <c r="M582" s="3">
        <f t="shared" si="141"/>
        <v>4.1913079285498256E-3</v>
      </c>
      <c r="N582" s="3">
        <f t="shared" si="138"/>
        <v>9.5294934506675588E-3</v>
      </c>
      <c r="O582" s="3">
        <f t="shared" si="138"/>
        <v>4.3143297380576762E-4</v>
      </c>
      <c r="P582" s="3">
        <f t="shared" si="142"/>
        <v>4.2111040214522255E-7</v>
      </c>
      <c r="Q582" s="4">
        <f t="shared" si="143"/>
        <v>5.1603611900523719E-4</v>
      </c>
      <c r="R582" s="3">
        <f t="shared" si="144"/>
        <v>2.4496331004295602E-3</v>
      </c>
      <c r="S582" s="16">
        <f t="shared" si="153"/>
        <v>122.82802155099955</v>
      </c>
      <c r="T582" s="16">
        <f t="shared" si="153"/>
        <v>160.05567397696336</v>
      </c>
      <c r="U582" s="16">
        <f t="shared" si="145"/>
        <v>-37.227652425963811</v>
      </c>
      <c r="V582" s="16">
        <f t="shared" si="146"/>
        <v>154.22399512620129</v>
      </c>
      <c r="W582" s="16">
        <f t="shared" si="147"/>
        <v>209.20848372307401</v>
      </c>
      <c r="X582" s="16">
        <f t="shared" si="148"/>
        <v>152.60585241676222</v>
      </c>
      <c r="Y582" s="16">
        <f t="shared" si="149"/>
        <v>124.18436464181623</v>
      </c>
    </row>
    <row r="583" spans="1:25" x14ac:dyDescent="0.4">
      <c r="A583">
        <f t="shared" si="150"/>
        <v>570</v>
      </c>
      <c r="B583" s="1">
        <v>43063</v>
      </c>
      <c r="C583" s="2">
        <v>0</v>
      </c>
      <c r="D583" s="2">
        <v>2.3315436660471599E-2</v>
      </c>
      <c r="E583" s="2">
        <v>0</v>
      </c>
      <c r="F583" s="2">
        <v>0.97668456333952802</v>
      </c>
      <c r="G583">
        <v>591.08699999999999</v>
      </c>
      <c r="H583">
        <v>5064.2299999999996</v>
      </c>
      <c r="I583">
        <v>2588.0500000000002</v>
      </c>
      <c r="J583">
        <v>162.32</v>
      </c>
      <c r="K583">
        <v>111.53</v>
      </c>
      <c r="L583" s="3">
        <f t="shared" si="140"/>
        <v>4.3193099465848039E-3</v>
      </c>
      <c r="M583" s="3">
        <f t="shared" si="141"/>
        <v>2.1820711139324711E-2</v>
      </c>
      <c r="N583" s="3">
        <f t="shared" ref="N583:O646" si="154">I584/I583-1</f>
        <v>8.9951894283339939E-3</v>
      </c>
      <c r="O583" s="3">
        <f t="shared" si="154"/>
        <v>-6.160670280919156E-5</v>
      </c>
      <c r="P583" s="3">
        <f t="shared" si="142"/>
        <v>7.8303395775126957E-8</v>
      </c>
      <c r="Q583" s="4">
        <f t="shared" si="143"/>
        <v>4.4851078942761394E-4</v>
      </c>
      <c r="R583" s="3">
        <f t="shared" si="144"/>
        <v>8.7684009528585793E-3</v>
      </c>
      <c r="S583" s="16">
        <f t="shared" si="153"/>
        <v>122.87287262994231</v>
      </c>
      <c r="T583" s="16">
        <f t="shared" si="153"/>
        <v>160.93251407224923</v>
      </c>
      <c r="U583" s="16">
        <f t="shared" si="145"/>
        <v>-38.059641442306926</v>
      </c>
      <c r="V583" s="16">
        <f t="shared" si="146"/>
        <v>154.65592612085976</v>
      </c>
      <c r="W583" s="16">
        <f t="shared" si="147"/>
        <v>211.39055483700648</v>
      </c>
      <c r="X583" s="16">
        <f t="shared" si="148"/>
        <v>153.50537135959561</v>
      </c>
      <c r="Y583" s="16">
        <f t="shared" si="149"/>
        <v>124.17820397153531</v>
      </c>
    </row>
    <row r="584" spans="1:25" x14ac:dyDescent="0.4">
      <c r="A584">
        <f t="shared" si="150"/>
        <v>571</v>
      </c>
      <c r="B584" s="1">
        <v>43070</v>
      </c>
      <c r="C584" s="2">
        <v>0</v>
      </c>
      <c r="D584" s="2">
        <v>2.3445942320096998E-2</v>
      </c>
      <c r="E584" s="2">
        <v>0</v>
      </c>
      <c r="F584" s="2">
        <v>0.976554057679903</v>
      </c>
      <c r="G584">
        <v>590.25300000000004</v>
      </c>
      <c r="H584">
        <v>5145.21</v>
      </c>
      <c r="I584">
        <v>2611.33</v>
      </c>
      <c r="J584">
        <v>162.31</v>
      </c>
      <c r="K584">
        <v>112.17</v>
      </c>
      <c r="L584" s="3">
        <f t="shared" si="140"/>
        <v>1.1236496500521165E-2</v>
      </c>
      <c r="M584" s="3">
        <f t="shared" si="141"/>
        <v>1.5607276404574266E-2</v>
      </c>
      <c r="N584" s="3">
        <f t="shared" si="154"/>
        <v>4.2621958925146419E-3</v>
      </c>
      <c r="O584" s="3">
        <f t="shared" si="154"/>
        <v>-4.3127348900251494E-4</v>
      </c>
      <c r="P584" s="3">
        <f t="shared" si="142"/>
        <v>6.0804519107037316E-7</v>
      </c>
      <c r="Q584" s="4">
        <f t="shared" si="143"/>
        <v>-5.5842618490786213E-5</v>
      </c>
      <c r="R584" s="3">
        <f t="shared" si="144"/>
        <v>7.6686738271518895E-3</v>
      </c>
      <c r="S584" s="16">
        <f t="shared" ref="S584:T599" si="155">S583+100*Q584</f>
        <v>122.86728836809323</v>
      </c>
      <c r="T584" s="16">
        <f t="shared" si="155"/>
        <v>161.69938145496442</v>
      </c>
      <c r="U584" s="16">
        <f t="shared" si="145"/>
        <v>-38.832093086871197</v>
      </c>
      <c r="V584" s="16">
        <f t="shared" si="146"/>
        <v>155.77957577091189</v>
      </c>
      <c r="W584" s="16">
        <f t="shared" si="147"/>
        <v>212.95128247746391</v>
      </c>
      <c r="X584" s="16">
        <f t="shared" si="148"/>
        <v>153.93159094884709</v>
      </c>
      <c r="Y584" s="16">
        <f t="shared" si="149"/>
        <v>124.13507662263505</v>
      </c>
    </row>
    <row r="585" spans="1:25" x14ac:dyDescent="0.4">
      <c r="A585">
        <f t="shared" si="150"/>
        <v>572</v>
      </c>
      <c r="B585" s="1">
        <v>43077</v>
      </c>
      <c r="C585" s="2">
        <v>0</v>
      </c>
      <c r="D585" s="2">
        <v>2.44593509718809E-2</v>
      </c>
      <c r="E585" s="2">
        <v>0</v>
      </c>
      <c r="F585" s="2">
        <v>0.97554064902811899</v>
      </c>
      <c r="G585">
        <v>589.995</v>
      </c>
      <c r="H585">
        <v>5165.1899999999996</v>
      </c>
      <c r="I585">
        <v>2622.46</v>
      </c>
      <c r="J585">
        <v>162.24</v>
      </c>
      <c r="K585">
        <v>113.48</v>
      </c>
      <c r="L585" s="3">
        <f t="shared" si="140"/>
        <v>-5.6759829336419099E-3</v>
      </c>
      <c r="M585" s="3">
        <f t="shared" si="141"/>
        <v>1.6410573336413936E-3</v>
      </c>
      <c r="N585" s="3">
        <f t="shared" si="154"/>
        <v>-5.6893146129969319E-3</v>
      </c>
      <c r="O585" s="3">
        <f t="shared" si="154"/>
        <v>0</v>
      </c>
      <c r="P585" s="3">
        <f t="shared" si="142"/>
        <v>8.7570254360984707E-8</v>
      </c>
      <c r="Q585" s="4">
        <f t="shared" si="143"/>
        <v>4.0051627034152912E-5</v>
      </c>
      <c r="R585" s="3">
        <f t="shared" si="144"/>
        <v>-2.431060053249362E-3</v>
      </c>
      <c r="S585" s="16">
        <f t="shared" si="155"/>
        <v>122.87129353079665</v>
      </c>
      <c r="T585" s="16">
        <f t="shared" si="155"/>
        <v>161.45627544963949</v>
      </c>
      <c r="U585" s="16">
        <f t="shared" si="145"/>
        <v>-38.584981918842843</v>
      </c>
      <c r="V585" s="16">
        <f t="shared" si="146"/>
        <v>155.21197747754769</v>
      </c>
      <c r="W585" s="16">
        <f t="shared" si="147"/>
        <v>213.11538821082806</v>
      </c>
      <c r="X585" s="16">
        <f t="shared" si="148"/>
        <v>153.3626594875474</v>
      </c>
      <c r="Y585" s="16">
        <f t="shared" si="149"/>
        <v>124.13507662263505</v>
      </c>
    </row>
    <row r="586" spans="1:25" x14ac:dyDescent="0.4">
      <c r="A586">
        <f t="shared" si="150"/>
        <v>573</v>
      </c>
      <c r="B586" s="1">
        <v>43084</v>
      </c>
      <c r="C586" s="2">
        <v>0</v>
      </c>
      <c r="D586" s="2">
        <v>2.46053013958159E-2</v>
      </c>
      <c r="E586" s="2">
        <v>0</v>
      </c>
      <c r="F586" s="2">
        <v>0.97539469860418404</v>
      </c>
      <c r="G586">
        <v>591.23099999999999</v>
      </c>
      <c r="H586">
        <v>5214.1000000000004</v>
      </c>
      <c r="I586">
        <v>2607.54</v>
      </c>
      <c r="J586">
        <v>162.24</v>
      </c>
      <c r="K586">
        <v>112.6</v>
      </c>
      <c r="L586" s="3">
        <f t="shared" si="140"/>
        <v>-2.8862881937214979E-3</v>
      </c>
      <c r="M586" s="3">
        <f t="shared" si="141"/>
        <v>9.1554743128372529E-3</v>
      </c>
      <c r="N586" s="3">
        <f t="shared" si="154"/>
        <v>1.9857797004072975E-2</v>
      </c>
      <c r="O586" s="3">
        <f t="shared" si="154"/>
        <v>-7.3964497041423272E-4</v>
      </c>
      <c r="P586" s="3">
        <f t="shared" si="142"/>
        <v>3.1872354597044583E-8</v>
      </c>
      <c r="Q586" s="4">
        <f t="shared" si="143"/>
        <v>-4.9620445045687718E-4</v>
      </c>
      <c r="R586" s="3">
        <f t="shared" si="144"/>
        <v>6.3468345381936242E-3</v>
      </c>
      <c r="S586" s="16">
        <f t="shared" si="155"/>
        <v>122.82167308575096</v>
      </c>
      <c r="T586" s="16">
        <f t="shared" si="155"/>
        <v>162.09095890345884</v>
      </c>
      <c r="U586" s="16">
        <f t="shared" si="145"/>
        <v>-39.269285817707882</v>
      </c>
      <c r="V586" s="16">
        <f t="shared" si="146"/>
        <v>154.92334865817554</v>
      </c>
      <c r="W586" s="16">
        <f t="shared" si="147"/>
        <v>214.03093564211179</v>
      </c>
      <c r="X586" s="16">
        <f t="shared" si="148"/>
        <v>155.34843918795471</v>
      </c>
      <c r="Y586" s="16">
        <f t="shared" si="149"/>
        <v>124.06111212559364</v>
      </c>
    </row>
    <row r="587" spans="1:25" x14ac:dyDescent="0.4">
      <c r="A587">
        <f t="shared" si="150"/>
        <v>574</v>
      </c>
      <c r="B587" s="1">
        <v>43091</v>
      </c>
      <c r="C587" s="2">
        <v>0</v>
      </c>
      <c r="D587" s="2">
        <v>2.4658421986811001E-2</v>
      </c>
      <c r="E587" s="2">
        <v>0</v>
      </c>
      <c r="F587" s="2">
        <v>0.97534157801318899</v>
      </c>
      <c r="G587">
        <v>585.93399999999997</v>
      </c>
      <c r="H587">
        <v>5229.79</v>
      </c>
      <c r="I587">
        <v>2659.32</v>
      </c>
      <c r="J587">
        <v>162.12</v>
      </c>
      <c r="K587">
        <v>113.29</v>
      </c>
      <c r="L587" s="3">
        <f t="shared" si="140"/>
        <v>1.5157788250474979E-4</v>
      </c>
      <c r="M587" s="3">
        <f t="shared" si="141"/>
        <v>-8.5352414767233542E-3</v>
      </c>
      <c r="N587" s="3">
        <f t="shared" si="154"/>
        <v>-5.0952875171097478E-3</v>
      </c>
      <c r="O587" s="3">
        <f t="shared" si="154"/>
        <v>-6.1682704169729874E-5</v>
      </c>
      <c r="P587" s="3">
        <f t="shared" si="142"/>
        <v>3.4972819111816348E-7</v>
      </c>
      <c r="Q587" s="4">
        <f t="shared" si="143"/>
        <v>-2.7097702030451956E-4</v>
      </c>
      <c r="R587" s="3">
        <f t="shared" si="144"/>
        <v>-3.3851584538745205E-3</v>
      </c>
      <c r="S587" s="16">
        <f t="shared" si="155"/>
        <v>122.79457538372051</v>
      </c>
      <c r="T587" s="16">
        <f t="shared" si="155"/>
        <v>161.75244305807138</v>
      </c>
      <c r="U587" s="16">
        <f t="shared" si="145"/>
        <v>-38.957867674350865</v>
      </c>
      <c r="V587" s="16">
        <f t="shared" si="146"/>
        <v>154.938506446426</v>
      </c>
      <c r="W587" s="16">
        <f t="shared" si="147"/>
        <v>213.17741149443944</v>
      </c>
      <c r="X587" s="16">
        <f t="shared" si="148"/>
        <v>154.83891043624374</v>
      </c>
      <c r="Y587" s="16">
        <f t="shared" si="149"/>
        <v>124.05494385517666</v>
      </c>
    </row>
    <row r="588" spans="1:25" x14ac:dyDescent="0.4">
      <c r="A588">
        <f t="shared" si="150"/>
        <v>575</v>
      </c>
      <c r="B588" s="1">
        <v>43098</v>
      </c>
      <c r="C588" s="2">
        <v>0</v>
      </c>
      <c r="D588" s="2">
        <v>2.4075541668280499E-2</v>
      </c>
      <c r="E588" s="2">
        <v>0</v>
      </c>
      <c r="F588" s="2">
        <v>0.97592445833171904</v>
      </c>
      <c r="G588">
        <v>589.14300000000003</v>
      </c>
      <c r="H588">
        <v>5212.76</v>
      </c>
      <c r="I588">
        <v>2645.77</v>
      </c>
      <c r="J588">
        <v>162.11000000000001</v>
      </c>
      <c r="K588">
        <v>112.69</v>
      </c>
      <c r="L588" s="3">
        <f t="shared" si="140"/>
        <v>-9.9258848047301118E-4</v>
      </c>
      <c r="M588" s="3">
        <f t="shared" si="141"/>
        <v>2.9546755393419222E-2</v>
      </c>
      <c r="N588" s="3">
        <f t="shared" si="154"/>
        <v>3.4541929192635656E-2</v>
      </c>
      <c r="O588" s="3">
        <f t="shared" si="154"/>
        <v>-3.7011905496264763E-4</v>
      </c>
      <c r="P588" s="3">
        <f t="shared" si="142"/>
        <v>1.1093713216613377E-7</v>
      </c>
      <c r="Q588" s="4">
        <f t="shared" si="143"/>
        <v>3.5003496527192027E-4</v>
      </c>
      <c r="R588" s="3">
        <f t="shared" si="144"/>
        <v>1.5681494262654805E-2</v>
      </c>
      <c r="S588" s="16">
        <f t="shared" si="155"/>
        <v>122.82957888024771</v>
      </c>
      <c r="T588" s="16">
        <f t="shared" si="155"/>
        <v>163.32059248433686</v>
      </c>
      <c r="U588" s="16">
        <f t="shared" si="145"/>
        <v>-40.491013604089147</v>
      </c>
      <c r="V588" s="16">
        <f t="shared" si="146"/>
        <v>154.83924759837871</v>
      </c>
      <c r="W588" s="16">
        <f t="shared" si="147"/>
        <v>216.13208703378137</v>
      </c>
      <c r="X588" s="16">
        <f t="shared" si="148"/>
        <v>158.2931033555073</v>
      </c>
      <c r="Y588" s="16">
        <f t="shared" si="149"/>
        <v>124.01793194968039</v>
      </c>
    </row>
    <row r="589" spans="1:25" x14ac:dyDescent="0.4">
      <c r="A589">
        <f t="shared" si="150"/>
        <v>576</v>
      </c>
      <c r="B589" s="1">
        <v>43105</v>
      </c>
      <c r="C589" s="2">
        <v>0</v>
      </c>
      <c r="D589" s="2">
        <v>2.3890646448003702E-2</v>
      </c>
      <c r="E589" s="2">
        <v>0</v>
      </c>
      <c r="F589" s="2">
        <v>0.97610935355199602</v>
      </c>
      <c r="G589">
        <v>586.68399999999997</v>
      </c>
      <c r="H589">
        <v>5349.69</v>
      </c>
      <c r="I589">
        <v>2737.16</v>
      </c>
      <c r="J589">
        <v>162.05000000000001</v>
      </c>
      <c r="K589">
        <v>113.05</v>
      </c>
      <c r="L589" s="3">
        <f t="shared" si="140"/>
        <v>-2.2936084937935086E-2</v>
      </c>
      <c r="M589" s="3">
        <f t="shared" si="141"/>
        <v>-1.767874203433828E-3</v>
      </c>
      <c r="N589" s="3">
        <f t="shared" si="154"/>
        <v>-2.1810928115272299E-3</v>
      </c>
      <c r="O589" s="3">
        <f t="shared" si="154"/>
        <v>-1.6661524220920043E-3</v>
      </c>
      <c r="P589" s="3">
        <f t="shared" si="142"/>
        <v>5.3075432759765172E-9</v>
      </c>
      <c r="Q589" s="4">
        <f t="shared" si="143"/>
        <v>-1.6685879287493784E-3</v>
      </c>
      <c r="R589" s="3">
        <f t="shared" si="144"/>
        <v>-7.1378010937470371E-3</v>
      </c>
      <c r="S589" s="16">
        <f t="shared" si="155"/>
        <v>122.66272008737278</v>
      </c>
      <c r="T589" s="16">
        <f t="shared" si="155"/>
        <v>162.60681237496215</v>
      </c>
      <c r="U589" s="16">
        <f t="shared" si="145"/>
        <v>-39.94409228758937</v>
      </c>
      <c r="V589" s="16">
        <f t="shared" si="146"/>
        <v>152.54563910458521</v>
      </c>
      <c r="W589" s="16">
        <f t="shared" si="147"/>
        <v>215.955299613438</v>
      </c>
      <c r="X589" s="16">
        <f t="shared" si="148"/>
        <v>158.07499407435458</v>
      </c>
      <c r="Y589" s="16">
        <f t="shared" si="149"/>
        <v>123.85131670747118</v>
      </c>
    </row>
    <row r="590" spans="1:25" x14ac:dyDescent="0.4">
      <c r="A590">
        <f t="shared" si="150"/>
        <v>577</v>
      </c>
      <c r="B590" s="1">
        <v>43112</v>
      </c>
      <c r="C590" s="2">
        <v>0</v>
      </c>
      <c r="D590" s="2">
        <v>2.38818005425438E-2</v>
      </c>
      <c r="E590" s="2">
        <v>0</v>
      </c>
      <c r="F590" s="2">
        <v>0.97611819945745604</v>
      </c>
      <c r="G590">
        <v>583.49900000000002</v>
      </c>
      <c r="H590">
        <v>5435.92</v>
      </c>
      <c r="I590">
        <v>2731.19</v>
      </c>
      <c r="J590">
        <v>161.78</v>
      </c>
      <c r="K590">
        <v>111.06</v>
      </c>
      <c r="L590" s="3">
        <f t="shared" si="140"/>
        <v>-9.9305261842183024E-3</v>
      </c>
      <c r="M590" s="3">
        <f t="shared" si="141"/>
        <v>6.1316751710878137E-3</v>
      </c>
      <c r="N590" s="3">
        <f t="shared" si="154"/>
        <v>7.1946660613140256E-3</v>
      </c>
      <c r="O590" s="3">
        <f t="shared" si="154"/>
        <v>-6.7993571516877793E-4</v>
      </c>
      <c r="P590" s="3">
        <f t="shared" si="142"/>
        <v>5.2417074388502974E-7</v>
      </c>
      <c r="Q590" s="4">
        <f t="shared" si="143"/>
        <v>-5.1778635335366296E-4</v>
      </c>
      <c r="R590" s="3">
        <f t="shared" si="144"/>
        <v>6.7896983325368976E-4</v>
      </c>
      <c r="S590" s="16">
        <f t="shared" si="155"/>
        <v>122.61094145203741</v>
      </c>
      <c r="T590" s="16">
        <f t="shared" si="155"/>
        <v>162.67470935828752</v>
      </c>
      <c r="U590" s="16">
        <f t="shared" si="145"/>
        <v>-40.063767906250106</v>
      </c>
      <c r="V590" s="16">
        <f t="shared" si="146"/>
        <v>151.55258648616336</v>
      </c>
      <c r="W590" s="16">
        <f t="shared" si="147"/>
        <v>216.56846713054679</v>
      </c>
      <c r="X590" s="16">
        <f t="shared" si="148"/>
        <v>158.79446068048597</v>
      </c>
      <c r="Y590" s="16">
        <f t="shared" si="149"/>
        <v>123.7833231359543</v>
      </c>
    </row>
    <row r="591" spans="1:25" x14ac:dyDescent="0.4">
      <c r="A591">
        <f t="shared" si="150"/>
        <v>578</v>
      </c>
      <c r="B591" s="1">
        <v>43119</v>
      </c>
      <c r="C591" s="2">
        <v>0</v>
      </c>
      <c r="D591" s="2">
        <v>2.47554184490189E-2</v>
      </c>
      <c r="E591" s="2">
        <v>0</v>
      </c>
      <c r="F591" s="2">
        <v>0.97524458155098104</v>
      </c>
      <c r="G591">
        <v>579.21699999999998</v>
      </c>
      <c r="H591">
        <v>5483.57</v>
      </c>
      <c r="I591">
        <v>2750.84</v>
      </c>
      <c r="J591">
        <v>161.66999999999999</v>
      </c>
      <c r="K591">
        <v>110.77</v>
      </c>
      <c r="L591" s="3">
        <f t="shared" ref="L591:L654" si="156">G592*K592/(G591*K591)-1</f>
        <v>-1.984346644942514E-2</v>
      </c>
      <c r="M591" s="3">
        <f t="shared" ref="M591:M654" si="157">H592*K592/(H591*K591)-1</f>
        <v>2.1288861748516297E-3</v>
      </c>
      <c r="N591" s="3">
        <f t="shared" si="154"/>
        <v>-5.4746913670006281E-3</v>
      </c>
      <c r="O591" s="3">
        <f t="shared" si="154"/>
        <v>2.4741757901902695E-4</v>
      </c>
      <c r="P591" s="3">
        <f t="shared" ref="P591:P654" si="158">(ABS(C592-C591)+ABS(D592-D591)+ABS(E592-E591)+ABS(F592-F591))*$S$3</f>
        <v>9.4856684718306386E-7</v>
      </c>
      <c r="Q591" s="4">
        <f t="shared" ref="Q591:Q654" si="159">SUMPRODUCT(C591:F591,L591:O591)-P591</f>
        <v>2.9304555456036792E-4</v>
      </c>
      <c r="R591" s="3">
        <f t="shared" ref="R591:R654" si="160">SUMPRODUCT($C$7:$F$7,L591:O591)</f>
        <v>-5.7354635156387779E-3</v>
      </c>
      <c r="S591" s="16">
        <f t="shared" si="155"/>
        <v>122.64024600749345</v>
      </c>
      <c r="T591" s="16">
        <f t="shared" si="155"/>
        <v>162.10116300672362</v>
      </c>
      <c r="U591" s="16">
        <f t="shared" ref="U591:U654" si="161">S591-T591</f>
        <v>-39.460916999230179</v>
      </c>
      <c r="V591" s="16">
        <f t="shared" ref="V591:V654" si="162">V590+100*L591</f>
        <v>149.56823984122084</v>
      </c>
      <c r="W591" s="16">
        <f t="shared" ref="W591:W654" si="163">W590+100*M591</f>
        <v>216.78135574803196</v>
      </c>
      <c r="X591" s="16">
        <f t="shared" ref="X591:X654" si="164">X590+100*N591</f>
        <v>158.2469915437859</v>
      </c>
      <c r="Y591" s="16">
        <f t="shared" ref="Y591:Y654" si="165">Y590+100*O591</f>
        <v>123.80806489385621</v>
      </c>
    </row>
    <row r="592" spans="1:25" x14ac:dyDescent="0.4">
      <c r="A592">
        <f t="shared" ref="A592:A655" si="166">A591+1</f>
        <v>579</v>
      </c>
      <c r="B592" s="1">
        <v>43126</v>
      </c>
      <c r="C592" s="2">
        <v>0</v>
      </c>
      <c r="D592" s="2">
        <v>2.3174473703713699E-2</v>
      </c>
      <c r="E592" s="2">
        <v>0</v>
      </c>
      <c r="F592" s="2">
        <v>0.97682552629628605</v>
      </c>
      <c r="G592">
        <v>579.17399999999998</v>
      </c>
      <c r="H592">
        <v>5606.08</v>
      </c>
      <c r="I592">
        <v>2735.78</v>
      </c>
      <c r="J592">
        <v>161.71</v>
      </c>
      <c r="K592">
        <v>108.58</v>
      </c>
      <c r="L592" s="3">
        <f t="shared" si="156"/>
        <v>1.5272521895393076E-3</v>
      </c>
      <c r="M592" s="3">
        <f t="shared" si="157"/>
        <v>-2.4064718544245856E-2</v>
      </c>
      <c r="N592" s="3">
        <f t="shared" si="154"/>
        <v>-8.0159954382298393E-3</v>
      </c>
      <c r="O592" s="3">
        <f t="shared" si="154"/>
        <v>-9.2758642013479609E-4</v>
      </c>
      <c r="P592" s="3">
        <f t="shared" si="158"/>
        <v>6.8938494552769511E-7</v>
      </c>
      <c r="Q592" s="4">
        <f t="shared" si="159"/>
        <v>-1.4644666650698848E-3</v>
      </c>
      <c r="R592" s="3">
        <f t="shared" si="160"/>
        <v>-7.8702620532677958E-3</v>
      </c>
      <c r="S592" s="16">
        <f t="shared" si="155"/>
        <v>122.49379934098646</v>
      </c>
      <c r="T592" s="16">
        <f t="shared" si="155"/>
        <v>161.31413680139684</v>
      </c>
      <c r="U592" s="16">
        <f t="shared" si="161"/>
        <v>-38.820337460410386</v>
      </c>
      <c r="V592" s="16">
        <f t="shared" si="162"/>
        <v>149.72096506017476</v>
      </c>
      <c r="W592" s="16">
        <f t="shared" si="163"/>
        <v>214.37488389360738</v>
      </c>
      <c r="X592" s="16">
        <f t="shared" si="164"/>
        <v>157.44539199996291</v>
      </c>
      <c r="Y592" s="16">
        <f t="shared" si="165"/>
        <v>123.71530625184273</v>
      </c>
    </row>
    <row r="593" spans="1:25" x14ac:dyDescent="0.4">
      <c r="A593">
        <f t="shared" si="166"/>
        <v>580</v>
      </c>
      <c r="B593" s="1">
        <v>43133</v>
      </c>
      <c r="C593" s="2">
        <v>0</v>
      </c>
      <c r="D593" s="2">
        <v>2.2025498794501001E-2</v>
      </c>
      <c r="E593" s="2">
        <v>0</v>
      </c>
      <c r="F593" s="2">
        <v>0.977974501205499</v>
      </c>
      <c r="G593">
        <v>571.68700000000001</v>
      </c>
      <c r="H593">
        <v>5392.21</v>
      </c>
      <c r="I593">
        <v>2713.85</v>
      </c>
      <c r="J593">
        <v>161.56</v>
      </c>
      <c r="K593">
        <v>110.17</v>
      </c>
      <c r="L593" s="3">
        <f t="shared" si="156"/>
        <v>-1.2538974637664624E-2</v>
      </c>
      <c r="M593" s="3">
        <f t="shared" si="157"/>
        <v>-6.2840921447696707E-2</v>
      </c>
      <c r="N593" s="3">
        <f t="shared" si="154"/>
        <v>-7.0932439154706373E-2</v>
      </c>
      <c r="O593" s="3">
        <f t="shared" si="154"/>
        <v>1.4236197078483226E-3</v>
      </c>
      <c r="P593" s="3">
        <f t="shared" si="158"/>
        <v>2.2208708550683006E-8</v>
      </c>
      <c r="Q593" s="4">
        <f t="shared" si="159"/>
        <v>8.1389253891547146E-6</v>
      </c>
      <c r="R593" s="3">
        <f t="shared" si="160"/>
        <v>-3.6222178883054845E-2</v>
      </c>
      <c r="S593" s="16">
        <f t="shared" si="155"/>
        <v>122.49461323352537</v>
      </c>
      <c r="T593" s="16">
        <f t="shared" si="155"/>
        <v>157.69191891309137</v>
      </c>
      <c r="U593" s="16">
        <f t="shared" si="161"/>
        <v>-35.197305679566</v>
      </c>
      <c r="V593" s="16">
        <f t="shared" si="162"/>
        <v>148.4670675964083</v>
      </c>
      <c r="W593" s="16">
        <f t="shared" si="163"/>
        <v>208.09079174883772</v>
      </c>
      <c r="X593" s="16">
        <f t="shared" si="164"/>
        <v>150.35214808449228</v>
      </c>
      <c r="Y593" s="16">
        <f t="shared" si="165"/>
        <v>123.85766822262757</v>
      </c>
    </row>
    <row r="594" spans="1:25" x14ac:dyDescent="0.4">
      <c r="A594">
        <f t="shared" si="166"/>
        <v>581</v>
      </c>
      <c r="B594" s="1">
        <v>43140</v>
      </c>
      <c r="C594" s="2">
        <v>0</v>
      </c>
      <c r="D594" s="2">
        <v>2.1988484280249701E-2</v>
      </c>
      <c r="E594" s="2">
        <v>0</v>
      </c>
      <c r="F594" s="2">
        <v>0.97801151571974998</v>
      </c>
      <c r="G594">
        <v>571.62699999999995</v>
      </c>
      <c r="H594">
        <v>5116.99</v>
      </c>
      <c r="I594">
        <v>2521.35</v>
      </c>
      <c r="J594">
        <v>161.79</v>
      </c>
      <c r="K594">
        <v>108.8</v>
      </c>
      <c r="L594" s="3">
        <f t="shared" si="156"/>
        <v>-2.5997895461499554E-2</v>
      </c>
      <c r="M594" s="3">
        <f t="shared" si="157"/>
        <v>1.8896068682036526E-2</v>
      </c>
      <c r="N594" s="3">
        <f t="shared" si="154"/>
        <v>3.1372082416167846E-3</v>
      </c>
      <c r="O594" s="3">
        <f t="shared" si="154"/>
        <v>1.6070214475556455E-3</v>
      </c>
      <c r="P594" s="3">
        <f t="shared" si="158"/>
        <v>2.2151208316571396E-7</v>
      </c>
      <c r="Q594" s="4">
        <f t="shared" si="159"/>
        <v>1.9869598788083568E-3</v>
      </c>
      <c r="R594" s="3">
        <f t="shared" si="160"/>
        <v>-5.8939927257264935E-4</v>
      </c>
      <c r="S594" s="16">
        <f t="shared" si="155"/>
        <v>122.69330922140621</v>
      </c>
      <c r="T594" s="16">
        <f t="shared" si="155"/>
        <v>157.63297898583411</v>
      </c>
      <c r="U594" s="16">
        <f t="shared" si="161"/>
        <v>-34.939669764427904</v>
      </c>
      <c r="V594" s="16">
        <f t="shared" si="162"/>
        <v>145.86727805025834</v>
      </c>
      <c r="W594" s="16">
        <f t="shared" si="163"/>
        <v>209.98039861704137</v>
      </c>
      <c r="X594" s="16">
        <f t="shared" si="164"/>
        <v>150.66586890865398</v>
      </c>
      <c r="Y594" s="16">
        <f t="shared" si="165"/>
        <v>124.01837036738313</v>
      </c>
    </row>
    <row r="595" spans="1:25" x14ac:dyDescent="0.4">
      <c r="A595">
        <f t="shared" si="166"/>
        <v>582</v>
      </c>
      <c r="B595" s="1">
        <v>43147</v>
      </c>
      <c r="C595" s="2">
        <v>0</v>
      </c>
      <c r="D595" s="2">
        <v>2.1619297474973299E-2</v>
      </c>
      <c r="E595" s="2">
        <v>0</v>
      </c>
      <c r="F595" s="2">
        <v>0.97838070252502596</v>
      </c>
      <c r="G595">
        <v>570.34299999999996</v>
      </c>
      <c r="H595">
        <v>5340.82</v>
      </c>
      <c r="I595">
        <v>2529.2600000000002</v>
      </c>
      <c r="J595">
        <v>162.05000000000001</v>
      </c>
      <c r="K595">
        <v>106.21</v>
      </c>
      <c r="L595" s="3">
        <f t="shared" si="156"/>
        <v>7.466437848968166E-3</v>
      </c>
      <c r="M595" s="3">
        <f t="shared" si="157"/>
        <v>1.2194930960805594E-2</v>
      </c>
      <c r="N595" s="3">
        <f t="shared" si="154"/>
        <v>1.3328008982864459E-2</v>
      </c>
      <c r="O595" s="3">
        <f t="shared" si="154"/>
        <v>9.2564023449548394E-4</v>
      </c>
      <c r="P595" s="3">
        <f t="shared" si="158"/>
        <v>5.8572827905743745E-9</v>
      </c>
      <c r="Q595" s="4">
        <f t="shared" si="159"/>
        <v>1.1692685257567489E-3</v>
      </c>
      <c r="R595" s="3">
        <f t="shared" si="160"/>
        <v>8.4787545067834258E-3</v>
      </c>
      <c r="S595" s="16">
        <f t="shared" si="155"/>
        <v>122.81023607398188</v>
      </c>
      <c r="T595" s="16">
        <f t="shared" si="155"/>
        <v>158.48085443651246</v>
      </c>
      <c r="U595" s="16">
        <f t="shared" si="161"/>
        <v>-35.670618362530575</v>
      </c>
      <c r="V595" s="16">
        <f t="shared" si="162"/>
        <v>146.61392183515514</v>
      </c>
      <c r="W595" s="16">
        <f t="shared" si="163"/>
        <v>211.19989171312193</v>
      </c>
      <c r="X595" s="16">
        <f t="shared" si="164"/>
        <v>151.99866980694043</v>
      </c>
      <c r="Y595" s="16">
        <f t="shared" si="165"/>
        <v>124.11093439083268</v>
      </c>
    </row>
    <row r="596" spans="1:25" x14ac:dyDescent="0.4">
      <c r="A596">
        <f t="shared" si="166"/>
        <v>583</v>
      </c>
      <c r="B596" s="1">
        <v>43154</v>
      </c>
      <c r="C596" s="2">
        <v>0</v>
      </c>
      <c r="D596" s="2">
        <v>2.1629059612957899E-2</v>
      </c>
      <c r="E596" s="2">
        <v>0</v>
      </c>
      <c r="F596" s="2">
        <v>0.97837094038704198</v>
      </c>
      <c r="G596">
        <v>570.94600000000003</v>
      </c>
      <c r="H596">
        <v>5371.56</v>
      </c>
      <c r="I596">
        <v>2562.9699999999998</v>
      </c>
      <c r="J596">
        <v>162.19999999999999</v>
      </c>
      <c r="K596">
        <v>106.89</v>
      </c>
      <c r="L596" s="3">
        <f t="shared" si="156"/>
        <v>-9.7017333888962387E-3</v>
      </c>
      <c r="M596" s="3">
        <f t="shared" si="157"/>
        <v>-3.0247205400590338E-2</v>
      </c>
      <c r="N596" s="3">
        <f t="shared" si="154"/>
        <v>-2.9387780582683209E-2</v>
      </c>
      <c r="O596" s="3">
        <f t="shared" si="154"/>
        <v>-1.2330456226880004E-3</v>
      </c>
      <c r="P596" s="3">
        <f t="shared" si="158"/>
        <v>3.4110492797037729E-7</v>
      </c>
      <c r="Q596" s="4">
        <f t="shared" si="159"/>
        <v>-1.8609357190721057E-3</v>
      </c>
      <c r="R596" s="3">
        <f t="shared" si="160"/>
        <v>-1.7642441248714447E-2</v>
      </c>
      <c r="S596" s="16">
        <f t="shared" si="155"/>
        <v>122.62414250207468</v>
      </c>
      <c r="T596" s="16">
        <f t="shared" si="155"/>
        <v>156.71661031164101</v>
      </c>
      <c r="U596" s="16">
        <f t="shared" si="161"/>
        <v>-34.09246780956633</v>
      </c>
      <c r="V596" s="16">
        <f t="shared" si="162"/>
        <v>145.64374849626552</v>
      </c>
      <c r="W596" s="16">
        <f t="shared" si="163"/>
        <v>208.17517117306289</v>
      </c>
      <c r="X596" s="16">
        <f t="shared" si="164"/>
        <v>149.0598917486721</v>
      </c>
      <c r="Y596" s="16">
        <f t="shared" si="165"/>
        <v>123.98762982856388</v>
      </c>
    </row>
    <row r="597" spans="1:25" x14ac:dyDescent="0.4">
      <c r="A597">
        <f t="shared" si="166"/>
        <v>584</v>
      </c>
      <c r="B597" s="1">
        <v>43161</v>
      </c>
      <c r="C597" s="2">
        <v>0</v>
      </c>
      <c r="D597" s="2">
        <v>2.1060551399673999E-2</v>
      </c>
      <c r="E597" s="2">
        <v>0</v>
      </c>
      <c r="F597" s="2">
        <v>0.978939448600326</v>
      </c>
      <c r="G597">
        <v>571.50199999999995</v>
      </c>
      <c r="H597">
        <v>5265.24</v>
      </c>
      <c r="I597">
        <v>2487.65</v>
      </c>
      <c r="J597">
        <v>162</v>
      </c>
      <c r="K597">
        <v>105.75</v>
      </c>
      <c r="L597" s="3">
        <f t="shared" si="156"/>
        <v>8.7519414748113977E-3</v>
      </c>
      <c r="M597" s="3">
        <f t="shared" si="157"/>
        <v>4.6336916151431318E-2</v>
      </c>
      <c r="N597" s="3">
        <f t="shared" si="154"/>
        <v>4.257029726850492E-3</v>
      </c>
      <c r="O597" s="3">
        <f t="shared" si="154"/>
        <v>1.9753086419753707E-3</v>
      </c>
      <c r="P597" s="3">
        <f t="shared" si="158"/>
        <v>4.0618965772328401E-7</v>
      </c>
      <c r="Q597" s="4">
        <f t="shared" si="159"/>
        <v>2.9091823674427084E-3</v>
      </c>
      <c r="R597" s="3">
        <f t="shared" si="160"/>
        <v>1.5330298998767145E-2</v>
      </c>
      <c r="S597" s="16">
        <f t="shared" si="155"/>
        <v>122.91506073881895</v>
      </c>
      <c r="T597" s="16">
        <f t="shared" si="155"/>
        <v>158.24964021151771</v>
      </c>
      <c r="U597" s="16">
        <f t="shared" si="161"/>
        <v>-35.334579472698763</v>
      </c>
      <c r="V597" s="16">
        <f t="shared" si="162"/>
        <v>146.51894264374667</v>
      </c>
      <c r="W597" s="16">
        <f t="shared" si="163"/>
        <v>212.80886278820603</v>
      </c>
      <c r="X597" s="16">
        <f t="shared" si="164"/>
        <v>149.48559472135716</v>
      </c>
      <c r="Y597" s="16">
        <f t="shared" si="165"/>
        <v>124.18516069276141</v>
      </c>
    </row>
    <row r="598" spans="1:25" x14ac:dyDescent="0.4">
      <c r="A598">
        <f t="shared" si="166"/>
        <v>585</v>
      </c>
      <c r="B598" s="1">
        <v>43168</v>
      </c>
      <c r="C598" s="2">
        <v>0</v>
      </c>
      <c r="D598" s="2">
        <v>2.0383568636801699E-2</v>
      </c>
      <c r="E598" s="2">
        <v>0</v>
      </c>
      <c r="F598" s="2">
        <v>0.97961643136319798</v>
      </c>
      <c r="G598">
        <v>570.72900000000004</v>
      </c>
      <c r="H598">
        <v>5454.03</v>
      </c>
      <c r="I598">
        <v>2498.2399999999998</v>
      </c>
      <c r="J598">
        <v>162.32</v>
      </c>
      <c r="K598">
        <v>106.82</v>
      </c>
      <c r="L598" s="3">
        <f t="shared" si="156"/>
        <v>-3.333078719525373E-3</v>
      </c>
      <c r="M598" s="3">
        <f t="shared" si="157"/>
        <v>-1.9463040218419048E-2</v>
      </c>
      <c r="N598" s="3">
        <f t="shared" si="154"/>
        <v>1.2340687844242471E-2</v>
      </c>
      <c r="O598" s="3">
        <f t="shared" si="154"/>
        <v>9.8570724494817519E-4</v>
      </c>
      <c r="P598" s="3">
        <f t="shared" si="158"/>
        <v>6.7116921846592642E-7</v>
      </c>
      <c r="Q598" s="4">
        <f t="shared" si="159"/>
        <v>5.6821762827353854E-4</v>
      </c>
      <c r="R598" s="3">
        <f t="shared" si="160"/>
        <v>-2.3674309621884437E-3</v>
      </c>
      <c r="S598" s="16">
        <f t="shared" si="155"/>
        <v>122.97188250164631</v>
      </c>
      <c r="T598" s="16">
        <f t="shared" si="155"/>
        <v>158.01289711529887</v>
      </c>
      <c r="U598" s="16">
        <f t="shared" si="161"/>
        <v>-35.041014613652564</v>
      </c>
      <c r="V598" s="16">
        <f t="shared" si="162"/>
        <v>146.18563477179413</v>
      </c>
      <c r="W598" s="16">
        <f t="shared" si="163"/>
        <v>210.86255876636412</v>
      </c>
      <c r="X598" s="16">
        <f t="shared" si="164"/>
        <v>150.7196635057814</v>
      </c>
      <c r="Y598" s="16">
        <f t="shared" si="165"/>
        <v>124.28373141725623</v>
      </c>
    </row>
    <row r="599" spans="1:25" x14ac:dyDescent="0.4">
      <c r="A599">
        <f t="shared" si="166"/>
        <v>586</v>
      </c>
      <c r="B599" s="1">
        <v>43175</v>
      </c>
      <c r="C599" s="2">
        <v>0</v>
      </c>
      <c r="D599" s="2">
        <v>2.1502184000911501E-2</v>
      </c>
      <c r="E599" s="2">
        <v>0</v>
      </c>
      <c r="F599" s="2">
        <v>0.97849781599908803</v>
      </c>
      <c r="G599">
        <v>573.173</v>
      </c>
      <c r="H599">
        <v>5388.74</v>
      </c>
      <c r="I599">
        <v>2529.0700000000002</v>
      </c>
      <c r="J599">
        <v>162.47999999999999</v>
      </c>
      <c r="K599">
        <v>106.01</v>
      </c>
      <c r="L599" s="3">
        <f t="shared" si="156"/>
        <v>-8.7151762991797277E-3</v>
      </c>
      <c r="M599" s="3">
        <f t="shared" si="157"/>
        <v>-7.0598505209623297E-2</v>
      </c>
      <c r="N599" s="3">
        <f t="shared" si="154"/>
        <v>-4.1279996204138358E-2</v>
      </c>
      <c r="O599" s="3">
        <f t="shared" si="154"/>
        <v>7.3855243722298347E-4</v>
      </c>
      <c r="P599" s="3">
        <f t="shared" si="158"/>
        <v>4.2673187460104116E-7</v>
      </c>
      <c r="Q599" s="4">
        <f t="shared" si="159"/>
        <v>-7.9577683425773754E-4</v>
      </c>
      <c r="R599" s="3">
        <f t="shared" si="160"/>
        <v>-2.99637813189296E-2</v>
      </c>
      <c r="S599" s="16">
        <f t="shared" si="155"/>
        <v>122.89230481822054</v>
      </c>
      <c r="T599" s="16">
        <f t="shared" si="155"/>
        <v>155.01651898340592</v>
      </c>
      <c r="U599" s="16">
        <f t="shared" si="161"/>
        <v>-32.124214165185379</v>
      </c>
      <c r="V599" s="16">
        <f t="shared" si="162"/>
        <v>145.31411714187615</v>
      </c>
      <c r="W599" s="16">
        <f t="shared" si="163"/>
        <v>203.80270824540179</v>
      </c>
      <c r="X599" s="16">
        <f t="shared" si="164"/>
        <v>146.59166388536755</v>
      </c>
      <c r="Y599" s="16">
        <f t="shared" si="165"/>
        <v>124.35758666097853</v>
      </c>
    </row>
    <row r="600" spans="1:25" x14ac:dyDescent="0.4">
      <c r="A600">
        <f t="shared" si="166"/>
        <v>587</v>
      </c>
      <c r="B600" s="1">
        <v>43182</v>
      </c>
      <c r="C600" s="2">
        <v>0</v>
      </c>
      <c r="D600" s="2">
        <v>2.0790964209910001E-2</v>
      </c>
      <c r="E600" s="2">
        <v>0</v>
      </c>
      <c r="F600" s="2">
        <v>0.97920903579009</v>
      </c>
      <c r="G600">
        <v>575.06700000000001</v>
      </c>
      <c r="H600">
        <v>5069.03</v>
      </c>
      <c r="I600">
        <v>2424.67</v>
      </c>
      <c r="J600">
        <v>162.6</v>
      </c>
      <c r="K600">
        <v>104.74</v>
      </c>
      <c r="L600" s="3">
        <f t="shared" si="156"/>
        <v>1.9805994966348939E-2</v>
      </c>
      <c r="M600" s="3">
        <f t="shared" si="157"/>
        <v>3.5553507639577209E-2</v>
      </c>
      <c r="N600" s="3">
        <f t="shared" si="154"/>
        <v>4.0248776122111529E-2</v>
      </c>
      <c r="O600" s="3">
        <f t="shared" si="154"/>
        <v>-1.4760147601474705E-3</v>
      </c>
      <c r="P600" s="3">
        <f t="shared" si="158"/>
        <v>3.0781570711487927E-7</v>
      </c>
      <c r="Q600" s="4">
        <f t="shared" si="159"/>
        <v>-7.0644310093184888E-4</v>
      </c>
      <c r="R600" s="3">
        <f t="shared" si="160"/>
        <v>2.3533065991972552E-2</v>
      </c>
      <c r="S600" s="16">
        <f t="shared" ref="S600:T615" si="167">S599+100*Q600</f>
        <v>122.82166050812735</v>
      </c>
      <c r="T600" s="16">
        <f t="shared" si="167"/>
        <v>157.36982558260317</v>
      </c>
      <c r="U600" s="16">
        <f t="shared" si="161"/>
        <v>-34.548165074475818</v>
      </c>
      <c r="V600" s="16">
        <f t="shared" si="162"/>
        <v>147.29471663851103</v>
      </c>
      <c r="W600" s="16">
        <f t="shared" si="163"/>
        <v>207.35805900935952</v>
      </c>
      <c r="X600" s="16">
        <f t="shared" si="164"/>
        <v>150.61654149757871</v>
      </c>
      <c r="Y600" s="16">
        <f t="shared" si="165"/>
        <v>124.20998518496378</v>
      </c>
    </row>
    <row r="601" spans="1:25" x14ac:dyDescent="0.4">
      <c r="A601">
        <f t="shared" si="166"/>
        <v>588</v>
      </c>
      <c r="B601" s="1">
        <v>43189</v>
      </c>
      <c r="C601" s="2">
        <v>0</v>
      </c>
      <c r="D601" s="2">
        <v>2.1303990388434599E-2</v>
      </c>
      <c r="E601" s="2">
        <v>0</v>
      </c>
      <c r="F601" s="2">
        <v>0.978696009611565</v>
      </c>
      <c r="G601">
        <v>577.95899999999995</v>
      </c>
      <c r="H601">
        <v>5173.1899999999996</v>
      </c>
      <c r="I601">
        <v>2522.2600000000002</v>
      </c>
      <c r="J601">
        <v>162.36000000000001</v>
      </c>
      <c r="K601">
        <v>106.28</v>
      </c>
      <c r="L601" s="3">
        <f t="shared" si="156"/>
        <v>5.3221115502604111E-3</v>
      </c>
      <c r="M601" s="3">
        <f t="shared" si="157"/>
        <v>-7.4670210435719975E-3</v>
      </c>
      <c r="N601" s="3">
        <f t="shared" si="154"/>
        <v>1.7484319618119581E-3</v>
      </c>
      <c r="O601" s="3">
        <f t="shared" si="154"/>
        <v>4.9273220004919516E-4</v>
      </c>
      <c r="P601" s="3">
        <f t="shared" si="158"/>
        <v>1.4383293533386798E-7</v>
      </c>
      <c r="Q601" s="4">
        <f t="shared" si="159"/>
        <v>3.2301386051744406E-4</v>
      </c>
      <c r="R601" s="3">
        <f t="shared" si="160"/>
        <v>2.406366713739172E-5</v>
      </c>
      <c r="S601" s="16">
        <f t="shared" si="167"/>
        <v>122.85396189417909</v>
      </c>
      <c r="T601" s="16">
        <f t="shared" si="167"/>
        <v>157.3722319493169</v>
      </c>
      <c r="U601" s="16">
        <f t="shared" si="161"/>
        <v>-34.518270055137805</v>
      </c>
      <c r="V601" s="16">
        <f t="shared" si="162"/>
        <v>147.82692779353707</v>
      </c>
      <c r="W601" s="16">
        <f t="shared" si="163"/>
        <v>206.61135690500231</v>
      </c>
      <c r="X601" s="16">
        <f t="shared" si="164"/>
        <v>150.79138469375991</v>
      </c>
      <c r="Y601" s="16">
        <f t="shared" si="165"/>
        <v>124.2592584049687</v>
      </c>
    </row>
    <row r="602" spans="1:25" x14ac:dyDescent="0.4">
      <c r="A602">
        <f t="shared" si="166"/>
        <v>589</v>
      </c>
      <c r="B602" s="1">
        <v>43196</v>
      </c>
      <c r="C602" s="2">
        <v>0</v>
      </c>
      <c r="D602" s="2">
        <v>2.1064268829544999E-2</v>
      </c>
      <c r="E602" s="2">
        <v>0</v>
      </c>
      <c r="F602" s="2">
        <v>0.97893573117045496</v>
      </c>
      <c r="G602">
        <v>577.50300000000004</v>
      </c>
      <c r="H602">
        <v>5103.3500000000004</v>
      </c>
      <c r="I602">
        <v>2526.67</v>
      </c>
      <c r="J602">
        <v>162.44</v>
      </c>
      <c r="K602">
        <v>106.93</v>
      </c>
      <c r="L602" s="3">
        <f t="shared" si="156"/>
        <v>3.3628104196337105E-4</v>
      </c>
      <c r="M602" s="3">
        <f t="shared" si="157"/>
        <v>2.442989610676416E-2</v>
      </c>
      <c r="N602" s="3">
        <f t="shared" si="154"/>
        <v>5.8535542829099008E-3</v>
      </c>
      <c r="O602" s="3">
        <f t="shared" si="154"/>
        <v>2.462447672986201E-4</v>
      </c>
      <c r="P602" s="3">
        <f t="shared" si="158"/>
        <v>6.1082476760977017E-8</v>
      </c>
      <c r="Q602" s="4">
        <f t="shared" si="159"/>
        <v>7.5559461791634727E-4</v>
      </c>
      <c r="R602" s="3">
        <f t="shared" si="160"/>
        <v>7.7164940497340129E-3</v>
      </c>
      <c r="S602" s="16">
        <f t="shared" si="167"/>
        <v>122.92952135597073</v>
      </c>
      <c r="T602" s="16">
        <f t="shared" si="167"/>
        <v>158.1438813542903</v>
      </c>
      <c r="U602" s="16">
        <f t="shared" si="161"/>
        <v>-35.214359998319566</v>
      </c>
      <c r="V602" s="16">
        <f t="shared" si="162"/>
        <v>147.86055589773341</v>
      </c>
      <c r="W602" s="16">
        <f t="shared" si="163"/>
        <v>209.05434651567873</v>
      </c>
      <c r="X602" s="16">
        <f t="shared" si="164"/>
        <v>151.3767401220509</v>
      </c>
      <c r="Y602" s="16">
        <f t="shared" si="165"/>
        <v>124.28388288169856</v>
      </c>
    </row>
    <row r="603" spans="1:25" x14ac:dyDescent="0.4">
      <c r="A603">
        <f t="shared" si="166"/>
        <v>590</v>
      </c>
      <c r="B603" s="1">
        <v>43203</v>
      </c>
      <c r="C603" s="2">
        <v>0</v>
      </c>
      <c r="D603" s="2">
        <v>2.1166072957479999E-2</v>
      </c>
      <c r="E603" s="2">
        <v>0</v>
      </c>
      <c r="F603" s="2">
        <v>0.97883392704252004</v>
      </c>
      <c r="G603">
        <v>575.43700000000001</v>
      </c>
      <c r="H603">
        <v>5207.57</v>
      </c>
      <c r="I603">
        <v>2541.46</v>
      </c>
      <c r="J603">
        <v>162.47999999999999</v>
      </c>
      <c r="K603">
        <v>107.35</v>
      </c>
      <c r="L603" s="3">
        <f t="shared" si="156"/>
        <v>-6.8964863793896658E-3</v>
      </c>
      <c r="M603" s="3">
        <f t="shared" si="157"/>
        <v>8.3147300740031849E-3</v>
      </c>
      <c r="N603" s="3">
        <f t="shared" si="154"/>
        <v>1.2591187742478693E-2</v>
      </c>
      <c r="O603" s="3">
        <f t="shared" si="154"/>
        <v>-2.0925652387986382E-3</v>
      </c>
      <c r="P603" s="3">
        <f t="shared" si="158"/>
        <v>8.0206108790177615E-7</v>
      </c>
      <c r="Q603" s="4">
        <f t="shared" si="159"/>
        <v>-1.8730857280057371E-3</v>
      </c>
      <c r="R603" s="3">
        <f t="shared" si="160"/>
        <v>2.9792165495733935E-3</v>
      </c>
      <c r="S603" s="16">
        <f t="shared" si="167"/>
        <v>122.74221278317016</v>
      </c>
      <c r="T603" s="16">
        <f t="shared" si="167"/>
        <v>158.44180300924765</v>
      </c>
      <c r="U603" s="16">
        <f t="shared" si="161"/>
        <v>-35.69959022607749</v>
      </c>
      <c r="V603" s="16">
        <f t="shared" si="162"/>
        <v>147.17090725979443</v>
      </c>
      <c r="W603" s="16">
        <f t="shared" si="163"/>
        <v>209.88581952307905</v>
      </c>
      <c r="X603" s="16">
        <f t="shared" si="164"/>
        <v>152.63585889629877</v>
      </c>
      <c r="Y603" s="16">
        <f t="shared" si="165"/>
        <v>124.0746263578187</v>
      </c>
    </row>
    <row r="604" spans="1:25" x14ac:dyDescent="0.4">
      <c r="A604">
        <f t="shared" si="166"/>
        <v>591</v>
      </c>
      <c r="B604" s="1">
        <v>43210</v>
      </c>
      <c r="C604" s="2">
        <v>0</v>
      </c>
      <c r="D604" s="2">
        <v>1.9956929769322802E-2</v>
      </c>
      <c r="E604" s="2">
        <v>1.3367684798362999E-3</v>
      </c>
      <c r="F604" s="2">
        <v>0.97870630175084095</v>
      </c>
      <c r="G604">
        <v>569.82299999999998</v>
      </c>
      <c r="H604">
        <v>5235.75</v>
      </c>
      <c r="I604">
        <v>2573.46</v>
      </c>
      <c r="J604">
        <v>162.13999999999999</v>
      </c>
      <c r="K604">
        <v>107.66</v>
      </c>
      <c r="L604" s="3">
        <f t="shared" si="156"/>
        <v>1.3291420177727442E-2</v>
      </c>
      <c r="M604" s="3">
        <f t="shared" si="157"/>
        <v>1.2907146951214976E-2</v>
      </c>
      <c r="N604" s="3">
        <f t="shared" si="154"/>
        <v>1.4917659493444591E-2</v>
      </c>
      <c r="O604" s="3">
        <f t="shared" si="154"/>
        <v>3.7005057357841764E-4</v>
      </c>
      <c r="P604" s="3">
        <f t="shared" si="158"/>
        <v>1.0945095723540167E-7</v>
      </c>
      <c r="Q604" s="4">
        <f t="shared" si="159"/>
        <v>6.395898596019689E-4</v>
      </c>
      <c r="R604" s="3">
        <f t="shared" si="160"/>
        <v>1.0371569298991357E-2</v>
      </c>
      <c r="S604" s="16">
        <f t="shared" si="167"/>
        <v>122.80617176913036</v>
      </c>
      <c r="T604" s="16">
        <f t="shared" si="167"/>
        <v>159.47895993914679</v>
      </c>
      <c r="U604" s="16">
        <f t="shared" si="161"/>
        <v>-36.672788170016432</v>
      </c>
      <c r="V604" s="16">
        <f t="shared" si="162"/>
        <v>148.50004927756717</v>
      </c>
      <c r="W604" s="16">
        <f t="shared" si="163"/>
        <v>211.17653421820054</v>
      </c>
      <c r="X604" s="16">
        <f t="shared" si="164"/>
        <v>154.12762484564323</v>
      </c>
      <c r="Y604" s="16">
        <f t="shared" si="165"/>
        <v>124.11163141517655</v>
      </c>
    </row>
    <row r="605" spans="1:25" x14ac:dyDescent="0.4">
      <c r="A605">
        <f t="shared" si="166"/>
        <v>592</v>
      </c>
      <c r="B605" s="1">
        <v>43217</v>
      </c>
      <c r="C605" s="2">
        <v>0</v>
      </c>
      <c r="D605" s="2">
        <v>1.9887721235708599E-2</v>
      </c>
      <c r="E605" s="2">
        <v>1.2235587513915E-3</v>
      </c>
      <c r="F605" s="2">
        <v>0.97888872001289995</v>
      </c>
      <c r="G605">
        <v>570.03700000000003</v>
      </c>
      <c r="H605">
        <v>5235.7299999999996</v>
      </c>
      <c r="I605">
        <v>2611.85</v>
      </c>
      <c r="J605">
        <v>162.19999999999999</v>
      </c>
      <c r="K605">
        <v>109.05</v>
      </c>
      <c r="L605" s="3">
        <f t="shared" si="156"/>
        <v>2.6676368716325172E-3</v>
      </c>
      <c r="M605" s="3">
        <f t="shared" si="157"/>
        <v>-1.4642122650577738E-3</v>
      </c>
      <c r="N605" s="3">
        <f t="shared" si="154"/>
        <v>-3.2161111855582014E-3</v>
      </c>
      <c r="O605" s="3">
        <f t="shared" si="154"/>
        <v>1.2946979038224171E-3</v>
      </c>
      <c r="P605" s="3">
        <f t="shared" si="158"/>
        <v>2.5490592961949888E-7</v>
      </c>
      <c r="Q605" s="4">
        <f t="shared" si="159"/>
        <v>1.2340553216025787E-3</v>
      </c>
      <c r="R605" s="3">
        <f t="shared" si="160"/>
        <v>-1.7949716879026023E-4</v>
      </c>
      <c r="S605" s="16">
        <f t="shared" si="167"/>
        <v>122.92957730129062</v>
      </c>
      <c r="T605" s="16">
        <f t="shared" si="167"/>
        <v>159.46101022226776</v>
      </c>
      <c r="U605" s="16">
        <f t="shared" si="161"/>
        <v>-36.531432920977139</v>
      </c>
      <c r="V605" s="16">
        <f t="shared" si="162"/>
        <v>148.76681296473043</v>
      </c>
      <c r="W605" s="16">
        <f t="shared" si="163"/>
        <v>211.03011299169478</v>
      </c>
      <c r="X605" s="16">
        <f t="shared" si="164"/>
        <v>153.80601372708742</v>
      </c>
      <c r="Y605" s="16">
        <f t="shared" si="165"/>
        <v>124.24110120555879</v>
      </c>
    </row>
    <row r="606" spans="1:25" x14ac:dyDescent="0.4">
      <c r="A606">
        <f t="shared" si="166"/>
        <v>593</v>
      </c>
      <c r="B606" s="1">
        <v>43224</v>
      </c>
      <c r="C606" s="2">
        <v>0</v>
      </c>
      <c r="D606" s="2">
        <v>1.95433402365119E-2</v>
      </c>
      <c r="E606" s="2">
        <v>1.6484019674238E-3</v>
      </c>
      <c r="F606" s="2">
        <v>0.97880825779606395</v>
      </c>
      <c r="G606">
        <v>571.19100000000003</v>
      </c>
      <c r="H606">
        <v>5224.71</v>
      </c>
      <c r="I606">
        <v>2603.4499999999998</v>
      </c>
      <c r="J606">
        <v>162.41</v>
      </c>
      <c r="K606">
        <v>109.12</v>
      </c>
      <c r="L606" s="3">
        <f t="shared" si="156"/>
        <v>2.1557826302642802E-4</v>
      </c>
      <c r="M606" s="3">
        <f t="shared" si="157"/>
        <v>2.7413832460897014E-2</v>
      </c>
      <c r="N606" s="3">
        <f t="shared" si="154"/>
        <v>1.3247805796155143E-2</v>
      </c>
      <c r="O606" s="3">
        <f t="shared" si="154"/>
        <v>-6.1572563265777092E-5</v>
      </c>
      <c r="P606" s="3">
        <f t="shared" si="158"/>
        <v>9.6974667984008726E-8</v>
      </c>
      <c r="Q606" s="4">
        <f t="shared" si="159"/>
        <v>4.972308560622779E-4</v>
      </c>
      <c r="R606" s="3">
        <f t="shared" si="160"/>
        <v>1.0203910989203202E-2</v>
      </c>
      <c r="S606" s="16">
        <f t="shared" si="167"/>
        <v>122.97930038689685</v>
      </c>
      <c r="T606" s="16">
        <f t="shared" si="167"/>
        <v>160.48140132118809</v>
      </c>
      <c r="U606" s="16">
        <f t="shared" si="161"/>
        <v>-37.502100934291235</v>
      </c>
      <c r="V606" s="16">
        <f t="shared" si="162"/>
        <v>148.78837079103309</v>
      </c>
      <c r="W606" s="16">
        <f t="shared" si="163"/>
        <v>213.77149623778448</v>
      </c>
      <c r="X606" s="16">
        <f t="shared" si="164"/>
        <v>155.13079430670294</v>
      </c>
      <c r="Y606" s="16">
        <f t="shared" si="165"/>
        <v>124.23494394923222</v>
      </c>
    </row>
    <row r="607" spans="1:25" x14ac:dyDescent="0.4">
      <c r="A607">
        <f t="shared" si="166"/>
        <v>594</v>
      </c>
      <c r="B607" s="1">
        <v>43231</v>
      </c>
      <c r="C607" s="2">
        <v>0</v>
      </c>
      <c r="D607" s="2">
        <v>1.9435135383758E-2</v>
      </c>
      <c r="E607" s="2">
        <v>1.5949823735376999E-3</v>
      </c>
      <c r="F607" s="2">
        <v>0.97896988224270398</v>
      </c>
      <c r="G607">
        <v>569.904</v>
      </c>
      <c r="H607">
        <v>5354.69</v>
      </c>
      <c r="I607">
        <v>2637.94</v>
      </c>
      <c r="J607">
        <v>162.4</v>
      </c>
      <c r="K607">
        <v>109.39</v>
      </c>
      <c r="L607" s="3">
        <f t="shared" si="156"/>
        <v>6.4216578483005105E-3</v>
      </c>
      <c r="M607" s="3">
        <f t="shared" si="157"/>
        <v>7.9730249675924458E-3</v>
      </c>
      <c r="N607" s="3">
        <f t="shared" si="154"/>
        <v>1.1308066142520223E-2</v>
      </c>
      <c r="O607" s="3">
        <f t="shared" si="154"/>
        <v>-8.6206896551732637E-4</v>
      </c>
      <c r="P607" s="3">
        <f t="shared" si="158"/>
        <v>2.3685600170762847E-7</v>
      </c>
      <c r="Q607" s="4">
        <f t="shared" si="159"/>
        <v>-6.7118342381993401E-4</v>
      </c>
      <c r="R607" s="3">
        <f t="shared" si="160"/>
        <v>6.2101699982239633E-3</v>
      </c>
      <c r="S607" s="16">
        <f t="shared" si="167"/>
        <v>122.91218204451486</v>
      </c>
      <c r="T607" s="16">
        <f t="shared" si="167"/>
        <v>161.10241832101048</v>
      </c>
      <c r="U607" s="16">
        <f t="shared" si="161"/>
        <v>-38.190236276495611</v>
      </c>
      <c r="V607" s="16">
        <f t="shared" si="162"/>
        <v>149.43053657586313</v>
      </c>
      <c r="W607" s="16">
        <f t="shared" si="163"/>
        <v>214.56879873454372</v>
      </c>
      <c r="X607" s="16">
        <f t="shared" si="164"/>
        <v>156.26160092095495</v>
      </c>
      <c r="Y607" s="16">
        <f t="shared" si="165"/>
        <v>124.14873705268049</v>
      </c>
    </row>
    <row r="608" spans="1:25" x14ac:dyDescent="0.4">
      <c r="A608">
        <f t="shared" si="166"/>
        <v>595</v>
      </c>
      <c r="B608" s="1">
        <v>43238</v>
      </c>
      <c r="C608" s="2">
        <v>0</v>
      </c>
      <c r="D608" s="2">
        <v>1.94410181493124E-2</v>
      </c>
      <c r="E608" s="2">
        <v>1.9838596108293998E-3</v>
      </c>
      <c r="F608" s="2">
        <v>0.97857512223985799</v>
      </c>
      <c r="G608">
        <v>566.36699999999996</v>
      </c>
      <c r="H608">
        <v>5329.66</v>
      </c>
      <c r="I608">
        <v>2667.77</v>
      </c>
      <c r="J608">
        <v>162.26</v>
      </c>
      <c r="K608">
        <v>110.78</v>
      </c>
      <c r="L608" s="3">
        <f t="shared" si="156"/>
        <v>-1.1262914241103594E-3</v>
      </c>
      <c r="M608" s="3">
        <f t="shared" si="157"/>
        <v>-9.0961520820763697E-3</v>
      </c>
      <c r="N608" s="3">
        <f t="shared" si="154"/>
        <v>-2.3993822555917421E-2</v>
      </c>
      <c r="O608" s="3">
        <f t="shared" si="154"/>
        <v>1.3558486379883217E-3</v>
      </c>
      <c r="P608" s="3">
        <f t="shared" si="158"/>
        <v>4.6960633604122804E-7</v>
      </c>
      <c r="Q608" s="4">
        <f t="shared" si="159"/>
        <v>1.101891307127481E-3</v>
      </c>
      <c r="R608" s="3">
        <f t="shared" si="160"/>
        <v>-8.2151043560289572E-3</v>
      </c>
      <c r="S608" s="16">
        <f t="shared" si="167"/>
        <v>123.02237117522762</v>
      </c>
      <c r="T608" s="16">
        <f t="shared" si="167"/>
        <v>160.28090788540757</v>
      </c>
      <c r="U608" s="16">
        <f t="shared" si="161"/>
        <v>-37.258536710179953</v>
      </c>
      <c r="V608" s="16">
        <f t="shared" si="162"/>
        <v>149.31790743345209</v>
      </c>
      <c r="W608" s="16">
        <f t="shared" si="163"/>
        <v>213.65918352633608</v>
      </c>
      <c r="X608" s="16">
        <f t="shared" si="164"/>
        <v>153.8622186653632</v>
      </c>
      <c r="Y608" s="16">
        <f t="shared" si="165"/>
        <v>124.28432191647931</v>
      </c>
    </row>
    <row r="609" spans="1:25" x14ac:dyDescent="0.4">
      <c r="A609">
        <f t="shared" si="166"/>
        <v>596</v>
      </c>
      <c r="B609" s="1">
        <v>43245</v>
      </c>
      <c r="C609" s="2">
        <v>0</v>
      </c>
      <c r="D609" s="2">
        <v>1.8658340922577E-2</v>
      </c>
      <c r="E609" s="2">
        <v>2.7254240553378E-3</v>
      </c>
      <c r="F609" s="2">
        <v>0.97861623502208495</v>
      </c>
      <c r="G609">
        <v>572.81299999999999</v>
      </c>
      <c r="H609">
        <v>5347.31</v>
      </c>
      <c r="I609">
        <v>2603.7600000000002</v>
      </c>
      <c r="J609">
        <v>162.47999999999999</v>
      </c>
      <c r="K609">
        <v>109.41</v>
      </c>
      <c r="L609" s="3">
        <f t="shared" si="156"/>
        <v>3.38523205029162E-3</v>
      </c>
      <c r="M609" s="3">
        <f t="shared" si="157"/>
        <v>6.6141780645507797E-3</v>
      </c>
      <c r="N609" s="3">
        <f t="shared" si="154"/>
        <v>-1.268166036808327E-2</v>
      </c>
      <c r="O609" s="3">
        <f t="shared" si="154"/>
        <v>-4.3082225504675886E-4</v>
      </c>
      <c r="P609" s="3">
        <f t="shared" si="158"/>
        <v>4.5512625087410923E-7</v>
      </c>
      <c r="Q609" s="4">
        <f t="shared" si="159"/>
        <v>-3.3321809242623689E-4</v>
      </c>
      <c r="R609" s="3">
        <f t="shared" si="160"/>
        <v>-7.7826812707190718E-4</v>
      </c>
      <c r="S609" s="16">
        <f t="shared" si="167"/>
        <v>122.989049365985</v>
      </c>
      <c r="T609" s="16">
        <f t="shared" si="167"/>
        <v>160.20308107270037</v>
      </c>
      <c r="U609" s="16">
        <f t="shared" si="161"/>
        <v>-37.214031706715375</v>
      </c>
      <c r="V609" s="16">
        <f t="shared" si="162"/>
        <v>149.65643063848125</v>
      </c>
      <c r="W609" s="16">
        <f t="shared" si="163"/>
        <v>214.32060133279117</v>
      </c>
      <c r="X609" s="16">
        <f t="shared" si="164"/>
        <v>152.59405262855486</v>
      </c>
      <c r="Y609" s="16">
        <f t="shared" si="165"/>
        <v>124.24123969097464</v>
      </c>
    </row>
    <row r="610" spans="1:25" x14ac:dyDescent="0.4">
      <c r="A610">
        <f t="shared" si="166"/>
        <v>597</v>
      </c>
      <c r="B610" s="1">
        <v>43252</v>
      </c>
      <c r="C610" s="2">
        <v>0</v>
      </c>
      <c r="D610" s="2">
        <v>1.94168846740339E-2</v>
      </c>
      <c r="E610" s="2">
        <v>2.3236480817180002E-3</v>
      </c>
      <c r="F610" s="2">
        <v>0.97825946724424795</v>
      </c>
      <c r="G610">
        <v>574.07000000000005</v>
      </c>
      <c r="H610">
        <v>5376.29</v>
      </c>
      <c r="I610">
        <v>2570.7399999999998</v>
      </c>
      <c r="J610">
        <v>162.41</v>
      </c>
      <c r="K610">
        <v>109.54</v>
      </c>
      <c r="L610" s="3">
        <f t="shared" si="156"/>
        <v>-2.0619532386459971E-3</v>
      </c>
      <c r="M610" s="3">
        <f t="shared" si="157"/>
        <v>1.6671151082238156E-2</v>
      </c>
      <c r="N610" s="3">
        <f t="shared" si="154"/>
        <v>1.9181247422921155E-2</v>
      </c>
      <c r="O610" s="3">
        <f t="shared" si="154"/>
        <v>-1.2314512653166521E-4</v>
      </c>
      <c r="P610" s="3">
        <f t="shared" si="158"/>
        <v>9.5923259676255786E-7</v>
      </c>
      <c r="Q610" s="4">
        <f t="shared" si="159"/>
        <v>2.4684516825508796E-4</v>
      </c>
      <c r="R610" s="3">
        <f t="shared" si="160"/>
        <v>8.4168250349954121E-3</v>
      </c>
      <c r="S610" s="16">
        <f t="shared" si="167"/>
        <v>123.0137338828105</v>
      </c>
      <c r="T610" s="16">
        <f t="shared" si="167"/>
        <v>161.0447635761999</v>
      </c>
      <c r="U610" s="16">
        <f t="shared" si="161"/>
        <v>-38.031029693389399</v>
      </c>
      <c r="V610" s="16">
        <f t="shared" si="162"/>
        <v>149.45023531461666</v>
      </c>
      <c r="W610" s="16">
        <f t="shared" si="163"/>
        <v>215.98771644101498</v>
      </c>
      <c r="X610" s="16">
        <f t="shared" si="164"/>
        <v>154.51217737084698</v>
      </c>
      <c r="Y610" s="16">
        <f t="shared" si="165"/>
        <v>124.22892517832148</v>
      </c>
    </row>
    <row r="611" spans="1:25" x14ac:dyDescent="0.4">
      <c r="A611">
        <f t="shared" si="166"/>
        <v>598</v>
      </c>
      <c r="B611" s="1">
        <v>43259</v>
      </c>
      <c r="C611" s="2">
        <v>0</v>
      </c>
      <c r="D611" s="2">
        <v>2.0340020748290999E-2</v>
      </c>
      <c r="E611" s="2">
        <v>7.2492708711359996E-4</v>
      </c>
      <c r="F611" s="2">
        <v>0.97893505216459498</v>
      </c>
      <c r="G611">
        <v>572.83399999999995</v>
      </c>
      <c r="H611">
        <v>5465.42</v>
      </c>
      <c r="I611">
        <v>2620.0500000000002</v>
      </c>
      <c r="J611">
        <v>162.38999999999999</v>
      </c>
      <c r="K611">
        <v>109.55</v>
      </c>
      <c r="L611" s="3">
        <f t="shared" si="156"/>
        <v>1.1354392083533504E-2</v>
      </c>
      <c r="M611" s="3">
        <f t="shared" si="157"/>
        <v>1.0862408363130349E-2</v>
      </c>
      <c r="N611" s="3">
        <f t="shared" si="154"/>
        <v>4.2632774183697375E-3</v>
      </c>
      <c r="O611" s="3">
        <f t="shared" si="154"/>
        <v>7.3896175872900649E-4</v>
      </c>
      <c r="P611" s="3">
        <f t="shared" si="158"/>
        <v>4.3495625226824775E-7</v>
      </c>
      <c r="Q611" s="4">
        <f t="shared" si="159"/>
        <v>9.4699278833968955E-4</v>
      </c>
      <c r="R611" s="3">
        <f t="shared" si="160"/>
        <v>6.8047599059406494E-3</v>
      </c>
      <c r="S611" s="16">
        <f t="shared" si="167"/>
        <v>123.10843316164447</v>
      </c>
      <c r="T611" s="16">
        <f t="shared" si="167"/>
        <v>161.72523956679396</v>
      </c>
      <c r="U611" s="16">
        <f t="shared" si="161"/>
        <v>-38.616806405149489</v>
      </c>
      <c r="V611" s="16">
        <f t="shared" si="162"/>
        <v>150.58567452297001</v>
      </c>
      <c r="W611" s="16">
        <f t="shared" si="163"/>
        <v>217.07395727732802</v>
      </c>
      <c r="X611" s="16">
        <f t="shared" si="164"/>
        <v>154.93850511268397</v>
      </c>
      <c r="Y611" s="16">
        <f t="shared" si="165"/>
        <v>124.30282135419438</v>
      </c>
    </row>
    <row r="612" spans="1:25" x14ac:dyDescent="0.4">
      <c r="A612">
        <f t="shared" si="166"/>
        <v>599</v>
      </c>
      <c r="B612" s="1">
        <v>43266</v>
      </c>
      <c r="C612" s="2">
        <v>0</v>
      </c>
      <c r="D612" s="2">
        <v>2.0617247347778901E-2</v>
      </c>
      <c r="E612" s="2">
        <v>0</v>
      </c>
      <c r="F612" s="2">
        <v>0.97938275265222097</v>
      </c>
      <c r="G612">
        <v>573.52700000000004</v>
      </c>
      <c r="H612">
        <v>5469.37</v>
      </c>
      <c r="I612">
        <v>2631.22</v>
      </c>
      <c r="J612">
        <v>162.51</v>
      </c>
      <c r="K612">
        <v>110.66</v>
      </c>
      <c r="L612" s="3">
        <f t="shared" si="156"/>
        <v>-3.3260697730430611E-3</v>
      </c>
      <c r="M612" s="3">
        <f t="shared" si="157"/>
        <v>-1.4909500166578438E-2</v>
      </c>
      <c r="N612" s="3">
        <f t="shared" si="154"/>
        <v>-2.4710970576386604E-2</v>
      </c>
      <c r="O612" s="3">
        <f t="shared" si="154"/>
        <v>5.5381207310323255E-4</v>
      </c>
      <c r="P612" s="3">
        <f t="shared" si="158"/>
        <v>1.5859424302137914E-7</v>
      </c>
      <c r="Q612" s="4">
        <f t="shared" si="159"/>
        <v>2.3484254559875717E-4</v>
      </c>
      <c r="R612" s="3">
        <f t="shared" si="160"/>
        <v>-1.0598182110726218E-2</v>
      </c>
      <c r="S612" s="16">
        <f t="shared" si="167"/>
        <v>123.13191741620435</v>
      </c>
      <c r="T612" s="16">
        <f t="shared" si="167"/>
        <v>160.66542135572135</v>
      </c>
      <c r="U612" s="16">
        <f t="shared" si="161"/>
        <v>-37.533503939517004</v>
      </c>
      <c r="V612" s="16">
        <f t="shared" si="162"/>
        <v>150.25306754566571</v>
      </c>
      <c r="W612" s="16">
        <f t="shared" si="163"/>
        <v>215.58300726067017</v>
      </c>
      <c r="X612" s="16">
        <f t="shared" si="164"/>
        <v>152.4674080550453</v>
      </c>
      <c r="Y612" s="16">
        <f t="shared" si="165"/>
        <v>124.3582025615047</v>
      </c>
    </row>
    <row r="613" spans="1:25" x14ac:dyDescent="0.4">
      <c r="A613">
        <f t="shared" si="166"/>
        <v>600</v>
      </c>
      <c r="B613" s="1">
        <v>43273</v>
      </c>
      <c r="C613" s="2">
        <v>0</v>
      </c>
      <c r="D613" s="2">
        <v>2.0881571086147899E-2</v>
      </c>
      <c r="E613" s="2">
        <v>0</v>
      </c>
      <c r="F613" s="2">
        <v>0.97911842891385203</v>
      </c>
      <c r="G613">
        <v>575.20600000000002</v>
      </c>
      <c r="H613">
        <v>5421.63</v>
      </c>
      <c r="I613">
        <v>2566.1999999999998</v>
      </c>
      <c r="J613">
        <v>162.6</v>
      </c>
      <c r="K613">
        <v>109.97</v>
      </c>
      <c r="L613" s="3">
        <f t="shared" si="156"/>
        <v>1.1183053735819293E-2</v>
      </c>
      <c r="M613" s="3">
        <f t="shared" si="157"/>
        <v>-5.968837491261425E-3</v>
      </c>
      <c r="N613" s="3">
        <f t="shared" si="154"/>
        <v>-6.7882472137790195E-3</v>
      </c>
      <c r="O613" s="3">
        <f t="shared" si="154"/>
        <v>-1.2300123001218743E-4</v>
      </c>
      <c r="P613" s="3">
        <f t="shared" si="158"/>
        <v>1.4013350808967442E-7</v>
      </c>
      <c r="Q613" s="4">
        <f t="shared" si="159"/>
        <v>-2.4521160896753407E-4</v>
      </c>
      <c r="R613" s="3">
        <f t="shared" si="160"/>
        <v>-4.2425804980833481E-4</v>
      </c>
      <c r="S613" s="16">
        <f t="shared" si="167"/>
        <v>123.10739625530759</v>
      </c>
      <c r="T613" s="16">
        <f t="shared" si="167"/>
        <v>160.62299555074051</v>
      </c>
      <c r="U613" s="16">
        <f t="shared" si="161"/>
        <v>-37.515599295432921</v>
      </c>
      <c r="V613" s="16">
        <f t="shared" si="162"/>
        <v>151.37137291924765</v>
      </c>
      <c r="W613" s="16">
        <f t="shared" si="163"/>
        <v>214.98612351154404</v>
      </c>
      <c r="X613" s="16">
        <f t="shared" si="164"/>
        <v>151.78858333366739</v>
      </c>
      <c r="Y613" s="16">
        <f t="shared" si="165"/>
        <v>124.34590243850347</v>
      </c>
    </row>
    <row r="614" spans="1:25" x14ac:dyDescent="0.4">
      <c r="A614">
        <f t="shared" si="166"/>
        <v>601</v>
      </c>
      <c r="B614" s="1">
        <v>43280</v>
      </c>
      <c r="C614" s="2">
        <v>0</v>
      </c>
      <c r="D614" s="2">
        <v>2.0648015239331598E-2</v>
      </c>
      <c r="E614" s="2">
        <v>0</v>
      </c>
      <c r="F614" s="2">
        <v>0.97935198476066798</v>
      </c>
      <c r="G614">
        <v>577.49</v>
      </c>
      <c r="H614">
        <v>5350.83</v>
      </c>
      <c r="I614">
        <v>2548.7800000000002</v>
      </c>
      <c r="J614">
        <v>162.58000000000001</v>
      </c>
      <c r="K614">
        <v>110.76</v>
      </c>
      <c r="L614" s="3">
        <f t="shared" si="156"/>
        <v>1.364472949432205E-4</v>
      </c>
      <c r="M614" s="3">
        <f t="shared" si="157"/>
        <v>1.2951515538885516E-2</v>
      </c>
      <c r="N614" s="3">
        <f t="shared" si="154"/>
        <v>-2.2728521096367804E-2</v>
      </c>
      <c r="O614" s="3">
        <f t="shared" si="154"/>
        <v>8.6111452823223189E-4</v>
      </c>
      <c r="P614" s="3">
        <f t="shared" si="158"/>
        <v>1.4966065425972457E-7</v>
      </c>
      <c r="Q614" s="4">
        <f t="shared" si="159"/>
        <v>1.1106076518955709E-3</v>
      </c>
      <c r="R614" s="3">
        <f t="shared" si="160"/>
        <v>-2.1948609335767089E-3</v>
      </c>
      <c r="S614" s="16">
        <f t="shared" si="167"/>
        <v>123.21845702049715</v>
      </c>
      <c r="T614" s="16">
        <f t="shared" si="167"/>
        <v>160.40350945738285</v>
      </c>
      <c r="U614" s="16">
        <f t="shared" si="161"/>
        <v>-37.185052436885698</v>
      </c>
      <c r="V614" s="16">
        <f t="shared" si="162"/>
        <v>151.38501764874198</v>
      </c>
      <c r="W614" s="16">
        <f t="shared" si="163"/>
        <v>216.2812750654326</v>
      </c>
      <c r="X614" s="16">
        <f t="shared" si="164"/>
        <v>149.51573122403062</v>
      </c>
      <c r="Y614" s="16">
        <f t="shared" si="165"/>
        <v>124.43201389132669</v>
      </c>
    </row>
    <row r="615" spans="1:25" x14ac:dyDescent="0.4">
      <c r="A615">
        <f t="shared" si="166"/>
        <v>602</v>
      </c>
      <c r="B615" s="1">
        <v>43287</v>
      </c>
      <c r="C615" s="2">
        <v>0</v>
      </c>
      <c r="D615" s="2">
        <v>2.0897449663097999E-2</v>
      </c>
      <c r="E615" s="2">
        <v>0</v>
      </c>
      <c r="F615" s="2">
        <v>0.97910255033690197</v>
      </c>
      <c r="G615">
        <v>579.08500000000004</v>
      </c>
      <c r="H615">
        <v>5434.36</v>
      </c>
      <c r="I615">
        <v>2490.85</v>
      </c>
      <c r="J615">
        <v>162.72</v>
      </c>
      <c r="K615">
        <v>110.47</v>
      </c>
      <c r="L615" s="3">
        <f t="shared" si="156"/>
        <v>1.7395165080800856E-2</v>
      </c>
      <c r="M615" s="3">
        <f t="shared" si="157"/>
        <v>3.3008599343959721E-2</v>
      </c>
      <c r="N615" s="3">
        <f t="shared" si="154"/>
        <v>2.2779372503362483E-2</v>
      </c>
      <c r="O615" s="3">
        <f t="shared" si="154"/>
        <v>-4.91642084562538E-4</v>
      </c>
      <c r="P615" s="3">
        <f t="shared" si="158"/>
        <v>4.6287447241401614E-8</v>
      </c>
      <c r="Q615" s="4">
        <f t="shared" si="159"/>
        <v>2.0838123694439479E-4</v>
      </c>
      <c r="R615" s="3">
        <f t="shared" si="160"/>
        <v>1.8172873710890131E-2</v>
      </c>
      <c r="S615" s="16">
        <f t="shared" si="167"/>
        <v>123.2392951441916</v>
      </c>
      <c r="T615" s="16">
        <f t="shared" si="167"/>
        <v>162.22079682847186</v>
      </c>
      <c r="U615" s="16">
        <f t="shared" si="161"/>
        <v>-38.981501684280261</v>
      </c>
      <c r="V615" s="16">
        <f t="shared" si="162"/>
        <v>153.12453415682205</v>
      </c>
      <c r="W615" s="16">
        <f t="shared" si="163"/>
        <v>219.58213499982855</v>
      </c>
      <c r="X615" s="16">
        <f t="shared" si="164"/>
        <v>151.79366847436685</v>
      </c>
      <c r="Y615" s="16">
        <f t="shared" si="165"/>
        <v>124.38284968287044</v>
      </c>
    </row>
    <row r="616" spans="1:25" x14ac:dyDescent="0.4">
      <c r="A616">
        <f t="shared" si="166"/>
        <v>603</v>
      </c>
      <c r="B616" s="1">
        <v>43294</v>
      </c>
      <c r="C616" s="2">
        <v>0</v>
      </c>
      <c r="D616" s="2">
        <v>2.0820303917695401E-2</v>
      </c>
      <c r="E616" s="2">
        <v>0</v>
      </c>
      <c r="F616" s="2">
        <v>0.97917969608230404</v>
      </c>
      <c r="G616">
        <v>579.14499999999998</v>
      </c>
      <c r="H616">
        <v>5518.33</v>
      </c>
      <c r="I616">
        <v>2547.59</v>
      </c>
      <c r="J616">
        <v>162.63999999999999</v>
      </c>
      <c r="K616">
        <v>112.38</v>
      </c>
      <c r="L616" s="3">
        <f t="shared" si="156"/>
        <v>-1.2465815285194526E-2</v>
      </c>
      <c r="M616" s="3">
        <f t="shared" si="157"/>
        <v>-8.241588349306439E-3</v>
      </c>
      <c r="N616" s="3">
        <f t="shared" si="154"/>
        <v>8.61598608881331E-3</v>
      </c>
      <c r="O616" s="3">
        <f t="shared" si="154"/>
        <v>4.3039842597170086E-4</v>
      </c>
      <c r="P616" s="3">
        <f t="shared" si="158"/>
        <v>2.1921882762209604E-8</v>
      </c>
      <c r="Q616" s="4">
        <f t="shared" si="159"/>
        <v>2.4982310385741229E-4</v>
      </c>
      <c r="R616" s="3">
        <f t="shared" si="160"/>
        <v>-2.9152547799289885E-3</v>
      </c>
      <c r="S616" s="16">
        <f t="shared" ref="S616:T631" si="168">S615+100*Q616</f>
        <v>123.26427745457734</v>
      </c>
      <c r="T616" s="16">
        <f t="shared" si="168"/>
        <v>161.92927135047896</v>
      </c>
      <c r="U616" s="16">
        <f t="shared" si="161"/>
        <v>-38.664993895901617</v>
      </c>
      <c r="V616" s="16">
        <f t="shared" si="162"/>
        <v>151.87795262830261</v>
      </c>
      <c r="W616" s="16">
        <f t="shared" si="163"/>
        <v>218.75797616489791</v>
      </c>
      <c r="X616" s="16">
        <f t="shared" si="164"/>
        <v>152.65526708324819</v>
      </c>
      <c r="Y616" s="16">
        <f t="shared" si="165"/>
        <v>124.42588952546761</v>
      </c>
    </row>
    <row r="617" spans="1:25" x14ac:dyDescent="0.4">
      <c r="A617">
        <f t="shared" si="166"/>
        <v>604</v>
      </c>
      <c r="B617" s="1">
        <v>43301</v>
      </c>
      <c r="C617" s="2">
        <v>0</v>
      </c>
      <c r="D617" s="2">
        <v>2.08568403889661E-2</v>
      </c>
      <c r="E617" s="2">
        <v>0</v>
      </c>
      <c r="F617" s="2">
        <v>0.97914315961103404</v>
      </c>
      <c r="G617">
        <v>576.90499999999997</v>
      </c>
      <c r="H617">
        <v>5520.5</v>
      </c>
      <c r="I617">
        <v>2569.54</v>
      </c>
      <c r="J617">
        <v>162.71</v>
      </c>
      <c r="K617">
        <v>111.41</v>
      </c>
      <c r="L617" s="3">
        <f t="shared" si="156"/>
        <v>-7.759836295951783E-3</v>
      </c>
      <c r="M617" s="3">
        <f t="shared" si="157"/>
        <v>2.8733474998627884E-3</v>
      </c>
      <c r="N617" s="3">
        <f t="shared" si="154"/>
        <v>1.7719124823898591E-2</v>
      </c>
      <c r="O617" s="3">
        <f t="shared" si="154"/>
        <v>-2.6427386147133136E-3</v>
      </c>
      <c r="P617" s="3">
        <f t="shared" si="158"/>
        <v>1.001698506173234E-7</v>
      </c>
      <c r="Q617" s="4">
        <f t="shared" si="159"/>
        <v>-2.5277906569004254E-3</v>
      </c>
      <c r="R617" s="3">
        <f t="shared" si="160"/>
        <v>2.5474743532740707E-3</v>
      </c>
      <c r="S617" s="16">
        <f t="shared" si="168"/>
        <v>123.01149838888729</v>
      </c>
      <c r="T617" s="16">
        <f t="shared" si="168"/>
        <v>162.18401878580636</v>
      </c>
      <c r="U617" s="16">
        <f t="shared" si="161"/>
        <v>-39.172520396919069</v>
      </c>
      <c r="V617" s="16">
        <f t="shared" si="162"/>
        <v>151.10196899870743</v>
      </c>
      <c r="W617" s="16">
        <f t="shared" si="163"/>
        <v>219.0453109148842</v>
      </c>
      <c r="X617" s="16">
        <f t="shared" si="164"/>
        <v>154.42717956563806</v>
      </c>
      <c r="Y617" s="16">
        <f t="shared" si="165"/>
        <v>124.16161566399627</v>
      </c>
    </row>
    <row r="618" spans="1:25" x14ac:dyDescent="0.4">
      <c r="A618">
        <f t="shared" si="166"/>
        <v>605</v>
      </c>
      <c r="B618" s="1">
        <v>43308</v>
      </c>
      <c r="C618" s="2">
        <v>0</v>
      </c>
      <c r="D618" s="2">
        <v>2.1023790139994801E-2</v>
      </c>
      <c r="E618" s="2">
        <v>0</v>
      </c>
      <c r="F618" s="2">
        <v>0.978976209860005</v>
      </c>
      <c r="G618">
        <v>574.28399999999999</v>
      </c>
      <c r="H618">
        <v>5554.31</v>
      </c>
      <c r="I618">
        <v>2615.0700000000002</v>
      </c>
      <c r="J618">
        <v>162.28</v>
      </c>
      <c r="K618">
        <v>111.05</v>
      </c>
      <c r="L618" s="3">
        <f t="shared" si="156"/>
        <v>3.2767823795032403E-3</v>
      </c>
      <c r="M618" s="3">
        <f t="shared" si="157"/>
        <v>9.8091794971968405E-3</v>
      </c>
      <c r="N618" s="3">
        <f t="shared" si="154"/>
        <v>-1.868783627206938E-2</v>
      </c>
      <c r="O618" s="3">
        <f t="shared" si="154"/>
        <v>-3.0194725166379222E-3</v>
      </c>
      <c r="P618" s="3">
        <f t="shared" si="158"/>
        <v>2.2655397896165218E-7</v>
      </c>
      <c r="Q618" s="4">
        <f t="shared" si="159"/>
        <v>-2.749992182898999E-3</v>
      </c>
      <c r="R618" s="3">
        <f t="shared" si="160"/>
        <v>-2.1553367280018054E-3</v>
      </c>
      <c r="S618" s="16">
        <f t="shared" si="168"/>
        <v>122.73649917059738</v>
      </c>
      <c r="T618" s="16">
        <f t="shared" si="168"/>
        <v>161.96848511300618</v>
      </c>
      <c r="U618" s="16">
        <f t="shared" si="161"/>
        <v>-39.231985942408798</v>
      </c>
      <c r="V618" s="16">
        <f t="shared" si="162"/>
        <v>151.42964723665776</v>
      </c>
      <c r="W618" s="16">
        <f t="shared" si="163"/>
        <v>220.02622886460389</v>
      </c>
      <c r="X618" s="16">
        <f t="shared" si="164"/>
        <v>152.55839593843112</v>
      </c>
      <c r="Y618" s="16">
        <f t="shared" si="165"/>
        <v>123.85966841233248</v>
      </c>
    </row>
    <row r="619" spans="1:25" x14ac:dyDescent="0.4">
      <c r="A619">
        <f t="shared" si="166"/>
        <v>606</v>
      </c>
      <c r="B619" s="1">
        <v>43315</v>
      </c>
      <c r="C619" s="2">
        <v>0</v>
      </c>
      <c r="D619" s="2">
        <v>2.1401380104930999E-2</v>
      </c>
      <c r="E619" s="2">
        <v>0</v>
      </c>
      <c r="F619" s="2">
        <v>0.97859861989506902</v>
      </c>
      <c r="G619">
        <v>575.13</v>
      </c>
      <c r="H619">
        <v>5598.71</v>
      </c>
      <c r="I619">
        <v>2566.1999999999998</v>
      </c>
      <c r="J619">
        <v>161.79</v>
      </c>
      <c r="K619">
        <v>111.25</v>
      </c>
      <c r="L619" s="3">
        <f t="shared" si="156"/>
        <v>2.57313353873867E-3</v>
      </c>
      <c r="M619" s="3">
        <f t="shared" si="157"/>
        <v>-5.5635604180812592E-3</v>
      </c>
      <c r="N619" s="3">
        <f t="shared" si="154"/>
        <v>-1.2867274569402176E-2</v>
      </c>
      <c r="O619" s="3">
        <f t="shared" si="154"/>
        <v>9.2712775820502635E-4</v>
      </c>
      <c r="P619" s="3">
        <f t="shared" si="158"/>
        <v>1.9713407103781541E-7</v>
      </c>
      <c r="Q619" s="4">
        <f t="shared" si="159"/>
        <v>7.8802093933070432E-4</v>
      </c>
      <c r="R619" s="3">
        <f t="shared" si="160"/>
        <v>-3.7326434226349348E-3</v>
      </c>
      <c r="S619" s="16">
        <f t="shared" si="168"/>
        <v>122.81530126453045</v>
      </c>
      <c r="T619" s="16">
        <f t="shared" si="168"/>
        <v>161.59522077074269</v>
      </c>
      <c r="U619" s="16">
        <f t="shared" si="161"/>
        <v>-38.779919506212238</v>
      </c>
      <c r="V619" s="16">
        <f t="shared" si="162"/>
        <v>151.68696059053161</v>
      </c>
      <c r="W619" s="16">
        <f t="shared" si="163"/>
        <v>219.46987282279576</v>
      </c>
      <c r="X619" s="16">
        <f t="shared" si="164"/>
        <v>151.27166848149091</v>
      </c>
      <c r="Y619" s="16">
        <f t="shared" si="165"/>
        <v>123.95238118815298</v>
      </c>
    </row>
    <row r="620" spans="1:25" x14ac:dyDescent="0.4">
      <c r="A620">
        <f t="shared" si="166"/>
        <v>607</v>
      </c>
      <c r="B620" s="1">
        <v>43322</v>
      </c>
      <c r="C620" s="2">
        <v>0</v>
      </c>
      <c r="D620" s="2">
        <v>2.1729936889994E-2</v>
      </c>
      <c r="E620" s="2">
        <v>0</v>
      </c>
      <c r="F620" s="2">
        <v>0.97827006311000597</v>
      </c>
      <c r="G620">
        <v>578.79499999999996</v>
      </c>
      <c r="H620">
        <v>5588.66</v>
      </c>
      <c r="I620">
        <v>2533.1799999999998</v>
      </c>
      <c r="J620">
        <v>161.94</v>
      </c>
      <c r="K620">
        <v>110.83</v>
      </c>
      <c r="L620" s="3">
        <f t="shared" si="156"/>
        <v>-1.728660434594298E-3</v>
      </c>
      <c r="M620" s="3">
        <f t="shared" si="157"/>
        <v>3.6233034053507751E-3</v>
      </c>
      <c r="N620" s="3">
        <f t="shared" si="154"/>
        <v>-1.3133689670690618E-2</v>
      </c>
      <c r="O620" s="3">
        <f t="shared" si="154"/>
        <v>1.1115227862170673E-3</v>
      </c>
      <c r="P620" s="3">
        <f t="shared" si="158"/>
        <v>4.021189942317246E-8</v>
      </c>
      <c r="Q620" s="4">
        <f t="shared" si="159"/>
        <v>1.1660634086529298E-3</v>
      </c>
      <c r="R620" s="3">
        <f t="shared" si="160"/>
        <v>-2.5318809784292684E-3</v>
      </c>
      <c r="S620" s="16">
        <f t="shared" si="168"/>
        <v>122.93190760539574</v>
      </c>
      <c r="T620" s="16">
        <f t="shared" si="168"/>
        <v>161.34203267289976</v>
      </c>
      <c r="U620" s="16">
        <f t="shared" si="161"/>
        <v>-38.410125067504026</v>
      </c>
      <c r="V620" s="16">
        <f t="shared" si="162"/>
        <v>151.51409454707218</v>
      </c>
      <c r="W620" s="16">
        <f t="shared" si="163"/>
        <v>219.83220316333083</v>
      </c>
      <c r="X620" s="16">
        <f t="shared" si="164"/>
        <v>149.95829951442184</v>
      </c>
      <c r="Y620" s="16">
        <f t="shared" si="165"/>
        <v>124.06353346677469</v>
      </c>
    </row>
    <row r="621" spans="1:25" x14ac:dyDescent="0.4">
      <c r="A621">
        <f t="shared" si="166"/>
        <v>608</v>
      </c>
      <c r="B621" s="1">
        <v>43329</v>
      </c>
      <c r="C621" s="2">
        <v>0</v>
      </c>
      <c r="D621" s="2">
        <v>2.1662917057622098E-2</v>
      </c>
      <c r="E621" s="2">
        <v>0</v>
      </c>
      <c r="F621" s="2">
        <v>0.97833708294237798</v>
      </c>
      <c r="G621">
        <v>579.52</v>
      </c>
      <c r="H621">
        <v>5625.66</v>
      </c>
      <c r="I621">
        <v>2499.91</v>
      </c>
      <c r="J621">
        <v>162.12</v>
      </c>
      <c r="K621">
        <v>110.5</v>
      </c>
      <c r="L621" s="3">
        <f t="shared" si="156"/>
        <v>1.0692212747138718E-2</v>
      </c>
      <c r="M621" s="3">
        <f t="shared" si="157"/>
        <v>1.554756748662145E-2</v>
      </c>
      <c r="N621" s="3">
        <f t="shared" si="154"/>
        <v>6.8722474009066392E-3</v>
      </c>
      <c r="O621" s="3">
        <f t="shared" si="154"/>
        <v>6.1682704169729874E-5</v>
      </c>
      <c r="P621" s="3">
        <f t="shared" si="158"/>
        <v>1.4989219618933847E-7</v>
      </c>
      <c r="Q621" s="4">
        <f t="shared" si="159"/>
        <v>3.9700224957968437E-4</v>
      </c>
      <c r="R621" s="3">
        <f t="shared" si="160"/>
        <v>8.2934275847091343E-3</v>
      </c>
      <c r="S621" s="16">
        <f t="shared" si="168"/>
        <v>122.9716078303537</v>
      </c>
      <c r="T621" s="16">
        <f t="shared" si="168"/>
        <v>162.17137543137068</v>
      </c>
      <c r="U621" s="16">
        <f t="shared" si="161"/>
        <v>-39.199767601016973</v>
      </c>
      <c r="V621" s="16">
        <f t="shared" si="162"/>
        <v>152.58331582178604</v>
      </c>
      <c r="W621" s="16">
        <f t="shared" si="163"/>
        <v>221.38695991199299</v>
      </c>
      <c r="X621" s="16">
        <f t="shared" si="164"/>
        <v>150.64552425451251</v>
      </c>
      <c r="Y621" s="16">
        <f t="shared" si="165"/>
        <v>124.06970173719166</v>
      </c>
    </row>
    <row r="622" spans="1:25" x14ac:dyDescent="0.4">
      <c r="A622">
        <f t="shared" si="166"/>
        <v>609</v>
      </c>
      <c r="B622" s="1">
        <v>43336</v>
      </c>
      <c r="C622" s="2">
        <v>0</v>
      </c>
      <c r="D622" s="2">
        <v>2.1413096730639701E-2</v>
      </c>
      <c r="E622" s="2">
        <v>0</v>
      </c>
      <c r="F622" s="2">
        <v>0.97858690326936004</v>
      </c>
      <c r="G622">
        <v>581.82000000000005</v>
      </c>
      <c r="H622">
        <v>5675.12</v>
      </c>
      <c r="I622">
        <v>2517.09</v>
      </c>
      <c r="J622">
        <v>162.13</v>
      </c>
      <c r="K622">
        <v>111.24</v>
      </c>
      <c r="L622" s="3">
        <f t="shared" si="156"/>
        <v>-4.5983000855441825E-3</v>
      </c>
      <c r="M622" s="3">
        <f t="shared" si="157"/>
        <v>7.9049143715601566E-3</v>
      </c>
      <c r="N622" s="3">
        <f t="shared" si="154"/>
        <v>1.5557647918826856E-2</v>
      </c>
      <c r="O622" s="3">
        <f t="shared" si="154"/>
        <v>-4.9343119718736617E-4</v>
      </c>
      <c r="P622" s="3">
        <f t="shared" si="158"/>
        <v>4.9531388131448523E-7</v>
      </c>
      <c r="Q622" s="4">
        <f t="shared" si="159"/>
        <v>-3.1409192502775054E-4</v>
      </c>
      <c r="R622" s="3">
        <f t="shared" si="160"/>
        <v>4.5927077519138659E-3</v>
      </c>
      <c r="S622" s="16">
        <f t="shared" si="168"/>
        <v>122.94019863785093</v>
      </c>
      <c r="T622" s="16">
        <f t="shared" si="168"/>
        <v>162.63064620656206</v>
      </c>
      <c r="U622" s="16">
        <f t="shared" si="161"/>
        <v>-39.690447568711136</v>
      </c>
      <c r="V622" s="16">
        <f t="shared" si="162"/>
        <v>152.12348581323164</v>
      </c>
      <c r="W622" s="16">
        <f t="shared" si="163"/>
        <v>222.17745134914901</v>
      </c>
      <c r="X622" s="16">
        <f t="shared" si="164"/>
        <v>152.2012890463952</v>
      </c>
      <c r="Y622" s="16">
        <f t="shared" si="165"/>
        <v>124.02035861747292</v>
      </c>
    </row>
    <row r="623" spans="1:25" x14ac:dyDescent="0.4">
      <c r="A623">
        <f t="shared" si="166"/>
        <v>610</v>
      </c>
      <c r="B623" s="1">
        <v>43343</v>
      </c>
      <c r="C623" s="2">
        <v>0</v>
      </c>
      <c r="D623" s="2">
        <v>2.2238619866163899E-2</v>
      </c>
      <c r="E623" s="2">
        <v>0</v>
      </c>
      <c r="F623" s="2">
        <v>0.97776138013383596</v>
      </c>
      <c r="G623">
        <v>580.24</v>
      </c>
      <c r="H623">
        <v>5730.8</v>
      </c>
      <c r="I623">
        <v>2556.25</v>
      </c>
      <c r="J623">
        <v>162.05000000000001</v>
      </c>
      <c r="K623">
        <v>111.03</v>
      </c>
      <c r="L623" s="3">
        <f t="shared" si="156"/>
        <v>-5.2030647649221606E-3</v>
      </c>
      <c r="M623" s="3">
        <f t="shared" si="157"/>
        <v>-1.0166877428815169E-2</v>
      </c>
      <c r="N623" s="3">
        <f t="shared" si="154"/>
        <v>-2.9390709046454799E-2</v>
      </c>
      <c r="O623" s="3">
        <f t="shared" si="154"/>
        <v>0</v>
      </c>
      <c r="P623" s="3">
        <f t="shared" si="158"/>
        <v>6.7805037694956128E-8</v>
      </c>
      <c r="Q623" s="4">
        <f t="shared" si="159"/>
        <v>-2.2616512740299729E-4</v>
      </c>
      <c r="R623" s="3">
        <f t="shared" si="160"/>
        <v>-1.1190162810048032E-2</v>
      </c>
      <c r="S623" s="16">
        <f t="shared" si="168"/>
        <v>122.91758212511063</v>
      </c>
      <c r="T623" s="16">
        <f t="shared" si="168"/>
        <v>161.51162992555726</v>
      </c>
      <c r="U623" s="16">
        <f t="shared" si="161"/>
        <v>-38.594047800446631</v>
      </c>
      <c r="V623" s="16">
        <f t="shared" si="162"/>
        <v>151.60317933673943</v>
      </c>
      <c r="W623" s="16">
        <f t="shared" si="163"/>
        <v>221.16076360626749</v>
      </c>
      <c r="X623" s="16">
        <f t="shared" si="164"/>
        <v>149.26221814174971</v>
      </c>
      <c r="Y623" s="16">
        <f t="shared" si="165"/>
        <v>124.02035861747292</v>
      </c>
    </row>
    <row r="624" spans="1:25" x14ac:dyDescent="0.4">
      <c r="A624">
        <f t="shared" si="166"/>
        <v>611</v>
      </c>
      <c r="B624" s="1">
        <v>43350</v>
      </c>
      <c r="C624" s="2">
        <v>0</v>
      </c>
      <c r="D624" s="2">
        <v>2.2125611470005399E-2</v>
      </c>
      <c r="E624" s="2">
        <v>0</v>
      </c>
      <c r="F624" s="2">
        <v>0.97787438852999398</v>
      </c>
      <c r="G624">
        <v>577.42899999999997</v>
      </c>
      <c r="H624">
        <v>5674.58</v>
      </c>
      <c r="I624">
        <v>2481.12</v>
      </c>
      <c r="J624">
        <v>162.05000000000001</v>
      </c>
      <c r="K624">
        <v>110.99</v>
      </c>
      <c r="L624" s="3">
        <f t="shared" si="156"/>
        <v>5.6346712385606512E-3</v>
      </c>
      <c r="M624" s="3">
        <f t="shared" si="157"/>
        <v>2.1847831914313609E-2</v>
      </c>
      <c r="N624" s="3">
        <f t="shared" si="154"/>
        <v>2.6302637518540006E-2</v>
      </c>
      <c r="O624" s="3">
        <f t="shared" si="154"/>
        <v>-6.1709348966432209E-5</v>
      </c>
      <c r="P624" s="3">
        <f t="shared" si="158"/>
        <v>3.8478431978318168E-8</v>
      </c>
      <c r="Q624" s="4">
        <f t="shared" si="159"/>
        <v>4.2301417007897492E-4</v>
      </c>
      <c r="R624" s="3">
        <f t="shared" si="160"/>
        <v>1.3430857830611959E-2</v>
      </c>
      <c r="S624" s="16">
        <f t="shared" si="168"/>
        <v>122.95988354211852</v>
      </c>
      <c r="T624" s="16">
        <f t="shared" si="168"/>
        <v>162.85471570861844</v>
      </c>
      <c r="U624" s="16">
        <f t="shared" si="161"/>
        <v>-39.894832166499924</v>
      </c>
      <c r="V624" s="16">
        <f t="shared" si="162"/>
        <v>152.1666464605955</v>
      </c>
      <c r="W624" s="16">
        <f t="shared" si="163"/>
        <v>223.34554679769886</v>
      </c>
      <c r="X624" s="16">
        <f t="shared" si="164"/>
        <v>151.8924818936037</v>
      </c>
      <c r="Y624" s="16">
        <f t="shared" si="165"/>
        <v>124.01418768257628</v>
      </c>
    </row>
    <row r="625" spans="1:25" x14ac:dyDescent="0.4">
      <c r="A625">
        <f t="shared" si="166"/>
        <v>612</v>
      </c>
      <c r="B625" s="1">
        <v>43357</v>
      </c>
      <c r="C625" s="2">
        <v>0</v>
      </c>
      <c r="D625" s="2">
        <v>2.20614807500417E-2</v>
      </c>
      <c r="E625" s="2">
        <v>0</v>
      </c>
      <c r="F625" s="2">
        <v>0.977938519249958</v>
      </c>
      <c r="G625">
        <v>575.13800000000003</v>
      </c>
      <c r="H625">
        <v>5743.19</v>
      </c>
      <c r="I625">
        <v>2546.38</v>
      </c>
      <c r="J625">
        <v>162.04</v>
      </c>
      <c r="K625">
        <v>112.06</v>
      </c>
      <c r="L625" s="3">
        <f t="shared" si="156"/>
        <v>-1.1813986376973951E-4</v>
      </c>
      <c r="M625" s="3">
        <f t="shared" si="157"/>
        <v>1.3394524897427207E-2</v>
      </c>
      <c r="N625" s="3">
        <f t="shared" si="154"/>
        <v>4.3638420031574254E-2</v>
      </c>
      <c r="O625" s="3">
        <f t="shared" si="154"/>
        <v>-1.4811157738828795E-3</v>
      </c>
      <c r="P625" s="3">
        <f t="shared" si="158"/>
        <v>1.0019828968328807E-7</v>
      </c>
      <c r="Q625" s="4">
        <f t="shared" si="159"/>
        <v>-1.1530373118579177E-3</v>
      </c>
      <c r="R625" s="3">
        <f t="shared" si="160"/>
        <v>1.3858422322837211E-2</v>
      </c>
      <c r="S625" s="16">
        <f t="shared" si="168"/>
        <v>122.84457981093273</v>
      </c>
      <c r="T625" s="16">
        <f t="shared" si="168"/>
        <v>164.24055794090216</v>
      </c>
      <c r="U625" s="16">
        <f t="shared" si="161"/>
        <v>-41.395978129969436</v>
      </c>
      <c r="V625" s="16">
        <f t="shared" si="162"/>
        <v>152.15483247421852</v>
      </c>
      <c r="W625" s="16">
        <f t="shared" si="163"/>
        <v>224.68499928744157</v>
      </c>
      <c r="X625" s="16">
        <f t="shared" si="164"/>
        <v>156.25632389676113</v>
      </c>
      <c r="Y625" s="16">
        <f t="shared" si="165"/>
        <v>123.86607610518799</v>
      </c>
    </row>
    <row r="626" spans="1:25" x14ac:dyDescent="0.4">
      <c r="A626">
        <f t="shared" si="166"/>
        <v>613</v>
      </c>
      <c r="B626" s="1">
        <v>43364</v>
      </c>
      <c r="C626" s="2">
        <v>0</v>
      </c>
      <c r="D626" s="2">
        <v>2.2228477899514001E-2</v>
      </c>
      <c r="E626" s="2">
        <v>0</v>
      </c>
      <c r="F626" s="2">
        <v>0.97777152210048601</v>
      </c>
      <c r="G626">
        <v>572.36300000000006</v>
      </c>
      <c r="H626">
        <v>5792.72</v>
      </c>
      <c r="I626">
        <v>2657.5</v>
      </c>
      <c r="J626">
        <v>161.80000000000001</v>
      </c>
      <c r="K626">
        <v>112.59</v>
      </c>
      <c r="L626" s="3">
        <f t="shared" si="156"/>
        <v>1.149787721964457E-2</v>
      </c>
      <c r="M626" s="3">
        <f t="shared" si="157"/>
        <v>4.7508403254057363E-3</v>
      </c>
      <c r="N626" s="3">
        <f t="shared" si="154"/>
        <v>1.5273753527751621E-2</v>
      </c>
      <c r="O626" s="3">
        <f t="shared" si="154"/>
        <v>2.4721878862798974E-4</v>
      </c>
      <c r="P626" s="3">
        <f t="shared" si="158"/>
        <v>2.7922690128636196E-8</v>
      </c>
      <c r="Q626" s="4">
        <f t="shared" si="159"/>
        <v>3.4729951773590056E-4</v>
      </c>
      <c r="R626" s="3">
        <f t="shared" si="160"/>
        <v>7.9424224653574793E-3</v>
      </c>
      <c r="S626" s="16">
        <f t="shared" si="168"/>
        <v>122.87930976270631</v>
      </c>
      <c r="T626" s="16">
        <f t="shared" si="168"/>
        <v>165.03480018743792</v>
      </c>
      <c r="U626" s="16">
        <f t="shared" si="161"/>
        <v>-42.15549042473161</v>
      </c>
      <c r="V626" s="16">
        <f t="shared" si="162"/>
        <v>153.30462019618298</v>
      </c>
      <c r="W626" s="16">
        <f t="shared" si="163"/>
        <v>225.16008331998214</v>
      </c>
      <c r="X626" s="16">
        <f t="shared" si="164"/>
        <v>157.78369924953628</v>
      </c>
      <c r="Y626" s="16">
        <f t="shared" si="165"/>
        <v>123.89079798405078</v>
      </c>
    </row>
    <row r="627" spans="1:25" x14ac:dyDescent="0.4">
      <c r="A627">
        <f t="shared" si="166"/>
        <v>614</v>
      </c>
      <c r="B627" s="1">
        <v>43371</v>
      </c>
      <c r="C627" s="2">
        <v>0</v>
      </c>
      <c r="D627" s="2">
        <v>2.2181940082632901E-2</v>
      </c>
      <c r="E627" s="2">
        <v>0</v>
      </c>
      <c r="F627" s="2">
        <v>0.97781805991736703</v>
      </c>
      <c r="G627">
        <v>573.29200000000003</v>
      </c>
      <c r="H627">
        <v>5763.42</v>
      </c>
      <c r="I627">
        <v>2698.09</v>
      </c>
      <c r="J627">
        <v>161.84</v>
      </c>
      <c r="K627">
        <v>113.7</v>
      </c>
      <c r="L627" s="3">
        <f t="shared" si="156"/>
        <v>-1.2182976853378324E-2</v>
      </c>
      <c r="M627" s="3">
        <f t="shared" si="157"/>
        <v>-9.2854235773666138E-3</v>
      </c>
      <c r="N627" s="3">
        <f t="shared" si="154"/>
        <v>-1.3539207365210304E-2</v>
      </c>
      <c r="O627" s="3">
        <f t="shared" si="154"/>
        <v>0</v>
      </c>
      <c r="P627" s="3">
        <f t="shared" si="158"/>
        <v>3.0191115035397079E-8</v>
      </c>
      <c r="Q627" s="4">
        <f t="shared" si="159"/>
        <v>-2.0599890055004848E-4</v>
      </c>
      <c r="R627" s="3">
        <f t="shared" si="160"/>
        <v>-8.7519019489888106E-3</v>
      </c>
      <c r="S627" s="16">
        <f t="shared" si="168"/>
        <v>122.8587098726513</v>
      </c>
      <c r="T627" s="16">
        <f t="shared" si="168"/>
        <v>164.15960999253903</v>
      </c>
      <c r="U627" s="16">
        <f t="shared" si="161"/>
        <v>-41.300900119887729</v>
      </c>
      <c r="V627" s="16">
        <f t="shared" si="162"/>
        <v>152.08632251084515</v>
      </c>
      <c r="W627" s="16">
        <f t="shared" si="163"/>
        <v>224.23154096224548</v>
      </c>
      <c r="X627" s="16">
        <f t="shared" si="164"/>
        <v>156.42977851301526</v>
      </c>
      <c r="Y627" s="16">
        <f t="shared" si="165"/>
        <v>123.89079798405078</v>
      </c>
    </row>
    <row r="628" spans="1:25" x14ac:dyDescent="0.4">
      <c r="A628">
        <f t="shared" si="166"/>
        <v>615</v>
      </c>
      <c r="B628" s="1">
        <v>43378</v>
      </c>
      <c r="C628" s="2">
        <v>0</v>
      </c>
      <c r="D628" s="2">
        <v>2.2131621557573901E-2</v>
      </c>
      <c r="E628" s="2">
        <v>0</v>
      </c>
      <c r="F628" s="2">
        <v>0.97786837844242602</v>
      </c>
      <c r="G628">
        <v>566.20799999999997</v>
      </c>
      <c r="H628">
        <v>5708.9</v>
      </c>
      <c r="I628">
        <v>2661.56</v>
      </c>
      <c r="J628">
        <v>161.84</v>
      </c>
      <c r="K628">
        <v>113.72</v>
      </c>
      <c r="L628" s="3">
        <f t="shared" si="156"/>
        <v>-7.7120936797682171E-3</v>
      </c>
      <c r="M628" s="3">
        <f t="shared" si="157"/>
        <v>-5.338902296614001E-2</v>
      </c>
      <c r="N628" s="3">
        <f t="shared" si="154"/>
        <v>-5.0308841431341067E-2</v>
      </c>
      <c r="O628" s="3">
        <f t="shared" si="154"/>
        <v>1.2357884330205238E-4</v>
      </c>
      <c r="P628" s="3">
        <f t="shared" si="158"/>
        <v>5.3188674776948398E-8</v>
      </c>
      <c r="Q628" s="4">
        <f t="shared" si="159"/>
        <v>-1.0607949971804408E-3</v>
      </c>
      <c r="R628" s="3">
        <f t="shared" si="160"/>
        <v>-2.782159480848681E-2</v>
      </c>
      <c r="S628" s="16">
        <f t="shared" si="168"/>
        <v>122.75263037293325</v>
      </c>
      <c r="T628" s="16">
        <f t="shared" si="168"/>
        <v>161.37745051169034</v>
      </c>
      <c r="U628" s="16">
        <f t="shared" si="161"/>
        <v>-38.624820138757087</v>
      </c>
      <c r="V628" s="16">
        <f t="shared" si="162"/>
        <v>151.31511314286834</v>
      </c>
      <c r="W628" s="16">
        <f t="shared" si="163"/>
        <v>218.89263866563147</v>
      </c>
      <c r="X628" s="16">
        <f t="shared" si="164"/>
        <v>151.39889436988116</v>
      </c>
      <c r="Y628" s="16">
        <f t="shared" si="165"/>
        <v>123.90315586838098</v>
      </c>
    </row>
    <row r="629" spans="1:25" x14ac:dyDescent="0.4">
      <c r="A629">
        <f t="shared" si="166"/>
        <v>616</v>
      </c>
      <c r="B629" s="1">
        <v>43385</v>
      </c>
      <c r="C629" s="2">
        <v>0</v>
      </c>
      <c r="D629" s="2">
        <v>2.20429737662791E-2</v>
      </c>
      <c r="E629" s="2">
        <v>0</v>
      </c>
      <c r="F629" s="2">
        <v>0.97795702623372105</v>
      </c>
      <c r="G629">
        <v>569.40200000000004</v>
      </c>
      <c r="H629">
        <v>5476.83</v>
      </c>
      <c r="I629">
        <v>2527.66</v>
      </c>
      <c r="J629">
        <v>161.86000000000001</v>
      </c>
      <c r="K629">
        <v>112.21</v>
      </c>
      <c r="L629" s="3">
        <f t="shared" si="156"/>
        <v>1.5010076655448401E-3</v>
      </c>
      <c r="M629" s="3">
        <f t="shared" si="157"/>
        <v>3.4823903012921598E-3</v>
      </c>
      <c r="N629" s="3">
        <f t="shared" si="154"/>
        <v>-5.6376253135310694E-3</v>
      </c>
      <c r="O629" s="3">
        <f t="shared" si="154"/>
        <v>6.1781786729264709E-4</v>
      </c>
      <c r="P629" s="3">
        <f t="shared" si="158"/>
        <v>9.6521760731986526E-9</v>
      </c>
      <c r="Q629" s="4">
        <f t="shared" si="159"/>
        <v>6.8095191013083155E-4</v>
      </c>
      <c r="R629" s="3">
        <f t="shared" si="160"/>
        <v>-9.1023698503556183E-6</v>
      </c>
      <c r="S629" s="16">
        <f t="shared" si="168"/>
        <v>122.82072556394634</v>
      </c>
      <c r="T629" s="16">
        <f t="shared" si="168"/>
        <v>161.37654027470529</v>
      </c>
      <c r="U629" s="16">
        <f t="shared" si="161"/>
        <v>-38.555814710758952</v>
      </c>
      <c r="V629" s="16">
        <f t="shared" si="162"/>
        <v>151.46521390942283</v>
      </c>
      <c r="W629" s="16">
        <f t="shared" si="163"/>
        <v>219.24087769576067</v>
      </c>
      <c r="X629" s="16">
        <f t="shared" si="164"/>
        <v>150.83513183852804</v>
      </c>
      <c r="Y629" s="16">
        <f t="shared" si="165"/>
        <v>123.96493765511025</v>
      </c>
    </row>
    <row r="630" spans="1:25" x14ac:dyDescent="0.4">
      <c r="A630">
        <f t="shared" si="166"/>
        <v>617</v>
      </c>
      <c r="B630" s="1">
        <v>43392</v>
      </c>
      <c r="C630" s="2">
        <v>0</v>
      </c>
      <c r="D630" s="2">
        <v>2.2026886806157001E-2</v>
      </c>
      <c r="E630" s="2">
        <v>0</v>
      </c>
      <c r="F630" s="2">
        <v>0.97797311319384295</v>
      </c>
      <c r="G630">
        <v>568.53399999999999</v>
      </c>
      <c r="H630">
        <v>5479.3</v>
      </c>
      <c r="I630">
        <v>2513.41</v>
      </c>
      <c r="J630">
        <v>161.96</v>
      </c>
      <c r="K630">
        <v>112.55</v>
      </c>
      <c r="L630" s="3">
        <f t="shared" si="156"/>
        <v>4.2456866903011203E-3</v>
      </c>
      <c r="M630" s="3">
        <f t="shared" si="157"/>
        <v>-4.4803447356081771E-2</v>
      </c>
      <c r="N630" s="3">
        <f t="shared" si="154"/>
        <v>-5.7201172908518672E-2</v>
      </c>
      <c r="O630" s="3">
        <f t="shared" si="154"/>
        <v>3.2724129414669623E-3</v>
      </c>
      <c r="P630" s="3">
        <f t="shared" si="158"/>
        <v>4.6925525338906282E-7</v>
      </c>
      <c r="Q630" s="4">
        <f t="shared" si="159"/>
        <v>2.2129821533308494E-3</v>
      </c>
      <c r="R630" s="3">
        <f t="shared" si="160"/>
        <v>-2.362163015820809E-2</v>
      </c>
      <c r="S630" s="16">
        <f t="shared" si="168"/>
        <v>123.04202377927942</v>
      </c>
      <c r="T630" s="16">
        <f t="shared" si="168"/>
        <v>159.01437725888448</v>
      </c>
      <c r="U630" s="16">
        <f t="shared" si="161"/>
        <v>-35.972353479605061</v>
      </c>
      <c r="V630" s="16">
        <f t="shared" si="162"/>
        <v>151.88978257845295</v>
      </c>
      <c r="W630" s="16">
        <f t="shared" si="163"/>
        <v>214.76053296015249</v>
      </c>
      <c r="X630" s="16">
        <f t="shared" si="164"/>
        <v>145.11501454767617</v>
      </c>
      <c r="Y630" s="16">
        <f t="shared" si="165"/>
        <v>124.29217894925695</v>
      </c>
    </row>
    <row r="631" spans="1:25" x14ac:dyDescent="0.4">
      <c r="A631">
        <f t="shared" si="166"/>
        <v>618</v>
      </c>
      <c r="B631" s="1">
        <v>43399</v>
      </c>
      <c r="C631" s="2">
        <v>0</v>
      </c>
      <c r="D631" s="2">
        <v>2.2808978895138599E-2</v>
      </c>
      <c r="E631" s="2">
        <v>0</v>
      </c>
      <c r="F631" s="2">
        <v>0.977191021104861</v>
      </c>
      <c r="G631">
        <v>574.21299999999997</v>
      </c>
      <c r="H631">
        <v>5263.74</v>
      </c>
      <c r="I631">
        <v>2369.64</v>
      </c>
      <c r="J631">
        <v>162.49</v>
      </c>
      <c r="K631">
        <v>111.91</v>
      </c>
      <c r="L631" s="3">
        <f t="shared" si="156"/>
        <v>2.2100774850917215E-3</v>
      </c>
      <c r="M631" s="3">
        <f t="shared" si="157"/>
        <v>3.6276552499201919E-2</v>
      </c>
      <c r="N631" s="3">
        <f t="shared" si="154"/>
        <v>3.9347749025168577E-2</v>
      </c>
      <c r="O631" s="3">
        <f t="shared" si="154"/>
        <v>-6.1542248753787554E-4</v>
      </c>
      <c r="P631" s="3">
        <f t="shared" si="158"/>
        <v>8.1164974800669233E-8</v>
      </c>
      <c r="Q631" s="4">
        <f t="shared" si="159"/>
        <v>2.2596462635985308E-4</v>
      </c>
      <c r="R631" s="3">
        <f t="shared" si="160"/>
        <v>1.9304739130481086E-2</v>
      </c>
      <c r="S631" s="16">
        <f t="shared" si="168"/>
        <v>123.06462024191541</v>
      </c>
      <c r="T631" s="16">
        <f t="shared" si="168"/>
        <v>160.94485117193258</v>
      </c>
      <c r="U631" s="16">
        <f t="shared" si="161"/>
        <v>-37.880230930017177</v>
      </c>
      <c r="V631" s="16">
        <f t="shared" si="162"/>
        <v>152.11079032696213</v>
      </c>
      <c r="W631" s="16">
        <f t="shared" si="163"/>
        <v>218.38818821007268</v>
      </c>
      <c r="X631" s="16">
        <f t="shared" si="164"/>
        <v>149.04978945019303</v>
      </c>
      <c r="Y631" s="16">
        <f t="shared" si="165"/>
        <v>124.23063670050317</v>
      </c>
    </row>
    <row r="632" spans="1:25" x14ac:dyDescent="0.4">
      <c r="A632">
        <f t="shared" si="166"/>
        <v>619</v>
      </c>
      <c r="B632" s="1">
        <v>43406</v>
      </c>
      <c r="C632" s="2">
        <v>0</v>
      </c>
      <c r="D632" s="2">
        <v>2.29442538531398E-2</v>
      </c>
      <c r="E632" s="2">
        <v>0</v>
      </c>
      <c r="F632" s="2">
        <v>0.97705574614685997</v>
      </c>
      <c r="G632">
        <v>568.92399999999998</v>
      </c>
      <c r="H632">
        <v>5392.53</v>
      </c>
      <c r="I632">
        <v>2462.88</v>
      </c>
      <c r="J632">
        <v>162.38999999999999</v>
      </c>
      <c r="K632">
        <v>113.2</v>
      </c>
      <c r="L632" s="3">
        <f t="shared" si="156"/>
        <v>7.3593696108205098E-3</v>
      </c>
      <c r="M632" s="3">
        <f t="shared" si="157"/>
        <v>2.7804232217609304E-2</v>
      </c>
      <c r="N632" s="3">
        <f t="shared" si="154"/>
        <v>8.5793867342298658E-3</v>
      </c>
      <c r="O632" s="3">
        <f t="shared" si="154"/>
        <v>3.079007328037342E-4</v>
      </c>
      <c r="P632" s="3">
        <f t="shared" si="158"/>
        <v>1.1468007363789958E-7</v>
      </c>
      <c r="Q632" s="4">
        <f t="shared" si="159"/>
        <v>9.386688623475557E-4</v>
      </c>
      <c r="R632" s="3">
        <f t="shared" si="160"/>
        <v>1.1012722323865853E-2</v>
      </c>
      <c r="S632" s="16">
        <f t="shared" ref="S632:T647" si="169">S631+100*Q632</f>
        <v>123.15848712815016</v>
      </c>
      <c r="T632" s="16">
        <f t="shared" si="169"/>
        <v>162.04612340431916</v>
      </c>
      <c r="U632" s="16">
        <f t="shared" si="161"/>
        <v>-38.887636276169005</v>
      </c>
      <c r="V632" s="16">
        <f t="shared" si="162"/>
        <v>152.84672728804418</v>
      </c>
      <c r="W632" s="16">
        <f t="shared" si="163"/>
        <v>221.16861143183363</v>
      </c>
      <c r="X632" s="16">
        <f t="shared" si="164"/>
        <v>149.90772812361601</v>
      </c>
      <c r="Y632" s="16">
        <f t="shared" si="165"/>
        <v>124.26142677378354</v>
      </c>
    </row>
    <row r="633" spans="1:25" x14ac:dyDescent="0.4">
      <c r="A633">
        <f t="shared" si="166"/>
        <v>620</v>
      </c>
      <c r="B633" s="1">
        <v>43413</v>
      </c>
      <c r="C633" s="2">
        <v>0</v>
      </c>
      <c r="D633" s="2">
        <v>2.2753120397076498E-2</v>
      </c>
      <c r="E633" s="2">
        <v>0</v>
      </c>
      <c r="F633" s="2">
        <v>0.977246879602923</v>
      </c>
      <c r="G633">
        <v>569.93899999999996</v>
      </c>
      <c r="H633">
        <v>5511.79</v>
      </c>
      <c r="I633">
        <v>2484.0100000000002</v>
      </c>
      <c r="J633">
        <v>162.44</v>
      </c>
      <c r="K633">
        <v>113.83</v>
      </c>
      <c r="L633" s="3">
        <f t="shared" si="156"/>
        <v>7.9773992319820408E-4</v>
      </c>
      <c r="M633" s="3">
        <f t="shared" si="157"/>
        <v>-2.4058450989460356E-2</v>
      </c>
      <c r="N633" s="3">
        <f t="shared" si="154"/>
        <v>-2.609490299958539E-2</v>
      </c>
      <c r="O633" s="3">
        <f t="shared" si="154"/>
        <v>1.6621521792663518E-3</v>
      </c>
      <c r="P633" s="3">
        <f t="shared" si="158"/>
        <v>1.3535816714764328E-7</v>
      </c>
      <c r="Q633" s="4">
        <f t="shared" si="159"/>
        <v>1.0767928405157371E-3</v>
      </c>
      <c r="R633" s="3">
        <f t="shared" si="160"/>
        <v>-1.1923365471645297E-2</v>
      </c>
      <c r="S633" s="16">
        <f t="shared" si="169"/>
        <v>123.26616641220173</v>
      </c>
      <c r="T633" s="16">
        <f t="shared" si="169"/>
        <v>160.85378685715463</v>
      </c>
      <c r="U633" s="16">
        <f t="shared" si="161"/>
        <v>-37.587620444952904</v>
      </c>
      <c r="V633" s="16">
        <f t="shared" si="162"/>
        <v>152.92650128036399</v>
      </c>
      <c r="W633" s="16">
        <f t="shared" si="163"/>
        <v>218.76276633288759</v>
      </c>
      <c r="X633" s="16">
        <f t="shared" si="164"/>
        <v>147.29823782365747</v>
      </c>
      <c r="Y633" s="16">
        <f t="shared" si="165"/>
        <v>124.42764199171017</v>
      </c>
    </row>
    <row r="634" spans="1:25" x14ac:dyDescent="0.4">
      <c r="A634">
        <f t="shared" si="166"/>
        <v>621</v>
      </c>
      <c r="B634" s="1">
        <v>43420</v>
      </c>
      <c r="C634" s="2">
        <v>0</v>
      </c>
      <c r="D634" s="2">
        <v>2.29787173423226E-2</v>
      </c>
      <c r="E634" s="2">
        <v>0</v>
      </c>
      <c r="F634" s="2">
        <v>0.97702128265767696</v>
      </c>
      <c r="G634">
        <v>575.44899999999996</v>
      </c>
      <c r="H634">
        <v>5426.86</v>
      </c>
      <c r="I634">
        <v>2419.19</v>
      </c>
      <c r="J634">
        <v>162.71</v>
      </c>
      <c r="K634">
        <v>112.83</v>
      </c>
      <c r="L634" s="3">
        <f t="shared" si="156"/>
        <v>3.6748505771686535E-3</v>
      </c>
      <c r="M634" s="3">
        <f t="shared" si="157"/>
        <v>-3.6561260531719597E-2</v>
      </c>
      <c r="N634" s="3">
        <f t="shared" si="154"/>
        <v>-2.1494797845555969E-4</v>
      </c>
      <c r="O634" s="3">
        <f t="shared" si="154"/>
        <v>6.7604941306620425E-4</v>
      </c>
      <c r="P634" s="3">
        <f t="shared" si="158"/>
        <v>9.9643768138793145E-8</v>
      </c>
      <c r="Q634" s="4">
        <f t="shared" si="159"/>
        <v>-1.7971585051162621E-4</v>
      </c>
      <c r="R634" s="3">
        <f t="shared" si="160"/>
        <v>-8.1063271299850748E-3</v>
      </c>
      <c r="S634" s="16">
        <f t="shared" si="169"/>
        <v>123.24819482715057</v>
      </c>
      <c r="T634" s="16">
        <f t="shared" si="169"/>
        <v>160.04315414415612</v>
      </c>
      <c r="U634" s="16">
        <f t="shared" si="161"/>
        <v>-36.794959317005549</v>
      </c>
      <c r="V634" s="16">
        <f t="shared" si="162"/>
        <v>153.29398633808086</v>
      </c>
      <c r="W634" s="16">
        <f t="shared" si="163"/>
        <v>215.10664027971563</v>
      </c>
      <c r="X634" s="16">
        <f t="shared" si="164"/>
        <v>147.27674302581192</v>
      </c>
      <c r="Y634" s="16">
        <f t="shared" si="165"/>
        <v>124.4952469330168</v>
      </c>
    </row>
    <row r="635" spans="1:25" x14ac:dyDescent="0.4">
      <c r="A635">
        <f t="shared" si="166"/>
        <v>622</v>
      </c>
      <c r="B635" s="1">
        <v>43427</v>
      </c>
      <c r="C635" s="2">
        <v>0</v>
      </c>
      <c r="D635" s="2">
        <v>2.28126443954247E-2</v>
      </c>
      <c r="E635" s="2">
        <v>0</v>
      </c>
      <c r="F635" s="2">
        <v>0.97718735560457504</v>
      </c>
      <c r="G635">
        <v>576.899</v>
      </c>
      <c r="H635">
        <v>5222.43</v>
      </c>
      <c r="I635">
        <v>2418.67</v>
      </c>
      <c r="J635">
        <v>162.82</v>
      </c>
      <c r="K635">
        <v>112.96</v>
      </c>
      <c r="L635" s="3">
        <f t="shared" si="156"/>
        <v>9.3980475588768542E-3</v>
      </c>
      <c r="M635" s="3">
        <f t="shared" si="157"/>
        <v>5.4776586770827862E-2</v>
      </c>
      <c r="N635" s="3">
        <f t="shared" si="154"/>
        <v>2.3670033530824863E-2</v>
      </c>
      <c r="O635" s="3">
        <f t="shared" si="154"/>
        <v>6.7559267903205544E-4</v>
      </c>
      <c r="P635" s="3">
        <f t="shared" si="158"/>
        <v>3.3307372802328126E-7</v>
      </c>
      <c r="Q635" s="4">
        <f t="shared" si="159"/>
        <v>1.9094463449591424E-3</v>
      </c>
      <c r="R635" s="3">
        <f t="shared" si="160"/>
        <v>2.2130065134890409E-2</v>
      </c>
      <c r="S635" s="16">
        <f t="shared" si="169"/>
        <v>123.43913946164649</v>
      </c>
      <c r="T635" s="16">
        <f t="shared" si="169"/>
        <v>162.25616065764515</v>
      </c>
      <c r="U635" s="16">
        <f t="shared" si="161"/>
        <v>-38.817021195998663</v>
      </c>
      <c r="V635" s="16">
        <f t="shared" si="162"/>
        <v>154.23379109396853</v>
      </c>
      <c r="W635" s="16">
        <f t="shared" si="163"/>
        <v>220.58429895679842</v>
      </c>
      <c r="X635" s="16">
        <f t="shared" si="164"/>
        <v>149.64374637889441</v>
      </c>
      <c r="Y635" s="16">
        <f t="shared" si="165"/>
        <v>124.56280620092001</v>
      </c>
    </row>
    <row r="636" spans="1:25" x14ac:dyDescent="0.4">
      <c r="A636">
        <f t="shared" si="166"/>
        <v>623</v>
      </c>
      <c r="B636" s="1">
        <v>43434</v>
      </c>
      <c r="C636" s="2">
        <v>0</v>
      </c>
      <c r="D636" s="2">
        <v>2.2257521515386101E-2</v>
      </c>
      <c r="E636" s="2">
        <v>0</v>
      </c>
      <c r="F636" s="2">
        <v>0.97774247848461404</v>
      </c>
      <c r="G636">
        <v>579.19299999999998</v>
      </c>
      <c r="H636">
        <v>5478.91</v>
      </c>
      <c r="I636">
        <v>2475.92</v>
      </c>
      <c r="J636">
        <v>162.93</v>
      </c>
      <c r="K636">
        <v>113.57</v>
      </c>
      <c r="L636" s="3">
        <f t="shared" si="156"/>
        <v>4.3858017548463746E-3</v>
      </c>
      <c r="M636" s="3">
        <f t="shared" si="157"/>
        <v>-5.2928492583602216E-2</v>
      </c>
      <c r="N636" s="3">
        <f t="shared" si="154"/>
        <v>-2.7787650651071139E-2</v>
      </c>
      <c r="O636" s="3">
        <f t="shared" si="154"/>
        <v>2.8846744000490254E-3</v>
      </c>
      <c r="P636" s="3">
        <f t="shared" si="158"/>
        <v>3.8556420883193198E-7</v>
      </c>
      <c r="Q636" s="4">
        <f t="shared" si="159"/>
        <v>1.6420260708597393E-3</v>
      </c>
      <c r="R636" s="3">
        <f t="shared" si="160"/>
        <v>-1.8361416769944489E-2</v>
      </c>
      <c r="S636" s="16">
        <f t="shared" si="169"/>
        <v>123.60334206873246</v>
      </c>
      <c r="T636" s="16">
        <f t="shared" si="169"/>
        <v>160.4200189806507</v>
      </c>
      <c r="U636" s="16">
        <f t="shared" si="161"/>
        <v>-36.816676911918236</v>
      </c>
      <c r="V636" s="16">
        <f t="shared" si="162"/>
        <v>154.67237126945318</v>
      </c>
      <c r="W636" s="16">
        <f t="shared" si="163"/>
        <v>215.29144969843819</v>
      </c>
      <c r="X636" s="16">
        <f t="shared" si="164"/>
        <v>146.8649813137873</v>
      </c>
      <c r="Y636" s="16">
        <f t="shared" si="165"/>
        <v>124.85127364092492</v>
      </c>
    </row>
    <row r="637" spans="1:25" x14ac:dyDescent="0.4">
      <c r="A637">
        <f t="shared" si="166"/>
        <v>624</v>
      </c>
      <c r="B637" s="1">
        <v>43441</v>
      </c>
      <c r="C637" s="2">
        <v>0</v>
      </c>
      <c r="D637" s="2">
        <v>2.2900128530105798E-2</v>
      </c>
      <c r="E637" s="2">
        <v>0</v>
      </c>
      <c r="F637" s="2">
        <v>0.97709987146989397</v>
      </c>
      <c r="G637">
        <v>586.27599999999995</v>
      </c>
      <c r="H637">
        <v>5229.4399999999996</v>
      </c>
      <c r="I637">
        <v>2407.12</v>
      </c>
      <c r="J637">
        <v>163.4</v>
      </c>
      <c r="K637">
        <v>112.69</v>
      </c>
      <c r="L637" s="3">
        <f t="shared" si="156"/>
        <v>3.8020790683417349E-3</v>
      </c>
      <c r="M637" s="3">
        <f t="shared" si="157"/>
        <v>-6.071908427240591E-3</v>
      </c>
      <c r="N637" s="3">
        <f t="shared" si="154"/>
        <v>-1.7456545581441718E-2</v>
      </c>
      <c r="O637" s="3">
        <f t="shared" si="154"/>
        <v>1.4075887392899222E-3</v>
      </c>
      <c r="P637" s="3">
        <f t="shared" si="158"/>
        <v>1.3714939436372183E-8</v>
      </c>
      <c r="Q637" s="4">
        <f t="shared" si="159"/>
        <v>1.2362935778963747E-3</v>
      </c>
      <c r="R637" s="3">
        <f t="shared" si="160"/>
        <v>-4.579696550262663E-3</v>
      </c>
      <c r="S637" s="16">
        <f t="shared" si="169"/>
        <v>123.7269714265221</v>
      </c>
      <c r="T637" s="16">
        <f t="shared" si="169"/>
        <v>159.96204932562443</v>
      </c>
      <c r="U637" s="16">
        <f t="shared" si="161"/>
        <v>-36.235077899102336</v>
      </c>
      <c r="V637" s="16">
        <f t="shared" si="162"/>
        <v>155.05257917628737</v>
      </c>
      <c r="W637" s="16">
        <f t="shared" si="163"/>
        <v>214.68425885571412</v>
      </c>
      <c r="X637" s="16">
        <f t="shared" si="164"/>
        <v>145.11932675564313</v>
      </c>
      <c r="Y637" s="16">
        <f t="shared" si="165"/>
        <v>124.9920325148539</v>
      </c>
    </row>
    <row r="638" spans="1:25" x14ac:dyDescent="0.4">
      <c r="A638">
        <f t="shared" si="166"/>
        <v>625</v>
      </c>
      <c r="B638" s="1">
        <v>43448</v>
      </c>
      <c r="C638" s="2">
        <v>0</v>
      </c>
      <c r="D638" s="2">
        <v>2.2877270297711898E-2</v>
      </c>
      <c r="E638" s="2">
        <v>0</v>
      </c>
      <c r="F638" s="2">
        <v>0.97712272970228797</v>
      </c>
      <c r="G638">
        <v>584.87199999999996</v>
      </c>
      <c r="H638">
        <v>5165.6000000000004</v>
      </c>
      <c r="I638">
        <v>2365.1</v>
      </c>
      <c r="J638">
        <v>163.63</v>
      </c>
      <c r="K638">
        <v>113.39</v>
      </c>
      <c r="L638" s="3">
        <f t="shared" si="156"/>
        <v>-1.113290658012589E-2</v>
      </c>
      <c r="M638" s="3">
        <f t="shared" si="157"/>
        <v>-8.808231134366773E-2</v>
      </c>
      <c r="N638" s="3">
        <f t="shared" si="154"/>
        <v>-6.5299564500443941E-2</v>
      </c>
      <c r="O638" s="3">
        <f t="shared" si="154"/>
        <v>1.7722911446556022E-3</v>
      </c>
      <c r="P638" s="3">
        <f t="shared" si="158"/>
        <v>2.5442728110307493E-7</v>
      </c>
      <c r="Q638" s="4">
        <f t="shared" si="159"/>
        <v>-2.8359131124433003E-4</v>
      </c>
      <c r="R638" s="3">
        <f t="shared" si="160"/>
        <v>-4.0685622819895489E-2</v>
      </c>
      <c r="S638" s="16">
        <f t="shared" si="169"/>
        <v>123.69861229539767</v>
      </c>
      <c r="T638" s="16">
        <f t="shared" si="169"/>
        <v>155.89348704363488</v>
      </c>
      <c r="U638" s="16">
        <f t="shared" si="161"/>
        <v>-32.194874748237211</v>
      </c>
      <c r="V638" s="16">
        <f t="shared" si="162"/>
        <v>153.93928851827476</v>
      </c>
      <c r="W638" s="16">
        <f t="shared" si="163"/>
        <v>205.87602772134736</v>
      </c>
      <c r="X638" s="16">
        <f t="shared" si="164"/>
        <v>138.58937030559875</v>
      </c>
      <c r="Y638" s="16">
        <f t="shared" si="165"/>
        <v>125.16926162931946</v>
      </c>
    </row>
    <row r="639" spans="1:25" x14ac:dyDescent="0.4">
      <c r="A639">
        <f t="shared" si="166"/>
        <v>626</v>
      </c>
      <c r="B639" s="1">
        <v>43455</v>
      </c>
      <c r="C639" s="2">
        <v>0</v>
      </c>
      <c r="D639" s="2">
        <v>2.2453224829206701E-2</v>
      </c>
      <c r="E639" s="2">
        <v>0</v>
      </c>
      <c r="F639" s="2">
        <v>0.97754677517079303</v>
      </c>
      <c r="G639">
        <v>589.64499999999998</v>
      </c>
      <c r="H639">
        <v>4802.51</v>
      </c>
      <c r="I639">
        <v>2210.66</v>
      </c>
      <c r="J639">
        <v>163.92</v>
      </c>
      <c r="K639">
        <v>111.22</v>
      </c>
      <c r="L639" s="3">
        <f t="shared" si="156"/>
        <v>-2.4900919623337403E-3</v>
      </c>
      <c r="M639" s="3">
        <f t="shared" si="157"/>
        <v>2.0174991767280215E-2</v>
      </c>
      <c r="N639" s="3">
        <f t="shared" si="154"/>
        <v>5.6318022671963952E-3</v>
      </c>
      <c r="O639" s="3">
        <f t="shared" si="154"/>
        <v>1.1591020009762421E-3</v>
      </c>
      <c r="P639" s="3">
        <f t="shared" si="158"/>
        <v>2.7776507384924193E-8</v>
      </c>
      <c r="Q639" s="4">
        <f t="shared" si="159"/>
        <v>1.5860422727190908E-3</v>
      </c>
      <c r="R639" s="3">
        <f t="shared" si="160"/>
        <v>6.1189510182797779E-3</v>
      </c>
      <c r="S639" s="16">
        <f t="shared" si="169"/>
        <v>123.85721652266957</v>
      </c>
      <c r="T639" s="16">
        <f t="shared" si="169"/>
        <v>156.50538214546285</v>
      </c>
      <c r="U639" s="16">
        <f t="shared" si="161"/>
        <v>-32.648165622793272</v>
      </c>
      <c r="V639" s="16">
        <f t="shared" si="162"/>
        <v>153.69027932204139</v>
      </c>
      <c r="W639" s="16">
        <f t="shared" si="163"/>
        <v>207.89352689807538</v>
      </c>
      <c r="X639" s="16">
        <f t="shared" si="164"/>
        <v>139.1525505323184</v>
      </c>
      <c r="Y639" s="16">
        <f t="shared" si="165"/>
        <v>125.2851718294171</v>
      </c>
    </row>
    <row r="640" spans="1:25" x14ac:dyDescent="0.4">
      <c r="A640">
        <f t="shared" si="166"/>
        <v>627</v>
      </c>
      <c r="B640" s="1">
        <v>43462</v>
      </c>
      <c r="C640" s="2">
        <v>0</v>
      </c>
      <c r="D640" s="2">
        <v>2.2406930650231902E-2</v>
      </c>
      <c r="E640" s="2">
        <v>0</v>
      </c>
      <c r="F640" s="2">
        <v>0.97759306934976797</v>
      </c>
      <c r="G640">
        <v>593.24400000000003</v>
      </c>
      <c r="H640">
        <v>4941.6099999999997</v>
      </c>
      <c r="I640">
        <v>2223.11</v>
      </c>
      <c r="J640">
        <v>164.11</v>
      </c>
      <c r="K640">
        <v>110.27</v>
      </c>
      <c r="L640" s="3">
        <f t="shared" si="156"/>
        <v>-1.0684362785397084E-2</v>
      </c>
      <c r="M640" s="3">
        <f t="shared" si="157"/>
        <v>2.7258467670117081E-3</v>
      </c>
      <c r="N640" s="3">
        <f t="shared" si="154"/>
        <v>-1.5347868526523811E-2</v>
      </c>
      <c r="O640" s="3">
        <f t="shared" si="154"/>
        <v>2.3155200779965135E-3</v>
      </c>
      <c r="P640" s="3">
        <f t="shared" si="158"/>
        <v>7.3013178182352102E-8</v>
      </c>
      <c r="Q640" s="4">
        <f t="shared" si="159"/>
        <v>2.3246412264830338E-3</v>
      </c>
      <c r="R640" s="3">
        <f t="shared" si="160"/>
        <v>-5.2477161167281683E-3</v>
      </c>
      <c r="S640" s="16">
        <f t="shared" si="169"/>
        <v>124.08968064531788</v>
      </c>
      <c r="T640" s="16">
        <f t="shared" si="169"/>
        <v>155.98061053379004</v>
      </c>
      <c r="U640" s="16">
        <f t="shared" si="161"/>
        <v>-31.890929888472158</v>
      </c>
      <c r="V640" s="16">
        <f t="shared" si="162"/>
        <v>152.62184304350168</v>
      </c>
      <c r="W640" s="16">
        <f t="shared" si="163"/>
        <v>208.16611157477655</v>
      </c>
      <c r="X640" s="16">
        <f t="shared" si="164"/>
        <v>137.61776367966601</v>
      </c>
      <c r="Y640" s="16">
        <f t="shared" si="165"/>
        <v>125.51672383721674</v>
      </c>
    </row>
    <row r="641" spans="1:25" x14ac:dyDescent="0.4">
      <c r="A641">
        <f t="shared" si="166"/>
        <v>628</v>
      </c>
      <c r="B641" s="1">
        <v>43469</v>
      </c>
      <c r="C641" s="2">
        <v>0</v>
      </c>
      <c r="D641" s="2">
        <v>2.2285242019928101E-2</v>
      </c>
      <c r="E641" s="2">
        <v>0</v>
      </c>
      <c r="F641" s="2">
        <v>0.97771475798007201</v>
      </c>
      <c r="G641">
        <v>596.42499999999995</v>
      </c>
      <c r="H641">
        <v>5035.45</v>
      </c>
      <c r="I641">
        <v>2188.9899999999998</v>
      </c>
      <c r="J641">
        <v>164.49</v>
      </c>
      <c r="K641">
        <v>108.51</v>
      </c>
      <c r="L641" s="3">
        <f t="shared" si="156"/>
        <v>-2.5795616678302435E-3</v>
      </c>
      <c r="M641" s="3">
        <f t="shared" si="157"/>
        <v>2.5473786760082273E-2</v>
      </c>
      <c r="N641" s="3">
        <f t="shared" si="154"/>
        <v>3.9812881739980543E-2</v>
      </c>
      <c r="O641" s="3">
        <f t="shared" si="154"/>
        <v>-1.7630251079093773E-3</v>
      </c>
      <c r="P641" s="3">
        <f t="shared" si="158"/>
        <v>2.1022717152280835E-7</v>
      </c>
      <c r="Q641" s="4">
        <f t="shared" si="159"/>
        <v>-1.1562563907514562E-3</v>
      </c>
      <c r="R641" s="3">
        <f t="shared" si="160"/>
        <v>1.5236020431080799E-2</v>
      </c>
      <c r="S641" s="16">
        <f t="shared" si="169"/>
        <v>123.97405500624274</v>
      </c>
      <c r="T641" s="16">
        <f t="shared" si="169"/>
        <v>157.50421257689811</v>
      </c>
      <c r="U641" s="16">
        <f t="shared" si="161"/>
        <v>-33.530157570655376</v>
      </c>
      <c r="V641" s="16">
        <f t="shared" si="162"/>
        <v>152.36388687671865</v>
      </c>
      <c r="W641" s="16">
        <f t="shared" si="163"/>
        <v>210.71349025078479</v>
      </c>
      <c r="X641" s="16">
        <f t="shared" si="164"/>
        <v>141.59905185366406</v>
      </c>
      <c r="Y641" s="16">
        <f t="shared" si="165"/>
        <v>125.34042132642581</v>
      </c>
    </row>
    <row r="642" spans="1:25" x14ac:dyDescent="0.4">
      <c r="A642">
        <f t="shared" si="166"/>
        <v>629</v>
      </c>
      <c r="B642" s="1">
        <v>43476</v>
      </c>
      <c r="C642" s="2">
        <v>0</v>
      </c>
      <c r="D642" s="2">
        <v>2.2489586403379402E-2</v>
      </c>
      <c r="E642" s="2">
        <v>1.4603423575300001E-4</v>
      </c>
      <c r="F642" s="2">
        <v>0.97736437936086695</v>
      </c>
      <c r="G642">
        <v>595.05100000000004</v>
      </c>
      <c r="H642">
        <v>5165.1499999999996</v>
      </c>
      <c r="I642">
        <v>2276.14</v>
      </c>
      <c r="J642">
        <v>164.2</v>
      </c>
      <c r="K642">
        <v>108.48</v>
      </c>
      <c r="L642" s="3">
        <f t="shared" si="156"/>
        <v>5.3426700160039697E-3</v>
      </c>
      <c r="M642" s="3">
        <f t="shared" si="157"/>
        <v>4.1300084606623155E-2</v>
      </c>
      <c r="N642" s="3">
        <f t="shared" si="154"/>
        <v>1.8215048283497515E-2</v>
      </c>
      <c r="O642" s="3">
        <f t="shared" si="154"/>
        <v>-4.2630937880627773E-4</v>
      </c>
      <c r="P642" s="3">
        <f t="shared" si="158"/>
        <v>2.2084652064584861E-6</v>
      </c>
      <c r="Q642" s="4">
        <f t="shared" si="159"/>
        <v>5.1261377524364281E-4</v>
      </c>
      <c r="R642" s="3">
        <f t="shared" si="160"/>
        <v>1.610787338182959E-2</v>
      </c>
      <c r="S642" s="16">
        <f t="shared" si="169"/>
        <v>124.02531638376711</v>
      </c>
      <c r="T642" s="16">
        <f t="shared" si="169"/>
        <v>159.11499991508106</v>
      </c>
      <c r="U642" s="16">
        <f t="shared" si="161"/>
        <v>-35.089683531313952</v>
      </c>
      <c r="V642" s="16">
        <f t="shared" si="162"/>
        <v>152.89815387831905</v>
      </c>
      <c r="W642" s="16">
        <f t="shared" si="163"/>
        <v>214.8434987114471</v>
      </c>
      <c r="X642" s="16">
        <f t="shared" si="164"/>
        <v>143.42055668201382</v>
      </c>
      <c r="Y642" s="16">
        <f t="shared" si="165"/>
        <v>125.29779038854518</v>
      </c>
    </row>
    <row r="643" spans="1:25" x14ac:dyDescent="0.4">
      <c r="A643">
        <f t="shared" si="166"/>
        <v>630</v>
      </c>
      <c r="B643" s="1">
        <v>43483</v>
      </c>
      <c r="C643" s="2">
        <v>2.0948416710662001E-3</v>
      </c>
      <c r="D643" s="2">
        <v>2.2450358150561098E-2</v>
      </c>
      <c r="E643" s="2">
        <v>1.7319679087845E-3</v>
      </c>
      <c r="F643" s="2">
        <v>0.973722832269588</v>
      </c>
      <c r="G643">
        <v>591.14599999999996</v>
      </c>
      <c r="H643">
        <v>5314.78</v>
      </c>
      <c r="I643">
        <v>2317.6</v>
      </c>
      <c r="J643">
        <v>164.13</v>
      </c>
      <c r="K643">
        <v>109.78</v>
      </c>
      <c r="L643" s="3">
        <f t="shared" si="156"/>
        <v>1.4566322812150645E-3</v>
      </c>
      <c r="M643" s="3">
        <f t="shared" si="157"/>
        <v>-4.2111583231653205E-3</v>
      </c>
      <c r="N643" s="3">
        <f t="shared" si="154"/>
        <v>5.4582326544700965E-3</v>
      </c>
      <c r="O643" s="3">
        <f t="shared" si="154"/>
        <v>9.1390970572113872E-4</v>
      </c>
      <c r="P643" s="3">
        <f t="shared" si="158"/>
        <v>3.0756637928192791E-6</v>
      </c>
      <c r="Q643" s="4">
        <f t="shared" si="159"/>
        <v>8.0478196851518718E-4</v>
      </c>
      <c r="R643" s="3">
        <f t="shared" si="160"/>
        <v>9.0440407956024482E-4</v>
      </c>
      <c r="S643" s="16">
        <f t="shared" si="169"/>
        <v>124.10579458061862</v>
      </c>
      <c r="T643" s="16">
        <f t="shared" si="169"/>
        <v>159.2054403230371</v>
      </c>
      <c r="U643" s="16">
        <f t="shared" si="161"/>
        <v>-35.099645742418474</v>
      </c>
      <c r="V643" s="16">
        <f t="shared" si="162"/>
        <v>153.04381710644054</v>
      </c>
      <c r="W643" s="16">
        <f t="shared" si="163"/>
        <v>214.42238287913057</v>
      </c>
      <c r="X643" s="16">
        <f t="shared" si="164"/>
        <v>143.96637994746084</v>
      </c>
      <c r="Y643" s="16">
        <f t="shared" si="165"/>
        <v>125.38918135911729</v>
      </c>
    </row>
    <row r="644" spans="1:25" x14ac:dyDescent="0.4">
      <c r="A644">
        <f t="shared" si="166"/>
        <v>631</v>
      </c>
      <c r="B644" s="1">
        <v>43490</v>
      </c>
      <c r="C644" s="2">
        <v>0</v>
      </c>
      <c r="D644" s="2">
        <v>1.9419093500261799E-2</v>
      </c>
      <c r="E644" s="2">
        <v>2.1988204879929002E-3</v>
      </c>
      <c r="F644" s="2">
        <v>0.97838208601174503</v>
      </c>
      <c r="G644">
        <v>593.25</v>
      </c>
      <c r="H644">
        <v>5303.51</v>
      </c>
      <c r="I644">
        <v>2330.25</v>
      </c>
      <c r="J644">
        <v>164.28</v>
      </c>
      <c r="K644">
        <v>109.55</v>
      </c>
      <c r="L644" s="3">
        <f t="shared" si="156"/>
        <v>4.611648272642821E-3</v>
      </c>
      <c r="M644" s="3">
        <f t="shared" si="157"/>
        <v>1.5691552537176134E-2</v>
      </c>
      <c r="N644" s="3">
        <f t="shared" si="154"/>
        <v>-8.5398562385996524E-4</v>
      </c>
      <c r="O644" s="3">
        <f t="shared" si="154"/>
        <v>1.5217920623324943E-3</v>
      </c>
      <c r="P644" s="3">
        <f t="shared" si="158"/>
        <v>4.6118404891241948E-6</v>
      </c>
      <c r="Q644" s="4">
        <f t="shared" si="159"/>
        <v>1.7871202167293561E-3</v>
      </c>
      <c r="R644" s="3">
        <f t="shared" si="160"/>
        <v>5.2427518120728711E-3</v>
      </c>
      <c r="S644" s="16">
        <f t="shared" si="169"/>
        <v>124.28450660229156</v>
      </c>
      <c r="T644" s="16">
        <f t="shared" si="169"/>
        <v>159.72971550424438</v>
      </c>
      <c r="U644" s="16">
        <f t="shared" si="161"/>
        <v>-35.445208901952824</v>
      </c>
      <c r="V644" s="16">
        <f t="shared" si="162"/>
        <v>153.50498193370481</v>
      </c>
      <c r="W644" s="16">
        <f t="shared" si="163"/>
        <v>215.99153813284818</v>
      </c>
      <c r="X644" s="16">
        <f t="shared" si="164"/>
        <v>143.88098138507485</v>
      </c>
      <c r="Y644" s="16">
        <f t="shared" si="165"/>
        <v>125.54136056535054</v>
      </c>
    </row>
    <row r="645" spans="1:25" x14ac:dyDescent="0.4">
      <c r="A645">
        <f t="shared" si="166"/>
        <v>632</v>
      </c>
      <c r="B645" s="1">
        <v>43497</v>
      </c>
      <c r="C645" s="2">
        <v>0</v>
      </c>
      <c r="D645" s="2">
        <v>1.4699264550838699E-2</v>
      </c>
      <c r="E645" s="2">
        <v>9.8852213031996993E-3</v>
      </c>
      <c r="F645" s="2">
        <v>0.97541551414596095</v>
      </c>
      <c r="G645">
        <v>596.25800000000004</v>
      </c>
      <c r="H645">
        <v>5389.19</v>
      </c>
      <c r="I645">
        <v>2328.2600000000002</v>
      </c>
      <c r="J645">
        <v>164.53</v>
      </c>
      <c r="K645">
        <v>109.5</v>
      </c>
      <c r="L645" s="3">
        <f t="shared" si="156"/>
        <v>6.9558518009067427E-3</v>
      </c>
      <c r="M645" s="3">
        <f t="shared" si="157"/>
        <v>3.2031187479222289E-3</v>
      </c>
      <c r="N645" s="3">
        <f t="shared" si="154"/>
        <v>-1.611933375138519E-2</v>
      </c>
      <c r="O645" s="3">
        <f t="shared" si="154"/>
        <v>-4.8623351364496248E-4</v>
      </c>
      <c r="P645" s="3">
        <f t="shared" si="158"/>
        <v>3.09264207389534E-6</v>
      </c>
      <c r="Q645" s="4">
        <f t="shared" si="159"/>
        <v>-5.8963204631001234E-4</v>
      </c>
      <c r="R645" s="3">
        <f t="shared" si="160"/>
        <v>-1.6116491790502951E-3</v>
      </c>
      <c r="S645" s="16">
        <f t="shared" si="169"/>
        <v>124.22554339766056</v>
      </c>
      <c r="T645" s="16">
        <f t="shared" si="169"/>
        <v>159.56855058633934</v>
      </c>
      <c r="U645" s="16">
        <f t="shared" si="161"/>
        <v>-35.343007188678783</v>
      </c>
      <c r="V645" s="16">
        <f t="shared" si="162"/>
        <v>154.2005671137955</v>
      </c>
      <c r="W645" s="16">
        <f t="shared" si="163"/>
        <v>216.3118500076404</v>
      </c>
      <c r="X645" s="16">
        <f t="shared" si="164"/>
        <v>142.26904800993634</v>
      </c>
      <c r="Y645" s="16">
        <f t="shared" si="165"/>
        <v>125.49273721398605</v>
      </c>
    </row>
    <row r="646" spans="1:25" x14ac:dyDescent="0.4">
      <c r="A646">
        <f t="shared" si="166"/>
        <v>633</v>
      </c>
      <c r="B646" s="1">
        <v>43504</v>
      </c>
      <c r="C646" s="2">
        <v>0</v>
      </c>
      <c r="D646" s="2">
        <v>1.15549316991405E-2</v>
      </c>
      <c r="E646" s="2">
        <v>1.5039624759692E-2</v>
      </c>
      <c r="F646" s="2">
        <v>0.97340544354116698</v>
      </c>
      <c r="G646">
        <v>599.14700000000005</v>
      </c>
      <c r="H646">
        <v>5395.12</v>
      </c>
      <c r="I646">
        <v>2290.73</v>
      </c>
      <c r="J646">
        <v>164.45</v>
      </c>
      <c r="K646">
        <v>109.73</v>
      </c>
      <c r="L646" s="3">
        <f t="shared" si="156"/>
        <v>4.8887798578201025E-3</v>
      </c>
      <c r="M646" s="3">
        <f t="shared" si="157"/>
        <v>3.2522985351673306E-2</v>
      </c>
      <c r="N646" s="3">
        <f t="shared" si="154"/>
        <v>2.4607876091900849E-2</v>
      </c>
      <c r="O646" s="3">
        <f t="shared" si="154"/>
        <v>0</v>
      </c>
      <c r="P646" s="3">
        <f t="shared" si="158"/>
        <v>7.8754623894957973E-7</v>
      </c>
      <c r="Q646" s="4">
        <f t="shared" si="159"/>
        <v>7.4510655070696716E-4</v>
      </c>
      <c r="R646" s="3">
        <f t="shared" si="160"/>
        <v>1.5504910325348564E-2</v>
      </c>
      <c r="S646" s="16">
        <f t="shared" si="169"/>
        <v>124.30005405273126</v>
      </c>
      <c r="T646" s="16">
        <f t="shared" si="169"/>
        <v>161.11904161887421</v>
      </c>
      <c r="U646" s="16">
        <f t="shared" si="161"/>
        <v>-36.818987566142951</v>
      </c>
      <c r="V646" s="16">
        <f t="shared" si="162"/>
        <v>154.68944509957751</v>
      </c>
      <c r="W646" s="16">
        <f t="shared" si="163"/>
        <v>219.56414854280774</v>
      </c>
      <c r="X646" s="16">
        <f t="shared" si="164"/>
        <v>144.72983561912642</v>
      </c>
      <c r="Y646" s="16">
        <f t="shared" si="165"/>
        <v>125.49273721398605</v>
      </c>
    </row>
    <row r="647" spans="1:25" x14ac:dyDescent="0.4">
      <c r="A647">
        <f t="shared" si="166"/>
        <v>634</v>
      </c>
      <c r="B647" s="1">
        <v>43511</v>
      </c>
      <c r="C647" s="2">
        <v>0</v>
      </c>
      <c r="D647" s="2">
        <v>1.2867508764056601E-2</v>
      </c>
      <c r="E647" s="2">
        <v>1.4294224016994201E-2</v>
      </c>
      <c r="F647" s="2">
        <v>0.97283826721894895</v>
      </c>
      <c r="G647">
        <v>598.04300000000001</v>
      </c>
      <c r="H647">
        <v>5533.27</v>
      </c>
      <c r="I647">
        <v>2347.1</v>
      </c>
      <c r="J647">
        <v>164.45</v>
      </c>
      <c r="K647">
        <v>110.47</v>
      </c>
      <c r="L647" s="3">
        <f t="shared" si="156"/>
        <v>3.4273520491197029E-3</v>
      </c>
      <c r="M647" s="3">
        <f t="shared" si="157"/>
        <v>8.543141579386182E-3</v>
      </c>
      <c r="N647" s="3">
        <f t="shared" ref="N647:O691" si="170">I648/I647-1</f>
        <v>2.0459290187891499E-2</v>
      </c>
      <c r="O647" s="3">
        <f t="shared" si="170"/>
        <v>3.648525387656143E-4</v>
      </c>
      <c r="P647" s="3">
        <f t="shared" si="158"/>
        <v>3.9745441769946428E-7</v>
      </c>
      <c r="Q647" s="4">
        <f t="shared" si="159"/>
        <v>7.5692368350521559E-4</v>
      </c>
      <c r="R647" s="3">
        <f t="shared" si="160"/>
        <v>8.1986590887907496E-3</v>
      </c>
      <c r="S647" s="16">
        <f t="shared" si="169"/>
        <v>124.37574642108177</v>
      </c>
      <c r="T647" s="16">
        <f t="shared" si="169"/>
        <v>161.93890752775329</v>
      </c>
      <c r="U647" s="16">
        <f t="shared" si="161"/>
        <v>-37.563161106671515</v>
      </c>
      <c r="V647" s="16">
        <f t="shared" si="162"/>
        <v>155.03218030448949</v>
      </c>
      <c r="W647" s="16">
        <f t="shared" si="163"/>
        <v>220.41846270074637</v>
      </c>
      <c r="X647" s="16">
        <f t="shared" si="164"/>
        <v>146.77576463791556</v>
      </c>
      <c r="Y647" s="16">
        <f t="shared" si="165"/>
        <v>125.52922246786261</v>
      </c>
    </row>
    <row r="648" spans="1:25" x14ac:dyDescent="0.4">
      <c r="A648">
        <f t="shared" si="166"/>
        <v>635</v>
      </c>
      <c r="B648" s="1">
        <v>43518</v>
      </c>
      <c r="C648" s="2">
        <v>0</v>
      </c>
      <c r="D648" s="2">
        <v>1.31956495569635E-2</v>
      </c>
      <c r="E648" s="2">
        <v>1.36317999874949E-2</v>
      </c>
      <c r="F648" s="2">
        <v>0.97317255045554096</v>
      </c>
      <c r="G648">
        <v>598.9</v>
      </c>
      <c r="H648">
        <v>5569.45</v>
      </c>
      <c r="I648">
        <v>2395.12</v>
      </c>
      <c r="J648">
        <v>164.51</v>
      </c>
      <c r="K648">
        <v>110.69</v>
      </c>
      <c r="L648" s="3">
        <f t="shared" si="156"/>
        <v>3.1344582241532581E-3</v>
      </c>
      <c r="M648" s="3">
        <f t="shared" si="157"/>
        <v>1.5498312818475579E-2</v>
      </c>
      <c r="N648" s="3">
        <f t="shared" si="170"/>
        <v>4.1584555262366152E-3</v>
      </c>
      <c r="O648" s="3">
        <f t="shared" si="170"/>
        <v>-1.6412376147345586E-3</v>
      </c>
      <c r="P648" s="3">
        <f t="shared" si="158"/>
        <v>6.7665146365247851E-7</v>
      </c>
      <c r="Q648" s="4">
        <f t="shared" si="159"/>
        <v>-1.3366865082311023E-3</v>
      </c>
      <c r="R648" s="3">
        <f t="shared" si="160"/>
        <v>5.2874972385327235E-3</v>
      </c>
      <c r="S648" s="16">
        <f t="shared" ref="S648:T663" si="171">S647+100*Q648</f>
        <v>124.24207777025866</v>
      </c>
      <c r="T648" s="16">
        <f t="shared" si="171"/>
        <v>162.46765725160657</v>
      </c>
      <c r="U648" s="16">
        <f t="shared" si="161"/>
        <v>-38.225579481347907</v>
      </c>
      <c r="V648" s="16">
        <f t="shared" si="162"/>
        <v>155.34562612690482</v>
      </c>
      <c r="W648" s="16">
        <f t="shared" si="163"/>
        <v>221.96829398259393</v>
      </c>
      <c r="X648" s="16">
        <f t="shared" si="164"/>
        <v>147.19161019053922</v>
      </c>
      <c r="Y648" s="16">
        <f t="shared" si="165"/>
        <v>125.36509870638915</v>
      </c>
    </row>
    <row r="649" spans="1:25" x14ac:dyDescent="0.4">
      <c r="A649">
        <f t="shared" si="166"/>
        <v>636</v>
      </c>
      <c r="B649" s="1">
        <v>43525</v>
      </c>
      <c r="C649" s="2">
        <v>0</v>
      </c>
      <c r="D649" s="2">
        <v>1.22628257400918E-2</v>
      </c>
      <c r="E649" s="2">
        <v>1.47595524269158E-2</v>
      </c>
      <c r="F649" s="2">
        <v>0.97297762183299197</v>
      </c>
      <c r="G649">
        <v>594.33399999999995</v>
      </c>
      <c r="H649">
        <v>5595.11</v>
      </c>
      <c r="I649">
        <v>2405.08</v>
      </c>
      <c r="J649">
        <v>164.24</v>
      </c>
      <c r="K649">
        <v>111.89</v>
      </c>
      <c r="L649" s="3">
        <f t="shared" si="156"/>
        <v>4.7941091749799103E-3</v>
      </c>
      <c r="M649" s="3">
        <f t="shared" si="157"/>
        <v>-2.7516880807601951E-2</v>
      </c>
      <c r="N649" s="3">
        <f t="shared" si="170"/>
        <v>-2.6722603821910274E-2</v>
      </c>
      <c r="O649" s="3">
        <f t="shared" si="170"/>
        <v>9.1329761324887571E-4</v>
      </c>
      <c r="P649" s="3">
        <f t="shared" si="158"/>
        <v>4.993498140539074E-7</v>
      </c>
      <c r="Q649" s="4">
        <f t="shared" si="159"/>
        <v>1.5627040360290031E-4</v>
      </c>
      <c r="R649" s="3">
        <f t="shared" si="160"/>
        <v>-1.213301946032086E-2</v>
      </c>
      <c r="S649" s="16">
        <f t="shared" si="171"/>
        <v>124.25770481061895</v>
      </c>
      <c r="T649" s="16">
        <f t="shared" si="171"/>
        <v>161.25435530557448</v>
      </c>
      <c r="U649" s="16">
        <f t="shared" si="161"/>
        <v>-36.996650494955531</v>
      </c>
      <c r="V649" s="16">
        <f t="shared" si="162"/>
        <v>155.82503704440282</v>
      </c>
      <c r="W649" s="16">
        <f t="shared" si="163"/>
        <v>219.21660590183373</v>
      </c>
      <c r="X649" s="16">
        <f t="shared" si="164"/>
        <v>144.51934980834818</v>
      </c>
      <c r="Y649" s="16">
        <f t="shared" si="165"/>
        <v>125.45642846771403</v>
      </c>
    </row>
    <row r="650" spans="1:25" x14ac:dyDescent="0.4">
      <c r="A650">
        <f t="shared" si="166"/>
        <v>637</v>
      </c>
      <c r="B650" s="1">
        <v>43532</v>
      </c>
      <c r="C650" s="2">
        <v>0</v>
      </c>
      <c r="D650" s="2">
        <v>1.221086925947E-2</v>
      </c>
      <c r="E650" s="2">
        <v>1.3979259217447901E-2</v>
      </c>
      <c r="F650" s="2">
        <v>0.97380987152308196</v>
      </c>
      <c r="G650">
        <v>601.05100000000004</v>
      </c>
      <c r="H650">
        <v>5476.39</v>
      </c>
      <c r="I650">
        <v>2340.81</v>
      </c>
      <c r="J650">
        <v>164.39</v>
      </c>
      <c r="K650">
        <v>111.17</v>
      </c>
      <c r="L650" s="3">
        <f t="shared" si="156"/>
        <v>6.1152952074303712E-3</v>
      </c>
      <c r="M650" s="3">
        <f t="shared" si="157"/>
        <v>3.2339012770373099E-2</v>
      </c>
      <c r="N650" s="3">
        <f t="shared" si="170"/>
        <v>1.9202754602039684E-2</v>
      </c>
      <c r="O650" s="3">
        <f t="shared" si="170"/>
        <v>3.0415475393885671E-4</v>
      </c>
      <c r="P650" s="3">
        <f t="shared" si="158"/>
        <v>3.264453994994552E-7</v>
      </c>
      <c r="Q650" s="4">
        <f t="shared" si="159"/>
        <v>9.5919019764714329E-4</v>
      </c>
      <c r="R650" s="3">
        <f t="shared" si="160"/>
        <v>1.4490304333445503E-2</v>
      </c>
      <c r="S650" s="16">
        <f t="shared" si="171"/>
        <v>124.35362383038365</v>
      </c>
      <c r="T650" s="16">
        <f t="shared" si="171"/>
        <v>162.70338573891902</v>
      </c>
      <c r="U650" s="16">
        <f t="shared" si="161"/>
        <v>-38.34976190853537</v>
      </c>
      <c r="V650" s="16">
        <f t="shared" si="162"/>
        <v>156.43656656514585</v>
      </c>
      <c r="W650" s="16">
        <f t="shared" si="163"/>
        <v>222.45050717887105</v>
      </c>
      <c r="X650" s="16">
        <f t="shared" si="164"/>
        <v>146.43962526855216</v>
      </c>
      <c r="Y650" s="16">
        <f t="shared" si="165"/>
        <v>125.48684394310791</v>
      </c>
    </row>
    <row r="651" spans="1:25" x14ac:dyDescent="0.4">
      <c r="A651">
        <f t="shared" si="166"/>
        <v>638</v>
      </c>
      <c r="B651" s="1">
        <v>43539</v>
      </c>
      <c r="C651" s="2">
        <v>0</v>
      </c>
      <c r="D651" s="2">
        <v>1.1666793593637601E-2</v>
      </c>
      <c r="E651" s="2">
        <v>1.44484934763683E-2</v>
      </c>
      <c r="F651" s="2">
        <v>0.97388471292999401</v>
      </c>
      <c r="G651">
        <v>603.04499999999996</v>
      </c>
      <c r="H651">
        <v>5637.77</v>
      </c>
      <c r="I651">
        <v>2385.7600000000002</v>
      </c>
      <c r="J651">
        <v>164.44</v>
      </c>
      <c r="K651">
        <v>111.48</v>
      </c>
      <c r="L651" s="3">
        <f t="shared" si="156"/>
        <v>-2.0544338129847572E-3</v>
      </c>
      <c r="M651" s="3">
        <f t="shared" si="157"/>
        <v>-2.138626817713607E-2</v>
      </c>
      <c r="N651" s="3">
        <f t="shared" si="170"/>
        <v>9.0579102675876211E-3</v>
      </c>
      <c r="O651" s="3">
        <f t="shared" si="170"/>
        <v>1.5811238141569817E-3</v>
      </c>
      <c r="P651" s="3">
        <f t="shared" si="158"/>
        <v>1.7454049403409809E-6</v>
      </c>
      <c r="Q651" s="4">
        <f t="shared" si="159"/>
        <v>1.4194508877666508E-3</v>
      </c>
      <c r="R651" s="3">
        <f t="shared" si="160"/>
        <v>-3.200416977094056E-3</v>
      </c>
      <c r="S651" s="16">
        <f t="shared" si="171"/>
        <v>124.49556891916032</v>
      </c>
      <c r="T651" s="16">
        <f t="shared" si="171"/>
        <v>162.38334404120963</v>
      </c>
      <c r="U651" s="16">
        <f t="shared" si="161"/>
        <v>-37.887775122049305</v>
      </c>
      <c r="V651" s="16">
        <f t="shared" si="162"/>
        <v>156.23112318384739</v>
      </c>
      <c r="W651" s="16">
        <f t="shared" si="163"/>
        <v>220.31188036115745</v>
      </c>
      <c r="X651" s="16">
        <f t="shared" si="164"/>
        <v>147.34541629531091</v>
      </c>
      <c r="Y651" s="16">
        <f t="shared" si="165"/>
        <v>125.6449563245236</v>
      </c>
    </row>
    <row r="652" spans="1:25" x14ac:dyDescent="0.4">
      <c r="A652">
        <f t="shared" si="166"/>
        <v>639</v>
      </c>
      <c r="B652" s="1">
        <v>43546</v>
      </c>
      <c r="C652" s="2">
        <v>0</v>
      </c>
      <c r="D652" s="2">
        <v>9.6887609728227991E-3</v>
      </c>
      <c r="E652" s="2">
        <v>1.7357501710269799E-2</v>
      </c>
      <c r="F652" s="2">
        <v>0.97295373731690704</v>
      </c>
      <c r="G652">
        <v>610.34699999999998</v>
      </c>
      <c r="H652">
        <v>5595.5</v>
      </c>
      <c r="I652">
        <v>2407.37</v>
      </c>
      <c r="J652">
        <v>164.7</v>
      </c>
      <c r="K652">
        <v>109.92</v>
      </c>
      <c r="L652" s="3">
        <f t="shared" si="156"/>
        <v>1.1722674477662398E-2</v>
      </c>
      <c r="M652" s="3">
        <f t="shared" si="157"/>
        <v>2.0981255471847371E-2</v>
      </c>
      <c r="N652" s="3">
        <f t="shared" si="170"/>
        <v>-5.0511554102609102E-3</v>
      </c>
      <c r="O652" s="3">
        <f t="shared" si="170"/>
        <v>1.5179113539769418E-3</v>
      </c>
      <c r="P652" s="3">
        <f t="shared" si="158"/>
        <v>6.9391172377371399E-7</v>
      </c>
      <c r="Q652" s="4">
        <f t="shared" si="159"/>
        <v>1.5917705435478757E-3</v>
      </c>
      <c r="R652" s="3">
        <f t="shared" si="160"/>
        <v>7.2926714733064502E-3</v>
      </c>
      <c r="S652" s="16">
        <f t="shared" si="171"/>
        <v>124.65474597351511</v>
      </c>
      <c r="T652" s="16">
        <f t="shared" si="171"/>
        <v>163.11261118854026</v>
      </c>
      <c r="U652" s="16">
        <f t="shared" si="161"/>
        <v>-38.457865215025151</v>
      </c>
      <c r="V652" s="16">
        <f t="shared" si="162"/>
        <v>157.40339063161363</v>
      </c>
      <c r="W652" s="16">
        <f t="shared" si="163"/>
        <v>222.41000590834219</v>
      </c>
      <c r="X652" s="16">
        <f t="shared" si="164"/>
        <v>146.84030075428481</v>
      </c>
      <c r="Y652" s="16">
        <f t="shared" si="165"/>
        <v>125.79674745992131</v>
      </c>
    </row>
    <row r="653" spans="1:25" x14ac:dyDescent="0.4">
      <c r="A653">
        <f t="shared" si="166"/>
        <v>640</v>
      </c>
      <c r="B653" s="1">
        <v>43553</v>
      </c>
      <c r="C653" s="2">
        <v>0</v>
      </c>
      <c r="D653" s="2">
        <v>8.5322414331999996E-3</v>
      </c>
      <c r="E653" s="2">
        <v>1.8392939511677701E-2</v>
      </c>
      <c r="F653" s="2">
        <v>0.97307481905512205</v>
      </c>
      <c r="G653">
        <v>612.26599999999996</v>
      </c>
      <c r="H653">
        <v>5664.46</v>
      </c>
      <c r="I653">
        <v>2395.21</v>
      </c>
      <c r="J653">
        <v>164.95</v>
      </c>
      <c r="K653">
        <v>110.86</v>
      </c>
      <c r="L653" s="3">
        <f t="shared" si="156"/>
        <v>8.6994101549198177E-4</v>
      </c>
      <c r="M653" s="3">
        <f t="shared" si="157"/>
        <v>2.8885560546138223E-2</v>
      </c>
      <c r="N653" s="3">
        <f t="shared" si="170"/>
        <v>2.143444624897195E-2</v>
      </c>
      <c r="O653" s="3">
        <f t="shared" si="170"/>
        <v>-3.51621703546523E-3</v>
      </c>
      <c r="P653" s="3">
        <f t="shared" si="158"/>
        <v>1.9536197127733188E-6</v>
      </c>
      <c r="Q653" s="4">
        <f t="shared" si="159"/>
        <v>-2.7827948254200239E-3</v>
      </c>
      <c r="R653" s="3">
        <f t="shared" si="160"/>
        <v>1.1918432693784231E-2</v>
      </c>
      <c r="S653" s="16">
        <f t="shared" si="171"/>
        <v>124.3764664909731</v>
      </c>
      <c r="T653" s="16">
        <f t="shared" si="171"/>
        <v>164.30445445791867</v>
      </c>
      <c r="U653" s="16">
        <f t="shared" si="161"/>
        <v>-39.927987966945565</v>
      </c>
      <c r="V653" s="16">
        <f t="shared" si="162"/>
        <v>157.49038473316284</v>
      </c>
      <c r="W653" s="16">
        <f t="shared" si="163"/>
        <v>225.298561962956</v>
      </c>
      <c r="X653" s="16">
        <f t="shared" si="164"/>
        <v>148.98374537918201</v>
      </c>
      <c r="Y653" s="16">
        <f t="shared" si="165"/>
        <v>125.44512575637478</v>
      </c>
    </row>
    <row r="654" spans="1:25" x14ac:dyDescent="0.4">
      <c r="A654">
        <f t="shared" si="166"/>
        <v>641</v>
      </c>
      <c r="B654" s="1">
        <v>43560</v>
      </c>
      <c r="C654" s="2">
        <v>0</v>
      </c>
      <c r="D654" s="2">
        <v>7.5234878369278002E-3</v>
      </c>
      <c r="E654" s="2">
        <v>2.1648972366299899E-2</v>
      </c>
      <c r="F654" s="2">
        <v>0.97082753979677205</v>
      </c>
      <c r="G654">
        <v>608.02700000000004</v>
      </c>
      <c r="H654">
        <v>5782.7</v>
      </c>
      <c r="I654">
        <v>2446.5500000000002</v>
      </c>
      <c r="J654">
        <v>164.37</v>
      </c>
      <c r="K654">
        <v>111.73</v>
      </c>
      <c r="L654" s="3">
        <f t="shared" si="156"/>
        <v>-1.7345541847983981E-3</v>
      </c>
      <c r="M654" s="3">
        <f t="shared" si="157"/>
        <v>8.2026017876697388E-3</v>
      </c>
      <c r="N654" s="3">
        <f t="shared" si="170"/>
        <v>-1.2515583168134836E-2</v>
      </c>
      <c r="O654" s="3">
        <f t="shared" si="170"/>
        <v>6.0838352497416537E-4</v>
      </c>
      <c r="P654" s="3">
        <f t="shared" si="158"/>
        <v>5.0823393598142523E-7</v>
      </c>
      <c r="Q654" s="4">
        <f t="shared" si="159"/>
        <v>3.8088990749319184E-4</v>
      </c>
      <c r="R654" s="3">
        <f t="shared" si="160"/>
        <v>-1.3597880100723325E-3</v>
      </c>
      <c r="S654" s="16">
        <f t="shared" si="171"/>
        <v>124.41455548172242</v>
      </c>
      <c r="T654" s="16">
        <f t="shared" si="171"/>
        <v>164.16847565691143</v>
      </c>
      <c r="U654" s="16">
        <f t="shared" si="161"/>
        <v>-39.753920175189009</v>
      </c>
      <c r="V654" s="16">
        <f t="shared" si="162"/>
        <v>157.31692931468299</v>
      </c>
      <c r="W654" s="16">
        <f t="shared" si="163"/>
        <v>226.11882214172297</v>
      </c>
      <c r="X654" s="16">
        <f t="shared" si="164"/>
        <v>147.73218706236852</v>
      </c>
      <c r="Y654" s="16">
        <f t="shared" si="165"/>
        <v>125.50596410887219</v>
      </c>
    </row>
    <row r="655" spans="1:25" x14ac:dyDescent="0.4">
      <c r="A655">
        <f t="shared" si="166"/>
        <v>642</v>
      </c>
      <c r="B655" s="1">
        <v>43567</v>
      </c>
      <c r="C655" s="2">
        <v>0</v>
      </c>
      <c r="D655" s="2">
        <v>7.5961633492595999E-3</v>
      </c>
      <c r="E655" s="2">
        <v>2.24233534139371E-2</v>
      </c>
      <c r="F655" s="2">
        <v>0.96998048323680297</v>
      </c>
      <c r="G655">
        <v>605.40099999999995</v>
      </c>
      <c r="H655">
        <v>5815.04</v>
      </c>
      <c r="I655">
        <v>2415.9299999999998</v>
      </c>
      <c r="J655">
        <v>164.47</v>
      </c>
      <c r="K655">
        <v>112.02</v>
      </c>
      <c r="L655" s="3">
        <f t="shared" ref="L655:L691" si="172">G656*K656/(G655*K655)-1</f>
        <v>-9.7241960765104274E-5</v>
      </c>
      <c r="M655" s="3">
        <f t="shared" ref="M655:M691" si="173">H656*K656/(H655*K655)-1</f>
        <v>-1.5644918305874889E-3</v>
      </c>
      <c r="N655" s="3">
        <f t="shared" si="170"/>
        <v>7.1814994639747276E-3</v>
      </c>
      <c r="O655" s="3">
        <f t="shared" si="170"/>
        <v>-2.1280476682676852E-3</v>
      </c>
      <c r="P655" s="3">
        <f t="shared" ref="P655:P691" si="174">(ABS(C656-C655)+ABS(D656-D655)+ABS(E656-E655)+ABS(F656-F655))*$S$3</f>
        <v>3.434714816760012E-6</v>
      </c>
      <c r="Q655" s="4">
        <f t="shared" ref="Q655:Q691" si="175">SUMPRODUCT(C655:F655,L655:O655)-P655</f>
        <v>-1.9184502554150209E-3</v>
      </c>
      <c r="R655" s="3">
        <f t="shared" ref="R655:R691" si="176">SUMPRODUCT($C$7:$F$7,L655:O655)</f>
        <v>8.4792950108861231E-4</v>
      </c>
      <c r="S655" s="16">
        <f t="shared" si="171"/>
        <v>124.22271045618092</v>
      </c>
      <c r="T655" s="16">
        <f t="shared" si="171"/>
        <v>164.25326860702029</v>
      </c>
      <c r="U655" s="16">
        <f t="shared" ref="U655:U691" si="177">S655-T655</f>
        <v>-40.030558150839369</v>
      </c>
      <c r="V655" s="16">
        <f t="shared" ref="V655:V691" si="178">V654+100*L655</f>
        <v>157.30720511860648</v>
      </c>
      <c r="W655" s="16">
        <f t="shared" ref="W655:W691" si="179">W654+100*M655</f>
        <v>225.96237295866422</v>
      </c>
      <c r="X655" s="16">
        <f t="shared" ref="X655:X691" si="180">X654+100*N655</f>
        <v>148.45033700876598</v>
      </c>
      <c r="Y655" s="16">
        <f t="shared" ref="Y655:Y691" si="181">Y654+100*O655</f>
        <v>125.29315934204543</v>
      </c>
    </row>
    <row r="656" spans="1:25" x14ac:dyDescent="0.4">
      <c r="A656">
        <f t="shared" ref="A656:A692" si="182">A655+1</f>
        <v>643</v>
      </c>
      <c r="B656" s="1">
        <v>43574</v>
      </c>
      <c r="C656" s="2">
        <v>2.8305139070542002E-3</v>
      </c>
      <c r="D656" s="2">
        <v>9.5707755326825995E-3</v>
      </c>
      <c r="E656" s="2">
        <v>2.3342752018059999E-2</v>
      </c>
      <c r="F656" s="2">
        <v>0.96425595854220303</v>
      </c>
      <c r="G656">
        <v>605.88300000000004</v>
      </c>
      <c r="H656">
        <v>5811.13</v>
      </c>
      <c r="I656">
        <v>2433.2800000000002</v>
      </c>
      <c r="J656">
        <v>164.12</v>
      </c>
      <c r="K656">
        <v>111.92</v>
      </c>
      <c r="L656" s="3">
        <f t="shared" si="172"/>
        <v>2.1618000362295664E-3</v>
      </c>
      <c r="M656" s="3">
        <f t="shared" si="173"/>
        <v>9.031418126547841E-3</v>
      </c>
      <c r="N656" s="3">
        <f t="shared" si="170"/>
        <v>6.3289058390325614E-4</v>
      </c>
      <c r="O656" s="3">
        <f t="shared" si="170"/>
        <v>1.3404825737264314E-3</v>
      </c>
      <c r="P656" s="3">
        <f t="shared" si="174"/>
        <v>1.5833888379473608E-6</v>
      </c>
      <c r="Q656" s="4">
        <f t="shared" si="175"/>
        <v>1.3983150088521792E-3</v>
      </c>
      <c r="R656" s="3">
        <f t="shared" si="176"/>
        <v>3.2916478301017738E-3</v>
      </c>
      <c r="S656" s="16">
        <f t="shared" si="171"/>
        <v>124.36254195706614</v>
      </c>
      <c r="T656" s="16">
        <f t="shared" si="171"/>
        <v>164.58243339003047</v>
      </c>
      <c r="U656" s="16">
        <f t="shared" si="177"/>
        <v>-40.219891432964332</v>
      </c>
      <c r="V656" s="16">
        <f t="shared" si="178"/>
        <v>157.52338512222943</v>
      </c>
      <c r="W656" s="16">
        <f t="shared" si="179"/>
        <v>226.865514771319</v>
      </c>
      <c r="X656" s="16">
        <f t="shared" si="180"/>
        <v>148.51362606715631</v>
      </c>
      <c r="Y656" s="16">
        <f t="shared" si="181"/>
        <v>125.42720759941807</v>
      </c>
    </row>
    <row r="657" spans="1:25" x14ac:dyDescent="0.4">
      <c r="A657">
        <f t="shared" si="182"/>
        <v>644</v>
      </c>
      <c r="B657" s="1">
        <v>43581</v>
      </c>
      <c r="C657" s="2">
        <v>4.9077452173392003E-3</v>
      </c>
      <c r="D657" s="2">
        <v>1.0132525618976601E-2</v>
      </c>
      <c r="E657" s="2">
        <v>2.1637978248149201E-2</v>
      </c>
      <c r="F657" s="2">
        <v>0.96332175091553496</v>
      </c>
      <c r="G657">
        <v>609.04300000000001</v>
      </c>
      <c r="H657">
        <v>5881.48</v>
      </c>
      <c r="I657">
        <v>2434.8200000000002</v>
      </c>
      <c r="J657">
        <v>164.34</v>
      </c>
      <c r="K657">
        <v>111.58</v>
      </c>
      <c r="L657" s="3">
        <f t="shared" si="172"/>
        <v>-6.1116328024679589E-3</v>
      </c>
      <c r="M657" s="3">
        <f t="shared" si="173"/>
        <v>-2.1314995731851472E-3</v>
      </c>
      <c r="N657" s="3">
        <f t="shared" si="170"/>
        <v>0</v>
      </c>
      <c r="O657" s="3">
        <f t="shared" si="170"/>
        <v>0</v>
      </c>
      <c r="P657" s="3">
        <f t="shared" si="174"/>
        <v>6.4867708969547338E-7</v>
      </c>
      <c r="Q657" s="4">
        <f t="shared" si="175"/>
        <v>-5.2240487778277169E-5</v>
      </c>
      <c r="R657" s="3">
        <f t="shared" si="176"/>
        <v>-2.0607830939132765E-3</v>
      </c>
      <c r="S657" s="16">
        <f t="shared" si="171"/>
        <v>124.35731790828831</v>
      </c>
      <c r="T657" s="16">
        <f t="shared" si="171"/>
        <v>164.37635508063914</v>
      </c>
      <c r="U657" s="16">
        <f t="shared" si="177"/>
        <v>-40.019037172350835</v>
      </c>
      <c r="V657" s="16">
        <f t="shared" si="178"/>
        <v>156.91222184198264</v>
      </c>
      <c r="W657" s="16">
        <f t="shared" si="179"/>
        <v>226.65236481400049</v>
      </c>
      <c r="X657" s="16">
        <f t="shared" si="180"/>
        <v>148.51362606715631</v>
      </c>
      <c r="Y657" s="16">
        <f t="shared" si="181"/>
        <v>125.42720759941807</v>
      </c>
    </row>
    <row r="658" spans="1:25" x14ac:dyDescent="0.4">
      <c r="A658">
        <f t="shared" si="182"/>
        <v>645</v>
      </c>
      <c r="B658" s="1">
        <v>43588</v>
      </c>
      <c r="C658" s="2">
        <v>5.8677709437045004E-3</v>
      </c>
      <c r="D658" s="2">
        <v>9.8260443717117993E-3</v>
      </c>
      <c r="E658" s="2">
        <v>2.1759081004609701E-2</v>
      </c>
      <c r="F658" s="2">
        <v>0.96254710367997398</v>
      </c>
      <c r="G658">
        <v>607.93600000000004</v>
      </c>
      <c r="H658">
        <v>5894.3</v>
      </c>
      <c r="I658">
        <v>2434.8200000000002</v>
      </c>
      <c r="J658">
        <v>164.34</v>
      </c>
      <c r="K658">
        <v>111.1</v>
      </c>
      <c r="L658" s="3">
        <f t="shared" si="172"/>
        <v>-4.708790998322776E-3</v>
      </c>
      <c r="M658" s="3">
        <f t="shared" si="173"/>
        <v>-3.1147044942181457E-2</v>
      </c>
      <c r="N658" s="3">
        <f t="shared" si="170"/>
        <v>-4.2343992574399913E-2</v>
      </c>
      <c r="O658" s="3">
        <f t="shared" si="170"/>
        <v>1.825483753195023E-4</v>
      </c>
      <c r="P658" s="3">
        <f t="shared" si="174"/>
        <v>5.4696026522821765E-7</v>
      </c>
      <c r="Q658" s="4">
        <f t="shared" si="175"/>
        <v>-1.0798842674544279E-3</v>
      </c>
      <c r="R658" s="3">
        <f t="shared" si="176"/>
        <v>-1.9504320034896161E-2</v>
      </c>
      <c r="S658" s="16">
        <f t="shared" si="171"/>
        <v>124.24932948154287</v>
      </c>
      <c r="T658" s="16">
        <f t="shared" si="171"/>
        <v>162.42592307714952</v>
      </c>
      <c r="U658" s="16">
        <f t="shared" si="177"/>
        <v>-38.176593595606647</v>
      </c>
      <c r="V658" s="16">
        <f t="shared" si="178"/>
        <v>156.44134274215037</v>
      </c>
      <c r="W658" s="16">
        <f t="shared" si="179"/>
        <v>223.53766031978233</v>
      </c>
      <c r="X658" s="16">
        <f t="shared" si="180"/>
        <v>144.27922680971631</v>
      </c>
      <c r="Y658" s="16">
        <f t="shared" si="181"/>
        <v>125.44546243695002</v>
      </c>
    </row>
    <row r="659" spans="1:25" x14ac:dyDescent="0.4">
      <c r="A659">
        <f t="shared" si="182"/>
        <v>646</v>
      </c>
      <c r="B659" s="1">
        <v>43595</v>
      </c>
      <c r="C659" s="2">
        <v>6.6042948192432003E-3</v>
      </c>
      <c r="D659" s="2">
        <v>9.7384628960391004E-3</v>
      </c>
      <c r="E659" s="2">
        <v>2.09350620382351E-2</v>
      </c>
      <c r="F659" s="2">
        <v>0.96272218024648204</v>
      </c>
      <c r="G659">
        <v>611.40200000000004</v>
      </c>
      <c r="H659">
        <v>5770.44</v>
      </c>
      <c r="I659">
        <v>2331.7199999999998</v>
      </c>
      <c r="J659">
        <v>164.37</v>
      </c>
      <c r="K659">
        <v>109.95</v>
      </c>
      <c r="L659" s="3">
        <f t="shared" si="172"/>
        <v>7.3639896187784881E-3</v>
      </c>
      <c r="M659" s="3">
        <f t="shared" si="173"/>
        <v>-5.6796448837068692E-3</v>
      </c>
      <c r="N659" s="3">
        <f t="shared" si="170"/>
        <v>3.135024788568197E-3</v>
      </c>
      <c r="O659" s="3">
        <f t="shared" si="170"/>
        <v>-6.0838352497372128E-5</v>
      </c>
      <c r="P659" s="3">
        <f t="shared" si="174"/>
        <v>7.2324711617111256E-7</v>
      </c>
      <c r="Q659" s="4">
        <f t="shared" si="175"/>
        <v>-3.3879250936331231E-7</v>
      </c>
      <c r="R659" s="3">
        <f t="shared" si="176"/>
        <v>1.189632792785611E-3</v>
      </c>
      <c r="S659" s="16">
        <f t="shared" si="171"/>
        <v>124.24929560229194</v>
      </c>
      <c r="T659" s="16">
        <f t="shared" si="171"/>
        <v>162.54488635642809</v>
      </c>
      <c r="U659" s="16">
        <f t="shared" si="177"/>
        <v>-38.295590754136157</v>
      </c>
      <c r="V659" s="16">
        <f t="shared" si="178"/>
        <v>157.17774170402822</v>
      </c>
      <c r="W659" s="16">
        <f t="shared" si="179"/>
        <v>222.96969583141166</v>
      </c>
      <c r="X659" s="16">
        <f t="shared" si="180"/>
        <v>144.59272928857314</v>
      </c>
      <c r="Y659" s="16">
        <f t="shared" si="181"/>
        <v>125.43937860170028</v>
      </c>
    </row>
    <row r="660" spans="1:25" x14ac:dyDescent="0.4">
      <c r="A660">
        <f t="shared" si="182"/>
        <v>647</v>
      </c>
      <c r="B660" s="1">
        <v>43602</v>
      </c>
      <c r="C660" s="2">
        <v>5.9444249459267998E-3</v>
      </c>
      <c r="D660" s="2">
        <v>1.0636281840405701E-2</v>
      </c>
      <c r="E660" s="2">
        <v>2.03895200512667E-2</v>
      </c>
      <c r="F660" s="2">
        <v>0.96302977316240101</v>
      </c>
      <c r="G660">
        <v>615.17700000000002</v>
      </c>
      <c r="H660">
        <v>5730.89</v>
      </c>
      <c r="I660">
        <v>2339.0300000000002</v>
      </c>
      <c r="J660">
        <v>164.36</v>
      </c>
      <c r="K660">
        <v>110.08</v>
      </c>
      <c r="L660" s="3">
        <f t="shared" si="172"/>
        <v>-1.280723201813605E-3</v>
      </c>
      <c r="M660" s="3">
        <f t="shared" si="173"/>
        <v>-1.8307868046145925E-2</v>
      </c>
      <c r="N660" s="3">
        <f t="shared" si="170"/>
        <v>-8.3880924998825934E-3</v>
      </c>
      <c r="O660" s="3">
        <f t="shared" si="170"/>
        <v>6.0842054027743231E-4</v>
      </c>
      <c r="P660" s="3">
        <f t="shared" si="174"/>
        <v>1.3180908769731939E-6</v>
      </c>
      <c r="Q660" s="4">
        <f t="shared" si="175"/>
        <v>2.1123901641005821E-4</v>
      </c>
      <c r="R660" s="3">
        <f t="shared" si="176"/>
        <v>-6.8420658018911729E-3</v>
      </c>
      <c r="S660" s="16">
        <f t="shared" si="171"/>
        <v>124.27041950393294</v>
      </c>
      <c r="T660" s="16">
        <f t="shared" si="171"/>
        <v>161.86067977623898</v>
      </c>
      <c r="U660" s="16">
        <f t="shared" si="177"/>
        <v>-37.59026027230604</v>
      </c>
      <c r="V660" s="16">
        <f t="shared" si="178"/>
        <v>157.04966938384686</v>
      </c>
      <c r="W660" s="16">
        <f t="shared" si="179"/>
        <v>221.13890902679705</v>
      </c>
      <c r="X660" s="16">
        <f t="shared" si="180"/>
        <v>143.75392003858488</v>
      </c>
      <c r="Y660" s="16">
        <f t="shared" si="181"/>
        <v>125.50022065572803</v>
      </c>
    </row>
    <row r="661" spans="1:25" x14ac:dyDescent="0.4">
      <c r="A661">
        <f t="shared" si="182"/>
        <v>648</v>
      </c>
      <c r="B661" s="1">
        <v>43609</v>
      </c>
      <c r="C661" s="2">
        <v>7.6362041124874002E-3</v>
      </c>
      <c r="D661" s="2">
        <v>1.1141320802133601E-2</v>
      </c>
      <c r="E661" s="2">
        <v>1.9713839769168899E-2</v>
      </c>
      <c r="F661" s="2">
        <v>0.96150863531621</v>
      </c>
      <c r="G661">
        <v>618.71699999999998</v>
      </c>
      <c r="H661">
        <v>5665.6</v>
      </c>
      <c r="I661">
        <v>2319.41</v>
      </c>
      <c r="J661">
        <v>164.46</v>
      </c>
      <c r="K661">
        <v>109.31</v>
      </c>
      <c r="L661" s="3">
        <f t="shared" si="172"/>
        <v>4.8374598766793842E-3</v>
      </c>
      <c r="M661" s="3">
        <f t="shared" si="173"/>
        <v>-3.4918056663927444E-2</v>
      </c>
      <c r="N661" s="3">
        <f t="shared" si="170"/>
        <v>-1.8733212325548254E-2</v>
      </c>
      <c r="O661" s="3">
        <f t="shared" si="170"/>
        <v>2.2497871822935167E-3</v>
      </c>
      <c r="P661" s="3">
        <f t="shared" si="174"/>
        <v>7.9648742478510894E-7</v>
      </c>
      <c r="Q661" s="4">
        <f t="shared" si="175"/>
        <v>1.4409963297508743E-3</v>
      </c>
      <c r="R661" s="3">
        <f t="shared" si="176"/>
        <v>-1.1641005482625699E-2</v>
      </c>
      <c r="S661" s="16">
        <f t="shared" si="171"/>
        <v>124.41451913690803</v>
      </c>
      <c r="T661" s="16">
        <f t="shared" si="171"/>
        <v>160.6965792279764</v>
      </c>
      <c r="U661" s="16">
        <f t="shared" si="177"/>
        <v>-36.282060091068374</v>
      </c>
      <c r="V661" s="16">
        <f t="shared" si="178"/>
        <v>157.53341537151479</v>
      </c>
      <c r="W661" s="16">
        <f t="shared" si="179"/>
        <v>217.64710336040432</v>
      </c>
      <c r="X661" s="16">
        <f t="shared" si="180"/>
        <v>141.88059880603006</v>
      </c>
      <c r="Y661" s="16">
        <f t="shared" si="181"/>
        <v>125.72519937395738</v>
      </c>
    </row>
    <row r="662" spans="1:25" x14ac:dyDescent="0.4">
      <c r="A662">
        <f t="shared" si="182"/>
        <v>649</v>
      </c>
      <c r="B662" s="1">
        <v>43616</v>
      </c>
      <c r="C662" s="2">
        <v>7.9465291610345996E-3</v>
      </c>
      <c r="D662" s="2">
        <v>1.2158474794894601E-2</v>
      </c>
      <c r="E662" s="2">
        <v>1.8874797175272101E-2</v>
      </c>
      <c r="F662" s="2">
        <v>0.96102019886879797</v>
      </c>
      <c r="G662">
        <v>627.56600000000003</v>
      </c>
      <c r="H662">
        <v>5519.27</v>
      </c>
      <c r="I662">
        <v>2275.96</v>
      </c>
      <c r="J662">
        <v>164.83</v>
      </c>
      <c r="K662">
        <v>108.29</v>
      </c>
      <c r="L662" s="3">
        <f t="shared" si="172"/>
        <v>4.0387753896313772E-3</v>
      </c>
      <c r="M662" s="3">
        <f t="shared" si="173"/>
        <v>4.3677102695959924E-2</v>
      </c>
      <c r="N662" s="3">
        <f t="shared" si="170"/>
        <v>1.3748044781103363E-2</v>
      </c>
      <c r="O662" s="3">
        <f t="shared" si="170"/>
        <v>1.4560456227628027E-3</v>
      </c>
      <c r="P662" s="3">
        <f t="shared" si="174"/>
        <v>4.5289905460256308E-6</v>
      </c>
      <c r="Q662" s="4">
        <f t="shared" si="175"/>
        <v>2.2173930188548363E-3</v>
      </c>
      <c r="R662" s="3">
        <f t="shared" si="176"/>
        <v>1.5729992122364367E-2</v>
      </c>
      <c r="S662" s="16">
        <f t="shared" si="171"/>
        <v>124.6362584387935</v>
      </c>
      <c r="T662" s="16">
        <f t="shared" si="171"/>
        <v>162.26957844021283</v>
      </c>
      <c r="U662" s="16">
        <f t="shared" si="177"/>
        <v>-37.633320001419321</v>
      </c>
      <c r="V662" s="16">
        <f t="shared" si="178"/>
        <v>157.93729291047794</v>
      </c>
      <c r="W662" s="16">
        <f t="shared" si="179"/>
        <v>222.0148136300003</v>
      </c>
      <c r="X662" s="16">
        <f t="shared" si="180"/>
        <v>143.25540328414041</v>
      </c>
      <c r="Y662" s="16">
        <f t="shared" si="181"/>
        <v>125.87080393623366</v>
      </c>
    </row>
    <row r="663" spans="1:25" x14ac:dyDescent="0.4">
      <c r="A663">
        <f t="shared" si="182"/>
        <v>650</v>
      </c>
      <c r="B663" s="1">
        <v>43623</v>
      </c>
      <c r="C663" s="2">
        <v>1.23107381217423E-2</v>
      </c>
      <c r="D663" s="2">
        <v>8.9604065281514E-3</v>
      </c>
      <c r="E663" s="2">
        <v>2.2058905791274001E-2</v>
      </c>
      <c r="F663" s="2">
        <v>0.956669949558832</v>
      </c>
      <c r="G663">
        <v>630.68299999999999</v>
      </c>
      <c r="H663">
        <v>5765.66</v>
      </c>
      <c r="I663">
        <v>2307.25</v>
      </c>
      <c r="J663">
        <v>165.07</v>
      </c>
      <c r="K663">
        <v>108.19</v>
      </c>
      <c r="L663" s="3">
        <f t="shared" si="172"/>
        <v>4.2249580312558876E-3</v>
      </c>
      <c r="M663" s="3">
        <f t="shared" si="173"/>
        <v>8.693134557694826E-3</v>
      </c>
      <c r="N663" s="3">
        <f t="shared" si="170"/>
        <v>9.3444576877235175E-3</v>
      </c>
      <c r="O663" s="3">
        <f t="shared" si="170"/>
        <v>1.029866117404854E-3</v>
      </c>
      <c r="P663" s="3">
        <f t="shared" si="174"/>
        <v>1.0192270713489068E-6</v>
      </c>
      <c r="Q663" s="4">
        <f t="shared" si="175"/>
        <v>1.3202576228617527E-3</v>
      </c>
      <c r="R663" s="3">
        <f t="shared" si="176"/>
        <v>5.8231040985197713E-3</v>
      </c>
      <c r="S663" s="16">
        <f t="shared" si="171"/>
        <v>124.76828420107968</v>
      </c>
      <c r="T663" s="16">
        <f t="shared" si="171"/>
        <v>162.8518888500648</v>
      </c>
      <c r="U663" s="16">
        <f t="shared" si="177"/>
        <v>-38.083604648985116</v>
      </c>
      <c r="V663" s="16">
        <f t="shared" si="178"/>
        <v>158.35978871360354</v>
      </c>
      <c r="W663" s="16">
        <f t="shared" si="179"/>
        <v>222.88412708576979</v>
      </c>
      <c r="X663" s="16">
        <f t="shared" si="180"/>
        <v>144.18984905291276</v>
      </c>
      <c r="Y663" s="16">
        <f t="shared" si="181"/>
        <v>125.97379054797415</v>
      </c>
    </row>
    <row r="664" spans="1:25" x14ac:dyDescent="0.4">
      <c r="A664">
        <f t="shared" si="182"/>
        <v>651</v>
      </c>
      <c r="B664" s="1">
        <v>43630</v>
      </c>
      <c r="C664" s="2">
        <v>1.1139267837662E-2</v>
      </c>
      <c r="D664" s="2">
        <v>9.0460115963546008E-3</v>
      </c>
      <c r="E664" s="2">
        <v>2.15316642897725E-2</v>
      </c>
      <c r="F664" s="2">
        <v>0.95828305627621002</v>
      </c>
      <c r="G664">
        <v>631.18899999999996</v>
      </c>
      <c r="H664">
        <v>5795.96</v>
      </c>
      <c r="I664">
        <v>2328.81</v>
      </c>
      <c r="J664">
        <v>165.24</v>
      </c>
      <c r="K664">
        <v>108.56</v>
      </c>
      <c r="L664" s="3">
        <f t="shared" si="172"/>
        <v>-9.2624443463443784E-3</v>
      </c>
      <c r="M664" s="3">
        <f t="shared" si="173"/>
        <v>1.0508767057589408E-2</v>
      </c>
      <c r="N664" s="3">
        <f t="shared" si="170"/>
        <v>-5.1957866893392879E-4</v>
      </c>
      <c r="O664" s="3">
        <f t="shared" si="170"/>
        <v>2.3602033405953904E-3</v>
      </c>
      <c r="P664" s="3">
        <f t="shared" si="174"/>
        <v>3.1437600397903913E-6</v>
      </c>
      <c r="Q664" s="4">
        <f t="shared" si="175"/>
        <v>2.2392972974086436E-3</v>
      </c>
      <c r="R664" s="3">
        <f t="shared" si="176"/>
        <v>7.7173684572662271E-4</v>
      </c>
      <c r="S664" s="16">
        <f t="shared" ref="S664:T679" si="183">S663+100*Q664</f>
        <v>124.99221393082054</v>
      </c>
      <c r="T664" s="16">
        <f t="shared" si="183"/>
        <v>162.92906253463747</v>
      </c>
      <c r="U664" s="16">
        <f t="shared" si="177"/>
        <v>-37.936848603816927</v>
      </c>
      <c r="V664" s="16">
        <f t="shared" si="178"/>
        <v>157.43354427896909</v>
      </c>
      <c r="W664" s="16">
        <f t="shared" si="179"/>
        <v>223.93500379152874</v>
      </c>
      <c r="X664" s="16">
        <f t="shared" si="180"/>
        <v>144.13789118601937</v>
      </c>
      <c r="Y664" s="16">
        <f t="shared" si="181"/>
        <v>126.20981088203368</v>
      </c>
    </row>
    <row r="665" spans="1:25" x14ac:dyDescent="0.4">
      <c r="A665">
        <f t="shared" si="182"/>
        <v>652</v>
      </c>
      <c r="B665" s="1">
        <v>43637</v>
      </c>
      <c r="C665" s="2">
        <v>1.32114018876303E-2</v>
      </c>
      <c r="D665" s="2">
        <v>7.8205868737862994E-3</v>
      </c>
      <c r="E665" s="2">
        <v>2.4699130306121499E-2</v>
      </c>
      <c r="F665" s="2">
        <v>0.95426888093246098</v>
      </c>
      <c r="G665">
        <v>632.56799999999998</v>
      </c>
      <c r="H665">
        <v>5924.54</v>
      </c>
      <c r="I665">
        <v>2327.6</v>
      </c>
      <c r="J665">
        <v>165.63</v>
      </c>
      <c r="K665">
        <v>107.32</v>
      </c>
      <c r="L665" s="3">
        <f t="shared" si="172"/>
        <v>9.6520700753697231E-3</v>
      </c>
      <c r="M665" s="3">
        <f t="shared" si="173"/>
        <v>2.1753423108759051E-3</v>
      </c>
      <c r="N665" s="3">
        <f t="shared" si="170"/>
        <v>4.8504897748753439E-3</v>
      </c>
      <c r="O665" s="3">
        <f t="shared" si="170"/>
        <v>-5.4337982249597072E-4</v>
      </c>
      <c r="P665" s="3">
        <f t="shared" si="174"/>
        <v>8.9810145777919166E-7</v>
      </c>
      <c r="Q665" s="4">
        <f t="shared" si="175"/>
        <v>-2.5509584725842487E-4</v>
      </c>
      <c r="R665" s="3">
        <f t="shared" si="176"/>
        <v>4.0336305846562504E-3</v>
      </c>
      <c r="S665" s="16">
        <f t="shared" si="183"/>
        <v>124.9667043460947</v>
      </c>
      <c r="T665" s="16">
        <f t="shared" si="183"/>
        <v>163.3324255931031</v>
      </c>
      <c r="U665" s="16">
        <f t="shared" si="177"/>
        <v>-38.365721247008395</v>
      </c>
      <c r="V665" s="16">
        <f t="shared" si="178"/>
        <v>158.39875128650607</v>
      </c>
      <c r="W665" s="16">
        <f t="shared" si="179"/>
        <v>224.15253802261634</v>
      </c>
      <c r="X665" s="16">
        <f t="shared" si="180"/>
        <v>144.62294016350691</v>
      </c>
      <c r="Y665" s="16">
        <f t="shared" si="181"/>
        <v>126.15547289978409</v>
      </c>
    </row>
    <row r="666" spans="1:25" x14ac:dyDescent="0.4">
      <c r="A666">
        <f t="shared" si="182"/>
        <v>653</v>
      </c>
      <c r="B666" s="1">
        <v>43644</v>
      </c>
      <c r="C666" s="2">
        <v>1.26015330787167E-2</v>
      </c>
      <c r="D666" s="2">
        <v>8.4574441565641E-3</v>
      </c>
      <c r="E666" s="2">
        <v>2.3812163352070301E-2</v>
      </c>
      <c r="F666" s="2">
        <v>0.95512885941264902</v>
      </c>
      <c r="G666">
        <v>635.53499999999997</v>
      </c>
      <c r="H666">
        <v>5908.25</v>
      </c>
      <c r="I666">
        <v>2338.89</v>
      </c>
      <c r="J666">
        <v>165.54</v>
      </c>
      <c r="K666">
        <v>107.85</v>
      </c>
      <c r="L666" s="3">
        <f t="shared" si="172"/>
        <v>3.430328954648898E-3</v>
      </c>
      <c r="M666" s="3">
        <f t="shared" si="173"/>
        <v>2.278172426559677E-2</v>
      </c>
      <c r="N666" s="3">
        <f t="shared" si="170"/>
        <v>2.6709250969477072E-2</v>
      </c>
      <c r="O666" s="3">
        <f t="shared" si="170"/>
        <v>7.2490032620509126E-4</v>
      </c>
      <c r="P666" s="3">
        <f t="shared" si="174"/>
        <v>1.5955508085058878E-6</v>
      </c>
      <c r="Q666" s="4">
        <f t="shared" si="175"/>
        <v>1.5626852826036641E-3</v>
      </c>
      <c r="R666" s="3">
        <f t="shared" si="176"/>
        <v>1.3411551128981958E-2</v>
      </c>
      <c r="S666" s="16">
        <f t="shared" si="183"/>
        <v>125.12297287435507</v>
      </c>
      <c r="T666" s="16">
        <f t="shared" si="183"/>
        <v>164.6735807060013</v>
      </c>
      <c r="U666" s="16">
        <f t="shared" si="177"/>
        <v>-39.550607831646232</v>
      </c>
      <c r="V666" s="16">
        <f t="shared" si="178"/>
        <v>158.74178418197096</v>
      </c>
      <c r="W666" s="16">
        <f t="shared" si="179"/>
        <v>226.43071044917602</v>
      </c>
      <c r="X666" s="16">
        <f t="shared" si="180"/>
        <v>147.29386526045462</v>
      </c>
      <c r="Y666" s="16">
        <f t="shared" si="181"/>
        <v>126.22796293240459</v>
      </c>
    </row>
    <row r="667" spans="1:25" x14ac:dyDescent="0.4">
      <c r="A667">
        <f t="shared" si="182"/>
        <v>654</v>
      </c>
      <c r="B667" s="1">
        <v>43651</v>
      </c>
      <c r="C667" s="2">
        <v>1.1902615100546901E-2</v>
      </c>
      <c r="D667" s="2">
        <v>9.0887097110947997E-3</v>
      </c>
      <c r="E667" s="2">
        <v>2.1851829982730199E-2</v>
      </c>
      <c r="F667" s="2">
        <v>0.95715684520562805</v>
      </c>
      <c r="G667">
        <v>634.07000000000005</v>
      </c>
      <c r="H667">
        <v>6008.31</v>
      </c>
      <c r="I667">
        <v>2401.36</v>
      </c>
      <c r="J667">
        <v>165.66</v>
      </c>
      <c r="K667">
        <v>108.47</v>
      </c>
      <c r="L667" s="3">
        <f t="shared" si="172"/>
        <v>-1.0081441097204102E-2</v>
      </c>
      <c r="M667" s="3">
        <f t="shared" si="173"/>
        <v>3.0267151627705324E-3</v>
      </c>
      <c r="N667" s="3">
        <f t="shared" si="170"/>
        <v>-1.0210880501049346E-2</v>
      </c>
      <c r="O667" s="3">
        <f t="shared" si="170"/>
        <v>-3.8029699384281024E-3</v>
      </c>
      <c r="P667" s="3">
        <f t="shared" si="174"/>
        <v>2.2716248249742804E-6</v>
      </c>
      <c r="Q667" s="4">
        <f t="shared" si="175"/>
        <v>-3.957923335731829E-3</v>
      </c>
      <c r="R667" s="3">
        <f t="shared" si="176"/>
        <v>-5.2671440934777547E-3</v>
      </c>
      <c r="S667" s="16">
        <f t="shared" si="183"/>
        <v>124.72718054078189</v>
      </c>
      <c r="T667" s="16">
        <f t="shared" si="183"/>
        <v>164.14686629665351</v>
      </c>
      <c r="U667" s="16">
        <f t="shared" si="177"/>
        <v>-39.419685755871626</v>
      </c>
      <c r="V667" s="16">
        <f t="shared" si="178"/>
        <v>157.73364007225055</v>
      </c>
      <c r="W667" s="16">
        <f t="shared" si="179"/>
        <v>226.73338196545308</v>
      </c>
      <c r="X667" s="16">
        <f t="shared" si="180"/>
        <v>146.27277721034969</v>
      </c>
      <c r="Y667" s="16">
        <f t="shared" si="181"/>
        <v>125.84766593856179</v>
      </c>
    </row>
    <row r="668" spans="1:25" x14ac:dyDescent="0.4">
      <c r="A668">
        <f t="shared" si="182"/>
        <v>655</v>
      </c>
      <c r="B668" s="1">
        <v>43658</v>
      </c>
      <c r="C668" s="2">
        <v>9.6619163738107996E-3</v>
      </c>
      <c r="D668" s="2">
        <v>1.0925832824496801E-2</v>
      </c>
      <c r="E668" s="2">
        <v>2.0306487334508998E-2</v>
      </c>
      <c r="F668" s="2">
        <v>0.95910576346718301</v>
      </c>
      <c r="G668">
        <v>630.93499999999995</v>
      </c>
      <c r="H668">
        <v>6057.77</v>
      </c>
      <c r="I668">
        <v>2376.84</v>
      </c>
      <c r="J668">
        <v>165.03</v>
      </c>
      <c r="K668">
        <v>107.91</v>
      </c>
      <c r="L668" s="3">
        <f t="shared" si="172"/>
        <v>3.3909727083896168E-3</v>
      </c>
      <c r="M668" s="3">
        <f t="shared" si="173"/>
        <v>-1.3975620472640116E-2</v>
      </c>
      <c r="N668" s="3">
        <f t="shared" si="170"/>
        <v>-7.833930765217878E-3</v>
      </c>
      <c r="O668" s="3">
        <f t="shared" si="170"/>
        <v>1.1513058231835682E-3</v>
      </c>
      <c r="P668" s="3">
        <f t="shared" si="174"/>
        <v>8.0288827658574916E-6</v>
      </c>
      <c r="Q668" s="4">
        <f t="shared" si="175"/>
        <v>8.171835537311694E-4</v>
      </c>
      <c r="R668" s="3">
        <f t="shared" si="176"/>
        <v>-4.3168181765712021E-3</v>
      </c>
      <c r="S668" s="16">
        <f t="shared" si="183"/>
        <v>124.808898896155</v>
      </c>
      <c r="T668" s="16">
        <f t="shared" si="183"/>
        <v>163.71518447899641</v>
      </c>
      <c r="U668" s="16">
        <f t="shared" si="177"/>
        <v>-38.906285582841406</v>
      </c>
      <c r="V668" s="16">
        <f t="shared" si="178"/>
        <v>158.0727373430895</v>
      </c>
      <c r="W668" s="16">
        <f t="shared" si="179"/>
        <v>225.33581991818906</v>
      </c>
      <c r="X668" s="16">
        <f t="shared" si="180"/>
        <v>145.48938413382791</v>
      </c>
      <c r="Y668" s="16">
        <f t="shared" si="181"/>
        <v>125.96279652088015</v>
      </c>
    </row>
    <row r="669" spans="1:25" x14ac:dyDescent="0.4">
      <c r="A669">
        <f t="shared" si="182"/>
        <v>656</v>
      </c>
      <c r="B669" s="1">
        <v>43665</v>
      </c>
      <c r="C669" s="2">
        <v>2.0025902059207599E-2</v>
      </c>
      <c r="D669" s="2">
        <v>1.39433184155293E-2</v>
      </c>
      <c r="E669" s="2">
        <v>1.5623251146412E-2</v>
      </c>
      <c r="F669" s="2">
        <v>0.95040752837885101</v>
      </c>
      <c r="G669">
        <v>634.25</v>
      </c>
      <c r="H669">
        <v>5984.2</v>
      </c>
      <c r="I669">
        <v>2358.2199999999998</v>
      </c>
      <c r="J669">
        <v>165.22</v>
      </c>
      <c r="K669">
        <v>107.71</v>
      </c>
      <c r="L669" s="3">
        <f t="shared" si="172"/>
        <v>7.351164514329378E-3</v>
      </c>
      <c r="M669" s="3">
        <f t="shared" si="173"/>
        <v>2.5802753055425676E-2</v>
      </c>
      <c r="N669" s="3">
        <f t="shared" si="170"/>
        <v>4.829914087744358E-3</v>
      </c>
      <c r="O669" s="3">
        <f t="shared" si="170"/>
        <v>1.0894564822661046E-3</v>
      </c>
      <c r="P669" s="3">
        <f t="shared" si="174"/>
        <v>7.1952421078698255E-6</v>
      </c>
      <c r="Q669" s="4">
        <f t="shared" si="175"/>
        <v>1.6106810637215539E-3</v>
      </c>
      <c r="R669" s="3">
        <f t="shared" si="176"/>
        <v>9.7683220349413791E-3</v>
      </c>
      <c r="S669" s="16">
        <f t="shared" si="183"/>
        <v>124.96996700252716</v>
      </c>
      <c r="T669" s="16">
        <f t="shared" si="183"/>
        <v>164.69201668249053</v>
      </c>
      <c r="U669" s="16">
        <f t="shared" si="177"/>
        <v>-39.722049679963376</v>
      </c>
      <c r="V669" s="16">
        <f t="shared" si="178"/>
        <v>158.80785379452243</v>
      </c>
      <c r="W669" s="16">
        <f t="shared" si="179"/>
        <v>227.91609522373162</v>
      </c>
      <c r="X669" s="16">
        <f t="shared" si="180"/>
        <v>145.97237554260235</v>
      </c>
      <c r="Y669" s="16">
        <f t="shared" si="181"/>
        <v>126.07174216910676</v>
      </c>
    </row>
    <row r="670" spans="1:25" x14ac:dyDescent="0.4">
      <c r="A670">
        <f t="shared" si="182"/>
        <v>657</v>
      </c>
      <c r="B670" s="1">
        <v>43672</v>
      </c>
      <c r="C670" s="2">
        <v>2.33331523748769E-2</v>
      </c>
      <c r="D670" s="2">
        <v>6.5967296886700003E-3</v>
      </c>
      <c r="E670" s="2">
        <v>2.4308071010525501E-2</v>
      </c>
      <c r="F670" s="2">
        <v>0.94576204692592702</v>
      </c>
      <c r="G670">
        <v>633.21</v>
      </c>
      <c r="H670">
        <v>6083.82</v>
      </c>
      <c r="I670">
        <v>2369.61</v>
      </c>
      <c r="J670">
        <v>165.4</v>
      </c>
      <c r="K670">
        <v>108.68</v>
      </c>
      <c r="L670" s="3">
        <f t="shared" si="172"/>
        <v>-2.251896016997712E-3</v>
      </c>
      <c r="M670" s="3">
        <f t="shared" si="173"/>
        <v>-4.9331796343542234E-2</v>
      </c>
      <c r="N670" s="3">
        <f t="shared" si="170"/>
        <v>-2.4134773232726059E-2</v>
      </c>
      <c r="O670" s="3">
        <f t="shared" si="170"/>
        <v>1.0882708585249201E-3</v>
      </c>
      <c r="P670" s="3">
        <f t="shared" si="174"/>
        <v>4.7468988941236718E-7</v>
      </c>
      <c r="Q670" s="4">
        <f t="shared" si="175"/>
        <v>6.4128444883063677E-5</v>
      </c>
      <c r="R670" s="3">
        <f t="shared" si="176"/>
        <v>-1.8657548683685271E-2</v>
      </c>
      <c r="S670" s="16">
        <f t="shared" si="183"/>
        <v>124.97637984701547</v>
      </c>
      <c r="T670" s="16">
        <f t="shared" si="183"/>
        <v>162.82626181412201</v>
      </c>
      <c r="U670" s="16">
        <f t="shared" si="177"/>
        <v>-37.849881967106541</v>
      </c>
      <c r="V670" s="16">
        <f t="shared" si="178"/>
        <v>158.58266419282265</v>
      </c>
      <c r="W670" s="16">
        <f t="shared" si="179"/>
        <v>222.9829155893774</v>
      </c>
      <c r="X670" s="16">
        <f t="shared" si="180"/>
        <v>143.55889821932973</v>
      </c>
      <c r="Y670" s="16">
        <f t="shared" si="181"/>
        <v>126.18056925495925</v>
      </c>
    </row>
    <row r="671" spans="1:25" x14ac:dyDescent="0.4">
      <c r="A671">
        <f t="shared" si="182"/>
        <v>658</v>
      </c>
      <c r="B671" s="1">
        <v>43679</v>
      </c>
      <c r="C671" s="2">
        <v>2.32629340318606E-2</v>
      </c>
      <c r="D671" s="2">
        <v>5.9731438236630997E-3</v>
      </c>
      <c r="E671" s="2">
        <v>2.5099220826212802E-2</v>
      </c>
      <c r="F671" s="2">
        <v>0.94566470131826297</v>
      </c>
      <c r="G671">
        <v>644.17200000000003</v>
      </c>
      <c r="H671">
        <v>5897.1</v>
      </c>
      <c r="I671">
        <v>2312.42</v>
      </c>
      <c r="J671">
        <v>165.58</v>
      </c>
      <c r="K671">
        <v>106.59</v>
      </c>
      <c r="L671" s="3">
        <f t="shared" si="172"/>
        <v>2.7487226312206126E-4</v>
      </c>
      <c r="M671" s="3">
        <f t="shared" si="173"/>
        <v>-1.2416789291065489E-2</v>
      </c>
      <c r="N671" s="3">
        <f t="shared" si="170"/>
        <v>-1.9313100561316632E-2</v>
      </c>
      <c r="O671" s="3">
        <f t="shared" si="170"/>
        <v>5.375045295325398E-3</v>
      </c>
      <c r="P671" s="3">
        <f t="shared" si="174"/>
        <v>3.8377677378004242E-6</v>
      </c>
      <c r="Q671" s="4">
        <f t="shared" si="175"/>
        <v>4.5266361272714301E-3</v>
      </c>
      <c r="R671" s="3">
        <f t="shared" si="176"/>
        <v>-6.5199930734836653E-3</v>
      </c>
      <c r="S671" s="16">
        <f t="shared" si="183"/>
        <v>125.4290434597426</v>
      </c>
      <c r="T671" s="16">
        <f t="shared" si="183"/>
        <v>162.17426250677363</v>
      </c>
      <c r="U671" s="16">
        <f t="shared" si="177"/>
        <v>-36.745219047031028</v>
      </c>
      <c r="V671" s="16">
        <f t="shared" si="178"/>
        <v>158.61015141913487</v>
      </c>
      <c r="W671" s="16">
        <f t="shared" si="179"/>
        <v>221.74123666027086</v>
      </c>
      <c r="X671" s="16">
        <f t="shared" si="180"/>
        <v>141.62758816319808</v>
      </c>
      <c r="Y671" s="16">
        <f t="shared" si="181"/>
        <v>126.71807378449179</v>
      </c>
    </row>
    <row r="672" spans="1:25" x14ac:dyDescent="0.4">
      <c r="A672">
        <f t="shared" si="182"/>
        <v>659</v>
      </c>
      <c r="B672" s="1">
        <v>43686</v>
      </c>
      <c r="C672" s="2">
        <v>2.6670888310366E-2</v>
      </c>
      <c r="D672" s="2">
        <v>4.4968136283491996E-3</v>
      </c>
      <c r="E672" s="2">
        <v>2.8087546110708E-2</v>
      </c>
      <c r="F672" s="2">
        <v>0.94074475195057605</v>
      </c>
      <c r="G672">
        <v>649.83600000000001</v>
      </c>
      <c r="H672">
        <v>5873.47</v>
      </c>
      <c r="I672">
        <v>2267.7600000000002</v>
      </c>
      <c r="J672">
        <v>166.47</v>
      </c>
      <c r="K672">
        <v>105.69</v>
      </c>
      <c r="L672" s="3">
        <f t="shared" si="172"/>
        <v>2.0014766248837246E-2</v>
      </c>
      <c r="M672" s="3">
        <f t="shared" si="173"/>
        <v>-2.9481585995979609E-3</v>
      </c>
      <c r="N672" s="3">
        <f t="shared" si="170"/>
        <v>-1.2333756658553074E-2</v>
      </c>
      <c r="O672" s="3">
        <f t="shared" si="170"/>
        <v>7.208506037124085E-4</v>
      </c>
      <c r="P672" s="3">
        <f t="shared" si="174"/>
        <v>8.2192964829508108E-7</v>
      </c>
      <c r="Q672" s="4">
        <f t="shared" si="175"/>
        <v>8.5144380928081056E-4</v>
      </c>
      <c r="R672" s="3">
        <f t="shared" si="176"/>
        <v>1.3634253985996547E-3</v>
      </c>
      <c r="S672" s="16">
        <f t="shared" si="183"/>
        <v>125.51418784067069</v>
      </c>
      <c r="T672" s="16">
        <f t="shared" si="183"/>
        <v>162.31060504663358</v>
      </c>
      <c r="U672" s="16">
        <f t="shared" si="177"/>
        <v>-36.796417205962896</v>
      </c>
      <c r="V672" s="16">
        <f t="shared" si="178"/>
        <v>160.6116280440186</v>
      </c>
      <c r="W672" s="16">
        <f t="shared" si="179"/>
        <v>221.44642080031107</v>
      </c>
      <c r="X672" s="16">
        <f t="shared" si="180"/>
        <v>140.39421249734278</v>
      </c>
      <c r="Y672" s="16">
        <f t="shared" si="181"/>
        <v>126.79015884486303</v>
      </c>
    </row>
    <row r="673" spans="1:25" x14ac:dyDescent="0.4">
      <c r="A673">
        <f t="shared" si="182"/>
        <v>660</v>
      </c>
      <c r="B673" s="1">
        <v>43693</v>
      </c>
      <c r="C673" s="2">
        <v>2.5301005563207898E-2</v>
      </c>
      <c r="D673" s="2">
        <v>4.6306366887165001E-3</v>
      </c>
      <c r="E673" s="2">
        <v>2.83796588290866E-2</v>
      </c>
      <c r="F673" s="2">
        <v>0.94168869891898899</v>
      </c>
      <c r="G673">
        <v>658.54300000000001</v>
      </c>
      <c r="H673">
        <v>5818.17</v>
      </c>
      <c r="I673">
        <v>2239.79</v>
      </c>
      <c r="J673">
        <v>166.59</v>
      </c>
      <c r="K673">
        <v>106.38</v>
      </c>
      <c r="L673" s="3">
        <f t="shared" si="172"/>
        <v>-7.6364075045605162E-3</v>
      </c>
      <c r="M673" s="3">
        <f t="shared" si="173"/>
        <v>-2.3360827776343074E-2</v>
      </c>
      <c r="N673" s="3">
        <f t="shared" si="170"/>
        <v>1.1438572366159194E-2</v>
      </c>
      <c r="O673" s="3">
        <f t="shared" si="170"/>
        <v>6.0027612701851751E-5</v>
      </c>
      <c r="P673" s="3">
        <f t="shared" si="174"/>
        <v>1.334319141509946E-6</v>
      </c>
      <c r="Q673" s="4">
        <f t="shared" si="175"/>
        <v>7.8431491670595684E-5</v>
      </c>
      <c r="R673" s="3">
        <f t="shared" si="176"/>
        <v>-4.874658825510636E-3</v>
      </c>
      <c r="S673" s="16">
        <f t="shared" si="183"/>
        <v>125.52203098983775</v>
      </c>
      <c r="T673" s="16">
        <f t="shared" si="183"/>
        <v>161.82313916408253</v>
      </c>
      <c r="U673" s="16">
        <f t="shared" si="177"/>
        <v>-36.301108174244789</v>
      </c>
      <c r="V673" s="16">
        <f t="shared" si="178"/>
        <v>159.84798729356254</v>
      </c>
      <c r="W673" s="16">
        <f t="shared" si="179"/>
        <v>219.11033802267676</v>
      </c>
      <c r="X673" s="16">
        <f t="shared" si="180"/>
        <v>141.53806973395871</v>
      </c>
      <c r="Y673" s="16">
        <f t="shared" si="181"/>
        <v>126.79616160613321</v>
      </c>
    </row>
    <row r="674" spans="1:25" x14ac:dyDescent="0.4">
      <c r="A674">
        <f t="shared" si="182"/>
        <v>661</v>
      </c>
      <c r="B674" s="1">
        <v>43700</v>
      </c>
      <c r="C674" s="2">
        <v>2.3562346977087301E-2</v>
      </c>
      <c r="D674" s="2">
        <v>5.0496287882112996E-3</v>
      </c>
      <c r="E674" s="2">
        <v>2.7894452179357199E-2</v>
      </c>
      <c r="F674" s="2">
        <v>0.94349357205534401</v>
      </c>
      <c r="G674">
        <v>659.65300000000002</v>
      </c>
      <c r="H674">
        <v>5735.63</v>
      </c>
      <c r="I674">
        <v>2265.41</v>
      </c>
      <c r="J674">
        <v>166.6</v>
      </c>
      <c r="K674">
        <v>105.39</v>
      </c>
      <c r="L674" s="3">
        <f t="shared" si="172"/>
        <v>1.0192185757325056E-2</v>
      </c>
      <c r="M674" s="3">
        <f t="shared" si="173"/>
        <v>3.703333621335525E-2</v>
      </c>
      <c r="N674" s="3">
        <f t="shared" si="170"/>
        <v>6.6963595993660974E-3</v>
      </c>
      <c r="O674" s="3">
        <f t="shared" si="170"/>
        <v>2.160864345738478E-3</v>
      </c>
      <c r="P674" s="3">
        <f t="shared" si="174"/>
        <v>8.2230878938572087E-7</v>
      </c>
      <c r="Q674" s="4">
        <f t="shared" si="175"/>
        <v>2.6518870120542286E-3</v>
      </c>
      <c r="R674" s="3">
        <f t="shared" si="176"/>
        <v>1.402068647894622E-2</v>
      </c>
      <c r="S674" s="16">
        <f t="shared" si="183"/>
        <v>125.78721969104316</v>
      </c>
      <c r="T674" s="16">
        <f t="shared" si="183"/>
        <v>163.22520781197716</v>
      </c>
      <c r="U674" s="16">
        <f t="shared" si="177"/>
        <v>-37.437988120933994</v>
      </c>
      <c r="V674" s="16">
        <f t="shared" si="178"/>
        <v>160.86720586929505</v>
      </c>
      <c r="W674" s="16">
        <f t="shared" si="179"/>
        <v>222.81367164401229</v>
      </c>
      <c r="X674" s="16">
        <f t="shared" si="180"/>
        <v>142.20770569389532</v>
      </c>
      <c r="Y674" s="16">
        <f t="shared" si="181"/>
        <v>127.01224804070706</v>
      </c>
    </row>
    <row r="675" spans="1:25" x14ac:dyDescent="0.4">
      <c r="A675">
        <f t="shared" si="182"/>
        <v>662</v>
      </c>
      <c r="B675" s="1">
        <v>43707</v>
      </c>
      <c r="C675" s="2">
        <v>2.3749049964151801E-2</v>
      </c>
      <c r="D675" s="2">
        <v>3.6791141392347E-3</v>
      </c>
      <c r="E675" s="2">
        <v>2.8997418296705501E-2</v>
      </c>
      <c r="F675" s="2">
        <v>0.94357441759990701</v>
      </c>
      <c r="G675">
        <v>660.79600000000005</v>
      </c>
      <c r="H675">
        <v>5898.23</v>
      </c>
      <c r="I675">
        <v>2280.58</v>
      </c>
      <c r="J675">
        <v>166.96</v>
      </c>
      <c r="K675">
        <v>106.28</v>
      </c>
      <c r="L675" s="3">
        <f t="shared" si="172"/>
        <v>2.5354430315465137E-3</v>
      </c>
      <c r="M675" s="3">
        <f t="shared" si="173"/>
        <v>2.4415380086299399E-2</v>
      </c>
      <c r="N675" s="3">
        <f t="shared" si="170"/>
        <v>1.6693121925124288E-2</v>
      </c>
      <c r="O675" s="3">
        <f t="shared" si="170"/>
        <v>-1.7968375658841129E-3</v>
      </c>
      <c r="P675" s="3">
        <f t="shared" si="174"/>
        <v>9.3361470220525865E-7</v>
      </c>
      <c r="Q675" s="4">
        <f t="shared" si="175"/>
        <v>-1.0622848019844547E-3</v>
      </c>
      <c r="R675" s="3">
        <f t="shared" si="176"/>
        <v>1.0461776869271522E-2</v>
      </c>
      <c r="S675" s="16">
        <f t="shared" si="183"/>
        <v>125.68099121084472</v>
      </c>
      <c r="T675" s="16">
        <f t="shared" si="183"/>
        <v>164.27138549890432</v>
      </c>
      <c r="U675" s="16">
        <f t="shared" si="177"/>
        <v>-38.590394288059599</v>
      </c>
      <c r="V675" s="16">
        <f t="shared" si="178"/>
        <v>161.1207501724497</v>
      </c>
      <c r="W675" s="16">
        <f t="shared" si="179"/>
        <v>225.25520965264224</v>
      </c>
      <c r="X675" s="16">
        <f t="shared" si="180"/>
        <v>143.87701788640774</v>
      </c>
      <c r="Y675" s="16">
        <f t="shared" si="181"/>
        <v>126.83256428411865</v>
      </c>
    </row>
    <row r="676" spans="1:25" x14ac:dyDescent="0.4">
      <c r="A676">
        <f t="shared" si="182"/>
        <v>663</v>
      </c>
      <c r="B676" s="1">
        <v>43714</v>
      </c>
      <c r="C676" s="2">
        <v>2.3058062563126501E-2</v>
      </c>
      <c r="D676" s="2">
        <v>4.6839904652034997E-3</v>
      </c>
      <c r="E676" s="2">
        <v>2.81323811940557E-2</v>
      </c>
      <c r="F676" s="2">
        <v>0.94412556577761397</v>
      </c>
      <c r="G676">
        <v>658.50599999999997</v>
      </c>
      <c r="H676">
        <v>6006.07</v>
      </c>
      <c r="I676">
        <v>2318.65</v>
      </c>
      <c r="J676">
        <v>166.66</v>
      </c>
      <c r="K676">
        <v>106.92</v>
      </c>
      <c r="L676" s="3">
        <f t="shared" si="172"/>
        <v>-1.498687862365633E-2</v>
      </c>
      <c r="M676" s="3">
        <f t="shared" si="173"/>
        <v>2.1282669369521612E-2</v>
      </c>
      <c r="N676" s="3">
        <f t="shared" si="170"/>
        <v>4.7346516291807639E-2</v>
      </c>
      <c r="O676" s="3">
        <f t="shared" si="170"/>
        <v>-7.0802832113284753E-3</v>
      </c>
      <c r="P676" s="3">
        <f t="shared" si="174"/>
        <v>8.1976322515559122E-6</v>
      </c>
      <c r="Q676" s="4">
        <f t="shared" si="175"/>
        <v>-5.6067843450104257E-3</v>
      </c>
      <c r="R676" s="3">
        <f t="shared" si="176"/>
        <v>1.1640505956586111E-2</v>
      </c>
      <c r="S676" s="16">
        <f t="shared" si="183"/>
        <v>125.12031277634368</v>
      </c>
      <c r="T676" s="16">
        <f t="shared" si="183"/>
        <v>165.43543609456293</v>
      </c>
      <c r="U676" s="16">
        <f t="shared" si="177"/>
        <v>-40.31512331821925</v>
      </c>
      <c r="V676" s="16">
        <f t="shared" si="178"/>
        <v>159.62206231008406</v>
      </c>
      <c r="W676" s="16">
        <f t="shared" si="179"/>
        <v>227.38347658959441</v>
      </c>
      <c r="X676" s="16">
        <f t="shared" si="180"/>
        <v>148.61166951558852</v>
      </c>
      <c r="Y676" s="16">
        <f t="shared" si="181"/>
        <v>126.1245359629858</v>
      </c>
    </row>
    <row r="677" spans="1:25" x14ac:dyDescent="0.4">
      <c r="A677">
        <f t="shared" si="182"/>
        <v>664</v>
      </c>
      <c r="B677" s="1">
        <v>43721</v>
      </c>
      <c r="C677" s="2">
        <v>1.20891686408898E-2</v>
      </c>
      <c r="D677" s="2">
        <v>1.9901639681802002E-3</v>
      </c>
      <c r="E677" s="2">
        <v>3.7606863511920399E-2</v>
      </c>
      <c r="F677" s="2">
        <v>0.94831380387900899</v>
      </c>
      <c r="G677">
        <v>641.61599999999999</v>
      </c>
      <c r="H677">
        <v>6067.5</v>
      </c>
      <c r="I677">
        <v>2428.4299999999998</v>
      </c>
      <c r="J677">
        <v>165.48</v>
      </c>
      <c r="K677">
        <v>108.09</v>
      </c>
      <c r="L677" s="3">
        <f t="shared" si="172"/>
        <v>8.0701452488678438E-3</v>
      </c>
      <c r="M677" s="3">
        <f t="shared" si="173"/>
        <v>-9.8234532158055776E-3</v>
      </c>
      <c r="N677" s="3">
        <f t="shared" si="170"/>
        <v>3.9737608248950895E-3</v>
      </c>
      <c r="O677" s="3">
        <f t="shared" si="170"/>
        <v>4.8344210780759678E-3</v>
      </c>
      <c r="P677" s="3">
        <f t="shared" si="174"/>
        <v>3.6909476018993219E-6</v>
      </c>
      <c r="Q677" s="4">
        <f t="shared" si="175"/>
        <v>4.8083090397088657E-3</v>
      </c>
      <c r="R677" s="3">
        <f t="shared" si="176"/>
        <v>1.7637184840083309E-3</v>
      </c>
      <c r="S677" s="16">
        <f t="shared" si="183"/>
        <v>125.60114368031456</v>
      </c>
      <c r="T677" s="16">
        <f t="shared" si="183"/>
        <v>165.61180794296376</v>
      </c>
      <c r="U677" s="16">
        <f t="shared" si="177"/>
        <v>-40.0106642626492</v>
      </c>
      <c r="V677" s="16">
        <f t="shared" si="178"/>
        <v>160.42907683497086</v>
      </c>
      <c r="W677" s="16">
        <f t="shared" si="179"/>
        <v>226.40113126801384</v>
      </c>
      <c r="X677" s="16">
        <f t="shared" si="180"/>
        <v>149.00904559807802</v>
      </c>
      <c r="Y677" s="16">
        <f t="shared" si="181"/>
        <v>126.60797807079339</v>
      </c>
    </row>
    <row r="678" spans="1:25" x14ac:dyDescent="0.4">
      <c r="A678">
        <f t="shared" si="182"/>
        <v>665</v>
      </c>
      <c r="B678" s="1">
        <v>43728</v>
      </c>
      <c r="C678" s="2">
        <v>9.4378768902387E-3</v>
      </c>
      <c r="D678" s="2">
        <v>5.6583626362842997E-3</v>
      </c>
      <c r="E678" s="2">
        <v>3.4106575926072899E-2</v>
      </c>
      <c r="F678" s="2">
        <v>0.95079718454740403</v>
      </c>
      <c r="G678">
        <v>649.98099999999999</v>
      </c>
      <c r="H678">
        <v>6037.5</v>
      </c>
      <c r="I678">
        <v>2438.08</v>
      </c>
      <c r="J678">
        <v>166.28</v>
      </c>
      <c r="K678">
        <v>107.56</v>
      </c>
      <c r="L678" s="3">
        <f t="shared" si="172"/>
        <v>7.3589306720411862E-3</v>
      </c>
      <c r="M678" s="3">
        <f t="shared" si="173"/>
        <v>-6.5228075119323492E-3</v>
      </c>
      <c r="N678" s="3">
        <f t="shared" si="170"/>
        <v>2.1615369471059687E-3</v>
      </c>
      <c r="O678" s="3">
        <f t="shared" si="170"/>
        <v>2.8265576136636827E-3</v>
      </c>
      <c r="P678" s="3">
        <f t="shared" si="174"/>
        <v>2.7386629324491434E-6</v>
      </c>
      <c r="Q678" s="4">
        <f t="shared" si="175"/>
        <v>2.7910112535208245E-3</v>
      </c>
      <c r="R678" s="3">
        <f t="shared" si="176"/>
        <v>1.4560544302196221E-3</v>
      </c>
      <c r="S678" s="16">
        <f t="shared" si="183"/>
        <v>125.88024480566665</v>
      </c>
      <c r="T678" s="16">
        <f t="shared" si="183"/>
        <v>165.75741338598573</v>
      </c>
      <c r="U678" s="16">
        <f t="shared" si="177"/>
        <v>-39.877168580319079</v>
      </c>
      <c r="V678" s="16">
        <f t="shared" si="178"/>
        <v>161.16496990217499</v>
      </c>
      <c r="W678" s="16">
        <f t="shared" si="179"/>
        <v>225.7488505168206</v>
      </c>
      <c r="X678" s="16">
        <f t="shared" si="180"/>
        <v>149.2251992927886</v>
      </c>
      <c r="Y678" s="16">
        <f t="shared" si="181"/>
        <v>126.89063383215976</v>
      </c>
    </row>
    <row r="679" spans="1:25" x14ac:dyDescent="0.4">
      <c r="A679">
        <f t="shared" si="182"/>
        <v>666</v>
      </c>
      <c r="B679" s="1">
        <v>43735</v>
      </c>
      <c r="C679" s="2">
        <v>6.3699005447154997E-3</v>
      </c>
      <c r="D679" s="2">
        <v>7.4158385261377004E-3</v>
      </c>
      <c r="E679" s="2">
        <v>3.2610114050847301E-2</v>
      </c>
      <c r="F679" s="2">
        <v>0.95360414687829897</v>
      </c>
      <c r="G679">
        <v>652.58000000000004</v>
      </c>
      <c r="H679">
        <v>5978.11</v>
      </c>
      <c r="I679">
        <v>2443.35</v>
      </c>
      <c r="J679">
        <v>166.75</v>
      </c>
      <c r="K679">
        <v>107.92</v>
      </c>
      <c r="L679" s="3">
        <f t="shared" si="172"/>
        <v>4.9437323772134611E-3</v>
      </c>
      <c r="M679" s="3">
        <f t="shared" si="173"/>
        <v>-1.2011400974342168E-2</v>
      </c>
      <c r="N679" s="3">
        <f t="shared" si="170"/>
        <v>-1.9542840771891057E-2</v>
      </c>
      <c r="O679" s="3">
        <f t="shared" si="170"/>
        <v>-1.7991004497752705E-4</v>
      </c>
      <c r="P679" s="3">
        <f t="shared" si="174"/>
        <v>3.1062387700629869E-7</v>
      </c>
      <c r="Q679" s="4">
        <f t="shared" si="175"/>
        <v>-8.6675138181742828E-4</v>
      </c>
      <c r="R679" s="3">
        <f t="shared" si="176"/>
        <v>-6.6976048534993227E-3</v>
      </c>
      <c r="S679" s="16">
        <f t="shared" si="183"/>
        <v>125.7935696674849</v>
      </c>
      <c r="T679" s="16">
        <f t="shared" si="183"/>
        <v>165.08765290063579</v>
      </c>
      <c r="U679" s="16">
        <f t="shared" si="177"/>
        <v>-39.294083233150886</v>
      </c>
      <c r="V679" s="16">
        <f t="shared" si="178"/>
        <v>161.65934313989632</v>
      </c>
      <c r="W679" s="16">
        <f t="shared" si="179"/>
        <v>224.54771041938639</v>
      </c>
      <c r="X679" s="16">
        <f t="shared" si="180"/>
        <v>147.2709152155995</v>
      </c>
      <c r="Y679" s="16">
        <f t="shared" si="181"/>
        <v>126.87264282766201</v>
      </c>
    </row>
    <row r="680" spans="1:25" x14ac:dyDescent="0.4">
      <c r="A680">
        <f t="shared" si="182"/>
        <v>667</v>
      </c>
      <c r="B680" s="1">
        <v>43742</v>
      </c>
      <c r="C680" s="2">
        <v>6.1764517388506E-3</v>
      </c>
      <c r="D680" s="2">
        <v>7.4939272468697001E-3</v>
      </c>
      <c r="E680" s="2">
        <v>3.2285856395034902E-2</v>
      </c>
      <c r="F680" s="2">
        <v>0.95404376461924401</v>
      </c>
      <c r="G680">
        <v>661.81600000000003</v>
      </c>
      <c r="H680">
        <v>5960.43</v>
      </c>
      <c r="I680">
        <v>2395.6</v>
      </c>
      <c r="J680">
        <v>166.72</v>
      </c>
      <c r="K680">
        <v>106.94</v>
      </c>
      <c r="L680" s="3">
        <f t="shared" si="172"/>
        <v>-4.2007334160808485E-3</v>
      </c>
      <c r="M680" s="3">
        <f t="shared" si="173"/>
        <v>1.9353287006857789E-2</v>
      </c>
      <c r="N680" s="3">
        <f t="shared" si="170"/>
        <v>1.4221906829186892E-2</v>
      </c>
      <c r="O680" s="3">
        <f t="shared" si="170"/>
        <v>-3.538867562380088E-3</v>
      </c>
      <c r="P680" s="3">
        <f t="shared" si="174"/>
        <v>1.1128708122357491E-6</v>
      </c>
      <c r="Q680" s="4">
        <f t="shared" si="175"/>
        <v>-2.7990944633585878E-3</v>
      </c>
      <c r="R680" s="3">
        <f t="shared" si="176"/>
        <v>6.4588982143959361E-3</v>
      </c>
      <c r="S680" s="16">
        <f t="shared" ref="S680:T691" si="184">S679+100*Q680</f>
        <v>125.51366022114904</v>
      </c>
      <c r="T680" s="16">
        <f t="shared" si="184"/>
        <v>165.73354272207538</v>
      </c>
      <c r="U680" s="16">
        <f t="shared" si="177"/>
        <v>-40.219882500926346</v>
      </c>
      <c r="V680" s="16">
        <f t="shared" si="178"/>
        <v>161.23926979828823</v>
      </c>
      <c r="W680" s="16">
        <f t="shared" si="179"/>
        <v>226.48303912007216</v>
      </c>
      <c r="X680" s="16">
        <f t="shared" si="180"/>
        <v>148.69310589851818</v>
      </c>
      <c r="Y680" s="16">
        <f t="shared" si="181"/>
        <v>126.51875607142399</v>
      </c>
    </row>
    <row r="681" spans="1:25" x14ac:dyDescent="0.4">
      <c r="A681">
        <f t="shared" si="182"/>
        <v>668</v>
      </c>
      <c r="B681" s="1">
        <v>43749</v>
      </c>
      <c r="C681" s="2">
        <v>4.3216670517910996E-3</v>
      </c>
      <c r="D681" s="2">
        <v>8.1999732363535992E-3</v>
      </c>
      <c r="E681" s="2">
        <v>3.27084494844367E-2</v>
      </c>
      <c r="F681" s="2">
        <v>0.95476991022741797</v>
      </c>
      <c r="G681">
        <v>650.82000000000005</v>
      </c>
      <c r="H681">
        <v>6000.04</v>
      </c>
      <c r="I681">
        <v>2429.67</v>
      </c>
      <c r="J681">
        <v>166.13</v>
      </c>
      <c r="K681">
        <v>108.29</v>
      </c>
      <c r="L681" s="3">
        <f t="shared" si="172"/>
        <v>1.7206434381766833E-3</v>
      </c>
      <c r="M681" s="3">
        <f t="shared" si="173"/>
        <v>7.0223242867917257E-3</v>
      </c>
      <c r="N681" s="3">
        <f t="shared" si="170"/>
        <v>1.6751246053990698E-2</v>
      </c>
      <c r="O681" s="3">
        <f t="shared" si="170"/>
        <v>-2.5281406127730666E-3</v>
      </c>
      <c r="P681" s="3">
        <f t="shared" si="174"/>
        <v>4.8036795488304645E-7</v>
      </c>
      <c r="Q681" s="4">
        <f t="shared" si="175"/>
        <v>-1.8013467492328521E-3</v>
      </c>
      <c r="R681" s="3">
        <f t="shared" si="176"/>
        <v>5.7415182915465102E-3</v>
      </c>
      <c r="S681" s="16">
        <f t="shared" si="184"/>
        <v>125.33352554622576</v>
      </c>
      <c r="T681" s="16">
        <f t="shared" si="184"/>
        <v>166.30769455123004</v>
      </c>
      <c r="U681" s="16">
        <f t="shared" si="177"/>
        <v>-40.974169005004285</v>
      </c>
      <c r="V681" s="16">
        <f t="shared" si="178"/>
        <v>161.41133414210591</v>
      </c>
      <c r="W681" s="16">
        <f t="shared" si="179"/>
        <v>227.18527154875133</v>
      </c>
      <c r="X681" s="16">
        <f t="shared" si="180"/>
        <v>150.36823050391726</v>
      </c>
      <c r="Y681" s="16">
        <f t="shared" si="181"/>
        <v>126.26594201014669</v>
      </c>
    </row>
    <row r="682" spans="1:25" x14ac:dyDescent="0.4">
      <c r="A682">
        <f t="shared" si="182"/>
        <v>669</v>
      </c>
      <c r="B682" s="1">
        <v>43756</v>
      </c>
      <c r="C682" s="2">
        <v>4.6459082981210997E-3</v>
      </c>
      <c r="D682" s="2">
        <v>7.9557119440543996E-3</v>
      </c>
      <c r="E682" s="2">
        <v>3.3184821496245402E-2</v>
      </c>
      <c r="F682" s="2">
        <v>0.95421355826157905</v>
      </c>
      <c r="G682">
        <v>650.97799999999995</v>
      </c>
      <c r="H682">
        <v>6033.26</v>
      </c>
      <c r="I682">
        <v>2470.37</v>
      </c>
      <c r="J682">
        <v>165.71</v>
      </c>
      <c r="K682">
        <v>108.45</v>
      </c>
      <c r="L682" s="3">
        <f t="shared" si="172"/>
        <v>-1.4101366121128667E-3</v>
      </c>
      <c r="M682" s="3">
        <f t="shared" si="173"/>
        <v>1.4345381794428347E-2</v>
      </c>
      <c r="N682" s="3">
        <f t="shared" si="170"/>
        <v>1.630524982087711E-2</v>
      </c>
      <c r="O682" s="3">
        <f t="shared" si="170"/>
        <v>-9.0519582402992516E-4</v>
      </c>
      <c r="P682" s="3">
        <f t="shared" si="174"/>
        <v>1.3532188594482362E-7</v>
      </c>
      <c r="Q682" s="4">
        <f t="shared" si="175"/>
        <v>-2.1522228540331312E-4</v>
      </c>
      <c r="R682" s="3">
        <f t="shared" si="176"/>
        <v>7.0838247947906663E-3</v>
      </c>
      <c r="S682" s="16">
        <f t="shared" si="184"/>
        <v>125.31200331768542</v>
      </c>
      <c r="T682" s="16">
        <f t="shared" si="184"/>
        <v>167.01607703070911</v>
      </c>
      <c r="U682" s="16">
        <f t="shared" si="177"/>
        <v>-41.704073713023689</v>
      </c>
      <c r="V682" s="16">
        <f t="shared" si="178"/>
        <v>161.27032048089464</v>
      </c>
      <c r="W682" s="16">
        <f t="shared" si="179"/>
        <v>228.61980972819416</v>
      </c>
      <c r="X682" s="16">
        <f t="shared" si="180"/>
        <v>151.99875548600497</v>
      </c>
      <c r="Y682" s="16">
        <f t="shared" si="181"/>
        <v>126.1754224277437</v>
      </c>
    </row>
    <row r="683" spans="1:25" x14ac:dyDescent="0.4">
      <c r="A683">
        <f t="shared" si="182"/>
        <v>670</v>
      </c>
      <c r="B683" s="1">
        <v>43763</v>
      </c>
      <c r="C683" s="2">
        <v>4.5446092394563001E-3</v>
      </c>
      <c r="D683" s="2">
        <v>7.9701712951029003E-3</v>
      </c>
      <c r="E683" s="2">
        <v>3.3395898621771503E-2</v>
      </c>
      <c r="F683" s="2">
        <v>0.95408932084366904</v>
      </c>
      <c r="G683">
        <v>648.74400000000003</v>
      </c>
      <c r="H683">
        <v>6107.42</v>
      </c>
      <c r="I683">
        <v>2510.65</v>
      </c>
      <c r="J683">
        <v>165.56</v>
      </c>
      <c r="K683">
        <v>108.67</v>
      </c>
      <c r="L683" s="3">
        <f t="shared" si="172"/>
        <v>2.0759833223691349E-3</v>
      </c>
      <c r="M683" s="3">
        <f t="shared" si="173"/>
        <v>1.0444764730989986E-2</v>
      </c>
      <c r="N683" s="3">
        <f t="shared" si="170"/>
        <v>1.0989186067352996E-2</v>
      </c>
      <c r="O683" s="3">
        <f t="shared" si="170"/>
        <v>1.9328340178785819E-3</v>
      </c>
      <c r="P683" s="3">
        <f t="shared" si="174"/>
        <v>2.6060027688851054E-6</v>
      </c>
      <c r="Q683" s="4">
        <f t="shared" si="175"/>
        <v>2.3011651335243712E-3</v>
      </c>
      <c r="R683" s="3">
        <f t="shared" si="176"/>
        <v>6.3606920346476747E-3</v>
      </c>
      <c r="S683" s="16">
        <f t="shared" si="184"/>
        <v>125.54211983103787</v>
      </c>
      <c r="T683" s="16">
        <f t="shared" si="184"/>
        <v>167.65214623417387</v>
      </c>
      <c r="U683" s="16">
        <f t="shared" si="177"/>
        <v>-42.110026403136004</v>
      </c>
      <c r="V683" s="16">
        <f t="shared" si="178"/>
        <v>161.47791881313157</v>
      </c>
      <c r="W683" s="16">
        <f t="shared" si="179"/>
        <v>229.66428620129315</v>
      </c>
      <c r="X683" s="16">
        <f t="shared" si="180"/>
        <v>153.09767409274028</v>
      </c>
      <c r="Y683" s="16">
        <f t="shared" si="181"/>
        <v>126.36870582953155</v>
      </c>
    </row>
    <row r="684" spans="1:25" x14ac:dyDescent="0.4">
      <c r="A684">
        <f t="shared" si="182"/>
        <v>671</v>
      </c>
      <c r="B684" s="1">
        <v>43770</v>
      </c>
      <c r="C684" s="2">
        <v>6.6436215528154997E-3</v>
      </c>
      <c r="D684" s="2">
        <v>3.8837833616123E-3</v>
      </c>
      <c r="E684" s="2">
        <v>3.5640224256554297E-2</v>
      </c>
      <c r="F684" s="2">
        <v>0.95383237082901795</v>
      </c>
      <c r="G684">
        <v>652.97500000000002</v>
      </c>
      <c r="H684">
        <v>6198.59</v>
      </c>
      <c r="I684">
        <v>2538.2399999999998</v>
      </c>
      <c r="J684">
        <v>165.88</v>
      </c>
      <c r="K684">
        <v>108.19</v>
      </c>
      <c r="L684" s="3">
        <f t="shared" si="172"/>
        <v>-6.8859431652523728E-3</v>
      </c>
      <c r="M684" s="3">
        <f t="shared" si="173"/>
        <v>1.9261312644116346E-2</v>
      </c>
      <c r="N684" s="3">
        <f t="shared" si="170"/>
        <v>2.1763111447302252E-2</v>
      </c>
      <c r="O684" s="3">
        <f t="shared" si="170"/>
        <v>-9.6455268869061195E-3</v>
      </c>
      <c r="P684" s="3">
        <f t="shared" si="174"/>
        <v>4.9310897498406024E-6</v>
      </c>
      <c r="Q684" s="4">
        <f t="shared" si="175"/>
        <v>-8.4004455305344075E-3</v>
      </c>
      <c r="R684" s="3">
        <f t="shared" si="176"/>
        <v>6.1232385098150266E-3</v>
      </c>
      <c r="S684" s="16">
        <f t="shared" si="184"/>
        <v>124.70207527798442</v>
      </c>
      <c r="T684" s="16">
        <f t="shared" si="184"/>
        <v>168.26447008515538</v>
      </c>
      <c r="U684" s="16">
        <f t="shared" si="177"/>
        <v>-43.562394807170961</v>
      </c>
      <c r="V684" s="16">
        <f t="shared" si="178"/>
        <v>160.78932449660633</v>
      </c>
      <c r="W684" s="16">
        <f t="shared" si="179"/>
        <v>231.59041746570477</v>
      </c>
      <c r="X684" s="16">
        <f t="shared" si="180"/>
        <v>155.2739852374705</v>
      </c>
      <c r="Y684" s="16">
        <f t="shared" si="181"/>
        <v>125.40415314084093</v>
      </c>
    </row>
    <row r="685" spans="1:25" x14ac:dyDescent="0.4">
      <c r="A685">
        <f t="shared" si="182"/>
        <v>672</v>
      </c>
      <c r="B685" s="1">
        <v>43777</v>
      </c>
      <c r="C685" s="2">
        <v>0</v>
      </c>
      <c r="D685" s="2">
        <v>2.3089219980266E-3</v>
      </c>
      <c r="E685" s="2">
        <v>3.8902787530082097E-2</v>
      </c>
      <c r="F685" s="2">
        <v>0.95878829047189096</v>
      </c>
      <c r="G685">
        <v>642.12800000000004</v>
      </c>
      <c r="H685">
        <v>6256.11</v>
      </c>
      <c r="I685">
        <v>2593.48</v>
      </c>
      <c r="J685">
        <v>164.28</v>
      </c>
      <c r="K685">
        <v>109.26</v>
      </c>
      <c r="L685" s="3">
        <f t="shared" si="172"/>
        <v>3.9794509176809267E-3</v>
      </c>
      <c r="M685" s="3">
        <f t="shared" si="173"/>
        <v>5.122041420112744E-3</v>
      </c>
      <c r="N685" s="3">
        <f t="shared" si="170"/>
        <v>-3.5743479803198586E-3</v>
      </c>
      <c r="O685" s="3">
        <f t="shared" si="170"/>
        <v>8.5220355490611688E-4</v>
      </c>
      <c r="P685" s="3">
        <f t="shared" si="174"/>
        <v>3.2377403841468544E-7</v>
      </c>
      <c r="Q685" s="4">
        <f t="shared" si="175"/>
        <v>6.8953330957682954E-4</v>
      </c>
      <c r="R685" s="3">
        <f t="shared" si="176"/>
        <v>1.5948369780949823E-3</v>
      </c>
      <c r="S685" s="16">
        <f t="shared" si="184"/>
        <v>124.7710286089421</v>
      </c>
      <c r="T685" s="16">
        <f t="shared" si="184"/>
        <v>168.42395378296487</v>
      </c>
      <c r="U685" s="16">
        <f t="shared" si="177"/>
        <v>-43.652925174022769</v>
      </c>
      <c r="V685" s="16">
        <f t="shared" si="178"/>
        <v>161.18726958837442</v>
      </c>
      <c r="W685" s="16">
        <f t="shared" si="179"/>
        <v>232.10262160771606</v>
      </c>
      <c r="X685" s="16">
        <f t="shared" si="180"/>
        <v>154.91655043943851</v>
      </c>
      <c r="Y685" s="16">
        <f t="shared" si="181"/>
        <v>125.48937349633154</v>
      </c>
    </row>
    <row r="686" spans="1:25" x14ac:dyDescent="0.4">
      <c r="A686">
        <f t="shared" si="182"/>
        <v>673</v>
      </c>
      <c r="B686" s="1">
        <v>43784</v>
      </c>
      <c r="C686" s="2">
        <v>0</v>
      </c>
      <c r="D686" s="2">
        <v>2.6632751337089E-3</v>
      </c>
      <c r="E686" s="2">
        <v>3.9088057791757502E-2</v>
      </c>
      <c r="F686" s="2">
        <v>0.95824866707453304</v>
      </c>
      <c r="G686">
        <v>647.40899999999999</v>
      </c>
      <c r="H686">
        <v>6314.74</v>
      </c>
      <c r="I686">
        <v>2584.21</v>
      </c>
      <c r="J686">
        <v>164.42</v>
      </c>
      <c r="K686">
        <v>108.8</v>
      </c>
      <c r="L686" s="3">
        <f t="shared" si="172"/>
        <v>3.3858647906273021E-3</v>
      </c>
      <c r="M686" s="3">
        <f t="shared" si="173"/>
        <v>-4.1968328210242323E-3</v>
      </c>
      <c r="N686" s="3">
        <f t="shared" si="170"/>
        <v>-3.1382898448656382E-3</v>
      </c>
      <c r="O686" s="3">
        <f t="shared" si="170"/>
        <v>7.298382191947006E-4</v>
      </c>
      <c r="P686" s="3">
        <f t="shared" si="174"/>
        <v>2.7519765329914354E-7</v>
      </c>
      <c r="Q686" s="4">
        <f t="shared" si="175"/>
        <v>5.652443277541126E-4</v>
      </c>
      <c r="R686" s="3">
        <f t="shared" si="176"/>
        <v>-8.0485491401696696E-4</v>
      </c>
      <c r="S686" s="16">
        <f t="shared" si="184"/>
        <v>124.82755304171751</v>
      </c>
      <c r="T686" s="16">
        <f t="shared" si="184"/>
        <v>168.34346829156317</v>
      </c>
      <c r="U686" s="16">
        <f t="shared" si="177"/>
        <v>-43.515915249845662</v>
      </c>
      <c r="V686" s="16">
        <f t="shared" si="178"/>
        <v>161.52585606743716</v>
      </c>
      <c r="W686" s="16">
        <f t="shared" si="179"/>
        <v>231.68293832561363</v>
      </c>
      <c r="X686" s="16">
        <f t="shared" si="180"/>
        <v>154.60272145495193</v>
      </c>
      <c r="Y686" s="16">
        <f t="shared" si="181"/>
        <v>125.562357318251</v>
      </c>
    </row>
    <row r="687" spans="1:25" x14ac:dyDescent="0.4">
      <c r="A687">
        <f t="shared" si="182"/>
        <v>674</v>
      </c>
      <c r="B687" s="1">
        <v>43791</v>
      </c>
      <c r="C687" s="2">
        <v>0</v>
      </c>
      <c r="D687" s="2">
        <v>2.2879246319285002E-3</v>
      </c>
      <c r="E687" s="2">
        <v>3.9546720547256199E-2</v>
      </c>
      <c r="F687" s="2">
        <v>0.958165354820815</v>
      </c>
      <c r="G687">
        <v>650.43799999999999</v>
      </c>
      <c r="H687">
        <v>6296.34</v>
      </c>
      <c r="I687">
        <v>2576.1</v>
      </c>
      <c r="J687">
        <v>164.54</v>
      </c>
      <c r="K687">
        <v>108.66</v>
      </c>
      <c r="L687" s="3">
        <f t="shared" si="172"/>
        <v>7.1319271067500356E-3</v>
      </c>
      <c r="M687" s="3">
        <f t="shared" si="173"/>
        <v>1.8076026803170997E-2</v>
      </c>
      <c r="N687" s="3">
        <f t="shared" si="170"/>
        <v>4.7746593688133832E-3</v>
      </c>
      <c r="O687" s="3">
        <f t="shared" si="170"/>
        <v>-6.0775495320242179E-5</v>
      </c>
      <c r="P687" s="3">
        <f t="shared" si="174"/>
        <v>3.8215877371126725E-7</v>
      </c>
      <c r="Q687" s="4">
        <f t="shared" si="175"/>
        <v>1.7156357392553436E-4</v>
      </c>
      <c r="R687" s="3">
        <f t="shared" si="176"/>
        <v>7.4804594458535434E-3</v>
      </c>
      <c r="S687" s="16">
        <f t="shared" si="184"/>
        <v>124.84470939911006</v>
      </c>
      <c r="T687" s="16">
        <f t="shared" si="184"/>
        <v>169.09151423614853</v>
      </c>
      <c r="U687" s="16">
        <f t="shared" si="177"/>
        <v>-44.246804837038468</v>
      </c>
      <c r="V687" s="16">
        <f t="shared" si="178"/>
        <v>162.23904877811216</v>
      </c>
      <c r="W687" s="16">
        <f t="shared" si="179"/>
        <v>233.49054100593074</v>
      </c>
      <c r="X687" s="16">
        <f t="shared" si="180"/>
        <v>155.08018739183328</v>
      </c>
      <c r="Y687" s="16">
        <f t="shared" si="181"/>
        <v>125.55627976871898</v>
      </c>
    </row>
    <row r="688" spans="1:25" x14ac:dyDescent="0.4">
      <c r="A688">
        <f t="shared" si="182"/>
        <v>675</v>
      </c>
      <c r="B688" s="1">
        <v>43798</v>
      </c>
      <c r="C688" s="2">
        <v>0</v>
      </c>
      <c r="D688" s="2">
        <v>2.9248559214471001E-3</v>
      </c>
      <c r="E688" s="2">
        <v>3.9517096887998197E-2</v>
      </c>
      <c r="F688" s="2">
        <v>0.95755804719055404</v>
      </c>
      <c r="G688">
        <v>650.11099999999999</v>
      </c>
      <c r="H688">
        <v>6361.56</v>
      </c>
      <c r="I688">
        <v>2588.4</v>
      </c>
      <c r="J688">
        <v>164.53</v>
      </c>
      <c r="K688">
        <v>109.49</v>
      </c>
      <c r="L688" s="3">
        <f t="shared" si="172"/>
        <v>-1.2307847262934324E-2</v>
      </c>
      <c r="M688" s="3">
        <f t="shared" si="173"/>
        <v>-6.2628973749242478E-3</v>
      </c>
      <c r="N688" s="3">
        <f t="shared" si="170"/>
        <v>8.3024262092410428E-3</v>
      </c>
      <c r="O688" s="3">
        <f t="shared" si="170"/>
        <v>-4.6799975688325279E-3</v>
      </c>
      <c r="P688" s="3">
        <f t="shared" si="174"/>
        <v>1.6321595971900182E-6</v>
      </c>
      <c r="Q688" s="4">
        <f t="shared" si="175"/>
        <v>-4.1732317840214349E-3</v>
      </c>
      <c r="R688" s="3">
        <f t="shared" si="176"/>
        <v>-3.7370789993625142E-3</v>
      </c>
      <c r="S688" s="16">
        <f t="shared" si="184"/>
        <v>124.42738622070792</v>
      </c>
      <c r="T688" s="16">
        <f t="shared" si="184"/>
        <v>168.71780633621228</v>
      </c>
      <c r="U688" s="16">
        <f t="shared" si="177"/>
        <v>-44.290420115504361</v>
      </c>
      <c r="V688" s="16">
        <f t="shared" si="178"/>
        <v>161.00826405181874</v>
      </c>
      <c r="W688" s="16">
        <f t="shared" si="179"/>
        <v>232.86425126843832</v>
      </c>
      <c r="X688" s="16">
        <f t="shared" si="180"/>
        <v>155.91043001275739</v>
      </c>
      <c r="Y688" s="16">
        <f t="shared" si="181"/>
        <v>125.08828001183572</v>
      </c>
    </row>
    <row r="689" spans="1:25" x14ac:dyDescent="0.4">
      <c r="A689">
        <f t="shared" si="182"/>
        <v>676</v>
      </c>
      <c r="B689" s="1">
        <v>43805</v>
      </c>
      <c r="C689" s="2">
        <v>0</v>
      </c>
      <c r="D689" s="2">
        <v>2.0458992613050001E-4</v>
      </c>
      <c r="E689" s="2">
        <v>4.1697332539489998E-2</v>
      </c>
      <c r="F689" s="2">
        <v>0.95809807753437903</v>
      </c>
      <c r="G689">
        <v>647.49099999999999</v>
      </c>
      <c r="H689">
        <v>6374.7</v>
      </c>
      <c r="I689">
        <v>2609.89</v>
      </c>
      <c r="J689">
        <v>163.76</v>
      </c>
      <c r="K689">
        <v>108.58</v>
      </c>
      <c r="L689" s="3">
        <f t="shared" si="172"/>
        <v>8.8022888914565112E-3</v>
      </c>
      <c r="M689" s="3">
        <f t="shared" si="173"/>
        <v>1.5147455477973804E-2</v>
      </c>
      <c r="N689" s="3">
        <f t="shared" si="170"/>
        <v>1.5540884864879256E-2</v>
      </c>
      <c r="O689" s="3">
        <f t="shared" si="170"/>
        <v>-9.1597459697101424E-4</v>
      </c>
      <c r="P689" s="3">
        <f t="shared" si="174"/>
        <v>6.7866497060253897E-8</v>
      </c>
      <c r="Q689" s="4">
        <f t="shared" si="175"/>
        <v>-2.2654890595921552E-4</v>
      </c>
      <c r="R689" s="3">
        <f t="shared" si="176"/>
        <v>9.6436636593346392E-3</v>
      </c>
      <c r="S689" s="16">
        <f t="shared" si="184"/>
        <v>124.404731330112</v>
      </c>
      <c r="T689" s="16">
        <f t="shared" si="184"/>
        <v>169.68217270214575</v>
      </c>
      <c r="U689" s="16">
        <f t="shared" si="177"/>
        <v>-45.277441372033749</v>
      </c>
      <c r="V689" s="16">
        <f t="shared" si="178"/>
        <v>161.8884929409644</v>
      </c>
      <c r="W689" s="16">
        <f t="shared" si="179"/>
        <v>234.37899681623571</v>
      </c>
      <c r="X689" s="16">
        <f t="shared" si="180"/>
        <v>157.46451849924532</v>
      </c>
      <c r="Y689" s="16">
        <f t="shared" si="181"/>
        <v>124.99668255213862</v>
      </c>
    </row>
    <row r="690" spans="1:25" x14ac:dyDescent="0.4">
      <c r="A690">
        <f t="shared" si="182"/>
        <v>677</v>
      </c>
      <c r="B690" s="1">
        <v>43812</v>
      </c>
      <c r="C690" s="2">
        <v>0</v>
      </c>
      <c r="D690" s="2">
        <v>2.3275599113039999E-4</v>
      </c>
      <c r="E690" s="2">
        <v>4.1584221711056399E-2</v>
      </c>
      <c r="F690" s="2">
        <v>0.95818302229781305</v>
      </c>
      <c r="G690">
        <v>648.41300000000001</v>
      </c>
      <c r="H690">
        <v>6423.93</v>
      </c>
      <c r="I690">
        <v>2650.45</v>
      </c>
      <c r="J690">
        <v>163.61000000000001</v>
      </c>
      <c r="K690">
        <v>109.38</v>
      </c>
      <c r="L690" s="3">
        <f t="shared" si="172"/>
        <v>-5.9277307259302248E-3</v>
      </c>
      <c r="M690" s="3">
        <f t="shared" si="173"/>
        <v>1.7341871352235305E-2</v>
      </c>
      <c r="N690" s="3">
        <f t="shared" si="170"/>
        <v>-3.9729102605217115E-3</v>
      </c>
      <c r="O690" s="3">
        <f t="shared" si="170"/>
        <v>-3.2394107939612837E-3</v>
      </c>
      <c r="P690" s="3">
        <f t="shared" si="174"/>
        <v>1.4298119559679506E-6</v>
      </c>
      <c r="Q690" s="4">
        <f t="shared" si="175"/>
        <v>-3.2665521936349694E-3</v>
      </c>
      <c r="R690" s="3">
        <f t="shared" si="176"/>
        <v>1.0504548929555213E-3</v>
      </c>
      <c r="S690" s="16">
        <f t="shared" si="184"/>
        <v>124.0780761107485</v>
      </c>
      <c r="T690" s="16">
        <f t="shared" si="184"/>
        <v>169.7872181914413</v>
      </c>
      <c r="U690" s="16">
        <f t="shared" si="177"/>
        <v>-45.7091420806928</v>
      </c>
      <c r="V690" s="16">
        <f t="shared" si="178"/>
        <v>161.29571986837138</v>
      </c>
      <c r="W690" s="16">
        <f t="shared" si="179"/>
        <v>236.11318395145923</v>
      </c>
      <c r="X690" s="16">
        <f t="shared" si="180"/>
        <v>157.06722747319316</v>
      </c>
      <c r="Y690" s="16">
        <f t="shared" si="181"/>
        <v>124.6727414727425</v>
      </c>
    </row>
    <row r="691" spans="1:25" x14ac:dyDescent="0.4">
      <c r="A691">
        <f t="shared" si="182"/>
        <v>678</v>
      </c>
      <c r="B691" s="1">
        <v>43819</v>
      </c>
      <c r="C691" s="2">
        <v>0</v>
      </c>
      <c r="D691" s="2">
        <v>2.2991244228376998E-3</v>
      </c>
      <c r="E691" s="2">
        <v>3.9201201784443203E-2</v>
      </c>
      <c r="F691" s="2">
        <v>0.95849967379271905</v>
      </c>
      <c r="G691">
        <v>644.21600000000001</v>
      </c>
      <c r="H691">
        <v>6531.75</v>
      </c>
      <c r="I691">
        <v>2639.92</v>
      </c>
      <c r="J691">
        <v>163.08000000000001</v>
      </c>
      <c r="K691">
        <v>109.44</v>
      </c>
      <c r="L691" s="3">
        <f t="shared" si="172"/>
        <v>3.6602630173729889E-3</v>
      </c>
      <c r="M691" s="3">
        <f t="shared" si="173"/>
        <v>6.0137023003024037E-3</v>
      </c>
      <c r="N691" s="3">
        <f t="shared" si="170"/>
        <v>1.5189854238006895E-3</v>
      </c>
      <c r="O691" s="3">
        <f t="shared" si="170"/>
        <v>1.7782683345597405E-3</v>
      </c>
      <c r="P691" s="3">
        <f t="shared" si="174"/>
        <v>4.2509980427563146E-4</v>
      </c>
      <c r="Q691" s="4">
        <f t="shared" si="175"/>
        <v>1.352742118252141E-3</v>
      </c>
      <c r="R691" s="3">
        <f t="shared" si="176"/>
        <v>3.2428047690089556E-3</v>
      </c>
      <c r="S691" s="16">
        <f t="shared" si="184"/>
        <v>124.21335032257372</v>
      </c>
      <c r="T691" s="16">
        <f t="shared" si="184"/>
        <v>170.11149866834219</v>
      </c>
      <c r="U691" s="16">
        <f t="shared" si="177"/>
        <v>-45.898148345768476</v>
      </c>
      <c r="V691" s="16">
        <f t="shared" si="178"/>
        <v>161.66174617010867</v>
      </c>
      <c r="W691" s="16">
        <f t="shared" si="179"/>
        <v>236.71455418148946</v>
      </c>
      <c r="X691" s="16">
        <f t="shared" si="180"/>
        <v>157.21912601557324</v>
      </c>
      <c r="Y691" s="16">
        <f t="shared" si="181"/>
        <v>124.85056830619848</v>
      </c>
    </row>
    <row r="692" spans="1:25" x14ac:dyDescent="0.4">
      <c r="A692">
        <f t="shared" si="182"/>
        <v>679</v>
      </c>
      <c r="B692" s="1">
        <v>43826</v>
      </c>
      <c r="C692" s="15">
        <v>0.25</v>
      </c>
      <c r="D692" s="15">
        <v>0.25</v>
      </c>
      <c r="E692" s="15">
        <v>0.25</v>
      </c>
      <c r="F692" s="15">
        <v>0.25</v>
      </c>
      <c r="G692">
        <v>646.57399999999996</v>
      </c>
      <c r="H692">
        <v>6571.03</v>
      </c>
      <c r="I692">
        <v>2643.93</v>
      </c>
      <c r="J692">
        <v>163.37</v>
      </c>
      <c r="K692">
        <v>109.44</v>
      </c>
      <c r="L692" s="3"/>
      <c r="M692" s="3"/>
      <c r="N692" s="3"/>
      <c r="O692" s="3"/>
      <c r="P692" s="3"/>
      <c r="Q692" s="4"/>
      <c r="R692" s="3"/>
      <c r="S692" s="16"/>
      <c r="T692" s="16"/>
      <c r="U692" s="16"/>
      <c r="V692" s="16"/>
      <c r="W692" s="16"/>
      <c r="X692" s="16"/>
      <c r="Y692" s="16"/>
    </row>
    <row r="693" spans="1:25" x14ac:dyDescent="0.4">
      <c r="L693" s="3"/>
      <c r="M693" s="3"/>
      <c r="N693" s="3"/>
      <c r="O693" s="3"/>
      <c r="P693" s="3"/>
      <c r="Q693" s="4"/>
      <c r="R693" s="3"/>
      <c r="S693" s="16"/>
      <c r="T693" s="16"/>
      <c r="U693" s="16"/>
    </row>
    <row r="694" spans="1:25" x14ac:dyDescent="0.4">
      <c r="L694" s="3"/>
      <c r="M694" s="3"/>
      <c r="N694" s="3"/>
      <c r="O694" s="3"/>
      <c r="P694" s="3"/>
      <c r="Q694" s="4"/>
      <c r="R694" s="3"/>
      <c r="S694" s="16"/>
      <c r="T694" s="16"/>
      <c r="U694" s="16"/>
    </row>
    <row r="695" spans="1:25" x14ac:dyDescent="0.4">
      <c r="L695" s="3"/>
      <c r="M695" s="3"/>
      <c r="N695" s="3"/>
      <c r="O695" s="3"/>
      <c r="P695" s="3"/>
      <c r="Q695" s="4"/>
      <c r="R695" s="3"/>
      <c r="S695" s="16"/>
      <c r="T695" s="16"/>
      <c r="U695" s="16"/>
    </row>
    <row r="696" spans="1:25" x14ac:dyDescent="0.4">
      <c r="L696" s="3"/>
      <c r="M696" s="3"/>
      <c r="N696" s="3"/>
      <c r="O696" s="3"/>
      <c r="P696" s="3"/>
      <c r="Q696" s="4"/>
      <c r="R696" s="3"/>
      <c r="S696" s="16"/>
      <c r="T696" s="16"/>
      <c r="U696" s="16"/>
    </row>
  </sheetData>
  <phoneticPr fontId="18"/>
  <conditionalFormatting sqref="C15:F691">
    <cfRule type="cellIs" dxfId="5" priority="2" operator="greaterThan">
      <formula>0.5</formula>
    </cfRule>
  </conditionalFormatting>
  <conditionalFormatting sqref="C14:F14">
    <cfRule type="cellIs" dxfId="4" priority="1" operator="greaterThan">
      <formula>0.5</formula>
    </cfRule>
  </conditionalFormatting>
  <dataValidations count="1">
    <dataValidation type="list" allowBlank="1" showInputMessage="1" showErrorMessage="1" sqref="P7:P8" xr:uid="{C8CA6929-B644-4BC6-845A-51AAF8DFADDC}">
      <formula1>$B$13:$B$692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862B7-8FB4-4B79-958A-EA8E6A8F94EE}">
  <dimension ref="A2:Y696"/>
  <sheetViews>
    <sheetView workbookViewId="0"/>
  </sheetViews>
  <sheetFormatPr defaultRowHeight="18.75" x14ac:dyDescent="0.4"/>
  <cols>
    <col min="1" max="1" width="4.5" bestFit="1" customWidth="1"/>
    <col min="2" max="2" width="11.375" bestFit="1" customWidth="1"/>
    <col min="13" max="13" width="9.375" bestFit="1" customWidth="1"/>
    <col min="16" max="16" width="11.375" bestFit="1" customWidth="1"/>
    <col min="17" max="17" width="7.375" bestFit="1" customWidth="1"/>
    <col min="20" max="20" width="9" customWidth="1"/>
  </cols>
  <sheetData>
    <row r="2" spans="1:25" x14ac:dyDescent="0.4">
      <c r="B2" s="14"/>
      <c r="C2" s="14" t="s">
        <v>1</v>
      </c>
      <c r="D2" s="14" t="s">
        <v>2</v>
      </c>
      <c r="E2" s="14" t="s">
        <v>3</v>
      </c>
      <c r="F2" s="14" t="s">
        <v>4</v>
      </c>
      <c r="R2" s="14"/>
      <c r="S2" s="14" t="str">
        <f>P12</f>
        <v>Proposed</v>
      </c>
      <c r="T2" s="14" t="s">
        <v>15</v>
      </c>
      <c r="U2" s="14" t="str">
        <f>V12</f>
        <v>UST_JPY</v>
      </c>
      <c r="V2" s="14" t="str">
        <f t="shared" ref="V2:X2" si="0">W12</f>
        <v>SPX_JPY</v>
      </c>
      <c r="W2" s="14" t="str">
        <f t="shared" si="0"/>
        <v>TPXDDVD Index</v>
      </c>
      <c r="X2" s="14" t="str">
        <f t="shared" si="0"/>
        <v>SPJGBTR Index</v>
      </c>
    </row>
    <row r="3" spans="1:25" x14ac:dyDescent="0.4">
      <c r="B3" s="17" t="s">
        <v>5</v>
      </c>
      <c r="C3" s="12">
        <f>MIN(C15:C379)</f>
        <v>-4.3217160154000001E-6</v>
      </c>
      <c r="D3" s="12">
        <f>MIN(D15:D379)</f>
        <v>-8.9300369566999997E-6</v>
      </c>
      <c r="E3" s="12">
        <f>MIN(E15:E379)</f>
        <v>-4.1369633999999997E-6</v>
      </c>
      <c r="F3" s="12">
        <f>MIN(F15:F379)</f>
        <v>0.45230730833223098</v>
      </c>
      <c r="R3" s="6" t="s">
        <v>12</v>
      </c>
      <c r="S3" s="7">
        <v>2.9999999999999997E-4</v>
      </c>
      <c r="T3" s="8">
        <v>0</v>
      </c>
      <c r="U3" s="8">
        <v>0</v>
      </c>
      <c r="V3" s="8">
        <v>0</v>
      </c>
      <c r="W3" s="8">
        <v>0</v>
      </c>
      <c r="X3" s="8">
        <v>0</v>
      </c>
    </row>
    <row r="4" spans="1:25" x14ac:dyDescent="0.4">
      <c r="B4" s="17" t="s">
        <v>6</v>
      </c>
      <c r="C4" s="12">
        <f>MAX(C15:C379)</f>
        <v>0.38575678487624099</v>
      </c>
      <c r="D4" s="12">
        <f>MAX(D15:D379)</f>
        <v>0.15612699076311301</v>
      </c>
      <c r="E4" s="12">
        <f>MAX(E15:E379)</f>
        <v>0.22111400650890101</v>
      </c>
      <c r="F4" s="12">
        <f>MAX(F15:F379)</f>
        <v>1.00000719825486</v>
      </c>
      <c r="R4" s="6" t="s">
        <v>13</v>
      </c>
      <c r="S4" s="9">
        <f>SUM(Q14:Q1001)/13</f>
        <v>1.8457004738704645E-2</v>
      </c>
      <c r="T4" s="9">
        <f>SUM(R14:R1001)/13</f>
        <v>5.39319220525711E-2</v>
      </c>
      <c r="U4" s="9">
        <f>SUM(L14:L1001)/13</f>
        <v>4.7432112438545032E-2</v>
      </c>
      <c r="V4" s="9">
        <f t="shared" ref="V4:X4" si="1">SUM(M14:M1001)/13</f>
        <v>0.1051650416780688</v>
      </c>
      <c r="W4" s="9">
        <f t="shared" si="1"/>
        <v>4.4014712319671592E-2</v>
      </c>
      <c r="X4" s="9">
        <f t="shared" si="1"/>
        <v>1.9115821773998919E-2</v>
      </c>
    </row>
    <row r="5" spans="1:25" x14ac:dyDescent="0.4">
      <c r="B5" s="17" t="s">
        <v>7</v>
      </c>
      <c r="C5" s="12">
        <f>AVERAGE(C15:C379)</f>
        <v>7.034709787386377E-2</v>
      </c>
      <c r="D5" s="12">
        <f>AVERAGE(D15:D379)</f>
        <v>4.1934194837485908E-2</v>
      </c>
      <c r="E5" s="12">
        <f>AVERAGE(E15:E379)</f>
        <v>3.434573508395803E-2</v>
      </c>
      <c r="F5" s="12">
        <f>AVERAGE(F15:F379)</f>
        <v>0.8533729721898311</v>
      </c>
      <c r="R5" s="6" t="s">
        <v>18</v>
      </c>
      <c r="S5" s="10">
        <f>_xlfn.STDEV.S(Q14:Q1001)*SQRT(52)</f>
        <v>2.5730581895012098E-2</v>
      </c>
      <c r="T5" s="10">
        <f>_xlfn.STDEV.S(R14:R1001)*SQRT(52)</f>
        <v>0.11000792980747395</v>
      </c>
      <c r="U5" s="10">
        <f>_xlfn.STDEV.S(L14:L1001)*SQRT(52)</f>
        <v>8.506994878101555E-2</v>
      </c>
      <c r="V5" s="10">
        <f t="shared" ref="V5:X5" si="2">_xlfn.STDEV.S(M14:M1001)*SQRT(52)</f>
        <v>0.23019811735536092</v>
      </c>
      <c r="W5" s="10">
        <f t="shared" si="2"/>
        <v>0.20398776564904808</v>
      </c>
      <c r="X5" s="10">
        <f t="shared" si="2"/>
        <v>2.3806917350405462E-2</v>
      </c>
    </row>
    <row r="6" spans="1:25" x14ac:dyDescent="0.4">
      <c r="B6" s="17" t="s">
        <v>8</v>
      </c>
      <c r="C6" s="13">
        <f>_xlfn.STDEV.S(C15:C379)</f>
        <v>7.8304946639273981E-2</v>
      </c>
      <c r="D6" s="13">
        <f>_xlfn.STDEV.S(D15:D379)</f>
        <v>4.2998514253605721E-2</v>
      </c>
      <c r="E6" s="13">
        <f>_xlfn.STDEV.S(E15:E379)</f>
        <v>6.2767185454500163E-2</v>
      </c>
      <c r="F6" s="13">
        <f>_xlfn.STDEV.S(F15:F379)</f>
        <v>0.12667637150747796</v>
      </c>
      <c r="P6" t="s">
        <v>26</v>
      </c>
      <c r="Q6" t="s">
        <v>27</v>
      </c>
      <c r="R6" s="6" t="s">
        <v>19</v>
      </c>
      <c r="S6" s="11">
        <f t="shared" ref="S6:X6" si="3">S4/S5</f>
        <v>0.71731781325483956</v>
      </c>
      <c r="T6" s="11">
        <f t="shared" si="3"/>
        <v>0.49025485841755162</v>
      </c>
      <c r="U6" s="11">
        <f t="shared" si="3"/>
        <v>0.55756601618091151</v>
      </c>
      <c r="V6" s="11">
        <f t="shared" si="3"/>
        <v>0.45684579390249164</v>
      </c>
      <c r="W6" s="11">
        <f t="shared" si="3"/>
        <v>0.21577133402890913</v>
      </c>
      <c r="X6" s="11">
        <f t="shared" si="3"/>
        <v>0.8029524147389604</v>
      </c>
    </row>
    <row r="7" spans="1:25" x14ac:dyDescent="0.4">
      <c r="B7" s="17" t="s">
        <v>16</v>
      </c>
      <c r="C7" s="19">
        <v>0.25</v>
      </c>
      <c r="D7" s="19">
        <v>0.25</v>
      </c>
      <c r="E7" s="19">
        <v>0.25</v>
      </c>
      <c r="F7" s="22">
        <f>1-SUM(C7:E7)</f>
        <v>0.25</v>
      </c>
      <c r="O7" t="s">
        <v>24</v>
      </c>
      <c r="P7" s="1">
        <v>41999</v>
      </c>
      <c r="Q7">
        <f>MATCH(P7,$B$14:$B$692,0)</f>
        <v>418</v>
      </c>
      <c r="R7" s="6" t="s">
        <v>13</v>
      </c>
      <c r="S7" s="9">
        <f ca="1">SUM(OFFSET(Q12,$Q$7,0):OFFSET(Q12,$Q$8,0))/YEARFRAC($P$7,$P$8)</f>
        <v>1.0656630404736514E-2</v>
      </c>
      <c r="T7" s="9">
        <f ca="1">SUM(OFFSET(R12,$Q$7,0):OFFSET(R12,$Q$8,0))/YEARFRAC($P$7,$P$8)</f>
        <v>5.1985328631564104E-2</v>
      </c>
      <c r="U7" s="9">
        <f ca="1">SUM(OFFSET(L12,$Q$7,0):OFFSET(L12,$Q$8,0))/YEARFRAC($P$7,$P$8)</f>
        <v>1.3480388331725152E-2</v>
      </c>
      <c r="V7" s="9">
        <f ca="1">SUM(OFFSET(M12,$Q$7,0):OFFSET(M12,$Q$8,0))/YEARFRAC($P$7,$P$8)</f>
        <v>0.10765125459665334</v>
      </c>
      <c r="W7" s="9">
        <f ca="1">SUM(OFFSET(N12,$Q$7,0):OFFSET(N12,$Q$8,0))/YEARFRAC($P$7,$P$8)</f>
        <v>7.8785448433812619E-2</v>
      </c>
      <c r="X7" s="9">
        <f ca="1">SUM(OFFSET(O12,$Q$7,0):OFFSET(O12,$Q$8,0))/YEARFRAC($P$7,$P$8)</f>
        <v>8.0242231640653139E-3</v>
      </c>
    </row>
    <row r="8" spans="1:25" x14ac:dyDescent="0.4">
      <c r="A8">
        <v>0.5</v>
      </c>
      <c r="B8" s="18" t="s">
        <v>23</v>
      </c>
      <c r="C8" s="6">
        <f>COUNTIF(C14:C692,"&gt;"&amp;$A$8)</f>
        <v>0</v>
      </c>
      <c r="D8" s="6">
        <f t="shared" ref="D8:F8" si="4">COUNTIF(D14:D692,"&gt;"&amp;$A$8)</f>
        <v>0</v>
      </c>
      <c r="E8" s="6">
        <f t="shared" si="4"/>
        <v>0</v>
      </c>
      <c r="F8" s="6">
        <f t="shared" si="4"/>
        <v>677</v>
      </c>
      <c r="O8" t="s">
        <v>25</v>
      </c>
      <c r="P8" s="1">
        <v>43826</v>
      </c>
      <c r="Q8" s="5">
        <f>MATCH(P8,$B$14:$B$692,0)-1</f>
        <v>678</v>
      </c>
      <c r="R8" s="6" t="s">
        <v>18</v>
      </c>
      <c r="S8" s="10">
        <f ca="1">_xlfn.STDEV.S(OFFSET(Q12,$Q$7,0):OFFSET(Q12,$Q$8,0))*SQRT(52)</f>
        <v>1.9403912521563437E-2</v>
      </c>
      <c r="T8" s="10">
        <f ca="1">_xlfn.STDEV.S(OFFSET(R12,$Q$7,0):OFFSET(R12,$Q$8,0))*SQRT(52)</f>
        <v>9.3111403484905708E-2</v>
      </c>
      <c r="U8" s="10">
        <f ca="1">_xlfn.STDEV.S(OFFSET(L12,$Q$7,0):OFFSET(L12,$Q$8,0))*SQRT(52)</f>
        <v>7.3958798724507821E-2</v>
      </c>
      <c r="V8" s="10">
        <f ca="1">_xlfn.STDEV.S(OFFSET(M12,$Q$7,0):OFFSET(M12,$Q$8,0))*SQRT(52)</f>
        <v>0.17960880891812253</v>
      </c>
      <c r="W8" s="10">
        <f ca="1">_xlfn.STDEV.S(OFFSET(N12,$Q$7,0):OFFSET(N12,$Q$8,0))*SQRT(52)</f>
        <v>0.17660993023106514</v>
      </c>
      <c r="X8" s="10">
        <f ca="1">_xlfn.STDEV.S(OFFSET(O12,$Q$7,0):OFFSET(O12,$Q$8,0))*SQRT(52)</f>
        <v>1.5685660416246108E-2</v>
      </c>
    </row>
    <row r="9" spans="1:25" x14ac:dyDescent="0.4">
      <c r="B9" s="20"/>
      <c r="C9" s="21"/>
      <c r="D9" s="21"/>
      <c r="E9" s="21"/>
      <c r="F9" s="21"/>
      <c r="R9" s="6" t="s">
        <v>19</v>
      </c>
      <c r="S9" s="11">
        <f t="shared" ref="S9:X9" ca="1" si="5">S7/S8</f>
        <v>0.5492000849258557</v>
      </c>
      <c r="T9" s="11">
        <f t="shared" ca="1" si="5"/>
        <v>0.55831323217022977</v>
      </c>
      <c r="U9" s="11">
        <f t="shared" ca="1" si="5"/>
        <v>0.1822688924672615</v>
      </c>
      <c r="V9" s="11">
        <f t="shared" ca="1" si="5"/>
        <v>0.59936511602684162</v>
      </c>
      <c r="W9" s="11">
        <f t="shared" ca="1" si="5"/>
        <v>0.44609863290662521</v>
      </c>
      <c r="X9" s="11">
        <f t="shared" ca="1" si="5"/>
        <v>0.51156425366409097</v>
      </c>
    </row>
    <row r="10" spans="1:25" x14ac:dyDescent="0.4">
      <c r="B10" s="20"/>
      <c r="C10" s="21"/>
      <c r="D10" s="21"/>
      <c r="E10" s="21"/>
      <c r="F10" s="21"/>
      <c r="P10" s="4">
        <f>SUM(P13:P1000)</f>
        <v>6.2762389960296615E-3</v>
      </c>
      <c r="R10" s="21"/>
      <c r="S10" s="23"/>
      <c r="T10" s="23"/>
      <c r="U10" s="23"/>
      <c r="V10" s="23"/>
      <c r="W10" s="23"/>
      <c r="X10" s="23"/>
    </row>
    <row r="11" spans="1:25" x14ac:dyDescent="0.4">
      <c r="C11" t="s">
        <v>11</v>
      </c>
      <c r="G11" t="s">
        <v>10</v>
      </c>
      <c r="L11" t="s">
        <v>9</v>
      </c>
      <c r="P11" t="s">
        <v>12</v>
      </c>
      <c r="Q11" t="s">
        <v>13</v>
      </c>
      <c r="S11" t="s">
        <v>14</v>
      </c>
      <c r="V11" t="s">
        <v>29</v>
      </c>
    </row>
    <row r="12" spans="1:25" x14ac:dyDescent="0.4"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20</v>
      </c>
      <c r="H12" t="s">
        <v>21</v>
      </c>
      <c r="I12" t="s">
        <v>3</v>
      </c>
      <c r="J12" t="s">
        <v>4</v>
      </c>
      <c r="K12" t="s">
        <v>22</v>
      </c>
      <c r="L12" t="s">
        <v>1</v>
      </c>
      <c r="M12" t="s">
        <v>2</v>
      </c>
      <c r="N12" t="s">
        <v>3</v>
      </c>
      <c r="O12" t="s">
        <v>4</v>
      </c>
      <c r="P12" t="s">
        <v>28</v>
      </c>
      <c r="Q12" t="str">
        <f>P12</f>
        <v>Proposed</v>
      </c>
      <c r="R12" t="s">
        <v>16</v>
      </c>
      <c r="S12" t="str">
        <f>P12</f>
        <v>Proposed</v>
      </c>
      <c r="T12" t="s">
        <v>16</v>
      </c>
      <c r="U12" t="s">
        <v>17</v>
      </c>
      <c r="V12" t="str">
        <f>L12</f>
        <v>UST_JPY</v>
      </c>
      <c r="W12" t="str">
        <f t="shared" ref="W12:Y12" si="6">M12</f>
        <v>SPX_JPY</v>
      </c>
      <c r="X12" t="str">
        <f t="shared" si="6"/>
        <v>TPXDDVD Index</v>
      </c>
      <c r="Y12" t="str">
        <f t="shared" si="6"/>
        <v>SPJGBTR Index</v>
      </c>
    </row>
    <row r="13" spans="1:25" x14ac:dyDescent="0.4">
      <c r="A13">
        <v>0</v>
      </c>
      <c r="B13" s="1">
        <v>39073</v>
      </c>
      <c r="C13" s="15">
        <v>0.25</v>
      </c>
      <c r="D13" s="15">
        <v>0.25</v>
      </c>
      <c r="E13" s="15">
        <v>0.25</v>
      </c>
      <c r="F13" s="15">
        <v>0.25</v>
      </c>
      <c r="G13">
        <v>338.12400000000002</v>
      </c>
      <c r="H13">
        <v>2173.9</v>
      </c>
      <c r="I13">
        <v>1953.97</v>
      </c>
      <c r="J13">
        <v>128.69</v>
      </c>
      <c r="K13">
        <v>118.87</v>
      </c>
      <c r="L13" s="3"/>
      <c r="M13" s="3"/>
      <c r="N13" s="3"/>
      <c r="O13" s="3"/>
      <c r="P13" s="3"/>
      <c r="Q13" s="4"/>
      <c r="R13" s="3"/>
      <c r="S13" s="16">
        <v>100</v>
      </c>
      <c r="T13" s="16">
        <v>100</v>
      </c>
      <c r="U13" s="16">
        <f>S13-T13</f>
        <v>0</v>
      </c>
      <c r="V13" s="16">
        <v>100</v>
      </c>
      <c r="W13" s="16">
        <v>100</v>
      </c>
      <c r="X13" s="16">
        <v>100</v>
      </c>
      <c r="Y13" s="16">
        <v>100</v>
      </c>
    </row>
    <row r="14" spans="1:25" x14ac:dyDescent="0.4">
      <c r="A14">
        <f>A13+1</f>
        <v>1</v>
      </c>
      <c r="B14" s="1">
        <v>39080</v>
      </c>
      <c r="C14" s="2">
        <v>6.3775577761674099E-2</v>
      </c>
      <c r="D14" s="2">
        <v>0.12231889384643101</v>
      </c>
      <c r="E14" s="2">
        <v>0.18854039539117501</v>
      </c>
      <c r="F14" s="2">
        <v>0.62536513300071905</v>
      </c>
      <c r="G14">
        <v>336.38400000000001</v>
      </c>
      <c r="H14">
        <v>2186.13</v>
      </c>
      <c r="I14">
        <v>1965.45</v>
      </c>
      <c r="J14">
        <v>127.9</v>
      </c>
      <c r="K14">
        <v>119.06</v>
      </c>
      <c r="L14" s="3">
        <f>G15*K15/(G14*K14)-1</f>
        <v>1.234299857700627E-3</v>
      </c>
      <c r="M14" s="3">
        <f>H15*K15/(H14*K14)-1</f>
        <v>-9.4638046103636686E-3</v>
      </c>
      <c r="N14" s="3">
        <f>I15/I14-1</f>
        <v>-3.4139764430537456E-3</v>
      </c>
      <c r="O14" s="3">
        <f>J15/J14-1</f>
        <v>-2.2673964034402028E-3</v>
      </c>
      <c r="P14" s="3">
        <f>(ABS(C15-C14)+ABS(D15-D14)+ABS(E15-E14)+ABS(F15-F14))*$S$3</f>
        <v>2.3347999440519889E-5</v>
      </c>
      <c r="Q14" s="4">
        <f>SUMPRODUCT(C14:F14,L14:O14)-P14</f>
        <v>-3.1638550462351933E-3</v>
      </c>
      <c r="R14" s="3">
        <f>SUMPRODUCT($C$7:$F$7,L14:O14)</f>
        <v>-3.4777193997892475E-3</v>
      </c>
      <c r="S14" s="16">
        <f>S13+100*Q14</f>
        <v>99.683614495376474</v>
      </c>
      <c r="T14" s="16">
        <f t="shared" ref="T14" si="7">T13+100*R14</f>
        <v>99.652228060021073</v>
      </c>
      <c r="U14" s="16">
        <f>S14-T14</f>
        <v>3.1386435355400977E-2</v>
      </c>
      <c r="V14" s="16">
        <f>V13+100*L14</f>
        <v>100.12342998577006</v>
      </c>
      <c r="W14" s="16">
        <f t="shared" ref="W14:Y29" si="8">W13+100*M14</f>
        <v>99.05361953896363</v>
      </c>
      <c r="X14" s="16">
        <f t="shared" si="8"/>
        <v>99.658602355694626</v>
      </c>
      <c r="Y14" s="16">
        <f t="shared" si="8"/>
        <v>99.773260359655978</v>
      </c>
    </row>
    <row r="15" spans="1:25" x14ac:dyDescent="0.4">
      <c r="A15">
        <f>A14+1</f>
        <v>2</v>
      </c>
      <c r="B15" s="1">
        <v>39087</v>
      </c>
      <c r="C15" s="2">
        <v>8.7085347971013999E-2</v>
      </c>
      <c r="D15" s="2">
        <v>0.11100582832389699</v>
      </c>
      <c r="E15" s="2">
        <v>0.20414395758270201</v>
      </c>
      <c r="F15" s="2">
        <v>0.597764866122387</v>
      </c>
      <c r="G15">
        <v>338.02</v>
      </c>
      <c r="H15">
        <v>2173.29</v>
      </c>
      <c r="I15">
        <v>1958.74</v>
      </c>
      <c r="J15">
        <v>127.61</v>
      </c>
      <c r="K15">
        <v>118.63</v>
      </c>
      <c r="L15" s="3">
        <f t="shared" ref="L15:L78" si="9">G16*K16/(G15*K15)-1</f>
        <v>7.0113204384456562E-3</v>
      </c>
      <c r="M15" s="3">
        <f t="shared" ref="M15:M78" si="10">H16*K16/(H15*K15)-1</f>
        <v>2.9914241313324652E-2</v>
      </c>
      <c r="N15" s="3">
        <f t="shared" ref="N15:O78" si="11">I16/I15-1</f>
        <v>5.9323851047101694E-3</v>
      </c>
      <c r="O15" s="3">
        <f t="shared" si="11"/>
        <v>-9.4036517514306528E-4</v>
      </c>
      <c r="P15" s="3">
        <f t="shared" ref="P15:P78" si="12">(ABS(C16-C15)+ABS(D16-D15)+ABS(E16-E15)+ABS(F16-F15))*$S$3</f>
        <v>1.0077112796673994E-5</v>
      </c>
      <c r="Q15" s="4">
        <f t="shared" ref="Q15:Q78" si="13">SUMPRODUCT(C15:F15,L15:O15)-P15</f>
        <v>4.5701046131428492E-3</v>
      </c>
      <c r="R15" s="3">
        <f t="shared" ref="R15:R78" si="14">SUMPRODUCT($C$7:$F$7,L15:O15)</f>
        <v>1.0479395420334353E-2</v>
      </c>
      <c r="S15" s="16">
        <f t="shared" ref="S15:T30" si="15">S14+100*Q15</f>
        <v>100.14062495669076</v>
      </c>
      <c r="T15" s="16">
        <f t="shared" si="15"/>
        <v>100.70016760205451</v>
      </c>
      <c r="U15" s="16">
        <f t="shared" ref="U15:U78" si="16">S15-T15</f>
        <v>-0.55954264536374865</v>
      </c>
      <c r="V15" s="16">
        <f t="shared" ref="V15:Y78" si="17">V14+100*L15</f>
        <v>100.82456202961463</v>
      </c>
      <c r="W15" s="16">
        <f t="shared" si="8"/>
        <v>102.0450436702961</v>
      </c>
      <c r="X15" s="16">
        <f t="shared" si="8"/>
        <v>100.25184086616564</v>
      </c>
      <c r="Y15" s="16">
        <f t="shared" si="8"/>
        <v>99.679223842141667</v>
      </c>
    </row>
    <row r="16" spans="1:25" x14ac:dyDescent="0.4">
      <c r="A16">
        <f t="shared" ref="A16:A79" si="18">A15+1</f>
        <v>3</v>
      </c>
      <c r="B16" s="1">
        <v>39094</v>
      </c>
      <c r="C16" s="2">
        <v>8.0501374472871701E-2</v>
      </c>
      <c r="D16" s="2">
        <v>0.12597693251697201</v>
      </c>
      <c r="E16" s="2">
        <v>0.193932743086387</v>
      </c>
      <c r="F16" s="2">
        <v>0.59958894992376799</v>
      </c>
      <c r="G16">
        <v>335.58100000000002</v>
      </c>
      <c r="H16">
        <v>2206.6799999999998</v>
      </c>
      <c r="I16">
        <v>1970.36</v>
      </c>
      <c r="J16">
        <v>127.49</v>
      </c>
      <c r="K16">
        <v>120.33</v>
      </c>
      <c r="L16" s="3">
        <f t="shared" si="9"/>
        <v>8.2711127037922161E-3</v>
      </c>
      <c r="M16" s="3">
        <f t="shared" si="10"/>
        <v>7.5260086321216058E-3</v>
      </c>
      <c r="N16" s="3">
        <f t="shared" si="11"/>
        <v>1.7174526482470309E-2</v>
      </c>
      <c r="O16" s="3">
        <f t="shared" si="11"/>
        <v>7.4515648286139768E-3</v>
      </c>
      <c r="P16" s="3">
        <f t="shared" si="12"/>
        <v>1.1840753284360245E-5</v>
      </c>
      <c r="Q16" s="4">
        <f t="shared" si="13"/>
        <v>9.4006776321946747E-3</v>
      </c>
      <c r="R16" s="3">
        <f t="shared" si="14"/>
        <v>1.0105803161749527E-2</v>
      </c>
      <c r="S16" s="16">
        <f t="shared" si="15"/>
        <v>101.08069271991023</v>
      </c>
      <c r="T16" s="16">
        <f t="shared" si="15"/>
        <v>101.71074791822946</v>
      </c>
      <c r="U16" s="16">
        <f t="shared" si="16"/>
        <v>-0.63005519831922641</v>
      </c>
      <c r="V16" s="16">
        <f t="shared" si="17"/>
        <v>101.65167329999385</v>
      </c>
      <c r="W16" s="16">
        <f t="shared" si="8"/>
        <v>102.79764453350826</v>
      </c>
      <c r="X16" s="16">
        <f t="shared" si="8"/>
        <v>101.96929351441267</v>
      </c>
      <c r="Y16" s="16">
        <f t="shared" si="8"/>
        <v>100.42438032500307</v>
      </c>
    </row>
    <row r="17" spans="1:25" x14ac:dyDescent="0.4">
      <c r="A17">
        <f t="shared" si="18"/>
        <v>4</v>
      </c>
      <c r="B17" s="1">
        <v>39101</v>
      </c>
      <c r="C17" s="2">
        <v>9.45672275687508E-2</v>
      </c>
      <c r="D17" s="2">
        <v>0.118676206500534</v>
      </c>
      <c r="E17" s="2">
        <v>0.19960147879777501</v>
      </c>
      <c r="F17" s="2">
        <v>0.58715508713293896</v>
      </c>
      <c r="G17">
        <v>335.81700000000001</v>
      </c>
      <c r="H17">
        <v>2206.6</v>
      </c>
      <c r="I17">
        <v>2004.2</v>
      </c>
      <c r="J17">
        <v>128.44</v>
      </c>
      <c r="K17">
        <v>121.24</v>
      </c>
      <c r="L17" s="3">
        <f t="shared" si="9"/>
        <v>-3.2660716266704748E-3</v>
      </c>
      <c r="M17" s="3">
        <f t="shared" si="10"/>
        <v>-3.299814572060078E-3</v>
      </c>
      <c r="N17" s="3">
        <f t="shared" si="11"/>
        <v>8.0830256461430494E-3</v>
      </c>
      <c r="O17" s="3">
        <f t="shared" si="11"/>
        <v>4.6714419184046285E-4</v>
      </c>
      <c r="P17" s="3">
        <f t="shared" si="12"/>
        <v>1.3492673911071355E-5</v>
      </c>
      <c r="Q17" s="4">
        <f t="shared" si="13"/>
        <v>1.1737044725406956E-3</v>
      </c>
      <c r="R17" s="3">
        <f t="shared" si="14"/>
        <v>4.9607090981323987E-4</v>
      </c>
      <c r="S17" s="16">
        <f t="shared" si="15"/>
        <v>101.19806316716431</v>
      </c>
      <c r="T17" s="16">
        <f t="shared" si="15"/>
        <v>101.76035500921078</v>
      </c>
      <c r="U17" s="16">
        <f t="shared" si="16"/>
        <v>-0.56229184204647709</v>
      </c>
      <c r="V17" s="16">
        <f t="shared" si="17"/>
        <v>101.3250661373268</v>
      </c>
      <c r="W17" s="16">
        <f t="shared" si="8"/>
        <v>102.46766307630226</v>
      </c>
      <c r="X17" s="16">
        <f t="shared" si="8"/>
        <v>102.77759607902698</v>
      </c>
      <c r="Y17" s="16">
        <f t="shared" si="8"/>
        <v>100.47109474418711</v>
      </c>
    </row>
    <row r="18" spans="1:25" x14ac:dyDescent="0.4">
      <c r="A18">
        <f t="shared" si="18"/>
        <v>5</v>
      </c>
      <c r="B18" s="1">
        <v>39108</v>
      </c>
      <c r="C18" s="2">
        <v>0.103193904338003</v>
      </c>
      <c r="D18" s="2">
        <v>0.107663098361512</v>
      </c>
      <c r="E18" s="2">
        <v>0.213462591880308</v>
      </c>
      <c r="F18" s="2">
        <v>0.57568040542017496</v>
      </c>
      <c r="G18">
        <v>333.89400000000001</v>
      </c>
      <c r="H18">
        <v>2193.89</v>
      </c>
      <c r="I18">
        <v>2020.4</v>
      </c>
      <c r="J18">
        <v>128.5</v>
      </c>
      <c r="K18">
        <v>121.54</v>
      </c>
      <c r="L18" s="3">
        <f t="shared" si="9"/>
        <v>8.0745262657089256E-4</v>
      </c>
      <c r="M18" s="3">
        <f t="shared" si="10"/>
        <v>1.5562819183419396E-2</v>
      </c>
      <c r="N18" s="3">
        <f t="shared" si="11"/>
        <v>8.3151851118590248E-3</v>
      </c>
      <c r="O18" s="3">
        <f t="shared" si="11"/>
        <v>-3.3463035019455356E-3</v>
      </c>
      <c r="P18" s="3">
        <f t="shared" si="12"/>
        <v>7.7472902764719763E-6</v>
      </c>
      <c r="Q18" s="4">
        <f t="shared" si="13"/>
        <v>1.5996978406372815E-3</v>
      </c>
      <c r="R18" s="3">
        <f t="shared" si="14"/>
        <v>5.3347883549759445E-3</v>
      </c>
      <c r="S18" s="16">
        <f t="shared" si="15"/>
        <v>101.35803295122804</v>
      </c>
      <c r="T18" s="16">
        <f t="shared" si="15"/>
        <v>102.29383384470837</v>
      </c>
      <c r="U18" s="16">
        <f t="shared" si="16"/>
        <v>-0.93580089348033368</v>
      </c>
      <c r="V18" s="16">
        <f t="shared" si="17"/>
        <v>101.40581139998389</v>
      </c>
      <c r="W18" s="16">
        <f t="shared" si="8"/>
        <v>104.0239449946442</v>
      </c>
      <c r="X18" s="16">
        <f t="shared" si="8"/>
        <v>103.60911459021288</v>
      </c>
      <c r="Y18" s="16">
        <f t="shared" si="8"/>
        <v>100.13646439399255</v>
      </c>
    </row>
    <row r="19" spans="1:25" x14ac:dyDescent="0.4">
      <c r="A19">
        <f t="shared" si="18"/>
        <v>6</v>
      </c>
      <c r="B19" s="1">
        <v>39115</v>
      </c>
      <c r="C19" s="2">
        <v>9.6697654593192697E-2</v>
      </c>
      <c r="D19" s="2">
        <v>0.120575248822299</v>
      </c>
      <c r="E19" s="2">
        <v>0.212279214900854</v>
      </c>
      <c r="F19" s="2">
        <v>0.57044788168365301</v>
      </c>
      <c r="G19">
        <v>335.267</v>
      </c>
      <c r="H19">
        <v>2235.39</v>
      </c>
      <c r="I19">
        <v>2037.2</v>
      </c>
      <c r="J19">
        <v>128.07</v>
      </c>
      <c r="K19">
        <v>121.14</v>
      </c>
      <c r="L19" s="3">
        <f t="shared" si="9"/>
        <v>8.1605314849391153E-3</v>
      </c>
      <c r="M19" s="3">
        <f t="shared" si="10"/>
        <v>-1.8881926437614993E-3</v>
      </c>
      <c r="N19" s="3">
        <f t="shared" si="11"/>
        <v>1.5511486353818604E-3</v>
      </c>
      <c r="O19" s="3">
        <f t="shared" si="11"/>
        <v>3.0452096509723248E-3</v>
      </c>
      <c r="P19" s="3">
        <f t="shared" si="12"/>
        <v>4.8998865322698979E-6</v>
      </c>
      <c r="Q19" s="4">
        <f t="shared" si="13"/>
        <v>2.6229450796424404E-3</v>
      </c>
      <c r="R19" s="3">
        <f t="shared" si="14"/>
        <v>2.7171742818829503E-3</v>
      </c>
      <c r="S19" s="16">
        <f t="shared" si="15"/>
        <v>101.62032745919228</v>
      </c>
      <c r="T19" s="16">
        <f t="shared" si="15"/>
        <v>102.56555127289667</v>
      </c>
      <c r="U19" s="16">
        <f t="shared" si="16"/>
        <v>-0.94522381370438779</v>
      </c>
      <c r="V19" s="16">
        <f t="shared" si="17"/>
        <v>102.2218645484778</v>
      </c>
      <c r="W19" s="16">
        <f t="shared" si="8"/>
        <v>103.83512573026805</v>
      </c>
      <c r="X19" s="16">
        <f t="shared" si="8"/>
        <v>103.76422945375107</v>
      </c>
      <c r="Y19" s="16">
        <f t="shared" si="8"/>
        <v>100.44098535908978</v>
      </c>
    </row>
    <row r="20" spans="1:25" x14ac:dyDescent="0.4">
      <c r="A20">
        <f t="shared" si="18"/>
        <v>7</v>
      </c>
      <c r="B20" s="1">
        <v>39122</v>
      </c>
      <c r="C20" s="2">
        <v>9.5481408455676403E-2</v>
      </c>
      <c r="D20" s="2">
        <v>0.11362501740603199</v>
      </c>
      <c r="E20" s="2">
        <v>0.21345517537247299</v>
      </c>
      <c r="F20" s="2">
        <v>0.57743839876581704</v>
      </c>
      <c r="G20">
        <v>336.42</v>
      </c>
      <c r="H20">
        <v>2220.7199999999998</v>
      </c>
      <c r="I20">
        <v>2040.36</v>
      </c>
      <c r="J20">
        <v>128.46</v>
      </c>
      <c r="K20">
        <v>121.71</v>
      </c>
      <c r="L20" s="3">
        <f t="shared" si="9"/>
        <v>-1.1837759229006983E-2</v>
      </c>
      <c r="M20" s="3">
        <f t="shared" si="10"/>
        <v>-6.2104913658628247E-3</v>
      </c>
      <c r="N20" s="3">
        <f t="shared" si="11"/>
        <v>1.6908780803387646E-2</v>
      </c>
      <c r="O20" s="3">
        <f t="shared" si="11"/>
        <v>-1.9461310913903018E-3</v>
      </c>
      <c r="P20" s="3">
        <f t="shared" si="12"/>
        <v>1.0908992150014138E-5</v>
      </c>
      <c r="Q20" s="4">
        <f t="shared" si="13"/>
        <v>6.3863384468006927E-4</v>
      </c>
      <c r="R20" s="3">
        <f t="shared" si="14"/>
        <v>-7.7140022071811587E-4</v>
      </c>
      <c r="S20" s="16">
        <f t="shared" si="15"/>
        <v>101.68419084366029</v>
      </c>
      <c r="T20" s="16">
        <f t="shared" si="15"/>
        <v>102.48841125082485</v>
      </c>
      <c r="U20" s="16">
        <f t="shared" si="16"/>
        <v>-0.80422040716456422</v>
      </c>
      <c r="V20" s="16">
        <f t="shared" si="17"/>
        <v>101.0380886255771</v>
      </c>
      <c r="W20" s="16">
        <f t="shared" si="8"/>
        <v>103.21407659368177</v>
      </c>
      <c r="X20" s="16">
        <f t="shared" si="8"/>
        <v>105.45510753408983</v>
      </c>
      <c r="Y20" s="16">
        <f t="shared" si="8"/>
        <v>100.24637224995075</v>
      </c>
    </row>
    <row r="21" spans="1:25" x14ac:dyDescent="0.4">
      <c r="A21">
        <f t="shared" si="18"/>
        <v>8</v>
      </c>
      <c r="B21" s="1">
        <v>39129</v>
      </c>
      <c r="C21" s="2">
        <v>7.7299754872319604E-2</v>
      </c>
      <c r="D21" s="2">
        <v>0.119234447525233</v>
      </c>
      <c r="E21" s="2">
        <v>0.21391893649344601</v>
      </c>
      <c r="F21" s="2">
        <v>0.58954686110900001</v>
      </c>
      <c r="G21">
        <v>338.78399999999999</v>
      </c>
      <c r="H21">
        <v>2249.06</v>
      </c>
      <c r="I21">
        <v>2074.86</v>
      </c>
      <c r="J21">
        <v>128.21</v>
      </c>
      <c r="K21">
        <v>119.43</v>
      </c>
      <c r="L21" s="3">
        <f t="shared" si="9"/>
        <v>1.5515371766718244E-2</v>
      </c>
      <c r="M21" s="3">
        <f t="shared" si="10"/>
        <v>1.1201140554982336E-2</v>
      </c>
      <c r="N21" s="3">
        <f t="shared" si="11"/>
        <v>2.292202847421021E-2</v>
      </c>
      <c r="O21" s="3">
        <f t="shared" si="11"/>
        <v>2.261914047266167E-3</v>
      </c>
      <c r="P21" s="3">
        <f t="shared" si="12"/>
        <v>2.404230845736244E-5</v>
      </c>
      <c r="Q21" s="4">
        <f t="shared" si="13"/>
        <v>8.7478142117283254E-3</v>
      </c>
      <c r="R21" s="3">
        <f t="shared" si="14"/>
        <v>1.2975113710794239E-2</v>
      </c>
      <c r="S21" s="16">
        <f t="shared" si="15"/>
        <v>102.55897226483312</v>
      </c>
      <c r="T21" s="16">
        <f t="shared" si="15"/>
        <v>103.78592262190428</v>
      </c>
      <c r="U21" s="16">
        <f t="shared" si="16"/>
        <v>-1.2269503570711606</v>
      </c>
      <c r="V21" s="16">
        <f t="shared" si="17"/>
        <v>102.58962580224893</v>
      </c>
      <c r="W21" s="16">
        <f t="shared" si="8"/>
        <v>104.33419064918</v>
      </c>
      <c r="X21" s="16">
        <f t="shared" si="8"/>
        <v>107.74731038151086</v>
      </c>
      <c r="Y21" s="16">
        <f t="shared" si="8"/>
        <v>100.47256365467737</v>
      </c>
    </row>
    <row r="22" spans="1:25" x14ac:dyDescent="0.4">
      <c r="A22">
        <f t="shared" si="18"/>
        <v>9</v>
      </c>
      <c r="B22" s="1">
        <v>39136</v>
      </c>
      <c r="C22" s="2">
        <v>5.41716966384575E-2</v>
      </c>
      <c r="D22" s="2">
        <v>0.114004720272833</v>
      </c>
      <c r="E22" s="2">
        <v>0.20220620788410401</v>
      </c>
      <c r="F22" s="2">
        <v>0.62961737520460404</v>
      </c>
      <c r="G22">
        <v>339.35199999999998</v>
      </c>
      <c r="H22">
        <v>2243.2600000000002</v>
      </c>
      <c r="I22">
        <v>2122.42</v>
      </c>
      <c r="J22">
        <v>128.5</v>
      </c>
      <c r="K22">
        <v>121.08</v>
      </c>
      <c r="L22" s="3">
        <f t="shared" si="9"/>
        <v>-2.3585735562255739E-2</v>
      </c>
      <c r="M22" s="3">
        <f t="shared" si="10"/>
        <v>-7.7417596042448578E-2</v>
      </c>
      <c r="N22" s="3">
        <f t="shared" si="11"/>
        <v>-5.1441279294390352E-2</v>
      </c>
      <c r="O22" s="3">
        <f t="shared" si="11"/>
        <v>1.867704280155813E-3</v>
      </c>
      <c r="P22" s="3">
        <f t="shared" si="12"/>
        <v>1.8356696914144454E-5</v>
      </c>
      <c r="Q22" s="4">
        <f t="shared" si="13"/>
        <v>-1.9347814338097718E-2</v>
      </c>
      <c r="R22" s="3">
        <f t="shared" si="14"/>
        <v>-3.7644226654734714E-2</v>
      </c>
      <c r="S22" s="16">
        <f t="shared" si="15"/>
        <v>100.62419083102334</v>
      </c>
      <c r="T22" s="16">
        <f t="shared" si="15"/>
        <v>100.0214999564308</v>
      </c>
      <c r="U22" s="16">
        <f t="shared" si="16"/>
        <v>0.60269087459253967</v>
      </c>
      <c r="V22" s="16">
        <f t="shared" si="17"/>
        <v>100.23105224602335</v>
      </c>
      <c r="W22" s="16">
        <f t="shared" si="8"/>
        <v>96.59243104493514</v>
      </c>
      <c r="X22" s="16">
        <f t="shared" si="8"/>
        <v>102.60318245207182</v>
      </c>
      <c r="Y22" s="16">
        <f t="shared" si="8"/>
        <v>100.65933408269295</v>
      </c>
    </row>
    <row r="23" spans="1:25" x14ac:dyDescent="0.4">
      <c r="A23">
        <f t="shared" si="18"/>
        <v>10</v>
      </c>
      <c r="B23" s="1">
        <v>39143</v>
      </c>
      <c r="C23" s="2">
        <v>6.5858392870568105E-2</v>
      </c>
      <c r="D23" s="2">
        <v>8.9684099607420797E-2</v>
      </c>
      <c r="E23" s="2">
        <v>0.22111400650890101</v>
      </c>
      <c r="F23" s="2">
        <v>0.62334350101310898</v>
      </c>
      <c r="G23">
        <v>343.49</v>
      </c>
      <c r="H23">
        <v>2145.4299999999998</v>
      </c>
      <c r="I23">
        <v>2013.24</v>
      </c>
      <c r="J23">
        <v>128.74</v>
      </c>
      <c r="K23">
        <v>116.8</v>
      </c>
      <c r="L23" s="3">
        <f t="shared" si="9"/>
        <v>8.8548040520410876E-3</v>
      </c>
      <c r="M23" s="3">
        <f t="shared" si="10"/>
        <v>2.5080974922228716E-2</v>
      </c>
      <c r="N23" s="3">
        <f t="shared" si="11"/>
        <v>5.0565257992092327E-3</v>
      </c>
      <c r="O23" s="3">
        <f t="shared" si="11"/>
        <v>3.7284449277612541E-3</v>
      </c>
      <c r="P23" s="3">
        <f t="shared" si="12"/>
        <v>2.6934102047959818E-5</v>
      </c>
      <c r="Q23" s="4">
        <f t="shared" si="13"/>
        <v>6.2477643082636891E-3</v>
      </c>
      <c r="R23" s="3">
        <f t="shared" si="14"/>
        <v>1.0680187425310073E-2</v>
      </c>
      <c r="S23" s="16">
        <f t="shared" si="15"/>
        <v>101.24896726184971</v>
      </c>
      <c r="T23" s="16">
        <f t="shared" si="15"/>
        <v>101.08951869896181</v>
      </c>
      <c r="U23" s="16">
        <f t="shared" si="16"/>
        <v>0.15944856288790277</v>
      </c>
      <c r="V23" s="16">
        <f t="shared" si="17"/>
        <v>101.11653265122746</v>
      </c>
      <c r="W23" s="16">
        <f t="shared" si="8"/>
        <v>99.100528537158013</v>
      </c>
      <c r="X23" s="16">
        <f t="shared" si="8"/>
        <v>103.10883503199274</v>
      </c>
      <c r="Y23" s="16">
        <f t="shared" si="8"/>
        <v>101.03217857546908</v>
      </c>
    </row>
    <row r="24" spans="1:25" x14ac:dyDescent="0.4">
      <c r="A24">
        <f t="shared" si="18"/>
        <v>11</v>
      </c>
      <c r="B24" s="1">
        <v>39150</v>
      </c>
      <c r="C24" s="2">
        <v>7.2501165936963902E-2</v>
      </c>
      <c r="D24" s="2">
        <v>0.12282567530431</v>
      </c>
      <c r="E24" s="2">
        <v>0.17622383642896799</v>
      </c>
      <c r="F24" s="2">
        <v>0.62844932232975703</v>
      </c>
      <c r="G24">
        <v>342.02199999999999</v>
      </c>
      <c r="H24">
        <v>2170.62</v>
      </c>
      <c r="I24">
        <v>2023.42</v>
      </c>
      <c r="J24">
        <v>129.22</v>
      </c>
      <c r="K24">
        <v>118.34</v>
      </c>
      <c r="L24" s="3">
        <f t="shared" si="9"/>
        <v>-8.9764181823902556E-3</v>
      </c>
      <c r="M24" s="3">
        <f t="shared" si="10"/>
        <v>-2.4203157094809358E-2</v>
      </c>
      <c r="N24" s="3">
        <f t="shared" si="11"/>
        <v>-3.0764744837947666E-2</v>
      </c>
      <c r="O24" s="3">
        <f t="shared" si="11"/>
        <v>3.0181086519116551E-3</v>
      </c>
      <c r="P24" s="3">
        <f t="shared" si="12"/>
        <v>1.9094720167259405E-5</v>
      </c>
      <c r="Q24" s="4">
        <f t="shared" si="13"/>
        <v>-7.1674176440845467E-3</v>
      </c>
      <c r="R24" s="3">
        <f t="shared" si="14"/>
        <v>-1.5231552865808906E-2</v>
      </c>
      <c r="S24" s="16">
        <f t="shared" si="15"/>
        <v>100.53222549744126</v>
      </c>
      <c r="T24" s="16">
        <f t="shared" si="15"/>
        <v>99.566363412380923</v>
      </c>
      <c r="U24" s="16">
        <f t="shared" si="16"/>
        <v>0.96586208506033699</v>
      </c>
      <c r="V24" s="16">
        <f t="shared" si="17"/>
        <v>100.21889083298844</v>
      </c>
      <c r="W24" s="16">
        <f t="shared" si="8"/>
        <v>96.680212827677082</v>
      </c>
      <c r="X24" s="16">
        <f t="shared" si="8"/>
        <v>100.03236054819797</v>
      </c>
      <c r="Y24" s="16">
        <f t="shared" si="8"/>
        <v>101.33398944066025</v>
      </c>
    </row>
    <row r="25" spans="1:25" x14ac:dyDescent="0.4">
      <c r="A25">
        <f t="shared" si="18"/>
        <v>12</v>
      </c>
      <c r="B25" s="1">
        <v>39157</v>
      </c>
      <c r="C25" s="2">
        <v>6.2887470413617794E-2</v>
      </c>
      <c r="D25" s="2">
        <v>0.12959932644231201</v>
      </c>
      <c r="E25" s="2">
        <v>0.15401299834021501</v>
      </c>
      <c r="F25" s="2">
        <v>0.65350020480385396</v>
      </c>
      <c r="G25">
        <v>343.56799999999998</v>
      </c>
      <c r="H25">
        <v>2146.9299999999998</v>
      </c>
      <c r="I25">
        <v>1961.17</v>
      </c>
      <c r="J25">
        <v>129.61000000000001</v>
      </c>
      <c r="K25">
        <v>116.75</v>
      </c>
      <c r="L25" s="3">
        <f t="shared" si="9"/>
        <v>8.4451486359395922E-3</v>
      </c>
      <c r="M25" s="3">
        <f t="shared" si="10"/>
        <v>4.7638789757968203E-2</v>
      </c>
      <c r="N25" s="3">
        <f t="shared" si="11"/>
        <v>3.868099144898185E-2</v>
      </c>
      <c r="O25" s="3">
        <f t="shared" si="11"/>
        <v>-2.7004089190650893E-3</v>
      </c>
      <c r="P25" s="3">
        <f t="shared" si="12"/>
        <v>3.8947606519365668E-5</v>
      </c>
      <c r="Q25" s="4">
        <f t="shared" si="13"/>
        <v>1.0858759183788206E-2</v>
      </c>
      <c r="R25" s="3">
        <f t="shared" si="14"/>
        <v>2.3016130230956139E-2</v>
      </c>
      <c r="S25" s="16">
        <f t="shared" si="15"/>
        <v>101.61810141582008</v>
      </c>
      <c r="T25" s="16">
        <f t="shared" si="15"/>
        <v>101.86797643547654</v>
      </c>
      <c r="U25" s="16">
        <f t="shared" si="16"/>
        <v>-0.2498750196564572</v>
      </c>
      <c r="V25" s="16">
        <f t="shared" si="17"/>
        <v>101.06340569658239</v>
      </c>
      <c r="W25" s="16">
        <f t="shared" si="8"/>
        <v>101.4440918034739</v>
      </c>
      <c r="X25" s="16">
        <f t="shared" si="8"/>
        <v>103.90045969309615</v>
      </c>
      <c r="Y25" s="16">
        <f t="shared" si="8"/>
        <v>101.06394854875374</v>
      </c>
    </row>
    <row r="26" spans="1:25" x14ac:dyDescent="0.4">
      <c r="A26">
        <f t="shared" si="18"/>
        <v>13</v>
      </c>
      <c r="B26" s="1">
        <v>39164</v>
      </c>
      <c r="C26" s="2">
        <v>0.118138173257334</v>
      </c>
      <c r="D26" s="2">
        <v>0.108047217968607</v>
      </c>
      <c r="E26" s="2">
        <v>0.16367497302877501</v>
      </c>
      <c r="F26" s="2">
        <v>0.61013963574528296</v>
      </c>
      <c r="G26">
        <v>342.45100000000002</v>
      </c>
      <c r="H26">
        <v>2223.12</v>
      </c>
      <c r="I26">
        <v>2037.03</v>
      </c>
      <c r="J26">
        <v>129.26</v>
      </c>
      <c r="K26">
        <v>118.12</v>
      </c>
      <c r="L26" s="3">
        <f t="shared" si="9"/>
        <v>-3.9582159347748558E-3</v>
      </c>
      <c r="M26" s="3">
        <f t="shared" si="10"/>
        <v>-1.2775550326838192E-2</v>
      </c>
      <c r="N26" s="3">
        <f t="shared" si="11"/>
        <v>-1.0608582102374475E-2</v>
      </c>
      <c r="O26" s="3">
        <f t="shared" si="11"/>
        <v>-1.8567228841094296E-3</v>
      </c>
      <c r="P26" s="3">
        <f t="shared" si="12"/>
        <v>1.0228163426721597E-5</v>
      </c>
      <c r="Q26" s="4">
        <f t="shared" si="13"/>
        <v>-4.7274268478220347E-3</v>
      </c>
      <c r="R26" s="3">
        <f t="shared" si="14"/>
        <v>-7.2997678120242382E-3</v>
      </c>
      <c r="S26" s="16">
        <f t="shared" si="15"/>
        <v>101.14535873103787</v>
      </c>
      <c r="T26" s="16">
        <f t="shared" si="15"/>
        <v>101.13799965427411</v>
      </c>
      <c r="U26" s="16">
        <f t="shared" si="16"/>
        <v>7.3590767637625731E-3</v>
      </c>
      <c r="V26" s="16">
        <f t="shared" si="17"/>
        <v>100.6675841031049</v>
      </c>
      <c r="W26" s="16">
        <f t="shared" si="8"/>
        <v>100.16653677079007</v>
      </c>
      <c r="X26" s="16">
        <f t="shared" si="8"/>
        <v>102.83960148285871</v>
      </c>
      <c r="Y26" s="16">
        <f t="shared" si="8"/>
        <v>100.8782762603428</v>
      </c>
    </row>
    <row r="27" spans="1:25" x14ac:dyDescent="0.4">
      <c r="A27">
        <f t="shared" si="18"/>
        <v>14</v>
      </c>
      <c r="B27" s="1">
        <v>39171</v>
      </c>
      <c r="C27" s="2">
        <v>0.107269125175577</v>
      </c>
      <c r="D27" s="2">
        <v>0.101869327005828</v>
      </c>
      <c r="E27" s="2">
        <v>0.164136623076375</v>
      </c>
      <c r="F27" s="2">
        <v>0.62672492474221897</v>
      </c>
      <c r="G27">
        <v>341.935</v>
      </c>
      <c r="H27">
        <v>2200.12</v>
      </c>
      <c r="I27">
        <v>2015.42</v>
      </c>
      <c r="J27">
        <v>129.02000000000001</v>
      </c>
      <c r="K27">
        <v>117.83</v>
      </c>
      <c r="L27" s="3">
        <f t="shared" si="9"/>
        <v>1.1221480613584633E-2</v>
      </c>
      <c r="M27" s="3">
        <f t="shared" si="10"/>
        <v>2.8968874232160102E-2</v>
      </c>
      <c r="N27" s="3">
        <f t="shared" si="11"/>
        <v>2.0243919381568443E-3</v>
      </c>
      <c r="O27" s="3">
        <f t="shared" si="11"/>
        <v>-1.3176251743917122E-3</v>
      </c>
      <c r="P27" s="3">
        <f t="shared" si="12"/>
        <v>8.2663836156548875E-6</v>
      </c>
      <c r="Q27" s="4">
        <f t="shared" si="13"/>
        <v>3.6529800653778916E-3</v>
      </c>
      <c r="R27" s="3">
        <f t="shared" si="14"/>
        <v>1.0224280402377467E-2</v>
      </c>
      <c r="S27" s="16">
        <f t="shared" si="15"/>
        <v>101.51065673757566</v>
      </c>
      <c r="T27" s="16">
        <f t="shared" si="15"/>
        <v>102.16042769451185</v>
      </c>
      <c r="U27" s="16">
        <f t="shared" si="16"/>
        <v>-0.64977095693619447</v>
      </c>
      <c r="V27" s="16">
        <f t="shared" si="17"/>
        <v>101.78973216446336</v>
      </c>
      <c r="W27" s="16">
        <f t="shared" si="8"/>
        <v>103.06342419400609</v>
      </c>
      <c r="X27" s="16">
        <f t="shared" si="8"/>
        <v>103.04204067667439</v>
      </c>
      <c r="Y27" s="16">
        <f t="shared" si="8"/>
        <v>100.74651374290363</v>
      </c>
    </row>
    <row r="28" spans="1:25" x14ac:dyDescent="0.4">
      <c r="A28">
        <f t="shared" si="18"/>
        <v>15</v>
      </c>
      <c r="B28" s="1">
        <v>39178</v>
      </c>
      <c r="C28" s="2">
        <v>0.10978266352466701</v>
      </c>
      <c r="D28" s="2">
        <v>0.11313309468282901</v>
      </c>
      <c r="E28" s="2">
        <v>0.16054402581907801</v>
      </c>
      <c r="F28" s="2">
        <v>0.61654021597342401</v>
      </c>
      <c r="G28">
        <v>341.62599999999998</v>
      </c>
      <c r="H28">
        <v>2236.71</v>
      </c>
      <c r="I28">
        <v>2019.5</v>
      </c>
      <c r="J28">
        <v>128.85</v>
      </c>
      <c r="K28">
        <v>119.26</v>
      </c>
      <c r="L28" s="3">
        <f t="shared" si="9"/>
        <v>-4.6615024648393177E-3</v>
      </c>
      <c r="M28" s="3">
        <f t="shared" si="10"/>
        <v>6.5268887504015272E-3</v>
      </c>
      <c r="N28" s="3">
        <f t="shared" si="11"/>
        <v>-6.7442436246595294E-3</v>
      </c>
      <c r="O28" s="3">
        <f t="shared" si="11"/>
        <v>1.3193636010866427E-3</v>
      </c>
      <c r="P28" s="3">
        <f t="shared" si="12"/>
        <v>1.0389965397202734E-5</v>
      </c>
      <c r="Q28" s="4">
        <f t="shared" si="13"/>
        <v>-5.3042302076654643E-5</v>
      </c>
      <c r="R28" s="3">
        <f t="shared" si="14"/>
        <v>-8.8987343450266931E-4</v>
      </c>
      <c r="S28" s="16">
        <f t="shared" si="15"/>
        <v>101.50535250736799</v>
      </c>
      <c r="T28" s="16">
        <f t="shared" si="15"/>
        <v>102.07144035106158</v>
      </c>
      <c r="U28" s="16">
        <f t="shared" si="16"/>
        <v>-0.56608784369359455</v>
      </c>
      <c r="V28" s="16">
        <f t="shared" si="17"/>
        <v>101.32358191797942</v>
      </c>
      <c r="W28" s="16">
        <f t="shared" si="8"/>
        <v>103.71611306904624</v>
      </c>
      <c r="X28" s="16">
        <f t="shared" si="8"/>
        <v>102.36761631420843</v>
      </c>
      <c r="Y28" s="16">
        <f t="shared" si="8"/>
        <v>100.8784501030123</v>
      </c>
    </row>
    <row r="29" spans="1:25" x14ac:dyDescent="0.4">
      <c r="A29">
        <f t="shared" si="18"/>
        <v>16</v>
      </c>
      <c r="B29" s="1">
        <v>39185</v>
      </c>
      <c r="C29" s="2">
        <v>9.8434522027020202E-2</v>
      </c>
      <c r="D29" s="2">
        <v>0.118004346971175</v>
      </c>
      <c r="E29" s="2">
        <v>0.154575558321387</v>
      </c>
      <c r="F29" s="2">
        <v>0.62898557268041599</v>
      </c>
      <c r="G29">
        <v>340.005</v>
      </c>
      <c r="H29">
        <v>2251.12</v>
      </c>
      <c r="I29">
        <v>2005.88</v>
      </c>
      <c r="J29">
        <v>129.02000000000001</v>
      </c>
      <c r="K29">
        <v>119.27</v>
      </c>
      <c r="L29" s="3">
        <f t="shared" si="9"/>
        <v>2.3575753495514995E-3</v>
      </c>
      <c r="M29" s="3">
        <f t="shared" si="10"/>
        <v>1.6780493265276641E-2</v>
      </c>
      <c r="N29" s="3">
        <f t="shared" si="11"/>
        <v>2.6771292400342706E-3</v>
      </c>
      <c r="O29" s="3">
        <f t="shared" si="11"/>
        <v>-3.0227871647807714E-3</v>
      </c>
      <c r="P29" s="3">
        <f t="shared" si="12"/>
        <v>2.523020674240115E-5</v>
      </c>
      <c r="Q29" s="4">
        <f t="shared" si="13"/>
        <v>6.9953697660271922E-4</v>
      </c>
      <c r="R29" s="3">
        <f t="shared" si="14"/>
        <v>4.69810267252041E-3</v>
      </c>
      <c r="S29" s="16">
        <f t="shared" si="15"/>
        <v>101.57530620502826</v>
      </c>
      <c r="T29" s="16">
        <f t="shared" si="15"/>
        <v>102.54125061831363</v>
      </c>
      <c r="U29" s="16">
        <f t="shared" si="16"/>
        <v>-0.96594441328537073</v>
      </c>
      <c r="V29" s="16">
        <f t="shared" si="17"/>
        <v>101.55933945293458</v>
      </c>
      <c r="W29" s="16">
        <f t="shared" si="8"/>
        <v>105.39416239557391</v>
      </c>
      <c r="X29" s="16">
        <f t="shared" si="8"/>
        <v>102.63532923821187</v>
      </c>
      <c r="Y29" s="16">
        <f t="shared" si="8"/>
        <v>100.57617138653423</v>
      </c>
    </row>
    <row r="30" spans="1:25" x14ac:dyDescent="0.4">
      <c r="A30">
        <f t="shared" si="18"/>
        <v>17</v>
      </c>
      <c r="B30" s="1">
        <v>39192</v>
      </c>
      <c r="C30" s="2">
        <v>6.0675511810507003E-2</v>
      </c>
      <c r="D30" s="2">
        <v>0.14337501360677701</v>
      </c>
      <c r="E30" s="2">
        <v>0.15028422396723201</v>
      </c>
      <c r="F30" s="2">
        <v>0.64566525061548297</v>
      </c>
      <c r="G30">
        <v>342.47199999999998</v>
      </c>
      <c r="H30">
        <v>2300.08</v>
      </c>
      <c r="I30">
        <v>2011.25</v>
      </c>
      <c r="J30">
        <v>128.63</v>
      </c>
      <c r="K30">
        <v>118.69</v>
      </c>
      <c r="L30" s="3">
        <f t="shared" si="9"/>
        <v>7.1899091694782591E-3</v>
      </c>
      <c r="M30" s="3">
        <f t="shared" si="10"/>
        <v>1.4764643029746782E-2</v>
      </c>
      <c r="N30" s="3">
        <f t="shared" si="11"/>
        <v>-5.2952144188938011E-3</v>
      </c>
      <c r="O30" s="3">
        <f t="shared" si="11"/>
        <v>5.0532535178420268E-3</v>
      </c>
      <c r="P30" s="3">
        <f t="shared" si="12"/>
        <v>1.874304872708508E-5</v>
      </c>
      <c r="Q30" s="4">
        <f t="shared" si="13"/>
        <v>5.0013122746287069E-3</v>
      </c>
      <c r="R30" s="3">
        <f t="shared" si="14"/>
        <v>5.4281478245433168E-3</v>
      </c>
      <c r="S30" s="16">
        <f t="shared" si="15"/>
        <v>102.07543743249113</v>
      </c>
      <c r="T30" s="16">
        <f t="shared" si="15"/>
        <v>103.08406540076795</v>
      </c>
      <c r="U30" s="16">
        <f t="shared" si="16"/>
        <v>-1.0086279682768264</v>
      </c>
      <c r="V30" s="16">
        <f t="shared" si="17"/>
        <v>102.27833036988241</v>
      </c>
      <c r="W30" s="16">
        <f t="shared" si="17"/>
        <v>106.87062669854859</v>
      </c>
      <c r="X30" s="16">
        <f t="shared" si="17"/>
        <v>102.10580779632248</v>
      </c>
      <c r="Y30" s="16">
        <f t="shared" si="17"/>
        <v>101.08149673831844</v>
      </c>
    </row>
    <row r="31" spans="1:25" x14ac:dyDescent="0.4">
      <c r="A31">
        <f t="shared" si="18"/>
        <v>18</v>
      </c>
      <c r="B31" s="1">
        <v>39199</v>
      </c>
      <c r="C31" s="2">
        <v>8.0021509063475604E-2</v>
      </c>
      <c r="D31" s="2">
        <v>0.133225766962937</v>
      </c>
      <c r="E31" s="2">
        <v>0.16217664125940501</v>
      </c>
      <c r="F31" s="2">
        <v>0.62457608271418097</v>
      </c>
      <c r="G31">
        <v>342.22399999999999</v>
      </c>
      <c r="H31">
        <v>2315.6999999999998</v>
      </c>
      <c r="I31">
        <v>2000.6</v>
      </c>
      <c r="J31">
        <v>129.28</v>
      </c>
      <c r="K31">
        <v>119.63</v>
      </c>
      <c r="L31" s="3">
        <f t="shared" si="9"/>
        <v>9.5779163978049198E-3</v>
      </c>
      <c r="M31" s="3">
        <f t="shared" si="10"/>
        <v>1.2885323231682344E-2</v>
      </c>
      <c r="N31" s="3">
        <f t="shared" si="11"/>
        <v>1.8894331700491929E-3</v>
      </c>
      <c r="O31" s="3">
        <f t="shared" si="11"/>
        <v>8.5086633663356004E-4</v>
      </c>
      <c r="P31" s="3">
        <f t="shared" si="12"/>
        <v>2.6058316547909087E-5</v>
      </c>
      <c r="Q31" s="4">
        <f t="shared" si="13"/>
        <v>3.2948907662451216E-3</v>
      </c>
      <c r="R31" s="3">
        <f t="shared" si="14"/>
        <v>6.3008847840425042E-3</v>
      </c>
      <c r="S31" s="16">
        <f t="shared" ref="S31:T46" si="19">S30+100*Q31</f>
        <v>102.40492650911564</v>
      </c>
      <c r="T31" s="16">
        <f t="shared" si="19"/>
        <v>103.7141538791722</v>
      </c>
      <c r="U31" s="16">
        <f t="shared" si="16"/>
        <v>-1.3092273700565613</v>
      </c>
      <c r="V31" s="16">
        <f t="shared" si="17"/>
        <v>103.23612200966291</v>
      </c>
      <c r="W31" s="16">
        <f t="shared" si="17"/>
        <v>108.15915902171683</v>
      </c>
      <c r="X31" s="16">
        <f t="shared" si="17"/>
        <v>102.29475111332739</v>
      </c>
      <c r="Y31" s="16">
        <f t="shared" si="17"/>
        <v>101.16658337198179</v>
      </c>
    </row>
    <row r="32" spans="1:25" x14ac:dyDescent="0.4">
      <c r="A32">
        <f t="shared" si="18"/>
        <v>19</v>
      </c>
      <c r="B32" s="1">
        <v>39206</v>
      </c>
      <c r="C32" s="2">
        <v>6.2939488313502698E-2</v>
      </c>
      <c r="D32" s="2">
        <v>0.10687726013306099</v>
      </c>
      <c r="E32" s="2">
        <v>0.18210352689947701</v>
      </c>
      <c r="F32" s="2">
        <v>0.64807972465395702</v>
      </c>
      <c r="G32">
        <v>343.892</v>
      </c>
      <c r="H32">
        <v>2334.61</v>
      </c>
      <c r="I32">
        <v>2004.38</v>
      </c>
      <c r="J32">
        <v>129.38999999999999</v>
      </c>
      <c r="K32">
        <v>120.19</v>
      </c>
      <c r="L32" s="3">
        <f t="shared" si="9"/>
        <v>-1.4493837701499146E-3</v>
      </c>
      <c r="M32" s="3">
        <f t="shared" si="10"/>
        <v>8.8425855644347351E-4</v>
      </c>
      <c r="N32" s="3">
        <f t="shared" si="11"/>
        <v>1.1075744120376374E-2</v>
      </c>
      <c r="O32" s="3">
        <f t="shared" si="11"/>
        <v>-1.7002859571837448E-3</v>
      </c>
      <c r="P32" s="3">
        <f t="shared" si="12"/>
        <v>1.6605757936232695E-5</v>
      </c>
      <c r="Q32" s="4">
        <f t="shared" si="13"/>
        <v>9.0168911335458267E-4</v>
      </c>
      <c r="R32" s="3">
        <f t="shared" si="14"/>
        <v>2.202583237371547E-3</v>
      </c>
      <c r="S32" s="16">
        <f t="shared" si="19"/>
        <v>102.49509542045109</v>
      </c>
      <c r="T32" s="16">
        <f t="shared" si="19"/>
        <v>103.93441220290936</v>
      </c>
      <c r="U32" s="16">
        <f t="shared" si="16"/>
        <v>-1.4393167824582633</v>
      </c>
      <c r="V32" s="16">
        <f t="shared" si="17"/>
        <v>103.09118363264791</v>
      </c>
      <c r="W32" s="16">
        <f t="shared" si="17"/>
        <v>108.24758487736118</v>
      </c>
      <c r="X32" s="16">
        <f t="shared" si="17"/>
        <v>103.40232552536503</v>
      </c>
      <c r="Y32" s="16">
        <f t="shared" si="17"/>
        <v>100.99655477626341</v>
      </c>
    </row>
    <row r="33" spans="1:25" x14ac:dyDescent="0.4">
      <c r="A33">
        <f t="shared" si="18"/>
        <v>20</v>
      </c>
      <c r="B33" s="1">
        <v>39213</v>
      </c>
      <c r="C33" s="2">
        <v>7.6275723132589596E-2</v>
      </c>
      <c r="D33" s="2">
        <v>0.12121728854102901</v>
      </c>
      <c r="E33" s="2">
        <v>0.179562919660266</v>
      </c>
      <c r="F33" s="2">
        <v>0.62294406866611396</v>
      </c>
      <c r="G33">
        <v>343.36500000000001</v>
      </c>
      <c r="H33">
        <v>2336.48</v>
      </c>
      <c r="I33">
        <v>2026.58</v>
      </c>
      <c r="J33">
        <v>129.16999999999999</v>
      </c>
      <c r="K33">
        <v>120.2</v>
      </c>
      <c r="L33" s="3">
        <f t="shared" si="9"/>
        <v>-4.3983698287242134E-4</v>
      </c>
      <c r="M33" s="3">
        <f t="shared" si="10"/>
        <v>1.9509524574019554E-2</v>
      </c>
      <c r="N33" s="3">
        <f t="shared" si="11"/>
        <v>-1.5903640616210524E-2</v>
      </c>
      <c r="O33" s="3">
        <f t="shared" si="11"/>
        <v>6.9675621274289945E-4</v>
      </c>
      <c r="P33" s="3">
        <f t="shared" si="12"/>
        <v>1.3513619124565183E-5</v>
      </c>
      <c r="Q33" s="4">
        <f t="shared" si="13"/>
        <v>-1.038348257062903E-4</v>
      </c>
      <c r="R33" s="3">
        <f t="shared" si="14"/>
        <v>9.657007969198772E-4</v>
      </c>
      <c r="S33" s="16">
        <f t="shared" si="19"/>
        <v>102.48471193788046</v>
      </c>
      <c r="T33" s="16">
        <f t="shared" si="19"/>
        <v>104.03098228260134</v>
      </c>
      <c r="U33" s="16">
        <f t="shared" si="16"/>
        <v>-1.546270344720881</v>
      </c>
      <c r="V33" s="16">
        <f t="shared" si="17"/>
        <v>103.04719993436066</v>
      </c>
      <c r="W33" s="16">
        <f t="shared" si="17"/>
        <v>110.19853733476313</v>
      </c>
      <c r="X33" s="16">
        <f t="shared" si="17"/>
        <v>101.81196146374398</v>
      </c>
      <c r="Y33" s="16">
        <f t="shared" si="17"/>
        <v>101.06623039753769</v>
      </c>
    </row>
    <row r="34" spans="1:25" x14ac:dyDescent="0.4">
      <c r="A34">
        <f t="shared" si="18"/>
        <v>21</v>
      </c>
      <c r="B34" s="1">
        <v>39220</v>
      </c>
      <c r="C34" s="2">
        <v>7.2469246359723696E-2</v>
      </c>
      <c r="D34" s="2">
        <v>0.135445181232065</v>
      </c>
      <c r="E34" s="2">
        <v>0.16084669789219</v>
      </c>
      <c r="F34" s="2">
        <v>0.63123887451602001</v>
      </c>
      <c r="G34">
        <v>340.60700000000003</v>
      </c>
      <c r="H34">
        <v>2363.9699999999998</v>
      </c>
      <c r="I34">
        <v>1994.35</v>
      </c>
      <c r="J34">
        <v>129.26</v>
      </c>
      <c r="K34">
        <v>121.12</v>
      </c>
      <c r="L34" s="3">
        <f t="shared" si="9"/>
        <v>2.1544151096104525E-3</v>
      </c>
      <c r="M34" s="3">
        <f t="shared" si="10"/>
        <v>1.0441854386982197E-3</v>
      </c>
      <c r="N34" s="3">
        <f t="shared" si="11"/>
        <v>1.1708075312758526E-2</v>
      </c>
      <c r="O34" s="3">
        <f t="shared" si="11"/>
        <v>-6.343803187374264E-3</v>
      </c>
      <c r="P34" s="3">
        <f t="shared" si="12"/>
        <v>2.0225563605328047E-5</v>
      </c>
      <c r="Q34" s="4">
        <f t="shared" si="13"/>
        <v>-1.843916769700486E-3</v>
      </c>
      <c r="R34" s="3">
        <f t="shared" si="14"/>
        <v>2.1407181684232335E-3</v>
      </c>
      <c r="S34" s="16">
        <f t="shared" si="19"/>
        <v>102.30032026091041</v>
      </c>
      <c r="T34" s="16">
        <f t="shared" si="19"/>
        <v>104.24505409944366</v>
      </c>
      <c r="U34" s="16">
        <f t="shared" si="16"/>
        <v>-1.9447338385332529</v>
      </c>
      <c r="V34" s="16">
        <f t="shared" si="17"/>
        <v>103.26264144532171</v>
      </c>
      <c r="W34" s="16">
        <f t="shared" si="17"/>
        <v>110.30295587863296</v>
      </c>
      <c r="X34" s="16">
        <f t="shared" si="17"/>
        <v>102.98276899501984</v>
      </c>
      <c r="Y34" s="16">
        <f t="shared" si="17"/>
        <v>100.43185007880027</v>
      </c>
    </row>
    <row r="35" spans="1:25" x14ac:dyDescent="0.4">
      <c r="A35">
        <f t="shared" si="18"/>
        <v>22</v>
      </c>
      <c r="B35" s="1">
        <v>39227</v>
      </c>
      <c r="C35" s="2">
        <v>8.8770089370317204E-2</v>
      </c>
      <c r="D35" s="2">
        <v>0.115235680886539</v>
      </c>
      <c r="E35" s="2">
        <v>0.17825512755714301</v>
      </c>
      <c r="F35" s="2">
        <v>0.61773910218599903</v>
      </c>
      <c r="G35">
        <v>339.46300000000002</v>
      </c>
      <c r="H35">
        <v>2353.42</v>
      </c>
      <c r="I35">
        <v>2017.7</v>
      </c>
      <c r="J35">
        <v>128.44</v>
      </c>
      <c r="K35">
        <v>121.79</v>
      </c>
      <c r="L35" s="3">
        <f t="shared" si="9"/>
        <v>-2.9153373126868942E-3</v>
      </c>
      <c r="M35" s="3">
        <f t="shared" si="10"/>
        <v>1.6692661915128637E-2</v>
      </c>
      <c r="N35" s="3">
        <f t="shared" si="11"/>
        <v>3.0539723447489786E-2</v>
      </c>
      <c r="O35" s="3">
        <f t="shared" si="11"/>
        <v>-4.126440361258199E-3</v>
      </c>
      <c r="P35" s="3">
        <f t="shared" si="12"/>
        <v>1.7747273903662949E-5</v>
      </c>
      <c r="Q35" s="4">
        <f t="shared" si="13"/>
        <v>4.5418469686076017E-3</v>
      </c>
      <c r="R35" s="3">
        <f t="shared" si="14"/>
        <v>1.0047651922168332E-2</v>
      </c>
      <c r="S35" s="16">
        <f t="shared" si="19"/>
        <v>102.75450495777118</v>
      </c>
      <c r="T35" s="16">
        <f t="shared" si="19"/>
        <v>105.2498192916605</v>
      </c>
      <c r="U35" s="16">
        <f t="shared" si="16"/>
        <v>-2.4953143338893256</v>
      </c>
      <c r="V35" s="16">
        <f t="shared" si="17"/>
        <v>102.97110771405302</v>
      </c>
      <c r="W35" s="16">
        <f t="shared" si="17"/>
        <v>111.97222207014582</v>
      </c>
      <c r="X35" s="16">
        <f t="shared" si="17"/>
        <v>106.03674133976882</v>
      </c>
      <c r="Y35" s="16">
        <f t="shared" si="17"/>
        <v>100.01920604267444</v>
      </c>
    </row>
    <row r="36" spans="1:25" x14ac:dyDescent="0.4">
      <c r="A36">
        <f t="shared" si="18"/>
        <v>23</v>
      </c>
      <c r="B36" s="1">
        <v>39234</v>
      </c>
      <c r="C36" s="2">
        <v>7.5198601769613696E-2</v>
      </c>
      <c r="D36" s="2">
        <v>0.11504659994616299</v>
      </c>
      <c r="E36" s="2">
        <v>0.16243690625878399</v>
      </c>
      <c r="F36" s="2">
        <v>0.64731789202543699</v>
      </c>
      <c r="G36">
        <v>337.61399999999998</v>
      </c>
      <c r="H36">
        <v>2386.63</v>
      </c>
      <c r="I36">
        <v>2079.3200000000002</v>
      </c>
      <c r="J36">
        <v>127.91</v>
      </c>
      <c r="K36">
        <v>122.1</v>
      </c>
      <c r="L36" s="3">
        <f t="shared" si="9"/>
        <v>-1.2778112569293953E-2</v>
      </c>
      <c r="M36" s="3">
        <f t="shared" si="10"/>
        <v>-2.1264267772523993E-2</v>
      </c>
      <c r="N36" s="3">
        <f t="shared" si="11"/>
        <v>-6.6319758382548111E-3</v>
      </c>
      <c r="O36" s="3">
        <f t="shared" si="11"/>
        <v>-8.052536940035937E-3</v>
      </c>
      <c r="P36" s="3">
        <f t="shared" si="12"/>
        <v>4.9730941884806611E-6</v>
      </c>
      <c r="Q36" s="4">
        <f t="shared" si="13"/>
        <v>-9.7020798752579084E-3</v>
      </c>
      <c r="R36" s="3">
        <f t="shared" si="14"/>
        <v>-1.2181723280027174E-2</v>
      </c>
      <c r="S36" s="16">
        <f t="shared" si="19"/>
        <v>101.78429697024538</v>
      </c>
      <c r="T36" s="16">
        <f t="shared" si="19"/>
        <v>104.03164696365778</v>
      </c>
      <c r="U36" s="16">
        <f t="shared" si="16"/>
        <v>-2.2473499934123993</v>
      </c>
      <c r="V36" s="16">
        <f t="shared" si="17"/>
        <v>101.69329645712362</v>
      </c>
      <c r="W36" s="16">
        <f t="shared" si="17"/>
        <v>109.84579529289341</v>
      </c>
      <c r="X36" s="16">
        <f t="shared" si="17"/>
        <v>105.37354375594334</v>
      </c>
      <c r="Y36" s="16">
        <f t="shared" si="17"/>
        <v>99.213952348670844</v>
      </c>
    </row>
    <row r="37" spans="1:25" x14ac:dyDescent="0.4">
      <c r="A37">
        <f t="shared" si="18"/>
        <v>24</v>
      </c>
      <c r="B37" s="1">
        <v>39241</v>
      </c>
      <c r="C37" s="2">
        <v>7.0219516412944799E-2</v>
      </c>
      <c r="D37" s="2">
        <v>0.111737194988698</v>
      </c>
      <c r="E37" s="2">
        <v>0.16821866075379999</v>
      </c>
      <c r="F37" s="2">
        <v>0.64982462784455597</v>
      </c>
      <c r="G37">
        <v>334.31299999999999</v>
      </c>
      <c r="H37">
        <v>2342.98</v>
      </c>
      <c r="I37">
        <v>2065.5300000000002</v>
      </c>
      <c r="J37">
        <v>126.88</v>
      </c>
      <c r="K37">
        <v>121.73</v>
      </c>
      <c r="L37" s="3">
        <f t="shared" si="9"/>
        <v>1.153293629474228E-2</v>
      </c>
      <c r="M37" s="3">
        <f t="shared" si="10"/>
        <v>3.135525207107781E-2</v>
      </c>
      <c r="N37" s="3">
        <f t="shared" si="11"/>
        <v>9.5617105537078029E-3</v>
      </c>
      <c r="O37" s="3">
        <f t="shared" si="11"/>
        <v>-1.7339218158890501E-3</v>
      </c>
      <c r="P37" s="3">
        <f t="shared" si="12"/>
        <v>2.2334260342735126E-5</v>
      </c>
      <c r="Q37" s="4">
        <f t="shared" si="13"/>
        <v>4.772763908819708E-3</v>
      </c>
      <c r="R37" s="3">
        <f t="shared" si="14"/>
        <v>1.2678994275909711E-2</v>
      </c>
      <c r="S37" s="16">
        <f t="shared" si="19"/>
        <v>102.26157336112735</v>
      </c>
      <c r="T37" s="16">
        <f t="shared" si="19"/>
        <v>105.29954639124875</v>
      </c>
      <c r="U37" s="16">
        <f t="shared" si="16"/>
        <v>-3.0379730301214067</v>
      </c>
      <c r="V37" s="16">
        <f t="shared" si="17"/>
        <v>102.84659008659786</v>
      </c>
      <c r="W37" s="16">
        <f t="shared" si="17"/>
        <v>112.98132050000119</v>
      </c>
      <c r="X37" s="16">
        <f t="shared" si="17"/>
        <v>106.32971481131412</v>
      </c>
      <c r="Y37" s="16">
        <f t="shared" si="17"/>
        <v>99.040560167081935</v>
      </c>
    </row>
    <row r="38" spans="1:25" x14ac:dyDescent="0.4">
      <c r="A38">
        <f t="shared" si="18"/>
        <v>25</v>
      </c>
      <c r="B38" s="1">
        <v>39248</v>
      </c>
      <c r="C38" s="2">
        <v>8.2200828326402603E-2</v>
      </c>
      <c r="D38" s="2">
        <v>0.136979650313132</v>
      </c>
      <c r="E38" s="2">
        <v>0.16207052323844201</v>
      </c>
      <c r="F38" s="2">
        <v>0.618748998122022</v>
      </c>
      <c r="G38">
        <v>333.48399999999998</v>
      </c>
      <c r="H38">
        <v>2382.9699999999998</v>
      </c>
      <c r="I38">
        <v>2085.2800000000002</v>
      </c>
      <c r="J38">
        <v>126.66</v>
      </c>
      <c r="K38">
        <v>123.44</v>
      </c>
      <c r="L38" s="3">
        <f t="shared" si="9"/>
        <v>6.9560295622592694E-3</v>
      </c>
      <c r="M38" s="3">
        <f t="shared" si="10"/>
        <v>-1.5964375207114467E-2</v>
      </c>
      <c r="N38" s="3">
        <f t="shared" si="11"/>
        <v>2.8437428067213943E-3</v>
      </c>
      <c r="O38" s="3">
        <f t="shared" si="11"/>
        <v>3.00015790304764E-3</v>
      </c>
      <c r="P38" s="3">
        <f t="shared" si="12"/>
        <v>3.6069163861943903E-6</v>
      </c>
      <c r="Q38" s="4">
        <f t="shared" si="13"/>
        <v>6.9862152351577269E-4</v>
      </c>
      <c r="R38" s="3">
        <f t="shared" si="14"/>
        <v>-7.9111123377154091E-4</v>
      </c>
      <c r="S38" s="16">
        <f t="shared" si="19"/>
        <v>102.33143551347892</v>
      </c>
      <c r="T38" s="16">
        <f t="shared" si="19"/>
        <v>105.22043526787159</v>
      </c>
      <c r="U38" s="16">
        <f t="shared" si="16"/>
        <v>-2.8889997543926711</v>
      </c>
      <c r="V38" s="16">
        <f t="shared" si="17"/>
        <v>103.54219304282378</v>
      </c>
      <c r="W38" s="16">
        <f t="shared" si="17"/>
        <v>111.38488297928974</v>
      </c>
      <c r="X38" s="16">
        <f t="shared" si="17"/>
        <v>106.61408909198626</v>
      </c>
      <c r="Y38" s="16">
        <f t="shared" si="17"/>
        <v>99.340575957386704</v>
      </c>
    </row>
    <row r="39" spans="1:25" x14ac:dyDescent="0.4">
      <c r="A39">
        <f t="shared" si="18"/>
        <v>26</v>
      </c>
      <c r="B39" s="1">
        <v>39255</v>
      </c>
      <c r="C39" s="2">
        <v>8.1970511426985596E-2</v>
      </c>
      <c r="D39" s="2">
        <v>0.131385072216337</v>
      </c>
      <c r="E39" s="2">
        <v>0.16808205054876599</v>
      </c>
      <c r="F39" s="2">
        <v>0.61856236580791002</v>
      </c>
      <c r="G39">
        <v>334.584</v>
      </c>
      <c r="H39">
        <v>2336.41</v>
      </c>
      <c r="I39">
        <v>2091.21</v>
      </c>
      <c r="J39">
        <v>127.04</v>
      </c>
      <c r="K39">
        <v>123.89</v>
      </c>
      <c r="L39" s="3">
        <f t="shared" si="9"/>
        <v>2.5975014101597971E-3</v>
      </c>
      <c r="M39" s="3">
        <f t="shared" si="10"/>
        <v>-5.0286508931527418E-3</v>
      </c>
      <c r="N39" s="3">
        <f t="shared" si="11"/>
        <v>-1.33415582366192E-3</v>
      </c>
      <c r="O39" s="3">
        <f t="shared" si="11"/>
        <v>2.676322418135868E-3</v>
      </c>
      <c r="P39" s="3">
        <f t="shared" si="12"/>
        <v>1.3569357418495693E-5</v>
      </c>
      <c r="Q39" s="4">
        <f t="shared" si="13"/>
        <v>9.6988418089119434E-4</v>
      </c>
      <c r="R39" s="3">
        <f t="shared" si="14"/>
        <v>-2.7224572212974918E-4</v>
      </c>
      <c r="S39" s="16">
        <f t="shared" si="19"/>
        <v>102.42842393156805</v>
      </c>
      <c r="T39" s="16">
        <f t="shared" si="19"/>
        <v>105.19321069565862</v>
      </c>
      <c r="U39" s="16">
        <f t="shared" si="16"/>
        <v>-2.764786764090573</v>
      </c>
      <c r="V39" s="16">
        <f t="shared" si="17"/>
        <v>103.80194318383977</v>
      </c>
      <c r="W39" s="16">
        <f t="shared" si="17"/>
        <v>110.88201788997446</v>
      </c>
      <c r="X39" s="16">
        <f t="shared" si="17"/>
        <v>106.48067350962006</v>
      </c>
      <c r="Y39" s="16">
        <f t="shared" si="17"/>
        <v>99.608208199200291</v>
      </c>
    </row>
    <row r="40" spans="1:25" x14ac:dyDescent="0.4">
      <c r="A40">
        <f t="shared" si="18"/>
        <v>27</v>
      </c>
      <c r="B40" s="1">
        <v>39262</v>
      </c>
      <c r="C40" s="2">
        <v>7.0396116936705999E-2</v>
      </c>
      <c r="D40" s="2">
        <v>0.120343871009124</v>
      </c>
      <c r="E40" s="2">
        <v>0.16913760231338301</v>
      </c>
      <c r="F40" s="2">
        <v>0.64012240974078605</v>
      </c>
      <c r="G40">
        <v>337.41399999999999</v>
      </c>
      <c r="H40">
        <v>2338.25</v>
      </c>
      <c r="I40">
        <v>2088.42</v>
      </c>
      <c r="J40">
        <v>127.38</v>
      </c>
      <c r="K40">
        <v>123.17</v>
      </c>
      <c r="L40" s="3">
        <f t="shared" si="9"/>
        <v>-8.5085323843360205E-3</v>
      </c>
      <c r="M40" s="3">
        <f t="shared" si="10"/>
        <v>1.9941017996031318E-2</v>
      </c>
      <c r="N40" s="3">
        <f t="shared" si="11"/>
        <v>2.7006061999022002E-3</v>
      </c>
      <c r="O40" s="3">
        <f t="shared" si="11"/>
        <v>-4.1607787721777978E-3</v>
      </c>
      <c r="P40" s="3">
        <f t="shared" si="12"/>
        <v>2.146987185239349E-5</v>
      </c>
      <c r="Q40" s="4">
        <f t="shared" si="13"/>
        <v>-4.2729189163549455E-4</v>
      </c>
      <c r="R40" s="3">
        <f t="shared" si="14"/>
        <v>2.493078259854925E-3</v>
      </c>
      <c r="S40" s="16">
        <f t="shared" si="19"/>
        <v>102.3856947424045</v>
      </c>
      <c r="T40" s="16">
        <f t="shared" si="19"/>
        <v>105.44251852164412</v>
      </c>
      <c r="U40" s="16">
        <f t="shared" si="16"/>
        <v>-3.0568237792396218</v>
      </c>
      <c r="V40" s="16">
        <f t="shared" si="17"/>
        <v>102.95108994540617</v>
      </c>
      <c r="W40" s="16">
        <f t="shared" si="17"/>
        <v>112.87611968957759</v>
      </c>
      <c r="X40" s="16">
        <f t="shared" si="17"/>
        <v>106.75073412961028</v>
      </c>
      <c r="Y40" s="16">
        <f t="shared" si="17"/>
        <v>99.192130321982518</v>
      </c>
    </row>
    <row r="41" spans="1:25" x14ac:dyDescent="0.4">
      <c r="A41">
        <f t="shared" si="18"/>
        <v>28</v>
      </c>
      <c r="B41" s="1">
        <v>39269</v>
      </c>
      <c r="C41" s="2">
        <v>4.0749811819248798E-2</v>
      </c>
      <c r="D41" s="2">
        <v>0.15612699076311301</v>
      </c>
      <c r="E41" s="2">
        <v>0.16461522649340701</v>
      </c>
      <c r="F41" s="2">
        <v>0.63850797092422995</v>
      </c>
      <c r="G41">
        <v>334.08199999999999</v>
      </c>
      <c r="H41">
        <v>2381.59</v>
      </c>
      <c r="I41">
        <v>2094.06</v>
      </c>
      <c r="J41">
        <v>126.85</v>
      </c>
      <c r="K41">
        <v>123.34</v>
      </c>
      <c r="L41" s="3">
        <f t="shared" si="9"/>
        <v>-4.8005643731509062E-3</v>
      </c>
      <c r="M41" s="3">
        <f t="shared" si="10"/>
        <v>2.9675700974407526E-3</v>
      </c>
      <c r="N41" s="3">
        <f t="shared" si="11"/>
        <v>1.9865715404523421E-3</v>
      </c>
      <c r="O41" s="3">
        <f t="shared" si="11"/>
        <v>6.3066614111173536E-4</v>
      </c>
      <c r="P41" s="3">
        <f t="shared" si="12"/>
        <v>1.9283484237640903E-5</v>
      </c>
      <c r="Q41" s="4">
        <f t="shared" si="13"/>
        <v>9.7811749229107956E-4</v>
      </c>
      <c r="R41" s="3">
        <f t="shared" si="14"/>
        <v>1.9606085146348096E-4</v>
      </c>
      <c r="S41" s="16">
        <f t="shared" si="19"/>
        <v>102.48350649163361</v>
      </c>
      <c r="T41" s="16">
        <f t="shared" si="19"/>
        <v>105.46212460679047</v>
      </c>
      <c r="U41" s="16">
        <f t="shared" si="16"/>
        <v>-2.9786181151568627</v>
      </c>
      <c r="V41" s="16">
        <f t="shared" si="17"/>
        <v>102.47103350809108</v>
      </c>
      <c r="W41" s="16">
        <f t="shared" si="17"/>
        <v>113.17287669932166</v>
      </c>
      <c r="X41" s="16">
        <f t="shared" si="17"/>
        <v>106.94939128365552</v>
      </c>
      <c r="Y41" s="16">
        <f t="shared" si="17"/>
        <v>99.255196936093697</v>
      </c>
    </row>
    <row r="42" spans="1:25" x14ac:dyDescent="0.4">
      <c r="A42">
        <f t="shared" si="18"/>
        <v>29</v>
      </c>
      <c r="B42" s="1">
        <v>39276</v>
      </c>
      <c r="C42" s="2">
        <v>1.23910036809445E-2</v>
      </c>
      <c r="D42" s="2">
        <v>0.153423070104102</v>
      </c>
      <c r="E42" s="2">
        <v>0.16353881489465399</v>
      </c>
      <c r="F42" s="2">
        <v>0.67064711132029797</v>
      </c>
      <c r="G42">
        <v>336.32299999999998</v>
      </c>
      <c r="H42">
        <v>2416.2800000000002</v>
      </c>
      <c r="I42">
        <v>2098.2199999999998</v>
      </c>
      <c r="J42">
        <v>126.93</v>
      </c>
      <c r="K42">
        <v>121.93</v>
      </c>
      <c r="L42" s="3">
        <f t="shared" si="9"/>
        <v>5.6738613223321632E-3</v>
      </c>
      <c r="M42" s="3">
        <f t="shared" si="10"/>
        <v>-1.6988942435180676E-2</v>
      </c>
      <c r="N42" s="3">
        <f t="shared" si="11"/>
        <v>-3.9462020188539837E-3</v>
      </c>
      <c r="O42" s="3">
        <f t="shared" si="11"/>
        <v>4.4118805640902536E-3</v>
      </c>
      <c r="P42" s="3">
        <f t="shared" si="12"/>
        <v>1.6761832435258204E-5</v>
      </c>
      <c r="Q42" s="4">
        <f t="shared" si="13"/>
        <v>-2.3949494783332662E-4</v>
      </c>
      <c r="R42" s="3">
        <f t="shared" si="14"/>
        <v>-2.7123506419030607E-3</v>
      </c>
      <c r="S42" s="16">
        <f t="shared" si="19"/>
        <v>102.45955699685027</v>
      </c>
      <c r="T42" s="16">
        <f t="shared" si="19"/>
        <v>105.19088954260016</v>
      </c>
      <c r="U42" s="16">
        <f t="shared" si="16"/>
        <v>-2.7313325457498934</v>
      </c>
      <c r="V42" s="16">
        <f t="shared" si="17"/>
        <v>103.03841964032429</v>
      </c>
      <c r="W42" s="16">
        <f t="shared" si="17"/>
        <v>111.47398245580359</v>
      </c>
      <c r="X42" s="16">
        <f t="shared" si="17"/>
        <v>106.55477108177011</v>
      </c>
      <c r="Y42" s="16">
        <f t="shared" si="17"/>
        <v>99.696384992502715</v>
      </c>
    </row>
    <row r="43" spans="1:25" x14ac:dyDescent="0.4">
      <c r="A43">
        <f t="shared" si="18"/>
        <v>30</v>
      </c>
      <c r="B43" s="1">
        <v>39283</v>
      </c>
      <c r="C43" s="2">
        <v>2.0769323324573499E-2</v>
      </c>
      <c r="D43" s="2">
        <v>0.125486682712005</v>
      </c>
      <c r="E43" s="2">
        <v>0.16765286180722699</v>
      </c>
      <c r="F43" s="2">
        <v>0.686091132156193</v>
      </c>
      <c r="G43">
        <v>340.04399999999998</v>
      </c>
      <c r="H43">
        <v>2387.96</v>
      </c>
      <c r="I43">
        <v>2089.94</v>
      </c>
      <c r="J43">
        <v>127.49</v>
      </c>
      <c r="K43">
        <v>121.28</v>
      </c>
      <c r="L43" s="3">
        <f t="shared" si="9"/>
        <v>-9.5990853981211544E-3</v>
      </c>
      <c r="M43" s="3">
        <f t="shared" si="10"/>
        <v>-6.9591160579164923E-2</v>
      </c>
      <c r="N43" s="3">
        <f t="shared" si="11"/>
        <v>-4.3020373790635169E-2</v>
      </c>
      <c r="O43" s="3">
        <f t="shared" si="11"/>
        <v>9.0203153188483931E-3</v>
      </c>
      <c r="P43" s="3">
        <f t="shared" si="12"/>
        <v>1.5773054166378969E-5</v>
      </c>
      <c r="Q43" s="4">
        <f t="shared" si="13"/>
        <v>-9.971633882080071E-3</v>
      </c>
      <c r="R43" s="3">
        <f t="shared" si="14"/>
        <v>-2.8297576112268213E-2</v>
      </c>
      <c r="S43" s="16">
        <f t="shared" si="19"/>
        <v>101.46239360864226</v>
      </c>
      <c r="T43" s="16">
        <f t="shared" si="19"/>
        <v>102.36113193137334</v>
      </c>
      <c r="U43" s="16">
        <f t="shared" si="16"/>
        <v>-0.89873832273107723</v>
      </c>
      <c r="V43" s="16">
        <f t="shared" si="17"/>
        <v>102.07851110051217</v>
      </c>
      <c r="W43" s="16">
        <f t="shared" si="17"/>
        <v>104.5148663978871</v>
      </c>
      <c r="X43" s="16">
        <f t="shared" si="17"/>
        <v>102.25273370270659</v>
      </c>
      <c r="Y43" s="16">
        <f t="shared" si="17"/>
        <v>100.59841652438756</v>
      </c>
    </row>
    <row r="44" spans="1:25" x14ac:dyDescent="0.4">
      <c r="A44">
        <f t="shared" si="18"/>
        <v>31</v>
      </c>
      <c r="B44" s="1">
        <v>39290</v>
      </c>
      <c r="C44" s="2">
        <v>7.4071238312213E-3</v>
      </c>
      <c r="D44" s="2">
        <v>0.11256045859472601</v>
      </c>
      <c r="E44" s="2">
        <v>0.16897845148697899</v>
      </c>
      <c r="F44" s="2">
        <v>0.71105396608707305</v>
      </c>
      <c r="G44">
        <v>344.303</v>
      </c>
      <c r="H44">
        <v>2271.41</v>
      </c>
      <c r="I44">
        <v>2000.03</v>
      </c>
      <c r="J44">
        <v>128.63999999999999</v>
      </c>
      <c r="K44">
        <v>118.63</v>
      </c>
      <c r="L44" s="3">
        <f t="shared" si="9"/>
        <v>1.0685657506932511E-3</v>
      </c>
      <c r="M44" s="3">
        <f t="shared" si="10"/>
        <v>-2.2080708119199599E-2</v>
      </c>
      <c r="N44" s="3">
        <f t="shared" si="11"/>
        <v>-1.5984760228596628E-2</v>
      </c>
      <c r="O44" s="3">
        <f t="shared" si="11"/>
        <v>1.3992537313434195E-3</v>
      </c>
      <c r="P44" s="3">
        <f t="shared" si="12"/>
        <v>1.7500387968939573E-5</v>
      </c>
      <c r="Q44" s="4">
        <f t="shared" si="13"/>
        <v>-4.2011351367101822E-3</v>
      </c>
      <c r="R44" s="3">
        <f t="shared" si="14"/>
        <v>-8.8994122164398892E-3</v>
      </c>
      <c r="S44" s="16">
        <f t="shared" si="19"/>
        <v>101.04228009497125</v>
      </c>
      <c r="T44" s="16">
        <f t="shared" si="19"/>
        <v>101.47119070972934</v>
      </c>
      <c r="U44" s="16">
        <f t="shared" si="16"/>
        <v>-0.42891061475809522</v>
      </c>
      <c r="V44" s="16">
        <f t="shared" si="17"/>
        <v>102.1853676755815</v>
      </c>
      <c r="W44" s="16">
        <f t="shared" si="17"/>
        <v>102.30679558596714</v>
      </c>
      <c r="X44" s="16">
        <f t="shared" si="17"/>
        <v>100.65425767984694</v>
      </c>
      <c r="Y44" s="16">
        <f t="shared" si="17"/>
        <v>100.73834189752191</v>
      </c>
    </row>
    <row r="45" spans="1:25" x14ac:dyDescent="0.4">
      <c r="A45">
        <f t="shared" si="18"/>
        <v>32</v>
      </c>
      <c r="B45" s="1">
        <v>39297</v>
      </c>
      <c r="C45" s="2">
        <v>2.6662034313110199E-2</v>
      </c>
      <c r="D45" s="2">
        <v>0.100333887752307</v>
      </c>
      <c r="E45" s="2">
        <v>0.17889085428665599</v>
      </c>
      <c r="F45" s="2">
        <v>0.69411322364792605</v>
      </c>
      <c r="G45">
        <v>346.33499999999998</v>
      </c>
      <c r="H45">
        <v>2231.98</v>
      </c>
      <c r="I45">
        <v>1968.06</v>
      </c>
      <c r="J45">
        <v>128.82</v>
      </c>
      <c r="K45">
        <v>118.06</v>
      </c>
      <c r="L45" s="3">
        <f t="shared" si="9"/>
        <v>-1.6229112877912399E-3</v>
      </c>
      <c r="M45" s="3">
        <f t="shared" si="10"/>
        <v>1.78782924537495E-2</v>
      </c>
      <c r="N45" s="3">
        <f t="shared" si="11"/>
        <v>-2.3083645823806065E-2</v>
      </c>
      <c r="O45" s="3">
        <f t="shared" si="11"/>
        <v>6.5983542928116368E-3</v>
      </c>
      <c r="P45" s="3">
        <f t="shared" si="12"/>
        <v>9.2013019007615368E-6</v>
      </c>
      <c r="Q45" s="4">
        <f t="shared" si="13"/>
        <v>2.1918790173977845E-3</v>
      </c>
      <c r="R45" s="3">
        <f t="shared" si="14"/>
        <v>-5.7477591259041949E-5</v>
      </c>
      <c r="S45" s="16">
        <f t="shared" si="19"/>
        <v>101.26146799671102</v>
      </c>
      <c r="T45" s="16">
        <f t="shared" si="19"/>
        <v>101.46544295060343</v>
      </c>
      <c r="U45" s="16">
        <f t="shared" si="16"/>
        <v>-0.20397495389241271</v>
      </c>
      <c r="V45" s="16">
        <f t="shared" si="17"/>
        <v>102.02307654680237</v>
      </c>
      <c r="W45" s="16">
        <f t="shared" si="17"/>
        <v>104.09462483134209</v>
      </c>
      <c r="X45" s="16">
        <f t="shared" si="17"/>
        <v>98.34589309746633</v>
      </c>
      <c r="Y45" s="16">
        <f t="shared" si="17"/>
        <v>101.39817732680307</v>
      </c>
    </row>
    <row r="46" spans="1:25" x14ac:dyDescent="0.4">
      <c r="A46">
        <f t="shared" si="18"/>
        <v>33</v>
      </c>
      <c r="B46" s="1">
        <v>39304</v>
      </c>
      <c r="C46" s="2">
        <v>2.9635064932908999E-2</v>
      </c>
      <c r="D46" s="2">
        <v>0.102793389673904</v>
      </c>
      <c r="E46" s="2">
        <v>0.16355535111871999</v>
      </c>
      <c r="F46" s="2">
        <v>0.70401619427446605</v>
      </c>
      <c r="G46">
        <v>344.78</v>
      </c>
      <c r="H46">
        <v>2265.36</v>
      </c>
      <c r="I46">
        <v>1922.63</v>
      </c>
      <c r="J46">
        <v>129.66999999999999</v>
      </c>
      <c r="K46">
        <v>118.4</v>
      </c>
      <c r="L46" s="3">
        <f t="shared" si="9"/>
        <v>-2.4313801554614378E-2</v>
      </c>
      <c r="M46" s="3">
        <f t="shared" si="10"/>
        <v>-3.8675238301125736E-2</v>
      </c>
      <c r="N46" s="3">
        <f t="shared" si="11"/>
        <v>-9.3954635057187375E-2</v>
      </c>
      <c r="O46" s="3">
        <f t="shared" si="11"/>
        <v>1.4961054985733302E-2</v>
      </c>
      <c r="P46" s="3">
        <f t="shared" si="12"/>
        <v>4.3601540693939991E-5</v>
      </c>
      <c r="Q46" s="4">
        <f t="shared" si="13"/>
        <v>-9.5736598025720106E-3</v>
      </c>
      <c r="R46" s="3">
        <f t="shared" si="14"/>
        <v>-3.5495654981798547E-2</v>
      </c>
      <c r="S46" s="16">
        <f t="shared" si="19"/>
        <v>100.30410201645381</v>
      </c>
      <c r="T46" s="16">
        <f t="shared" si="19"/>
        <v>97.915877452423572</v>
      </c>
      <c r="U46" s="16">
        <f t="shared" si="16"/>
        <v>2.3882245640302386</v>
      </c>
      <c r="V46" s="16">
        <f t="shared" si="17"/>
        <v>99.591696391340932</v>
      </c>
      <c r="W46" s="16">
        <f t="shared" si="17"/>
        <v>100.22710100122951</v>
      </c>
      <c r="X46" s="16">
        <f t="shared" si="17"/>
        <v>88.950429591747593</v>
      </c>
      <c r="Y46" s="16">
        <f t="shared" si="17"/>
        <v>102.89428282537639</v>
      </c>
    </row>
    <row r="47" spans="1:25" x14ac:dyDescent="0.4">
      <c r="A47">
        <f t="shared" si="18"/>
        <v>34</v>
      </c>
      <c r="B47" s="1">
        <v>39311</v>
      </c>
      <c r="C47" s="2">
        <v>0</v>
      </c>
      <c r="D47" s="2">
        <v>0.110713215056665</v>
      </c>
      <c r="E47" s="2">
        <v>0.120521181561729</v>
      </c>
      <c r="F47" s="2">
        <v>0.76876560338160504</v>
      </c>
      <c r="G47">
        <v>348.28100000000001</v>
      </c>
      <c r="H47">
        <v>2254.6799999999998</v>
      </c>
      <c r="I47">
        <v>1741.99</v>
      </c>
      <c r="J47">
        <v>131.61000000000001</v>
      </c>
      <c r="K47">
        <v>114.36</v>
      </c>
      <c r="L47" s="3">
        <f t="shared" si="9"/>
        <v>2.1307516984389263E-2</v>
      </c>
      <c r="M47" s="3">
        <f t="shared" si="10"/>
        <v>4.2004132705903308E-2</v>
      </c>
      <c r="N47" s="3">
        <f t="shared" si="11"/>
        <v>7.1234622472000408E-2</v>
      </c>
      <c r="O47" s="3">
        <f t="shared" si="11"/>
        <v>-5.3187447762329532E-3</v>
      </c>
      <c r="P47" s="3">
        <f t="shared" si="12"/>
        <v>8.7571964868429273E-6</v>
      </c>
      <c r="Q47" s="4">
        <f t="shared" si="13"/>
        <v>9.1380682123462231E-3</v>
      </c>
      <c r="R47" s="3">
        <f t="shared" si="14"/>
        <v>3.2306881846515006E-2</v>
      </c>
      <c r="S47" s="16">
        <f t="shared" ref="S47:T62" si="20">S46+100*Q47</f>
        <v>101.21790883768843</v>
      </c>
      <c r="T47" s="16">
        <f t="shared" si="20"/>
        <v>101.14656563707507</v>
      </c>
      <c r="U47" s="16">
        <f t="shared" si="16"/>
        <v>7.1343200613355862E-2</v>
      </c>
      <c r="V47" s="16">
        <f t="shared" si="17"/>
        <v>101.72244808977986</v>
      </c>
      <c r="W47" s="16">
        <f t="shared" si="17"/>
        <v>104.42751427181985</v>
      </c>
      <c r="X47" s="16">
        <f t="shared" si="17"/>
        <v>96.073891838947631</v>
      </c>
      <c r="Y47" s="16">
        <f t="shared" si="17"/>
        <v>102.3624083477531</v>
      </c>
    </row>
    <row r="48" spans="1:25" x14ac:dyDescent="0.4">
      <c r="A48">
        <f t="shared" si="18"/>
        <v>35</v>
      </c>
      <c r="B48" s="1">
        <v>39318</v>
      </c>
      <c r="C48" s="2">
        <v>0</v>
      </c>
      <c r="D48" s="2">
        <v>0.10633145023896499</v>
      </c>
      <c r="E48" s="2">
        <v>0.13511650903979999</v>
      </c>
      <c r="F48" s="2">
        <v>0.75855204072123295</v>
      </c>
      <c r="G48">
        <v>349.31799999999998</v>
      </c>
      <c r="H48">
        <v>2307.2199999999998</v>
      </c>
      <c r="I48">
        <v>1866.08</v>
      </c>
      <c r="J48">
        <v>130.91</v>
      </c>
      <c r="K48">
        <v>116.45</v>
      </c>
      <c r="L48" s="3">
        <f t="shared" si="9"/>
        <v>2.1977005203424049E-3</v>
      </c>
      <c r="M48" s="3">
        <f t="shared" si="10"/>
        <v>-9.075408285143749E-3</v>
      </c>
      <c r="N48" s="3">
        <f t="shared" si="11"/>
        <v>1.4254479979422197E-2</v>
      </c>
      <c r="O48" s="3">
        <f t="shared" si="11"/>
        <v>-1.2222137346268314E-3</v>
      </c>
      <c r="P48" s="3">
        <f t="shared" si="12"/>
        <v>5.1195397425750314E-6</v>
      </c>
      <c r="Q48" s="4">
        <f t="shared" si="13"/>
        <v>2.8781986185916615E-5</v>
      </c>
      <c r="R48" s="3">
        <f t="shared" si="14"/>
        <v>1.5386396199985053E-3</v>
      </c>
      <c r="S48" s="16">
        <f t="shared" si="20"/>
        <v>101.22078703630702</v>
      </c>
      <c r="T48" s="16">
        <f t="shared" si="20"/>
        <v>101.30042959907492</v>
      </c>
      <c r="U48" s="16">
        <f t="shared" si="16"/>
        <v>-7.9642562767901381E-2</v>
      </c>
      <c r="V48" s="16">
        <f t="shared" si="17"/>
        <v>101.9422181418141</v>
      </c>
      <c r="W48" s="16">
        <f t="shared" si="17"/>
        <v>103.51997344330547</v>
      </c>
      <c r="X48" s="16">
        <f t="shared" si="17"/>
        <v>97.499339836889845</v>
      </c>
      <c r="Y48" s="16">
        <f t="shared" si="17"/>
        <v>102.24018697429042</v>
      </c>
    </row>
    <row r="49" spans="1:25" x14ac:dyDescent="0.4">
      <c r="A49">
        <f t="shared" si="18"/>
        <v>36</v>
      </c>
      <c r="B49" s="1">
        <v>39325</v>
      </c>
      <c r="C49" s="2">
        <v>2.6523786087509997E-4</v>
      </c>
      <c r="D49" s="2">
        <v>0.100527158849593</v>
      </c>
      <c r="E49" s="2">
        <v>0.14338383741655</v>
      </c>
      <c r="F49" s="2">
        <v>0.75582376587297995</v>
      </c>
      <c r="G49">
        <v>352.142</v>
      </c>
      <c r="H49">
        <v>2299.71</v>
      </c>
      <c r="I49">
        <v>1892.68</v>
      </c>
      <c r="J49">
        <v>130.75</v>
      </c>
      <c r="K49">
        <v>115.77</v>
      </c>
      <c r="L49" s="3">
        <f t="shared" si="9"/>
        <v>-6.6691609194792223E-3</v>
      </c>
      <c r="M49" s="3">
        <f t="shared" si="10"/>
        <v>-3.3586281278461527E-2</v>
      </c>
      <c r="N49" s="3">
        <f t="shared" si="11"/>
        <v>-3.1854301836549248E-2</v>
      </c>
      <c r="O49" s="3">
        <f t="shared" si="11"/>
        <v>3.5946462715104044E-3</v>
      </c>
      <c r="P49" s="3">
        <f t="shared" si="12"/>
        <v>8.9085962245668001E-6</v>
      </c>
      <c r="Q49" s="4">
        <f t="shared" si="13"/>
        <v>-5.2374838970829229E-3</v>
      </c>
      <c r="R49" s="3">
        <f t="shared" si="14"/>
        <v>-1.7128774440744898E-2</v>
      </c>
      <c r="S49" s="16">
        <f t="shared" si="20"/>
        <v>100.69703864659873</v>
      </c>
      <c r="T49" s="16">
        <f t="shared" si="20"/>
        <v>99.587552155000424</v>
      </c>
      <c r="U49" s="16">
        <f t="shared" si="16"/>
        <v>1.1094864915983038</v>
      </c>
      <c r="V49" s="16">
        <f t="shared" si="17"/>
        <v>101.27530204986617</v>
      </c>
      <c r="W49" s="16">
        <f t="shared" si="17"/>
        <v>100.16134531545933</v>
      </c>
      <c r="X49" s="16">
        <f t="shared" si="17"/>
        <v>94.313909653234916</v>
      </c>
      <c r="Y49" s="16">
        <f t="shared" si="17"/>
        <v>102.59965160144147</v>
      </c>
    </row>
    <row r="50" spans="1:25" x14ac:dyDescent="0.4">
      <c r="A50">
        <f t="shared" si="18"/>
        <v>37</v>
      </c>
      <c r="B50" s="1">
        <v>39332</v>
      </c>
      <c r="C50" s="2">
        <v>1.3462448185715E-3</v>
      </c>
      <c r="D50" s="2">
        <v>8.5679498475315405E-2</v>
      </c>
      <c r="E50" s="2">
        <v>0.14448661250379499</v>
      </c>
      <c r="F50" s="2">
        <v>0.76848764420231697</v>
      </c>
      <c r="G50">
        <v>357.16699999999997</v>
      </c>
      <c r="H50">
        <v>2269.3200000000002</v>
      </c>
      <c r="I50">
        <v>1832.39</v>
      </c>
      <c r="J50">
        <v>131.22</v>
      </c>
      <c r="K50">
        <v>113.38</v>
      </c>
      <c r="L50" s="3">
        <f t="shared" si="9"/>
        <v>1.1497573654830839E-2</v>
      </c>
      <c r="M50" s="3">
        <f t="shared" si="10"/>
        <v>3.9428785334037819E-2</v>
      </c>
      <c r="N50" s="3">
        <f t="shared" si="11"/>
        <v>-7.8967905304001551E-3</v>
      </c>
      <c r="O50" s="3">
        <f t="shared" si="11"/>
        <v>3.9628105471727348E-3</v>
      </c>
      <c r="P50" s="3">
        <f t="shared" si="12"/>
        <v>1.1536765437750925E-5</v>
      </c>
      <c r="Q50" s="4">
        <f t="shared" si="13"/>
        <v>5.2865707648597458E-3</v>
      </c>
      <c r="R50" s="3">
        <f t="shared" si="14"/>
        <v>1.174809475141031E-2</v>
      </c>
      <c r="S50" s="16">
        <f t="shared" si="20"/>
        <v>101.2256957230847</v>
      </c>
      <c r="T50" s="16">
        <f t="shared" si="20"/>
        <v>100.76236163014146</v>
      </c>
      <c r="U50" s="16">
        <f t="shared" si="16"/>
        <v>0.46333409294324213</v>
      </c>
      <c r="V50" s="16">
        <f t="shared" si="17"/>
        <v>102.42505941534925</v>
      </c>
      <c r="W50" s="16">
        <f t="shared" si="17"/>
        <v>104.10422384886311</v>
      </c>
      <c r="X50" s="16">
        <f t="shared" si="17"/>
        <v>93.524230600194898</v>
      </c>
      <c r="Y50" s="16">
        <f t="shared" si="17"/>
        <v>102.99593265615874</v>
      </c>
    </row>
    <row r="51" spans="1:25" x14ac:dyDescent="0.4">
      <c r="A51">
        <f t="shared" si="18"/>
        <v>38</v>
      </c>
      <c r="B51" s="1">
        <v>39339</v>
      </c>
      <c r="C51" s="2">
        <v>0</v>
      </c>
      <c r="D51" s="2">
        <v>0.104907440871567</v>
      </c>
      <c r="E51" s="2">
        <v>0.13847991746608199</v>
      </c>
      <c r="F51" s="2">
        <v>0.75661264166234998</v>
      </c>
      <c r="G51">
        <v>355.04199999999997</v>
      </c>
      <c r="H51">
        <v>2318.11</v>
      </c>
      <c r="I51">
        <v>1817.92</v>
      </c>
      <c r="J51">
        <v>131.74</v>
      </c>
      <c r="K51">
        <v>115.37</v>
      </c>
      <c r="L51" s="3">
        <f t="shared" si="9"/>
        <v>-8.6633345370368264E-3</v>
      </c>
      <c r="M51" s="3">
        <f t="shared" si="10"/>
        <v>2.9388513286899398E-2</v>
      </c>
      <c r="N51" s="3">
        <f t="shared" si="11"/>
        <v>4.7636859707798074E-3</v>
      </c>
      <c r="O51" s="3">
        <f t="shared" si="11"/>
        <v>-9.2606649461060009E-3</v>
      </c>
      <c r="P51" s="3">
        <f t="shared" si="12"/>
        <v>1.1833884668675672E-5</v>
      </c>
      <c r="Q51" s="4">
        <f t="shared" si="13"/>
        <v>-3.2758214930752811E-3</v>
      </c>
      <c r="R51" s="3">
        <f t="shared" si="14"/>
        <v>4.0570499436340945E-3</v>
      </c>
      <c r="S51" s="16">
        <f t="shared" si="20"/>
        <v>100.89811357377717</v>
      </c>
      <c r="T51" s="16">
        <f t="shared" si="20"/>
        <v>101.16806662450486</v>
      </c>
      <c r="U51" s="16">
        <f t="shared" si="16"/>
        <v>-0.26995305072769327</v>
      </c>
      <c r="V51" s="16">
        <f t="shared" si="17"/>
        <v>101.55872596164556</v>
      </c>
      <c r="W51" s="16">
        <f t="shared" si="17"/>
        <v>107.04307517755305</v>
      </c>
      <c r="X51" s="16">
        <f t="shared" si="17"/>
        <v>94.000599197272876</v>
      </c>
      <c r="Y51" s="16">
        <f t="shared" si="17"/>
        <v>102.06986616154815</v>
      </c>
    </row>
    <row r="52" spans="1:25" x14ac:dyDescent="0.4">
      <c r="A52">
        <f t="shared" si="18"/>
        <v>39</v>
      </c>
      <c r="B52" s="1">
        <v>39346</v>
      </c>
      <c r="C52" s="2">
        <v>0</v>
      </c>
      <c r="D52" s="2">
        <v>0.124630581986026</v>
      </c>
      <c r="E52" s="2">
        <v>0.133803048669904</v>
      </c>
      <c r="F52" s="2">
        <v>0.74156636934406805</v>
      </c>
      <c r="G52">
        <v>351.57</v>
      </c>
      <c r="H52">
        <v>2383.5500000000002</v>
      </c>
      <c r="I52">
        <v>1826.58</v>
      </c>
      <c r="J52">
        <v>130.52000000000001</v>
      </c>
      <c r="K52">
        <v>115.5</v>
      </c>
      <c r="L52" s="3">
        <f t="shared" si="9"/>
        <v>-1.2635919986376809E-3</v>
      </c>
      <c r="M52" s="3">
        <f t="shared" si="10"/>
        <v>-5.069058021335171E-3</v>
      </c>
      <c r="N52" s="3">
        <f t="shared" si="11"/>
        <v>4.7011354553318396E-2</v>
      </c>
      <c r="O52" s="3">
        <f t="shared" si="11"/>
        <v>1.9154152620288745E-3</v>
      </c>
      <c r="P52" s="3">
        <f t="shared" si="12"/>
        <v>4.0116053355563908E-6</v>
      </c>
      <c r="Q52" s="4">
        <f t="shared" si="13"/>
        <v>7.0748988463292511E-3</v>
      </c>
      <c r="R52" s="3">
        <f t="shared" si="14"/>
        <v>1.0648529948843605E-2</v>
      </c>
      <c r="S52" s="16">
        <f t="shared" si="20"/>
        <v>101.60560345841009</v>
      </c>
      <c r="T52" s="16">
        <f t="shared" si="20"/>
        <v>102.23291961938922</v>
      </c>
      <c r="U52" s="16">
        <f t="shared" si="16"/>
        <v>-0.62731616097913445</v>
      </c>
      <c r="V52" s="16">
        <f t="shared" si="17"/>
        <v>101.43236676178179</v>
      </c>
      <c r="W52" s="16">
        <f t="shared" si="17"/>
        <v>106.53616937541953</v>
      </c>
      <c r="X52" s="16">
        <f t="shared" si="17"/>
        <v>98.701734652604713</v>
      </c>
      <c r="Y52" s="16">
        <f t="shared" si="17"/>
        <v>102.26140768775103</v>
      </c>
    </row>
    <row r="53" spans="1:25" x14ac:dyDescent="0.4">
      <c r="A53">
        <f t="shared" si="18"/>
        <v>40</v>
      </c>
      <c r="B53" s="1">
        <v>39353</v>
      </c>
      <c r="C53" s="2">
        <v>0</v>
      </c>
      <c r="D53" s="2">
        <v>0.12092686089801701</v>
      </c>
      <c r="E53" s="2">
        <v>0.13082076086531899</v>
      </c>
      <c r="F53" s="2">
        <v>0.74825237823666202</v>
      </c>
      <c r="G53">
        <v>353.23599999999999</v>
      </c>
      <c r="H53">
        <v>2385.7199999999998</v>
      </c>
      <c r="I53">
        <v>1912.45</v>
      </c>
      <c r="J53">
        <v>130.77000000000001</v>
      </c>
      <c r="K53">
        <v>114.81</v>
      </c>
      <c r="L53" s="3">
        <f t="shared" si="9"/>
        <v>1.4908445442079143E-2</v>
      </c>
      <c r="M53" s="3">
        <f t="shared" si="10"/>
        <v>3.9926877699947294E-2</v>
      </c>
      <c r="N53" s="3">
        <f t="shared" si="11"/>
        <v>2.5114382075348329E-2</v>
      </c>
      <c r="O53" s="3">
        <f t="shared" si="11"/>
        <v>-1.4529326298080569E-3</v>
      </c>
      <c r="P53" s="3">
        <f t="shared" si="12"/>
        <v>1.3954046860165515E-5</v>
      </c>
      <c r="Q53" s="4">
        <f t="shared" si="13"/>
        <v>7.0126002149413702E-3</v>
      </c>
      <c r="R53" s="3">
        <f t="shared" si="14"/>
        <v>1.9624193146891677E-2</v>
      </c>
      <c r="S53" s="16">
        <f t="shared" si="20"/>
        <v>102.30686347990422</v>
      </c>
      <c r="T53" s="16">
        <f t="shared" si="20"/>
        <v>104.19533893407839</v>
      </c>
      <c r="U53" s="16">
        <f t="shared" si="16"/>
        <v>-1.88847545417417</v>
      </c>
      <c r="V53" s="16">
        <f t="shared" si="17"/>
        <v>102.92321130598971</v>
      </c>
      <c r="W53" s="16">
        <f t="shared" si="17"/>
        <v>110.52885714541426</v>
      </c>
      <c r="X53" s="16">
        <f t="shared" si="17"/>
        <v>101.21317286013955</v>
      </c>
      <c r="Y53" s="16">
        <f t="shared" si="17"/>
        <v>102.11611442477023</v>
      </c>
    </row>
    <row r="54" spans="1:25" x14ac:dyDescent="0.4">
      <c r="A54">
        <f t="shared" si="18"/>
        <v>41</v>
      </c>
      <c r="B54" s="1">
        <v>39360</v>
      </c>
      <c r="C54" s="2">
        <v>0</v>
      </c>
      <c r="D54" s="2">
        <v>0.135189085542748</v>
      </c>
      <c r="E54" s="2">
        <v>0.13981528098753099</v>
      </c>
      <c r="F54" s="2">
        <v>0.72499563346971996</v>
      </c>
      <c r="G54">
        <v>351.88200000000001</v>
      </c>
      <c r="H54">
        <v>2435.16</v>
      </c>
      <c r="I54">
        <v>1960.48</v>
      </c>
      <c r="J54">
        <v>130.58000000000001</v>
      </c>
      <c r="K54">
        <v>116.97</v>
      </c>
      <c r="L54" s="3">
        <f t="shared" si="9"/>
        <v>3.1712725816195331E-3</v>
      </c>
      <c r="M54" s="3">
        <f t="shared" si="10"/>
        <v>8.3452550510332291E-3</v>
      </c>
      <c r="N54" s="3">
        <f t="shared" si="11"/>
        <v>1.5506406594303357E-3</v>
      </c>
      <c r="O54" s="3">
        <f t="shared" si="11"/>
        <v>7.658140603461483E-5</v>
      </c>
      <c r="P54" s="3">
        <f t="shared" si="12"/>
        <v>6.7681758260951981E-6</v>
      </c>
      <c r="Q54" s="4">
        <f t="shared" si="13"/>
        <v>1.3937436676330962E-3</v>
      </c>
      <c r="R54" s="3">
        <f t="shared" si="14"/>
        <v>3.2859374245294282E-3</v>
      </c>
      <c r="S54" s="16">
        <f t="shared" si="20"/>
        <v>102.44623784666753</v>
      </c>
      <c r="T54" s="16">
        <f t="shared" si="20"/>
        <v>104.52393267653133</v>
      </c>
      <c r="U54" s="16">
        <f t="shared" si="16"/>
        <v>-2.0776948298638018</v>
      </c>
      <c r="V54" s="16">
        <f t="shared" si="17"/>
        <v>103.24033856415167</v>
      </c>
      <c r="W54" s="16">
        <f t="shared" si="17"/>
        <v>111.36338265051759</v>
      </c>
      <c r="X54" s="16">
        <f t="shared" si="17"/>
        <v>101.36823692608259</v>
      </c>
      <c r="Y54" s="16">
        <f t="shared" si="17"/>
        <v>102.1237725653737</v>
      </c>
    </row>
    <row r="55" spans="1:25" x14ac:dyDescent="0.4">
      <c r="A55">
        <f t="shared" si="18"/>
        <v>42</v>
      </c>
      <c r="B55" s="1">
        <v>39367</v>
      </c>
      <c r="C55" s="2">
        <v>0</v>
      </c>
      <c r="D55" s="2">
        <v>0.14646937858624001</v>
      </c>
      <c r="E55" s="2">
        <v>0.132523263872455</v>
      </c>
      <c r="F55" s="2">
        <v>0.72100735754130396</v>
      </c>
      <c r="G55">
        <v>351.077</v>
      </c>
      <c r="H55">
        <v>2442.12</v>
      </c>
      <c r="I55">
        <v>1963.52</v>
      </c>
      <c r="J55">
        <v>130.59</v>
      </c>
      <c r="K55">
        <v>117.61</v>
      </c>
      <c r="L55" s="3">
        <f t="shared" si="9"/>
        <v>-5.8433674055780038E-3</v>
      </c>
      <c r="M55" s="3">
        <f t="shared" si="10"/>
        <v>-6.428742192997694E-2</v>
      </c>
      <c r="N55" s="3">
        <f t="shared" si="11"/>
        <v>-4.1099657757496799E-2</v>
      </c>
      <c r="O55" s="3">
        <f t="shared" si="11"/>
        <v>7.3512520101080003E-3</v>
      </c>
      <c r="P55" s="3">
        <f t="shared" si="12"/>
        <v>2.9006651245850101E-5</v>
      </c>
      <c r="Q55" s="4">
        <f t="shared" si="13"/>
        <v>-9.5914993958771625E-3</v>
      </c>
      <c r="R55" s="3">
        <f t="shared" si="14"/>
        <v>-2.5969798770735936E-2</v>
      </c>
      <c r="S55" s="16">
        <f t="shared" si="20"/>
        <v>101.48708790707981</v>
      </c>
      <c r="T55" s="16">
        <f t="shared" si="20"/>
        <v>101.92695279945774</v>
      </c>
      <c r="U55" s="16">
        <f t="shared" si="16"/>
        <v>-0.43986489237792625</v>
      </c>
      <c r="V55" s="16">
        <f t="shared" si="17"/>
        <v>102.65600182359387</v>
      </c>
      <c r="W55" s="16">
        <f t="shared" si="17"/>
        <v>104.9346404575199</v>
      </c>
      <c r="X55" s="16">
        <f t="shared" si="17"/>
        <v>97.258271150332902</v>
      </c>
      <c r="Y55" s="16">
        <f t="shared" si="17"/>
        <v>102.8588977663845</v>
      </c>
    </row>
    <row r="56" spans="1:25" x14ac:dyDescent="0.4">
      <c r="A56">
        <f t="shared" si="18"/>
        <v>43</v>
      </c>
      <c r="B56" s="1">
        <v>39374</v>
      </c>
      <c r="C56" s="2">
        <v>2.49243292218079E-2</v>
      </c>
      <c r="D56" s="2">
        <v>9.8124959843156903E-2</v>
      </c>
      <c r="E56" s="2">
        <v>0.138959849062258</v>
      </c>
      <c r="F56" s="2">
        <v>0.73799086187277696</v>
      </c>
      <c r="G56">
        <v>358.44299999999998</v>
      </c>
      <c r="H56">
        <v>2346.7800000000002</v>
      </c>
      <c r="I56">
        <v>1882.82</v>
      </c>
      <c r="J56">
        <v>131.55000000000001</v>
      </c>
      <c r="K56">
        <v>114.52</v>
      </c>
      <c r="L56" s="3">
        <f t="shared" si="9"/>
        <v>-1.3098731027489929E-3</v>
      </c>
      <c r="M56" s="3">
        <f t="shared" si="10"/>
        <v>2.0185570923575868E-2</v>
      </c>
      <c r="N56" s="3">
        <f t="shared" si="11"/>
        <v>-1.0861367523183341E-2</v>
      </c>
      <c r="O56" s="3">
        <f t="shared" si="11"/>
        <v>6.8415051311276898E-4</v>
      </c>
      <c r="P56" s="3">
        <f t="shared" si="12"/>
        <v>7.1758454006480195E-6</v>
      </c>
      <c r="Q56" s="4">
        <f t="shared" si="13"/>
        <v>9.364876176262499E-4</v>
      </c>
      <c r="R56" s="3">
        <f t="shared" si="14"/>
        <v>2.174620202689076E-3</v>
      </c>
      <c r="S56" s="16">
        <f t="shared" si="20"/>
        <v>101.58073666884243</v>
      </c>
      <c r="T56" s="16">
        <f t="shared" si="20"/>
        <v>102.14441481972665</v>
      </c>
      <c r="U56" s="16">
        <f t="shared" si="16"/>
        <v>-0.5636781508842148</v>
      </c>
      <c r="V56" s="16">
        <f t="shared" si="17"/>
        <v>102.52501451331896</v>
      </c>
      <c r="W56" s="16">
        <f t="shared" si="17"/>
        <v>106.95319754987749</v>
      </c>
      <c r="X56" s="16">
        <f t="shared" si="17"/>
        <v>96.172134398014563</v>
      </c>
      <c r="Y56" s="16">
        <f t="shared" si="17"/>
        <v>102.92731281769578</v>
      </c>
    </row>
    <row r="57" spans="1:25" x14ac:dyDescent="0.4">
      <c r="A57">
        <f t="shared" si="18"/>
        <v>44</v>
      </c>
      <c r="B57" s="1">
        <v>39381</v>
      </c>
      <c r="C57" s="2">
        <v>3.6097242737026997E-2</v>
      </c>
      <c r="D57" s="2">
        <v>9.8911788662350605E-2</v>
      </c>
      <c r="E57" s="2">
        <v>0.130381078133678</v>
      </c>
      <c r="F57" s="2">
        <v>0.73460989046694303</v>
      </c>
      <c r="G57">
        <v>359.00799999999998</v>
      </c>
      <c r="H57">
        <v>2401.0700000000002</v>
      </c>
      <c r="I57">
        <v>1862.37</v>
      </c>
      <c r="J57">
        <v>131.63999999999999</v>
      </c>
      <c r="K57">
        <v>114.19</v>
      </c>
      <c r="L57" s="3">
        <f t="shared" si="9"/>
        <v>1.3625588900286978E-2</v>
      </c>
      <c r="M57" s="3">
        <f t="shared" si="10"/>
        <v>-1.0411998013993728E-2</v>
      </c>
      <c r="N57" s="3">
        <f t="shared" si="11"/>
        <v>1.6650826634879268E-2</v>
      </c>
      <c r="O57" s="3">
        <f t="shared" si="11"/>
        <v>2.4308720753571933E-3</v>
      </c>
      <c r="P57" s="3">
        <f t="shared" si="12"/>
        <v>2.6632179456909655E-5</v>
      </c>
      <c r="Q57" s="4">
        <f t="shared" si="13"/>
        <v>3.3920400608885466E-3</v>
      </c>
      <c r="R57" s="3">
        <f t="shared" si="14"/>
        <v>5.5738223991324276E-3</v>
      </c>
      <c r="S57" s="16">
        <f t="shared" si="20"/>
        <v>101.91994067493128</v>
      </c>
      <c r="T57" s="16">
        <f t="shared" si="20"/>
        <v>102.70179705963989</v>
      </c>
      <c r="U57" s="16">
        <f t="shared" si="16"/>
        <v>-0.78185638470860397</v>
      </c>
      <c r="V57" s="16">
        <f t="shared" si="17"/>
        <v>103.88757340334766</v>
      </c>
      <c r="W57" s="16">
        <f t="shared" si="17"/>
        <v>105.91199774847811</v>
      </c>
      <c r="X57" s="16">
        <f t="shared" si="17"/>
        <v>97.837217061502486</v>
      </c>
      <c r="Y57" s="16">
        <f t="shared" si="17"/>
        <v>103.1704000252315</v>
      </c>
    </row>
    <row r="58" spans="1:25" x14ac:dyDescent="0.4">
      <c r="A58">
        <f t="shared" si="18"/>
        <v>45</v>
      </c>
      <c r="B58" s="1">
        <v>39388</v>
      </c>
      <c r="C58" s="2">
        <v>6.74326319073833E-2</v>
      </c>
      <c r="D58" s="2">
        <v>7.2463659623719701E-2</v>
      </c>
      <c r="E58" s="2">
        <v>0.14343265472483799</v>
      </c>
      <c r="F58" s="2">
        <v>0.71667105374405804</v>
      </c>
      <c r="G58">
        <v>361.77699999999999</v>
      </c>
      <c r="H58">
        <v>2362.21</v>
      </c>
      <c r="I58">
        <v>1893.38</v>
      </c>
      <c r="J58">
        <v>131.96</v>
      </c>
      <c r="K58">
        <v>114.86</v>
      </c>
      <c r="L58" s="3">
        <f t="shared" si="9"/>
        <v>-3.0780383901939268E-2</v>
      </c>
      <c r="M58" s="3">
        <f t="shared" si="10"/>
        <v>-7.1369510710826534E-2</v>
      </c>
      <c r="N58" s="3">
        <f t="shared" si="11"/>
        <v>-6.6135693838532128E-2</v>
      </c>
      <c r="O58" s="3">
        <f t="shared" si="11"/>
        <v>4.395271294331593E-3</v>
      </c>
      <c r="P58" s="3">
        <f t="shared" si="12"/>
        <v>1.1837656230443523E-5</v>
      </c>
      <c r="Q58" s="4">
        <f t="shared" si="13"/>
        <v>-1.3595190314848755E-2</v>
      </c>
      <c r="R58" s="3">
        <f t="shared" si="14"/>
        <v>-4.0972579289241584E-2</v>
      </c>
      <c r="S58" s="16">
        <f t="shared" si="20"/>
        <v>100.5604216434464</v>
      </c>
      <c r="T58" s="16">
        <f t="shared" si="20"/>
        <v>98.604539130715722</v>
      </c>
      <c r="U58" s="16">
        <f t="shared" si="16"/>
        <v>1.9558825127306818</v>
      </c>
      <c r="V58" s="16">
        <f t="shared" si="17"/>
        <v>100.80953501315373</v>
      </c>
      <c r="W58" s="16">
        <f t="shared" si="17"/>
        <v>98.775046677395466</v>
      </c>
      <c r="X58" s="16">
        <f t="shared" si="17"/>
        <v>91.223647677649268</v>
      </c>
      <c r="Y58" s="16">
        <f t="shared" si="17"/>
        <v>103.60992715466466</v>
      </c>
    </row>
    <row r="59" spans="1:25" x14ac:dyDescent="0.4">
      <c r="A59">
        <f t="shared" si="18"/>
        <v>46</v>
      </c>
      <c r="B59" s="1">
        <v>39395</v>
      </c>
      <c r="C59" s="2">
        <v>7.1365626021213505E-2</v>
      </c>
      <c r="D59" s="2">
        <v>6.8397121864112398E-2</v>
      </c>
      <c r="E59" s="2">
        <v>0.127769765433706</v>
      </c>
      <c r="F59" s="2">
        <v>0.73246748668096695</v>
      </c>
      <c r="G59">
        <v>363.851</v>
      </c>
      <c r="H59">
        <v>2276.2600000000002</v>
      </c>
      <c r="I59">
        <v>1768.16</v>
      </c>
      <c r="J59">
        <v>132.54</v>
      </c>
      <c r="K59">
        <v>110.69</v>
      </c>
      <c r="L59" s="3">
        <f t="shared" si="9"/>
        <v>8.8241426880926177E-3</v>
      </c>
      <c r="M59" s="3">
        <f t="shared" si="10"/>
        <v>7.7626089835391987E-3</v>
      </c>
      <c r="N59" s="3">
        <f t="shared" si="11"/>
        <v>-1.5173966156908913E-2</v>
      </c>
      <c r="O59" s="3">
        <f t="shared" si="11"/>
        <v>2.7916100799758592E-3</v>
      </c>
      <c r="P59" s="3">
        <f t="shared" si="12"/>
        <v>1.3663433770689882E-5</v>
      </c>
      <c r="Q59" s="4">
        <f t="shared" si="13"/>
        <v>1.2530066684020632E-3</v>
      </c>
      <c r="R59" s="3">
        <f t="shared" si="14"/>
        <v>1.0510988986746905E-3</v>
      </c>
      <c r="S59" s="16">
        <f t="shared" si="20"/>
        <v>100.68572231028661</v>
      </c>
      <c r="T59" s="16">
        <f t="shared" si="20"/>
        <v>98.709649020583186</v>
      </c>
      <c r="U59" s="16">
        <f t="shared" si="16"/>
        <v>1.9760732897034217</v>
      </c>
      <c r="V59" s="16">
        <f t="shared" si="17"/>
        <v>101.69194928196299</v>
      </c>
      <c r="W59" s="16">
        <f t="shared" si="17"/>
        <v>99.551307575749391</v>
      </c>
      <c r="X59" s="16">
        <f t="shared" si="17"/>
        <v>89.706251061958383</v>
      </c>
      <c r="Y59" s="16">
        <f t="shared" si="17"/>
        <v>103.88908816266225</v>
      </c>
    </row>
    <row r="60" spans="1:25" x14ac:dyDescent="0.4">
      <c r="A60">
        <f t="shared" si="18"/>
        <v>47</v>
      </c>
      <c r="B60" s="1">
        <v>39402</v>
      </c>
      <c r="C60" s="2">
        <v>9.3299431763886304E-2</v>
      </c>
      <c r="D60" s="2">
        <v>5.8032286392147199E-2</v>
      </c>
      <c r="E60" s="2">
        <v>0.12860834930885001</v>
      </c>
      <c r="F60" s="2">
        <v>0.72005993253511602</v>
      </c>
      <c r="G60">
        <v>365.74</v>
      </c>
      <c r="H60">
        <v>2285.67</v>
      </c>
      <c r="I60">
        <v>1741.33</v>
      </c>
      <c r="J60">
        <v>132.91</v>
      </c>
      <c r="K60">
        <v>111.09</v>
      </c>
      <c r="L60" s="3">
        <f t="shared" si="9"/>
        <v>-1.6044261922096292E-2</v>
      </c>
      <c r="M60" s="3">
        <f t="shared" si="10"/>
        <v>-3.7026846884761433E-2</v>
      </c>
      <c r="N60" s="3">
        <f t="shared" si="11"/>
        <v>-2.3298283495948424E-2</v>
      </c>
      <c r="O60" s="3">
        <f t="shared" si="11"/>
        <v>1.9562109698292307E-3</v>
      </c>
      <c r="P60" s="3">
        <f t="shared" si="12"/>
        <v>7.6056658238490498E-6</v>
      </c>
      <c r="Q60" s="4">
        <f t="shared" si="13"/>
        <v>-5.2410434120249106E-3</v>
      </c>
      <c r="R60" s="3">
        <f t="shared" si="14"/>
        <v>-1.860329533324423E-2</v>
      </c>
      <c r="S60" s="16">
        <f t="shared" si="20"/>
        <v>100.16161796908412</v>
      </c>
      <c r="T60" s="16">
        <f t="shared" si="20"/>
        <v>96.849319487258768</v>
      </c>
      <c r="U60" s="16">
        <f t="shared" si="16"/>
        <v>3.3122984818253514</v>
      </c>
      <c r="V60" s="16">
        <f t="shared" si="17"/>
        <v>100.08752308975336</v>
      </c>
      <c r="W60" s="16">
        <f t="shared" si="17"/>
        <v>95.848622887273251</v>
      </c>
      <c r="X60" s="16">
        <f t="shared" si="17"/>
        <v>87.376422712363535</v>
      </c>
      <c r="Y60" s="16">
        <f t="shared" si="17"/>
        <v>104.08470925964517</v>
      </c>
    </row>
    <row r="61" spans="1:25" x14ac:dyDescent="0.4">
      <c r="A61">
        <f t="shared" si="18"/>
        <v>48</v>
      </c>
      <c r="B61" s="1">
        <v>39409</v>
      </c>
      <c r="C61" s="2">
        <v>9.8893889101893701E-2</v>
      </c>
      <c r="D61" s="2">
        <v>4.7441853671392399E-2</v>
      </c>
      <c r="E61" s="2">
        <v>0.12652267232319001</v>
      </c>
      <c r="F61" s="2">
        <v>0.72714158490352399</v>
      </c>
      <c r="G61">
        <v>369.17700000000002</v>
      </c>
      <c r="H61">
        <v>2257.9499999999998</v>
      </c>
      <c r="I61">
        <v>1700.76</v>
      </c>
      <c r="J61">
        <v>133.16999999999999</v>
      </c>
      <c r="K61">
        <v>108.29</v>
      </c>
      <c r="L61" s="3">
        <f t="shared" si="9"/>
        <v>3.1409877935022923E-2</v>
      </c>
      <c r="M61" s="3">
        <f t="shared" si="10"/>
        <v>5.6535534613050054E-2</v>
      </c>
      <c r="N61" s="3">
        <f t="shared" si="11"/>
        <v>6.578235612314498E-2</v>
      </c>
      <c r="O61" s="3">
        <f t="shared" si="11"/>
        <v>-1.8022077044378415E-3</v>
      </c>
      <c r="P61" s="3">
        <f t="shared" si="12"/>
        <v>1.6431616192501381E-5</v>
      </c>
      <c r="Q61" s="4">
        <f t="shared" si="13"/>
        <v>1.2784463251249725E-2</v>
      </c>
      <c r="R61" s="3">
        <f t="shared" si="14"/>
        <v>3.7981390241695029E-2</v>
      </c>
      <c r="S61" s="16">
        <f t="shared" si="20"/>
        <v>101.44006429420909</v>
      </c>
      <c r="T61" s="16">
        <f t="shared" si="20"/>
        <v>100.64745851142827</v>
      </c>
      <c r="U61" s="16">
        <f t="shared" si="16"/>
        <v>0.79260578278082505</v>
      </c>
      <c r="V61" s="16">
        <f t="shared" si="17"/>
        <v>103.22851088325565</v>
      </c>
      <c r="W61" s="16">
        <f t="shared" si="17"/>
        <v>101.50217634857826</v>
      </c>
      <c r="X61" s="16">
        <f t="shared" si="17"/>
        <v>93.954658324678036</v>
      </c>
      <c r="Y61" s="16">
        <f t="shared" si="17"/>
        <v>103.90448848920138</v>
      </c>
    </row>
    <row r="62" spans="1:25" x14ac:dyDescent="0.4">
      <c r="A62">
        <f t="shared" si="18"/>
        <v>49</v>
      </c>
      <c r="B62" s="1">
        <v>39416</v>
      </c>
      <c r="C62" s="2">
        <v>7.4203646119351097E-2</v>
      </c>
      <c r="D62" s="2">
        <v>4.4746069666432402E-2</v>
      </c>
      <c r="E62" s="2">
        <v>0.144284927170727</v>
      </c>
      <c r="F62" s="2">
        <v>0.736765357043489</v>
      </c>
      <c r="G62">
        <v>370.67500000000001</v>
      </c>
      <c r="H62">
        <v>2322.34</v>
      </c>
      <c r="I62">
        <v>1812.64</v>
      </c>
      <c r="J62">
        <v>132.93</v>
      </c>
      <c r="K62">
        <v>111.24</v>
      </c>
      <c r="L62" s="3">
        <f t="shared" si="9"/>
        <v>-5.0423623656922212E-3</v>
      </c>
      <c r="M62" s="3">
        <f t="shared" si="10"/>
        <v>2.0668860442150327E-2</v>
      </c>
      <c r="N62" s="3">
        <f t="shared" si="11"/>
        <v>1.9507458734221883E-2</v>
      </c>
      <c r="O62" s="3">
        <f t="shared" si="11"/>
        <v>-4.2127435492365084E-3</v>
      </c>
      <c r="P62" s="3">
        <f t="shared" si="12"/>
        <v>1.0886954425589917E-5</v>
      </c>
      <c r="Q62" s="4">
        <f t="shared" si="13"/>
        <v>2.5063039982255322E-4</v>
      </c>
      <c r="R62" s="3">
        <f t="shared" si="14"/>
        <v>7.7303033153608702E-3</v>
      </c>
      <c r="S62" s="16">
        <f t="shared" si="20"/>
        <v>101.46512733419135</v>
      </c>
      <c r="T62" s="16">
        <f t="shared" si="20"/>
        <v>101.42048884296436</v>
      </c>
      <c r="U62" s="16">
        <f t="shared" si="16"/>
        <v>4.4638491226990595E-2</v>
      </c>
      <c r="V62" s="16">
        <f t="shared" si="17"/>
        <v>102.72427464668642</v>
      </c>
      <c r="W62" s="16">
        <f t="shared" si="17"/>
        <v>103.5690623927933</v>
      </c>
      <c r="X62" s="16">
        <f t="shared" si="17"/>
        <v>95.905404198100229</v>
      </c>
      <c r="Y62" s="16">
        <f t="shared" si="17"/>
        <v>103.48321413427773</v>
      </c>
    </row>
    <row r="63" spans="1:25" x14ac:dyDescent="0.4">
      <c r="A63">
        <f t="shared" si="18"/>
        <v>50</v>
      </c>
      <c r="B63" s="1">
        <v>39423</v>
      </c>
      <c r="C63" s="2">
        <v>7.6896240878316993E-2</v>
      </c>
      <c r="D63" s="2">
        <v>6.0198398950116201E-2</v>
      </c>
      <c r="E63" s="2">
        <v>0.136549706409859</v>
      </c>
      <c r="F63" s="2">
        <v>0.72635565376170697</v>
      </c>
      <c r="G63">
        <v>367.32</v>
      </c>
      <c r="H63">
        <v>2360.79</v>
      </c>
      <c r="I63">
        <v>1848</v>
      </c>
      <c r="J63">
        <v>132.37</v>
      </c>
      <c r="K63">
        <v>111.69</v>
      </c>
      <c r="L63" s="3">
        <f t="shared" si="9"/>
        <v>7.8602717671705236E-3</v>
      </c>
      <c r="M63" s="3">
        <f t="shared" si="10"/>
        <v>-1.0252345259847528E-2</v>
      </c>
      <c r="N63" s="3">
        <f t="shared" si="11"/>
        <v>-3.8744588744588748E-2</v>
      </c>
      <c r="O63" s="3">
        <f t="shared" si="11"/>
        <v>2.5685578303240586E-3</v>
      </c>
      <c r="P63" s="3">
        <f t="shared" si="12"/>
        <v>2.7090311663725413E-5</v>
      </c>
      <c r="Q63" s="4">
        <f t="shared" si="13"/>
        <v>-3.4647154465875176E-3</v>
      </c>
      <c r="R63" s="3">
        <f t="shared" si="14"/>
        <v>-9.6420261017354236E-3</v>
      </c>
      <c r="S63" s="16">
        <f t="shared" ref="S63:T78" si="21">S62+100*Q63</f>
        <v>101.1186557895326</v>
      </c>
      <c r="T63" s="16">
        <f t="shared" si="21"/>
        <v>100.45628623279082</v>
      </c>
      <c r="U63" s="16">
        <f t="shared" si="16"/>
        <v>0.66236955674177977</v>
      </c>
      <c r="V63" s="16">
        <f t="shared" si="17"/>
        <v>103.51030182340348</v>
      </c>
      <c r="W63" s="16">
        <f t="shared" si="17"/>
        <v>102.54382786680854</v>
      </c>
      <c r="X63" s="16">
        <f t="shared" si="17"/>
        <v>92.030945323641347</v>
      </c>
      <c r="Y63" s="16">
        <f t="shared" si="17"/>
        <v>103.74006991731014</v>
      </c>
    </row>
    <row r="64" spans="1:25" x14ac:dyDescent="0.4">
      <c r="A64">
        <f t="shared" si="18"/>
        <v>51</v>
      </c>
      <c r="B64" s="1">
        <v>39430</v>
      </c>
      <c r="C64" s="2">
        <v>0.12204676031785899</v>
      </c>
      <c r="D64" s="2">
        <v>5.9333828146553497E-2</v>
      </c>
      <c r="E64" s="2">
        <v>0.120462888307348</v>
      </c>
      <c r="F64" s="2">
        <v>0.69815652322823796</v>
      </c>
      <c r="G64">
        <v>365.01100000000002</v>
      </c>
      <c r="H64">
        <v>2303.79</v>
      </c>
      <c r="I64">
        <v>1776.4</v>
      </c>
      <c r="J64">
        <v>132.71</v>
      </c>
      <c r="K64">
        <v>113.28</v>
      </c>
      <c r="L64" s="3">
        <f t="shared" si="9"/>
        <v>1.2788269454598877E-2</v>
      </c>
      <c r="M64" s="3">
        <f t="shared" si="10"/>
        <v>1.8605538265819455E-2</v>
      </c>
      <c r="N64" s="3">
        <f t="shared" si="11"/>
        <v>-2.1352172934023916E-2</v>
      </c>
      <c r="O64" s="3">
        <f t="shared" si="11"/>
        <v>3.7676135935482691E-4</v>
      </c>
      <c r="P64" s="3">
        <f t="shared" si="12"/>
        <v>2.1407152128925959E-5</v>
      </c>
      <c r="Q64" s="4">
        <f t="shared" si="13"/>
        <v>3.3419149237836579E-4</v>
      </c>
      <c r="R64" s="3">
        <f t="shared" si="14"/>
        <v>2.6045990364373106E-3</v>
      </c>
      <c r="S64" s="16">
        <f t="shared" si="21"/>
        <v>101.15207493877043</v>
      </c>
      <c r="T64" s="16">
        <f t="shared" si="21"/>
        <v>100.71674613643455</v>
      </c>
      <c r="U64" s="16">
        <f t="shared" si="16"/>
        <v>0.43532880233587434</v>
      </c>
      <c r="V64" s="16">
        <f t="shared" si="17"/>
        <v>104.78912876886336</v>
      </c>
      <c r="W64" s="16">
        <f t="shared" si="17"/>
        <v>104.40438169339049</v>
      </c>
      <c r="X64" s="16">
        <f t="shared" si="17"/>
        <v>89.895728030238956</v>
      </c>
      <c r="Y64" s="16">
        <f t="shared" si="17"/>
        <v>103.77774605324562</v>
      </c>
    </row>
    <row r="65" spans="1:25" x14ac:dyDescent="0.4">
      <c r="A65">
        <f t="shared" si="18"/>
        <v>52</v>
      </c>
      <c r="B65" s="1">
        <v>39437</v>
      </c>
      <c r="C65" s="2">
        <v>0.14194246366357599</v>
      </c>
      <c r="D65" s="2">
        <v>7.51167116823801E-2</v>
      </c>
      <c r="E65" s="2">
        <v>9.5203644152966005E-2</v>
      </c>
      <c r="F65" s="2">
        <v>0.68773718050107702</v>
      </c>
      <c r="G65">
        <v>367.18299999999999</v>
      </c>
      <c r="H65">
        <v>2330.81</v>
      </c>
      <c r="I65">
        <v>1738.47</v>
      </c>
      <c r="J65">
        <v>132.76</v>
      </c>
      <c r="K65">
        <v>114.05</v>
      </c>
      <c r="L65" s="3">
        <f t="shared" si="9"/>
        <v>-9.9215305741460202E-3</v>
      </c>
      <c r="M65" s="3">
        <f t="shared" si="10"/>
        <v>-1.9106835158190894E-2</v>
      </c>
      <c r="N65" s="3">
        <f t="shared" si="11"/>
        <v>5.0044004210598736E-3</v>
      </c>
      <c r="O65" s="3">
        <f t="shared" si="11"/>
        <v>2.4103645676409879E-3</v>
      </c>
      <c r="P65" s="3">
        <f t="shared" si="12"/>
        <v>2.3931074986599546E-5</v>
      </c>
      <c r="Q65" s="4">
        <f t="shared" si="13"/>
        <v>-7.333257071203196E-4</v>
      </c>
      <c r="R65" s="3">
        <f t="shared" si="14"/>
        <v>-5.4034001859090131E-3</v>
      </c>
      <c r="S65" s="16">
        <f t="shared" si="21"/>
        <v>101.0787423680584</v>
      </c>
      <c r="T65" s="16">
        <f t="shared" si="21"/>
        <v>100.17640611784365</v>
      </c>
      <c r="U65" s="16">
        <f t="shared" si="16"/>
        <v>0.90233625021474495</v>
      </c>
      <c r="V65" s="16">
        <f t="shared" si="17"/>
        <v>103.79697571144877</v>
      </c>
      <c r="W65" s="16">
        <f t="shared" si="17"/>
        <v>102.4936981775714</v>
      </c>
      <c r="X65" s="16">
        <f t="shared" si="17"/>
        <v>90.396168072344949</v>
      </c>
      <c r="Y65" s="16">
        <f t="shared" si="17"/>
        <v>104.01878251000971</v>
      </c>
    </row>
    <row r="66" spans="1:25" x14ac:dyDescent="0.4">
      <c r="A66">
        <f t="shared" si="18"/>
        <v>53</v>
      </c>
      <c r="B66" s="1">
        <v>39444</v>
      </c>
      <c r="C66" s="2">
        <v>0.10205733868591001</v>
      </c>
      <c r="D66" s="2">
        <v>7.5131003054831003E-2</v>
      </c>
      <c r="E66" s="2">
        <v>0.10373667193031701</v>
      </c>
      <c r="F66" s="2">
        <v>0.71907498632894096</v>
      </c>
      <c r="G66">
        <v>369.238</v>
      </c>
      <c r="H66">
        <v>2322.11</v>
      </c>
      <c r="I66">
        <v>1747.17</v>
      </c>
      <c r="J66">
        <v>133.08000000000001</v>
      </c>
      <c r="K66">
        <v>112.29</v>
      </c>
      <c r="L66" s="3">
        <f t="shared" si="9"/>
        <v>-1.4921874825102321E-2</v>
      </c>
      <c r="M66" s="3">
        <f t="shared" si="10"/>
        <v>-7.6393013925089459E-2</v>
      </c>
      <c r="N66" s="3">
        <f t="shared" si="11"/>
        <v>-4.3207014772460584E-2</v>
      </c>
      <c r="O66" s="3">
        <f t="shared" si="11"/>
        <v>3.8322813345355033E-3</v>
      </c>
      <c r="P66" s="3">
        <f t="shared" si="12"/>
        <v>3.5629008710088837E-5</v>
      </c>
      <c r="Q66" s="4">
        <f t="shared" si="13"/>
        <v>-9.0244538724372856E-3</v>
      </c>
      <c r="R66" s="3">
        <f t="shared" si="14"/>
        <v>-3.2672405547029215E-2</v>
      </c>
      <c r="S66" s="16">
        <f t="shared" si="21"/>
        <v>100.17629698081467</v>
      </c>
      <c r="T66" s="16">
        <f t="shared" si="21"/>
        <v>96.909165563140732</v>
      </c>
      <c r="U66" s="16">
        <f t="shared" si="16"/>
        <v>3.2671314176739372</v>
      </c>
      <c r="V66" s="16">
        <f t="shared" si="17"/>
        <v>102.30478822893853</v>
      </c>
      <c r="W66" s="16">
        <f t="shared" si="17"/>
        <v>94.854396785062463</v>
      </c>
      <c r="X66" s="16">
        <f t="shared" si="17"/>
        <v>86.075466595098888</v>
      </c>
      <c r="Y66" s="16">
        <f t="shared" si="17"/>
        <v>104.40201064346327</v>
      </c>
    </row>
    <row r="67" spans="1:25" x14ac:dyDescent="0.4">
      <c r="A67">
        <f t="shared" si="18"/>
        <v>54</v>
      </c>
      <c r="B67" s="1">
        <v>39451</v>
      </c>
      <c r="C67" s="2">
        <v>0.16143901986939099</v>
      </c>
      <c r="D67" s="2">
        <v>3.9349573686843199E-2</v>
      </c>
      <c r="E67" s="2">
        <v>0.102500648223768</v>
      </c>
      <c r="F67" s="2">
        <v>0.69671075821999595</v>
      </c>
      <c r="G67">
        <v>376.08699999999999</v>
      </c>
      <c r="H67">
        <v>2217.59</v>
      </c>
      <c r="I67">
        <v>1671.68</v>
      </c>
      <c r="J67">
        <v>133.59</v>
      </c>
      <c r="K67">
        <v>108.6</v>
      </c>
      <c r="L67" s="3">
        <f t="shared" si="9"/>
        <v>6.902719861148876E-3</v>
      </c>
      <c r="M67" s="3">
        <f t="shared" si="10"/>
        <v>-4.8221877619920583E-3</v>
      </c>
      <c r="N67" s="3">
        <f t="shared" si="11"/>
        <v>-2.4316854900459428E-2</v>
      </c>
      <c r="O67" s="3">
        <f t="shared" si="11"/>
        <v>5.1650572647652382E-3</v>
      </c>
      <c r="P67" s="3">
        <f t="shared" si="12"/>
        <v>1.3358938621238906E-5</v>
      </c>
      <c r="Q67" s="4">
        <f t="shared" si="13"/>
        <v>2.0173159306472008E-3</v>
      </c>
      <c r="R67" s="3">
        <f t="shared" si="14"/>
        <v>-4.2678163841343431E-3</v>
      </c>
      <c r="S67" s="16">
        <f t="shared" si="21"/>
        <v>100.37802857387939</v>
      </c>
      <c r="T67" s="16">
        <f t="shared" si="21"/>
        <v>96.482383924727301</v>
      </c>
      <c r="U67" s="16">
        <f t="shared" si="16"/>
        <v>3.8956446491520893</v>
      </c>
      <c r="V67" s="16">
        <f t="shared" si="17"/>
        <v>102.99506021505343</v>
      </c>
      <c r="W67" s="16">
        <f t="shared" si="17"/>
        <v>94.372178008863258</v>
      </c>
      <c r="X67" s="16">
        <f t="shared" si="17"/>
        <v>83.643781105052952</v>
      </c>
      <c r="Y67" s="16">
        <f t="shared" si="17"/>
        <v>104.91851636993979</v>
      </c>
    </row>
    <row r="68" spans="1:25" x14ac:dyDescent="0.4">
      <c r="A68">
        <f t="shared" si="18"/>
        <v>55</v>
      </c>
      <c r="B68" s="1">
        <v>39458</v>
      </c>
      <c r="C68" s="2">
        <v>0.14544201893783701</v>
      </c>
      <c r="D68" s="2">
        <v>4.8158828710169702E-2</v>
      </c>
      <c r="E68" s="2">
        <v>9.6232751453257798E-2</v>
      </c>
      <c r="F68" s="2">
        <v>0.71016640089873495</v>
      </c>
      <c r="G68">
        <v>377.84800000000001</v>
      </c>
      <c r="H68">
        <v>2202.0300000000002</v>
      </c>
      <c r="I68">
        <v>1631.03</v>
      </c>
      <c r="J68">
        <v>134.28</v>
      </c>
      <c r="K68">
        <v>108.84</v>
      </c>
      <c r="L68" s="3">
        <f t="shared" si="9"/>
        <v>-6.3176201726746761E-3</v>
      </c>
      <c r="M68" s="3">
        <f t="shared" si="10"/>
        <v>-7.1069225868149899E-2</v>
      </c>
      <c r="N68" s="3">
        <f t="shared" si="11"/>
        <v>-2.619203815993576E-2</v>
      </c>
      <c r="O68" s="3">
        <f t="shared" si="11"/>
        <v>9.6812630324683013E-4</v>
      </c>
      <c r="P68" s="3">
        <f t="shared" si="12"/>
        <v>4.0453530563638732E-5</v>
      </c>
      <c r="Q68" s="4">
        <f t="shared" si="13"/>
        <v>-6.214912764415585E-3</v>
      </c>
      <c r="R68" s="3">
        <f t="shared" si="14"/>
        <v>-2.5652689474378376E-2</v>
      </c>
      <c r="S68" s="16">
        <f t="shared" si="21"/>
        <v>99.756537297437831</v>
      </c>
      <c r="T68" s="16">
        <f t="shared" si="21"/>
        <v>93.917114977289458</v>
      </c>
      <c r="U68" s="16">
        <f t="shared" si="16"/>
        <v>5.8394223201483726</v>
      </c>
      <c r="V68" s="16">
        <f t="shared" si="17"/>
        <v>102.36329819778597</v>
      </c>
      <c r="W68" s="16">
        <f t="shared" si="17"/>
        <v>87.26525542204827</v>
      </c>
      <c r="X68" s="16">
        <f t="shared" si="17"/>
        <v>81.02457728905938</v>
      </c>
      <c r="Y68" s="16">
        <f t="shared" si="17"/>
        <v>105.01532900026447</v>
      </c>
    </row>
    <row r="69" spans="1:25" x14ac:dyDescent="0.4">
      <c r="A69">
        <f t="shared" si="18"/>
        <v>56</v>
      </c>
      <c r="B69" s="1">
        <v>39465</v>
      </c>
      <c r="C69" s="2">
        <v>0.199110341125079</v>
      </c>
      <c r="D69" s="2">
        <v>0</v>
      </c>
      <c r="E69" s="2">
        <v>0.109986980205413</v>
      </c>
      <c r="F69" s="2">
        <v>0.69090267866950605</v>
      </c>
      <c r="G69">
        <v>382.38200000000001</v>
      </c>
      <c r="H69">
        <v>2083.2399999999998</v>
      </c>
      <c r="I69">
        <v>1588.31</v>
      </c>
      <c r="J69">
        <v>134.41</v>
      </c>
      <c r="K69">
        <v>106.87</v>
      </c>
      <c r="L69" s="3">
        <f t="shared" si="9"/>
        <v>4.2138695091811229E-3</v>
      </c>
      <c r="M69" s="3">
        <f t="shared" si="10"/>
        <v>2.8319499086912892E-3</v>
      </c>
      <c r="N69" s="3">
        <f t="shared" si="11"/>
        <v>2.4365520584772593E-3</v>
      </c>
      <c r="O69" s="3">
        <f t="shared" si="11"/>
        <v>-5.5055427423555958E-3</v>
      </c>
      <c r="P69" s="3">
        <f t="shared" si="12"/>
        <v>5.8999937204799241E-6</v>
      </c>
      <c r="Q69" s="4">
        <f t="shared" si="13"/>
        <v>-2.7026802234885999E-3</v>
      </c>
      <c r="R69" s="3">
        <f t="shared" si="14"/>
        <v>9.9420718349851889E-4</v>
      </c>
      <c r="S69" s="16">
        <f t="shared" si="21"/>
        <v>99.486269275088972</v>
      </c>
      <c r="T69" s="16">
        <f t="shared" si="21"/>
        <v>94.016535695639305</v>
      </c>
      <c r="U69" s="16">
        <f t="shared" si="16"/>
        <v>5.4697335794496666</v>
      </c>
      <c r="V69" s="16">
        <f t="shared" si="17"/>
        <v>102.78468514870409</v>
      </c>
      <c r="W69" s="16">
        <f t="shared" si="17"/>
        <v>87.548450412917404</v>
      </c>
      <c r="X69" s="16">
        <f t="shared" si="17"/>
        <v>81.26823249490711</v>
      </c>
      <c r="Y69" s="16">
        <f t="shared" si="17"/>
        <v>104.46477472602891</v>
      </c>
    </row>
    <row r="70" spans="1:25" x14ac:dyDescent="0.4">
      <c r="A70">
        <f t="shared" si="18"/>
        <v>57</v>
      </c>
      <c r="B70" s="1">
        <v>39472</v>
      </c>
      <c r="C70" s="2">
        <v>0.20641123894463101</v>
      </c>
      <c r="D70" s="2">
        <v>0</v>
      </c>
      <c r="E70" s="2">
        <v>0.112519405253328</v>
      </c>
      <c r="F70" s="2">
        <v>0.68106935580203998</v>
      </c>
      <c r="G70">
        <v>384.49700000000001</v>
      </c>
      <c r="H70">
        <v>2091.88</v>
      </c>
      <c r="I70">
        <v>1592.18</v>
      </c>
      <c r="J70">
        <v>133.66999999999999</v>
      </c>
      <c r="K70">
        <v>106.73</v>
      </c>
      <c r="L70" s="3">
        <f t="shared" si="9"/>
        <v>-2.1837910503008651E-3</v>
      </c>
      <c r="M70" s="3">
        <f t="shared" si="10"/>
        <v>4.6663987600488621E-2</v>
      </c>
      <c r="N70" s="3">
        <f t="shared" si="11"/>
        <v>-5.8347674257935855E-3</v>
      </c>
      <c r="O70" s="3">
        <f t="shared" si="11"/>
        <v>3.7405550983766744E-3</v>
      </c>
      <c r="P70" s="3">
        <f t="shared" si="12"/>
        <v>4.8330667894058364E-5</v>
      </c>
      <c r="Q70" s="4">
        <f t="shared" si="13"/>
        <v>1.3919632064687952E-3</v>
      </c>
      <c r="R70" s="3">
        <f t="shared" si="14"/>
        <v>1.0596496055692711E-2</v>
      </c>
      <c r="S70" s="16">
        <f t="shared" si="21"/>
        <v>99.625465595735847</v>
      </c>
      <c r="T70" s="16">
        <f t="shared" si="21"/>
        <v>95.076185301208582</v>
      </c>
      <c r="U70" s="16">
        <f t="shared" si="16"/>
        <v>4.5492802945272643</v>
      </c>
      <c r="V70" s="16">
        <f t="shared" si="17"/>
        <v>102.566306043674</v>
      </c>
      <c r="W70" s="16">
        <f t="shared" si="17"/>
        <v>92.214849172966268</v>
      </c>
      <c r="X70" s="16">
        <f t="shared" si="17"/>
        <v>80.684755752327746</v>
      </c>
      <c r="Y70" s="16">
        <f t="shared" si="17"/>
        <v>104.83883023586657</v>
      </c>
    </row>
    <row r="71" spans="1:25" x14ac:dyDescent="0.4">
      <c r="A71">
        <f t="shared" si="18"/>
        <v>58</v>
      </c>
      <c r="B71" s="1">
        <v>39479</v>
      </c>
      <c r="C71" s="2">
        <v>0.13622037448954599</v>
      </c>
      <c r="D71" s="2">
        <v>1.82694777371879E-2</v>
      </c>
      <c r="E71" s="2">
        <v>0.10215915655164901</v>
      </c>
      <c r="F71" s="2">
        <v>0.74335099122161596</v>
      </c>
      <c r="G71">
        <v>384.52199999999999</v>
      </c>
      <c r="H71">
        <v>2194.4299999999998</v>
      </c>
      <c r="I71">
        <v>1582.89</v>
      </c>
      <c r="J71">
        <v>134.16999999999999</v>
      </c>
      <c r="K71">
        <v>106.49</v>
      </c>
      <c r="L71" s="3">
        <f t="shared" si="9"/>
        <v>6.3537907236763669E-3</v>
      </c>
      <c r="M71" s="3">
        <f t="shared" si="10"/>
        <v>-3.7952043846374961E-2</v>
      </c>
      <c r="N71" s="3">
        <f t="shared" si="11"/>
        <v>-3.7197783800516859E-2</v>
      </c>
      <c r="O71" s="3">
        <f t="shared" si="11"/>
        <v>8.1985540731910334E-4</v>
      </c>
      <c r="P71" s="3">
        <f t="shared" si="12"/>
        <v>4.0798981940081232E-5</v>
      </c>
      <c r="Q71" s="4">
        <f t="shared" si="13"/>
        <v>-3.0593011392271476E-3</v>
      </c>
      <c r="R71" s="3">
        <f t="shared" si="14"/>
        <v>-1.6994045378974088E-2</v>
      </c>
      <c r="S71" s="16">
        <f t="shared" si="21"/>
        <v>99.319535481813134</v>
      </c>
      <c r="T71" s="16">
        <f t="shared" si="21"/>
        <v>93.376780763311174</v>
      </c>
      <c r="U71" s="16">
        <f t="shared" si="16"/>
        <v>5.9427547185019591</v>
      </c>
      <c r="V71" s="16">
        <f t="shared" si="17"/>
        <v>103.20168511604165</v>
      </c>
      <c r="W71" s="16">
        <f t="shared" si="17"/>
        <v>88.419644788328768</v>
      </c>
      <c r="X71" s="16">
        <f t="shared" si="17"/>
        <v>76.964977372276053</v>
      </c>
      <c r="Y71" s="16">
        <f t="shared" si="17"/>
        <v>104.92081577659847</v>
      </c>
    </row>
    <row r="72" spans="1:25" x14ac:dyDescent="0.4">
      <c r="A72">
        <f t="shared" si="18"/>
        <v>59</v>
      </c>
      <c r="B72" s="1">
        <v>39486</v>
      </c>
      <c r="C72" s="2">
        <v>0.204218677723015</v>
      </c>
      <c r="D72" s="2">
        <v>0</v>
      </c>
      <c r="E72" s="2">
        <v>9.1038638985734402E-2</v>
      </c>
      <c r="F72" s="2">
        <v>0.70474268329125</v>
      </c>
      <c r="G72">
        <v>384.04399999999998</v>
      </c>
      <c r="H72">
        <v>2095.21</v>
      </c>
      <c r="I72">
        <v>1524.01</v>
      </c>
      <c r="J72">
        <v>134.28</v>
      </c>
      <c r="K72">
        <v>107.3</v>
      </c>
      <c r="L72" s="3">
        <f t="shared" si="9"/>
        <v>-2.4930211718616757E-3</v>
      </c>
      <c r="M72" s="3">
        <f t="shared" si="10"/>
        <v>1.9540928382096201E-2</v>
      </c>
      <c r="N72" s="3">
        <f t="shared" si="11"/>
        <v>3.7165110465154472E-2</v>
      </c>
      <c r="O72" s="3">
        <f t="shared" si="11"/>
        <v>-3.4256776884122875E-3</v>
      </c>
      <c r="P72" s="3">
        <f t="shared" si="12"/>
        <v>6.3072166188298664E-6</v>
      </c>
      <c r="Q72" s="4">
        <f t="shared" si="13"/>
        <v>4.538110844075925E-4</v>
      </c>
      <c r="R72" s="3">
        <f t="shared" si="14"/>
        <v>1.2696834996744177E-2</v>
      </c>
      <c r="S72" s="16">
        <f t="shared" si="21"/>
        <v>99.364916590253898</v>
      </c>
      <c r="T72" s="16">
        <f t="shared" si="21"/>
        <v>94.646464262985589</v>
      </c>
      <c r="U72" s="16">
        <f t="shared" si="16"/>
        <v>4.7184523272683094</v>
      </c>
      <c r="V72" s="16">
        <f t="shared" si="17"/>
        <v>102.95238299885548</v>
      </c>
      <c r="W72" s="16">
        <f t="shared" si="17"/>
        <v>90.373737626538386</v>
      </c>
      <c r="X72" s="16">
        <f t="shared" si="17"/>
        <v>80.681488418791503</v>
      </c>
      <c r="Y72" s="16">
        <f t="shared" si="17"/>
        <v>104.57824800775724</v>
      </c>
    </row>
    <row r="73" spans="1:25" x14ac:dyDescent="0.4">
      <c r="A73">
        <f t="shared" si="18"/>
        <v>60</v>
      </c>
      <c r="B73" s="1">
        <v>39493</v>
      </c>
      <c r="C73" s="2">
        <v>0.19814399514161199</v>
      </c>
      <c r="D73" s="2">
        <v>0</v>
      </c>
      <c r="E73" s="2">
        <v>0.101550666683784</v>
      </c>
      <c r="F73" s="2">
        <v>0.70030533817460305</v>
      </c>
      <c r="G73">
        <v>381.23899999999998</v>
      </c>
      <c r="H73">
        <v>2125.85</v>
      </c>
      <c r="I73">
        <v>1580.65</v>
      </c>
      <c r="J73">
        <v>133.82</v>
      </c>
      <c r="K73">
        <v>107.82</v>
      </c>
      <c r="L73" s="3">
        <f t="shared" si="9"/>
        <v>-5.4784440988596694E-3</v>
      </c>
      <c r="M73" s="3">
        <f t="shared" si="10"/>
        <v>-3.143694784571438E-3</v>
      </c>
      <c r="N73" s="3">
        <f t="shared" si="11"/>
        <v>-1.0128744503843379E-2</v>
      </c>
      <c r="O73" s="3">
        <f t="shared" si="11"/>
        <v>2.9890898221496265E-4</v>
      </c>
      <c r="P73" s="3">
        <f t="shared" si="12"/>
        <v>6.61342748422906E-6</v>
      </c>
      <c r="Q73" s="4">
        <f t="shared" si="13"/>
        <v>-1.9113874295538047E-3</v>
      </c>
      <c r="R73" s="3">
        <f t="shared" si="14"/>
        <v>-4.6129936012648809E-3</v>
      </c>
      <c r="S73" s="16">
        <f t="shared" si="21"/>
        <v>99.173777847298524</v>
      </c>
      <c r="T73" s="16">
        <f t="shared" si="21"/>
        <v>94.1851649028591</v>
      </c>
      <c r="U73" s="16">
        <f t="shared" si="16"/>
        <v>4.9886129444394243</v>
      </c>
      <c r="V73" s="16">
        <f t="shared" si="17"/>
        <v>102.40453858896952</v>
      </c>
      <c r="W73" s="16">
        <f t="shared" si="17"/>
        <v>90.059368148081248</v>
      </c>
      <c r="X73" s="16">
        <f t="shared" si="17"/>
        <v>79.668613968407158</v>
      </c>
      <c r="Y73" s="16">
        <f t="shared" si="17"/>
        <v>104.60813890597873</v>
      </c>
    </row>
    <row r="74" spans="1:25" x14ac:dyDescent="0.4">
      <c r="A74">
        <f t="shared" si="18"/>
        <v>61</v>
      </c>
      <c r="B74" s="1">
        <v>39500</v>
      </c>
      <c r="C74" s="2">
        <v>0.19792263847171401</v>
      </c>
      <c r="D74" s="2">
        <v>0</v>
      </c>
      <c r="E74" s="2">
        <v>9.0749644213300396E-2</v>
      </c>
      <c r="F74" s="2">
        <v>0.71132771731498501</v>
      </c>
      <c r="G74">
        <v>381.45</v>
      </c>
      <c r="H74">
        <v>2132.02</v>
      </c>
      <c r="I74">
        <v>1564.64</v>
      </c>
      <c r="J74">
        <v>133.86000000000001</v>
      </c>
      <c r="K74">
        <v>107.17</v>
      </c>
      <c r="L74" s="3">
        <f t="shared" si="9"/>
        <v>-1.3952230646595121E-2</v>
      </c>
      <c r="M74" s="3">
        <f t="shared" si="10"/>
        <v>-4.7691860301498301E-2</v>
      </c>
      <c r="N74" s="3">
        <f t="shared" si="11"/>
        <v>2.3967174557726345E-3</v>
      </c>
      <c r="O74" s="3">
        <f t="shared" si="11"/>
        <v>7.2463768115942351E-3</v>
      </c>
      <c r="P74" s="3">
        <f t="shared" si="12"/>
        <v>2.4172257674521592E-6</v>
      </c>
      <c r="Q74" s="4">
        <f t="shared" si="13"/>
        <v>2.6081704046792731E-3</v>
      </c>
      <c r="R74" s="3">
        <f t="shared" si="14"/>
        <v>-1.3000249170181638E-2</v>
      </c>
      <c r="S74" s="16">
        <f t="shared" si="21"/>
        <v>99.434594887766451</v>
      </c>
      <c r="T74" s="16">
        <f t="shared" si="21"/>
        <v>92.885139985840937</v>
      </c>
      <c r="U74" s="16">
        <f t="shared" si="16"/>
        <v>6.5494549019255146</v>
      </c>
      <c r="V74" s="16">
        <f t="shared" si="17"/>
        <v>101.00931552431</v>
      </c>
      <c r="W74" s="16">
        <f t="shared" si="17"/>
        <v>85.290182117931423</v>
      </c>
      <c r="X74" s="16">
        <f t="shared" si="17"/>
        <v>79.908285713984426</v>
      </c>
      <c r="Y74" s="16">
        <f t="shared" si="17"/>
        <v>105.33277658713816</v>
      </c>
    </row>
    <row r="75" spans="1:25" x14ac:dyDescent="0.4">
      <c r="A75">
        <f t="shared" si="18"/>
        <v>62</v>
      </c>
      <c r="B75" s="1">
        <v>39507</v>
      </c>
      <c r="C75" s="2">
        <v>0.20061169407002499</v>
      </c>
      <c r="D75" s="2">
        <v>0</v>
      </c>
      <c r="E75" s="2">
        <v>8.6720934600879804E-2</v>
      </c>
      <c r="F75" s="2">
        <v>0.71266737132909397</v>
      </c>
      <c r="G75">
        <v>388.56400000000002</v>
      </c>
      <c r="H75">
        <v>2097.4699999999998</v>
      </c>
      <c r="I75">
        <v>1568.39</v>
      </c>
      <c r="J75">
        <v>134.83000000000001</v>
      </c>
      <c r="K75">
        <v>103.74</v>
      </c>
      <c r="L75" s="3">
        <f t="shared" si="9"/>
        <v>-8.4065186254542734E-3</v>
      </c>
      <c r="M75" s="3">
        <f t="shared" si="10"/>
        <v>-3.7351102814807913E-2</v>
      </c>
      <c r="N75" s="3">
        <f t="shared" si="11"/>
        <v>-5.7766244365240915E-2</v>
      </c>
      <c r="O75" s="3">
        <f t="shared" si="11"/>
        <v>4.8950530297411365E-3</v>
      </c>
      <c r="P75" s="3">
        <f t="shared" si="12"/>
        <v>9.3752868149620334E-6</v>
      </c>
      <c r="Q75" s="4">
        <f t="shared" si="13"/>
        <v>-3.216819354012928E-3</v>
      </c>
      <c r="R75" s="3">
        <f t="shared" si="14"/>
        <v>-2.4657203193940491E-2</v>
      </c>
      <c r="S75" s="16">
        <f t="shared" si="21"/>
        <v>99.112912952365164</v>
      </c>
      <c r="T75" s="16">
        <f t="shared" si="21"/>
        <v>90.419419666446885</v>
      </c>
      <c r="U75" s="16">
        <f t="shared" si="16"/>
        <v>8.6934932859182794</v>
      </c>
      <c r="V75" s="16">
        <f t="shared" si="17"/>
        <v>100.16866366176457</v>
      </c>
      <c r="W75" s="16">
        <f t="shared" si="17"/>
        <v>81.555071836450637</v>
      </c>
      <c r="X75" s="16">
        <f t="shared" si="17"/>
        <v>74.131661277460339</v>
      </c>
      <c r="Y75" s="16">
        <f t="shared" si="17"/>
        <v>105.82228189011227</v>
      </c>
    </row>
    <row r="76" spans="1:25" x14ac:dyDescent="0.4">
      <c r="A76">
        <f t="shared" si="18"/>
        <v>63</v>
      </c>
      <c r="B76" s="1">
        <v>39514</v>
      </c>
      <c r="C76" s="2">
        <v>0.20408905168278499</v>
      </c>
      <c r="D76" s="2">
        <v>0</v>
      </c>
      <c r="E76" s="2">
        <v>7.1095456575943405E-2</v>
      </c>
      <c r="F76" s="2">
        <v>0.72481549174127102</v>
      </c>
      <c r="G76">
        <v>389.31299999999999</v>
      </c>
      <c r="H76">
        <v>2040.17</v>
      </c>
      <c r="I76">
        <v>1477.79</v>
      </c>
      <c r="J76">
        <v>135.49</v>
      </c>
      <c r="K76">
        <v>102.67</v>
      </c>
      <c r="L76" s="3">
        <f t="shared" si="9"/>
        <v>-2.2984375297322557E-2</v>
      </c>
      <c r="M76" s="3">
        <f t="shared" si="10"/>
        <v>-3.8360210157080243E-2</v>
      </c>
      <c r="N76" s="3">
        <f t="shared" si="11"/>
        <v>-4.3707157309225253E-2</v>
      </c>
      <c r="O76" s="3">
        <f t="shared" si="11"/>
        <v>8.3400989002877512E-3</v>
      </c>
      <c r="P76" s="3">
        <f t="shared" si="12"/>
        <v>3.0393109903576242E-5</v>
      </c>
      <c r="Q76" s="4">
        <f t="shared" si="13"/>
        <v>-1.7835998868084182E-3</v>
      </c>
      <c r="R76" s="3">
        <f t="shared" si="14"/>
        <v>-2.4177910965835075E-2</v>
      </c>
      <c r="S76" s="16">
        <f t="shared" si="21"/>
        <v>98.934552963684325</v>
      </c>
      <c r="T76" s="16">
        <f t="shared" si="21"/>
        <v>88.001628569863371</v>
      </c>
      <c r="U76" s="16">
        <f t="shared" si="16"/>
        <v>10.932924393820954</v>
      </c>
      <c r="V76" s="16">
        <f t="shared" si="17"/>
        <v>97.870226132032315</v>
      </c>
      <c r="W76" s="16">
        <f t="shared" si="17"/>
        <v>77.719050820742609</v>
      </c>
      <c r="X76" s="16">
        <f t="shared" si="17"/>
        <v>69.760945546537812</v>
      </c>
      <c r="Y76" s="16">
        <f t="shared" si="17"/>
        <v>106.65629178014105</v>
      </c>
    </row>
    <row r="77" spans="1:25" x14ac:dyDescent="0.4">
      <c r="A77">
        <f t="shared" si="18"/>
        <v>64</v>
      </c>
      <c r="B77" s="1">
        <v>39521</v>
      </c>
      <c r="C77" s="2">
        <v>0.15470642616533101</v>
      </c>
      <c r="D77" s="2">
        <v>0</v>
      </c>
      <c r="E77" s="2">
        <v>6.9822898920770204E-2</v>
      </c>
      <c r="F77" s="2">
        <v>0.77547067491389798</v>
      </c>
      <c r="G77">
        <v>394.10700000000003</v>
      </c>
      <c r="H77">
        <v>2032.79</v>
      </c>
      <c r="I77">
        <v>1413.2</v>
      </c>
      <c r="J77">
        <v>136.62</v>
      </c>
      <c r="K77">
        <v>99.09</v>
      </c>
      <c r="L77" s="3">
        <f t="shared" si="9"/>
        <v>1.2056752404117299E-2</v>
      </c>
      <c r="M77" s="3">
        <f t="shared" si="10"/>
        <v>3.7410103178948217E-2</v>
      </c>
      <c r="N77" s="3">
        <f t="shared" si="11"/>
        <v>2.2473818284743929E-2</v>
      </c>
      <c r="O77" s="3">
        <f t="shared" si="11"/>
        <v>4.6113306982871194E-3</v>
      </c>
      <c r="P77" s="3">
        <f t="shared" si="12"/>
        <v>1.4781732753433947E-5</v>
      </c>
      <c r="Q77" s="4">
        <f t="shared" si="13"/>
        <v>6.9956142141591382E-3</v>
      </c>
      <c r="R77" s="3">
        <f t="shared" si="14"/>
        <v>1.9138001141524141E-2</v>
      </c>
      <c r="S77" s="16">
        <f t="shared" si="21"/>
        <v>99.634114385100233</v>
      </c>
      <c r="T77" s="16">
        <f t="shared" si="21"/>
        <v>89.915428684015779</v>
      </c>
      <c r="U77" s="16">
        <f t="shared" si="16"/>
        <v>9.7186857010844534</v>
      </c>
      <c r="V77" s="16">
        <f t="shared" si="17"/>
        <v>99.075901372444051</v>
      </c>
      <c r="W77" s="16">
        <f t="shared" si="17"/>
        <v>81.460061138637428</v>
      </c>
      <c r="X77" s="16">
        <f t="shared" si="17"/>
        <v>72.0083273750122</v>
      </c>
      <c r="Y77" s="16">
        <f t="shared" si="17"/>
        <v>107.11742484996975</v>
      </c>
    </row>
    <row r="78" spans="1:25" x14ac:dyDescent="0.4">
      <c r="A78">
        <f t="shared" si="18"/>
        <v>65</v>
      </c>
      <c r="B78" s="1">
        <v>39528</v>
      </c>
      <c r="C78" s="2">
        <v>0.13007020490960799</v>
      </c>
      <c r="D78" s="2">
        <v>3.3338949654842E-3</v>
      </c>
      <c r="E78" s="2">
        <v>7.6418074764562499E-2</v>
      </c>
      <c r="F78" s="2">
        <v>0.79017782536034498</v>
      </c>
      <c r="G78">
        <v>396.89600000000002</v>
      </c>
      <c r="H78">
        <v>2098.46</v>
      </c>
      <c r="I78">
        <v>1444.96</v>
      </c>
      <c r="J78">
        <v>137.25</v>
      </c>
      <c r="K78">
        <v>99.58</v>
      </c>
      <c r="L78" s="3">
        <f t="shared" si="9"/>
        <v>-1.3758402074976361E-2</v>
      </c>
      <c r="M78" s="3">
        <f t="shared" si="10"/>
        <v>-1.3914305814527794E-2</v>
      </c>
      <c r="N78" s="3">
        <f t="shared" si="11"/>
        <v>2.9004263093787896E-2</v>
      </c>
      <c r="O78" s="3">
        <f t="shared" si="11"/>
        <v>-1.5300546448088204E-3</v>
      </c>
      <c r="P78" s="3">
        <f t="shared" si="12"/>
        <v>2.0485836273182818E-5</v>
      </c>
      <c r="Q78" s="4">
        <f t="shared" si="13"/>
        <v>-8.489981538228001E-4</v>
      </c>
      <c r="R78" s="3">
        <f t="shared" si="14"/>
        <v>-4.9624860131269877E-5</v>
      </c>
      <c r="S78" s="16">
        <f t="shared" si="21"/>
        <v>99.549214569717947</v>
      </c>
      <c r="T78" s="16">
        <f t="shared" si="21"/>
        <v>89.910466198002652</v>
      </c>
      <c r="U78" s="16">
        <f t="shared" si="16"/>
        <v>9.6387483717152946</v>
      </c>
      <c r="V78" s="16">
        <f t="shared" si="17"/>
        <v>97.700061164946419</v>
      </c>
      <c r="W78" s="16">
        <f t="shared" si="17"/>
        <v>80.068630557184648</v>
      </c>
      <c r="X78" s="16">
        <f t="shared" si="17"/>
        <v>74.908753684390987</v>
      </c>
      <c r="Y78" s="16">
        <f t="shared" si="17"/>
        <v>106.96441938548887</v>
      </c>
    </row>
    <row r="79" spans="1:25" x14ac:dyDescent="0.4">
      <c r="A79">
        <f t="shared" si="18"/>
        <v>66</v>
      </c>
      <c r="B79" s="1">
        <v>39535</v>
      </c>
      <c r="C79" s="2">
        <v>9.9261039419787297E-2</v>
      </c>
      <c r="D79" s="2">
        <v>0</v>
      </c>
      <c r="E79" s="2">
        <v>8.8593322328693005E-2</v>
      </c>
      <c r="F79" s="2">
        <v>0.81214563825151898</v>
      </c>
      <c r="G79">
        <v>392.81599999999997</v>
      </c>
      <c r="H79">
        <v>2076.56</v>
      </c>
      <c r="I79">
        <v>1486.87</v>
      </c>
      <c r="J79">
        <v>137.04</v>
      </c>
      <c r="K79">
        <v>99.23</v>
      </c>
      <c r="L79" s="3">
        <f t="shared" ref="L79:L142" si="22">G80*K80/(G79*K79)-1</f>
        <v>2.0264790824093604E-2</v>
      </c>
      <c r="M79" s="3">
        <f t="shared" ref="M79:M142" si="23">H80*K80/(H79*K79)-1</f>
        <v>6.57358725599686E-2</v>
      </c>
      <c r="N79" s="3">
        <f t="shared" ref="N79:O118" si="24">I80/I79-1</f>
        <v>3.6291000558219544E-2</v>
      </c>
      <c r="O79" s="3">
        <f t="shared" si="24"/>
        <v>-7.1511967308813817E-3</v>
      </c>
      <c r="P79" s="3">
        <f t="shared" ref="P79:P142" si="25">(ABS(C80-C79)+ABS(D80-D79)+ABS(E80-E79)+ABS(F80-F79))*$S$3</f>
        <v>2.2129748269311419E-5</v>
      </c>
      <c r="Q79" s="4">
        <f t="shared" ref="Q79:Q142" si="26">SUMPRODUCT(C79:F79,L79:O79)-P79</f>
        <v>-6.0329847062392671E-4</v>
      </c>
      <c r="R79" s="3">
        <f t="shared" ref="R79:R142" si="27">SUMPRODUCT($C$7:$F$7,L79:O79)</f>
        <v>2.8785116802850091E-2</v>
      </c>
      <c r="S79" s="16">
        <f t="shared" ref="S79:T94" si="28">S78+100*Q79</f>
        <v>99.488884722655555</v>
      </c>
      <c r="T79" s="16">
        <f t="shared" si="28"/>
        <v>92.788977878287668</v>
      </c>
      <c r="U79" s="16">
        <f t="shared" ref="U79:U142" si="29">S79-T79</f>
        <v>6.699906844367888</v>
      </c>
      <c r="V79" s="16">
        <f t="shared" ref="V79:Y142" si="30">V78+100*L79</f>
        <v>99.726540247355786</v>
      </c>
      <c r="W79" s="16">
        <f t="shared" si="30"/>
        <v>86.642217813181503</v>
      </c>
      <c r="X79" s="16">
        <f t="shared" si="30"/>
        <v>78.537853740212938</v>
      </c>
      <c r="Y79" s="16">
        <f t="shared" si="30"/>
        <v>106.24929971240073</v>
      </c>
    </row>
    <row r="80" spans="1:25" x14ac:dyDescent="0.4">
      <c r="A80">
        <f t="shared" ref="A80:A143" si="31">A79+1</f>
        <v>67</v>
      </c>
      <c r="B80" s="1">
        <v>39542</v>
      </c>
      <c r="C80" s="2">
        <v>7.63652751699717E-2</v>
      </c>
      <c r="D80" s="2">
        <v>2.86292146891346E-2</v>
      </c>
      <c r="E80" s="2">
        <v>9.68470214217442E-2</v>
      </c>
      <c r="F80" s="2">
        <v>0.79815848871914896</v>
      </c>
      <c r="G80">
        <v>391.92899999999997</v>
      </c>
      <c r="H80">
        <v>2164.21</v>
      </c>
      <c r="I80">
        <v>1540.83</v>
      </c>
      <c r="J80">
        <v>136.06</v>
      </c>
      <c r="K80">
        <v>101.47</v>
      </c>
      <c r="L80" s="3">
        <f t="shared" si="22"/>
        <v>-4.4295313479293386E-3</v>
      </c>
      <c r="M80" s="3">
        <f t="shared" si="23"/>
        <v>-3.1782983515424856E-2</v>
      </c>
      <c r="N80" s="3">
        <f t="shared" si="24"/>
        <v>-8.0086706515318795E-3</v>
      </c>
      <c r="O80" s="3">
        <f t="shared" si="24"/>
        <v>-2.3519035719534731E-3</v>
      </c>
      <c r="P80" s="3">
        <f t="shared" si="25"/>
        <v>3.8462730518136805E-5</v>
      </c>
      <c r="Q80" s="4">
        <f t="shared" si="26"/>
        <v>-3.9394546680532553E-3</v>
      </c>
      <c r="R80" s="3">
        <f t="shared" si="27"/>
        <v>-1.1643272271709887E-2</v>
      </c>
      <c r="S80" s="16">
        <f t="shared" si="28"/>
        <v>99.094939255850235</v>
      </c>
      <c r="T80" s="16">
        <f t="shared" si="28"/>
        <v>91.624650651116681</v>
      </c>
      <c r="U80" s="16">
        <f t="shared" si="29"/>
        <v>7.4702886047335539</v>
      </c>
      <c r="V80" s="16">
        <f t="shared" si="30"/>
        <v>99.283587112562856</v>
      </c>
      <c r="W80" s="16">
        <f t="shared" si="30"/>
        <v>83.463919461639023</v>
      </c>
      <c r="X80" s="16">
        <f t="shared" si="30"/>
        <v>77.736986675059754</v>
      </c>
      <c r="Y80" s="16">
        <f t="shared" si="30"/>
        <v>106.01410935520538</v>
      </c>
    </row>
    <row r="81" spans="1:25" x14ac:dyDescent="0.4">
      <c r="A81">
        <f t="shared" si="31"/>
        <v>68</v>
      </c>
      <c r="B81" s="1">
        <v>39549</v>
      </c>
      <c r="C81" s="2">
        <v>0.12828847663427301</v>
      </c>
      <c r="D81" s="2">
        <v>0</v>
      </c>
      <c r="E81" s="2">
        <v>0.109028370821004</v>
      </c>
      <c r="F81" s="2">
        <v>0.76268315254472197</v>
      </c>
      <c r="G81">
        <v>392.16399999999999</v>
      </c>
      <c r="H81">
        <v>2106.0100000000002</v>
      </c>
      <c r="I81">
        <v>1528.49</v>
      </c>
      <c r="J81">
        <v>135.74</v>
      </c>
      <c r="K81">
        <v>100.96</v>
      </c>
      <c r="L81" s="3">
        <f t="shared" si="22"/>
        <v>7.7620312003270353E-3</v>
      </c>
      <c r="M81" s="3">
        <f t="shared" si="23"/>
        <v>7.1323975454414157E-2</v>
      </c>
      <c r="N81" s="3">
        <f t="shared" si="24"/>
        <v>1.9901994779161214E-2</v>
      </c>
      <c r="O81" s="3">
        <f t="shared" si="24"/>
        <v>-4.9359068808016993E-3</v>
      </c>
      <c r="P81" s="3">
        <f t="shared" si="25"/>
        <v>2.2144979955178978E-5</v>
      </c>
      <c r="Q81" s="4">
        <f t="shared" si="26"/>
        <v>-6.2101677533447691E-4</v>
      </c>
      <c r="R81" s="3">
        <f t="shared" si="27"/>
        <v>2.3513023638275177E-2</v>
      </c>
      <c r="S81" s="16">
        <f t="shared" si="28"/>
        <v>99.032837578316787</v>
      </c>
      <c r="T81" s="16">
        <f t="shared" si="28"/>
        <v>93.975953014944196</v>
      </c>
      <c r="U81" s="16">
        <f t="shared" si="29"/>
        <v>5.0568845633725914</v>
      </c>
      <c r="V81" s="16">
        <f t="shared" si="30"/>
        <v>100.05979023259556</v>
      </c>
      <c r="W81" s="16">
        <f t="shared" si="30"/>
        <v>90.596317007080444</v>
      </c>
      <c r="X81" s="16">
        <f t="shared" si="30"/>
        <v>79.727186152975875</v>
      </c>
      <c r="Y81" s="16">
        <f t="shared" si="30"/>
        <v>105.5205186671252</v>
      </c>
    </row>
    <row r="82" spans="1:25" x14ac:dyDescent="0.4">
      <c r="A82">
        <f t="shared" si="31"/>
        <v>69</v>
      </c>
      <c r="B82" s="1">
        <v>39556</v>
      </c>
      <c r="C82" s="2">
        <v>0.13030621125754999</v>
      </c>
      <c r="D82" s="2">
        <v>3.4890565302021302E-2</v>
      </c>
      <c r="E82" s="2">
        <v>9.66827883573846E-2</v>
      </c>
      <c r="F82" s="2">
        <v>0.73812043508304304</v>
      </c>
      <c r="G82">
        <v>384.87700000000001</v>
      </c>
      <c r="H82">
        <v>2197.2399999999998</v>
      </c>
      <c r="I82">
        <v>1558.91</v>
      </c>
      <c r="J82">
        <v>135.07</v>
      </c>
      <c r="K82">
        <v>103.67</v>
      </c>
      <c r="L82" s="3">
        <f t="shared" si="22"/>
        <v>-1.2066140445742279E-3</v>
      </c>
      <c r="M82" s="3">
        <f t="shared" si="23"/>
        <v>1.2836972792846568E-2</v>
      </c>
      <c r="N82" s="3">
        <f t="shared" si="24"/>
        <v>2.7493569224650516E-2</v>
      </c>
      <c r="O82" s="3">
        <f t="shared" si="24"/>
        <v>-2.1618420078477696E-2</v>
      </c>
      <c r="P82" s="3">
        <f t="shared" si="25"/>
        <v>9.6893658154533825E-5</v>
      </c>
      <c r="Q82" s="4">
        <f t="shared" si="26"/>
        <v>-1.3105076424842028E-2</v>
      </c>
      <c r="R82" s="3">
        <f t="shared" si="27"/>
        <v>4.3763769736112901E-3</v>
      </c>
      <c r="S82" s="16">
        <f t="shared" si="28"/>
        <v>97.72232993583259</v>
      </c>
      <c r="T82" s="16">
        <f t="shared" si="28"/>
        <v>94.413590712305322</v>
      </c>
      <c r="U82" s="16">
        <f t="shared" si="29"/>
        <v>3.3087392235272688</v>
      </c>
      <c r="V82" s="16">
        <f t="shared" si="30"/>
        <v>99.939128828138138</v>
      </c>
      <c r="W82" s="16">
        <f t="shared" si="30"/>
        <v>91.880014286365096</v>
      </c>
      <c r="X82" s="16">
        <f t="shared" si="30"/>
        <v>82.476543075440929</v>
      </c>
      <c r="Y82" s="16">
        <f t="shared" si="30"/>
        <v>103.35867665927744</v>
      </c>
    </row>
    <row r="83" spans="1:25" x14ac:dyDescent="0.4">
      <c r="A83">
        <f t="shared" si="31"/>
        <v>70</v>
      </c>
      <c r="B83" s="1">
        <v>39563</v>
      </c>
      <c r="C83" s="2">
        <v>0.27088512018998401</v>
      </c>
      <c r="D83" s="2">
        <v>2.8248643155693001E-2</v>
      </c>
      <c r="E83" s="2">
        <v>0.117593309682507</v>
      </c>
      <c r="F83" s="2">
        <v>0.58327292697181499</v>
      </c>
      <c r="G83">
        <v>381.61500000000001</v>
      </c>
      <c r="H83">
        <v>2209.25</v>
      </c>
      <c r="I83">
        <v>1601.77</v>
      </c>
      <c r="J83">
        <v>132.15</v>
      </c>
      <c r="K83">
        <v>104.43</v>
      </c>
      <c r="L83" s="3">
        <f t="shared" si="22"/>
        <v>1.0446933181885054E-2</v>
      </c>
      <c r="M83" s="3">
        <f t="shared" si="23"/>
        <v>2.1189374530847793E-2</v>
      </c>
      <c r="N83" s="3">
        <f t="shared" si="24"/>
        <v>2.7975302321806561E-2</v>
      </c>
      <c r="O83" s="3">
        <f t="shared" si="24"/>
        <v>1.2864169504349654E-3</v>
      </c>
      <c r="P83" s="3">
        <f t="shared" si="25"/>
        <v>7.5019671655387078E-5</v>
      </c>
      <c r="Q83" s="4">
        <f t="shared" si="26"/>
        <v>7.3935107281268425E-3</v>
      </c>
      <c r="R83" s="3">
        <f t="shared" si="27"/>
        <v>1.5224506746243593E-2</v>
      </c>
      <c r="S83" s="16">
        <f t="shared" si="28"/>
        <v>98.461681008645272</v>
      </c>
      <c r="T83" s="16">
        <f t="shared" si="28"/>
        <v>95.936041386929688</v>
      </c>
      <c r="U83" s="16">
        <f t="shared" si="29"/>
        <v>2.5256396217155839</v>
      </c>
      <c r="V83" s="16">
        <f t="shared" si="30"/>
        <v>100.98382214632664</v>
      </c>
      <c r="W83" s="16">
        <f t="shared" si="30"/>
        <v>93.998951739449879</v>
      </c>
      <c r="X83" s="16">
        <f t="shared" si="30"/>
        <v>85.274073307621592</v>
      </c>
      <c r="Y83" s="16">
        <f t="shared" si="30"/>
        <v>103.48731835432093</v>
      </c>
    </row>
    <row r="84" spans="1:25" x14ac:dyDescent="0.4">
      <c r="A84">
        <f t="shared" si="31"/>
        <v>71</v>
      </c>
      <c r="B84" s="1">
        <v>39570</v>
      </c>
      <c r="C84" s="2">
        <v>0.14585233409767201</v>
      </c>
      <c r="D84" s="2">
        <v>4.2899685645265598E-2</v>
      </c>
      <c r="E84" s="2">
        <v>0.13496356657952399</v>
      </c>
      <c r="F84" s="2">
        <v>0.676284413677537</v>
      </c>
      <c r="G84">
        <v>382.053</v>
      </c>
      <c r="H84">
        <v>2235.3000000000002</v>
      </c>
      <c r="I84">
        <v>1646.58</v>
      </c>
      <c r="J84">
        <v>132.32</v>
      </c>
      <c r="K84">
        <v>105.4</v>
      </c>
      <c r="L84" s="3">
        <f t="shared" si="22"/>
        <v>-1.6454924135996252E-2</v>
      </c>
      <c r="M84" s="3">
        <f t="shared" si="23"/>
        <v>-4.0927524723831432E-2</v>
      </c>
      <c r="N84" s="3">
        <f t="shared" si="24"/>
        <v>-2.5871807018183035E-2</v>
      </c>
      <c r="O84" s="3">
        <f t="shared" si="24"/>
        <v>6.3482466747279975E-3</v>
      </c>
      <c r="P84" s="3">
        <f t="shared" si="25"/>
        <v>4.2092529714123371E-5</v>
      </c>
      <c r="Q84" s="4">
        <f t="shared" si="26"/>
        <v>-3.3963906359728443E-3</v>
      </c>
      <c r="R84" s="3">
        <f t="shared" si="27"/>
        <v>-1.922650230082068E-2</v>
      </c>
      <c r="S84" s="16">
        <f t="shared" si="28"/>
        <v>98.122041945047982</v>
      </c>
      <c r="T84" s="16">
        <f t="shared" si="28"/>
        <v>94.013391156847618</v>
      </c>
      <c r="U84" s="16">
        <f t="shared" si="29"/>
        <v>4.1086507882003644</v>
      </c>
      <c r="V84" s="16">
        <f t="shared" si="30"/>
        <v>99.338329732727018</v>
      </c>
      <c r="W84" s="16">
        <f t="shared" si="30"/>
        <v>89.906199267066739</v>
      </c>
      <c r="X84" s="16">
        <f t="shared" si="30"/>
        <v>82.686892605803294</v>
      </c>
      <c r="Y84" s="16">
        <f t="shared" si="30"/>
        <v>104.12214302179373</v>
      </c>
    </row>
    <row r="85" spans="1:25" x14ac:dyDescent="0.4">
      <c r="A85">
        <f t="shared" si="31"/>
        <v>72</v>
      </c>
      <c r="B85" s="1">
        <v>39577</v>
      </c>
      <c r="C85" s="2">
        <v>0.115581774705608</v>
      </c>
      <c r="D85" s="2">
        <v>3.0160288471244002E-3</v>
      </c>
      <c r="E85" s="2">
        <v>0.152450242858156</v>
      </c>
      <c r="F85" s="2">
        <v>0.72895195358911102</v>
      </c>
      <c r="G85">
        <v>385.00799999999998</v>
      </c>
      <c r="H85">
        <v>2196.54</v>
      </c>
      <c r="I85">
        <v>1603.98</v>
      </c>
      <c r="J85">
        <v>133.16</v>
      </c>
      <c r="K85">
        <v>102.87</v>
      </c>
      <c r="L85" s="3">
        <f t="shared" si="22"/>
        <v>5.0894598169710648E-3</v>
      </c>
      <c r="M85" s="3">
        <f t="shared" si="23"/>
        <v>3.9145856608835183E-2</v>
      </c>
      <c r="N85" s="3">
        <f t="shared" si="24"/>
        <v>4.0330926819536428E-2</v>
      </c>
      <c r="O85" s="3">
        <f t="shared" si="24"/>
        <v>-1.3742865725442921E-2</v>
      </c>
      <c r="P85" s="3">
        <f t="shared" si="25"/>
        <v>3.9885188942399075E-5</v>
      </c>
      <c r="Q85" s="4">
        <f t="shared" si="26"/>
        <v>-3.2030005883679682E-3</v>
      </c>
      <c r="R85" s="3">
        <f t="shared" si="27"/>
        <v>1.7705844379974939E-2</v>
      </c>
      <c r="S85" s="16">
        <f t="shared" si="28"/>
        <v>97.80174188621119</v>
      </c>
      <c r="T85" s="16">
        <f t="shared" si="28"/>
        <v>95.783975594845117</v>
      </c>
      <c r="U85" s="16">
        <f t="shared" si="29"/>
        <v>2.0177662913660726</v>
      </c>
      <c r="V85" s="16">
        <f t="shared" si="30"/>
        <v>99.847275714424129</v>
      </c>
      <c r="W85" s="16">
        <f t="shared" si="30"/>
        <v>93.820784927950257</v>
      </c>
      <c r="X85" s="16">
        <f t="shared" si="30"/>
        <v>86.719985287756941</v>
      </c>
      <c r="Y85" s="16">
        <f t="shared" si="30"/>
        <v>102.74785644924944</v>
      </c>
    </row>
    <row r="86" spans="1:25" x14ac:dyDescent="0.4">
      <c r="A86">
        <f t="shared" si="31"/>
        <v>73</v>
      </c>
      <c r="B86" s="1">
        <v>39584</v>
      </c>
      <c r="C86" s="2">
        <v>0.14966120083568199</v>
      </c>
      <c r="D86" s="2">
        <v>9.1522352225212999E-3</v>
      </c>
      <c r="E86" s="2">
        <v>0.178709925256683</v>
      </c>
      <c r="F86" s="2">
        <v>0.66247663868511197</v>
      </c>
      <c r="G86">
        <v>382.57900000000001</v>
      </c>
      <c r="H86">
        <v>2256.64</v>
      </c>
      <c r="I86">
        <v>1668.67</v>
      </c>
      <c r="J86">
        <v>131.33000000000001</v>
      </c>
      <c r="K86">
        <v>104.05</v>
      </c>
      <c r="L86" s="3">
        <f t="shared" si="22"/>
        <v>-4.9121711142909863E-3</v>
      </c>
      <c r="M86" s="3">
        <f t="shared" si="23"/>
        <v>-4.0600789106147062E-2</v>
      </c>
      <c r="N86" s="3">
        <f t="shared" si="24"/>
        <v>-1.3741482737749222E-2</v>
      </c>
      <c r="O86" s="3">
        <f t="shared" si="24"/>
        <v>-2.512754130815642E-3</v>
      </c>
      <c r="P86" s="3">
        <f t="shared" si="25"/>
        <v>2.7683383040621166E-5</v>
      </c>
      <c r="Q86" s="4">
        <f t="shared" si="26"/>
        <v>-5.2548130462392387E-3</v>
      </c>
      <c r="R86" s="3">
        <f t="shared" si="27"/>
        <v>-1.5441799272250728E-2</v>
      </c>
      <c r="S86" s="16">
        <f t="shared" si="28"/>
        <v>97.276260581587266</v>
      </c>
      <c r="T86" s="16">
        <f t="shared" si="28"/>
        <v>94.239795667620044</v>
      </c>
      <c r="U86" s="16">
        <f t="shared" si="29"/>
        <v>3.0364649139672224</v>
      </c>
      <c r="V86" s="16">
        <f t="shared" si="30"/>
        <v>99.356058602995034</v>
      </c>
      <c r="W86" s="16">
        <f t="shared" si="30"/>
        <v>89.760706017335551</v>
      </c>
      <c r="X86" s="16">
        <f t="shared" si="30"/>
        <v>85.34583701398202</v>
      </c>
      <c r="Y86" s="16">
        <f t="shared" si="30"/>
        <v>102.49658103616788</v>
      </c>
    </row>
    <row r="87" spans="1:25" x14ac:dyDescent="0.4">
      <c r="A87">
        <f t="shared" si="31"/>
        <v>74</v>
      </c>
      <c r="B87" s="1">
        <v>39591</v>
      </c>
      <c r="C87" s="2">
        <v>0.18726809701382299</v>
      </c>
      <c r="D87" s="2">
        <v>0</v>
      </c>
      <c r="E87" s="2">
        <v>0.18724200081291101</v>
      </c>
      <c r="F87" s="2">
        <v>0.62548990217326506</v>
      </c>
      <c r="G87">
        <v>383.16699999999997</v>
      </c>
      <c r="H87">
        <v>2179.0500000000002</v>
      </c>
      <c r="I87">
        <v>1645.74</v>
      </c>
      <c r="J87">
        <v>131</v>
      </c>
      <c r="K87">
        <v>103.38</v>
      </c>
      <c r="L87" s="3">
        <f t="shared" si="22"/>
        <v>5.319245181389709E-3</v>
      </c>
      <c r="M87" s="3">
        <f t="shared" si="23"/>
        <v>3.917931191507984E-2</v>
      </c>
      <c r="N87" s="3">
        <f t="shared" si="24"/>
        <v>2.2883323003633604E-2</v>
      </c>
      <c r="O87" s="3">
        <f t="shared" si="24"/>
        <v>8.3969465648858765E-4</v>
      </c>
      <c r="P87" s="3">
        <f t="shared" si="25"/>
        <v>1.1221513181400515E-5</v>
      </c>
      <c r="Q87" s="4">
        <f t="shared" si="26"/>
        <v>5.794843122478327E-3</v>
      </c>
      <c r="R87" s="3">
        <f t="shared" si="27"/>
        <v>1.7055393689147935E-2</v>
      </c>
      <c r="S87" s="16">
        <f t="shared" si="28"/>
        <v>97.855744893835094</v>
      </c>
      <c r="T87" s="16">
        <f t="shared" si="28"/>
        <v>95.945335036534843</v>
      </c>
      <c r="U87" s="16">
        <f t="shared" si="29"/>
        <v>1.9104098573002517</v>
      </c>
      <c r="V87" s="16">
        <f t="shared" si="30"/>
        <v>99.887983121133999</v>
      </c>
      <c r="W87" s="16">
        <f t="shared" si="30"/>
        <v>93.67863720884354</v>
      </c>
      <c r="X87" s="16">
        <f t="shared" si="30"/>
        <v>87.634169314345385</v>
      </c>
      <c r="Y87" s="16">
        <f t="shared" si="30"/>
        <v>102.58055050181675</v>
      </c>
    </row>
    <row r="88" spans="1:25" x14ac:dyDescent="0.4">
      <c r="A88">
        <f t="shared" si="31"/>
        <v>75</v>
      </c>
      <c r="B88" s="1">
        <v>39598</v>
      </c>
      <c r="C88" s="2">
        <v>0.168565575044822</v>
      </c>
      <c r="D88" s="2">
        <v>7.5905559474880003E-4</v>
      </c>
      <c r="E88" s="2">
        <v>0.195963156403583</v>
      </c>
      <c r="F88" s="2">
        <v>0.63471221295684499</v>
      </c>
      <c r="G88">
        <v>377.39299999999997</v>
      </c>
      <c r="H88">
        <v>2218.5</v>
      </c>
      <c r="I88">
        <v>1683.4</v>
      </c>
      <c r="J88">
        <v>131.11000000000001</v>
      </c>
      <c r="K88">
        <v>105.52</v>
      </c>
      <c r="L88" s="3">
        <f t="shared" si="22"/>
        <v>5.1117770645683347E-3</v>
      </c>
      <c r="M88" s="3">
        <f t="shared" si="23"/>
        <v>-3.3050213732718103E-2</v>
      </c>
      <c r="N88" s="3">
        <f t="shared" si="24"/>
        <v>1.41796364500415E-2</v>
      </c>
      <c r="O88" s="3">
        <f t="shared" si="24"/>
        <v>-6.1017466249724261E-4</v>
      </c>
      <c r="P88" s="3">
        <f t="shared" si="25"/>
        <v>1.2497879254226956E-5</v>
      </c>
      <c r="Q88" s="4">
        <f t="shared" si="26"/>
        <v>3.215485816575811E-3</v>
      </c>
      <c r="R88" s="3">
        <f t="shared" si="27"/>
        <v>-3.5922437201513779E-3</v>
      </c>
      <c r="S88" s="16">
        <f t="shared" si="28"/>
        <v>98.177293475492675</v>
      </c>
      <c r="T88" s="16">
        <f t="shared" si="28"/>
        <v>95.586110664519708</v>
      </c>
      <c r="U88" s="16">
        <f t="shared" si="29"/>
        <v>2.5911828109729669</v>
      </c>
      <c r="V88" s="16">
        <f t="shared" si="30"/>
        <v>100.39916082759083</v>
      </c>
      <c r="W88" s="16">
        <f t="shared" si="30"/>
        <v>90.373615835571727</v>
      </c>
      <c r="X88" s="16">
        <f t="shared" si="30"/>
        <v>89.052132959349535</v>
      </c>
      <c r="Y88" s="16">
        <f t="shared" si="30"/>
        <v>102.51953303556702</v>
      </c>
    </row>
    <row r="89" spans="1:25" x14ac:dyDescent="0.4">
      <c r="A89">
        <f t="shared" si="31"/>
        <v>76</v>
      </c>
      <c r="B89" s="1">
        <v>39605</v>
      </c>
      <c r="C89" s="2">
        <v>0.16634191143986099</v>
      </c>
      <c r="D89" s="2">
        <v>0</v>
      </c>
      <c r="E89" s="2">
        <v>0.178116076846248</v>
      </c>
      <c r="F89" s="2">
        <v>0.65554201171389004</v>
      </c>
      <c r="G89">
        <v>381.45499999999998</v>
      </c>
      <c r="H89">
        <v>2157.2399999999998</v>
      </c>
      <c r="I89">
        <v>1707.27</v>
      </c>
      <c r="J89">
        <v>131.03</v>
      </c>
      <c r="K89">
        <v>104.93</v>
      </c>
      <c r="L89" s="3">
        <f t="shared" si="22"/>
        <v>7.5550376592461443E-3</v>
      </c>
      <c r="M89" s="3">
        <f t="shared" si="23"/>
        <v>3.0934503260104496E-2</v>
      </c>
      <c r="N89" s="3">
        <f t="shared" si="24"/>
        <v>-3.9589520111054433E-2</v>
      </c>
      <c r="O89" s="3">
        <f t="shared" si="24"/>
        <v>-9.9977104479890277E-3</v>
      </c>
      <c r="P89" s="3">
        <f t="shared" si="25"/>
        <v>1.2194082202899538E-4</v>
      </c>
      <c r="Q89" s="4">
        <f t="shared" si="26"/>
        <v>-1.2470670642804218E-2</v>
      </c>
      <c r="R89" s="3">
        <f t="shared" si="27"/>
        <v>-2.7744224099232051E-3</v>
      </c>
      <c r="S89" s="16">
        <f t="shared" si="28"/>
        <v>96.93022641121226</v>
      </c>
      <c r="T89" s="16">
        <f t="shared" si="28"/>
        <v>95.308668423527394</v>
      </c>
      <c r="U89" s="16">
        <f t="shared" si="29"/>
        <v>1.6215579876848665</v>
      </c>
      <c r="V89" s="16">
        <f t="shared" si="30"/>
        <v>101.15466459351545</v>
      </c>
      <c r="W89" s="16">
        <f t="shared" si="30"/>
        <v>93.467066161582181</v>
      </c>
      <c r="X89" s="16">
        <f t="shared" si="30"/>
        <v>85.093180948244097</v>
      </c>
      <c r="Y89" s="16">
        <f t="shared" si="30"/>
        <v>101.51976199076812</v>
      </c>
    </row>
    <row r="90" spans="1:25" x14ac:dyDescent="0.4">
      <c r="A90">
        <f t="shared" si="31"/>
        <v>77</v>
      </c>
      <c r="B90" s="1">
        <v>39612</v>
      </c>
      <c r="C90" s="2">
        <v>0.33608408834558201</v>
      </c>
      <c r="D90" s="2">
        <v>2.7042539464842901E-2</v>
      </c>
      <c r="E90" s="2">
        <v>0.184566063857343</v>
      </c>
      <c r="F90" s="2">
        <v>0.45230730833223098</v>
      </c>
      <c r="G90">
        <v>372.75599999999997</v>
      </c>
      <c r="H90">
        <v>2156.96</v>
      </c>
      <c r="I90">
        <v>1639.68</v>
      </c>
      <c r="J90">
        <v>129.72</v>
      </c>
      <c r="K90">
        <v>108.19</v>
      </c>
      <c r="L90" s="3">
        <f t="shared" si="22"/>
        <v>2.0341172542386321E-3</v>
      </c>
      <c r="M90" s="3">
        <f t="shared" si="23"/>
        <v>-3.8279165621278421E-2</v>
      </c>
      <c r="N90" s="3">
        <f t="shared" si="24"/>
        <v>-1.080698672911784E-2</v>
      </c>
      <c r="O90" s="3">
        <f t="shared" si="24"/>
        <v>8.7881591119334246E-3</v>
      </c>
      <c r="P90" s="3">
        <f t="shared" si="25"/>
        <v>5.6179772435890165E-5</v>
      </c>
      <c r="Q90" s="4">
        <f t="shared" si="26"/>
        <v>1.5726344139103952E-3</v>
      </c>
      <c r="R90" s="3">
        <f t="shared" si="27"/>
        <v>-9.5659689960560512E-3</v>
      </c>
      <c r="S90" s="16">
        <f t="shared" si="28"/>
        <v>97.087489852603298</v>
      </c>
      <c r="T90" s="16">
        <f t="shared" si="28"/>
        <v>94.352071523921794</v>
      </c>
      <c r="U90" s="16">
        <f t="shared" si="29"/>
        <v>2.7354183286815044</v>
      </c>
      <c r="V90" s="16">
        <f t="shared" si="30"/>
        <v>101.35807631893931</v>
      </c>
      <c r="W90" s="16">
        <f t="shared" si="30"/>
        <v>89.639149599454342</v>
      </c>
      <c r="X90" s="16">
        <f t="shared" si="30"/>
        <v>84.012482275332317</v>
      </c>
      <c r="Y90" s="16">
        <f t="shared" si="30"/>
        <v>102.39857790196146</v>
      </c>
    </row>
    <row r="91" spans="1:25" x14ac:dyDescent="0.4">
      <c r="A91">
        <f t="shared" si="31"/>
        <v>78</v>
      </c>
      <c r="B91" s="1">
        <v>39619</v>
      </c>
      <c r="C91" s="2">
        <v>0.26949367375060801</v>
      </c>
      <c r="D91" s="2">
        <v>0</v>
      </c>
      <c r="E91" s="2">
        <v>0.18532930873530201</v>
      </c>
      <c r="F91" s="2">
        <v>0.54517701751408898</v>
      </c>
      <c r="G91">
        <v>376.47199999999998</v>
      </c>
      <c r="H91">
        <v>2090.8200000000002</v>
      </c>
      <c r="I91">
        <v>1621.96</v>
      </c>
      <c r="J91">
        <v>130.86000000000001</v>
      </c>
      <c r="K91">
        <v>107.34</v>
      </c>
      <c r="L91" s="3">
        <f t="shared" si="22"/>
        <v>8.081205721190976E-4</v>
      </c>
      <c r="M91" s="3">
        <f t="shared" si="23"/>
        <v>-4.0468253329552617E-2</v>
      </c>
      <c r="N91" s="3">
        <f t="shared" si="24"/>
        <v>-2.6005573503662283E-2</v>
      </c>
      <c r="O91" s="3">
        <f t="shared" si="24"/>
        <v>1.3067400275103003E-2</v>
      </c>
      <c r="P91" s="3">
        <f t="shared" si="25"/>
        <v>6.5100628198404601E-5</v>
      </c>
      <c r="Q91" s="4">
        <f t="shared" si="26"/>
        <v>2.4571341015600383E-3</v>
      </c>
      <c r="R91" s="3">
        <f t="shared" si="27"/>
        <v>-1.31495764964982E-2</v>
      </c>
      <c r="S91" s="16">
        <f t="shared" si="28"/>
        <v>97.333203262759298</v>
      </c>
      <c r="T91" s="16">
        <f t="shared" si="28"/>
        <v>93.037113874271967</v>
      </c>
      <c r="U91" s="16">
        <f t="shared" si="29"/>
        <v>4.2960893884873315</v>
      </c>
      <c r="V91" s="16">
        <f t="shared" si="30"/>
        <v>101.43888837615123</v>
      </c>
      <c r="W91" s="16">
        <f t="shared" si="30"/>
        <v>85.592324266499077</v>
      </c>
      <c r="X91" s="16">
        <f t="shared" si="30"/>
        <v>81.411924924966087</v>
      </c>
      <c r="Y91" s="16">
        <f t="shared" si="30"/>
        <v>103.70531792947176</v>
      </c>
    </row>
    <row r="92" spans="1:25" x14ac:dyDescent="0.4">
      <c r="A92">
        <f t="shared" si="31"/>
        <v>79</v>
      </c>
      <c r="B92" s="1">
        <v>39626</v>
      </c>
      <c r="C92" s="2">
        <v>0.195021495708634</v>
      </c>
      <c r="D92" s="2">
        <v>0</v>
      </c>
      <c r="E92" s="2">
        <v>0.15130043977993499</v>
      </c>
      <c r="F92" s="2">
        <v>0.65367806451142996</v>
      </c>
      <c r="G92">
        <v>381.036</v>
      </c>
      <c r="H92">
        <v>2028.89</v>
      </c>
      <c r="I92">
        <v>1579.78</v>
      </c>
      <c r="J92">
        <v>132.57</v>
      </c>
      <c r="K92">
        <v>106.14</v>
      </c>
      <c r="L92" s="3">
        <f t="shared" si="22"/>
        <v>8.8345633924760136E-3</v>
      </c>
      <c r="M92" s="3">
        <f t="shared" si="23"/>
        <v>-5.601300909883089E-3</v>
      </c>
      <c r="N92" s="3">
        <f t="shared" si="24"/>
        <v>-1.7261897226196088E-2</v>
      </c>
      <c r="O92" s="3">
        <f t="shared" si="24"/>
        <v>-2.2629554197783897E-4</v>
      </c>
      <c r="P92" s="3">
        <f t="shared" si="25"/>
        <v>2.7336161544847476E-5</v>
      </c>
      <c r="Q92" s="4">
        <f t="shared" si="26"/>
        <v>-1.0640634684585782E-3</v>
      </c>
      <c r="R92" s="3">
        <f t="shared" si="27"/>
        <v>-3.5637325713952506E-3</v>
      </c>
      <c r="S92" s="16">
        <f t="shared" si="28"/>
        <v>97.22679691591344</v>
      </c>
      <c r="T92" s="16">
        <f t="shared" si="28"/>
        <v>92.680740617132443</v>
      </c>
      <c r="U92" s="16">
        <f t="shared" si="29"/>
        <v>4.5460562987809965</v>
      </c>
      <c r="V92" s="16">
        <f t="shared" si="30"/>
        <v>102.32234471539883</v>
      </c>
      <c r="W92" s="16">
        <f t="shared" si="30"/>
        <v>85.032194175510767</v>
      </c>
      <c r="X92" s="16">
        <f t="shared" si="30"/>
        <v>79.685735202346478</v>
      </c>
      <c r="Y92" s="16">
        <f t="shared" si="30"/>
        <v>103.68268837527398</v>
      </c>
    </row>
    <row r="93" spans="1:25" x14ac:dyDescent="0.4">
      <c r="A93">
        <f t="shared" si="31"/>
        <v>80</v>
      </c>
      <c r="B93" s="1">
        <v>39633</v>
      </c>
      <c r="C93" s="2">
        <v>0.24058176495004599</v>
      </c>
      <c r="D93" s="2">
        <v>0</v>
      </c>
      <c r="E93" s="2">
        <v>0.120313301619162</v>
      </c>
      <c r="F93" s="2">
        <v>0.63910493343079</v>
      </c>
      <c r="G93">
        <v>381.99099999999999</v>
      </c>
      <c r="H93">
        <v>2004.87</v>
      </c>
      <c r="I93">
        <v>1552.51</v>
      </c>
      <c r="J93">
        <v>132.54</v>
      </c>
      <c r="K93">
        <v>106.81</v>
      </c>
      <c r="L93" s="3">
        <f t="shared" si="22"/>
        <v>-2.0029468438296227E-3</v>
      </c>
      <c r="M93" s="3">
        <f t="shared" si="23"/>
        <v>-2.2834221253403286E-2</v>
      </c>
      <c r="N93" s="3">
        <f t="shared" si="24"/>
        <v>-9.2237731157931435E-3</v>
      </c>
      <c r="O93" s="3">
        <f t="shared" si="24"/>
        <v>6.1113626075146588E-3</v>
      </c>
      <c r="P93" s="3">
        <f t="shared" si="25"/>
        <v>8.609844803081721E-6</v>
      </c>
      <c r="Q93" s="4">
        <f t="shared" si="26"/>
        <v>2.3055770639072003E-3</v>
      </c>
      <c r="R93" s="3">
        <f t="shared" si="27"/>
        <v>-6.9873946513778484E-3</v>
      </c>
      <c r="S93" s="16">
        <f t="shared" si="28"/>
        <v>97.457354622304166</v>
      </c>
      <c r="T93" s="16">
        <f t="shared" si="28"/>
        <v>91.982001151994652</v>
      </c>
      <c r="U93" s="16">
        <f t="shared" si="29"/>
        <v>5.4753534703095141</v>
      </c>
      <c r="V93" s="16">
        <f t="shared" si="30"/>
        <v>102.12205003101586</v>
      </c>
      <c r="W93" s="16">
        <f t="shared" si="30"/>
        <v>82.748772050170444</v>
      </c>
      <c r="X93" s="16">
        <f t="shared" si="30"/>
        <v>78.763357890767168</v>
      </c>
      <c r="Y93" s="16">
        <f t="shared" si="30"/>
        <v>104.29382463602545</v>
      </c>
    </row>
    <row r="94" spans="1:25" x14ac:dyDescent="0.4">
      <c r="A94">
        <f t="shared" si="31"/>
        <v>81</v>
      </c>
      <c r="B94" s="1">
        <v>39640</v>
      </c>
      <c r="C94" s="2">
        <v>0.25493150628851602</v>
      </c>
      <c r="D94" s="2">
        <v>0</v>
      </c>
      <c r="E94" s="2">
        <v>0.112573836131971</v>
      </c>
      <c r="F94" s="2">
        <v>0.63249465757951195</v>
      </c>
      <c r="G94">
        <v>383.12700000000001</v>
      </c>
      <c r="H94">
        <v>1968.86</v>
      </c>
      <c r="I94">
        <v>1538.19</v>
      </c>
      <c r="J94">
        <v>133.35</v>
      </c>
      <c r="K94">
        <v>106.28</v>
      </c>
      <c r="L94" s="3">
        <f t="shared" si="22"/>
        <v>-2.1060372972918628E-3</v>
      </c>
      <c r="M94" s="3">
        <f t="shared" si="23"/>
        <v>2.3883499508499106E-2</v>
      </c>
      <c r="N94" s="3">
        <f t="shared" si="24"/>
        <v>-2.6030594399911511E-2</v>
      </c>
      <c r="O94" s="3">
        <f t="shared" si="24"/>
        <v>4.2744656917885759E-3</v>
      </c>
      <c r="P94" s="3">
        <f t="shared" si="25"/>
        <v>3.3994562527336927E-5</v>
      </c>
      <c r="Q94" s="4">
        <f t="shared" si="26"/>
        <v>-7.9767697735600048E-4</v>
      </c>
      <c r="R94" s="3">
        <f t="shared" si="27"/>
        <v>5.3333757710771756E-6</v>
      </c>
      <c r="S94" s="16">
        <f t="shared" si="28"/>
        <v>97.377586924568561</v>
      </c>
      <c r="T94" s="16">
        <f t="shared" si="28"/>
        <v>91.982534489571762</v>
      </c>
      <c r="U94" s="16">
        <f t="shared" si="29"/>
        <v>5.3950524349967992</v>
      </c>
      <c r="V94" s="16">
        <f t="shared" si="30"/>
        <v>101.91144630128667</v>
      </c>
      <c r="W94" s="16">
        <f t="shared" si="30"/>
        <v>85.137122001020359</v>
      </c>
      <c r="X94" s="16">
        <f t="shared" si="30"/>
        <v>76.160298450776011</v>
      </c>
      <c r="Y94" s="16">
        <f t="shared" si="30"/>
        <v>104.7212712052043</v>
      </c>
    </row>
    <row r="95" spans="1:25" x14ac:dyDescent="0.4">
      <c r="A95">
        <f t="shared" si="31"/>
        <v>82</v>
      </c>
      <c r="B95" s="1">
        <v>39647</v>
      </c>
      <c r="C95" s="2">
        <v>0.21491561733122899</v>
      </c>
      <c r="D95" s="2">
        <v>0</v>
      </c>
      <c r="E95" s="2">
        <v>9.5932120877029695E-2</v>
      </c>
      <c r="F95" s="2">
        <v>0.68915226179174005</v>
      </c>
      <c r="G95">
        <v>379.85399999999998</v>
      </c>
      <c r="H95">
        <v>2002.88</v>
      </c>
      <c r="I95">
        <v>1498.15</v>
      </c>
      <c r="J95">
        <v>133.91999999999999</v>
      </c>
      <c r="K95">
        <v>106.97</v>
      </c>
      <c r="L95" s="3">
        <f t="shared" si="22"/>
        <v>7.1670648557498051E-3</v>
      </c>
      <c r="M95" s="3">
        <f t="shared" si="23"/>
        <v>5.8831838196746755E-3</v>
      </c>
      <c r="N95" s="3">
        <f t="shared" si="24"/>
        <v>3.6605146347161499E-2</v>
      </c>
      <c r="O95" s="3">
        <f t="shared" si="24"/>
        <v>-4.4056152927118841E-3</v>
      </c>
      <c r="P95" s="3">
        <f t="shared" si="25"/>
        <v>7.3039168206810925E-6</v>
      </c>
      <c r="Q95" s="4">
        <f t="shared" si="26"/>
        <v>2.0084798316463287E-3</v>
      </c>
      <c r="R95" s="3">
        <f t="shared" si="27"/>
        <v>1.1312444932468524E-2</v>
      </c>
      <c r="S95" s="16">
        <f t="shared" ref="S95:T110" si="32">S94+100*Q95</f>
        <v>97.578434907733197</v>
      </c>
      <c r="T95" s="16">
        <f t="shared" si="32"/>
        <v>93.113778982818616</v>
      </c>
      <c r="U95" s="16">
        <f t="shared" si="29"/>
        <v>4.464655924914581</v>
      </c>
      <c r="V95" s="16">
        <f t="shared" si="30"/>
        <v>102.62815278686165</v>
      </c>
      <c r="W95" s="16">
        <f t="shared" si="30"/>
        <v>85.725440382987827</v>
      </c>
      <c r="X95" s="16">
        <f t="shared" si="30"/>
        <v>79.820813085492162</v>
      </c>
      <c r="Y95" s="16">
        <f t="shared" si="30"/>
        <v>104.28070967593311</v>
      </c>
    </row>
    <row r="96" spans="1:25" x14ac:dyDescent="0.4">
      <c r="A96">
        <f t="shared" si="31"/>
        <v>83</v>
      </c>
      <c r="B96" s="1">
        <v>39654</v>
      </c>
      <c r="C96" s="2">
        <v>0.20964130932053701</v>
      </c>
      <c r="D96" s="2">
        <v>0</v>
      </c>
      <c r="E96" s="2">
        <v>0.108105315578165</v>
      </c>
      <c r="F96" s="2">
        <v>0.68225337510129702</v>
      </c>
      <c r="G96">
        <v>379.49</v>
      </c>
      <c r="H96">
        <v>1998.41</v>
      </c>
      <c r="I96">
        <v>1552.99</v>
      </c>
      <c r="J96">
        <v>133.33000000000001</v>
      </c>
      <c r="K96">
        <v>107.84</v>
      </c>
      <c r="L96" s="3">
        <f t="shared" si="22"/>
        <v>1.1677851523436811E-2</v>
      </c>
      <c r="M96" s="3">
        <f t="shared" si="23"/>
        <v>1.1685346972503119E-3</v>
      </c>
      <c r="N96" s="3">
        <f t="shared" si="24"/>
        <v>-1.9484993464220612E-2</v>
      </c>
      <c r="O96" s="3">
        <f t="shared" si="24"/>
        <v>5.8501462536564297E-3</v>
      </c>
      <c r="P96" s="3">
        <f t="shared" si="25"/>
        <v>4.0557397683466878E-5</v>
      </c>
      <c r="Q96" s="4">
        <f t="shared" si="26"/>
        <v>4.2924533446459098E-3</v>
      </c>
      <c r="R96" s="3">
        <f t="shared" si="27"/>
        <v>-1.9711524746926501E-4</v>
      </c>
      <c r="S96" s="16">
        <f t="shared" si="32"/>
        <v>98.007680242197793</v>
      </c>
      <c r="T96" s="16">
        <f t="shared" si="32"/>
        <v>93.094067458071692</v>
      </c>
      <c r="U96" s="16">
        <f t="shared" si="29"/>
        <v>4.9136127841261015</v>
      </c>
      <c r="V96" s="16">
        <f t="shared" si="30"/>
        <v>103.79593793920533</v>
      </c>
      <c r="W96" s="16">
        <f t="shared" si="30"/>
        <v>85.842293852712857</v>
      </c>
      <c r="X96" s="16">
        <f t="shared" si="30"/>
        <v>77.872313739070094</v>
      </c>
      <c r="Y96" s="16">
        <f t="shared" si="30"/>
        <v>104.86572430129875</v>
      </c>
    </row>
    <row r="97" spans="1:25" x14ac:dyDescent="0.4">
      <c r="A97">
        <f t="shared" si="31"/>
        <v>84</v>
      </c>
      <c r="B97" s="1">
        <v>39661</v>
      </c>
      <c r="C97" s="2">
        <v>0.27723697212631498</v>
      </c>
      <c r="D97" s="2">
        <v>0</v>
      </c>
      <c r="E97" s="2">
        <v>6.61482448389797E-2</v>
      </c>
      <c r="F97" s="2">
        <v>0.656614783034704</v>
      </c>
      <c r="G97">
        <v>384.38499999999999</v>
      </c>
      <c r="H97">
        <v>2003.16</v>
      </c>
      <c r="I97">
        <v>1522.73</v>
      </c>
      <c r="J97">
        <v>134.11000000000001</v>
      </c>
      <c r="K97">
        <v>107.71</v>
      </c>
      <c r="L97" s="3">
        <f t="shared" si="22"/>
        <v>2.5891220344096633E-2</v>
      </c>
      <c r="M97" s="3">
        <f t="shared" si="23"/>
        <v>5.2861678622050823E-2</v>
      </c>
      <c r="N97" s="3">
        <f t="shared" si="24"/>
        <v>-1.0205354856080873E-2</v>
      </c>
      <c r="O97" s="3">
        <f t="shared" si="24"/>
        <v>7.0837372306313817E-3</v>
      </c>
      <c r="P97" s="3">
        <f t="shared" si="25"/>
        <v>6.555834338210922E-6</v>
      </c>
      <c r="Q97" s="4">
        <f t="shared" si="26"/>
        <v>1.1147667971591557E-2</v>
      </c>
      <c r="R97" s="3">
        <f t="shared" si="27"/>
        <v>1.8907820335174491E-2</v>
      </c>
      <c r="S97" s="16">
        <f t="shared" si="32"/>
        <v>99.122447039356942</v>
      </c>
      <c r="T97" s="16">
        <f t="shared" si="32"/>
        <v>94.984849491589145</v>
      </c>
      <c r="U97" s="16">
        <f t="shared" si="29"/>
        <v>4.1375975477677969</v>
      </c>
      <c r="V97" s="16">
        <f t="shared" si="30"/>
        <v>106.385059973615</v>
      </c>
      <c r="W97" s="16">
        <f t="shared" si="30"/>
        <v>91.128461714917933</v>
      </c>
      <c r="X97" s="16">
        <f t="shared" si="30"/>
        <v>76.851778253462001</v>
      </c>
      <c r="Y97" s="16">
        <f t="shared" si="30"/>
        <v>105.57409802436189</v>
      </c>
    </row>
    <row r="98" spans="1:25" x14ac:dyDescent="0.4">
      <c r="A98">
        <f t="shared" si="31"/>
        <v>85</v>
      </c>
      <c r="B98" s="1">
        <v>39668</v>
      </c>
      <c r="C98" s="2">
        <v>0.28816336268999998</v>
      </c>
      <c r="D98" s="2">
        <v>0</v>
      </c>
      <c r="E98" s="2">
        <v>5.8751323975663003E-2</v>
      </c>
      <c r="F98" s="2">
        <v>0.65308531333433595</v>
      </c>
      <c r="G98">
        <v>385.49700000000001</v>
      </c>
      <c r="H98">
        <v>2061.77</v>
      </c>
      <c r="I98">
        <v>1507.19</v>
      </c>
      <c r="J98">
        <v>135.06</v>
      </c>
      <c r="K98">
        <v>110.18</v>
      </c>
      <c r="L98" s="3">
        <f t="shared" si="22"/>
        <v>1.1020316540282904E-2</v>
      </c>
      <c r="M98" s="3">
        <f t="shared" si="23"/>
        <v>5.5008971318892819E-3</v>
      </c>
      <c r="N98" s="3">
        <f t="shared" si="24"/>
        <v>-1.0005374239478892E-2</v>
      </c>
      <c r="O98" s="3">
        <f t="shared" si="24"/>
        <v>2.2212350066630471E-4</v>
      </c>
      <c r="P98" s="3">
        <f t="shared" si="25"/>
        <v>3.184515130945349E-5</v>
      </c>
      <c r="Q98" s="4">
        <f t="shared" si="26"/>
        <v>2.7010429334368906E-3</v>
      </c>
      <c r="R98" s="3">
        <f t="shared" si="27"/>
        <v>1.6844907333398995E-3</v>
      </c>
      <c r="S98" s="16">
        <f t="shared" si="32"/>
        <v>99.392551332700634</v>
      </c>
      <c r="T98" s="16">
        <f t="shared" si="32"/>
        <v>95.153298564923134</v>
      </c>
      <c r="U98" s="16">
        <f t="shared" si="29"/>
        <v>4.2392527677775007</v>
      </c>
      <c r="V98" s="16">
        <f t="shared" si="30"/>
        <v>107.4870916276433</v>
      </c>
      <c r="W98" s="16">
        <f t="shared" si="30"/>
        <v>91.678551428106857</v>
      </c>
      <c r="X98" s="16">
        <f t="shared" si="30"/>
        <v>75.851240829514111</v>
      </c>
      <c r="Y98" s="16">
        <f t="shared" si="30"/>
        <v>105.59631037442851</v>
      </c>
    </row>
    <row r="99" spans="1:25" x14ac:dyDescent="0.4">
      <c r="A99">
        <f t="shared" si="31"/>
        <v>86</v>
      </c>
      <c r="B99" s="1">
        <v>39675</v>
      </c>
      <c r="C99" s="2">
        <v>0.33595493405390298</v>
      </c>
      <c r="D99" s="2">
        <v>5.2836808185195002E-3</v>
      </c>
      <c r="E99" s="2">
        <v>3.7086439699461501E-2</v>
      </c>
      <c r="F99" s="2">
        <v>0.62167494542811497</v>
      </c>
      <c r="G99">
        <v>388.476</v>
      </c>
      <c r="H99">
        <v>2066.36</v>
      </c>
      <c r="I99">
        <v>1492.11</v>
      </c>
      <c r="J99">
        <v>135.09</v>
      </c>
      <c r="K99">
        <v>110.54</v>
      </c>
      <c r="L99" s="3">
        <f t="shared" si="22"/>
        <v>-4.8509574594752802E-3</v>
      </c>
      <c r="M99" s="3">
        <f t="shared" si="23"/>
        <v>-8.36380958676608E-3</v>
      </c>
      <c r="N99" s="3">
        <f t="shared" si="24"/>
        <v>-2.4763589815764098E-2</v>
      </c>
      <c r="O99" s="3">
        <f t="shared" si="24"/>
        <v>7.4024724257881758E-5</v>
      </c>
      <c r="P99" s="3">
        <f t="shared" si="25"/>
        <v>3.3240434267563919E-5</v>
      </c>
      <c r="Q99" s="4">
        <f t="shared" si="26"/>
        <v>-2.5795092919784005E-3</v>
      </c>
      <c r="R99" s="3">
        <f t="shared" si="27"/>
        <v>-9.476083034436894E-3</v>
      </c>
      <c r="S99" s="16">
        <f t="shared" si="32"/>
        <v>99.134600403502787</v>
      </c>
      <c r="T99" s="16">
        <f t="shared" si="32"/>
        <v>94.205690261479447</v>
      </c>
      <c r="U99" s="16">
        <f t="shared" si="29"/>
        <v>4.9289101420233408</v>
      </c>
      <c r="V99" s="16">
        <f t="shared" si="30"/>
        <v>107.00199588169576</v>
      </c>
      <c r="W99" s="16">
        <f t="shared" si="30"/>
        <v>90.842170469430243</v>
      </c>
      <c r="X99" s="16">
        <f t="shared" si="30"/>
        <v>73.374881847937701</v>
      </c>
      <c r="Y99" s="16">
        <f t="shared" si="30"/>
        <v>105.60371284685431</v>
      </c>
    </row>
    <row r="100" spans="1:25" x14ac:dyDescent="0.4">
      <c r="A100">
        <f t="shared" si="31"/>
        <v>87</v>
      </c>
      <c r="B100" s="1">
        <v>39682</v>
      </c>
      <c r="C100" s="2">
        <v>0.38487680133818403</v>
      </c>
      <c r="D100" s="2">
        <v>1.1762537313511999E-2</v>
      </c>
      <c r="E100" s="2">
        <v>1.3175074223013601E-2</v>
      </c>
      <c r="F100" s="2">
        <v>0.59018558712529001</v>
      </c>
      <c r="G100">
        <v>388.20699999999999</v>
      </c>
      <c r="H100">
        <v>2057.64</v>
      </c>
      <c r="I100">
        <v>1455.16</v>
      </c>
      <c r="J100">
        <v>135.1</v>
      </c>
      <c r="K100">
        <v>110.08</v>
      </c>
      <c r="L100" s="3">
        <f t="shared" si="22"/>
        <v>-7.3888295389757941E-3</v>
      </c>
      <c r="M100" s="3">
        <f t="shared" si="23"/>
        <v>-1.8405540689423794E-2</v>
      </c>
      <c r="N100" s="3">
        <f t="shared" si="24"/>
        <v>3.1659748756150519E-2</v>
      </c>
      <c r="O100" s="3">
        <f t="shared" si="24"/>
        <v>5.1073279052553655E-3</v>
      </c>
      <c r="P100" s="3">
        <f t="shared" si="25"/>
        <v>4.575502645546767E-5</v>
      </c>
      <c r="Q100" s="4">
        <f t="shared" si="26"/>
        <v>3.2535089396449051E-4</v>
      </c>
      <c r="R100" s="3">
        <f t="shared" si="27"/>
        <v>2.7431766082515741E-3</v>
      </c>
      <c r="S100" s="16">
        <f t="shared" si="32"/>
        <v>99.167135492899234</v>
      </c>
      <c r="T100" s="16">
        <f t="shared" si="32"/>
        <v>94.480007922304608</v>
      </c>
      <c r="U100" s="16">
        <f t="shared" si="29"/>
        <v>4.687127570594626</v>
      </c>
      <c r="V100" s="16">
        <f t="shared" si="30"/>
        <v>106.26311292779819</v>
      </c>
      <c r="W100" s="16">
        <f t="shared" si="30"/>
        <v>89.001616400487862</v>
      </c>
      <c r="X100" s="16">
        <f t="shared" si="30"/>
        <v>76.54085672355275</v>
      </c>
      <c r="Y100" s="16">
        <f t="shared" si="30"/>
        <v>106.11444563737984</v>
      </c>
    </row>
    <row r="101" spans="1:25" x14ac:dyDescent="0.4">
      <c r="A101">
        <f t="shared" si="31"/>
        <v>88</v>
      </c>
      <c r="B101" s="1">
        <v>39689</v>
      </c>
      <c r="C101" s="2">
        <v>0.32038096122591597</v>
      </c>
      <c r="D101" s="2">
        <v>0</v>
      </c>
      <c r="E101" s="2">
        <v>3.9903143893057498E-2</v>
      </c>
      <c r="F101" s="2">
        <v>0.63971589488102498</v>
      </c>
      <c r="G101">
        <v>389.87200000000001</v>
      </c>
      <c r="H101">
        <v>2043.53</v>
      </c>
      <c r="I101">
        <v>1501.23</v>
      </c>
      <c r="J101">
        <v>135.79</v>
      </c>
      <c r="K101">
        <v>108.8</v>
      </c>
      <c r="L101" s="3">
        <f t="shared" si="22"/>
        <v>2.2672036195439116E-3</v>
      </c>
      <c r="M101" s="3">
        <f t="shared" si="23"/>
        <v>-4.0529963685963066E-2</v>
      </c>
      <c r="N101" s="3">
        <f t="shared" si="24"/>
        <v>-6.6838525742224708E-2</v>
      </c>
      <c r="O101" s="3">
        <f t="shared" si="24"/>
        <v>2.3565800132558934E-3</v>
      </c>
      <c r="P101" s="3">
        <f t="shared" si="25"/>
        <v>2.7273025260634646E-5</v>
      </c>
      <c r="Q101" s="4">
        <f t="shared" si="26"/>
        <v>-4.6042976858936944E-4</v>
      </c>
      <c r="R101" s="3">
        <f t="shared" si="27"/>
        <v>-2.5686176448846992E-2</v>
      </c>
      <c r="S101" s="16">
        <f t="shared" si="32"/>
        <v>99.121092516040292</v>
      </c>
      <c r="T101" s="16">
        <f t="shared" si="32"/>
        <v>91.911390277419912</v>
      </c>
      <c r="U101" s="16">
        <f t="shared" si="29"/>
        <v>7.2097022386203804</v>
      </c>
      <c r="V101" s="16">
        <f t="shared" si="30"/>
        <v>106.48983328975258</v>
      </c>
      <c r="W101" s="16">
        <f t="shared" si="30"/>
        <v>84.948620031891551</v>
      </c>
      <c r="X101" s="16">
        <f t="shared" si="30"/>
        <v>69.85700414933028</v>
      </c>
      <c r="Y101" s="16">
        <f t="shared" si="30"/>
        <v>106.35010363870543</v>
      </c>
    </row>
    <row r="102" spans="1:25" x14ac:dyDescent="0.4">
      <c r="A102">
        <f t="shared" si="31"/>
        <v>89</v>
      </c>
      <c r="B102" s="1">
        <v>39696</v>
      </c>
      <c r="C102" s="2">
        <v>0.36583600332697402</v>
      </c>
      <c r="D102" s="2">
        <v>0</v>
      </c>
      <c r="E102" s="2">
        <v>0</v>
      </c>
      <c r="F102" s="2">
        <v>0.63416399667302503</v>
      </c>
      <c r="G102">
        <v>394.637</v>
      </c>
      <c r="H102">
        <v>1980.18</v>
      </c>
      <c r="I102">
        <v>1400.89</v>
      </c>
      <c r="J102">
        <v>136.11000000000001</v>
      </c>
      <c r="K102">
        <v>107.73</v>
      </c>
      <c r="L102" s="3">
        <f t="shared" si="22"/>
        <v>-3.1656521980808483E-3</v>
      </c>
      <c r="M102" s="3">
        <f t="shared" si="23"/>
        <v>1.0179199453326904E-2</v>
      </c>
      <c r="N102" s="3">
        <f t="shared" si="24"/>
        <v>5.4251226006323261E-3</v>
      </c>
      <c r="O102" s="3">
        <f t="shared" si="24"/>
        <v>-8.816398501212408E-3</v>
      </c>
      <c r="P102" s="3">
        <f t="shared" si="25"/>
        <v>1.1952468929560194E-5</v>
      </c>
      <c r="Q102" s="4">
        <f t="shared" si="26"/>
        <v>-6.7611045267896358E-3</v>
      </c>
      <c r="R102" s="3">
        <f t="shared" si="27"/>
        <v>9.0556783866649337E-4</v>
      </c>
      <c r="S102" s="16">
        <f t="shared" si="32"/>
        <v>98.444982063361323</v>
      </c>
      <c r="T102" s="16">
        <f t="shared" si="32"/>
        <v>92.001947061286558</v>
      </c>
      <c r="U102" s="16">
        <f t="shared" si="29"/>
        <v>6.4430350020747653</v>
      </c>
      <c r="V102" s="16">
        <f t="shared" si="30"/>
        <v>106.1732680699445</v>
      </c>
      <c r="W102" s="16">
        <f t="shared" si="30"/>
        <v>85.966539977224244</v>
      </c>
      <c r="X102" s="16">
        <f t="shared" si="30"/>
        <v>70.399516409393513</v>
      </c>
      <c r="Y102" s="16">
        <f t="shared" si="30"/>
        <v>105.46846378858419</v>
      </c>
    </row>
    <row r="103" spans="1:25" x14ac:dyDescent="0.4">
      <c r="A103">
        <f t="shared" si="31"/>
        <v>90</v>
      </c>
      <c r="B103" s="1">
        <v>39703</v>
      </c>
      <c r="C103" s="2">
        <v>0.38575678487624099</v>
      </c>
      <c r="D103" s="2">
        <v>0</v>
      </c>
      <c r="E103" s="2">
        <v>0</v>
      </c>
      <c r="F103" s="2">
        <v>0.61424321512375801</v>
      </c>
      <c r="G103">
        <v>392.58600000000001</v>
      </c>
      <c r="H103">
        <v>1996.26</v>
      </c>
      <c r="I103">
        <v>1408.49</v>
      </c>
      <c r="J103">
        <v>134.91</v>
      </c>
      <c r="K103">
        <v>107.95</v>
      </c>
      <c r="L103" s="3">
        <f t="shared" si="22"/>
        <v>-7.6007443165179156E-3</v>
      </c>
      <c r="M103" s="3">
        <f t="shared" si="23"/>
        <v>-1.6101578223627344E-3</v>
      </c>
      <c r="N103" s="3">
        <f t="shared" si="24"/>
        <v>-2.3841134832338073E-2</v>
      </c>
      <c r="O103" s="3">
        <f t="shared" si="24"/>
        <v>-2.2978281817508384E-3</v>
      </c>
      <c r="P103" s="3">
        <f t="shared" si="25"/>
        <v>3.6709359141085798E-5</v>
      </c>
      <c r="Q103" s="4">
        <f t="shared" si="26"/>
        <v>-4.3801734195080128E-3</v>
      </c>
      <c r="R103" s="3">
        <f t="shared" si="27"/>
        <v>-8.8374662882423904E-3</v>
      </c>
      <c r="S103" s="16">
        <f t="shared" si="32"/>
        <v>98.006964721410526</v>
      </c>
      <c r="T103" s="16">
        <f t="shared" si="32"/>
        <v>91.118200432462316</v>
      </c>
      <c r="U103" s="16">
        <f t="shared" si="29"/>
        <v>6.8887642889482095</v>
      </c>
      <c r="V103" s="16">
        <f t="shared" si="30"/>
        <v>105.41319363829271</v>
      </c>
      <c r="W103" s="16">
        <f t="shared" si="30"/>
        <v>85.805524194987967</v>
      </c>
      <c r="X103" s="16">
        <f t="shared" si="30"/>
        <v>68.015402926159709</v>
      </c>
      <c r="Y103" s="16">
        <f t="shared" si="30"/>
        <v>105.23868097040911</v>
      </c>
    </row>
    <row r="104" spans="1:25" x14ac:dyDescent="0.4">
      <c r="A104">
        <f t="shared" si="31"/>
        <v>91</v>
      </c>
      <c r="B104" s="1">
        <v>39710</v>
      </c>
      <c r="C104" s="2">
        <v>0.32457451964109801</v>
      </c>
      <c r="D104" s="2">
        <v>0</v>
      </c>
      <c r="E104" s="2">
        <v>0</v>
      </c>
      <c r="F104" s="2">
        <v>0.67542548035890104</v>
      </c>
      <c r="G104">
        <v>391.41500000000002</v>
      </c>
      <c r="H104">
        <v>2002.32</v>
      </c>
      <c r="I104">
        <v>1374.91</v>
      </c>
      <c r="J104">
        <v>134.6</v>
      </c>
      <c r="K104">
        <v>107.45</v>
      </c>
      <c r="L104" s="3">
        <f t="shared" si="22"/>
        <v>-1.5869243950759504E-2</v>
      </c>
      <c r="M104" s="3">
        <f t="shared" si="23"/>
        <v>-4.6182752344181566E-2</v>
      </c>
      <c r="N104" s="3">
        <f t="shared" si="24"/>
        <v>6.9822752034678359E-3</v>
      </c>
      <c r="O104" s="3">
        <f t="shared" si="24"/>
        <v>1.4115898959881079E-3</v>
      </c>
      <c r="P104" s="3">
        <f t="shared" si="25"/>
        <v>2.80180960724802E-5</v>
      </c>
      <c r="Q104" s="4">
        <f t="shared" si="26"/>
        <v>-4.2253465448901075E-3</v>
      </c>
      <c r="R104" s="3">
        <f t="shared" si="27"/>
        <v>-1.3414532798871281E-2</v>
      </c>
      <c r="S104" s="16">
        <f t="shared" si="32"/>
        <v>97.584430066921513</v>
      </c>
      <c r="T104" s="16">
        <f t="shared" si="32"/>
        <v>89.776747152575183</v>
      </c>
      <c r="U104" s="16">
        <f t="shared" si="29"/>
        <v>7.80768291434633</v>
      </c>
      <c r="V104" s="16">
        <f t="shared" si="30"/>
        <v>103.82626924321676</v>
      </c>
      <c r="W104" s="16">
        <f t="shared" si="30"/>
        <v>81.187248960569804</v>
      </c>
      <c r="X104" s="16">
        <f t="shared" si="30"/>
        <v>68.7136304465065</v>
      </c>
      <c r="Y104" s="16">
        <f t="shared" si="30"/>
        <v>105.37983996000791</v>
      </c>
    </row>
    <row r="105" spans="1:25" x14ac:dyDescent="0.4">
      <c r="A105">
        <f t="shared" si="31"/>
        <v>92</v>
      </c>
      <c r="B105" s="1">
        <v>39717</v>
      </c>
      <c r="C105" s="2">
        <v>0.27787769285363101</v>
      </c>
      <c r="D105" s="2">
        <v>0</v>
      </c>
      <c r="E105" s="2">
        <v>0</v>
      </c>
      <c r="F105" s="2">
        <v>0.72212230714636805</v>
      </c>
      <c r="G105">
        <v>390.43599999999998</v>
      </c>
      <c r="H105">
        <v>1935.79</v>
      </c>
      <c r="I105">
        <v>1384.51</v>
      </c>
      <c r="J105">
        <v>134.79</v>
      </c>
      <c r="K105">
        <v>106.01</v>
      </c>
      <c r="L105" s="3">
        <f t="shared" si="22"/>
        <v>4.9493724158864438E-3</v>
      </c>
      <c r="M105" s="3">
        <f t="shared" si="23"/>
        <v>-9.9340524111838358E-2</v>
      </c>
      <c r="N105" s="3">
        <f t="shared" si="24"/>
        <v>-8.7048847606734481E-2</v>
      </c>
      <c r="O105" s="3">
        <f t="shared" si="24"/>
        <v>3.6352845166556236E-3</v>
      </c>
      <c r="P105" s="3">
        <f t="shared" si="25"/>
        <v>4.9717056083063923E-6</v>
      </c>
      <c r="Q105" s="4">
        <f t="shared" si="26"/>
        <v>3.9954685246924486E-3</v>
      </c>
      <c r="R105" s="3">
        <f t="shared" si="27"/>
        <v>-4.4451178696507693E-2</v>
      </c>
      <c r="S105" s="16">
        <f t="shared" si="32"/>
        <v>97.983976919390756</v>
      </c>
      <c r="T105" s="16">
        <f t="shared" si="32"/>
        <v>85.331629282924411</v>
      </c>
      <c r="U105" s="16">
        <f t="shared" si="29"/>
        <v>12.652347636466345</v>
      </c>
      <c r="V105" s="16">
        <f t="shared" si="30"/>
        <v>104.3212064848054</v>
      </c>
      <c r="W105" s="16">
        <f t="shared" si="30"/>
        <v>71.253196549385962</v>
      </c>
      <c r="X105" s="16">
        <f t="shared" si="30"/>
        <v>60.008745685833048</v>
      </c>
      <c r="Y105" s="16">
        <f t="shared" si="30"/>
        <v>105.74336841167347</v>
      </c>
    </row>
    <row r="106" spans="1:25" x14ac:dyDescent="0.4">
      <c r="A106">
        <f t="shared" si="31"/>
        <v>93</v>
      </c>
      <c r="B106" s="1">
        <v>39724</v>
      </c>
      <c r="C106" s="2">
        <v>0.26959151683978699</v>
      </c>
      <c r="D106" s="2">
        <v>0</v>
      </c>
      <c r="E106" s="2">
        <v>0</v>
      </c>
      <c r="F106" s="2">
        <v>0.73040848316021201</v>
      </c>
      <c r="G106">
        <v>394.93900000000002</v>
      </c>
      <c r="H106">
        <v>1754.91</v>
      </c>
      <c r="I106">
        <v>1263.99</v>
      </c>
      <c r="J106">
        <v>135.28</v>
      </c>
      <c r="K106">
        <v>105.32</v>
      </c>
      <c r="L106" s="3">
        <f t="shared" si="22"/>
        <v>-5.9018718767615996E-2</v>
      </c>
      <c r="M106" s="3">
        <f t="shared" si="23"/>
        <v>-0.21754721784845932</v>
      </c>
      <c r="N106" s="3">
        <f t="shared" si="24"/>
        <v>-0.1976281457922926</v>
      </c>
      <c r="O106" s="3">
        <f t="shared" si="24"/>
        <v>-2.2915434654050548E-3</v>
      </c>
      <c r="P106" s="3">
        <f t="shared" si="25"/>
        <v>9.9278383753374585E-5</v>
      </c>
      <c r="Q106" s="4">
        <f t="shared" si="26"/>
        <v>-1.7683987084917977E-2</v>
      </c>
      <c r="R106" s="3">
        <f t="shared" si="27"/>
        <v>-0.11912140646844324</v>
      </c>
      <c r="S106" s="16">
        <f t="shared" si="32"/>
        <v>96.215578210898954</v>
      </c>
      <c r="T106" s="16">
        <f t="shared" si="32"/>
        <v>73.419488636080089</v>
      </c>
      <c r="U106" s="16">
        <f t="shared" si="29"/>
        <v>22.796089574818865</v>
      </c>
      <c r="V106" s="16">
        <f t="shared" si="30"/>
        <v>98.419334608043798</v>
      </c>
      <c r="W106" s="16">
        <f t="shared" si="30"/>
        <v>49.498474764540035</v>
      </c>
      <c r="X106" s="16">
        <f t="shared" si="30"/>
        <v>40.245931106603791</v>
      </c>
      <c r="Y106" s="16">
        <f t="shared" si="30"/>
        <v>105.51421406513296</v>
      </c>
    </row>
    <row r="107" spans="1:25" x14ac:dyDescent="0.4">
      <c r="A107">
        <f t="shared" si="31"/>
        <v>94</v>
      </c>
      <c r="B107" s="1">
        <v>39731</v>
      </c>
      <c r="C107" s="2">
        <v>0.104127543917496</v>
      </c>
      <c r="D107" s="2">
        <v>0</v>
      </c>
      <c r="E107" s="2">
        <v>0</v>
      </c>
      <c r="F107" s="2">
        <v>0.89587245608250299</v>
      </c>
      <c r="G107">
        <v>388.79599999999999</v>
      </c>
      <c r="H107">
        <v>1436.56</v>
      </c>
      <c r="I107">
        <v>1014.19</v>
      </c>
      <c r="J107">
        <v>134.97</v>
      </c>
      <c r="K107">
        <v>100.67</v>
      </c>
      <c r="L107" s="3">
        <f t="shared" si="22"/>
        <v>-2.7328831110717822E-4</v>
      </c>
      <c r="M107" s="3">
        <f t="shared" si="23"/>
        <v>5.6737586632003678E-2</v>
      </c>
      <c r="N107" s="3">
        <f t="shared" si="24"/>
        <v>6.3538390242459553E-2</v>
      </c>
      <c r="O107" s="3">
        <f t="shared" si="24"/>
        <v>-1.1484033488923573E-2</v>
      </c>
      <c r="P107" s="3">
        <f t="shared" si="25"/>
        <v>3.8672684999460283E-5</v>
      </c>
      <c r="Q107" s="4">
        <f t="shared" si="26"/>
        <v>-1.0355358813072087E-2</v>
      </c>
      <c r="R107" s="3">
        <f t="shared" si="27"/>
        <v>2.712966376860812E-2</v>
      </c>
      <c r="S107" s="16">
        <f t="shared" si="32"/>
        <v>95.180042329591743</v>
      </c>
      <c r="T107" s="16">
        <f t="shared" si="32"/>
        <v>76.132455012940895</v>
      </c>
      <c r="U107" s="16">
        <f t="shared" si="29"/>
        <v>19.047587316650848</v>
      </c>
      <c r="V107" s="16">
        <f t="shared" si="30"/>
        <v>98.392005776933075</v>
      </c>
      <c r="W107" s="16">
        <f t="shared" si="30"/>
        <v>55.172233427740402</v>
      </c>
      <c r="X107" s="16">
        <f t="shared" si="30"/>
        <v>46.599770130849748</v>
      </c>
      <c r="Y107" s="16">
        <f t="shared" si="30"/>
        <v>104.3658107162406</v>
      </c>
    </row>
    <row r="108" spans="1:25" x14ac:dyDescent="0.4">
      <c r="A108">
        <f t="shared" si="31"/>
        <v>95</v>
      </c>
      <c r="B108" s="1">
        <v>39738</v>
      </c>
      <c r="C108" s="2">
        <v>0.16858201891659699</v>
      </c>
      <c r="D108" s="2">
        <v>0</v>
      </c>
      <c r="E108" s="2">
        <v>0</v>
      </c>
      <c r="F108" s="2">
        <v>0.83141798108340303</v>
      </c>
      <c r="G108">
        <v>384.791</v>
      </c>
      <c r="H108">
        <v>1502.84</v>
      </c>
      <c r="I108">
        <v>1078.6300000000001</v>
      </c>
      <c r="J108">
        <v>133.41999999999999</v>
      </c>
      <c r="K108">
        <v>101.69</v>
      </c>
      <c r="L108" s="3">
        <f t="shared" si="22"/>
        <v>-5.4141180897054331E-2</v>
      </c>
      <c r="M108" s="3">
        <f t="shared" si="23"/>
        <v>-0.1351499364239076</v>
      </c>
      <c r="N108" s="3">
        <f t="shared" si="24"/>
        <v>-9.859729471644596E-2</v>
      </c>
      <c r="O108" s="3">
        <f t="shared" si="24"/>
        <v>1.4465597361714932E-2</v>
      </c>
      <c r="P108" s="3">
        <f t="shared" si="25"/>
        <v>1.0114921134995817E-4</v>
      </c>
      <c r="Q108" s="4">
        <f t="shared" si="26"/>
        <v>2.7985789601383594E-3</v>
      </c>
      <c r="R108" s="3">
        <f t="shared" si="27"/>
        <v>-6.835570366892324E-2</v>
      </c>
      <c r="S108" s="16">
        <f t="shared" si="32"/>
        <v>95.45990022560558</v>
      </c>
      <c r="T108" s="16">
        <f t="shared" si="32"/>
        <v>69.296884646048568</v>
      </c>
      <c r="U108" s="16">
        <f t="shared" si="29"/>
        <v>26.163015579557012</v>
      </c>
      <c r="V108" s="16">
        <f t="shared" si="30"/>
        <v>92.97788768722765</v>
      </c>
      <c r="W108" s="16">
        <f t="shared" si="30"/>
        <v>41.657239785349645</v>
      </c>
      <c r="X108" s="16">
        <f t="shared" si="30"/>
        <v>36.74004065920515</v>
      </c>
      <c r="Y108" s="16">
        <f t="shared" si="30"/>
        <v>105.8123704524121</v>
      </c>
    </row>
    <row r="109" spans="1:25" x14ac:dyDescent="0.4">
      <c r="A109">
        <f t="shared" si="31"/>
        <v>96</v>
      </c>
      <c r="B109" s="1">
        <v>39745</v>
      </c>
      <c r="C109" s="2">
        <v>0</v>
      </c>
      <c r="D109" s="2">
        <v>0</v>
      </c>
      <c r="E109" s="2">
        <v>0</v>
      </c>
      <c r="F109" s="2">
        <v>1</v>
      </c>
      <c r="G109">
        <v>392.39699999999999</v>
      </c>
      <c r="H109">
        <v>1401.29</v>
      </c>
      <c r="I109">
        <v>972.28</v>
      </c>
      <c r="J109">
        <v>135.35</v>
      </c>
      <c r="K109">
        <v>94.32</v>
      </c>
      <c r="L109" s="3">
        <f t="shared" si="22"/>
        <v>2.4752598296687633E-2</v>
      </c>
      <c r="M109" s="3">
        <f t="shared" si="23"/>
        <v>0.15390556297117497</v>
      </c>
      <c r="N109" s="3">
        <f t="shared" si="24"/>
        <v>7.57189287036657E-2</v>
      </c>
      <c r="O109" s="3">
        <f t="shared" si="24"/>
        <v>2.1425932766900857E-3</v>
      </c>
      <c r="P109" s="3">
        <f t="shared" si="25"/>
        <v>1.6476288578682495E-5</v>
      </c>
      <c r="Q109" s="4">
        <f t="shared" si="26"/>
        <v>2.1261169881114034E-3</v>
      </c>
      <c r="R109" s="3">
        <f t="shared" si="27"/>
        <v>6.4129920812054597E-2</v>
      </c>
      <c r="S109" s="16">
        <f t="shared" si="32"/>
        <v>95.672511924416725</v>
      </c>
      <c r="T109" s="16">
        <f t="shared" si="32"/>
        <v>75.709876727254027</v>
      </c>
      <c r="U109" s="16">
        <f t="shared" si="29"/>
        <v>19.962635197162697</v>
      </c>
      <c r="V109" s="16">
        <f t="shared" si="30"/>
        <v>95.453147516896408</v>
      </c>
      <c r="W109" s="16">
        <f t="shared" si="30"/>
        <v>57.047796082467144</v>
      </c>
      <c r="X109" s="16">
        <f t="shared" si="30"/>
        <v>44.311933529571718</v>
      </c>
      <c r="Y109" s="16">
        <f t="shared" si="30"/>
        <v>106.02662978008111</v>
      </c>
    </row>
    <row r="110" spans="1:25" x14ac:dyDescent="0.4">
      <c r="A110">
        <f t="shared" si="31"/>
        <v>97</v>
      </c>
      <c r="B110" s="1">
        <v>39752</v>
      </c>
      <c r="C110" s="2">
        <v>2.74604809644707E-2</v>
      </c>
      <c r="D110" s="2">
        <v>0</v>
      </c>
      <c r="E110" s="2">
        <v>0</v>
      </c>
      <c r="F110" s="2">
        <v>0.97253951903552904</v>
      </c>
      <c r="G110">
        <v>385.16300000000001</v>
      </c>
      <c r="H110">
        <v>1548.81</v>
      </c>
      <c r="I110">
        <v>1045.9000000000001</v>
      </c>
      <c r="J110">
        <v>135.63999999999999</v>
      </c>
      <c r="K110">
        <v>98.47</v>
      </c>
      <c r="L110" s="3">
        <f t="shared" si="22"/>
        <v>1.1928709961860573E-2</v>
      </c>
      <c r="M110" s="3">
        <f t="shared" si="23"/>
        <v>-4.0018447627278242E-2</v>
      </c>
      <c r="N110" s="3">
        <f t="shared" si="24"/>
        <v>1.3701118653790978E-2</v>
      </c>
      <c r="O110" s="3">
        <f t="shared" si="24"/>
        <v>-4.1285756414035646E-3</v>
      </c>
      <c r="P110" s="3">
        <f t="shared" si="25"/>
        <v>3.829928323661453E-6</v>
      </c>
      <c r="Q110" s="4">
        <f t="shared" si="26"/>
        <v>-3.6914647840777201E-3</v>
      </c>
      <c r="R110" s="3">
        <f t="shared" si="27"/>
        <v>-4.6292986632575639E-3</v>
      </c>
      <c r="S110" s="16">
        <f t="shared" si="32"/>
        <v>95.303365446008954</v>
      </c>
      <c r="T110" s="16">
        <f t="shared" si="32"/>
        <v>75.246946860928276</v>
      </c>
      <c r="U110" s="16">
        <f t="shared" si="29"/>
        <v>20.056418585080678</v>
      </c>
      <c r="V110" s="16">
        <f t="shared" si="30"/>
        <v>96.646018513082467</v>
      </c>
      <c r="W110" s="16">
        <f t="shared" si="30"/>
        <v>53.045951319739316</v>
      </c>
      <c r="X110" s="16">
        <f t="shared" si="30"/>
        <v>45.682045394950819</v>
      </c>
      <c r="Y110" s="16">
        <f t="shared" si="30"/>
        <v>105.61377221594076</v>
      </c>
    </row>
    <row r="111" spans="1:25" x14ac:dyDescent="0.4">
      <c r="A111">
        <f t="shared" si="31"/>
        <v>98</v>
      </c>
      <c r="B111" s="1">
        <v>39759</v>
      </c>
      <c r="C111" s="2">
        <v>3.3843694837239799E-2</v>
      </c>
      <c r="D111" s="2">
        <v>0</v>
      </c>
      <c r="E111" s="2">
        <v>0</v>
      </c>
      <c r="F111" s="2">
        <v>0.96615630516275997</v>
      </c>
      <c r="G111">
        <v>390.67</v>
      </c>
      <c r="H111">
        <v>1490.31</v>
      </c>
      <c r="I111">
        <v>1060.23</v>
      </c>
      <c r="J111">
        <v>135.08000000000001</v>
      </c>
      <c r="K111">
        <v>98.24</v>
      </c>
      <c r="L111" s="3">
        <f t="shared" si="22"/>
        <v>1.4100614045744475E-3</v>
      </c>
      <c r="M111" s="3">
        <f t="shared" si="23"/>
        <v>-7.1647468050774044E-2</v>
      </c>
      <c r="N111" s="3">
        <f t="shared" si="24"/>
        <v>-3.6501513822472575E-2</v>
      </c>
      <c r="O111" s="3">
        <f t="shared" si="24"/>
        <v>7.1809298193663551E-3</v>
      </c>
      <c r="P111" s="3">
        <f t="shared" si="25"/>
        <v>1.2946698145998641E-5</v>
      </c>
      <c r="Q111" s="4">
        <f t="shared" si="26"/>
        <v>6.9726756116442719E-3</v>
      </c>
      <c r="R111" s="3">
        <f t="shared" si="27"/>
        <v>-2.4889497662326454E-2</v>
      </c>
      <c r="S111" s="16">
        <f t="shared" ref="S111:T118" si="33">S110+100*Q111</f>
        <v>96.000633007173377</v>
      </c>
      <c r="T111" s="16">
        <f t="shared" si="33"/>
        <v>72.757997094695625</v>
      </c>
      <c r="U111" s="16">
        <f t="shared" si="29"/>
        <v>23.242635912477752</v>
      </c>
      <c r="V111" s="16">
        <f t="shared" si="30"/>
        <v>96.787024653539916</v>
      </c>
      <c r="W111" s="16">
        <f t="shared" si="30"/>
        <v>45.88120451466191</v>
      </c>
      <c r="X111" s="16">
        <f t="shared" si="30"/>
        <v>42.03189401270356</v>
      </c>
      <c r="Y111" s="16">
        <f t="shared" si="30"/>
        <v>106.33186519787739</v>
      </c>
    </row>
    <row r="112" spans="1:25" x14ac:dyDescent="0.4">
      <c r="A112">
        <f t="shared" si="31"/>
        <v>99</v>
      </c>
      <c r="B112" s="1">
        <v>39766</v>
      </c>
      <c r="C112" s="2">
        <v>1.22658645939087E-2</v>
      </c>
      <c r="D112" s="2">
        <v>0</v>
      </c>
      <c r="E112" s="2">
        <v>0</v>
      </c>
      <c r="F112" s="2">
        <v>0.98773413540609101</v>
      </c>
      <c r="G112">
        <v>395.65100000000001</v>
      </c>
      <c r="H112">
        <v>1399.2</v>
      </c>
      <c r="I112">
        <v>1021.53</v>
      </c>
      <c r="J112">
        <v>136.05000000000001</v>
      </c>
      <c r="K112">
        <v>97.14</v>
      </c>
      <c r="L112" s="3">
        <f t="shared" si="22"/>
        <v>2.5002138926155881E-2</v>
      </c>
      <c r="M112" s="3">
        <f t="shared" si="23"/>
        <v>-9.4475524883009254E-2</v>
      </c>
      <c r="N112" s="3">
        <f t="shared" si="24"/>
        <v>-5.2215793956124523E-2</v>
      </c>
      <c r="O112" s="3">
        <f t="shared" si="24"/>
        <v>6.8357221609700591E-3</v>
      </c>
      <c r="P112" s="3">
        <f t="shared" si="25"/>
        <v>2.2984447812462E-5</v>
      </c>
      <c r="Q112" s="4">
        <f t="shared" si="26"/>
        <v>7.035564521355878E-3</v>
      </c>
      <c r="R112" s="3">
        <f t="shared" si="27"/>
        <v>-2.8713364438001959E-2</v>
      </c>
      <c r="S112" s="16">
        <f t="shared" si="33"/>
        <v>96.704189459308964</v>
      </c>
      <c r="T112" s="16">
        <f t="shared" si="33"/>
        <v>69.886660650895436</v>
      </c>
      <c r="U112" s="16">
        <f t="shared" si="29"/>
        <v>26.817528808413527</v>
      </c>
      <c r="V112" s="16">
        <f t="shared" si="30"/>
        <v>99.287238546155507</v>
      </c>
      <c r="W112" s="16">
        <f t="shared" si="30"/>
        <v>36.433652026360988</v>
      </c>
      <c r="X112" s="16">
        <f t="shared" si="30"/>
        <v>36.810314617091109</v>
      </c>
      <c r="Y112" s="16">
        <f t="shared" si="30"/>
        <v>107.0154374139744</v>
      </c>
    </row>
    <row r="113" spans="1:25" x14ac:dyDescent="0.4">
      <c r="A113">
        <f t="shared" si="31"/>
        <v>100</v>
      </c>
      <c r="B113" s="1">
        <v>39773</v>
      </c>
      <c r="C113" s="2">
        <v>5.0573277614678697E-2</v>
      </c>
      <c r="D113" s="2">
        <v>0</v>
      </c>
      <c r="E113" s="2">
        <v>0</v>
      </c>
      <c r="F113" s="2">
        <v>0.949426722385321</v>
      </c>
      <c r="G113">
        <v>410.53</v>
      </c>
      <c r="H113">
        <v>1282.5899999999999</v>
      </c>
      <c r="I113">
        <v>968.19</v>
      </c>
      <c r="J113">
        <v>136.97999999999999</v>
      </c>
      <c r="K113">
        <v>95.96</v>
      </c>
      <c r="L113" s="3">
        <f t="shared" si="22"/>
        <v>1.0306374357401005E-2</v>
      </c>
      <c r="M113" s="3">
        <f t="shared" si="23"/>
        <v>0.11589651204053864</v>
      </c>
      <c r="N113" s="3">
        <f t="shared" si="24"/>
        <v>4.0085107262004316E-2</v>
      </c>
      <c r="O113" s="3">
        <f t="shared" si="24"/>
        <v>6.5703022339036465E-4</v>
      </c>
      <c r="P113" s="3">
        <f t="shared" si="25"/>
        <v>8.2734809744290758E-6</v>
      </c>
      <c r="Q113" s="4">
        <f t="shared" si="26"/>
        <v>1.1367557021048267E-3</v>
      </c>
      <c r="R113" s="3">
        <f t="shared" si="27"/>
        <v>4.173625597083358E-2</v>
      </c>
      <c r="S113" s="16">
        <f t="shared" si="33"/>
        <v>96.817865029519453</v>
      </c>
      <c r="T113" s="16">
        <f t="shared" si="33"/>
        <v>74.060286247978794</v>
      </c>
      <c r="U113" s="16">
        <f t="shared" si="29"/>
        <v>22.757578781540658</v>
      </c>
      <c r="V113" s="16">
        <f t="shared" si="30"/>
        <v>100.31787598189561</v>
      </c>
      <c r="W113" s="16">
        <f t="shared" si="30"/>
        <v>48.023303230414854</v>
      </c>
      <c r="X113" s="16">
        <f t="shared" si="30"/>
        <v>40.818825343291543</v>
      </c>
      <c r="Y113" s="16">
        <f t="shared" si="30"/>
        <v>107.08114043631343</v>
      </c>
    </row>
    <row r="114" spans="1:25" x14ac:dyDescent="0.4">
      <c r="A114">
        <f t="shared" si="31"/>
        <v>101</v>
      </c>
      <c r="B114" s="1">
        <v>39780</v>
      </c>
      <c r="C114" s="2">
        <v>6.4362412572060296E-2</v>
      </c>
      <c r="D114" s="2">
        <v>0</v>
      </c>
      <c r="E114" s="2">
        <v>0</v>
      </c>
      <c r="F114" s="2">
        <v>0.93563758742793901</v>
      </c>
      <c r="G114">
        <v>416.62799999999999</v>
      </c>
      <c r="H114">
        <v>1437.68</v>
      </c>
      <c r="I114">
        <v>1007</v>
      </c>
      <c r="J114">
        <v>137.07</v>
      </c>
      <c r="K114">
        <v>95.53</v>
      </c>
      <c r="L114" s="3">
        <f t="shared" si="22"/>
        <v>-9.2036966865340908E-3</v>
      </c>
      <c r="M114" s="3">
        <f t="shared" si="23"/>
        <v>-4.9330351912154957E-2</v>
      </c>
      <c r="N114" s="3">
        <f t="shared" si="24"/>
        <v>-5.8450844091360477E-2</v>
      </c>
      <c r="O114" s="3">
        <f t="shared" si="24"/>
        <v>-1.7509301816588385E-3</v>
      </c>
      <c r="P114" s="3">
        <f t="shared" si="25"/>
        <v>2.8834667411114322E-5</v>
      </c>
      <c r="Q114" s="4">
        <f t="shared" si="26"/>
        <v>-2.2594428816599646E-3</v>
      </c>
      <c r="R114" s="3">
        <f t="shared" si="27"/>
        <v>-2.9683955717927091E-2</v>
      </c>
      <c r="S114" s="16">
        <f t="shared" si="33"/>
        <v>96.591920741353462</v>
      </c>
      <c r="T114" s="16">
        <f t="shared" si="33"/>
        <v>71.091890676186082</v>
      </c>
      <c r="U114" s="16">
        <f t="shared" si="29"/>
        <v>25.50003006516738</v>
      </c>
      <c r="V114" s="16">
        <f t="shared" si="30"/>
        <v>99.397506313242204</v>
      </c>
      <c r="W114" s="16">
        <f t="shared" si="30"/>
        <v>43.090268039199358</v>
      </c>
      <c r="X114" s="16">
        <f t="shared" si="30"/>
        <v>34.973740934155494</v>
      </c>
      <c r="Y114" s="16">
        <f t="shared" si="30"/>
        <v>106.90604741814755</v>
      </c>
    </row>
    <row r="115" spans="1:25" x14ac:dyDescent="0.4">
      <c r="A115">
        <f t="shared" si="31"/>
        <v>102</v>
      </c>
      <c r="B115" s="1">
        <v>39787</v>
      </c>
      <c r="C115" s="2">
        <v>0.112420191590584</v>
      </c>
      <c r="D115" s="2">
        <v>0</v>
      </c>
      <c r="E115" s="2">
        <v>0</v>
      </c>
      <c r="F115" s="2">
        <v>0.88757980840941497</v>
      </c>
      <c r="G115">
        <v>424.75400000000002</v>
      </c>
      <c r="H115">
        <v>1406.36</v>
      </c>
      <c r="I115">
        <v>948.14</v>
      </c>
      <c r="J115">
        <v>136.83000000000001</v>
      </c>
      <c r="K115">
        <v>92.84</v>
      </c>
      <c r="L115" s="3">
        <f t="shared" si="22"/>
        <v>-8.5365076469324785E-3</v>
      </c>
      <c r="M115" s="3">
        <f t="shared" si="23"/>
        <v>-1.2869673184926489E-2</v>
      </c>
      <c r="N115" s="3">
        <f t="shared" si="24"/>
        <v>3.4794439639715735E-2</v>
      </c>
      <c r="O115" s="3">
        <f t="shared" si="24"/>
        <v>2.3386684206678776E-3</v>
      </c>
      <c r="P115" s="3">
        <f t="shared" si="25"/>
        <v>2.2895488076573789E-5</v>
      </c>
      <c r="Q115" s="4">
        <f t="shared" si="26"/>
        <v>1.0931835554903358E-3</v>
      </c>
      <c r="R115" s="3">
        <f t="shared" si="27"/>
        <v>3.9317318071311613E-3</v>
      </c>
      <c r="S115" s="16">
        <f t="shared" si="33"/>
        <v>96.701239096902498</v>
      </c>
      <c r="T115" s="16">
        <f t="shared" si="33"/>
        <v>71.485063856899203</v>
      </c>
      <c r="U115" s="16">
        <f t="shared" si="29"/>
        <v>25.216175240003295</v>
      </c>
      <c r="V115" s="16">
        <f t="shared" si="30"/>
        <v>98.543855548548962</v>
      </c>
      <c r="W115" s="16">
        <f t="shared" si="30"/>
        <v>41.803300720706709</v>
      </c>
      <c r="X115" s="16">
        <f t="shared" si="30"/>
        <v>38.45318489812707</v>
      </c>
      <c r="Y115" s="16">
        <f t="shared" si="30"/>
        <v>107.13991426021434</v>
      </c>
    </row>
    <row r="116" spans="1:25" x14ac:dyDescent="0.4">
      <c r="A116">
        <f t="shared" si="31"/>
        <v>103</v>
      </c>
      <c r="B116" s="1">
        <v>39794</v>
      </c>
      <c r="C116" s="2">
        <v>7.4261044796294695E-2</v>
      </c>
      <c r="D116" s="2">
        <v>0</v>
      </c>
      <c r="E116" s="2">
        <v>0</v>
      </c>
      <c r="F116" s="2">
        <v>0.92573895520370497</v>
      </c>
      <c r="G116">
        <v>428.654</v>
      </c>
      <c r="H116">
        <v>1413.07</v>
      </c>
      <c r="I116">
        <v>981.13</v>
      </c>
      <c r="J116">
        <v>137.15</v>
      </c>
      <c r="K116">
        <v>91.21</v>
      </c>
      <c r="L116" s="3">
        <f t="shared" si="22"/>
        <v>9.736118034914254E-3</v>
      </c>
      <c r="M116" s="3">
        <f t="shared" si="23"/>
        <v>-1.1490453439822579E-2</v>
      </c>
      <c r="N116" s="3">
        <f t="shared" si="24"/>
        <v>2.588851630263056E-2</v>
      </c>
      <c r="O116" s="3">
        <f t="shared" si="24"/>
        <v>1.9686474662776732E-3</v>
      </c>
      <c r="P116" s="3">
        <f t="shared" si="25"/>
        <v>3.1458950039988664E-7</v>
      </c>
      <c r="Q116" s="4">
        <f t="shared" si="26"/>
        <v>2.5451533566286945E-3</v>
      </c>
      <c r="R116" s="3">
        <f t="shared" si="27"/>
        <v>6.525707090999977E-3</v>
      </c>
      <c r="S116" s="16">
        <f t="shared" si="33"/>
        <v>96.955754432565371</v>
      </c>
      <c r="T116" s="16">
        <f t="shared" si="33"/>
        <v>72.137634565999207</v>
      </c>
      <c r="U116" s="16">
        <f t="shared" si="29"/>
        <v>24.818119866566164</v>
      </c>
      <c r="V116" s="16">
        <f t="shared" si="30"/>
        <v>99.517467352040384</v>
      </c>
      <c r="W116" s="16">
        <f t="shared" si="30"/>
        <v>40.65425537672445</v>
      </c>
      <c r="X116" s="16">
        <f t="shared" si="30"/>
        <v>41.042036528390128</v>
      </c>
      <c r="Y116" s="16">
        <f t="shared" si="30"/>
        <v>107.33677900684211</v>
      </c>
    </row>
    <row r="117" spans="1:25" x14ac:dyDescent="0.4">
      <c r="A117">
        <f t="shared" si="31"/>
        <v>104</v>
      </c>
      <c r="B117" s="1">
        <v>39801</v>
      </c>
      <c r="C117" s="2">
        <v>7.3736728962295106E-2</v>
      </c>
      <c r="D117" s="2">
        <v>0</v>
      </c>
      <c r="E117" s="2">
        <v>0</v>
      </c>
      <c r="F117" s="2">
        <v>0.926263271037705</v>
      </c>
      <c r="G117">
        <v>441.98599999999999</v>
      </c>
      <c r="H117">
        <v>1426.39</v>
      </c>
      <c r="I117">
        <v>1006.53</v>
      </c>
      <c r="J117">
        <v>137.41999999999999</v>
      </c>
      <c r="K117">
        <v>89.32</v>
      </c>
      <c r="L117" s="3">
        <f t="shared" si="22"/>
        <v>1.7048907971299654E-2</v>
      </c>
      <c r="M117" s="3">
        <f t="shared" si="23"/>
        <v>2.7695582690800968E-4</v>
      </c>
      <c r="N117" s="3">
        <f t="shared" si="24"/>
        <v>1.5608079242546147E-2</v>
      </c>
      <c r="O117" s="3">
        <f t="shared" si="24"/>
        <v>-1.3098530053847757E-3</v>
      </c>
      <c r="P117" s="3">
        <f t="shared" si="25"/>
        <v>4.8687399060283479E-5</v>
      </c>
      <c r="Q117" s="4">
        <f t="shared" si="26"/>
        <v>-4.8254222237192939E-6</v>
      </c>
      <c r="R117" s="3">
        <f t="shared" si="27"/>
        <v>7.9060225088422587E-3</v>
      </c>
      <c r="S117" s="16">
        <f t="shared" si="33"/>
        <v>96.955271890342999</v>
      </c>
      <c r="T117" s="16">
        <f t="shared" si="33"/>
        <v>72.928236816883427</v>
      </c>
      <c r="U117" s="16">
        <f t="shared" si="29"/>
        <v>24.027035073459572</v>
      </c>
      <c r="V117" s="16">
        <f t="shared" si="30"/>
        <v>101.22235814917035</v>
      </c>
      <c r="W117" s="16">
        <f t="shared" si="30"/>
        <v>40.681950959415254</v>
      </c>
      <c r="X117" s="16">
        <f t="shared" si="30"/>
        <v>42.602844452644746</v>
      </c>
      <c r="Y117" s="16">
        <f t="shared" si="30"/>
        <v>107.20579370630362</v>
      </c>
    </row>
    <row r="118" spans="1:25" x14ac:dyDescent="0.4">
      <c r="A118">
        <f t="shared" si="31"/>
        <v>105</v>
      </c>
      <c r="B118" s="1">
        <v>39808</v>
      </c>
      <c r="C118" s="2">
        <v>0.15488239406276699</v>
      </c>
      <c r="D118" s="2">
        <v>0</v>
      </c>
      <c r="E118" s="2">
        <v>0</v>
      </c>
      <c r="F118" s="2">
        <v>0.84511760593723195</v>
      </c>
      <c r="G118">
        <v>442.09699999999998</v>
      </c>
      <c r="H118">
        <v>1403.22</v>
      </c>
      <c r="I118">
        <v>1022.24</v>
      </c>
      <c r="J118">
        <v>137.24</v>
      </c>
      <c r="K118">
        <v>90.82</v>
      </c>
      <c r="L118" s="3">
        <f t="shared" si="22"/>
        <v>-9.5953242903731306E-3</v>
      </c>
      <c r="M118" s="3">
        <f t="shared" si="23"/>
        <v>8.0377408990812027E-2</v>
      </c>
      <c r="N118" s="3">
        <f t="shared" si="24"/>
        <v>1.4957348567850914E-2</v>
      </c>
      <c r="O118" s="3">
        <f t="shared" si="24"/>
        <v>4.517633343048777E-3</v>
      </c>
      <c r="P118" s="3">
        <f t="shared" si="25"/>
        <v>1.3930769926191899E-5</v>
      </c>
      <c r="Q118" s="4">
        <f t="shared" si="26"/>
        <v>2.3178539075517928E-3</v>
      </c>
      <c r="R118" s="3">
        <f t="shared" si="27"/>
        <v>2.2564266652834647E-2</v>
      </c>
      <c r="S118" s="16">
        <f t="shared" si="33"/>
        <v>97.187057281098177</v>
      </c>
      <c r="T118" s="16">
        <f t="shared" si="33"/>
        <v>75.184663482166897</v>
      </c>
      <c r="U118" s="16">
        <f t="shared" si="29"/>
        <v>22.00239379893128</v>
      </c>
      <c r="V118" s="16">
        <f t="shared" si="30"/>
        <v>100.26282572013304</v>
      </c>
      <c r="W118" s="16">
        <f t="shared" si="30"/>
        <v>48.719691858496461</v>
      </c>
      <c r="X118" s="16">
        <f t="shared" si="30"/>
        <v>44.098579309429837</v>
      </c>
      <c r="Y118" s="16">
        <f t="shared" si="30"/>
        <v>107.65755704060849</v>
      </c>
    </row>
    <row r="119" spans="1:25" x14ac:dyDescent="0.4">
      <c r="A119">
        <f t="shared" si="31"/>
        <v>106</v>
      </c>
      <c r="B119" s="1">
        <v>39815</v>
      </c>
      <c r="C119" s="2">
        <v>0.13166444418578099</v>
      </c>
      <c r="D119" s="2">
        <v>0</v>
      </c>
      <c r="E119" s="2">
        <v>0</v>
      </c>
      <c r="F119" s="2">
        <v>0.86833555581421895</v>
      </c>
      <c r="G119">
        <v>432.99200000000002</v>
      </c>
      <c r="H119">
        <v>1499.17</v>
      </c>
      <c r="I119">
        <v>1037.53</v>
      </c>
      <c r="J119">
        <v>137.86000000000001</v>
      </c>
      <c r="K119">
        <v>91.84</v>
      </c>
      <c r="L119" s="3">
        <f t="shared" si="22"/>
        <v>-1.2249033352757843E-2</v>
      </c>
      <c r="M119" s="3">
        <f t="shared" si="23"/>
        <v>-5.8855946748141319E-2</v>
      </c>
      <c r="N119" s="3">
        <f t="shared" ref="N119:O182" si="34">I120/I119-1</f>
        <v>-4.9155205150693826E-3</v>
      </c>
      <c r="O119" s="3">
        <f t="shared" si="34"/>
        <v>-8.4868707384303521E-3</v>
      </c>
      <c r="P119" s="3">
        <f t="shared" si="25"/>
        <v>1.8003732922033516E-5</v>
      </c>
      <c r="Q119" s="4">
        <f t="shared" si="26"/>
        <v>-9.0002175209043384E-3</v>
      </c>
      <c r="R119" s="3">
        <f t="shared" si="27"/>
        <v>-2.1126842838599724E-2</v>
      </c>
      <c r="S119" s="16">
        <f>S118+100*Q119</f>
        <v>96.287035529007738</v>
      </c>
      <c r="T119" s="16">
        <f>T118+100*R119</f>
        <v>73.07197919830692</v>
      </c>
      <c r="U119" s="16">
        <f t="shared" si="29"/>
        <v>23.215056330700818</v>
      </c>
      <c r="V119" s="16">
        <f t="shared" si="30"/>
        <v>99.037922384857254</v>
      </c>
      <c r="W119" s="16">
        <f t="shared" si="30"/>
        <v>42.834097183682331</v>
      </c>
      <c r="X119" s="16">
        <f t="shared" si="30"/>
        <v>43.607027257922901</v>
      </c>
      <c r="Y119" s="16">
        <f t="shared" si="30"/>
        <v>106.80886996676546</v>
      </c>
    </row>
    <row r="120" spans="1:25" x14ac:dyDescent="0.4">
      <c r="A120">
        <f t="shared" si="31"/>
        <v>107</v>
      </c>
      <c r="B120" s="1">
        <v>39822</v>
      </c>
      <c r="C120" s="2">
        <v>0.10165822264905799</v>
      </c>
      <c r="D120" s="2">
        <v>0</v>
      </c>
      <c r="E120" s="2">
        <v>0</v>
      </c>
      <c r="F120" s="2">
        <v>0.89834177735094101</v>
      </c>
      <c r="G120">
        <v>434.50099999999998</v>
      </c>
      <c r="H120">
        <v>1433.41</v>
      </c>
      <c r="I120">
        <v>1032.43</v>
      </c>
      <c r="J120">
        <v>136.69</v>
      </c>
      <c r="K120">
        <v>90.4</v>
      </c>
      <c r="L120" s="3">
        <f t="shared" si="22"/>
        <v>9.8728491576736133E-3</v>
      </c>
      <c r="M120" s="3">
        <f t="shared" si="23"/>
        <v>-4.1610052592576885E-2</v>
      </c>
      <c r="N120" s="3">
        <f t="shared" si="34"/>
        <v>-4.3431515938126553E-2</v>
      </c>
      <c r="O120" s="3">
        <f t="shared" si="34"/>
        <v>5.852659302070462E-3</v>
      </c>
      <c r="P120" s="3">
        <f t="shared" si="25"/>
        <v>8.7815238901078796E-6</v>
      </c>
      <c r="Q120" s="4">
        <f t="shared" si="26"/>
        <v>6.2525631336127381E-3</v>
      </c>
      <c r="R120" s="3">
        <f t="shared" si="27"/>
        <v>-1.7329015017739841E-2</v>
      </c>
      <c r="S120" s="16">
        <f t="shared" ref="S120:T135" si="35">S119+100*Q120</f>
        <v>96.912291842369015</v>
      </c>
      <c r="T120" s="16">
        <f t="shared" si="35"/>
        <v>71.339077696532939</v>
      </c>
      <c r="U120" s="16">
        <f t="shared" si="29"/>
        <v>25.573214145836076</v>
      </c>
      <c r="V120" s="16">
        <f t="shared" si="30"/>
        <v>100.02520730062461</v>
      </c>
      <c r="W120" s="16">
        <f t="shared" si="30"/>
        <v>38.673091924424639</v>
      </c>
      <c r="X120" s="16">
        <f t="shared" si="30"/>
        <v>39.263875664110245</v>
      </c>
      <c r="Y120" s="16">
        <f t="shared" si="30"/>
        <v>107.3941358969725</v>
      </c>
    </row>
    <row r="121" spans="1:25" x14ac:dyDescent="0.4">
      <c r="A121">
        <f t="shared" si="31"/>
        <v>108</v>
      </c>
      <c r="B121" s="1">
        <v>39829</v>
      </c>
      <c r="C121" s="2">
        <v>8.7022349498878396E-2</v>
      </c>
      <c r="D121" s="2">
        <v>0</v>
      </c>
      <c r="E121" s="2">
        <v>0</v>
      </c>
      <c r="F121" s="2">
        <v>0.91297765050112101</v>
      </c>
      <c r="G121">
        <v>437.24299999999999</v>
      </c>
      <c r="H121">
        <v>1368.92</v>
      </c>
      <c r="I121">
        <v>987.59</v>
      </c>
      <c r="J121">
        <v>137.49</v>
      </c>
      <c r="K121">
        <v>90.72</v>
      </c>
      <c r="L121" s="3">
        <f t="shared" si="22"/>
        <v>-4.4066732870736924E-2</v>
      </c>
      <c r="M121" s="3">
        <f t="shared" si="23"/>
        <v>-4.2368260247744427E-2</v>
      </c>
      <c r="N121" s="3">
        <f t="shared" si="34"/>
        <v>-5.420265494790355E-2</v>
      </c>
      <c r="O121" s="3">
        <f t="shared" si="34"/>
        <v>5.8186049894515257E-4</v>
      </c>
      <c r="P121" s="3">
        <f t="shared" si="25"/>
        <v>5.2213409699327208E-5</v>
      </c>
      <c r="Q121" s="4">
        <f t="shared" si="26"/>
        <v>-3.3557784076039534E-3</v>
      </c>
      <c r="R121" s="3">
        <f t="shared" si="27"/>
        <v>-3.5013946891859937E-2</v>
      </c>
      <c r="S121" s="16">
        <f t="shared" si="35"/>
        <v>96.576714001608622</v>
      </c>
      <c r="T121" s="16">
        <f t="shared" si="35"/>
        <v>67.837683007346939</v>
      </c>
      <c r="U121" s="16">
        <f t="shared" si="29"/>
        <v>28.739030994261682</v>
      </c>
      <c r="V121" s="16">
        <f t="shared" si="30"/>
        <v>95.618534013550928</v>
      </c>
      <c r="W121" s="16">
        <f t="shared" si="30"/>
        <v>34.436265899650195</v>
      </c>
      <c r="X121" s="16">
        <f t="shared" si="30"/>
        <v>33.843610169319888</v>
      </c>
      <c r="Y121" s="16">
        <f t="shared" si="30"/>
        <v>107.45232194686702</v>
      </c>
    </row>
    <row r="122" spans="1:25" x14ac:dyDescent="0.4">
      <c r="A122">
        <f t="shared" si="31"/>
        <v>109</v>
      </c>
      <c r="B122" s="1">
        <v>39836</v>
      </c>
      <c r="C122" s="2">
        <v>0</v>
      </c>
      <c r="D122" s="2">
        <v>0</v>
      </c>
      <c r="E122" s="2">
        <v>0</v>
      </c>
      <c r="F122" s="2">
        <v>1</v>
      </c>
      <c r="G122">
        <v>427.25299999999999</v>
      </c>
      <c r="H122">
        <v>1340.02</v>
      </c>
      <c r="I122">
        <v>934.06</v>
      </c>
      <c r="J122">
        <v>137.57</v>
      </c>
      <c r="K122">
        <v>88.75</v>
      </c>
      <c r="L122" s="3">
        <f t="shared" si="22"/>
        <v>-1.8183087284463495E-3</v>
      </c>
      <c r="M122" s="3">
        <f t="shared" si="23"/>
        <v>5.9926303391308888E-3</v>
      </c>
      <c r="N122" s="3">
        <f t="shared" si="34"/>
        <v>2.6550756910691087E-2</v>
      </c>
      <c r="O122" s="3">
        <f t="shared" si="34"/>
        <v>-6.396743476048572E-3</v>
      </c>
      <c r="P122" s="3">
        <f t="shared" si="25"/>
        <v>3.0888223531848963E-7</v>
      </c>
      <c r="Q122" s="4">
        <f t="shared" si="26"/>
        <v>-6.3970523582838907E-3</v>
      </c>
      <c r="R122" s="3">
        <f t="shared" si="27"/>
        <v>6.0820837613317635E-3</v>
      </c>
      <c r="S122" s="16">
        <f t="shared" si="35"/>
        <v>95.937008765780234</v>
      </c>
      <c r="T122" s="16">
        <f t="shared" si="35"/>
        <v>68.445891383480117</v>
      </c>
      <c r="U122" s="16">
        <f t="shared" si="29"/>
        <v>27.491117382300118</v>
      </c>
      <c r="V122" s="16">
        <f t="shared" si="30"/>
        <v>95.4367031407063</v>
      </c>
      <c r="W122" s="16">
        <f t="shared" si="30"/>
        <v>35.035528933563285</v>
      </c>
      <c r="X122" s="16">
        <f t="shared" si="30"/>
        <v>36.498685860388996</v>
      </c>
      <c r="Y122" s="16">
        <f t="shared" si="30"/>
        <v>106.81264759926216</v>
      </c>
    </row>
    <row r="123" spans="1:25" x14ac:dyDescent="0.4">
      <c r="A123">
        <f t="shared" si="31"/>
        <v>110</v>
      </c>
      <c r="B123" s="1">
        <v>39843</v>
      </c>
      <c r="C123" s="2">
        <v>5.1480372553059999E-4</v>
      </c>
      <c r="D123" s="2">
        <v>0</v>
      </c>
      <c r="E123" s="2">
        <v>0</v>
      </c>
      <c r="F123" s="2">
        <v>0.99948519627446897</v>
      </c>
      <c r="G123">
        <v>420.92700000000002</v>
      </c>
      <c r="H123">
        <v>1330.51</v>
      </c>
      <c r="I123">
        <v>958.86</v>
      </c>
      <c r="J123">
        <v>136.69</v>
      </c>
      <c r="K123">
        <v>89.92</v>
      </c>
      <c r="L123" s="3">
        <f t="shared" si="22"/>
        <v>1.392212309710894E-2</v>
      </c>
      <c r="M123" s="3">
        <f t="shared" si="23"/>
        <v>7.6211935936266739E-2</v>
      </c>
      <c r="N123" s="3">
        <f t="shared" si="34"/>
        <v>-4.0360428008260341E-3</v>
      </c>
      <c r="O123" s="3">
        <f t="shared" si="34"/>
        <v>-3.9505450288974675E-3</v>
      </c>
      <c r="P123" s="3">
        <f t="shared" si="25"/>
        <v>1.266421501859215E-5</v>
      </c>
      <c r="Q123" s="4">
        <f t="shared" si="26"/>
        <v>-3.9540083277796179E-3</v>
      </c>
      <c r="R123" s="3">
        <f t="shared" si="27"/>
        <v>2.0536867800913045E-2</v>
      </c>
      <c r="S123" s="16">
        <f t="shared" si="35"/>
        <v>95.541607933002268</v>
      </c>
      <c r="T123" s="16">
        <f t="shared" si="35"/>
        <v>70.499578163571414</v>
      </c>
      <c r="U123" s="16">
        <f t="shared" si="29"/>
        <v>25.042029769430854</v>
      </c>
      <c r="V123" s="16">
        <f t="shared" si="30"/>
        <v>96.828915450417199</v>
      </c>
      <c r="W123" s="16">
        <f t="shared" si="30"/>
        <v>42.656722527189956</v>
      </c>
      <c r="X123" s="16">
        <f t="shared" si="30"/>
        <v>36.095081580306392</v>
      </c>
      <c r="Y123" s="16">
        <f t="shared" si="30"/>
        <v>106.41759309637241</v>
      </c>
    </row>
    <row r="124" spans="1:25" x14ac:dyDescent="0.4">
      <c r="A124">
        <f t="shared" si="31"/>
        <v>111</v>
      </c>
      <c r="B124" s="1">
        <v>39850</v>
      </c>
      <c r="C124" s="2">
        <v>2.1621828756517501E-2</v>
      </c>
      <c r="D124" s="2">
        <v>0</v>
      </c>
      <c r="E124" s="2">
        <v>0</v>
      </c>
      <c r="F124" s="2">
        <v>0.97837817124348203</v>
      </c>
      <c r="G124">
        <v>417.59199999999998</v>
      </c>
      <c r="H124">
        <v>1401.06</v>
      </c>
      <c r="I124">
        <v>954.99</v>
      </c>
      <c r="J124">
        <v>136.15</v>
      </c>
      <c r="K124">
        <v>91.9</v>
      </c>
      <c r="L124" s="3">
        <f t="shared" si="22"/>
        <v>1.1098841659797909E-2</v>
      </c>
      <c r="M124" s="3">
        <f t="shared" si="23"/>
        <v>-4.6960341250718241E-2</v>
      </c>
      <c r="N124" s="3">
        <f t="shared" si="34"/>
        <v>-3.3183593545482171E-2</v>
      </c>
      <c r="O124" s="3">
        <f t="shared" si="34"/>
        <v>7.3448402497244825E-3</v>
      </c>
      <c r="P124" s="3">
        <f t="shared" si="25"/>
        <v>2.0865088391157476E-5</v>
      </c>
      <c r="Q124" s="4">
        <f t="shared" si="26"/>
        <v>7.4051435369736542E-3</v>
      </c>
      <c r="R124" s="3">
        <f t="shared" si="27"/>
        <v>-1.5425063221669505E-2</v>
      </c>
      <c r="S124" s="16">
        <f t="shared" si="35"/>
        <v>96.282122286699632</v>
      </c>
      <c r="T124" s="16">
        <f t="shared" si="35"/>
        <v>68.957071841404456</v>
      </c>
      <c r="U124" s="16">
        <f t="shared" si="29"/>
        <v>27.325050445295176</v>
      </c>
      <c r="V124" s="16">
        <f t="shared" si="30"/>
        <v>97.938799616396992</v>
      </c>
      <c r="W124" s="16">
        <f t="shared" si="30"/>
        <v>37.96068840211813</v>
      </c>
      <c r="X124" s="16">
        <f t="shared" si="30"/>
        <v>32.776722225758178</v>
      </c>
      <c r="Y124" s="16">
        <f t="shared" si="30"/>
        <v>107.15207712134486</v>
      </c>
    </row>
    <row r="125" spans="1:25" x14ac:dyDescent="0.4">
      <c r="A125">
        <f t="shared" si="31"/>
        <v>112</v>
      </c>
      <c r="B125" s="1">
        <v>39857</v>
      </c>
      <c r="C125" s="2">
        <v>5.6396976075113098E-2</v>
      </c>
      <c r="D125" s="2">
        <v>0</v>
      </c>
      <c r="E125" s="2">
        <v>0</v>
      </c>
      <c r="F125" s="2">
        <v>0.94360302392488604</v>
      </c>
      <c r="G125">
        <v>422.089</v>
      </c>
      <c r="H125">
        <v>1334.83</v>
      </c>
      <c r="I125">
        <v>923.3</v>
      </c>
      <c r="J125">
        <v>137.15</v>
      </c>
      <c r="K125">
        <v>91.93</v>
      </c>
      <c r="L125" s="3">
        <f t="shared" si="22"/>
        <v>2.2589248824745445E-2</v>
      </c>
      <c r="M125" s="3">
        <f t="shared" si="23"/>
        <v>-5.3102933293177501E-2</v>
      </c>
      <c r="N125" s="3">
        <f t="shared" si="34"/>
        <v>-3.2730423480991977E-2</v>
      </c>
      <c r="O125" s="3">
        <f t="shared" si="34"/>
        <v>1.0207801676995754E-3</v>
      </c>
      <c r="P125" s="3">
        <f t="shared" si="25"/>
        <v>2.9750602154225972E-5</v>
      </c>
      <c r="Q125" s="4">
        <f t="shared" si="26"/>
        <v>2.2074259763735912E-3</v>
      </c>
      <c r="R125" s="3">
        <f t="shared" si="27"/>
        <v>-1.5555831945431114E-2</v>
      </c>
      <c r="S125" s="16">
        <f t="shared" si="35"/>
        <v>96.502864884336987</v>
      </c>
      <c r="T125" s="16">
        <f t="shared" si="35"/>
        <v>67.401488646861338</v>
      </c>
      <c r="U125" s="16">
        <f t="shared" si="29"/>
        <v>29.101376237475648</v>
      </c>
      <c r="V125" s="16">
        <f t="shared" si="30"/>
        <v>100.19772449887154</v>
      </c>
      <c r="W125" s="16">
        <f t="shared" si="30"/>
        <v>32.650395072800379</v>
      </c>
      <c r="X125" s="16">
        <f t="shared" si="30"/>
        <v>29.503679877658982</v>
      </c>
      <c r="Y125" s="16">
        <f t="shared" si="30"/>
        <v>107.25415513811481</v>
      </c>
    </row>
    <row r="126" spans="1:25" x14ac:dyDescent="0.4">
      <c r="A126">
        <f t="shared" si="31"/>
        <v>113</v>
      </c>
      <c r="B126" s="1">
        <v>39864</v>
      </c>
      <c r="C126" s="2">
        <v>0.105981312998823</v>
      </c>
      <c r="D126" s="2">
        <v>0</v>
      </c>
      <c r="E126" s="2">
        <v>0</v>
      </c>
      <c r="F126" s="2">
        <v>0.89401868700117604</v>
      </c>
      <c r="G126">
        <v>425.05799999999999</v>
      </c>
      <c r="H126">
        <v>1244.72</v>
      </c>
      <c r="I126">
        <v>893.08</v>
      </c>
      <c r="J126">
        <v>137.29</v>
      </c>
      <c r="K126">
        <v>93.35</v>
      </c>
      <c r="L126" s="3">
        <f t="shared" si="22"/>
        <v>2.5919887128267982E-2</v>
      </c>
      <c r="M126" s="3">
        <f t="shared" si="23"/>
        <v>-1.6145740045158119E-3</v>
      </c>
      <c r="N126" s="3">
        <f t="shared" si="34"/>
        <v>2.3648497335065244E-2</v>
      </c>
      <c r="O126" s="3">
        <f t="shared" si="34"/>
        <v>7.283851700790045E-5</v>
      </c>
      <c r="P126" s="3">
        <f t="shared" si="25"/>
        <v>2.7423501838374174E-6</v>
      </c>
      <c r="Q126" s="4">
        <f t="shared" si="26"/>
        <v>2.8094003157898111E-3</v>
      </c>
      <c r="R126" s="3">
        <f t="shared" si="27"/>
        <v>1.2006662243956329E-2</v>
      </c>
      <c r="S126" s="16">
        <f t="shared" si="35"/>
        <v>96.783804915915965</v>
      </c>
      <c r="T126" s="16">
        <f t="shared" si="35"/>
        <v>68.602154871256971</v>
      </c>
      <c r="U126" s="16">
        <f t="shared" si="29"/>
        <v>28.181650044658994</v>
      </c>
      <c r="V126" s="16">
        <f t="shared" si="30"/>
        <v>102.78971321169834</v>
      </c>
      <c r="W126" s="16">
        <f t="shared" si="30"/>
        <v>32.488937672348797</v>
      </c>
      <c r="X126" s="16">
        <f t="shared" si="30"/>
        <v>31.868529611165506</v>
      </c>
      <c r="Y126" s="16">
        <f t="shared" si="30"/>
        <v>107.2614389898156</v>
      </c>
    </row>
    <row r="127" spans="1:25" x14ac:dyDescent="0.4">
      <c r="A127">
        <f t="shared" si="31"/>
        <v>114</v>
      </c>
      <c r="B127" s="1">
        <v>39871</v>
      </c>
      <c r="C127" s="2">
        <v>0.110551896638552</v>
      </c>
      <c r="D127" s="2">
        <v>0</v>
      </c>
      <c r="E127" s="2">
        <v>0</v>
      </c>
      <c r="F127" s="2">
        <v>0.88944810336144697</v>
      </c>
      <c r="G127">
        <v>417.17200000000003</v>
      </c>
      <c r="H127">
        <v>1188.8399999999999</v>
      </c>
      <c r="I127">
        <v>914.2</v>
      </c>
      <c r="J127">
        <v>137.30000000000001</v>
      </c>
      <c r="K127">
        <v>97.58</v>
      </c>
      <c r="L127" s="3">
        <f t="shared" si="22"/>
        <v>2.2619702713051471E-2</v>
      </c>
      <c r="M127" s="3">
        <f t="shared" si="23"/>
        <v>-6.3198313420501528E-2</v>
      </c>
      <c r="N127" s="3">
        <f t="shared" si="34"/>
        <v>-4.6685626777510425E-2</v>
      </c>
      <c r="O127" s="3">
        <f t="shared" si="34"/>
        <v>-6.1179898033503211E-3</v>
      </c>
      <c r="P127" s="3">
        <f t="shared" si="25"/>
        <v>3.6875210972730593E-5</v>
      </c>
      <c r="Q127" s="4">
        <f t="shared" si="26"/>
        <v>-2.9778586016193055E-3</v>
      </c>
      <c r="R127" s="3">
        <f t="shared" si="27"/>
        <v>-2.3345556822077701E-2</v>
      </c>
      <c r="S127" s="16">
        <f t="shared" si="35"/>
        <v>96.486019055754028</v>
      </c>
      <c r="T127" s="16">
        <f t="shared" si="35"/>
        <v>66.267599189049207</v>
      </c>
      <c r="U127" s="16">
        <f t="shared" si="29"/>
        <v>30.218419866704821</v>
      </c>
      <c r="V127" s="16">
        <f t="shared" si="30"/>
        <v>105.05168348300349</v>
      </c>
      <c r="W127" s="16">
        <f t="shared" si="30"/>
        <v>26.169106330298646</v>
      </c>
      <c r="X127" s="16">
        <f t="shared" si="30"/>
        <v>27.199966933414466</v>
      </c>
      <c r="Y127" s="16">
        <f t="shared" si="30"/>
        <v>106.64964000948056</v>
      </c>
    </row>
    <row r="128" spans="1:25" x14ac:dyDescent="0.4">
      <c r="A128">
        <f t="shared" si="31"/>
        <v>115</v>
      </c>
      <c r="B128" s="1">
        <v>39878</v>
      </c>
      <c r="C128" s="2">
        <v>0.17201058159310301</v>
      </c>
      <c r="D128" s="2">
        <v>0</v>
      </c>
      <c r="E128" s="2">
        <v>0</v>
      </c>
      <c r="F128" s="2">
        <v>0.82798941840689599</v>
      </c>
      <c r="G128">
        <v>423.65600000000001</v>
      </c>
      <c r="H128">
        <v>1106</v>
      </c>
      <c r="I128">
        <v>871.52</v>
      </c>
      <c r="J128">
        <v>136.46</v>
      </c>
      <c r="K128">
        <v>98.26</v>
      </c>
      <c r="L128" s="3">
        <f t="shared" si="22"/>
        <v>-4.0772550177534672E-3</v>
      </c>
      <c r="M128" s="3">
        <f t="shared" si="23"/>
        <v>0.10438900889951697</v>
      </c>
      <c r="N128" s="3">
        <f t="shared" si="34"/>
        <v>4.0389205067008493E-3</v>
      </c>
      <c r="O128" s="3">
        <f t="shared" si="34"/>
        <v>-8.0609702476930334E-4</v>
      </c>
      <c r="P128" s="3">
        <f t="shared" si="25"/>
        <v>1.4877018105583788E-5</v>
      </c>
      <c r="Q128" s="4">
        <f t="shared" si="26"/>
        <v>-1.38364783173102E-3</v>
      </c>
      <c r="R128" s="3">
        <f t="shared" si="27"/>
        <v>2.5886144340923761E-2</v>
      </c>
      <c r="S128" s="16">
        <f t="shared" si="35"/>
        <v>96.347654272580925</v>
      </c>
      <c r="T128" s="16">
        <f t="shared" si="35"/>
        <v>68.856213623141585</v>
      </c>
      <c r="U128" s="16">
        <f t="shared" si="29"/>
        <v>27.49144064943934</v>
      </c>
      <c r="V128" s="16">
        <f t="shared" si="30"/>
        <v>104.64395798122814</v>
      </c>
      <c r="W128" s="16">
        <f t="shared" si="30"/>
        <v>36.608007220250343</v>
      </c>
      <c r="X128" s="16">
        <f t="shared" si="30"/>
        <v>27.60385898408455</v>
      </c>
      <c r="Y128" s="16">
        <f t="shared" si="30"/>
        <v>106.56903030700363</v>
      </c>
    </row>
    <row r="129" spans="1:25" x14ac:dyDescent="0.4">
      <c r="A129">
        <f t="shared" si="31"/>
        <v>116</v>
      </c>
      <c r="B129" s="1">
        <v>39885</v>
      </c>
      <c r="C129" s="2">
        <v>0.14721555141713</v>
      </c>
      <c r="D129" s="2">
        <v>0</v>
      </c>
      <c r="E129" s="2">
        <v>0</v>
      </c>
      <c r="F129" s="2">
        <v>0.85278444858286895</v>
      </c>
      <c r="G129">
        <v>423.26400000000001</v>
      </c>
      <c r="H129">
        <v>1225.32</v>
      </c>
      <c r="I129">
        <v>875.04</v>
      </c>
      <c r="J129">
        <v>136.35</v>
      </c>
      <c r="K129">
        <v>97.95</v>
      </c>
      <c r="L129" s="3">
        <f t="shared" si="22"/>
        <v>2.8356353442440252E-3</v>
      </c>
      <c r="M129" s="3">
        <f t="shared" si="23"/>
        <v>-4.9010593176173067E-3</v>
      </c>
      <c r="N129" s="3">
        <f t="shared" si="34"/>
        <v>5.589458767599198E-2</v>
      </c>
      <c r="O129" s="3">
        <f t="shared" si="34"/>
        <v>6.5273193986066236E-3</v>
      </c>
      <c r="P129" s="3">
        <f t="shared" si="25"/>
        <v>1.3896625578815989E-6</v>
      </c>
      <c r="Q129" s="4">
        <f t="shared" si="26"/>
        <v>5.9824564323279188E-3</v>
      </c>
      <c r="R129" s="3">
        <f t="shared" si="27"/>
        <v>1.5089120775306331E-2</v>
      </c>
      <c r="S129" s="16">
        <f t="shared" si="35"/>
        <v>96.945899915813712</v>
      </c>
      <c r="T129" s="16">
        <f t="shared" si="35"/>
        <v>70.365125700672223</v>
      </c>
      <c r="U129" s="16">
        <f t="shared" si="29"/>
        <v>26.580774215141489</v>
      </c>
      <c r="V129" s="16">
        <f t="shared" si="30"/>
        <v>104.92752151565254</v>
      </c>
      <c r="W129" s="16">
        <f t="shared" si="30"/>
        <v>36.117901288488611</v>
      </c>
      <c r="X129" s="16">
        <f t="shared" si="30"/>
        <v>33.19331775168375</v>
      </c>
      <c r="Y129" s="16">
        <f t="shared" si="30"/>
        <v>107.22176224686429</v>
      </c>
    </row>
    <row r="130" spans="1:25" x14ac:dyDescent="0.4">
      <c r="A130">
        <f t="shared" si="31"/>
        <v>117</v>
      </c>
      <c r="B130" s="1">
        <v>39892</v>
      </c>
      <c r="C130" s="2">
        <v>0.149531655680266</v>
      </c>
      <c r="D130" s="2">
        <v>0</v>
      </c>
      <c r="E130" s="2">
        <v>0</v>
      </c>
      <c r="F130" s="2">
        <v>0.85046834431973295</v>
      </c>
      <c r="G130">
        <v>433.35700000000003</v>
      </c>
      <c r="H130">
        <v>1244.8599999999999</v>
      </c>
      <c r="I130">
        <v>923.95</v>
      </c>
      <c r="J130">
        <v>137.24</v>
      </c>
      <c r="K130">
        <v>95.94</v>
      </c>
      <c r="L130" s="3">
        <f t="shared" si="22"/>
        <v>1.1174189832781067E-2</v>
      </c>
      <c r="M130" s="3">
        <f t="shared" si="23"/>
        <v>8.3375108615482585E-2</v>
      </c>
      <c r="N130" s="3">
        <f t="shared" si="34"/>
        <v>9.0870718112451954E-2</v>
      </c>
      <c r="O130" s="3">
        <f t="shared" si="34"/>
        <v>-9.6910521713786668E-3</v>
      </c>
      <c r="P130" s="3">
        <f t="shared" si="25"/>
        <v>1.209638558490929E-5</v>
      </c>
      <c r="Q130" s="4">
        <f t="shared" si="26"/>
        <v>-6.5831343739121287E-3</v>
      </c>
      <c r="R130" s="3">
        <f t="shared" si="27"/>
        <v>4.3932241097334235E-2</v>
      </c>
      <c r="S130" s="16">
        <f t="shared" si="35"/>
        <v>96.287586478422497</v>
      </c>
      <c r="T130" s="16">
        <f t="shared" si="35"/>
        <v>74.758349810405647</v>
      </c>
      <c r="U130" s="16">
        <f t="shared" si="29"/>
        <v>21.52923666801685</v>
      </c>
      <c r="V130" s="16">
        <f t="shared" si="30"/>
        <v>106.04494049893066</v>
      </c>
      <c r="W130" s="16">
        <f t="shared" si="30"/>
        <v>44.455412150036871</v>
      </c>
      <c r="X130" s="16">
        <f t="shared" si="30"/>
        <v>42.280389562928946</v>
      </c>
      <c r="Y130" s="16">
        <f t="shared" si="30"/>
        <v>106.25265702972642</v>
      </c>
    </row>
    <row r="131" spans="1:25" x14ac:dyDescent="0.4">
      <c r="A131">
        <f t="shared" si="31"/>
        <v>118</v>
      </c>
      <c r="B131" s="1">
        <v>39899</v>
      </c>
      <c r="C131" s="2">
        <v>0.16969229832178201</v>
      </c>
      <c r="D131" s="2">
        <v>0</v>
      </c>
      <c r="E131" s="2">
        <v>0</v>
      </c>
      <c r="F131" s="2">
        <v>0.83030770167821799</v>
      </c>
      <c r="G131">
        <v>429.60199999999998</v>
      </c>
      <c r="H131">
        <v>1322.19</v>
      </c>
      <c r="I131">
        <v>1007.91</v>
      </c>
      <c r="J131">
        <v>135.91</v>
      </c>
      <c r="K131">
        <v>97.86</v>
      </c>
      <c r="L131" s="3">
        <f t="shared" si="22"/>
        <v>1.4800715364764683E-2</v>
      </c>
      <c r="M131" s="3">
        <f t="shared" si="23"/>
        <v>5.8841691261820595E-2</v>
      </c>
      <c r="N131" s="3">
        <f t="shared" si="34"/>
        <v>8.2844698435375896E-3</v>
      </c>
      <c r="O131" s="3">
        <f t="shared" si="34"/>
        <v>-5.7390920462070394E-3</v>
      </c>
      <c r="P131" s="3">
        <f t="shared" si="25"/>
        <v>1.2504032699588709E-5</v>
      </c>
      <c r="Q131" s="4">
        <f t="shared" si="26"/>
        <v>-2.2661489522520653E-3</v>
      </c>
      <c r="R131" s="3">
        <f t="shared" si="27"/>
        <v>1.9046946105978957E-2</v>
      </c>
      <c r="S131" s="16">
        <f t="shared" si="35"/>
        <v>96.060971583197286</v>
      </c>
      <c r="T131" s="16">
        <f t="shared" si="35"/>
        <v>76.663044421003548</v>
      </c>
      <c r="U131" s="16">
        <f t="shared" si="29"/>
        <v>19.397927162193739</v>
      </c>
      <c r="V131" s="16">
        <f t="shared" si="30"/>
        <v>107.52501203540713</v>
      </c>
      <c r="W131" s="16">
        <f t="shared" si="30"/>
        <v>50.339581276218929</v>
      </c>
      <c r="X131" s="16">
        <f t="shared" si="30"/>
        <v>43.108836547282706</v>
      </c>
      <c r="Y131" s="16">
        <f t="shared" si="30"/>
        <v>105.67874782510572</v>
      </c>
    </row>
    <row r="132" spans="1:25" x14ac:dyDescent="0.4">
      <c r="A132">
        <f t="shared" si="31"/>
        <v>119</v>
      </c>
      <c r="B132" s="1">
        <v>39906</v>
      </c>
      <c r="C132" s="2">
        <v>0.19053235282109601</v>
      </c>
      <c r="D132" s="2">
        <v>0</v>
      </c>
      <c r="E132" s="2">
        <v>0</v>
      </c>
      <c r="F132" s="2">
        <v>0.80946764717890296</v>
      </c>
      <c r="G132">
        <v>425.27</v>
      </c>
      <c r="H132">
        <v>1365.66</v>
      </c>
      <c r="I132">
        <v>1016.26</v>
      </c>
      <c r="J132">
        <v>135.13</v>
      </c>
      <c r="K132">
        <v>100.32</v>
      </c>
      <c r="L132" s="3">
        <f t="shared" si="22"/>
        <v>-6.1552391577546217E-4</v>
      </c>
      <c r="M132" s="3">
        <f t="shared" si="23"/>
        <v>1.6739495576868046E-2</v>
      </c>
      <c r="N132" s="3">
        <f t="shared" si="34"/>
        <v>1.7574242811878804E-2</v>
      </c>
      <c r="O132" s="3">
        <f t="shared" si="34"/>
        <v>-5.2541996595871776E-3</v>
      </c>
      <c r="P132" s="3">
        <f t="shared" si="25"/>
        <v>2.0140500314328571E-5</v>
      </c>
      <c r="Q132" s="4">
        <f t="shared" si="26"/>
        <v>-4.3905223564589067E-3</v>
      </c>
      <c r="R132" s="3">
        <f t="shared" si="27"/>
        <v>7.1110037033460527E-3</v>
      </c>
      <c r="S132" s="16">
        <f t="shared" si="35"/>
        <v>95.621919347551398</v>
      </c>
      <c r="T132" s="16">
        <f t="shared" si="35"/>
        <v>77.374144791338153</v>
      </c>
      <c r="U132" s="16">
        <f t="shared" si="29"/>
        <v>18.247774556213244</v>
      </c>
      <c r="V132" s="16">
        <f t="shared" si="30"/>
        <v>107.46345964382958</v>
      </c>
      <c r="W132" s="16">
        <f t="shared" si="30"/>
        <v>52.013530833905733</v>
      </c>
      <c r="X132" s="16">
        <f t="shared" si="30"/>
        <v>44.866260828470587</v>
      </c>
      <c r="Y132" s="16">
        <f t="shared" si="30"/>
        <v>105.153327859147</v>
      </c>
    </row>
    <row r="133" spans="1:25" x14ac:dyDescent="0.4">
      <c r="A133">
        <f t="shared" si="31"/>
        <v>120</v>
      </c>
      <c r="B133" s="1">
        <v>39913</v>
      </c>
      <c r="C133" s="2">
        <v>0.22409985334497701</v>
      </c>
      <c r="D133" s="2">
        <v>0</v>
      </c>
      <c r="E133" s="2">
        <v>0</v>
      </c>
      <c r="F133" s="2">
        <v>0.77590014665502205</v>
      </c>
      <c r="G133">
        <v>425.30500000000001</v>
      </c>
      <c r="H133">
        <v>1389.49</v>
      </c>
      <c r="I133">
        <v>1034.1199999999999</v>
      </c>
      <c r="J133">
        <v>134.41999999999999</v>
      </c>
      <c r="K133">
        <v>100.25</v>
      </c>
      <c r="L133" s="3">
        <f t="shared" si="22"/>
        <v>-1.0858863820803255E-2</v>
      </c>
      <c r="M133" s="3">
        <f t="shared" si="23"/>
        <v>4.3325859042022685E-3</v>
      </c>
      <c r="N133" s="3">
        <f t="shared" si="34"/>
        <v>-4.7383282404345195E-4</v>
      </c>
      <c r="O133" s="3">
        <f t="shared" si="34"/>
        <v>9.6711798839477225E-4</v>
      </c>
      <c r="P133" s="3">
        <f t="shared" si="25"/>
        <v>1.0156603481704529E-5</v>
      </c>
      <c r="Q133" s="4">
        <f t="shared" si="26"/>
        <v>-1.693239404188577E-3</v>
      </c>
      <c r="R133" s="3">
        <f t="shared" si="27"/>
        <v>-1.5082481880624166E-3</v>
      </c>
      <c r="S133" s="16">
        <f t="shared" si="35"/>
        <v>95.452595407132534</v>
      </c>
      <c r="T133" s="16">
        <f t="shared" si="35"/>
        <v>77.223319972531911</v>
      </c>
      <c r="U133" s="16">
        <f t="shared" si="29"/>
        <v>18.229275434600623</v>
      </c>
      <c r="V133" s="16">
        <f t="shared" si="30"/>
        <v>106.37757326174925</v>
      </c>
      <c r="W133" s="16">
        <f t="shared" si="30"/>
        <v>52.446789424325956</v>
      </c>
      <c r="X133" s="16">
        <f t="shared" si="30"/>
        <v>44.81887754606624</v>
      </c>
      <c r="Y133" s="16">
        <f t="shared" si="30"/>
        <v>105.25003965798648</v>
      </c>
    </row>
    <row r="134" spans="1:25" x14ac:dyDescent="0.4">
      <c r="A134">
        <f t="shared" si="31"/>
        <v>121</v>
      </c>
      <c r="B134" s="1">
        <v>39920</v>
      </c>
      <c r="C134" s="2">
        <v>0.241027525814485</v>
      </c>
      <c r="D134" s="2">
        <v>0</v>
      </c>
      <c r="E134" s="2">
        <v>0</v>
      </c>
      <c r="F134" s="2">
        <v>0.75897247418551494</v>
      </c>
      <c r="G134">
        <v>425.31099999999998</v>
      </c>
      <c r="H134">
        <v>1410.85</v>
      </c>
      <c r="I134">
        <v>1033.6300000000001</v>
      </c>
      <c r="J134">
        <v>134.55000000000001</v>
      </c>
      <c r="K134">
        <v>99.16</v>
      </c>
      <c r="L134" s="3">
        <f t="shared" si="22"/>
        <v>-2.4314912518055953E-2</v>
      </c>
      <c r="M134" s="3">
        <f t="shared" si="23"/>
        <v>-2.3617819102440096E-2</v>
      </c>
      <c r="N134" s="3">
        <f t="shared" si="34"/>
        <v>-1.83431208459508E-2</v>
      </c>
      <c r="O134" s="3">
        <f t="shared" si="34"/>
        <v>2.5269416573763248E-3</v>
      </c>
      <c r="P134" s="3">
        <f t="shared" si="25"/>
        <v>1.0326697898365499E-5</v>
      </c>
      <c r="Q134" s="4">
        <f t="shared" si="26"/>
        <v>-3.9530107406996863E-3</v>
      </c>
      <c r="R134" s="3">
        <f t="shared" si="27"/>
        <v>-1.5937227702267631E-2</v>
      </c>
      <c r="S134" s="16">
        <f t="shared" si="35"/>
        <v>95.057294333062572</v>
      </c>
      <c r="T134" s="16">
        <f t="shared" si="35"/>
        <v>75.629597202305149</v>
      </c>
      <c r="U134" s="16">
        <f t="shared" si="29"/>
        <v>19.427697130757423</v>
      </c>
      <c r="V134" s="16">
        <f t="shared" si="30"/>
        <v>103.94608200994365</v>
      </c>
      <c r="W134" s="16">
        <f t="shared" si="30"/>
        <v>50.085007514081944</v>
      </c>
      <c r="X134" s="16">
        <f t="shared" si="30"/>
        <v>42.984565461471163</v>
      </c>
      <c r="Y134" s="16">
        <f t="shared" si="30"/>
        <v>105.50273382372411</v>
      </c>
    </row>
    <row r="135" spans="1:25" x14ac:dyDescent="0.4">
      <c r="A135">
        <f t="shared" si="31"/>
        <v>122</v>
      </c>
      <c r="B135" s="1">
        <v>39927</v>
      </c>
      <c r="C135" s="2">
        <v>0.223816362650542</v>
      </c>
      <c r="D135" s="2">
        <v>0</v>
      </c>
      <c r="E135" s="2">
        <v>0</v>
      </c>
      <c r="F135" s="2">
        <v>0.77618363734945695</v>
      </c>
      <c r="G135">
        <v>423.46800000000002</v>
      </c>
      <c r="H135">
        <v>1405.74</v>
      </c>
      <c r="I135">
        <v>1014.67</v>
      </c>
      <c r="J135">
        <v>134.88999999999999</v>
      </c>
      <c r="K135">
        <v>97.17</v>
      </c>
      <c r="L135" s="3">
        <f t="shared" si="22"/>
        <v>9.5388695001816792E-3</v>
      </c>
      <c r="M135" s="3">
        <f t="shared" si="23"/>
        <v>3.3615710628104312E-2</v>
      </c>
      <c r="N135" s="3">
        <f t="shared" si="34"/>
        <v>2.0243034681226568E-2</v>
      </c>
      <c r="O135" s="3">
        <f t="shared" si="34"/>
        <v>2.3723033582920827E-3</v>
      </c>
      <c r="P135" s="3">
        <f t="shared" si="25"/>
        <v>1.3089031151237073E-5</v>
      </c>
      <c r="Q135" s="4">
        <f t="shared" si="26"/>
        <v>3.9632090937131003E-3</v>
      </c>
      <c r="R135" s="3">
        <f t="shared" si="27"/>
        <v>1.644247954195116E-2</v>
      </c>
      <c r="S135" s="16">
        <f t="shared" si="35"/>
        <v>95.453615242433884</v>
      </c>
      <c r="T135" s="16">
        <f t="shared" si="35"/>
        <v>77.273845156500272</v>
      </c>
      <c r="U135" s="16">
        <f t="shared" si="29"/>
        <v>18.179770085933612</v>
      </c>
      <c r="V135" s="16">
        <f t="shared" si="30"/>
        <v>104.89996895996183</v>
      </c>
      <c r="W135" s="16">
        <f t="shared" si="30"/>
        <v>53.446578576892378</v>
      </c>
      <c r="X135" s="16">
        <f t="shared" si="30"/>
        <v>45.008868929593817</v>
      </c>
      <c r="Y135" s="16">
        <f t="shared" si="30"/>
        <v>105.73996415955332</v>
      </c>
    </row>
    <row r="136" spans="1:25" x14ac:dyDescent="0.4">
      <c r="A136">
        <f t="shared" si="31"/>
        <v>123</v>
      </c>
      <c r="B136" s="1">
        <v>39934</v>
      </c>
      <c r="C136" s="2">
        <v>0.24563141456927101</v>
      </c>
      <c r="D136" s="2">
        <v>0</v>
      </c>
      <c r="E136" s="2">
        <v>0</v>
      </c>
      <c r="F136" s="2">
        <v>0.75436858543072904</v>
      </c>
      <c r="G136">
        <v>419.09699999999998</v>
      </c>
      <c r="H136">
        <v>1424.41</v>
      </c>
      <c r="I136">
        <v>1035.21</v>
      </c>
      <c r="J136">
        <v>135.21</v>
      </c>
      <c r="K136">
        <v>99.12</v>
      </c>
      <c r="L136" s="3">
        <f t="shared" si="22"/>
        <v>-1.220408453870514E-2</v>
      </c>
      <c r="M136" s="3">
        <f t="shared" si="23"/>
        <v>5.2536489358472771E-2</v>
      </c>
      <c r="N136" s="3">
        <f t="shared" si="34"/>
        <v>5.7273403464031425E-2</v>
      </c>
      <c r="O136" s="3">
        <f t="shared" si="34"/>
        <v>-5.1031728422453737E-3</v>
      </c>
      <c r="P136" s="3">
        <f t="shared" si="25"/>
        <v>6.3898319337236989E-6</v>
      </c>
      <c r="Q136" s="4">
        <f t="shared" si="26"/>
        <v>-6.8537696589119927E-3</v>
      </c>
      <c r="R136" s="3">
        <f t="shared" si="27"/>
        <v>2.3125658860388421E-2</v>
      </c>
      <c r="S136" s="16">
        <f t="shared" ref="S136:T151" si="36">S135+100*Q136</f>
        <v>94.768238276542689</v>
      </c>
      <c r="T136" s="16">
        <f t="shared" si="36"/>
        <v>79.586411042539112</v>
      </c>
      <c r="U136" s="16">
        <f t="shared" si="29"/>
        <v>15.181827234003578</v>
      </c>
      <c r="V136" s="16">
        <f t="shared" si="30"/>
        <v>103.67956050609131</v>
      </c>
      <c r="W136" s="16">
        <f t="shared" si="30"/>
        <v>58.700227512739659</v>
      </c>
      <c r="X136" s="16">
        <f t="shared" si="30"/>
        <v>50.736209275996956</v>
      </c>
      <c r="Y136" s="16">
        <f t="shared" si="30"/>
        <v>105.22964687532878</v>
      </c>
    </row>
    <row r="137" spans="1:25" x14ac:dyDescent="0.4">
      <c r="A137">
        <f t="shared" si="31"/>
        <v>124</v>
      </c>
      <c r="B137" s="1">
        <v>39941</v>
      </c>
      <c r="C137" s="2">
        <v>0.23498169467973101</v>
      </c>
      <c r="D137" s="2">
        <v>0</v>
      </c>
      <c r="E137" s="2">
        <v>0</v>
      </c>
      <c r="F137" s="2">
        <v>0.76501830532026804</v>
      </c>
      <c r="G137">
        <v>416.71499999999997</v>
      </c>
      <c r="H137">
        <v>1509.14</v>
      </c>
      <c r="I137">
        <v>1094.5</v>
      </c>
      <c r="J137">
        <v>134.52000000000001</v>
      </c>
      <c r="K137">
        <v>98.47</v>
      </c>
      <c r="L137" s="3">
        <f t="shared" si="22"/>
        <v>-2.1765024845824987E-2</v>
      </c>
      <c r="M137" s="3">
        <f t="shared" si="23"/>
        <v>-8.0299880429742565E-2</v>
      </c>
      <c r="N137" s="3">
        <f t="shared" si="34"/>
        <v>-1.5294655093650023E-2</v>
      </c>
      <c r="O137" s="3">
        <f t="shared" si="34"/>
        <v>2.0814748736246447E-3</v>
      </c>
      <c r="P137" s="3">
        <f t="shared" si="25"/>
        <v>1.8612013746453602E-5</v>
      </c>
      <c r="Q137" s="4">
        <f t="shared" si="26"/>
        <v>-3.5406280563778153E-3</v>
      </c>
      <c r="R137" s="3">
        <f t="shared" si="27"/>
        <v>-2.8819521373898233E-2</v>
      </c>
      <c r="S137" s="16">
        <f t="shared" si="36"/>
        <v>94.414175470904908</v>
      </c>
      <c r="T137" s="16">
        <f t="shared" si="36"/>
        <v>76.704458905149295</v>
      </c>
      <c r="U137" s="16">
        <f t="shared" si="29"/>
        <v>17.709716565755613</v>
      </c>
      <c r="V137" s="16">
        <f t="shared" si="30"/>
        <v>101.50305802150881</v>
      </c>
      <c r="W137" s="16">
        <f t="shared" si="30"/>
        <v>50.670239469765406</v>
      </c>
      <c r="X137" s="16">
        <f t="shared" si="30"/>
        <v>49.206743766631952</v>
      </c>
      <c r="Y137" s="16">
        <f t="shared" si="30"/>
        <v>105.43779436269125</v>
      </c>
    </row>
    <row r="138" spans="1:25" x14ac:dyDescent="0.4">
      <c r="A138">
        <f t="shared" si="31"/>
        <v>125</v>
      </c>
      <c r="B138" s="1">
        <v>39948</v>
      </c>
      <c r="C138" s="2">
        <v>0.20396167176897501</v>
      </c>
      <c r="D138" s="2">
        <v>0</v>
      </c>
      <c r="E138" s="2">
        <v>0</v>
      </c>
      <c r="F138" s="2">
        <v>0.79603832823102405</v>
      </c>
      <c r="G138">
        <v>421.60300000000001</v>
      </c>
      <c r="H138">
        <v>1435.48</v>
      </c>
      <c r="I138">
        <v>1077.76</v>
      </c>
      <c r="J138">
        <v>134.80000000000001</v>
      </c>
      <c r="K138">
        <v>95.21</v>
      </c>
      <c r="L138" s="3">
        <f t="shared" si="22"/>
        <v>-2.6052722080267876E-2</v>
      </c>
      <c r="M138" s="3">
        <f t="shared" si="23"/>
        <v>7.9576182082163882E-4</v>
      </c>
      <c r="N138" s="3">
        <f t="shared" si="34"/>
        <v>-6.5413450118764205E-3</v>
      </c>
      <c r="O138" s="3">
        <f t="shared" si="34"/>
        <v>-1.0385756676558611E-3</v>
      </c>
      <c r="P138" s="3">
        <f t="shared" si="25"/>
        <v>2.0877083857148385E-5</v>
      </c>
      <c r="Q138" s="4">
        <f t="shared" si="26"/>
        <v>-6.1613798717032641E-3</v>
      </c>
      <c r="R138" s="3">
        <f t="shared" si="27"/>
        <v>-8.2092202347446297E-3</v>
      </c>
      <c r="S138" s="16">
        <f t="shared" si="36"/>
        <v>93.798037483734575</v>
      </c>
      <c r="T138" s="16">
        <f t="shared" si="36"/>
        <v>75.883536881674829</v>
      </c>
      <c r="U138" s="16">
        <f t="shared" si="29"/>
        <v>17.914500602059746</v>
      </c>
      <c r="V138" s="16">
        <f t="shared" si="30"/>
        <v>98.897785813482017</v>
      </c>
      <c r="W138" s="16">
        <f t="shared" si="30"/>
        <v>50.74981565184757</v>
      </c>
      <c r="X138" s="16">
        <f t="shared" si="30"/>
        <v>48.55260926544431</v>
      </c>
      <c r="Y138" s="16">
        <f t="shared" si="30"/>
        <v>105.33393679592567</v>
      </c>
    </row>
    <row r="139" spans="1:25" x14ac:dyDescent="0.4">
      <c r="A139">
        <f t="shared" si="31"/>
        <v>126</v>
      </c>
      <c r="B139" s="1">
        <v>39955</v>
      </c>
      <c r="C139" s="2">
        <v>0.169166532007061</v>
      </c>
      <c r="D139" s="2">
        <v>0</v>
      </c>
      <c r="E139" s="2">
        <v>0</v>
      </c>
      <c r="F139" s="2">
        <v>0.830833467992938</v>
      </c>
      <c r="G139">
        <v>412.48200000000003</v>
      </c>
      <c r="H139">
        <v>1443.14</v>
      </c>
      <c r="I139">
        <v>1070.71</v>
      </c>
      <c r="J139">
        <v>134.66</v>
      </c>
      <c r="K139">
        <v>94.78</v>
      </c>
      <c r="L139" s="3">
        <f t="shared" si="22"/>
        <v>4.1915942124957084E-3</v>
      </c>
      <c r="M139" s="3">
        <f t="shared" si="23"/>
        <v>4.2732387929168558E-2</v>
      </c>
      <c r="N139" s="3">
        <f t="shared" si="34"/>
        <v>2.5198232948230537E-2</v>
      </c>
      <c r="O139" s="3">
        <f t="shared" si="34"/>
        <v>-3.4902717956334373E-3</v>
      </c>
      <c r="P139" s="3">
        <f t="shared" si="25"/>
        <v>6.7872156484139736E-7</v>
      </c>
      <c r="Q139" s="4">
        <f t="shared" si="26"/>
        <v>-2.1914358852601424E-3</v>
      </c>
      <c r="R139" s="3">
        <f t="shared" si="27"/>
        <v>1.7157985823565342E-2</v>
      </c>
      <c r="S139" s="16">
        <f t="shared" si="36"/>
        <v>93.578893895208566</v>
      </c>
      <c r="T139" s="16">
        <f t="shared" si="36"/>
        <v>77.599335464031356</v>
      </c>
      <c r="U139" s="16">
        <f t="shared" si="29"/>
        <v>15.97955843117721</v>
      </c>
      <c r="V139" s="16">
        <f t="shared" si="30"/>
        <v>99.316945234731591</v>
      </c>
      <c r="W139" s="16">
        <f t="shared" si="30"/>
        <v>55.023054444764426</v>
      </c>
      <c r="X139" s="16">
        <f t="shared" si="30"/>
        <v>51.072432560267366</v>
      </c>
      <c r="Y139" s="16">
        <f t="shared" si="30"/>
        <v>104.98490961636232</v>
      </c>
    </row>
    <row r="140" spans="1:25" x14ac:dyDescent="0.4">
      <c r="A140">
        <f t="shared" si="31"/>
        <v>127</v>
      </c>
      <c r="B140" s="1">
        <v>39962</v>
      </c>
      <c r="C140" s="2">
        <v>0.16803532939899199</v>
      </c>
      <c r="D140" s="2">
        <v>0</v>
      </c>
      <c r="E140" s="2">
        <v>0</v>
      </c>
      <c r="F140" s="2">
        <v>0.83196467060100698</v>
      </c>
      <c r="G140">
        <v>411.77800000000002</v>
      </c>
      <c r="H140">
        <v>1495.97</v>
      </c>
      <c r="I140">
        <v>1097.69</v>
      </c>
      <c r="J140">
        <v>134.19</v>
      </c>
      <c r="K140">
        <v>95.34</v>
      </c>
      <c r="L140" s="3">
        <f t="shared" si="22"/>
        <v>5.3241645255757142E-3</v>
      </c>
      <c r="M140" s="3">
        <f t="shared" si="23"/>
        <v>5.8715226740516435E-2</v>
      </c>
      <c r="N140" s="3">
        <f t="shared" si="34"/>
        <v>1.9194854649309034E-2</v>
      </c>
      <c r="O140" s="3">
        <f t="shared" si="34"/>
        <v>3.2044116551159796E-3</v>
      </c>
      <c r="P140" s="3">
        <f t="shared" si="25"/>
        <v>3.3430527227518987E-7</v>
      </c>
      <c r="Q140" s="4">
        <f t="shared" si="26"/>
        <v>3.5602707216758618E-3</v>
      </c>
      <c r="R140" s="3">
        <f t="shared" si="27"/>
        <v>2.1609664392629291E-2</v>
      </c>
      <c r="S140" s="16">
        <f t="shared" si="36"/>
        <v>93.934920967376158</v>
      </c>
      <c r="T140" s="16">
        <f t="shared" si="36"/>
        <v>79.760301903294291</v>
      </c>
      <c r="U140" s="16">
        <f t="shared" si="29"/>
        <v>14.174619064081867</v>
      </c>
      <c r="V140" s="16">
        <f t="shared" si="30"/>
        <v>99.849361687289161</v>
      </c>
      <c r="W140" s="16">
        <f t="shared" si="30"/>
        <v>60.894577118816073</v>
      </c>
      <c r="X140" s="16">
        <f t="shared" si="30"/>
        <v>52.991918025198267</v>
      </c>
      <c r="Y140" s="16">
        <f t="shared" si="30"/>
        <v>105.30535078187391</v>
      </c>
    </row>
    <row r="141" spans="1:25" x14ac:dyDescent="0.4">
      <c r="A141">
        <f t="shared" si="31"/>
        <v>128</v>
      </c>
      <c r="B141" s="1">
        <v>39969</v>
      </c>
      <c r="C141" s="2">
        <v>0.16859250485278399</v>
      </c>
      <c r="D141" s="2">
        <v>0</v>
      </c>
      <c r="E141" s="2">
        <v>0</v>
      </c>
      <c r="F141" s="2">
        <v>0.83140749514721501</v>
      </c>
      <c r="G141">
        <v>400.12099999999998</v>
      </c>
      <c r="H141">
        <v>1530.82</v>
      </c>
      <c r="I141">
        <v>1118.76</v>
      </c>
      <c r="J141">
        <v>134.62</v>
      </c>
      <c r="K141">
        <v>98.64</v>
      </c>
      <c r="L141" s="3">
        <f t="shared" si="22"/>
        <v>4.5720161946225524E-3</v>
      </c>
      <c r="M141" s="3">
        <f t="shared" si="23"/>
        <v>5.0653163606702023E-3</v>
      </c>
      <c r="N141" s="3">
        <f t="shared" si="34"/>
        <v>3.7067825092066187E-2</v>
      </c>
      <c r="O141" s="3">
        <f t="shared" si="34"/>
        <v>-1.1142475115138994E-3</v>
      </c>
      <c r="P141" s="3">
        <f t="shared" si="25"/>
        <v>4.8889631434782025E-6</v>
      </c>
      <c r="Q141" s="4">
        <f t="shared" si="26"/>
        <v>-1.6047503318635735E-4</v>
      </c>
      <c r="R141" s="3">
        <f t="shared" si="27"/>
        <v>1.139772753396126E-2</v>
      </c>
      <c r="S141" s="16">
        <f t="shared" si="36"/>
        <v>93.918873464057526</v>
      </c>
      <c r="T141" s="16">
        <f t="shared" si="36"/>
        <v>80.900074656690421</v>
      </c>
      <c r="U141" s="16">
        <f t="shared" si="29"/>
        <v>13.018798807367105</v>
      </c>
      <c r="V141" s="16">
        <f t="shared" si="30"/>
        <v>100.30656330675141</v>
      </c>
      <c r="W141" s="16">
        <f t="shared" si="30"/>
        <v>61.401108754883097</v>
      </c>
      <c r="X141" s="16">
        <f t="shared" si="30"/>
        <v>56.698700534404885</v>
      </c>
      <c r="Y141" s="16">
        <f t="shared" si="30"/>
        <v>105.19392603072252</v>
      </c>
    </row>
    <row r="142" spans="1:25" x14ac:dyDescent="0.4">
      <c r="A142">
        <f t="shared" si="31"/>
        <v>129</v>
      </c>
      <c r="B142" s="1">
        <v>39976</v>
      </c>
      <c r="C142" s="2">
        <v>0.16044423294698701</v>
      </c>
      <c r="D142" s="2">
        <v>0</v>
      </c>
      <c r="E142" s="2">
        <v>0</v>
      </c>
      <c r="F142" s="2">
        <v>0.83955576705301205</v>
      </c>
      <c r="G142">
        <v>402.767</v>
      </c>
      <c r="H142">
        <v>1541.7</v>
      </c>
      <c r="I142">
        <v>1160.23</v>
      </c>
      <c r="J142">
        <v>134.47</v>
      </c>
      <c r="K142">
        <v>98.44</v>
      </c>
      <c r="L142" s="3">
        <f t="shared" si="22"/>
        <v>-2.3044259306583825E-2</v>
      </c>
      <c r="M142" s="3">
        <f t="shared" si="23"/>
        <v>-4.7702783781140345E-2</v>
      </c>
      <c r="N142" s="3">
        <f t="shared" si="34"/>
        <v>-3.3208932711617511E-2</v>
      </c>
      <c r="O142" s="3">
        <f t="shared" si="34"/>
        <v>6.7673086933888182E-3</v>
      </c>
      <c r="P142" s="3">
        <f t="shared" si="25"/>
        <v>1.5742954274171384E-5</v>
      </c>
      <c r="Q142" s="4">
        <f t="shared" si="26"/>
        <v>1.9684715784120859E-3</v>
      </c>
      <c r="R142" s="3">
        <f t="shared" si="27"/>
        <v>-2.4297166776488216E-2</v>
      </c>
      <c r="S142" s="16">
        <f t="shared" si="36"/>
        <v>94.115720621898731</v>
      </c>
      <c r="T142" s="16">
        <f t="shared" si="36"/>
        <v>78.470357979041594</v>
      </c>
      <c r="U142" s="16">
        <f t="shared" si="29"/>
        <v>15.645362642857137</v>
      </c>
      <c r="V142" s="16">
        <f t="shared" si="30"/>
        <v>98.002137376093032</v>
      </c>
      <c r="W142" s="16">
        <f t="shared" si="30"/>
        <v>56.630830376769062</v>
      </c>
      <c r="X142" s="16">
        <f t="shared" si="30"/>
        <v>53.377807263243135</v>
      </c>
      <c r="Y142" s="16">
        <f t="shared" ref="Y142:Y205" si="37">Y141+100*O142</f>
        <v>105.87065690006141</v>
      </c>
    </row>
    <row r="143" spans="1:25" x14ac:dyDescent="0.4">
      <c r="A143">
        <f t="shared" si="31"/>
        <v>130</v>
      </c>
      <c r="B143" s="1">
        <v>39983</v>
      </c>
      <c r="C143" s="2">
        <v>0.13420597582336799</v>
      </c>
      <c r="D143" s="2">
        <v>0</v>
      </c>
      <c r="E143" s="2">
        <v>0</v>
      </c>
      <c r="F143" s="2">
        <v>0.86579402417663098</v>
      </c>
      <c r="G143">
        <v>402.35500000000002</v>
      </c>
      <c r="H143">
        <v>1501.25</v>
      </c>
      <c r="I143">
        <v>1121.7</v>
      </c>
      <c r="J143">
        <v>135.38</v>
      </c>
      <c r="K143">
        <v>96.27</v>
      </c>
      <c r="L143" s="3">
        <f t="shared" ref="L143:L206" si="38">G144*K144/(G143*K143)-1</f>
        <v>9.5915385422917776E-3</v>
      </c>
      <c r="M143" s="3">
        <f t="shared" ref="M143:M206" si="39">H144*K144/(H143*K143)-1</f>
        <v>-1.3306333223404465E-2</v>
      </c>
      <c r="N143" s="3">
        <f t="shared" si="34"/>
        <v>9.155745743068433E-3</v>
      </c>
      <c r="O143" s="3">
        <f t="shared" si="34"/>
        <v>5.3922292805437255E-3</v>
      </c>
      <c r="P143" s="3">
        <f t="shared" ref="P143:P206" si="40">(ABS(C144-C143)+ABS(D144-D143)+ABS(E144-E143)+ABS(F144-F143))*$S$3</f>
        <v>2.6387560975221127E-6</v>
      </c>
      <c r="Q143" s="4">
        <f t="shared" ref="Q143:Q206" si="41">SUMPRODUCT(C143:F143,L143:O143)-P143</f>
        <v>5.9531629217032022E-3</v>
      </c>
      <c r="R143" s="3">
        <f t="shared" ref="R143:R206" si="42">SUMPRODUCT($C$7:$F$7,L143:O143)</f>
        <v>2.7082950856248678E-3</v>
      </c>
      <c r="S143" s="16">
        <f t="shared" si="36"/>
        <v>94.711036914069055</v>
      </c>
      <c r="T143" s="16">
        <f t="shared" si="36"/>
        <v>78.74118748760408</v>
      </c>
      <c r="U143" s="16">
        <f t="shared" ref="U143:U206" si="43">S143-T143</f>
        <v>15.969849426464975</v>
      </c>
      <c r="V143" s="16">
        <f t="shared" ref="V143:Y206" si="44">V142+100*L143</f>
        <v>98.961291230322203</v>
      </c>
      <c r="W143" s="16">
        <f t="shared" si="44"/>
        <v>55.300197054428615</v>
      </c>
      <c r="X143" s="16">
        <f t="shared" si="44"/>
        <v>54.29338183754998</v>
      </c>
      <c r="Y143" s="16">
        <f t="shared" si="37"/>
        <v>106.40987982811578</v>
      </c>
    </row>
    <row r="144" spans="1:25" x14ac:dyDescent="0.4">
      <c r="A144">
        <f t="shared" ref="A144:A207" si="45">A143+1</f>
        <v>131</v>
      </c>
      <c r="B144" s="1">
        <v>39990</v>
      </c>
      <c r="C144" s="2">
        <v>0.138603902652572</v>
      </c>
      <c r="D144" s="2">
        <v>0</v>
      </c>
      <c r="E144" s="2">
        <v>0</v>
      </c>
      <c r="F144" s="2">
        <v>0.86139609734742795</v>
      </c>
      <c r="G144">
        <v>410.82299999999998</v>
      </c>
      <c r="H144">
        <v>1498.08</v>
      </c>
      <c r="I144">
        <v>1131.97</v>
      </c>
      <c r="J144">
        <v>136.11000000000001</v>
      </c>
      <c r="K144">
        <v>95.19</v>
      </c>
      <c r="L144" s="3">
        <f t="shared" si="38"/>
        <v>1.0989987657819222E-2</v>
      </c>
      <c r="M144" s="3">
        <f t="shared" si="39"/>
        <v>-1.5504407745776994E-2</v>
      </c>
      <c r="N144" s="3">
        <f t="shared" si="34"/>
        <v>-6.6609539122061134E-3</v>
      </c>
      <c r="O144" s="3">
        <f t="shared" si="34"/>
        <v>5.7306590257877321E-3</v>
      </c>
      <c r="P144" s="3">
        <f t="shared" si="40"/>
        <v>4.2408232838289174E-6</v>
      </c>
      <c r="Q144" s="4">
        <f t="shared" si="41"/>
        <v>6.4553816762358794E-3</v>
      </c>
      <c r="R144" s="3">
        <f t="shared" si="42"/>
        <v>-1.3611787435940381E-3</v>
      </c>
      <c r="S144" s="16">
        <f t="shared" si="36"/>
        <v>95.35657508169264</v>
      </c>
      <c r="T144" s="16">
        <f t="shared" si="36"/>
        <v>78.60506961324468</v>
      </c>
      <c r="U144" s="16">
        <f t="shared" si="43"/>
        <v>16.751505468447959</v>
      </c>
      <c r="V144" s="16">
        <f t="shared" si="44"/>
        <v>100.06028999610413</v>
      </c>
      <c r="W144" s="16">
        <f t="shared" si="44"/>
        <v>53.749756279850914</v>
      </c>
      <c r="X144" s="16">
        <f t="shared" si="44"/>
        <v>53.627286446329371</v>
      </c>
      <c r="Y144" s="16">
        <f t="shared" si="37"/>
        <v>106.98294573069455</v>
      </c>
    </row>
    <row r="145" spans="1:25" x14ac:dyDescent="0.4">
      <c r="A145">
        <f t="shared" si="45"/>
        <v>132</v>
      </c>
      <c r="B145" s="1">
        <v>39997</v>
      </c>
      <c r="C145" s="2">
        <v>0.13153586384619001</v>
      </c>
      <c r="D145" s="2">
        <v>0</v>
      </c>
      <c r="E145" s="2">
        <v>0</v>
      </c>
      <c r="F145" s="2">
        <v>0.86846413615380902</v>
      </c>
      <c r="G145">
        <v>411.66199999999998</v>
      </c>
      <c r="H145">
        <v>1461.8</v>
      </c>
      <c r="I145">
        <v>1124.43</v>
      </c>
      <c r="J145">
        <v>136.88999999999999</v>
      </c>
      <c r="K145">
        <v>96.04</v>
      </c>
      <c r="L145" s="3">
        <f t="shared" si="38"/>
        <v>-2.1294039267658715E-2</v>
      </c>
      <c r="M145" s="3">
        <f t="shared" si="39"/>
        <v>-5.4335977524300749E-2</v>
      </c>
      <c r="N145" s="3">
        <f t="shared" si="34"/>
        <v>-5.2275375078928876E-2</v>
      </c>
      <c r="O145" s="3">
        <f t="shared" si="34"/>
        <v>2.9220542041055175E-3</v>
      </c>
      <c r="P145" s="3">
        <f t="shared" si="40"/>
        <v>1.8837794155957185E-5</v>
      </c>
      <c r="Q145" s="4">
        <f t="shared" si="41"/>
        <v>-2.8206836383903367E-4</v>
      </c>
      <c r="R145" s="3">
        <f t="shared" si="42"/>
        <v>-3.1245834416695706E-2</v>
      </c>
      <c r="S145" s="16">
        <f t="shared" si="36"/>
        <v>95.328368245308738</v>
      </c>
      <c r="T145" s="16">
        <f t="shared" si="36"/>
        <v>75.480486171575109</v>
      </c>
      <c r="U145" s="16">
        <f t="shared" si="43"/>
        <v>19.847882073733629</v>
      </c>
      <c r="V145" s="16">
        <f t="shared" si="44"/>
        <v>97.930886069338257</v>
      </c>
      <c r="W145" s="16">
        <f t="shared" si="44"/>
        <v>48.316158527420839</v>
      </c>
      <c r="X145" s="16">
        <f t="shared" si="44"/>
        <v>48.399748938436481</v>
      </c>
      <c r="Y145" s="16">
        <f t="shared" si="37"/>
        <v>107.27515115110511</v>
      </c>
    </row>
    <row r="146" spans="1:25" x14ac:dyDescent="0.4">
      <c r="A146">
        <f t="shared" si="45"/>
        <v>133</v>
      </c>
      <c r="B146" s="1">
        <v>40004</v>
      </c>
      <c r="C146" s="2">
        <v>0.100139540252928</v>
      </c>
      <c r="D146" s="2">
        <v>0</v>
      </c>
      <c r="E146" s="2">
        <v>0</v>
      </c>
      <c r="F146" s="2">
        <v>0.89986045974707096</v>
      </c>
      <c r="G146">
        <v>418.089</v>
      </c>
      <c r="H146">
        <v>1434.5</v>
      </c>
      <c r="I146">
        <v>1065.6500000000001</v>
      </c>
      <c r="J146">
        <v>137.29</v>
      </c>
      <c r="K146">
        <v>92.55</v>
      </c>
      <c r="L146" s="3">
        <f t="shared" si="38"/>
        <v>-5.8470912606826131E-3</v>
      </c>
      <c r="M146" s="3">
        <f t="shared" si="39"/>
        <v>8.89307203307248E-2</v>
      </c>
      <c r="N146" s="3">
        <f t="shared" si="34"/>
        <v>6.6532163468304706E-3</v>
      </c>
      <c r="O146" s="3">
        <f t="shared" si="34"/>
        <v>-1.8209629251948467E-3</v>
      </c>
      <c r="P146" s="3">
        <f t="shared" si="40"/>
        <v>8.1692585325840587E-7</v>
      </c>
      <c r="Q146" s="4">
        <f t="shared" si="41"/>
        <v>-2.2249544915631343E-3</v>
      </c>
      <c r="R146" s="3">
        <f t="shared" si="42"/>
        <v>2.1978970622919453E-2</v>
      </c>
      <c r="S146" s="16">
        <f t="shared" si="36"/>
        <v>95.105872796152426</v>
      </c>
      <c r="T146" s="16">
        <f t="shared" si="36"/>
        <v>77.678383233867052</v>
      </c>
      <c r="U146" s="16">
        <f t="shared" si="43"/>
        <v>17.427489562285373</v>
      </c>
      <c r="V146" s="16">
        <f t="shared" si="44"/>
        <v>97.346176943269995</v>
      </c>
      <c r="W146" s="16">
        <f t="shared" si="44"/>
        <v>57.209230560493317</v>
      </c>
      <c r="X146" s="16">
        <f t="shared" si="44"/>
        <v>49.065070573119527</v>
      </c>
      <c r="Y146" s="16">
        <f t="shared" si="37"/>
        <v>107.09305485858562</v>
      </c>
    </row>
    <row r="147" spans="1:25" x14ac:dyDescent="0.4">
      <c r="A147">
        <f t="shared" si="45"/>
        <v>134</v>
      </c>
      <c r="B147" s="1">
        <v>40011</v>
      </c>
      <c r="C147" s="2">
        <v>0.101501083341692</v>
      </c>
      <c r="D147" s="2">
        <v>0</v>
      </c>
      <c r="E147" s="2">
        <v>0</v>
      </c>
      <c r="F147" s="2">
        <v>0.89849891665830695</v>
      </c>
      <c r="G147">
        <v>408.36399999999998</v>
      </c>
      <c r="H147">
        <v>1534.71</v>
      </c>
      <c r="I147">
        <v>1072.74</v>
      </c>
      <c r="J147">
        <v>137.04</v>
      </c>
      <c r="K147">
        <v>94.2</v>
      </c>
      <c r="L147" s="3">
        <f t="shared" si="38"/>
        <v>5.8764007345264435E-3</v>
      </c>
      <c r="M147" s="3">
        <f t="shared" si="39"/>
        <v>4.8088457440198296E-2</v>
      </c>
      <c r="N147" s="3">
        <f t="shared" si="34"/>
        <v>4.8026548837556193E-2</v>
      </c>
      <c r="O147" s="3">
        <f t="shared" si="34"/>
        <v>-1.3134851138352222E-3</v>
      </c>
      <c r="P147" s="3">
        <f t="shared" si="40"/>
        <v>2.6675444107145992E-6</v>
      </c>
      <c r="Q147" s="4">
        <f t="shared" si="41"/>
        <v>-5.8637145553412607E-4</v>
      </c>
      <c r="R147" s="3">
        <f t="shared" si="42"/>
        <v>2.5169480474611428E-2</v>
      </c>
      <c r="S147" s="16">
        <f t="shared" si="36"/>
        <v>95.047235650599006</v>
      </c>
      <c r="T147" s="16">
        <f t="shared" si="36"/>
        <v>80.195331281328194</v>
      </c>
      <c r="U147" s="16">
        <f t="shared" si="43"/>
        <v>14.851904369270812</v>
      </c>
      <c r="V147" s="16">
        <f t="shared" si="44"/>
        <v>97.933817016722642</v>
      </c>
      <c r="W147" s="16">
        <f t="shared" si="44"/>
        <v>62.018076304513144</v>
      </c>
      <c r="X147" s="16">
        <f t="shared" si="44"/>
        <v>53.867725456875149</v>
      </c>
      <c r="Y147" s="16">
        <f t="shared" si="37"/>
        <v>106.9617063472021</v>
      </c>
    </row>
    <row r="148" spans="1:25" x14ac:dyDescent="0.4">
      <c r="A148">
        <f t="shared" si="45"/>
        <v>135</v>
      </c>
      <c r="B148" s="1">
        <v>40018</v>
      </c>
      <c r="C148" s="2">
        <v>0.10594699069288301</v>
      </c>
      <c r="D148" s="2">
        <v>0</v>
      </c>
      <c r="E148" s="2">
        <v>0</v>
      </c>
      <c r="F148" s="2">
        <v>0.89405300930711595</v>
      </c>
      <c r="G148">
        <v>408.20699999999999</v>
      </c>
      <c r="H148">
        <v>1598.5</v>
      </c>
      <c r="I148">
        <v>1124.26</v>
      </c>
      <c r="J148">
        <v>136.86000000000001</v>
      </c>
      <c r="K148">
        <v>94.79</v>
      </c>
      <c r="L148" s="3">
        <f t="shared" si="38"/>
        <v>1.0726554431736979E-2</v>
      </c>
      <c r="M148" s="3">
        <f t="shared" si="39"/>
        <v>7.4688638068387547E-3</v>
      </c>
      <c r="N148" s="3">
        <f t="shared" si="34"/>
        <v>3.2394641808834335E-2</v>
      </c>
      <c r="O148" s="3">
        <f t="shared" si="34"/>
        <v>-1.9728189390618711E-3</v>
      </c>
      <c r="P148" s="3">
        <f t="shared" si="40"/>
        <v>1.4654011425269965E-6</v>
      </c>
      <c r="Q148" s="4">
        <f t="shared" si="41"/>
        <v>-6.288239478829241E-4</v>
      </c>
      <c r="R148" s="3">
        <f t="shared" si="42"/>
        <v>1.2154310277087049E-2</v>
      </c>
      <c r="S148" s="16">
        <f t="shared" si="36"/>
        <v>94.984353255810717</v>
      </c>
      <c r="T148" s="16">
        <f t="shared" si="36"/>
        <v>81.410762309036897</v>
      </c>
      <c r="U148" s="16">
        <f t="shared" si="43"/>
        <v>13.57359094677382</v>
      </c>
      <c r="V148" s="16">
        <f t="shared" si="44"/>
        <v>99.006472459896344</v>
      </c>
      <c r="W148" s="16">
        <f t="shared" si="44"/>
        <v>62.76496268519702</v>
      </c>
      <c r="X148" s="16">
        <f t="shared" si="44"/>
        <v>57.10718963775858</v>
      </c>
      <c r="Y148" s="16">
        <f t="shared" si="37"/>
        <v>106.7644244532959</v>
      </c>
    </row>
    <row r="149" spans="1:25" x14ac:dyDescent="0.4">
      <c r="A149">
        <f t="shared" si="45"/>
        <v>136</v>
      </c>
      <c r="B149" s="1">
        <v>40025</v>
      </c>
      <c r="C149" s="2">
        <v>0.10838932593042799</v>
      </c>
      <c r="D149" s="2">
        <v>0</v>
      </c>
      <c r="E149" s="2">
        <v>0</v>
      </c>
      <c r="F149" s="2">
        <v>0.89161067406957095</v>
      </c>
      <c r="G149">
        <v>413.065</v>
      </c>
      <c r="H149">
        <v>1612.31</v>
      </c>
      <c r="I149">
        <v>1160.68</v>
      </c>
      <c r="J149">
        <v>136.59</v>
      </c>
      <c r="K149">
        <v>94.68</v>
      </c>
      <c r="L149" s="3">
        <f t="shared" si="38"/>
        <v>6.493739233007334E-3</v>
      </c>
      <c r="M149" s="3">
        <f t="shared" si="39"/>
        <v>5.5080392556552837E-2</v>
      </c>
      <c r="N149" s="3">
        <f t="shared" si="34"/>
        <v>6.8408174518383991E-3</v>
      </c>
      <c r="O149" s="3">
        <f t="shared" si="34"/>
        <v>-3.8070136906069862E-3</v>
      </c>
      <c r="P149" s="3">
        <f t="shared" si="40"/>
        <v>3.217852659418184E-6</v>
      </c>
      <c r="Q149" s="4">
        <f t="shared" si="41"/>
        <v>-2.6937398772999589E-3</v>
      </c>
      <c r="R149" s="3">
        <f t="shared" si="42"/>
        <v>1.6151983887697896E-2</v>
      </c>
      <c r="S149" s="16">
        <f t="shared" si="36"/>
        <v>94.714979268080725</v>
      </c>
      <c r="T149" s="16">
        <f t="shared" si="36"/>
        <v>83.025960697806681</v>
      </c>
      <c r="U149" s="16">
        <f t="shared" si="43"/>
        <v>11.689018570274044</v>
      </c>
      <c r="V149" s="16">
        <f t="shared" si="44"/>
        <v>99.655846383197073</v>
      </c>
      <c r="W149" s="16">
        <f t="shared" si="44"/>
        <v>68.273001940852311</v>
      </c>
      <c r="X149" s="16">
        <f t="shared" si="44"/>
        <v>57.791271382942419</v>
      </c>
      <c r="Y149" s="16">
        <f t="shared" si="37"/>
        <v>106.3837230842352</v>
      </c>
    </row>
    <row r="150" spans="1:25" x14ac:dyDescent="0.4">
      <c r="A150">
        <f t="shared" si="45"/>
        <v>137</v>
      </c>
      <c r="B150" s="1">
        <v>40032</v>
      </c>
      <c r="C150" s="2">
        <v>0.113752413696125</v>
      </c>
      <c r="D150" s="2">
        <v>0</v>
      </c>
      <c r="E150" s="2">
        <v>0</v>
      </c>
      <c r="F150" s="2">
        <v>0.88624758630387401</v>
      </c>
      <c r="G150">
        <v>403.43299999999999</v>
      </c>
      <c r="H150">
        <v>1650.73</v>
      </c>
      <c r="I150">
        <v>1168.6199999999999</v>
      </c>
      <c r="J150">
        <v>136.07</v>
      </c>
      <c r="K150">
        <v>97.57</v>
      </c>
      <c r="L150" s="3">
        <f t="shared" si="38"/>
        <v>-5.6940002090761777E-3</v>
      </c>
      <c r="M150" s="3">
        <f t="shared" si="39"/>
        <v>-3.2372175725738694E-2</v>
      </c>
      <c r="N150" s="3">
        <f t="shared" si="34"/>
        <v>1.7567729458678016E-2</v>
      </c>
      <c r="O150" s="3">
        <f t="shared" si="34"/>
        <v>2.866171823326269E-3</v>
      </c>
      <c r="P150" s="3">
        <f t="shared" si="40"/>
        <v>1.2889881076646168E-5</v>
      </c>
      <c r="Q150" s="4">
        <f t="shared" si="41"/>
        <v>1.8795417119097776E-3</v>
      </c>
      <c r="R150" s="3">
        <f t="shared" si="42"/>
        <v>-4.4080686632026467E-3</v>
      </c>
      <c r="S150" s="16">
        <f t="shared" si="36"/>
        <v>94.902933439271706</v>
      </c>
      <c r="T150" s="16">
        <f t="shared" si="36"/>
        <v>82.585153831486423</v>
      </c>
      <c r="U150" s="16">
        <f t="shared" si="43"/>
        <v>12.317779607785283</v>
      </c>
      <c r="V150" s="16">
        <f t="shared" si="44"/>
        <v>99.08644636228945</v>
      </c>
      <c r="W150" s="16">
        <f t="shared" si="44"/>
        <v>65.035784368278442</v>
      </c>
      <c r="X150" s="16">
        <f t="shared" si="44"/>
        <v>59.548044328810221</v>
      </c>
      <c r="Y150" s="16">
        <f t="shared" si="37"/>
        <v>106.67034026656782</v>
      </c>
    </row>
    <row r="151" spans="1:25" x14ac:dyDescent="0.4">
      <c r="A151">
        <f t="shared" si="45"/>
        <v>138</v>
      </c>
      <c r="B151" s="1">
        <v>40039</v>
      </c>
      <c r="C151" s="2">
        <v>9.2269278568381796E-2</v>
      </c>
      <c r="D151" s="2">
        <v>0</v>
      </c>
      <c r="E151" s="2">
        <v>0</v>
      </c>
      <c r="F151" s="2">
        <v>0.90773072143161804</v>
      </c>
      <c r="G151">
        <v>412.24799999999999</v>
      </c>
      <c r="H151">
        <v>1641.54</v>
      </c>
      <c r="I151">
        <v>1189.1500000000001</v>
      </c>
      <c r="J151">
        <v>136.46</v>
      </c>
      <c r="K151">
        <v>94.94</v>
      </c>
      <c r="L151" s="3">
        <f t="shared" si="38"/>
        <v>-6.1251353167854905E-3</v>
      </c>
      <c r="M151" s="3">
        <f t="shared" si="39"/>
        <v>1.6690075016493111E-2</v>
      </c>
      <c r="N151" s="3">
        <f t="shared" si="34"/>
        <v>-2.6926796451246626E-2</v>
      </c>
      <c r="O151" s="3">
        <f t="shared" si="34"/>
        <v>8.8670672724606714E-3</v>
      </c>
      <c r="P151" s="3">
        <f t="shared" si="40"/>
        <v>8.3571775434187296E-6</v>
      </c>
      <c r="Q151" s="4">
        <f t="shared" si="41"/>
        <v>7.4753903778564815E-3</v>
      </c>
      <c r="R151" s="3">
        <f t="shared" si="42"/>
        <v>-1.8736973697695836E-3</v>
      </c>
      <c r="S151" s="16">
        <f t="shared" si="36"/>
        <v>95.650472477057349</v>
      </c>
      <c r="T151" s="16">
        <f t="shared" si="36"/>
        <v>82.397784094509461</v>
      </c>
      <c r="U151" s="16">
        <f t="shared" si="43"/>
        <v>13.252688382547888</v>
      </c>
      <c r="V151" s="16">
        <f t="shared" si="44"/>
        <v>98.473932830610906</v>
      </c>
      <c r="W151" s="16">
        <f t="shared" si="44"/>
        <v>66.70479186992776</v>
      </c>
      <c r="X151" s="16">
        <f t="shared" si="44"/>
        <v>56.855364683685558</v>
      </c>
      <c r="Y151" s="16">
        <f t="shared" si="37"/>
        <v>107.55704699381388</v>
      </c>
    </row>
    <row r="152" spans="1:25" x14ac:dyDescent="0.4">
      <c r="A152">
        <f t="shared" si="45"/>
        <v>139</v>
      </c>
      <c r="B152" s="1">
        <v>40046</v>
      </c>
      <c r="C152" s="2">
        <v>7.8340649329350295E-2</v>
      </c>
      <c r="D152" s="2">
        <v>0</v>
      </c>
      <c r="E152" s="2">
        <v>0</v>
      </c>
      <c r="F152" s="2">
        <v>0.92165935067064897</v>
      </c>
      <c r="G152">
        <v>412.154</v>
      </c>
      <c r="H152">
        <v>1678.84</v>
      </c>
      <c r="I152">
        <v>1157.1300000000001</v>
      </c>
      <c r="J152">
        <v>137.66999999999999</v>
      </c>
      <c r="K152">
        <v>94.38</v>
      </c>
      <c r="L152" s="3">
        <f t="shared" si="38"/>
        <v>-1.2179512295751316E-4</v>
      </c>
      <c r="M152" s="3">
        <f t="shared" si="39"/>
        <v>-5.1867769382676343E-3</v>
      </c>
      <c r="N152" s="3">
        <f t="shared" si="34"/>
        <v>2.3411371237458178E-2</v>
      </c>
      <c r="O152" s="3">
        <f t="shared" si="34"/>
        <v>-1.1621994624827492E-3</v>
      </c>
      <c r="P152" s="3">
        <f t="shared" si="40"/>
        <v>2.1123915520087797E-6</v>
      </c>
      <c r="Q152" s="4">
        <f t="shared" si="41"/>
        <v>-1.0828059025112765E-3</v>
      </c>
      <c r="R152" s="3">
        <f t="shared" si="42"/>
        <v>4.2351499284375704E-3</v>
      </c>
      <c r="S152" s="16">
        <f t="shared" ref="S152:T167" si="46">S151+100*Q152</f>
        <v>95.542191886806222</v>
      </c>
      <c r="T152" s="16">
        <f t="shared" si="46"/>
        <v>82.821299087353225</v>
      </c>
      <c r="U152" s="16">
        <f t="shared" si="43"/>
        <v>12.720892799452997</v>
      </c>
      <c r="V152" s="16">
        <f t="shared" si="44"/>
        <v>98.461753318315161</v>
      </c>
      <c r="W152" s="16">
        <f t="shared" si="44"/>
        <v>66.186114176101</v>
      </c>
      <c r="X152" s="16">
        <f t="shared" si="44"/>
        <v>59.196501807431375</v>
      </c>
      <c r="Y152" s="16">
        <f t="shared" si="37"/>
        <v>107.44082704756561</v>
      </c>
    </row>
    <row r="153" spans="1:25" x14ac:dyDescent="0.4">
      <c r="A153">
        <f t="shared" si="45"/>
        <v>140</v>
      </c>
      <c r="B153" s="1">
        <v>40053</v>
      </c>
      <c r="C153" s="2">
        <v>8.1861301916031901E-2</v>
      </c>
      <c r="D153" s="2">
        <v>0</v>
      </c>
      <c r="E153" s="2">
        <v>0</v>
      </c>
      <c r="F153" s="2">
        <v>0.91813869808396797</v>
      </c>
      <c r="G153">
        <v>415.53800000000001</v>
      </c>
      <c r="H153">
        <v>1684.05</v>
      </c>
      <c r="I153">
        <v>1184.22</v>
      </c>
      <c r="J153">
        <v>137.51</v>
      </c>
      <c r="K153">
        <v>93.6</v>
      </c>
      <c r="L153" s="3">
        <f t="shared" si="38"/>
        <v>-4.3042506361745669E-3</v>
      </c>
      <c r="M153" s="3">
        <f t="shared" si="39"/>
        <v>-1.7933572074037007E-2</v>
      </c>
      <c r="N153" s="3">
        <f t="shared" si="34"/>
        <v>-3.4630389623549696E-2</v>
      </c>
      <c r="O153" s="3">
        <f t="shared" si="34"/>
        <v>5.0905388699029608E-4</v>
      </c>
      <c r="P153" s="3">
        <f t="shared" si="40"/>
        <v>6.9193443073620226E-6</v>
      </c>
      <c r="Q153" s="4">
        <f t="shared" si="41"/>
        <v>1.0811116789833317E-4</v>
      </c>
      <c r="R153" s="3">
        <f t="shared" si="42"/>
        <v>-1.4089789611692743E-2</v>
      </c>
      <c r="S153" s="16">
        <f t="shared" si="46"/>
        <v>95.553003003596061</v>
      </c>
      <c r="T153" s="16">
        <f t="shared" si="46"/>
        <v>81.412320126183957</v>
      </c>
      <c r="U153" s="16">
        <f t="shared" si="43"/>
        <v>14.140682877412104</v>
      </c>
      <c r="V153" s="16">
        <f t="shared" si="44"/>
        <v>98.031328254697698</v>
      </c>
      <c r="W153" s="16">
        <f t="shared" si="44"/>
        <v>64.392756968697299</v>
      </c>
      <c r="X153" s="16">
        <f t="shared" si="44"/>
        <v>55.733462845076403</v>
      </c>
      <c r="Y153" s="16">
        <f t="shared" si="37"/>
        <v>107.49173243626464</v>
      </c>
    </row>
    <row r="154" spans="1:25" x14ac:dyDescent="0.4">
      <c r="A154">
        <f t="shared" si="45"/>
        <v>141</v>
      </c>
      <c r="B154" s="1">
        <v>40060</v>
      </c>
      <c r="C154" s="2">
        <v>7.03290614037618E-2</v>
      </c>
      <c r="D154" s="2">
        <v>0</v>
      </c>
      <c r="E154" s="2">
        <v>0</v>
      </c>
      <c r="F154" s="2">
        <v>0.92967093859623795</v>
      </c>
      <c r="G154">
        <v>416.37400000000002</v>
      </c>
      <c r="H154">
        <v>1664.34</v>
      </c>
      <c r="I154">
        <v>1143.21</v>
      </c>
      <c r="J154">
        <v>137.58000000000001</v>
      </c>
      <c r="K154">
        <v>93.01</v>
      </c>
      <c r="L154" s="3">
        <f t="shared" si="38"/>
        <v>-1.5987072261175572E-2</v>
      </c>
      <c r="M154" s="3">
        <f t="shared" si="39"/>
        <v>9.6087950196599436E-4</v>
      </c>
      <c r="N154" s="3">
        <f t="shared" si="34"/>
        <v>1.5657665695716361E-2</v>
      </c>
      <c r="O154" s="3">
        <f t="shared" si="34"/>
        <v>2.4712894316032408E-3</v>
      </c>
      <c r="P154" s="3">
        <f t="shared" si="40"/>
        <v>2.2301538916140628E-5</v>
      </c>
      <c r="Q154" s="4">
        <f t="shared" si="41"/>
        <v>1.150828639782814E-3</v>
      </c>
      <c r="R154" s="3">
        <f t="shared" si="42"/>
        <v>7.756905920275059E-4</v>
      </c>
      <c r="S154" s="16">
        <f t="shared" si="46"/>
        <v>95.668085867574348</v>
      </c>
      <c r="T154" s="16">
        <f t="shared" si="46"/>
        <v>81.489889185386701</v>
      </c>
      <c r="U154" s="16">
        <f t="shared" si="43"/>
        <v>14.178196682187647</v>
      </c>
      <c r="V154" s="16">
        <f t="shared" si="44"/>
        <v>96.432621028580144</v>
      </c>
      <c r="W154" s="16">
        <f t="shared" si="44"/>
        <v>64.488844918893903</v>
      </c>
      <c r="X154" s="16">
        <f t="shared" si="44"/>
        <v>57.299229414648039</v>
      </c>
      <c r="Y154" s="16">
        <f t="shared" si="37"/>
        <v>107.73886137942496</v>
      </c>
    </row>
    <row r="155" spans="1:25" x14ac:dyDescent="0.4">
      <c r="A155">
        <f t="shared" si="45"/>
        <v>142</v>
      </c>
      <c r="B155" s="1">
        <v>40067</v>
      </c>
      <c r="C155" s="2">
        <v>3.3159829876860801E-2</v>
      </c>
      <c r="D155" s="2">
        <v>0</v>
      </c>
      <c r="E155" s="2">
        <v>0</v>
      </c>
      <c r="F155" s="2">
        <v>0.96684017012313905</v>
      </c>
      <c r="G155">
        <v>420.10599999999999</v>
      </c>
      <c r="H155">
        <v>1708.18</v>
      </c>
      <c r="I155">
        <v>1161.1099999999999</v>
      </c>
      <c r="J155">
        <v>137.91999999999999</v>
      </c>
      <c r="K155">
        <v>90.71</v>
      </c>
      <c r="L155" s="3">
        <f t="shared" si="38"/>
        <v>-2.6947957866212402E-3</v>
      </c>
      <c r="M155" s="3">
        <f t="shared" si="39"/>
        <v>3.1286079006438428E-2</v>
      </c>
      <c r="N155" s="3">
        <f t="shared" si="34"/>
        <v>-1.1532068451740041E-2</v>
      </c>
      <c r="O155" s="3">
        <f t="shared" si="34"/>
        <v>-4.277842227378037E-3</v>
      </c>
      <c r="P155" s="3">
        <f t="shared" si="40"/>
        <v>1.9850665517494315E-5</v>
      </c>
      <c r="Q155" s="4">
        <f t="shared" si="41"/>
        <v>-4.2451993422328652E-3</v>
      </c>
      <c r="R155" s="3">
        <f t="shared" si="42"/>
        <v>3.1953431351747774E-3</v>
      </c>
      <c r="S155" s="16">
        <f t="shared" si="46"/>
        <v>95.243565933351064</v>
      </c>
      <c r="T155" s="16">
        <f t="shared" si="46"/>
        <v>81.809423498904181</v>
      </c>
      <c r="U155" s="16">
        <f t="shared" si="43"/>
        <v>13.434142434446883</v>
      </c>
      <c r="V155" s="16">
        <f t="shared" si="44"/>
        <v>96.163141449918015</v>
      </c>
      <c r="W155" s="16">
        <f t="shared" si="44"/>
        <v>67.617452819537746</v>
      </c>
      <c r="X155" s="16">
        <f t="shared" si="44"/>
        <v>56.146022569474034</v>
      </c>
      <c r="Y155" s="16">
        <f t="shared" si="37"/>
        <v>107.31107715668716</v>
      </c>
    </row>
    <row r="156" spans="1:25" x14ac:dyDescent="0.4">
      <c r="A156">
        <f t="shared" si="45"/>
        <v>143</v>
      </c>
      <c r="B156" s="1">
        <v>40074</v>
      </c>
      <c r="C156" s="2">
        <v>7.5387347703399996E-5</v>
      </c>
      <c r="D156" s="2">
        <v>0</v>
      </c>
      <c r="E156" s="2">
        <v>0</v>
      </c>
      <c r="F156" s="2">
        <v>0.99992461265229604</v>
      </c>
      <c r="G156">
        <v>416.31200000000001</v>
      </c>
      <c r="H156">
        <v>1750.43</v>
      </c>
      <c r="I156">
        <v>1147.72</v>
      </c>
      <c r="J156">
        <v>137.33000000000001</v>
      </c>
      <c r="K156">
        <v>91.29</v>
      </c>
      <c r="L156" s="3">
        <f t="shared" si="38"/>
        <v>-7.1986285570840858E-3</v>
      </c>
      <c r="M156" s="3">
        <f t="shared" si="39"/>
        <v>-3.9895713226271279E-2</v>
      </c>
      <c r="N156" s="3">
        <f t="shared" si="34"/>
        <v>-1.0673334959746317E-2</v>
      </c>
      <c r="O156" s="3">
        <f t="shared" si="34"/>
        <v>3.5680477681496736E-3</v>
      </c>
      <c r="P156" s="3">
        <f t="shared" si="40"/>
        <v>4.7728242803964267E-8</v>
      </c>
      <c r="Q156" s="4">
        <f t="shared" si="41"/>
        <v>3.5671883687351269E-3</v>
      </c>
      <c r="R156" s="3">
        <f t="shared" si="42"/>
        <v>-1.3549907243738002E-2</v>
      </c>
      <c r="S156" s="16">
        <f t="shared" si="46"/>
        <v>95.600284770224576</v>
      </c>
      <c r="T156" s="16">
        <f t="shared" si="46"/>
        <v>80.454432774530375</v>
      </c>
      <c r="U156" s="16">
        <f t="shared" si="43"/>
        <v>15.145851995694201</v>
      </c>
      <c r="V156" s="16">
        <f t="shared" si="44"/>
        <v>95.443278594209602</v>
      </c>
      <c r="W156" s="16">
        <f t="shared" si="44"/>
        <v>63.627881496910618</v>
      </c>
      <c r="X156" s="16">
        <f t="shared" si="44"/>
        <v>55.078689073499405</v>
      </c>
      <c r="Y156" s="16">
        <f t="shared" si="37"/>
        <v>107.66788193350213</v>
      </c>
    </row>
    <row r="157" spans="1:25" x14ac:dyDescent="0.4">
      <c r="A157">
        <f t="shared" si="45"/>
        <v>144</v>
      </c>
      <c r="B157" s="1">
        <v>40081</v>
      </c>
      <c r="C157" s="2">
        <v>2.9661046198999998E-6</v>
      </c>
      <c r="D157" s="2">
        <v>-5.2465625088000004E-6</v>
      </c>
      <c r="E157" s="2">
        <v>-1.8814374036E-6</v>
      </c>
      <c r="F157" s="2">
        <v>1.00000415755198</v>
      </c>
      <c r="G157">
        <v>420.923</v>
      </c>
      <c r="H157">
        <v>1711.53</v>
      </c>
      <c r="I157">
        <v>1135.47</v>
      </c>
      <c r="J157">
        <v>137.82</v>
      </c>
      <c r="K157">
        <v>89.64</v>
      </c>
      <c r="L157" s="3">
        <f t="shared" si="38"/>
        <v>1.1400760901721263E-2</v>
      </c>
      <c r="M157" s="3">
        <f t="shared" si="39"/>
        <v>-1.6150809406635824E-2</v>
      </c>
      <c r="N157" s="3">
        <f t="shared" si="34"/>
        <v>-5.2022510502258923E-2</v>
      </c>
      <c r="O157" s="3">
        <f t="shared" si="34"/>
        <v>4.1358293426208004E-3</v>
      </c>
      <c r="P157" s="3">
        <f t="shared" si="40"/>
        <v>7.7880827060777404E-6</v>
      </c>
      <c r="Q157" s="4">
        <f t="shared" si="41"/>
        <v>4.1282748840179833E-3</v>
      </c>
      <c r="R157" s="3">
        <f t="shared" si="42"/>
        <v>-1.3159182416138171E-2</v>
      </c>
      <c r="S157" s="16">
        <f t="shared" si="46"/>
        <v>96.013112258626379</v>
      </c>
      <c r="T157" s="16">
        <f t="shared" si="46"/>
        <v>79.13851453291656</v>
      </c>
      <c r="U157" s="16">
        <f t="shared" si="43"/>
        <v>16.874597725709819</v>
      </c>
      <c r="V157" s="16">
        <f t="shared" si="44"/>
        <v>96.583354684381732</v>
      </c>
      <c r="W157" s="16">
        <f t="shared" si="44"/>
        <v>62.012800556247036</v>
      </c>
      <c r="X157" s="16">
        <f t="shared" si="44"/>
        <v>49.876438023273515</v>
      </c>
      <c r="Y157" s="16">
        <f t="shared" si="37"/>
        <v>108.08146486776421</v>
      </c>
    </row>
    <row r="158" spans="1:25" x14ac:dyDescent="0.4">
      <c r="A158">
        <f t="shared" si="45"/>
        <v>145</v>
      </c>
      <c r="B158" s="1">
        <v>40088</v>
      </c>
      <c r="C158" s="2">
        <v>1.2975978119826301E-2</v>
      </c>
      <c r="D158" s="2">
        <v>0</v>
      </c>
      <c r="E158" s="2">
        <v>0</v>
      </c>
      <c r="F158" s="2">
        <v>0.98702402188017302</v>
      </c>
      <c r="G158">
        <v>424.916</v>
      </c>
      <c r="H158">
        <v>1680.7</v>
      </c>
      <c r="I158">
        <v>1076.4000000000001</v>
      </c>
      <c r="J158">
        <v>138.38999999999999</v>
      </c>
      <c r="K158">
        <v>89.81</v>
      </c>
      <c r="L158" s="3">
        <f t="shared" si="38"/>
        <v>-1.0570668418828588E-2</v>
      </c>
      <c r="M158" s="3">
        <f t="shared" si="39"/>
        <v>4.5521863464467183E-2</v>
      </c>
      <c r="N158" s="3">
        <f t="shared" si="34"/>
        <v>2.6477146042363398E-2</v>
      </c>
      <c r="O158" s="3">
        <f t="shared" si="34"/>
        <v>-3.3961991473372422E-3</v>
      </c>
      <c r="P158" s="3">
        <f t="shared" si="40"/>
        <v>6.8193536082142279E-6</v>
      </c>
      <c r="Q158" s="4">
        <f t="shared" si="41"/>
        <v>-3.4961142572336921E-3</v>
      </c>
      <c r="R158" s="3">
        <f t="shared" si="42"/>
        <v>1.4508035485166187E-2</v>
      </c>
      <c r="S158" s="16">
        <f t="shared" si="46"/>
        <v>95.663500832903011</v>
      </c>
      <c r="T158" s="16">
        <f t="shared" si="46"/>
        <v>80.589318081433177</v>
      </c>
      <c r="U158" s="16">
        <f t="shared" si="43"/>
        <v>15.074182751469834</v>
      </c>
      <c r="V158" s="16">
        <f t="shared" si="44"/>
        <v>95.526287842498874</v>
      </c>
      <c r="W158" s="16">
        <f t="shared" si="44"/>
        <v>66.564986902693761</v>
      </c>
      <c r="X158" s="16">
        <f t="shared" si="44"/>
        <v>52.524152627509856</v>
      </c>
      <c r="Y158" s="16">
        <f t="shared" si="37"/>
        <v>107.74184495303049</v>
      </c>
    </row>
    <row r="159" spans="1:25" x14ac:dyDescent="0.4">
      <c r="A159">
        <f t="shared" si="45"/>
        <v>146</v>
      </c>
      <c r="B159" s="1">
        <v>40095</v>
      </c>
      <c r="C159" s="2">
        <v>1.6103887728028999E-3</v>
      </c>
      <c r="D159" s="2">
        <v>0</v>
      </c>
      <c r="E159" s="2">
        <v>0</v>
      </c>
      <c r="F159" s="2">
        <v>0.99838961122719705</v>
      </c>
      <c r="G159">
        <v>420.51799999999997</v>
      </c>
      <c r="H159">
        <v>1757.6</v>
      </c>
      <c r="I159">
        <v>1104.9000000000001</v>
      </c>
      <c r="J159">
        <v>137.91999999999999</v>
      </c>
      <c r="K159">
        <v>89.79</v>
      </c>
      <c r="L159" s="3">
        <f t="shared" si="38"/>
        <v>1.135534684011219E-2</v>
      </c>
      <c r="M159" s="3">
        <f t="shared" si="39"/>
        <v>2.7656877705289462E-2</v>
      </c>
      <c r="N159" s="3">
        <f t="shared" si="34"/>
        <v>3.4754276405104534E-3</v>
      </c>
      <c r="O159" s="3">
        <f t="shared" si="34"/>
        <v>-1.812645011600944E-3</v>
      </c>
      <c r="P159" s="3">
        <f t="shared" si="40"/>
        <v>1.2041852526841801E-5</v>
      </c>
      <c r="Q159" s="4">
        <f t="shared" si="41"/>
        <v>-1.803481277889427E-3</v>
      </c>
      <c r="R159" s="3">
        <f t="shared" si="42"/>
        <v>1.016875179357779E-2</v>
      </c>
      <c r="S159" s="16">
        <f t="shared" si="46"/>
        <v>95.483152705114065</v>
      </c>
      <c r="T159" s="16">
        <f t="shared" si="46"/>
        <v>81.60619326079096</v>
      </c>
      <c r="U159" s="16">
        <f t="shared" si="43"/>
        <v>13.876959444323106</v>
      </c>
      <c r="V159" s="16">
        <f t="shared" si="44"/>
        <v>96.661822526510093</v>
      </c>
      <c r="W159" s="16">
        <f t="shared" si="44"/>
        <v>69.330674673222703</v>
      </c>
      <c r="X159" s="16">
        <f t="shared" si="44"/>
        <v>52.871695391560905</v>
      </c>
      <c r="Y159" s="16">
        <f t="shared" si="37"/>
        <v>107.56058045187039</v>
      </c>
    </row>
    <row r="160" spans="1:25" x14ac:dyDescent="0.4">
      <c r="A160">
        <f t="shared" si="45"/>
        <v>147</v>
      </c>
      <c r="B160" s="1">
        <v>40102</v>
      </c>
      <c r="C160" s="2">
        <v>2.16801429842059E-2</v>
      </c>
      <c r="D160" s="2">
        <v>0</v>
      </c>
      <c r="E160" s="2">
        <v>0</v>
      </c>
      <c r="F160" s="2">
        <v>0.97831985701579405</v>
      </c>
      <c r="G160">
        <v>420.14600000000002</v>
      </c>
      <c r="H160">
        <v>1784.35</v>
      </c>
      <c r="I160">
        <v>1108.74</v>
      </c>
      <c r="J160">
        <v>137.66999999999999</v>
      </c>
      <c r="K160">
        <v>90.89</v>
      </c>
      <c r="L160" s="3">
        <f t="shared" si="38"/>
        <v>9.1986994695303359E-3</v>
      </c>
      <c r="M160" s="3">
        <f t="shared" si="39"/>
        <v>5.5784985225466599E-3</v>
      </c>
      <c r="N160" s="3">
        <f t="shared" si="34"/>
        <v>1.1905406136694108E-3</v>
      </c>
      <c r="O160" s="3">
        <f t="shared" si="34"/>
        <v>-4.0676981186894556E-3</v>
      </c>
      <c r="P160" s="3">
        <f t="shared" si="40"/>
        <v>7.506529855246631E-6</v>
      </c>
      <c r="Q160" s="4">
        <f t="shared" si="41"/>
        <v>-3.7875872519467727E-3</v>
      </c>
      <c r="R160" s="3">
        <f t="shared" si="42"/>
        <v>2.9750101217642377E-3</v>
      </c>
      <c r="S160" s="16">
        <f t="shared" si="46"/>
        <v>95.104393979919394</v>
      </c>
      <c r="T160" s="16">
        <f t="shared" si="46"/>
        <v>81.903694272967385</v>
      </c>
      <c r="U160" s="16">
        <f t="shared" si="43"/>
        <v>13.200699706952008</v>
      </c>
      <c r="V160" s="16">
        <f t="shared" si="44"/>
        <v>97.581692473463121</v>
      </c>
      <c r="W160" s="16">
        <f t="shared" si="44"/>
        <v>69.888524525477365</v>
      </c>
      <c r="X160" s="16">
        <f t="shared" si="44"/>
        <v>52.990749452927844</v>
      </c>
      <c r="Y160" s="16">
        <f t="shared" si="37"/>
        <v>107.15381064000145</v>
      </c>
    </row>
    <row r="161" spans="1:25" x14ac:dyDescent="0.4">
      <c r="A161">
        <f t="shared" si="45"/>
        <v>148</v>
      </c>
      <c r="B161" s="1">
        <v>40109</v>
      </c>
      <c r="C161" s="2">
        <v>3.4191026076283298E-2</v>
      </c>
      <c r="D161" s="2">
        <v>0</v>
      </c>
      <c r="E161" s="2">
        <v>0</v>
      </c>
      <c r="F161" s="2">
        <v>0.96580897392371601</v>
      </c>
      <c r="G161">
        <v>418.62200000000001</v>
      </c>
      <c r="H161">
        <v>1771.5</v>
      </c>
      <c r="I161">
        <v>1110.06</v>
      </c>
      <c r="J161">
        <v>137.11000000000001</v>
      </c>
      <c r="K161">
        <v>92.06</v>
      </c>
      <c r="L161" s="3">
        <f t="shared" si="38"/>
        <v>-1.4196720233936588E-2</v>
      </c>
      <c r="M161" s="3">
        <f t="shared" si="39"/>
        <v>-6.0526551637806514E-2</v>
      </c>
      <c r="N161" s="3">
        <f t="shared" si="34"/>
        <v>-8.1256868998071941E-3</v>
      </c>
      <c r="O161" s="3">
        <f t="shared" si="34"/>
        <v>-2.2609583546058243E-3</v>
      </c>
      <c r="P161" s="3">
        <f t="shared" si="40"/>
        <v>2.0515118126361729E-5</v>
      </c>
      <c r="Q161" s="4">
        <f t="shared" si="41"/>
        <v>-2.6895694183886902E-3</v>
      </c>
      <c r="R161" s="3">
        <f t="shared" si="42"/>
        <v>-2.127747928153903E-2</v>
      </c>
      <c r="S161" s="16">
        <f t="shared" si="46"/>
        <v>94.835437038080528</v>
      </c>
      <c r="T161" s="16">
        <f t="shared" si="46"/>
        <v>79.775946344813477</v>
      </c>
      <c r="U161" s="16">
        <f t="shared" si="43"/>
        <v>15.059490693267051</v>
      </c>
      <c r="V161" s="16">
        <f t="shared" si="44"/>
        <v>96.162020450069463</v>
      </c>
      <c r="W161" s="16">
        <f t="shared" si="44"/>
        <v>63.835869361696716</v>
      </c>
      <c r="X161" s="16">
        <f t="shared" si="44"/>
        <v>52.178180762947122</v>
      </c>
      <c r="Y161" s="16">
        <f t="shared" si="37"/>
        <v>106.92771480454087</v>
      </c>
    </row>
    <row r="162" spans="1:25" x14ac:dyDescent="0.4">
      <c r="A162">
        <f t="shared" si="45"/>
        <v>149</v>
      </c>
      <c r="B162" s="1">
        <v>40116</v>
      </c>
      <c r="C162" s="2">
        <v>-8.3707950499999998E-7</v>
      </c>
      <c r="D162" s="2">
        <v>5.0657295539999997E-7</v>
      </c>
      <c r="E162" s="2">
        <v>1.5931274158E-6</v>
      </c>
      <c r="F162" s="2">
        <v>0.99999873815542895</v>
      </c>
      <c r="G162">
        <v>421.70299999999997</v>
      </c>
      <c r="H162">
        <v>1700.67</v>
      </c>
      <c r="I162">
        <v>1101.04</v>
      </c>
      <c r="J162">
        <v>136.80000000000001</v>
      </c>
      <c r="K162">
        <v>90.09</v>
      </c>
      <c r="L162" s="3">
        <f t="shared" si="38"/>
        <v>-7.6493422687309298E-3</v>
      </c>
      <c r="M162" s="3">
        <f t="shared" si="39"/>
        <v>3.0168461098623922E-2</v>
      </c>
      <c r="N162" s="3">
        <f t="shared" si="34"/>
        <v>-2.3087262951391518E-2</v>
      </c>
      <c r="O162" s="3">
        <f t="shared" si="34"/>
        <v>-3.0701754385965563E-3</v>
      </c>
      <c r="P162" s="3">
        <f t="shared" si="40"/>
        <v>1.730590118889825E-9</v>
      </c>
      <c r="Q162" s="4">
        <f t="shared" si="41"/>
        <v>-3.070188390419891E-3</v>
      </c>
      <c r="R162" s="3">
        <f t="shared" si="42"/>
        <v>-9.095798900237706E-4</v>
      </c>
      <c r="S162" s="16">
        <f t="shared" si="46"/>
        <v>94.528418199038541</v>
      </c>
      <c r="T162" s="16">
        <f t="shared" si="46"/>
        <v>79.6849883558111</v>
      </c>
      <c r="U162" s="16">
        <f t="shared" si="43"/>
        <v>14.84342984322744</v>
      </c>
      <c r="V162" s="16">
        <f t="shared" si="44"/>
        <v>95.397086223196368</v>
      </c>
      <c r="W162" s="16">
        <f t="shared" si="44"/>
        <v>66.852715471559108</v>
      </c>
      <c r="X162" s="16">
        <f t="shared" si="44"/>
        <v>49.869454467807969</v>
      </c>
      <c r="Y162" s="16">
        <f t="shared" si="37"/>
        <v>106.62069726068121</v>
      </c>
    </row>
    <row r="163" spans="1:25" x14ac:dyDescent="0.4">
      <c r="A163">
        <f t="shared" si="45"/>
        <v>150</v>
      </c>
      <c r="B163" s="1">
        <v>40123</v>
      </c>
      <c r="C163" s="2">
        <v>-2.0399486115000002E-6</v>
      </c>
      <c r="D163" s="2">
        <v>3.3919693239000001E-6</v>
      </c>
      <c r="E163" s="2">
        <v>1.4906640990999999E-6</v>
      </c>
      <c r="F163" s="2">
        <v>0.99999716025049101</v>
      </c>
      <c r="G163">
        <v>419.45499999999998</v>
      </c>
      <c r="H163">
        <v>1756.07</v>
      </c>
      <c r="I163">
        <v>1075.6199999999999</v>
      </c>
      <c r="J163">
        <v>136.38</v>
      </c>
      <c r="K163">
        <v>89.88</v>
      </c>
      <c r="L163" s="3">
        <f t="shared" si="38"/>
        <v>3.3931769718540394E-3</v>
      </c>
      <c r="M163" s="3">
        <f t="shared" si="39"/>
        <v>2.0763204180013872E-2</v>
      </c>
      <c r="N163" s="3">
        <f t="shared" si="34"/>
        <v>-8.2464067235640259E-3</v>
      </c>
      <c r="O163" s="3">
        <f t="shared" si="34"/>
        <v>9.6055140049859933E-3</v>
      </c>
      <c r="P163" s="3">
        <f t="shared" si="40"/>
        <v>6.9756921447221084E-7</v>
      </c>
      <c r="Q163" s="4">
        <f t="shared" si="41"/>
        <v>9.6048403721403844E-3</v>
      </c>
      <c r="R163" s="3">
        <f t="shared" si="42"/>
        <v>6.3788721083224698E-3</v>
      </c>
      <c r="S163" s="16">
        <f t="shared" si="46"/>
        <v>95.488902236252585</v>
      </c>
      <c r="T163" s="16">
        <f t="shared" si="46"/>
        <v>80.322875566643347</v>
      </c>
      <c r="U163" s="16">
        <f t="shared" si="43"/>
        <v>15.166026669609238</v>
      </c>
      <c r="V163" s="16">
        <f t="shared" si="44"/>
        <v>95.736403920381775</v>
      </c>
      <c r="W163" s="16">
        <f t="shared" si="44"/>
        <v>68.929035889560495</v>
      </c>
      <c r="X163" s="16">
        <f t="shared" si="44"/>
        <v>49.044813795451567</v>
      </c>
      <c r="Y163" s="16">
        <f t="shared" si="37"/>
        <v>107.58124866117981</v>
      </c>
    </row>
    <row r="164" spans="1:25" x14ac:dyDescent="0.4">
      <c r="A164">
        <f t="shared" si="45"/>
        <v>151</v>
      </c>
      <c r="B164" s="1">
        <v>40130</v>
      </c>
      <c r="C164" s="2">
        <v>1.1605739411909E-3</v>
      </c>
      <c r="D164" s="2">
        <v>0</v>
      </c>
      <c r="E164" s="2">
        <v>0</v>
      </c>
      <c r="F164" s="2">
        <v>0.99883942605880904</v>
      </c>
      <c r="G164">
        <v>421.911</v>
      </c>
      <c r="H164">
        <v>1796.93</v>
      </c>
      <c r="I164">
        <v>1066.75</v>
      </c>
      <c r="J164">
        <v>137.69</v>
      </c>
      <c r="K164">
        <v>89.66</v>
      </c>
      <c r="L164" s="3">
        <f t="shared" si="38"/>
        <v>-2.7722116497020943E-3</v>
      </c>
      <c r="M164" s="3">
        <f t="shared" si="39"/>
        <v>-9.8459331185444254E-3</v>
      </c>
      <c r="N164" s="3">
        <f t="shared" si="34"/>
        <v>-3.2416217483009047E-2</v>
      </c>
      <c r="O164" s="3">
        <f t="shared" si="34"/>
        <v>2.6871958747911595E-3</v>
      </c>
      <c r="P164" s="3">
        <f t="shared" si="40"/>
        <v>6.964924449410818E-7</v>
      </c>
      <c r="Q164" s="4">
        <f t="shared" si="41"/>
        <v>2.68016333623895E-3</v>
      </c>
      <c r="R164" s="3">
        <f t="shared" si="42"/>
        <v>-1.0586791594116102E-2</v>
      </c>
      <c r="S164" s="16">
        <f t="shared" si="46"/>
        <v>95.756918569876476</v>
      </c>
      <c r="T164" s="16">
        <f t="shared" si="46"/>
        <v>79.264196407231736</v>
      </c>
      <c r="U164" s="16">
        <f t="shared" si="43"/>
        <v>16.492722162644739</v>
      </c>
      <c r="V164" s="16">
        <f t="shared" si="44"/>
        <v>95.459182755411561</v>
      </c>
      <c r="W164" s="16">
        <f t="shared" si="44"/>
        <v>67.944442577706056</v>
      </c>
      <c r="X164" s="16">
        <f t="shared" si="44"/>
        <v>45.80319204715066</v>
      </c>
      <c r="Y164" s="16">
        <f t="shared" si="37"/>
        <v>107.84996824865893</v>
      </c>
    </row>
    <row r="165" spans="1:25" x14ac:dyDescent="0.4">
      <c r="A165">
        <f t="shared" si="45"/>
        <v>152</v>
      </c>
      <c r="B165" s="1">
        <v>40137</v>
      </c>
      <c r="C165" s="2">
        <v>-7.9596347199999998E-8</v>
      </c>
      <c r="D165" s="2">
        <v>-1.6721963209999999E-7</v>
      </c>
      <c r="E165" s="2">
        <v>4.3923245180000001E-7</v>
      </c>
      <c r="F165" s="2">
        <v>0.99999980755232398</v>
      </c>
      <c r="G165">
        <v>424.38600000000002</v>
      </c>
      <c r="H165">
        <v>1794.65</v>
      </c>
      <c r="I165">
        <v>1032.17</v>
      </c>
      <c r="J165">
        <v>138.06</v>
      </c>
      <c r="K165">
        <v>88.89</v>
      </c>
      <c r="L165" s="3">
        <f t="shared" si="38"/>
        <v>-1.4440775983916798E-2</v>
      </c>
      <c r="M165" s="3">
        <f t="shared" si="39"/>
        <v>-2.5980129306278021E-2</v>
      </c>
      <c r="N165" s="3">
        <f t="shared" si="34"/>
        <v>-3.2979063526357155E-2</v>
      </c>
      <c r="O165" s="3">
        <f t="shared" si="34"/>
        <v>4.1286397218600612E-3</v>
      </c>
      <c r="P165" s="3">
        <f t="shared" si="40"/>
        <v>2.6354883213520126E-10</v>
      </c>
      <c r="Q165" s="4">
        <f t="shared" si="41"/>
        <v>4.1286296721098617E-3</v>
      </c>
      <c r="R165" s="3">
        <f t="shared" si="42"/>
        <v>-1.7317832273672978E-2</v>
      </c>
      <c r="S165" s="16">
        <f t="shared" si="46"/>
        <v>96.169781537087459</v>
      </c>
      <c r="T165" s="16">
        <f t="shared" si="46"/>
        <v>77.532413179864434</v>
      </c>
      <c r="U165" s="16">
        <f t="shared" si="43"/>
        <v>18.637368357223025</v>
      </c>
      <c r="V165" s="16">
        <f t="shared" si="44"/>
        <v>94.015105157019875</v>
      </c>
      <c r="W165" s="16">
        <f t="shared" si="44"/>
        <v>65.346429647078253</v>
      </c>
      <c r="X165" s="16">
        <f t="shared" si="44"/>
        <v>42.505285694514946</v>
      </c>
      <c r="Y165" s="16">
        <f t="shared" si="37"/>
        <v>108.26283222084493</v>
      </c>
    </row>
    <row r="166" spans="1:25" x14ac:dyDescent="0.4">
      <c r="A166">
        <f t="shared" si="45"/>
        <v>153</v>
      </c>
      <c r="B166" s="1">
        <v>40144</v>
      </c>
      <c r="C166" s="2">
        <v>0</v>
      </c>
      <c r="D166" s="2">
        <v>0</v>
      </c>
      <c r="E166" s="2">
        <v>0</v>
      </c>
      <c r="F166" s="2">
        <v>1</v>
      </c>
      <c r="G166">
        <v>429.66500000000002</v>
      </c>
      <c r="H166">
        <v>1795.7</v>
      </c>
      <c r="I166">
        <v>998.13</v>
      </c>
      <c r="J166">
        <v>138.63</v>
      </c>
      <c r="K166">
        <v>86.53</v>
      </c>
      <c r="L166" s="3">
        <f t="shared" si="38"/>
        <v>2.7267376133268018E-2</v>
      </c>
      <c r="M166" s="3">
        <f t="shared" si="39"/>
        <v>6.080012744854657E-2</v>
      </c>
      <c r="N166" s="3">
        <f t="shared" si="34"/>
        <v>9.6881167783755551E-2</v>
      </c>
      <c r="O166" s="3">
        <f t="shared" si="34"/>
        <v>6.4921012767804598E-4</v>
      </c>
      <c r="P166" s="3">
        <f t="shared" si="40"/>
        <v>1.5763963109189368E-9</v>
      </c>
      <c r="Q166" s="4">
        <f t="shared" si="41"/>
        <v>6.4920855128173507E-4</v>
      </c>
      <c r="R166" s="3">
        <f t="shared" si="42"/>
        <v>4.6399470373312046E-2</v>
      </c>
      <c r="S166" s="16">
        <f t="shared" si="46"/>
        <v>96.234702392215638</v>
      </c>
      <c r="T166" s="16">
        <f t="shared" si="46"/>
        <v>82.172360217195632</v>
      </c>
      <c r="U166" s="16">
        <f t="shared" si="43"/>
        <v>14.062342175020007</v>
      </c>
      <c r="V166" s="16">
        <f t="shared" si="44"/>
        <v>96.741842770346679</v>
      </c>
      <c r="W166" s="16">
        <f t="shared" si="44"/>
        <v>71.426442391932909</v>
      </c>
      <c r="X166" s="16">
        <f t="shared" si="44"/>
        <v>52.193402472890497</v>
      </c>
      <c r="Y166" s="16">
        <f t="shared" si="37"/>
        <v>108.32775323361273</v>
      </c>
    </row>
    <row r="167" spans="1:25" x14ac:dyDescent="0.4">
      <c r="A167">
        <f t="shared" si="45"/>
        <v>154</v>
      </c>
      <c r="B167" s="1">
        <v>40151</v>
      </c>
      <c r="C167" s="2">
        <v>-1.1403317935000001E-6</v>
      </c>
      <c r="D167" s="2">
        <v>9.858658467999999E-7</v>
      </c>
      <c r="E167" s="2">
        <v>1.6422744623999999E-6</v>
      </c>
      <c r="F167" s="2">
        <v>0.99999851381773297</v>
      </c>
      <c r="G167">
        <v>421.73899999999998</v>
      </c>
      <c r="H167">
        <v>1820.11</v>
      </c>
      <c r="I167">
        <v>1094.83</v>
      </c>
      <c r="J167">
        <v>138.72</v>
      </c>
      <c r="K167">
        <v>90.56</v>
      </c>
      <c r="L167" s="3">
        <f t="shared" si="38"/>
        <v>-1.8384828438388179E-2</v>
      </c>
      <c r="M167" s="3">
        <f t="shared" si="39"/>
        <v>-1.5208362256209029E-2</v>
      </c>
      <c r="N167" s="3">
        <f t="shared" si="34"/>
        <v>-2.2377903418794309E-3</v>
      </c>
      <c r="O167" s="3">
        <f t="shared" si="34"/>
        <v>6.4878892733566396E-4</v>
      </c>
      <c r="P167" s="3">
        <f t="shared" si="40"/>
        <v>3.7029781494546814E-9</v>
      </c>
      <c r="Q167" s="4">
        <f t="shared" si="41"/>
        <v>6.4878655647243719E-4</v>
      </c>
      <c r="R167" s="3">
        <f t="shared" si="42"/>
        <v>-8.7955480272852438E-3</v>
      </c>
      <c r="S167" s="16">
        <f t="shared" si="46"/>
        <v>96.299581047862887</v>
      </c>
      <c r="T167" s="16">
        <f t="shared" si="46"/>
        <v>81.292805414467111</v>
      </c>
      <c r="U167" s="16">
        <f t="shared" si="43"/>
        <v>15.006775633395776</v>
      </c>
      <c r="V167" s="16">
        <f t="shared" si="44"/>
        <v>94.903359926507861</v>
      </c>
      <c r="W167" s="16">
        <f t="shared" si="44"/>
        <v>69.905606166312012</v>
      </c>
      <c r="X167" s="16">
        <f t="shared" si="44"/>
        <v>51.969623438702556</v>
      </c>
      <c r="Y167" s="16">
        <f t="shared" si="37"/>
        <v>108.39263212634629</v>
      </c>
    </row>
    <row r="168" spans="1:25" x14ac:dyDescent="0.4">
      <c r="A168">
        <f t="shared" si="45"/>
        <v>155</v>
      </c>
      <c r="B168" s="1">
        <v>40158</v>
      </c>
      <c r="C168" s="2">
        <v>1.4574781115000001E-6</v>
      </c>
      <c r="D168" s="2">
        <v>-2.7062397463E-6</v>
      </c>
      <c r="E168" s="2">
        <v>-8.3914800060000001E-7</v>
      </c>
      <c r="F168" s="2">
        <v>1.0000020857402701</v>
      </c>
      <c r="G168">
        <v>420.76900000000001</v>
      </c>
      <c r="H168">
        <v>1821.8</v>
      </c>
      <c r="I168">
        <v>1092.3800000000001</v>
      </c>
      <c r="J168">
        <v>138.81</v>
      </c>
      <c r="K168">
        <v>89.1</v>
      </c>
      <c r="L168" s="3">
        <f t="shared" si="38"/>
        <v>1.5671645336220008E-2</v>
      </c>
      <c r="M168" s="3">
        <f t="shared" si="39"/>
        <v>1.2200227719677548E-2</v>
      </c>
      <c r="N168" s="3">
        <f t="shared" si="34"/>
        <v>5.6573719767845088E-3</v>
      </c>
      <c r="O168" s="3">
        <f t="shared" si="34"/>
        <v>4.1783733160434267E-3</v>
      </c>
      <c r="P168" s="3">
        <f t="shared" si="40"/>
        <v>7.597473929511062E-9</v>
      </c>
      <c r="Q168" s="4">
        <f t="shared" si="41"/>
        <v>4.1783595105374825E-3</v>
      </c>
      <c r="R168" s="3">
        <f t="shared" si="42"/>
        <v>9.4269045871813728E-3</v>
      </c>
      <c r="S168" s="16">
        <f t="shared" ref="S168:T183" si="47">S167+100*Q168</f>
        <v>96.717416998916633</v>
      </c>
      <c r="T168" s="16">
        <f t="shared" si="47"/>
        <v>82.235495873185243</v>
      </c>
      <c r="U168" s="16">
        <f t="shared" si="43"/>
        <v>14.48192112573139</v>
      </c>
      <c r="V168" s="16">
        <f t="shared" si="44"/>
        <v>96.470524460129866</v>
      </c>
      <c r="W168" s="16">
        <f t="shared" si="44"/>
        <v>71.12562893827976</v>
      </c>
      <c r="X168" s="16">
        <f t="shared" si="44"/>
        <v>52.535360636381007</v>
      </c>
      <c r="Y168" s="16">
        <f t="shared" si="37"/>
        <v>108.81046945795063</v>
      </c>
    </row>
    <row r="169" spans="1:25" x14ac:dyDescent="0.4">
      <c r="A169">
        <f t="shared" si="45"/>
        <v>156</v>
      </c>
      <c r="B169" s="1">
        <v>40165</v>
      </c>
      <c r="C169" s="2">
        <v>-3.7289280437000001E-6</v>
      </c>
      <c r="D169" s="2">
        <v>7.0567302747999998E-6</v>
      </c>
      <c r="E169" s="2">
        <v>2.0642050213999998E-6</v>
      </c>
      <c r="F169" s="2">
        <v>0.99999461355636998</v>
      </c>
      <c r="G169">
        <v>420.75200000000001</v>
      </c>
      <c r="H169">
        <v>1815.5</v>
      </c>
      <c r="I169">
        <v>1098.56</v>
      </c>
      <c r="J169">
        <v>139.38999999999999</v>
      </c>
      <c r="K169">
        <v>90.5</v>
      </c>
      <c r="L169" s="3">
        <f t="shared" si="38"/>
        <v>-9.219745881985153E-3</v>
      </c>
      <c r="M169" s="3">
        <f t="shared" si="39"/>
        <v>3.1067039352658421E-2</v>
      </c>
      <c r="N169" s="3">
        <f t="shared" si="34"/>
        <v>1.7677687154092681E-2</v>
      </c>
      <c r="O169" s="3">
        <f t="shared" si="34"/>
        <v>-2.439199368677647E-3</v>
      </c>
      <c r="P169" s="3">
        <f t="shared" si="40"/>
        <v>1.3368279242753788E-6</v>
      </c>
      <c r="Q169" s="4">
        <f t="shared" si="41"/>
        <v>-2.4402329561353069E-3</v>
      </c>
      <c r="R169" s="3">
        <f t="shared" si="42"/>
        <v>9.2714453140220754E-3</v>
      </c>
      <c r="S169" s="16">
        <f t="shared" si="47"/>
        <v>96.473393703303103</v>
      </c>
      <c r="T169" s="16">
        <f t="shared" si="47"/>
        <v>83.162640404587449</v>
      </c>
      <c r="U169" s="16">
        <f t="shared" si="43"/>
        <v>13.310753298715653</v>
      </c>
      <c r="V169" s="16">
        <f t="shared" si="44"/>
        <v>95.548549871931357</v>
      </c>
      <c r="W169" s="16">
        <f t="shared" si="44"/>
        <v>74.232332873545602</v>
      </c>
      <c r="X169" s="16">
        <f t="shared" si="44"/>
        <v>54.303129351790275</v>
      </c>
      <c r="Y169" s="16">
        <f t="shared" si="37"/>
        <v>108.56654952108286</v>
      </c>
    </row>
    <row r="170" spans="1:25" x14ac:dyDescent="0.4">
      <c r="A170">
        <f t="shared" si="45"/>
        <v>157</v>
      </c>
      <c r="B170" s="1">
        <v>40172</v>
      </c>
      <c r="C170" s="2">
        <v>0</v>
      </c>
      <c r="D170" s="2">
        <v>2.2313715608785999E-3</v>
      </c>
      <c r="E170" s="2">
        <v>0</v>
      </c>
      <c r="F170" s="2">
        <v>0.99776862843912095</v>
      </c>
      <c r="G170">
        <v>413.22</v>
      </c>
      <c r="H170">
        <v>1855.5</v>
      </c>
      <c r="I170">
        <v>1117.98</v>
      </c>
      <c r="J170">
        <v>139.05000000000001</v>
      </c>
      <c r="K170">
        <v>91.3</v>
      </c>
      <c r="L170" s="3">
        <f t="shared" si="38"/>
        <v>1.7045680776089478E-2</v>
      </c>
      <c r="M170" s="3">
        <f t="shared" si="39"/>
        <v>9.1722810991154979E-3</v>
      </c>
      <c r="N170" s="3">
        <f t="shared" si="34"/>
        <v>-1.2343691300381598E-3</v>
      </c>
      <c r="O170" s="3">
        <f t="shared" si="34"/>
        <v>-2.8766630708387808E-4</v>
      </c>
      <c r="P170" s="3">
        <f t="shared" si="40"/>
        <v>1.3414523316656364E-6</v>
      </c>
      <c r="Q170" s="4">
        <f t="shared" si="41"/>
        <v>-2.6789910180594301E-4</v>
      </c>
      <c r="R170" s="3">
        <f t="shared" si="42"/>
        <v>6.1739816095207345E-3</v>
      </c>
      <c r="S170" s="16">
        <f t="shared" si="47"/>
        <v>96.446603793122506</v>
      </c>
      <c r="T170" s="16">
        <f t="shared" si="47"/>
        <v>83.780038565539527</v>
      </c>
      <c r="U170" s="16">
        <f t="shared" si="43"/>
        <v>12.666565227582979</v>
      </c>
      <c r="V170" s="16">
        <f t="shared" si="44"/>
        <v>97.253117949540311</v>
      </c>
      <c r="W170" s="16">
        <f t="shared" si="44"/>
        <v>75.14956098345715</v>
      </c>
      <c r="X170" s="16">
        <f t="shared" si="44"/>
        <v>54.179692438786461</v>
      </c>
      <c r="Y170" s="16">
        <f t="shared" si="37"/>
        <v>108.53778289037447</v>
      </c>
    </row>
    <row r="171" spans="1:25" x14ac:dyDescent="0.4">
      <c r="A171">
        <f t="shared" si="45"/>
        <v>158</v>
      </c>
      <c r="B171" s="1">
        <v>40179</v>
      </c>
      <c r="C171" s="2">
        <v>1.6054148114E-6</v>
      </c>
      <c r="D171" s="2">
        <v>-4.2346356919999997E-7</v>
      </c>
      <c r="E171" s="2">
        <v>-3.9596636705000003E-6</v>
      </c>
      <c r="F171" s="2">
        <v>1.00000277610841</v>
      </c>
      <c r="G171">
        <v>412.404</v>
      </c>
      <c r="H171">
        <v>1837.5</v>
      </c>
      <c r="I171">
        <v>1116.5999999999999</v>
      </c>
      <c r="J171">
        <v>139.01</v>
      </c>
      <c r="K171">
        <v>93.04</v>
      </c>
      <c r="L171" s="3">
        <f t="shared" si="38"/>
        <v>-7.0695730554737324E-5</v>
      </c>
      <c r="M171" s="3">
        <f t="shared" si="39"/>
        <v>2.316182170202552E-2</v>
      </c>
      <c r="N171" s="3">
        <f t="shared" si="34"/>
        <v>3.713057495969907E-2</v>
      </c>
      <c r="O171" s="3">
        <f t="shared" si="34"/>
        <v>-6.9779152578951509E-3</v>
      </c>
      <c r="P171" s="3">
        <f t="shared" si="40"/>
        <v>4.394216500727358E-9</v>
      </c>
      <c r="Q171" s="4">
        <f t="shared" si="41"/>
        <v>-6.9780959698332763E-3</v>
      </c>
      <c r="R171" s="3">
        <f t="shared" si="42"/>
        <v>1.3310946418318675E-2</v>
      </c>
      <c r="S171" s="16">
        <f t="shared" si="47"/>
        <v>95.748794196139173</v>
      </c>
      <c r="T171" s="16">
        <f t="shared" si="47"/>
        <v>85.111133207371395</v>
      </c>
      <c r="U171" s="16">
        <f t="shared" si="43"/>
        <v>10.637660988767777</v>
      </c>
      <c r="V171" s="16">
        <f t="shared" si="44"/>
        <v>97.246048376484836</v>
      </c>
      <c r="W171" s="16">
        <f t="shared" si="44"/>
        <v>77.465743153659702</v>
      </c>
      <c r="X171" s="16">
        <f t="shared" si="44"/>
        <v>57.892749934756367</v>
      </c>
      <c r="Y171" s="16">
        <f t="shared" si="37"/>
        <v>107.83999136458496</v>
      </c>
    </row>
    <row r="172" spans="1:25" x14ac:dyDescent="0.4">
      <c r="A172">
        <f t="shared" si="45"/>
        <v>159</v>
      </c>
      <c r="B172" s="1">
        <v>40186</v>
      </c>
      <c r="C172" s="2">
        <v>4.0249292508999998E-6</v>
      </c>
      <c r="D172" s="2">
        <v>-7.7493447878999992E-6</v>
      </c>
      <c r="E172" s="2">
        <v>-2.0287612028000002E-6</v>
      </c>
      <c r="F172" s="2">
        <v>1.0000057471986199</v>
      </c>
      <c r="G172">
        <v>414.06599999999997</v>
      </c>
      <c r="H172">
        <v>1887.77</v>
      </c>
      <c r="I172">
        <v>1158.06</v>
      </c>
      <c r="J172">
        <v>138.04</v>
      </c>
      <c r="K172">
        <v>92.66</v>
      </c>
      <c r="L172" s="3">
        <f t="shared" si="38"/>
        <v>-9.5215071424119557E-3</v>
      </c>
      <c r="M172" s="3">
        <f t="shared" si="39"/>
        <v>-2.7905932784486831E-2</v>
      </c>
      <c r="N172" s="3">
        <f t="shared" si="34"/>
        <v>2.6673920176847554E-2</v>
      </c>
      <c r="O172" s="3">
        <f t="shared" si="34"/>
        <v>2.752825268038217E-3</v>
      </c>
      <c r="P172" s="3">
        <f t="shared" si="40"/>
        <v>4.2655179508769952E-9</v>
      </c>
      <c r="Q172" s="4">
        <f t="shared" si="41"/>
        <v>2.7529606378416307E-3</v>
      </c>
      <c r="R172" s="3">
        <f t="shared" si="42"/>
        <v>-2.0001736205032539E-3</v>
      </c>
      <c r="S172" s="16">
        <f t="shared" si="47"/>
        <v>96.024090259923341</v>
      </c>
      <c r="T172" s="16">
        <f t="shared" si="47"/>
        <v>84.911115845321063</v>
      </c>
      <c r="U172" s="16">
        <f t="shared" si="43"/>
        <v>11.112974414602277</v>
      </c>
      <c r="V172" s="16">
        <f t="shared" si="44"/>
        <v>96.293897662243637</v>
      </c>
      <c r="W172" s="16">
        <f t="shared" si="44"/>
        <v>74.675149875211019</v>
      </c>
      <c r="X172" s="16">
        <f t="shared" si="44"/>
        <v>60.560141952441121</v>
      </c>
      <c r="Y172" s="16">
        <f t="shared" si="37"/>
        <v>108.11527389138878</v>
      </c>
    </row>
    <row r="173" spans="1:25" x14ac:dyDescent="0.4">
      <c r="A173">
        <f t="shared" si="45"/>
        <v>160</v>
      </c>
      <c r="B173" s="1">
        <v>40193</v>
      </c>
      <c r="C173" s="2">
        <v>1.1643734443000001E-6</v>
      </c>
      <c r="D173" s="2">
        <v>-1.2320368489000001E-6</v>
      </c>
      <c r="E173" s="2">
        <v>-1.4347290886000001E-6</v>
      </c>
      <c r="F173" s="2">
        <v>1.0000015007013101</v>
      </c>
      <c r="G173">
        <v>418.66300000000001</v>
      </c>
      <c r="H173">
        <v>1873.3</v>
      </c>
      <c r="I173">
        <v>1188.95</v>
      </c>
      <c r="J173">
        <v>138.41999999999999</v>
      </c>
      <c r="K173">
        <v>90.77</v>
      </c>
      <c r="L173" s="3">
        <f t="shared" si="38"/>
        <v>-3.6093332926137034E-3</v>
      </c>
      <c r="M173" s="3">
        <f t="shared" si="39"/>
        <v>-4.8863079948610277E-2</v>
      </c>
      <c r="N173" s="3">
        <f t="shared" si="34"/>
        <v>-2.6342571176247942E-2</v>
      </c>
      <c r="O173" s="3">
        <f t="shared" si="34"/>
        <v>9.3917064008097739E-4</v>
      </c>
      <c r="P173" s="3">
        <f t="shared" si="40"/>
        <v>1.3512633385180571E-9</v>
      </c>
      <c r="Q173" s="4">
        <f t="shared" si="41"/>
        <v>9.392644911885938E-4</v>
      </c>
      <c r="R173" s="3">
        <f t="shared" si="42"/>
        <v>-1.9468953444347736E-2</v>
      </c>
      <c r="S173" s="16">
        <f t="shared" si="47"/>
        <v>96.118016709042195</v>
      </c>
      <c r="T173" s="16">
        <f t="shared" si="47"/>
        <v>82.964220500886285</v>
      </c>
      <c r="U173" s="16">
        <f t="shared" si="43"/>
        <v>13.15379620815591</v>
      </c>
      <c r="V173" s="16">
        <f t="shared" si="44"/>
        <v>95.932964332982266</v>
      </c>
      <c r="W173" s="16">
        <f t="shared" si="44"/>
        <v>69.788841880349992</v>
      </c>
      <c r="X173" s="16">
        <f t="shared" si="44"/>
        <v>57.92588483481633</v>
      </c>
      <c r="Y173" s="16">
        <f t="shared" si="37"/>
        <v>108.20919095539688</v>
      </c>
    </row>
    <row r="174" spans="1:25" x14ac:dyDescent="0.4">
      <c r="A174">
        <f t="shared" si="45"/>
        <v>161</v>
      </c>
      <c r="B174" s="1">
        <v>40200</v>
      </c>
      <c r="C174" s="2">
        <v>1.9184020081999999E-6</v>
      </c>
      <c r="D174" s="2">
        <v>-3.4847159430000002E-6</v>
      </c>
      <c r="E174" s="2">
        <v>-1.1667762282000001E-6</v>
      </c>
      <c r="F174" s="2">
        <v>1.0000027302519201</v>
      </c>
      <c r="G174">
        <v>421.56400000000002</v>
      </c>
      <c r="H174">
        <v>1800.61</v>
      </c>
      <c r="I174">
        <v>1157.6300000000001</v>
      </c>
      <c r="J174">
        <v>138.55000000000001</v>
      </c>
      <c r="K174">
        <v>89.82</v>
      </c>
      <c r="L174" s="3">
        <f t="shared" si="38"/>
        <v>5.5559568245049373E-3</v>
      </c>
      <c r="M174" s="3">
        <f t="shared" si="39"/>
        <v>-1.1293534136210481E-2</v>
      </c>
      <c r="N174" s="3">
        <f t="shared" si="34"/>
        <v>-4.2319221167385068E-2</v>
      </c>
      <c r="O174" s="3">
        <f t="shared" si="34"/>
        <v>2.020931071815335E-3</v>
      </c>
      <c r="P174" s="3">
        <f t="shared" si="40"/>
        <v>3.9691221905417984E-9</v>
      </c>
      <c r="Q174" s="4">
        <f t="shared" si="41"/>
        <v>2.0210320107225243E-3</v>
      </c>
      <c r="R174" s="3">
        <f t="shared" si="42"/>
        <v>-1.1508966851818819E-2</v>
      </c>
      <c r="S174" s="16">
        <f t="shared" si="47"/>
        <v>96.320119910114443</v>
      </c>
      <c r="T174" s="16">
        <f t="shared" si="47"/>
        <v>81.813323815704408</v>
      </c>
      <c r="U174" s="16">
        <f t="shared" si="43"/>
        <v>14.506796094410035</v>
      </c>
      <c r="V174" s="16">
        <f t="shared" si="44"/>
        <v>96.488560015432753</v>
      </c>
      <c r="W174" s="16">
        <f t="shared" si="44"/>
        <v>68.659488466728945</v>
      </c>
      <c r="X174" s="16">
        <f t="shared" si="44"/>
        <v>53.69396271807782</v>
      </c>
      <c r="Y174" s="16">
        <f t="shared" si="37"/>
        <v>108.41128406257842</v>
      </c>
    </row>
    <row r="175" spans="1:25" x14ac:dyDescent="0.4">
      <c r="A175">
        <f t="shared" si="45"/>
        <v>162</v>
      </c>
      <c r="B175" s="1">
        <v>40207</v>
      </c>
      <c r="C175" s="2">
        <v>-6.8883758459999996E-7</v>
      </c>
      <c r="D175" s="2">
        <v>3.6106694869999998E-7</v>
      </c>
      <c r="E175" s="2">
        <v>1.604468081E-6</v>
      </c>
      <c r="F175" s="2">
        <v>0.999998724111412</v>
      </c>
      <c r="G175">
        <v>421.79300000000001</v>
      </c>
      <c r="H175">
        <v>1771.4</v>
      </c>
      <c r="I175">
        <v>1108.6400000000001</v>
      </c>
      <c r="J175">
        <v>138.83000000000001</v>
      </c>
      <c r="K175">
        <v>90.27</v>
      </c>
      <c r="L175" s="3">
        <f t="shared" si="38"/>
        <v>-6.735584988063037E-3</v>
      </c>
      <c r="M175" s="3">
        <f t="shared" si="39"/>
        <v>-1.80083549734672E-2</v>
      </c>
      <c r="N175" s="3">
        <f t="shared" si="34"/>
        <v>-1.0364049646413687E-2</v>
      </c>
      <c r="O175" s="3">
        <f t="shared" si="34"/>
        <v>-4.1057408341138579E-3</v>
      </c>
      <c r="P175" s="3">
        <f t="shared" si="40"/>
        <v>6.8148228331201677E-9</v>
      </c>
      <c r="Q175" s="4">
        <f t="shared" si="41"/>
        <v>-4.1057609017533499E-3</v>
      </c>
      <c r="R175" s="3">
        <f t="shared" si="42"/>
        <v>-9.8034326105144454E-3</v>
      </c>
      <c r="S175" s="16">
        <f t="shared" si="47"/>
        <v>95.909543819939103</v>
      </c>
      <c r="T175" s="16">
        <f t="shared" si="47"/>
        <v>80.832980554652963</v>
      </c>
      <c r="U175" s="16">
        <f t="shared" si="43"/>
        <v>15.07656326528614</v>
      </c>
      <c r="V175" s="16">
        <f t="shared" si="44"/>
        <v>95.815001516626452</v>
      </c>
      <c r="W175" s="16">
        <f t="shared" si="44"/>
        <v>66.85865296938222</v>
      </c>
      <c r="X175" s="16">
        <f t="shared" si="44"/>
        <v>52.65755775343645</v>
      </c>
      <c r="Y175" s="16">
        <f t="shared" si="37"/>
        <v>108.00070997916703</v>
      </c>
    </row>
    <row r="176" spans="1:25" x14ac:dyDescent="0.4">
      <c r="A176">
        <f t="shared" si="45"/>
        <v>163</v>
      </c>
      <c r="B176" s="1">
        <v>40214</v>
      </c>
      <c r="C176" s="2">
        <v>3.9160968161999997E-6</v>
      </c>
      <c r="D176" s="2">
        <v>-6.3539465423000003E-6</v>
      </c>
      <c r="E176" s="2">
        <v>-3.0418089595E-6</v>
      </c>
      <c r="F176" s="2">
        <v>1.0000054739625901</v>
      </c>
      <c r="G176">
        <v>423.74</v>
      </c>
      <c r="H176">
        <v>1759.38</v>
      </c>
      <c r="I176">
        <v>1097.1500000000001</v>
      </c>
      <c r="J176">
        <v>138.26</v>
      </c>
      <c r="K176">
        <v>89.25</v>
      </c>
      <c r="L176" s="3">
        <f t="shared" si="38"/>
        <v>3.7898616283249531E-4</v>
      </c>
      <c r="M176" s="3">
        <f t="shared" si="39"/>
        <v>1.7763292155407617E-2</v>
      </c>
      <c r="N176" s="3">
        <f t="shared" si="34"/>
        <v>4.2838262771716096E-4</v>
      </c>
      <c r="O176" s="3">
        <f t="shared" si="34"/>
        <v>3.1824099522639315E-3</v>
      </c>
      <c r="P176" s="3">
        <f t="shared" si="40"/>
        <v>9.7908506243530858E-9</v>
      </c>
      <c r="Q176" s="4">
        <f t="shared" si="41"/>
        <v>3.1823048958859526E-3</v>
      </c>
      <c r="R176" s="3">
        <f t="shared" si="42"/>
        <v>5.4382677245553013E-3</v>
      </c>
      <c r="S176" s="16">
        <f t="shared" si="47"/>
        <v>96.227774309527703</v>
      </c>
      <c r="T176" s="16">
        <f t="shared" si="47"/>
        <v>81.376807327108494</v>
      </c>
      <c r="U176" s="16">
        <f t="shared" si="43"/>
        <v>14.850966982419209</v>
      </c>
      <c r="V176" s="16">
        <f t="shared" si="44"/>
        <v>95.852900132909696</v>
      </c>
      <c r="W176" s="16">
        <f t="shared" si="44"/>
        <v>68.634982184922976</v>
      </c>
      <c r="X176" s="16">
        <f t="shared" si="44"/>
        <v>52.700396016208167</v>
      </c>
      <c r="Y176" s="16">
        <f t="shared" si="37"/>
        <v>108.31895097439342</v>
      </c>
    </row>
    <row r="177" spans="1:25" x14ac:dyDescent="0.4">
      <c r="A177">
        <f t="shared" si="45"/>
        <v>164</v>
      </c>
      <c r="B177" s="1">
        <v>40221</v>
      </c>
      <c r="C177" s="2">
        <v>-2.8693326308999998E-6</v>
      </c>
      <c r="D177" s="2">
        <v>4.6567217519999999E-6</v>
      </c>
      <c r="E177" s="2">
        <v>2.2705600728999999E-6</v>
      </c>
      <c r="F177" s="2">
        <v>0.99999594626061605</v>
      </c>
      <c r="G177">
        <v>420.55500000000001</v>
      </c>
      <c r="H177">
        <v>1776.5</v>
      </c>
      <c r="I177">
        <v>1097.6199999999999</v>
      </c>
      <c r="J177">
        <v>138.69999999999999</v>
      </c>
      <c r="K177">
        <v>89.96</v>
      </c>
      <c r="L177" s="3">
        <f t="shared" si="38"/>
        <v>1.0712859960788412E-2</v>
      </c>
      <c r="M177" s="3">
        <f t="shared" si="39"/>
        <v>4.9748205944988078E-2</v>
      </c>
      <c r="N177" s="3">
        <f t="shared" si="34"/>
        <v>-3.4164829358065418E-3</v>
      </c>
      <c r="O177" s="3">
        <f t="shared" si="34"/>
        <v>7.209805335257613E-4</v>
      </c>
      <c r="P177" s="3">
        <f t="shared" si="40"/>
        <v>2.5084128630283619E-9</v>
      </c>
      <c r="Q177" s="4">
        <f t="shared" si="41"/>
        <v>7.2116826991006197E-4</v>
      </c>
      <c r="R177" s="3">
        <f t="shared" si="42"/>
        <v>1.4441390875873927E-2</v>
      </c>
      <c r="S177" s="16">
        <f t="shared" si="47"/>
        <v>96.29989113651871</v>
      </c>
      <c r="T177" s="16">
        <f t="shared" si="47"/>
        <v>82.820946414695882</v>
      </c>
      <c r="U177" s="16">
        <f t="shared" si="43"/>
        <v>13.478944721822828</v>
      </c>
      <c r="V177" s="16">
        <f t="shared" si="44"/>
        <v>96.924186128988538</v>
      </c>
      <c r="W177" s="16">
        <f t="shared" si="44"/>
        <v>73.609802779421784</v>
      </c>
      <c r="X177" s="16">
        <f t="shared" si="44"/>
        <v>52.358747722627513</v>
      </c>
      <c r="Y177" s="16">
        <f t="shared" si="37"/>
        <v>108.39104902774599</v>
      </c>
    </row>
    <row r="178" spans="1:25" x14ac:dyDescent="0.4">
      <c r="A178">
        <f t="shared" si="45"/>
        <v>165</v>
      </c>
      <c r="B178" s="1">
        <v>40228</v>
      </c>
      <c r="C178" s="2">
        <v>-2.4142017649000002E-6</v>
      </c>
      <c r="D178" s="2">
        <v>4.752550388E-7</v>
      </c>
      <c r="E178" s="2">
        <v>5.7495293647999997E-6</v>
      </c>
      <c r="F178" s="2">
        <v>0.99999619206995505</v>
      </c>
      <c r="G178">
        <v>417.815</v>
      </c>
      <c r="H178">
        <v>1833.09</v>
      </c>
      <c r="I178">
        <v>1093.8699999999999</v>
      </c>
      <c r="J178">
        <v>138.80000000000001</v>
      </c>
      <c r="K178">
        <v>91.52</v>
      </c>
      <c r="L178" s="3">
        <f t="shared" si="38"/>
        <v>-1.4944829793843373E-2</v>
      </c>
      <c r="M178" s="3">
        <f t="shared" si="39"/>
        <v>-3.147959281429602E-2</v>
      </c>
      <c r="N178" s="3">
        <f t="shared" si="34"/>
        <v>5.9787726146618425E-3</v>
      </c>
      <c r="O178" s="3">
        <f t="shared" si="34"/>
        <v>2.9538904899135687E-3</v>
      </c>
      <c r="P178" s="3">
        <f t="shared" si="40"/>
        <v>3.7340748640356829E-9</v>
      </c>
      <c r="Q178" s="4">
        <f t="shared" si="41"/>
        <v>2.9539310017584323E-3</v>
      </c>
      <c r="R178" s="3">
        <f t="shared" si="42"/>
        <v>-9.3729398758909954E-3</v>
      </c>
      <c r="S178" s="16">
        <f t="shared" si="47"/>
        <v>96.595284236694553</v>
      </c>
      <c r="T178" s="16">
        <f t="shared" si="47"/>
        <v>81.883652427106782</v>
      </c>
      <c r="U178" s="16">
        <f t="shared" si="43"/>
        <v>14.711631809587772</v>
      </c>
      <c r="V178" s="16">
        <f t="shared" si="44"/>
        <v>95.429703149604194</v>
      </c>
      <c r="W178" s="16">
        <f t="shared" si="44"/>
        <v>70.461843497992177</v>
      </c>
      <c r="X178" s="16">
        <f t="shared" si="44"/>
        <v>52.956624984093693</v>
      </c>
      <c r="Y178" s="16">
        <f t="shared" si="37"/>
        <v>108.68643807673735</v>
      </c>
    </row>
    <row r="179" spans="1:25" x14ac:dyDescent="0.4">
      <c r="A179">
        <f t="shared" si="45"/>
        <v>166</v>
      </c>
      <c r="B179" s="1">
        <v>40235</v>
      </c>
      <c r="C179" s="2">
        <v>0</v>
      </c>
      <c r="D179" s="2">
        <v>0</v>
      </c>
      <c r="E179" s="2">
        <v>0</v>
      </c>
      <c r="F179" s="2">
        <v>1</v>
      </c>
      <c r="G179">
        <v>423.36700000000002</v>
      </c>
      <c r="H179">
        <v>1826.27</v>
      </c>
      <c r="I179">
        <v>1100.4100000000001</v>
      </c>
      <c r="J179">
        <v>139.21</v>
      </c>
      <c r="K179">
        <v>88.97</v>
      </c>
      <c r="L179" s="3">
        <f t="shared" si="38"/>
        <v>1.158426236009813E-2</v>
      </c>
      <c r="M179" s="3">
        <f t="shared" si="39"/>
        <v>4.6400332808721467E-2</v>
      </c>
      <c r="N179" s="3">
        <f t="shared" si="34"/>
        <v>1.8702120118864629E-2</v>
      </c>
      <c r="O179" s="3">
        <f t="shared" si="34"/>
        <v>2.2986854392643696E-3</v>
      </c>
      <c r="P179" s="3">
        <f t="shared" si="40"/>
        <v>1.0283722584503125E-6</v>
      </c>
      <c r="Q179" s="4">
        <f t="shared" si="41"/>
        <v>2.2976570670059193E-3</v>
      </c>
      <c r="R179" s="3">
        <f t="shared" si="42"/>
        <v>1.9746350181737149E-2</v>
      </c>
      <c r="S179" s="16">
        <f t="shared" si="47"/>
        <v>96.825049943395143</v>
      </c>
      <c r="T179" s="16">
        <f t="shared" si="47"/>
        <v>83.858287445280496</v>
      </c>
      <c r="U179" s="16">
        <f t="shared" si="43"/>
        <v>12.966762498114647</v>
      </c>
      <c r="V179" s="16">
        <f t="shared" si="44"/>
        <v>96.58812938561401</v>
      </c>
      <c r="W179" s="16">
        <f t="shared" si="44"/>
        <v>75.101876778864323</v>
      </c>
      <c r="X179" s="16">
        <f t="shared" si="44"/>
        <v>54.826836995980159</v>
      </c>
      <c r="Y179" s="16">
        <f t="shared" si="37"/>
        <v>108.91630662066379</v>
      </c>
    </row>
    <row r="180" spans="1:25" x14ac:dyDescent="0.4">
      <c r="A180">
        <f t="shared" si="45"/>
        <v>167</v>
      </c>
      <c r="B180" s="1">
        <v>40242</v>
      </c>
      <c r="C180" s="2">
        <v>0</v>
      </c>
      <c r="D180" s="2">
        <v>1.7139537640837E-3</v>
      </c>
      <c r="E180" s="2">
        <v>0</v>
      </c>
      <c r="F180" s="2">
        <v>0.99828604623591599</v>
      </c>
      <c r="G180">
        <v>422.05700000000002</v>
      </c>
      <c r="H180">
        <v>1883.28</v>
      </c>
      <c r="I180">
        <v>1120.99</v>
      </c>
      <c r="J180">
        <v>139.53</v>
      </c>
      <c r="K180">
        <v>90.28</v>
      </c>
      <c r="L180" s="3">
        <f t="shared" si="38"/>
        <v>2.222084353753484E-3</v>
      </c>
      <c r="M180" s="3">
        <f t="shared" si="39"/>
        <v>1.3759495048156989E-2</v>
      </c>
      <c r="N180" s="3">
        <f t="shared" si="34"/>
        <v>2.8091240778240767E-2</v>
      </c>
      <c r="O180" s="3">
        <f t="shared" si="34"/>
        <v>-3.2251128789506645E-3</v>
      </c>
      <c r="P180" s="3">
        <f t="shared" si="40"/>
        <v>1.0271663896883945E-6</v>
      </c>
      <c r="Q180" s="4">
        <f t="shared" si="41"/>
        <v>-3.1970292126521998E-3</v>
      </c>
      <c r="R180" s="3">
        <f t="shared" si="42"/>
        <v>1.0211926825300144E-2</v>
      </c>
      <c r="S180" s="16">
        <f t="shared" si="47"/>
        <v>96.505347022129925</v>
      </c>
      <c r="T180" s="16">
        <f t="shared" si="47"/>
        <v>84.87948012781051</v>
      </c>
      <c r="U180" s="16">
        <f t="shared" si="43"/>
        <v>11.625866894319415</v>
      </c>
      <c r="V180" s="16">
        <f t="shared" si="44"/>
        <v>96.810337820989361</v>
      </c>
      <c r="W180" s="16">
        <f t="shared" si="44"/>
        <v>76.477826283680017</v>
      </c>
      <c r="X180" s="16">
        <f t="shared" si="44"/>
        <v>57.635961073804239</v>
      </c>
      <c r="Y180" s="16">
        <f t="shared" si="37"/>
        <v>108.59379533276872</v>
      </c>
    </row>
    <row r="181" spans="1:25" x14ac:dyDescent="0.4">
      <c r="A181">
        <f t="shared" si="45"/>
        <v>168</v>
      </c>
      <c r="B181" s="1">
        <v>40249</v>
      </c>
      <c r="C181" s="2">
        <v>-2.1965184066000001E-6</v>
      </c>
      <c r="D181" s="2">
        <v>4.2079081690000003E-6</v>
      </c>
      <c r="E181" s="2">
        <v>1.0968665027E-6</v>
      </c>
      <c r="F181" s="2">
        <v>0.99999689496071997</v>
      </c>
      <c r="G181">
        <v>421.68700000000001</v>
      </c>
      <c r="H181">
        <v>1903.29</v>
      </c>
      <c r="I181">
        <v>1152.48</v>
      </c>
      <c r="J181">
        <v>139.08000000000001</v>
      </c>
      <c r="K181">
        <v>90.56</v>
      </c>
      <c r="L181" s="3">
        <f t="shared" si="38"/>
        <v>1.6466094486824456E-3</v>
      </c>
      <c r="M181" s="3">
        <f t="shared" si="39"/>
        <v>8.5630712873654424E-3</v>
      </c>
      <c r="N181" s="3">
        <f t="shared" si="34"/>
        <v>1.3405872553102993E-2</v>
      </c>
      <c r="O181" s="3">
        <f t="shared" si="34"/>
        <v>-1.5818234109864493E-3</v>
      </c>
      <c r="P181" s="3">
        <f t="shared" si="40"/>
        <v>2.9180046008646203E-9</v>
      </c>
      <c r="Q181" s="4">
        <f t="shared" si="41"/>
        <v>-1.5817742971050229E-3</v>
      </c>
      <c r="R181" s="3">
        <f t="shared" si="42"/>
        <v>5.508432469541108E-3</v>
      </c>
      <c r="S181" s="16">
        <f t="shared" si="47"/>
        <v>96.347169592419419</v>
      </c>
      <c r="T181" s="16">
        <f t="shared" si="47"/>
        <v>85.430323374764626</v>
      </c>
      <c r="U181" s="16">
        <f t="shared" si="43"/>
        <v>10.916846217654793</v>
      </c>
      <c r="V181" s="16">
        <f t="shared" si="44"/>
        <v>96.974998765857606</v>
      </c>
      <c r="W181" s="16">
        <f t="shared" si="44"/>
        <v>77.334133412416563</v>
      </c>
      <c r="X181" s="16">
        <f t="shared" si="44"/>
        <v>58.976548329114536</v>
      </c>
      <c r="Y181" s="16">
        <f t="shared" si="37"/>
        <v>108.43561299167007</v>
      </c>
    </row>
    <row r="182" spans="1:25" x14ac:dyDescent="0.4">
      <c r="A182">
        <f t="shared" si="45"/>
        <v>169</v>
      </c>
      <c r="B182" s="1">
        <v>40256</v>
      </c>
      <c r="C182" s="2">
        <v>-4.3217160154000001E-6</v>
      </c>
      <c r="D182" s="2">
        <v>6.2293332498000002E-6</v>
      </c>
      <c r="E182" s="2">
        <v>3.9402416909999997E-6</v>
      </c>
      <c r="F182" s="2">
        <v>0.99999415827659499</v>
      </c>
      <c r="G182">
        <v>422.428</v>
      </c>
      <c r="H182">
        <v>1919.8</v>
      </c>
      <c r="I182">
        <v>1167.93</v>
      </c>
      <c r="J182">
        <v>138.86000000000001</v>
      </c>
      <c r="K182">
        <v>90.55</v>
      </c>
      <c r="L182" s="3">
        <f t="shared" si="38"/>
        <v>1.0639271612210788E-2</v>
      </c>
      <c r="M182" s="3">
        <f t="shared" si="39"/>
        <v>2.781259942812242E-2</v>
      </c>
      <c r="N182" s="3">
        <f t="shared" si="34"/>
        <v>1.8733999469146223E-2</v>
      </c>
      <c r="O182" s="3">
        <f t="shared" si="34"/>
        <v>-2.0884343943541328E-3</v>
      </c>
      <c r="P182" s="3">
        <f t="shared" si="40"/>
        <v>8.0668443391215769E-9</v>
      </c>
      <c r="Q182" s="4">
        <f t="shared" si="41"/>
        <v>-2.0882291706167812E-3</v>
      </c>
      <c r="R182" s="3">
        <f t="shared" si="42"/>
        <v>1.3774359028781324E-2</v>
      </c>
      <c r="S182" s="16">
        <f t="shared" si="47"/>
        <v>96.138346675357738</v>
      </c>
      <c r="T182" s="16">
        <f t="shared" si="47"/>
        <v>86.807759277642759</v>
      </c>
      <c r="U182" s="16">
        <f t="shared" si="43"/>
        <v>9.3305873977149787</v>
      </c>
      <c r="V182" s="16">
        <f t="shared" si="44"/>
        <v>98.038925927078679</v>
      </c>
      <c r="W182" s="16">
        <f t="shared" si="44"/>
        <v>80.115393355228804</v>
      </c>
      <c r="X182" s="16">
        <f t="shared" si="44"/>
        <v>60.84994827602916</v>
      </c>
      <c r="Y182" s="16">
        <f t="shared" si="37"/>
        <v>108.22676955223466</v>
      </c>
    </row>
    <row r="183" spans="1:25" x14ac:dyDescent="0.4">
      <c r="A183">
        <f t="shared" si="45"/>
        <v>170</v>
      </c>
      <c r="B183" s="1">
        <v>40263</v>
      </c>
      <c r="C183" s="2">
        <v>1.4585747484000001E-6</v>
      </c>
      <c r="D183" s="2">
        <v>-9.7625882520000005E-7</v>
      </c>
      <c r="E183" s="2">
        <v>-2.3029710556E-6</v>
      </c>
      <c r="F183" s="2">
        <v>1.00000181866214</v>
      </c>
      <c r="G183">
        <v>417.83199999999999</v>
      </c>
      <c r="H183">
        <v>1931.18</v>
      </c>
      <c r="I183">
        <v>1189.81</v>
      </c>
      <c r="J183">
        <v>138.57</v>
      </c>
      <c r="K183">
        <v>92.52</v>
      </c>
      <c r="L183" s="3">
        <f t="shared" si="38"/>
        <v>1.7714548298918276E-2</v>
      </c>
      <c r="M183" s="3">
        <f t="shared" si="39"/>
        <v>3.3037050811193236E-2</v>
      </c>
      <c r="N183" s="3">
        <f t="shared" ref="N183:O246" si="48">I184/I183-1</f>
        <v>3.2164799421756429E-2</v>
      </c>
      <c r="O183" s="3">
        <f t="shared" si="48"/>
        <v>2.6701306199032881E-3</v>
      </c>
      <c r="P183" s="3">
        <f t="shared" si="40"/>
        <v>1.2244454727478806E-5</v>
      </c>
      <c r="Q183" s="4">
        <f t="shared" si="41"/>
        <v>2.6578105319196139E-3</v>
      </c>
      <c r="R183" s="3">
        <f t="shared" si="42"/>
        <v>2.1396632287942807E-2</v>
      </c>
      <c r="S183" s="16">
        <f t="shared" si="47"/>
        <v>96.404127728549696</v>
      </c>
      <c r="T183" s="16">
        <f t="shared" si="47"/>
        <v>88.947422506437036</v>
      </c>
      <c r="U183" s="16">
        <f t="shared" si="43"/>
        <v>7.4567052221126602</v>
      </c>
      <c r="V183" s="16">
        <f t="shared" si="44"/>
        <v>99.810380756970503</v>
      </c>
      <c r="W183" s="16">
        <f t="shared" si="44"/>
        <v>83.419098436348122</v>
      </c>
      <c r="X183" s="16">
        <f t="shared" si="44"/>
        <v>64.066428218204805</v>
      </c>
      <c r="Y183" s="16">
        <f t="shared" si="37"/>
        <v>108.49378261422498</v>
      </c>
    </row>
    <row r="184" spans="1:25" x14ac:dyDescent="0.4">
      <c r="A184">
        <f t="shared" si="45"/>
        <v>171</v>
      </c>
      <c r="B184" s="1">
        <v>40270</v>
      </c>
      <c r="C184" s="2">
        <v>1.97309019243967E-2</v>
      </c>
      <c r="D184" s="2">
        <v>6.7470296276490004E-4</v>
      </c>
      <c r="E184" s="2">
        <v>0</v>
      </c>
      <c r="F184" s="2">
        <v>0.97959439511283797</v>
      </c>
      <c r="G184">
        <v>415.84</v>
      </c>
      <c r="H184">
        <v>1950.91</v>
      </c>
      <c r="I184">
        <v>1228.08</v>
      </c>
      <c r="J184">
        <v>138.94</v>
      </c>
      <c r="K184">
        <v>94.61</v>
      </c>
      <c r="L184" s="3">
        <f t="shared" si="38"/>
        <v>-8.532831812451569E-3</v>
      </c>
      <c r="M184" s="3">
        <f t="shared" si="39"/>
        <v>-1.0045764712259819E-3</v>
      </c>
      <c r="N184" s="3">
        <f t="shared" si="48"/>
        <v>3.2571168002037965E-5</v>
      </c>
      <c r="O184" s="3">
        <f t="shared" si="48"/>
        <v>-2.1592054124083271E-3</v>
      </c>
      <c r="P184" s="3">
        <f t="shared" si="40"/>
        <v>1.1838541154638118E-5</v>
      </c>
      <c r="Q184" s="4">
        <f t="shared" si="41"/>
        <v>-2.2960223193974534E-3</v>
      </c>
      <c r="R184" s="3">
        <f t="shared" si="42"/>
        <v>-2.91601063202096E-3</v>
      </c>
      <c r="S184" s="16">
        <f t="shared" ref="S184:T199" si="49">S183+100*Q184</f>
        <v>96.174525496609945</v>
      </c>
      <c r="T184" s="16">
        <f t="shared" si="49"/>
        <v>88.655821443234942</v>
      </c>
      <c r="U184" s="16">
        <f t="shared" si="43"/>
        <v>7.5187040533750036</v>
      </c>
      <c r="V184" s="16">
        <f t="shared" si="44"/>
        <v>98.957097575725342</v>
      </c>
      <c r="W184" s="16">
        <f t="shared" si="44"/>
        <v>83.318640789225526</v>
      </c>
      <c r="X184" s="16">
        <f t="shared" si="44"/>
        <v>64.069685335005005</v>
      </c>
      <c r="Y184" s="16">
        <f t="shared" si="37"/>
        <v>108.27786207298415</v>
      </c>
    </row>
    <row r="185" spans="1:25" x14ac:dyDescent="0.4">
      <c r="A185">
        <f t="shared" si="45"/>
        <v>172</v>
      </c>
      <c r="B185" s="1">
        <v>40277</v>
      </c>
      <c r="C185" s="2">
        <v>0</v>
      </c>
      <c r="D185" s="2">
        <v>8.6680775712490003E-4</v>
      </c>
      <c r="E185" s="2">
        <v>0</v>
      </c>
      <c r="F185" s="2">
        <v>0.999133192242875</v>
      </c>
      <c r="G185">
        <v>418.61900000000003</v>
      </c>
      <c r="H185">
        <v>1978.86</v>
      </c>
      <c r="I185">
        <v>1228.1199999999999</v>
      </c>
      <c r="J185">
        <v>138.63999999999999</v>
      </c>
      <c r="K185">
        <v>93.18</v>
      </c>
      <c r="L185" s="3">
        <f t="shared" si="38"/>
        <v>-1.2174494147085824E-3</v>
      </c>
      <c r="M185" s="3">
        <f t="shared" si="39"/>
        <v>-1.2588759691332663E-2</v>
      </c>
      <c r="N185" s="3">
        <f t="shared" si="48"/>
        <v>-5.9440445559044708E-4</v>
      </c>
      <c r="O185" s="3">
        <f t="shared" si="48"/>
        <v>3.8949798038085959E-3</v>
      </c>
      <c r="P185" s="3">
        <f t="shared" si="40"/>
        <v>5.2371079594632431E-7</v>
      </c>
      <c r="Q185" s="4">
        <f t="shared" si="41"/>
        <v>3.8801678597518343E-3</v>
      </c>
      <c r="R185" s="3">
        <f t="shared" si="42"/>
        <v>-2.6264084394557741E-3</v>
      </c>
      <c r="S185" s="16">
        <f t="shared" si="49"/>
        <v>96.562542282585127</v>
      </c>
      <c r="T185" s="16">
        <f t="shared" si="49"/>
        <v>88.393180599289366</v>
      </c>
      <c r="U185" s="16">
        <f t="shared" si="43"/>
        <v>8.1693616832957616</v>
      </c>
      <c r="V185" s="16">
        <f t="shared" si="44"/>
        <v>98.835352634254491</v>
      </c>
      <c r="W185" s="16">
        <f t="shared" si="44"/>
        <v>82.059764820092255</v>
      </c>
      <c r="X185" s="16">
        <f t="shared" si="44"/>
        <v>64.010244889445957</v>
      </c>
      <c r="Y185" s="16">
        <f t="shared" si="37"/>
        <v>108.667360053365</v>
      </c>
    </row>
    <row r="186" spans="1:25" x14ac:dyDescent="0.4">
      <c r="A186">
        <f t="shared" si="45"/>
        <v>173</v>
      </c>
      <c r="B186" s="1">
        <v>40284</v>
      </c>
      <c r="C186" s="2">
        <v>2.5193852250999999E-6</v>
      </c>
      <c r="D186" s="2">
        <v>-4.2375551000999999E-6</v>
      </c>
      <c r="E186" s="2">
        <v>-1.8078398393000001E-6</v>
      </c>
      <c r="F186" s="2">
        <v>1.00000352235874</v>
      </c>
      <c r="G186">
        <v>422.69099999999997</v>
      </c>
      <c r="H186">
        <v>1975.36</v>
      </c>
      <c r="I186">
        <v>1227.3900000000001</v>
      </c>
      <c r="J186">
        <v>139.18</v>
      </c>
      <c r="K186">
        <v>92.17</v>
      </c>
      <c r="L186" s="3">
        <f t="shared" si="38"/>
        <v>1.5913548489651541E-2</v>
      </c>
      <c r="M186" s="3">
        <f t="shared" si="39"/>
        <v>4.1118564549468939E-2</v>
      </c>
      <c r="N186" s="3">
        <f t="shared" si="48"/>
        <v>-1.0754527900667332E-2</v>
      </c>
      <c r="O186" s="3">
        <f t="shared" si="48"/>
        <v>3.0895243569479813E-3</v>
      </c>
      <c r="P186" s="3">
        <f t="shared" si="40"/>
        <v>1.0024645257661668E-6</v>
      </c>
      <c r="Q186" s="4">
        <f t="shared" si="41"/>
        <v>3.0884180674753564E-3</v>
      </c>
      <c r="R186" s="3">
        <f t="shared" si="42"/>
        <v>1.2341777373850282E-2</v>
      </c>
      <c r="S186" s="16">
        <f t="shared" si="49"/>
        <v>96.871384089332665</v>
      </c>
      <c r="T186" s="16">
        <f t="shared" si="49"/>
        <v>89.627358336674391</v>
      </c>
      <c r="U186" s="16">
        <f t="shared" si="43"/>
        <v>7.2440257526582741</v>
      </c>
      <c r="V186" s="16">
        <f t="shared" si="44"/>
        <v>100.42670748321964</v>
      </c>
      <c r="W186" s="16">
        <f t="shared" si="44"/>
        <v>86.171621275039143</v>
      </c>
      <c r="X186" s="16">
        <f t="shared" si="44"/>
        <v>62.934792099379223</v>
      </c>
      <c r="Y186" s="16">
        <f t="shared" si="37"/>
        <v>108.97631248905979</v>
      </c>
    </row>
    <row r="187" spans="1:25" x14ac:dyDescent="0.4">
      <c r="A187">
        <f t="shared" si="45"/>
        <v>174</v>
      </c>
      <c r="B187" s="1">
        <v>40291</v>
      </c>
      <c r="C187" s="2">
        <v>0</v>
      </c>
      <c r="D187" s="2">
        <v>1.6647306401580001E-3</v>
      </c>
      <c r="E187" s="2">
        <v>0</v>
      </c>
      <c r="F187" s="2">
        <v>0.99833526935984196</v>
      </c>
      <c r="G187">
        <v>421.19200000000001</v>
      </c>
      <c r="H187">
        <v>2017.19</v>
      </c>
      <c r="I187">
        <v>1214.19</v>
      </c>
      <c r="J187">
        <v>139.61000000000001</v>
      </c>
      <c r="K187">
        <v>93.97</v>
      </c>
      <c r="L187" s="3">
        <f t="shared" si="38"/>
        <v>1.1361398124693389E-2</v>
      </c>
      <c r="M187" s="3">
        <f t="shared" si="39"/>
        <v>-2.6101621235060102E-2</v>
      </c>
      <c r="N187" s="3">
        <f t="shared" si="48"/>
        <v>9.0513016908391197E-3</v>
      </c>
      <c r="O187" s="3">
        <f t="shared" si="48"/>
        <v>2.2920994198123434E-3</v>
      </c>
      <c r="P187" s="3">
        <f t="shared" si="40"/>
        <v>1.2763947812784378E-5</v>
      </c>
      <c r="Q187" s="4">
        <f t="shared" si="41"/>
        <v>2.2320675752373056E-3</v>
      </c>
      <c r="R187" s="3">
        <f t="shared" si="42"/>
        <v>-8.4920549992881234E-4</v>
      </c>
      <c r="S187" s="16">
        <f t="shared" si="49"/>
        <v>97.094590846856391</v>
      </c>
      <c r="T187" s="16">
        <f t="shared" si="49"/>
        <v>89.542437786681504</v>
      </c>
      <c r="U187" s="16">
        <f t="shared" si="43"/>
        <v>7.5521530601748879</v>
      </c>
      <c r="V187" s="16">
        <f t="shared" si="44"/>
        <v>101.56284729568898</v>
      </c>
      <c r="W187" s="16">
        <f t="shared" si="44"/>
        <v>83.561459151533128</v>
      </c>
      <c r="X187" s="16">
        <f t="shared" si="44"/>
        <v>63.839922268463134</v>
      </c>
      <c r="Y187" s="16">
        <f t="shared" si="37"/>
        <v>109.20552243104103</v>
      </c>
    </row>
    <row r="188" spans="1:25" x14ac:dyDescent="0.4">
      <c r="A188">
        <f t="shared" si="45"/>
        <v>175</v>
      </c>
      <c r="B188" s="1">
        <v>40298</v>
      </c>
      <c r="C188" s="2">
        <v>2.1273246354640299E-2</v>
      </c>
      <c r="D188" s="2">
        <v>0</v>
      </c>
      <c r="E188" s="2">
        <v>0</v>
      </c>
      <c r="F188" s="2">
        <v>0.97872675364535899</v>
      </c>
      <c r="G188">
        <v>426.52199999999999</v>
      </c>
      <c r="H188">
        <v>1967.05</v>
      </c>
      <c r="I188">
        <v>1225.18</v>
      </c>
      <c r="J188">
        <v>139.93</v>
      </c>
      <c r="K188">
        <v>93.85</v>
      </c>
      <c r="L188" s="3">
        <f t="shared" si="38"/>
        <v>-8.1742063697241019E-3</v>
      </c>
      <c r="M188" s="3">
        <f t="shared" si="39"/>
        <v>-8.5963687554267865E-2</v>
      </c>
      <c r="N188" s="3">
        <f t="shared" si="48"/>
        <v>-5.6016258835436483E-2</v>
      </c>
      <c r="O188" s="3">
        <f t="shared" si="48"/>
        <v>1.7151432859285887E-3</v>
      </c>
      <c r="P188" s="3">
        <f t="shared" si="40"/>
        <v>7.2754626472186054E-6</v>
      </c>
      <c r="Q188" s="4">
        <f t="shared" si="41"/>
        <v>1.4974892517694918E-3</v>
      </c>
      <c r="R188" s="3">
        <f t="shared" si="42"/>
        <v>-3.7109752368374965E-2</v>
      </c>
      <c r="S188" s="16">
        <f t="shared" si="49"/>
        <v>97.244339772033342</v>
      </c>
      <c r="T188" s="16">
        <f t="shared" si="49"/>
        <v>85.831462549844005</v>
      </c>
      <c r="U188" s="16">
        <f t="shared" si="43"/>
        <v>11.412877222189337</v>
      </c>
      <c r="V188" s="16">
        <f t="shared" si="44"/>
        <v>100.74542665871657</v>
      </c>
      <c r="W188" s="16">
        <f t="shared" si="44"/>
        <v>74.965090396106348</v>
      </c>
      <c r="X188" s="16">
        <f t="shared" si="44"/>
        <v>58.238296384919487</v>
      </c>
      <c r="Y188" s="16">
        <f t="shared" si="37"/>
        <v>109.3770367596339</v>
      </c>
    </row>
    <row r="189" spans="1:25" x14ac:dyDescent="0.4">
      <c r="A189">
        <f t="shared" si="45"/>
        <v>176</v>
      </c>
      <c r="B189" s="1">
        <v>40305</v>
      </c>
      <c r="C189" s="2">
        <v>9.1474752759429998E-3</v>
      </c>
      <c r="D189" s="2">
        <v>0</v>
      </c>
      <c r="E189" s="2">
        <v>0</v>
      </c>
      <c r="F189" s="2">
        <v>0.99085252472405705</v>
      </c>
      <c r="G189">
        <v>433.47399999999999</v>
      </c>
      <c r="H189">
        <v>1842.32</v>
      </c>
      <c r="I189">
        <v>1156.55</v>
      </c>
      <c r="J189">
        <v>140.16999999999999</v>
      </c>
      <c r="K189">
        <v>91.59</v>
      </c>
      <c r="L189" s="3">
        <f t="shared" si="38"/>
        <v>9.4193780124536275E-3</v>
      </c>
      <c r="M189" s="3">
        <f t="shared" si="39"/>
        <v>3.2816219143996905E-2</v>
      </c>
      <c r="N189" s="3">
        <f t="shared" si="48"/>
        <v>5.0495006700965739E-3</v>
      </c>
      <c r="O189" s="3">
        <f t="shared" si="48"/>
        <v>-4.2805165156578617E-4</v>
      </c>
      <c r="P189" s="3">
        <f t="shared" si="40"/>
        <v>8.4800747498380147E-6</v>
      </c>
      <c r="Q189" s="4">
        <f t="shared" si="41"/>
        <v>-3.4645260693241895E-4</v>
      </c>
      <c r="R189" s="3">
        <f t="shared" si="42"/>
        <v>1.171426154374533E-2</v>
      </c>
      <c r="S189" s="16">
        <f t="shared" si="49"/>
        <v>97.209694511340103</v>
      </c>
      <c r="T189" s="16">
        <f t="shared" si="49"/>
        <v>87.002888704218535</v>
      </c>
      <c r="U189" s="16">
        <f t="shared" si="43"/>
        <v>10.206805807121569</v>
      </c>
      <c r="V189" s="16">
        <f t="shared" si="44"/>
        <v>101.68736445996193</v>
      </c>
      <c r="W189" s="16">
        <f t="shared" si="44"/>
        <v>78.246712310506041</v>
      </c>
      <c r="X189" s="16">
        <f t="shared" si="44"/>
        <v>58.743246451929146</v>
      </c>
      <c r="Y189" s="16">
        <f t="shared" si="37"/>
        <v>109.33423159447732</v>
      </c>
    </row>
    <row r="190" spans="1:25" x14ac:dyDescent="0.4">
      <c r="A190">
        <f t="shared" si="45"/>
        <v>177</v>
      </c>
      <c r="B190" s="1">
        <v>40312</v>
      </c>
      <c r="C190" s="2">
        <v>2.3280933192339301E-2</v>
      </c>
      <c r="D190" s="2">
        <v>0</v>
      </c>
      <c r="E190" s="2">
        <v>0</v>
      </c>
      <c r="F190" s="2">
        <v>0.97671906680765996</v>
      </c>
      <c r="G190">
        <v>433.39299999999997</v>
      </c>
      <c r="H190">
        <v>1884.67</v>
      </c>
      <c r="I190">
        <v>1162.3900000000001</v>
      </c>
      <c r="J190">
        <v>140.11000000000001</v>
      </c>
      <c r="K190">
        <v>92.47</v>
      </c>
      <c r="L190" s="3">
        <f t="shared" si="38"/>
        <v>-1.0245589369299202E-2</v>
      </c>
      <c r="M190" s="3">
        <f t="shared" si="39"/>
        <v>-6.731261297228297E-2</v>
      </c>
      <c r="N190" s="3">
        <f t="shared" si="48"/>
        <v>-6.0607885477335532E-2</v>
      </c>
      <c r="O190" s="3">
        <f t="shared" si="48"/>
        <v>3.9254871172649253E-3</v>
      </c>
      <c r="P190" s="3">
        <f t="shared" si="40"/>
        <v>3.6429429815884633E-6</v>
      </c>
      <c r="Q190" s="4">
        <f t="shared" si="41"/>
        <v>3.591928289336104E-3</v>
      </c>
      <c r="R190" s="3">
        <f t="shared" si="42"/>
        <v>-3.3560150175413195E-2</v>
      </c>
      <c r="S190" s="16">
        <f t="shared" si="49"/>
        <v>97.568887340273719</v>
      </c>
      <c r="T190" s="16">
        <f t="shared" si="49"/>
        <v>83.64687368667721</v>
      </c>
      <c r="U190" s="16">
        <f t="shared" si="43"/>
        <v>13.922013653596508</v>
      </c>
      <c r="V190" s="16">
        <f t="shared" si="44"/>
        <v>100.66280552303201</v>
      </c>
      <c r="W190" s="16">
        <f t="shared" si="44"/>
        <v>71.51545101327774</v>
      </c>
      <c r="X190" s="16">
        <f t="shared" si="44"/>
        <v>52.682457904195594</v>
      </c>
      <c r="Y190" s="16">
        <f t="shared" si="37"/>
        <v>109.72678030620381</v>
      </c>
    </row>
    <row r="191" spans="1:25" x14ac:dyDescent="0.4">
      <c r="A191">
        <f t="shared" si="45"/>
        <v>178</v>
      </c>
      <c r="B191" s="1">
        <v>40319</v>
      </c>
      <c r="C191" s="2">
        <v>1.7209361556358799E-2</v>
      </c>
      <c r="D191" s="2">
        <v>0</v>
      </c>
      <c r="E191" s="2">
        <v>0</v>
      </c>
      <c r="F191" s="2">
        <v>0.98279063844364101</v>
      </c>
      <c r="G191">
        <v>440.72500000000002</v>
      </c>
      <c r="H191">
        <v>1806.05</v>
      </c>
      <c r="I191">
        <v>1091.94</v>
      </c>
      <c r="J191">
        <v>140.66</v>
      </c>
      <c r="K191">
        <v>90</v>
      </c>
      <c r="L191" s="3">
        <f t="shared" si="38"/>
        <v>6.667522327478137E-3</v>
      </c>
      <c r="M191" s="3">
        <f t="shared" si="39"/>
        <v>1.3979425941819112E-2</v>
      </c>
      <c r="N191" s="3">
        <f t="shared" si="48"/>
        <v>-1.2821217283002229E-3</v>
      </c>
      <c r="O191" s="3">
        <f t="shared" si="48"/>
        <v>4.2656050049760807E-4</v>
      </c>
      <c r="P191" s="3">
        <f t="shared" si="40"/>
        <v>1.8026988830315826E-5</v>
      </c>
      <c r="Q191" s="4">
        <f t="shared" si="41"/>
        <v>5.1593648020723372E-4</v>
      </c>
      <c r="R191" s="3">
        <f t="shared" si="42"/>
        <v>4.9478467603736587E-3</v>
      </c>
      <c r="S191" s="16">
        <f t="shared" si="49"/>
        <v>97.620480988294446</v>
      </c>
      <c r="T191" s="16">
        <f t="shared" si="49"/>
        <v>84.14165836271458</v>
      </c>
      <c r="U191" s="16">
        <f t="shared" si="43"/>
        <v>13.478822625579866</v>
      </c>
      <c r="V191" s="16">
        <f t="shared" si="44"/>
        <v>101.32955775577982</v>
      </c>
      <c r="W191" s="16">
        <f t="shared" si="44"/>
        <v>72.913393607459653</v>
      </c>
      <c r="X191" s="16">
        <f t="shared" si="44"/>
        <v>52.554245731365569</v>
      </c>
      <c r="Y191" s="16">
        <f t="shared" si="37"/>
        <v>109.76943635625356</v>
      </c>
    </row>
    <row r="192" spans="1:25" x14ac:dyDescent="0.4">
      <c r="A192">
        <f t="shared" si="45"/>
        <v>179</v>
      </c>
      <c r="B192" s="1">
        <v>40326</v>
      </c>
      <c r="C192" s="2">
        <v>4.72543429402182E-2</v>
      </c>
      <c r="D192" s="2">
        <v>0</v>
      </c>
      <c r="E192" s="2">
        <v>0</v>
      </c>
      <c r="F192" s="2">
        <v>0.95274565705978098</v>
      </c>
      <c r="G192">
        <v>438.49900000000002</v>
      </c>
      <c r="H192">
        <v>1809.98</v>
      </c>
      <c r="I192">
        <v>1090.54</v>
      </c>
      <c r="J192">
        <v>140.72</v>
      </c>
      <c r="K192">
        <v>91.06</v>
      </c>
      <c r="L192" s="3">
        <f t="shared" si="38"/>
        <v>1.8502210373935402E-2</v>
      </c>
      <c r="M192" s="3">
        <f t="shared" si="39"/>
        <v>-1.3223840532915365E-2</v>
      </c>
      <c r="N192" s="3">
        <f t="shared" si="48"/>
        <v>1.3250316357034109E-2</v>
      </c>
      <c r="O192" s="3">
        <f t="shared" si="48"/>
        <v>1.421262080727681E-3</v>
      </c>
      <c r="P192" s="3">
        <f t="shared" si="40"/>
        <v>3.7376291106414385E-6</v>
      </c>
      <c r="Q192" s="4">
        <f t="shared" si="41"/>
        <v>2.2246734400084107E-3</v>
      </c>
      <c r="R192" s="3">
        <f t="shared" si="42"/>
        <v>4.9874870696954565E-3</v>
      </c>
      <c r="S192" s="16">
        <f t="shared" si="49"/>
        <v>97.842948332295293</v>
      </c>
      <c r="T192" s="16">
        <f t="shared" si="49"/>
        <v>84.64040706968413</v>
      </c>
      <c r="U192" s="16">
        <f t="shared" si="43"/>
        <v>13.202541262611163</v>
      </c>
      <c r="V192" s="16">
        <f t="shared" si="44"/>
        <v>103.17977879317336</v>
      </c>
      <c r="W192" s="16">
        <f t="shared" si="44"/>
        <v>71.59100955416811</v>
      </c>
      <c r="X192" s="16">
        <f t="shared" si="44"/>
        <v>53.87927736706898</v>
      </c>
      <c r="Y192" s="16">
        <f t="shared" si="37"/>
        <v>109.91156256432633</v>
      </c>
    </row>
    <row r="193" spans="1:25" x14ac:dyDescent="0.4">
      <c r="A193">
        <f t="shared" si="45"/>
        <v>180</v>
      </c>
      <c r="B193" s="1">
        <v>40333</v>
      </c>
      <c r="C193" s="2">
        <v>5.3483724791287303E-2</v>
      </c>
      <c r="D193" s="2">
        <v>0</v>
      </c>
      <c r="E193" s="2">
        <v>0</v>
      </c>
      <c r="F193" s="2">
        <v>0.94651627520871195</v>
      </c>
      <c r="G193">
        <v>442.53</v>
      </c>
      <c r="H193">
        <v>1769.72</v>
      </c>
      <c r="I193">
        <v>1104.99</v>
      </c>
      <c r="J193">
        <v>140.91999999999999</v>
      </c>
      <c r="K193">
        <v>91.9</v>
      </c>
      <c r="L193" s="3">
        <f t="shared" si="38"/>
        <v>-4.0747537154486313E-3</v>
      </c>
      <c r="M193" s="3">
        <f t="shared" si="39"/>
        <v>2.2942533687912103E-2</v>
      </c>
      <c r="N193" s="3">
        <f t="shared" si="48"/>
        <v>-2.6326030099819819E-2</v>
      </c>
      <c r="O193" s="3">
        <f t="shared" si="48"/>
        <v>6.386602327561608E-4</v>
      </c>
      <c r="P193" s="3">
        <f t="shared" si="40"/>
        <v>7.0522737928968588E-6</v>
      </c>
      <c r="Q193" s="4">
        <f t="shared" si="41"/>
        <v>3.7951702453006348E-4</v>
      </c>
      <c r="R193" s="3">
        <f t="shared" si="42"/>
        <v>-1.7048974736500466E-3</v>
      </c>
      <c r="S193" s="16">
        <f t="shared" si="49"/>
        <v>97.880900034748294</v>
      </c>
      <c r="T193" s="16">
        <f t="shared" si="49"/>
        <v>84.46991732231912</v>
      </c>
      <c r="U193" s="16">
        <f t="shared" si="43"/>
        <v>13.410982712429174</v>
      </c>
      <c r="V193" s="16">
        <f t="shared" si="44"/>
        <v>102.77230342162849</v>
      </c>
      <c r="W193" s="16">
        <f t="shared" si="44"/>
        <v>73.885262922959328</v>
      </c>
      <c r="X193" s="16">
        <f t="shared" si="44"/>
        <v>51.246674357086995</v>
      </c>
      <c r="Y193" s="16">
        <f t="shared" si="37"/>
        <v>109.97542858760195</v>
      </c>
    </row>
    <row r="194" spans="1:25" x14ac:dyDescent="0.4">
      <c r="A194">
        <f t="shared" si="45"/>
        <v>181</v>
      </c>
      <c r="B194" s="1">
        <v>40340</v>
      </c>
      <c r="C194" s="2">
        <v>4.1729935136459201E-2</v>
      </c>
      <c r="D194" s="2">
        <v>0</v>
      </c>
      <c r="E194" s="2">
        <v>0</v>
      </c>
      <c r="F194" s="2">
        <v>0.95827006486354005</v>
      </c>
      <c r="G194">
        <v>441.92899999999997</v>
      </c>
      <c r="H194">
        <v>1815.26</v>
      </c>
      <c r="I194">
        <v>1075.9000000000001</v>
      </c>
      <c r="J194">
        <v>141.01</v>
      </c>
      <c r="K194">
        <v>91.65</v>
      </c>
      <c r="L194" s="3">
        <f t="shared" si="38"/>
        <v>-8.5856696669746047E-3</v>
      </c>
      <c r="M194" s="3">
        <f t="shared" si="39"/>
        <v>1.3428605409919303E-2</v>
      </c>
      <c r="N194" s="3">
        <f t="shared" si="48"/>
        <v>2.1005669671902538E-2</v>
      </c>
      <c r="O194" s="3">
        <f t="shared" si="48"/>
        <v>1.985674774838575E-3</v>
      </c>
      <c r="P194" s="3">
        <f t="shared" si="40"/>
        <v>7.584841971961111E-6</v>
      </c>
      <c r="Q194" s="4">
        <f t="shared" si="41"/>
        <v>1.53694841500458E-3</v>
      </c>
      <c r="R194" s="3">
        <f t="shared" si="42"/>
        <v>6.9585700474214529E-3</v>
      </c>
      <c r="S194" s="16">
        <f t="shared" si="49"/>
        <v>98.034594876248747</v>
      </c>
      <c r="T194" s="16">
        <f t="shared" si="49"/>
        <v>85.165774327061271</v>
      </c>
      <c r="U194" s="16">
        <f t="shared" si="43"/>
        <v>12.868820549187475</v>
      </c>
      <c r="V194" s="16">
        <f t="shared" si="44"/>
        <v>101.91373645493103</v>
      </c>
      <c r="W194" s="16">
        <f t="shared" si="44"/>
        <v>75.228123463951263</v>
      </c>
      <c r="X194" s="16">
        <f t="shared" si="44"/>
        <v>53.347241324277249</v>
      </c>
      <c r="Y194" s="16">
        <f t="shared" si="37"/>
        <v>110.17399606508582</v>
      </c>
    </row>
    <row r="195" spans="1:25" x14ac:dyDescent="0.4">
      <c r="A195">
        <f t="shared" si="45"/>
        <v>182</v>
      </c>
      <c r="B195" s="1">
        <v>40347</v>
      </c>
      <c r="C195" s="2">
        <v>2.9088531849857401E-2</v>
      </c>
      <c r="D195" s="2">
        <v>0</v>
      </c>
      <c r="E195" s="2">
        <v>0</v>
      </c>
      <c r="F195" s="2">
        <v>0.97091146815014195</v>
      </c>
      <c r="G195">
        <v>442.67500000000001</v>
      </c>
      <c r="H195">
        <v>1858.7</v>
      </c>
      <c r="I195">
        <v>1098.5</v>
      </c>
      <c r="J195">
        <v>141.29</v>
      </c>
      <c r="K195">
        <v>90.71</v>
      </c>
      <c r="L195" s="3">
        <f t="shared" si="38"/>
        <v>-6.5516637362856844E-3</v>
      </c>
      <c r="M195" s="3">
        <f t="shared" si="39"/>
        <v>-5.2017749397893498E-2</v>
      </c>
      <c r="N195" s="3">
        <f t="shared" si="48"/>
        <v>-1.9599453800637212E-2</v>
      </c>
      <c r="O195" s="3">
        <f t="shared" si="48"/>
        <v>3.1849387783990935E-3</v>
      </c>
      <c r="P195" s="3">
        <f t="shared" si="40"/>
        <v>3.4515586048259171E-6</v>
      </c>
      <c r="Q195" s="4">
        <f t="shared" si="41"/>
        <v>2.8982637474364559E-3</v>
      </c>
      <c r="R195" s="3">
        <f t="shared" si="42"/>
        <v>-1.8745982039104325E-2</v>
      </c>
      <c r="S195" s="16">
        <f t="shared" si="49"/>
        <v>98.324421250992387</v>
      </c>
      <c r="T195" s="16">
        <f t="shared" si="49"/>
        <v>83.291176123150834</v>
      </c>
      <c r="U195" s="16">
        <f t="shared" si="43"/>
        <v>15.033245127841553</v>
      </c>
      <c r="V195" s="16">
        <f t="shared" si="44"/>
        <v>101.25857008130245</v>
      </c>
      <c r="W195" s="16">
        <f t="shared" si="44"/>
        <v>70.026348524161918</v>
      </c>
      <c r="X195" s="16">
        <f t="shared" si="44"/>
        <v>51.387295944213527</v>
      </c>
      <c r="Y195" s="16">
        <f t="shared" si="37"/>
        <v>110.49248994292573</v>
      </c>
    </row>
    <row r="196" spans="1:25" x14ac:dyDescent="0.4">
      <c r="A196">
        <f t="shared" si="45"/>
        <v>183</v>
      </c>
      <c r="B196" s="1">
        <v>40354</v>
      </c>
      <c r="C196" s="2">
        <v>3.4841129524567201E-2</v>
      </c>
      <c r="D196" s="2">
        <v>0</v>
      </c>
      <c r="E196" s="2">
        <v>0</v>
      </c>
      <c r="F196" s="2">
        <v>0.96515887047543203</v>
      </c>
      <c r="G196">
        <v>447.06900000000002</v>
      </c>
      <c r="H196">
        <v>1791.24</v>
      </c>
      <c r="I196">
        <v>1076.97</v>
      </c>
      <c r="J196">
        <v>141.74</v>
      </c>
      <c r="K196">
        <v>89.23</v>
      </c>
      <c r="L196" s="3">
        <f t="shared" si="38"/>
        <v>-6.66794321941655E-3</v>
      </c>
      <c r="M196" s="3">
        <f t="shared" si="39"/>
        <v>-6.5657112062446399E-2</v>
      </c>
      <c r="N196" s="3">
        <f t="shared" si="48"/>
        <v>-4.1217489809372676E-2</v>
      </c>
      <c r="O196" s="3">
        <f t="shared" si="48"/>
        <v>3.8803442923662779E-3</v>
      </c>
      <c r="P196" s="3">
        <f t="shared" si="40"/>
        <v>4.6518769613013709E-7</v>
      </c>
      <c r="Q196" s="4">
        <f t="shared" si="41"/>
        <v>3.5123648532097442E-3</v>
      </c>
      <c r="R196" s="3">
        <f t="shared" si="42"/>
        <v>-2.7415550199717337E-2</v>
      </c>
      <c r="S196" s="16">
        <f t="shared" si="49"/>
        <v>98.675657736313354</v>
      </c>
      <c r="T196" s="16">
        <f t="shared" si="49"/>
        <v>80.549621103179106</v>
      </c>
      <c r="U196" s="16">
        <f t="shared" si="43"/>
        <v>18.126036633134248</v>
      </c>
      <c r="V196" s="16">
        <f t="shared" si="44"/>
        <v>100.5917757593608</v>
      </c>
      <c r="W196" s="16">
        <f t="shared" si="44"/>
        <v>63.460637317917275</v>
      </c>
      <c r="X196" s="16">
        <f t="shared" si="44"/>
        <v>47.265546963276257</v>
      </c>
      <c r="Y196" s="16">
        <f t="shared" si="37"/>
        <v>110.88052437216236</v>
      </c>
    </row>
    <row r="197" spans="1:25" x14ac:dyDescent="0.4">
      <c r="A197">
        <f t="shared" si="45"/>
        <v>184</v>
      </c>
      <c r="B197" s="1">
        <v>40361</v>
      </c>
      <c r="C197" s="2">
        <v>3.4065816697684E-2</v>
      </c>
      <c r="D197" s="2">
        <v>0</v>
      </c>
      <c r="E197" s="2">
        <v>0</v>
      </c>
      <c r="F197" s="2">
        <v>0.96593418330231595</v>
      </c>
      <c r="G197">
        <v>451.57799999999997</v>
      </c>
      <c r="H197">
        <v>1701.86</v>
      </c>
      <c r="I197">
        <v>1032.58</v>
      </c>
      <c r="J197">
        <v>142.29</v>
      </c>
      <c r="K197">
        <v>87.75</v>
      </c>
      <c r="L197" s="3">
        <f t="shared" si="38"/>
        <v>5.0391514080181388E-3</v>
      </c>
      <c r="M197" s="3">
        <f t="shared" si="39"/>
        <v>6.5149886785509148E-2</v>
      </c>
      <c r="N197" s="3">
        <f t="shared" si="48"/>
        <v>3.6374905576323613E-2</v>
      </c>
      <c r="O197" s="3">
        <f t="shared" si="48"/>
        <v>-2.7408812987559372E-3</v>
      </c>
      <c r="P197" s="3">
        <f t="shared" si="40"/>
        <v>6.2043842137200274E-7</v>
      </c>
      <c r="Q197" s="4">
        <f t="shared" si="41"/>
        <v>-2.4764685690863569E-3</v>
      </c>
      <c r="R197" s="3">
        <f t="shared" si="42"/>
        <v>2.5955765617773741E-2</v>
      </c>
      <c r="S197" s="16">
        <f t="shared" si="49"/>
        <v>98.428010879404724</v>
      </c>
      <c r="T197" s="16">
        <f t="shared" si="49"/>
        <v>83.145197664956484</v>
      </c>
      <c r="U197" s="16">
        <f t="shared" si="43"/>
        <v>15.28281321444824</v>
      </c>
      <c r="V197" s="16">
        <f t="shared" si="44"/>
        <v>101.09569090016261</v>
      </c>
      <c r="W197" s="16">
        <f t="shared" si="44"/>
        <v>69.975625996468196</v>
      </c>
      <c r="X197" s="16">
        <f t="shared" si="44"/>
        <v>50.903037520908619</v>
      </c>
      <c r="Y197" s="16">
        <f t="shared" si="37"/>
        <v>110.60643624228676</v>
      </c>
    </row>
    <row r="198" spans="1:25" x14ac:dyDescent="0.4">
      <c r="A198">
        <f t="shared" si="45"/>
        <v>185</v>
      </c>
      <c r="B198" s="1">
        <v>40368</v>
      </c>
      <c r="C198" s="2">
        <v>3.3031752662063998E-2</v>
      </c>
      <c r="D198" s="2">
        <v>0</v>
      </c>
      <c r="E198" s="2">
        <v>0</v>
      </c>
      <c r="F198" s="2">
        <v>0.96696824733793596</v>
      </c>
      <c r="G198">
        <v>449.39800000000002</v>
      </c>
      <c r="H198">
        <v>1794.94</v>
      </c>
      <c r="I198">
        <v>1070.1400000000001</v>
      </c>
      <c r="J198">
        <v>141.9</v>
      </c>
      <c r="K198">
        <v>88.62</v>
      </c>
      <c r="L198" s="3">
        <f t="shared" si="38"/>
        <v>-1.1476963998767409E-2</v>
      </c>
      <c r="M198" s="3">
        <f t="shared" si="39"/>
        <v>-3.4838950856302398E-2</v>
      </c>
      <c r="N198" s="3">
        <f t="shared" si="48"/>
        <v>-2.3950137365204682E-2</v>
      </c>
      <c r="O198" s="3">
        <f t="shared" si="48"/>
        <v>3.2417195207894434E-3</v>
      </c>
      <c r="P198" s="3">
        <f t="shared" si="40"/>
        <v>2.9138904939294729E-6</v>
      </c>
      <c r="Q198" s="4">
        <f t="shared" si="41"/>
        <v>2.7526217167663141E-3</v>
      </c>
      <c r="R198" s="3">
        <f t="shared" si="42"/>
        <v>-1.6756083174871261E-2</v>
      </c>
      <c r="S198" s="16">
        <f t="shared" si="49"/>
        <v>98.703273051081354</v>
      </c>
      <c r="T198" s="16">
        <f t="shared" si="49"/>
        <v>81.469589347469352</v>
      </c>
      <c r="U198" s="16">
        <f t="shared" si="43"/>
        <v>17.233683703612002</v>
      </c>
      <c r="V198" s="16">
        <f t="shared" si="44"/>
        <v>99.947994500285873</v>
      </c>
      <c r="W198" s="16">
        <f t="shared" si="44"/>
        <v>66.491730910837958</v>
      </c>
      <c r="X198" s="16">
        <f t="shared" si="44"/>
        <v>48.508023784388151</v>
      </c>
      <c r="Y198" s="16">
        <f t="shared" si="37"/>
        <v>110.9306081943657</v>
      </c>
    </row>
    <row r="199" spans="1:25" x14ac:dyDescent="0.4">
      <c r="A199">
        <f t="shared" si="45"/>
        <v>186</v>
      </c>
      <c r="B199" s="1">
        <v>40375</v>
      </c>
      <c r="C199" s="2">
        <v>2.81752685055148E-2</v>
      </c>
      <c r="D199" s="2">
        <v>0</v>
      </c>
      <c r="E199" s="2">
        <v>0</v>
      </c>
      <c r="F199" s="2">
        <v>0.97182473149448501</v>
      </c>
      <c r="G199">
        <v>454.76</v>
      </c>
      <c r="H199">
        <v>1773.43</v>
      </c>
      <c r="I199">
        <v>1044.51</v>
      </c>
      <c r="J199">
        <v>142.36000000000001</v>
      </c>
      <c r="K199">
        <v>86.57</v>
      </c>
      <c r="L199" s="3">
        <f t="shared" si="38"/>
        <v>7.0594227174074486E-3</v>
      </c>
      <c r="M199" s="3">
        <f t="shared" si="39"/>
        <v>4.6352588770253167E-2</v>
      </c>
      <c r="N199" s="3">
        <f t="shared" si="48"/>
        <v>8.3292644397858773E-4</v>
      </c>
      <c r="O199" s="3">
        <f t="shared" si="48"/>
        <v>2.1073335206489574E-4</v>
      </c>
      <c r="P199" s="3">
        <f t="shared" si="40"/>
        <v>4.1309499841554684E-6</v>
      </c>
      <c r="Q199" s="4">
        <f t="shared" si="41"/>
        <v>3.9956606386013047E-4</v>
      </c>
      <c r="R199" s="3">
        <f t="shared" si="42"/>
        <v>1.3613917820926025E-2</v>
      </c>
      <c r="S199" s="16">
        <f t="shared" si="49"/>
        <v>98.743229657467367</v>
      </c>
      <c r="T199" s="16">
        <f t="shared" si="49"/>
        <v>82.830981129561948</v>
      </c>
      <c r="U199" s="16">
        <f t="shared" si="43"/>
        <v>15.912248527905419</v>
      </c>
      <c r="V199" s="16">
        <f t="shared" si="44"/>
        <v>100.65393677202661</v>
      </c>
      <c r="W199" s="16">
        <f t="shared" si="44"/>
        <v>71.12698978786328</v>
      </c>
      <c r="X199" s="16">
        <f t="shared" si="44"/>
        <v>48.591316428786008</v>
      </c>
      <c r="Y199" s="16">
        <f t="shared" si="37"/>
        <v>110.9516815295722</v>
      </c>
    </row>
    <row r="200" spans="1:25" x14ac:dyDescent="0.4">
      <c r="A200">
        <f t="shared" si="45"/>
        <v>187</v>
      </c>
      <c r="B200" s="1">
        <v>40382</v>
      </c>
      <c r="C200" s="2">
        <v>3.5060185145773998E-2</v>
      </c>
      <c r="D200" s="2">
        <v>0</v>
      </c>
      <c r="E200" s="2">
        <v>0</v>
      </c>
      <c r="F200" s="2">
        <v>0.96493981485422597</v>
      </c>
      <c r="G200">
        <v>453.31</v>
      </c>
      <c r="H200">
        <v>1836.75</v>
      </c>
      <c r="I200">
        <v>1045.3800000000001</v>
      </c>
      <c r="J200">
        <v>142.38999999999999</v>
      </c>
      <c r="K200">
        <v>87.46</v>
      </c>
      <c r="L200" s="3">
        <f t="shared" si="38"/>
        <v>-2.7611173857028382E-3</v>
      </c>
      <c r="M200" s="3">
        <f t="shared" si="39"/>
        <v>-1.2046134465763303E-2</v>
      </c>
      <c r="N200" s="3">
        <f t="shared" si="48"/>
        <v>9.8146128680480782E-3</v>
      </c>
      <c r="O200" s="3">
        <f t="shared" si="48"/>
        <v>1.0534447643795186E-3</v>
      </c>
      <c r="P200" s="3">
        <f t="shared" si="40"/>
        <v>1.6427328398160571E-6</v>
      </c>
      <c r="Q200" s="4">
        <f t="shared" si="41"/>
        <v>9.1806277630775341E-4</v>
      </c>
      <c r="R200" s="3">
        <f t="shared" si="42"/>
        <v>-9.8479855475963607E-4</v>
      </c>
      <c r="S200" s="16">
        <f t="shared" ref="S200:T215" si="50">S199+100*Q200</f>
        <v>98.835035935098148</v>
      </c>
      <c r="T200" s="16">
        <f t="shared" si="50"/>
        <v>82.73250127408599</v>
      </c>
      <c r="U200" s="16">
        <f t="shared" si="43"/>
        <v>16.102534661012157</v>
      </c>
      <c r="V200" s="16">
        <f t="shared" si="44"/>
        <v>100.37782503345633</v>
      </c>
      <c r="W200" s="16">
        <f t="shared" si="44"/>
        <v>69.922376341286949</v>
      </c>
      <c r="X200" s="16">
        <f t="shared" si="44"/>
        <v>49.572777715590817</v>
      </c>
      <c r="Y200" s="16">
        <f t="shared" si="37"/>
        <v>111.05702600601015</v>
      </c>
    </row>
    <row r="201" spans="1:25" x14ac:dyDescent="0.4">
      <c r="A201">
        <f t="shared" si="45"/>
        <v>188</v>
      </c>
      <c r="B201" s="1">
        <v>40389</v>
      </c>
      <c r="C201" s="2">
        <v>3.2322297079413802E-2</v>
      </c>
      <c r="D201" s="2">
        <v>0</v>
      </c>
      <c r="E201" s="2">
        <v>0</v>
      </c>
      <c r="F201" s="2">
        <v>0.96767770292058597</v>
      </c>
      <c r="G201">
        <v>457.23399999999998</v>
      </c>
      <c r="H201">
        <v>1835.4</v>
      </c>
      <c r="I201">
        <v>1055.6400000000001</v>
      </c>
      <c r="J201">
        <v>142.54</v>
      </c>
      <c r="K201">
        <v>86.47</v>
      </c>
      <c r="L201" s="3">
        <f t="shared" si="38"/>
        <v>-3.1928192183572346E-3</v>
      </c>
      <c r="M201" s="3">
        <f t="shared" si="39"/>
        <v>7.4161468503999295E-3</v>
      </c>
      <c r="N201" s="3">
        <f t="shared" si="48"/>
        <v>1.374521617217983E-2</v>
      </c>
      <c r="O201" s="3">
        <f t="shared" si="48"/>
        <v>2.8062298302256039E-4</v>
      </c>
      <c r="P201" s="3">
        <f t="shared" si="40"/>
        <v>9.7529240781399956E-6</v>
      </c>
      <c r="Q201" s="4">
        <f t="shared" si="41"/>
        <v>1.5860042822324956E-4</v>
      </c>
      <c r="R201" s="3">
        <f t="shared" si="42"/>
        <v>4.5622916968112714E-3</v>
      </c>
      <c r="S201" s="16">
        <f t="shared" si="50"/>
        <v>98.850895977920473</v>
      </c>
      <c r="T201" s="16">
        <f t="shared" si="50"/>
        <v>83.188730443767113</v>
      </c>
      <c r="U201" s="16">
        <f t="shared" si="43"/>
        <v>15.66216553415336</v>
      </c>
      <c r="V201" s="16">
        <f t="shared" si="44"/>
        <v>100.05854311162061</v>
      </c>
      <c r="W201" s="16">
        <f t="shared" si="44"/>
        <v>70.66399102632694</v>
      </c>
      <c r="X201" s="16">
        <f t="shared" si="44"/>
        <v>50.947299332808797</v>
      </c>
      <c r="Y201" s="16">
        <f t="shared" si="37"/>
        <v>111.08508830431241</v>
      </c>
    </row>
    <row r="202" spans="1:25" x14ac:dyDescent="0.4">
      <c r="A202">
        <f t="shared" si="45"/>
        <v>189</v>
      </c>
      <c r="B202" s="1">
        <v>40396</v>
      </c>
      <c r="C202" s="2">
        <v>4.8577170542980101E-2</v>
      </c>
      <c r="D202" s="2">
        <v>0</v>
      </c>
      <c r="E202" s="2">
        <v>0</v>
      </c>
      <c r="F202" s="2">
        <v>0.95142282945701895</v>
      </c>
      <c r="G202">
        <v>460.89100000000002</v>
      </c>
      <c r="H202">
        <v>1869.77</v>
      </c>
      <c r="I202">
        <v>1070.1500000000001</v>
      </c>
      <c r="J202">
        <v>142.58000000000001</v>
      </c>
      <c r="K202">
        <v>85.51</v>
      </c>
      <c r="L202" s="3">
        <f t="shared" si="38"/>
        <v>2.0435763963551512E-2</v>
      </c>
      <c r="M202" s="3">
        <f t="shared" si="39"/>
        <v>-2.9336354736566483E-2</v>
      </c>
      <c r="N202" s="3">
        <f t="shared" si="48"/>
        <v>-3.4761482035228775E-2</v>
      </c>
      <c r="O202" s="3">
        <f t="shared" si="48"/>
        <v>3.6470753261326205E-3</v>
      </c>
      <c r="P202" s="3">
        <f t="shared" si="40"/>
        <v>4.1632249836131272E-6</v>
      </c>
      <c r="Q202" s="4">
        <f t="shared" si="41"/>
        <v>4.4584590922818936E-3</v>
      </c>
      <c r="R202" s="3">
        <f t="shared" si="42"/>
        <v>-1.0003749370527781E-2</v>
      </c>
      <c r="S202" s="16">
        <f t="shared" si="50"/>
        <v>99.296741887148656</v>
      </c>
      <c r="T202" s="16">
        <f t="shared" si="50"/>
        <v>82.188355506714331</v>
      </c>
      <c r="U202" s="16">
        <f t="shared" si="43"/>
        <v>17.108386380434325</v>
      </c>
      <c r="V202" s="16">
        <f t="shared" si="44"/>
        <v>102.10211950797576</v>
      </c>
      <c r="W202" s="16">
        <f t="shared" si="44"/>
        <v>67.730355552670289</v>
      </c>
      <c r="X202" s="16">
        <f t="shared" si="44"/>
        <v>47.471151129285921</v>
      </c>
      <c r="Y202" s="16">
        <f t="shared" si="37"/>
        <v>111.44979583692567</v>
      </c>
    </row>
    <row r="203" spans="1:25" x14ac:dyDescent="0.4">
      <c r="A203">
        <f t="shared" si="45"/>
        <v>190</v>
      </c>
      <c r="B203" s="1">
        <v>40403</v>
      </c>
      <c r="C203" s="2">
        <v>4.1638462236958398E-2</v>
      </c>
      <c r="D203" s="2">
        <v>0</v>
      </c>
      <c r="E203" s="2">
        <v>0</v>
      </c>
      <c r="F203" s="2">
        <v>0.958361537763041</v>
      </c>
      <c r="G203">
        <v>466.54500000000002</v>
      </c>
      <c r="H203">
        <v>1800.39</v>
      </c>
      <c r="I203">
        <v>1032.95</v>
      </c>
      <c r="J203">
        <v>143.1</v>
      </c>
      <c r="K203">
        <v>86.2</v>
      </c>
      <c r="L203" s="3">
        <f t="shared" si="38"/>
        <v>-3.0943456860981211E-3</v>
      </c>
      <c r="M203" s="3">
        <f t="shared" si="39"/>
        <v>-1.3194438188817825E-2</v>
      </c>
      <c r="N203" s="3">
        <f t="shared" si="48"/>
        <v>-1.9555641608983709E-3</v>
      </c>
      <c r="O203" s="3">
        <f t="shared" si="48"/>
        <v>3.3542976939204827E-3</v>
      </c>
      <c r="P203" s="3">
        <f t="shared" si="40"/>
        <v>3.7148162285921988E-6</v>
      </c>
      <c r="Q203" s="4">
        <f t="shared" si="41"/>
        <v>3.0820712838333718E-3</v>
      </c>
      <c r="R203" s="3">
        <f t="shared" si="42"/>
        <v>-3.7225125854734586E-3</v>
      </c>
      <c r="S203" s="16">
        <f t="shared" si="50"/>
        <v>99.604949015531986</v>
      </c>
      <c r="T203" s="16">
        <f t="shared" si="50"/>
        <v>81.81610424816698</v>
      </c>
      <c r="U203" s="16">
        <f t="shared" si="43"/>
        <v>17.788844767365006</v>
      </c>
      <c r="V203" s="16">
        <f t="shared" si="44"/>
        <v>101.79268493936594</v>
      </c>
      <c r="W203" s="16">
        <f t="shared" si="44"/>
        <v>66.41091173378851</v>
      </c>
      <c r="X203" s="16">
        <f t="shared" si="44"/>
        <v>47.275594713196085</v>
      </c>
      <c r="Y203" s="16">
        <f t="shared" si="37"/>
        <v>111.78522560631772</v>
      </c>
    </row>
    <row r="204" spans="1:25" x14ac:dyDescent="0.4">
      <c r="A204">
        <f t="shared" si="45"/>
        <v>191</v>
      </c>
      <c r="B204" s="1">
        <v>40410</v>
      </c>
      <c r="C204" s="2">
        <v>3.54471018559714E-2</v>
      </c>
      <c r="D204" s="2">
        <v>0</v>
      </c>
      <c r="E204" s="2">
        <v>0</v>
      </c>
      <c r="F204" s="2">
        <v>0.964552898144028</v>
      </c>
      <c r="G204">
        <v>468.25200000000001</v>
      </c>
      <c r="H204">
        <v>1788.67</v>
      </c>
      <c r="I204">
        <v>1030.93</v>
      </c>
      <c r="J204">
        <v>143.58000000000001</v>
      </c>
      <c r="K204">
        <v>85.62</v>
      </c>
      <c r="L204" s="3">
        <f t="shared" si="38"/>
        <v>-7.9394027261514566E-3</v>
      </c>
      <c r="M204" s="3">
        <f t="shared" si="39"/>
        <v>-1.0715775791707793E-2</v>
      </c>
      <c r="N204" s="3">
        <f t="shared" si="48"/>
        <v>-1.1746675331981815E-2</v>
      </c>
      <c r="O204" s="3">
        <f t="shared" si="48"/>
        <v>-2.1590750800947189E-3</v>
      </c>
      <c r="P204" s="3">
        <f t="shared" si="40"/>
        <v>1.9801076895795748E-6</v>
      </c>
      <c r="Q204" s="4">
        <f t="shared" si="41"/>
        <v>-2.3659510506149574E-3</v>
      </c>
      <c r="R204" s="3">
        <f t="shared" si="42"/>
        <v>-8.140232232483946E-3</v>
      </c>
      <c r="S204" s="16">
        <f t="shared" si="50"/>
        <v>99.368353910470489</v>
      </c>
      <c r="T204" s="16">
        <f t="shared" si="50"/>
        <v>81.002081024918581</v>
      </c>
      <c r="U204" s="16">
        <f t="shared" si="43"/>
        <v>18.366272885551908</v>
      </c>
      <c r="V204" s="16">
        <f t="shared" si="44"/>
        <v>100.9987446667508</v>
      </c>
      <c r="W204" s="16">
        <f t="shared" si="44"/>
        <v>65.339334154617731</v>
      </c>
      <c r="X204" s="16">
        <f t="shared" si="44"/>
        <v>46.100927179997903</v>
      </c>
      <c r="Y204" s="16">
        <f t="shared" si="37"/>
        <v>111.56931809830826</v>
      </c>
    </row>
    <row r="205" spans="1:25" x14ac:dyDescent="0.4">
      <c r="A205">
        <f t="shared" si="45"/>
        <v>192</v>
      </c>
      <c r="B205" s="1">
        <v>40417</v>
      </c>
      <c r="C205" s="2">
        <v>3.2146922373339097E-2</v>
      </c>
      <c r="D205" s="2">
        <v>0</v>
      </c>
      <c r="E205" s="2">
        <v>0</v>
      </c>
      <c r="F205" s="2">
        <v>0.96785307762666095</v>
      </c>
      <c r="G205">
        <v>466.66</v>
      </c>
      <c r="H205">
        <v>1777.6</v>
      </c>
      <c r="I205">
        <v>1018.82</v>
      </c>
      <c r="J205">
        <v>143.27000000000001</v>
      </c>
      <c r="K205">
        <v>85.23</v>
      </c>
      <c r="L205" s="3">
        <f t="shared" si="38"/>
        <v>-1.4813380021183042E-2</v>
      </c>
      <c r="M205" s="3">
        <f t="shared" si="39"/>
        <v>2.6768338132651781E-2</v>
      </c>
      <c r="N205" s="3">
        <f t="shared" si="48"/>
        <v>4.97634518364376E-3</v>
      </c>
      <c r="O205" s="3">
        <f t="shared" si="48"/>
        <v>-4.5368883925456238E-3</v>
      </c>
      <c r="P205" s="3">
        <f t="shared" si="40"/>
        <v>1.9288153424003444E-5</v>
      </c>
      <c r="Q205" s="4">
        <f t="shared" si="41"/>
        <v>-4.8865341246257035E-3</v>
      </c>
      <c r="R205" s="3">
        <f t="shared" si="42"/>
        <v>3.0986037256417187E-3</v>
      </c>
      <c r="S205" s="16">
        <f t="shared" si="50"/>
        <v>98.879700498007921</v>
      </c>
      <c r="T205" s="16">
        <f t="shared" si="50"/>
        <v>81.311941397482755</v>
      </c>
      <c r="U205" s="16">
        <f t="shared" si="43"/>
        <v>17.567759100525166</v>
      </c>
      <c r="V205" s="16">
        <f t="shared" si="44"/>
        <v>99.517406664632489</v>
      </c>
      <c r="W205" s="16">
        <f t="shared" si="44"/>
        <v>68.016167967882907</v>
      </c>
      <c r="X205" s="16">
        <f t="shared" si="44"/>
        <v>46.598561698362282</v>
      </c>
      <c r="Y205" s="16">
        <f t="shared" si="37"/>
        <v>111.11562925905369</v>
      </c>
    </row>
    <row r="206" spans="1:25" x14ac:dyDescent="0.4">
      <c r="A206">
        <f t="shared" si="45"/>
        <v>193</v>
      </c>
      <c r="B206" s="1">
        <v>40424</v>
      </c>
      <c r="C206" s="2">
        <v>0</v>
      </c>
      <c r="D206" s="2">
        <v>0</v>
      </c>
      <c r="E206" s="2">
        <v>0</v>
      </c>
      <c r="F206" s="2">
        <v>1</v>
      </c>
      <c r="G206">
        <v>464.76400000000001</v>
      </c>
      <c r="H206">
        <v>1845.1</v>
      </c>
      <c r="I206">
        <v>1023.89</v>
      </c>
      <c r="J206">
        <v>142.62</v>
      </c>
      <c r="K206">
        <v>84.31</v>
      </c>
      <c r="L206" s="3">
        <f t="shared" si="38"/>
        <v>-7.6853957437866827E-3</v>
      </c>
      <c r="M206" s="3">
        <f t="shared" si="39"/>
        <v>2.9707692731866242E-3</v>
      </c>
      <c r="N206" s="3">
        <f t="shared" si="48"/>
        <v>1.2198576018908502E-2</v>
      </c>
      <c r="O206" s="3">
        <f t="shared" si="48"/>
        <v>-3.0851213013602941E-3</v>
      </c>
      <c r="P206" s="3">
        <f t="shared" si="40"/>
        <v>7.4814968686057533E-9</v>
      </c>
      <c r="Q206" s="4">
        <f t="shared" si="41"/>
        <v>-3.0851287828571627E-3</v>
      </c>
      <c r="R206" s="3">
        <f t="shared" si="42"/>
        <v>1.0997070617370375E-3</v>
      </c>
      <c r="S206" s="16">
        <f t="shared" si="50"/>
        <v>98.57118761972221</v>
      </c>
      <c r="T206" s="16">
        <f t="shared" si="50"/>
        <v>81.421912103656453</v>
      </c>
      <c r="U206" s="16">
        <f t="shared" si="43"/>
        <v>17.149275516065757</v>
      </c>
      <c r="V206" s="16">
        <f t="shared" si="44"/>
        <v>98.748867090253825</v>
      </c>
      <c r="W206" s="16">
        <f t="shared" si="44"/>
        <v>68.313244895201564</v>
      </c>
      <c r="X206" s="16">
        <f t="shared" si="44"/>
        <v>47.818419300253133</v>
      </c>
      <c r="Y206" s="16">
        <f t="shared" si="44"/>
        <v>110.80711712891767</v>
      </c>
    </row>
    <row r="207" spans="1:25" x14ac:dyDescent="0.4">
      <c r="A207">
        <f t="shared" si="45"/>
        <v>194</v>
      </c>
      <c r="B207" s="1">
        <v>40431</v>
      </c>
      <c r="C207" s="2">
        <v>5.2671479240999996E-6</v>
      </c>
      <c r="D207" s="2">
        <v>-8.9300369566999997E-6</v>
      </c>
      <c r="E207" s="2">
        <v>-3.5428831546000001E-6</v>
      </c>
      <c r="F207" s="2">
        <v>1.00000719825486</v>
      </c>
      <c r="G207">
        <v>462.06900000000002</v>
      </c>
      <c r="H207">
        <v>1854.1</v>
      </c>
      <c r="I207">
        <v>1036.3800000000001</v>
      </c>
      <c r="J207">
        <v>142.18</v>
      </c>
      <c r="K207">
        <v>84.15</v>
      </c>
      <c r="L207" s="3">
        <f t="shared" ref="L207:L270" si="51">G208*K208/(G207*K207)-1</f>
        <v>2.5163343720350673E-2</v>
      </c>
      <c r="M207" s="3">
        <f t="shared" ref="M207:M270" si="52">H208*K208/(H207*K207)-1</f>
        <v>3.563584909524109E-2</v>
      </c>
      <c r="N207" s="3">
        <f t="shared" si="48"/>
        <v>2.203824851888303E-2</v>
      </c>
      <c r="O207" s="3">
        <f t="shared" si="48"/>
        <v>6.3300042200029605E-3</v>
      </c>
      <c r="P207" s="3">
        <f t="shared" ref="P207:P270" si="53">(ABS(C208-C207)+ABS(D208-D207)+ABS(E208-E207)+ABS(F208-F207))*$S$3</f>
        <v>1.7498758711194224E-5</v>
      </c>
      <c r="Q207" s="4">
        <f t="shared" ref="Q207:Q270" si="54">SUMPRODUCT(C207:F207,L207:O207)-P207</f>
        <v>6.3122872569402085E-3</v>
      </c>
      <c r="R207" s="3">
        <f t="shared" ref="R207:R270" si="55">SUMPRODUCT($C$7:$F$7,L207:O207)</f>
        <v>2.2291861388619438E-2</v>
      </c>
      <c r="S207" s="16">
        <f t="shared" si="50"/>
        <v>99.202416345416225</v>
      </c>
      <c r="T207" s="16">
        <f t="shared" si="50"/>
        <v>83.651098242518401</v>
      </c>
      <c r="U207" s="16">
        <f t="shared" ref="U207:U270" si="56">S207-T207</f>
        <v>15.551318102897824</v>
      </c>
      <c r="V207" s="16">
        <f t="shared" ref="V207:Y270" si="57">V206+100*L207</f>
        <v>101.26520146228889</v>
      </c>
      <c r="W207" s="16">
        <f t="shared" si="57"/>
        <v>71.876829804725674</v>
      </c>
      <c r="X207" s="16">
        <f t="shared" si="57"/>
        <v>50.02224415214144</v>
      </c>
      <c r="Y207" s="16">
        <f t="shared" si="57"/>
        <v>111.44011755091796</v>
      </c>
    </row>
    <row r="208" spans="1:25" x14ac:dyDescent="0.4">
      <c r="A208">
        <f t="shared" ref="A208:A271" si="58">A207+1</f>
        <v>195</v>
      </c>
      <c r="B208" s="1">
        <v>40438</v>
      </c>
      <c r="C208" s="2">
        <v>2.9157395838466601E-2</v>
      </c>
      <c r="D208" s="2">
        <v>0</v>
      </c>
      <c r="E208" s="2">
        <v>0</v>
      </c>
      <c r="F208" s="2">
        <v>0.97084260416153301</v>
      </c>
      <c r="G208">
        <v>464.262</v>
      </c>
      <c r="H208">
        <v>1881.93</v>
      </c>
      <c r="I208">
        <v>1059.22</v>
      </c>
      <c r="J208">
        <v>143.08000000000001</v>
      </c>
      <c r="K208">
        <v>85.86</v>
      </c>
      <c r="L208" s="3">
        <f t="shared" si="51"/>
        <v>-8.5467754130652551E-3</v>
      </c>
      <c r="M208" s="3">
        <f t="shared" si="52"/>
        <v>1.0609229935354403E-3</v>
      </c>
      <c r="N208" s="3">
        <f t="shared" si="48"/>
        <v>-1.6058986801608777E-2</v>
      </c>
      <c r="O208" s="3">
        <f t="shared" si="48"/>
        <v>5.3816046966730369E-3</v>
      </c>
      <c r="P208" s="3">
        <f t="shared" si="53"/>
        <v>1.6246810490081231E-5</v>
      </c>
      <c r="Q208" s="4">
        <f t="shared" si="54"/>
        <v>4.9592425939346887E-3</v>
      </c>
      <c r="R208" s="3">
        <f t="shared" si="55"/>
        <v>-4.5408086311163887E-3</v>
      </c>
      <c r="S208" s="16">
        <f t="shared" si="50"/>
        <v>99.698340604809687</v>
      </c>
      <c r="T208" s="16">
        <f t="shared" si="50"/>
        <v>83.197017379406759</v>
      </c>
      <c r="U208" s="16">
        <f t="shared" si="56"/>
        <v>16.501323225402928</v>
      </c>
      <c r="V208" s="16">
        <f t="shared" si="57"/>
        <v>100.41052392098236</v>
      </c>
      <c r="W208" s="16">
        <f t="shared" si="57"/>
        <v>71.982922104079222</v>
      </c>
      <c r="X208" s="16">
        <f t="shared" si="57"/>
        <v>48.416345471980563</v>
      </c>
      <c r="Y208" s="16">
        <f t="shared" si="57"/>
        <v>111.97827802058526</v>
      </c>
    </row>
    <row r="209" spans="1:25" x14ac:dyDescent="0.4">
      <c r="A209">
        <f t="shared" si="58"/>
        <v>196</v>
      </c>
      <c r="B209" s="1">
        <v>40445</v>
      </c>
      <c r="C209" s="2">
        <v>2.0793783549981001E-3</v>
      </c>
      <c r="D209" s="2">
        <v>0</v>
      </c>
      <c r="E209" s="2">
        <v>0</v>
      </c>
      <c r="F209" s="2">
        <v>0.99792062164500195</v>
      </c>
      <c r="G209">
        <v>469.31299999999999</v>
      </c>
      <c r="H209">
        <v>1920.84</v>
      </c>
      <c r="I209">
        <v>1042.21</v>
      </c>
      <c r="J209">
        <v>143.85</v>
      </c>
      <c r="K209">
        <v>84.21</v>
      </c>
      <c r="L209" s="3">
        <f t="shared" si="51"/>
        <v>-3.712457561699134E-3</v>
      </c>
      <c r="M209" s="3">
        <f t="shared" si="52"/>
        <v>-1.3515862727406125E-2</v>
      </c>
      <c r="N209" s="3">
        <f t="shared" si="48"/>
        <v>-2.1876589171088145E-3</v>
      </c>
      <c r="O209" s="3">
        <f t="shared" si="48"/>
        <v>3.0587417448730836E-3</v>
      </c>
      <c r="P209" s="3">
        <f t="shared" si="53"/>
        <v>1.2492383226182694E-6</v>
      </c>
      <c r="Q209" s="4">
        <f t="shared" si="54"/>
        <v>3.0434126212750012E-3</v>
      </c>
      <c r="R209" s="3">
        <f t="shared" si="55"/>
        <v>-4.0893093653352475E-3</v>
      </c>
      <c r="S209" s="16">
        <f t="shared" si="50"/>
        <v>100.00268186693718</v>
      </c>
      <c r="T209" s="16">
        <f t="shared" si="50"/>
        <v>82.788086442873237</v>
      </c>
      <c r="U209" s="16">
        <f t="shared" si="56"/>
        <v>17.214595424063944</v>
      </c>
      <c r="V209" s="16">
        <f t="shared" si="57"/>
        <v>100.03927816481244</v>
      </c>
      <c r="W209" s="16">
        <f t="shared" si="57"/>
        <v>70.631335831338603</v>
      </c>
      <c r="X209" s="16">
        <f t="shared" si="57"/>
        <v>48.197579580269682</v>
      </c>
      <c r="Y209" s="16">
        <f t="shared" si="57"/>
        <v>112.28415219507258</v>
      </c>
    </row>
    <row r="210" spans="1:25" x14ac:dyDescent="0.4">
      <c r="A210">
        <f t="shared" si="58"/>
        <v>197</v>
      </c>
      <c r="B210" s="1">
        <v>40452</v>
      </c>
      <c r="C210" s="2">
        <v>-2.6836802565999998E-6</v>
      </c>
      <c r="D210" s="2">
        <v>2.9600523076000002E-6</v>
      </c>
      <c r="E210" s="2">
        <v>3.1406974565000001E-6</v>
      </c>
      <c r="F210" s="2">
        <v>0.99999658660204405</v>
      </c>
      <c r="G210">
        <v>473.13299999999998</v>
      </c>
      <c r="H210">
        <v>1917.42</v>
      </c>
      <c r="I210">
        <v>1039.93</v>
      </c>
      <c r="J210">
        <v>144.29</v>
      </c>
      <c r="K210">
        <v>83.22</v>
      </c>
      <c r="L210" s="3">
        <f t="shared" si="51"/>
        <v>-4.064960853053079E-3</v>
      </c>
      <c r="M210" s="3">
        <f t="shared" si="52"/>
        <v>1.3195340286817903E-3</v>
      </c>
      <c r="N210" s="3">
        <f t="shared" si="48"/>
        <v>1.1404613772080685E-2</v>
      </c>
      <c r="O210" s="3">
        <f t="shared" si="48"/>
        <v>4.4355118164807195E-3</v>
      </c>
      <c r="P210" s="3">
        <f t="shared" si="53"/>
        <v>3.9395776441304267E-9</v>
      </c>
      <c r="Q210" s="4">
        <f t="shared" si="54"/>
        <v>4.4355433701225048E-3</v>
      </c>
      <c r="R210" s="3">
        <f t="shared" si="55"/>
        <v>3.273674691047529E-3</v>
      </c>
      <c r="S210" s="16">
        <f t="shared" si="50"/>
        <v>100.44623620394943</v>
      </c>
      <c r="T210" s="16">
        <f t="shared" si="50"/>
        <v>83.115453911977994</v>
      </c>
      <c r="U210" s="16">
        <f t="shared" si="56"/>
        <v>17.330782291971431</v>
      </c>
      <c r="V210" s="16">
        <f t="shared" si="57"/>
        <v>99.632782079507137</v>
      </c>
      <c r="W210" s="16">
        <f t="shared" si="57"/>
        <v>70.763289234206781</v>
      </c>
      <c r="X210" s="16">
        <f t="shared" si="57"/>
        <v>49.338040957477752</v>
      </c>
      <c r="Y210" s="16">
        <f t="shared" si="57"/>
        <v>112.72770337672065</v>
      </c>
    </row>
    <row r="211" spans="1:25" x14ac:dyDescent="0.4">
      <c r="A211">
        <f t="shared" si="58"/>
        <v>198</v>
      </c>
      <c r="B211" s="1">
        <v>40459</v>
      </c>
      <c r="C211" s="2">
        <v>1.430410997E-7</v>
      </c>
      <c r="D211" s="2">
        <v>1.789676417E-7</v>
      </c>
      <c r="E211" s="2">
        <v>-6.4600520580000004E-7</v>
      </c>
      <c r="F211" s="2">
        <v>1.00000032401884</v>
      </c>
      <c r="G211">
        <v>478.62900000000002</v>
      </c>
      <c r="H211">
        <v>1950.18</v>
      </c>
      <c r="I211">
        <v>1051.79</v>
      </c>
      <c r="J211">
        <v>144.93</v>
      </c>
      <c r="K211">
        <v>81.93</v>
      </c>
      <c r="L211" s="3">
        <f t="shared" si="51"/>
        <v>-1.7544201618182598E-2</v>
      </c>
      <c r="M211" s="3">
        <f t="shared" si="52"/>
        <v>3.6689230827047226E-3</v>
      </c>
      <c r="N211" s="3">
        <f t="shared" si="48"/>
        <v>-1.5563943372726374E-2</v>
      </c>
      <c r="O211" s="3">
        <f t="shared" si="48"/>
        <v>-7.5898709721944346E-4</v>
      </c>
      <c r="P211" s="3">
        <f t="shared" si="53"/>
        <v>2.8033019251437055E-9</v>
      </c>
      <c r="Q211" s="4">
        <f t="shared" si="54"/>
        <v>-7.5898194498242688E-4</v>
      </c>
      <c r="R211" s="3">
        <f t="shared" si="55"/>
        <v>-7.5495522513559232E-3</v>
      </c>
      <c r="S211" s="16">
        <f t="shared" si="50"/>
        <v>100.37033800945119</v>
      </c>
      <c r="T211" s="16">
        <f t="shared" si="50"/>
        <v>82.360498686842405</v>
      </c>
      <c r="U211" s="16">
        <f t="shared" si="56"/>
        <v>18.009839322608784</v>
      </c>
      <c r="V211" s="16">
        <f t="shared" si="57"/>
        <v>97.878361917688878</v>
      </c>
      <c r="W211" s="16">
        <f t="shared" si="57"/>
        <v>71.13018154247726</v>
      </c>
      <c r="X211" s="16">
        <f t="shared" si="57"/>
        <v>47.781646620205116</v>
      </c>
      <c r="Y211" s="16">
        <f t="shared" si="57"/>
        <v>112.65180466699871</v>
      </c>
    </row>
    <row r="212" spans="1:25" x14ac:dyDescent="0.4">
      <c r="A212">
        <f t="shared" si="58"/>
        <v>199</v>
      </c>
      <c r="B212" s="1">
        <v>40466</v>
      </c>
      <c r="C212" s="2">
        <v>1.8772281924000001E-6</v>
      </c>
      <c r="D212" s="2">
        <v>-1.2726214740999999E-6</v>
      </c>
      <c r="E212" s="2">
        <v>-3.8676465177E-6</v>
      </c>
      <c r="F212" s="2">
        <v>1.0000032609410701</v>
      </c>
      <c r="G212">
        <v>473.00299999999999</v>
      </c>
      <c r="H212">
        <v>1968.87</v>
      </c>
      <c r="I212">
        <v>1035.42</v>
      </c>
      <c r="J212">
        <v>144.82</v>
      </c>
      <c r="K212">
        <v>81.45</v>
      </c>
      <c r="L212" s="3">
        <f t="shared" si="51"/>
        <v>9.2972440119676314E-4</v>
      </c>
      <c r="M212" s="3">
        <f t="shared" si="52"/>
        <v>5.2099068096829182E-3</v>
      </c>
      <c r="N212" s="3">
        <f t="shared" si="48"/>
        <v>-1.8156883197157914E-3</v>
      </c>
      <c r="O212" s="3">
        <f t="shared" si="48"/>
        <v>-2.6239469686507588E-3</v>
      </c>
      <c r="P212" s="3">
        <f t="shared" si="53"/>
        <v>1.748733089066064E-9</v>
      </c>
      <c r="Q212" s="4">
        <f t="shared" si="54"/>
        <v>-2.6239551364141034E-3</v>
      </c>
      <c r="R212" s="3">
        <f t="shared" si="55"/>
        <v>4.2499898062828279E-4</v>
      </c>
      <c r="S212" s="16">
        <f t="shared" si="50"/>
        <v>100.10794249580978</v>
      </c>
      <c r="T212" s="16">
        <f t="shared" si="50"/>
        <v>82.402998584905234</v>
      </c>
      <c r="U212" s="16">
        <f t="shared" si="56"/>
        <v>17.704943910904547</v>
      </c>
      <c r="V212" s="16">
        <f t="shared" si="57"/>
        <v>97.971334357808558</v>
      </c>
      <c r="W212" s="16">
        <f t="shared" si="57"/>
        <v>71.651172223445556</v>
      </c>
      <c r="X212" s="16">
        <f t="shared" si="57"/>
        <v>47.600077788233534</v>
      </c>
      <c r="Y212" s="16">
        <f t="shared" si="57"/>
        <v>112.38940997013364</v>
      </c>
    </row>
    <row r="213" spans="1:25" x14ac:dyDescent="0.4">
      <c r="A213">
        <f t="shared" si="58"/>
        <v>200</v>
      </c>
      <c r="B213" s="1">
        <v>40473</v>
      </c>
      <c r="C213" s="2">
        <v>3.621501727E-6</v>
      </c>
      <c r="D213" s="2">
        <v>-3.9193103540999998E-6</v>
      </c>
      <c r="E213" s="2">
        <v>-4.1369633999999997E-6</v>
      </c>
      <c r="F213" s="2">
        <v>1.00000442977207</v>
      </c>
      <c r="G213">
        <v>473.85</v>
      </c>
      <c r="H213">
        <v>1980.83</v>
      </c>
      <c r="I213">
        <v>1033.54</v>
      </c>
      <c r="J213">
        <v>144.44</v>
      </c>
      <c r="K213">
        <v>81.38</v>
      </c>
      <c r="L213" s="3">
        <f t="shared" si="51"/>
        <v>-1.4754802231932929E-2</v>
      </c>
      <c r="M213" s="3">
        <f t="shared" si="52"/>
        <v>-1.1663213627862601E-2</v>
      </c>
      <c r="N213" s="3">
        <f t="shared" si="48"/>
        <v>-1.6903070998703362E-2</v>
      </c>
      <c r="O213" s="3">
        <f t="shared" si="48"/>
        <v>-1.8000553863195545E-3</v>
      </c>
      <c r="P213" s="3">
        <f t="shared" si="53"/>
        <v>7.6022139079563818E-9</v>
      </c>
      <c r="Q213" s="4">
        <f t="shared" si="54"/>
        <v>-1.8000087577702988E-3</v>
      </c>
      <c r="R213" s="3">
        <f t="shared" si="55"/>
        <v>-1.1280285561204612E-2</v>
      </c>
      <c r="S213" s="16">
        <f t="shared" si="50"/>
        <v>99.927941620032755</v>
      </c>
      <c r="T213" s="16">
        <f t="shared" si="50"/>
        <v>81.274970028784779</v>
      </c>
      <c r="U213" s="16">
        <f t="shared" si="56"/>
        <v>18.652971591247976</v>
      </c>
      <c r="V213" s="16">
        <f t="shared" si="57"/>
        <v>96.495854134615271</v>
      </c>
      <c r="W213" s="16">
        <f t="shared" si="57"/>
        <v>70.484850860659293</v>
      </c>
      <c r="X213" s="16">
        <f t="shared" si="57"/>
        <v>45.909770688363196</v>
      </c>
      <c r="Y213" s="16">
        <f t="shared" si="57"/>
        <v>112.20940443150168</v>
      </c>
    </row>
    <row r="214" spans="1:25" x14ac:dyDescent="0.4">
      <c r="A214">
        <f t="shared" si="58"/>
        <v>201</v>
      </c>
      <c r="B214" s="1">
        <v>40480</v>
      </c>
      <c r="C214" s="2">
        <v>-1.9326888679000001E-6</v>
      </c>
      <c r="D214" s="2">
        <v>3.5963180637000001E-6</v>
      </c>
      <c r="E214" s="2">
        <v>1.0216483498E-6</v>
      </c>
      <c r="F214" s="2">
        <v>0.99999731748980603</v>
      </c>
      <c r="G214">
        <v>472.54899999999998</v>
      </c>
      <c r="H214">
        <v>1981.59</v>
      </c>
      <c r="I214">
        <v>1016.07</v>
      </c>
      <c r="J214">
        <v>144.18</v>
      </c>
      <c r="K214">
        <v>80.400000000000006</v>
      </c>
      <c r="L214" s="3">
        <f t="shared" si="51"/>
        <v>2.0269868773197031E-2</v>
      </c>
      <c r="M214" s="3">
        <f t="shared" si="52"/>
        <v>4.75114360524449E-2</v>
      </c>
      <c r="N214" s="3">
        <f t="shared" si="48"/>
        <v>2.9682994281889918E-2</v>
      </c>
      <c r="O214" s="3">
        <f t="shared" si="48"/>
        <v>-5.5486197808307658E-4</v>
      </c>
      <c r="P214" s="3">
        <f t="shared" si="53"/>
        <v>5.7382216747077685E-7</v>
      </c>
      <c r="Q214" s="4">
        <f t="shared" si="54"/>
        <v>-5.5527229535953359E-4</v>
      </c>
      <c r="R214" s="3">
        <f t="shared" si="55"/>
        <v>2.4227359282362193E-2</v>
      </c>
      <c r="S214" s="16">
        <f t="shared" si="50"/>
        <v>99.8724143904968</v>
      </c>
      <c r="T214" s="16">
        <f t="shared" si="50"/>
        <v>83.697705957021</v>
      </c>
      <c r="U214" s="16">
        <f t="shared" si="56"/>
        <v>16.1747084334758</v>
      </c>
      <c r="V214" s="16">
        <f t="shared" si="57"/>
        <v>98.522841011934972</v>
      </c>
      <c r="W214" s="16">
        <f t="shared" si="57"/>
        <v>75.235994465903786</v>
      </c>
      <c r="X214" s="16">
        <f t="shared" si="57"/>
        <v>48.878070116552188</v>
      </c>
      <c r="Y214" s="16">
        <f t="shared" si="57"/>
        <v>112.15391823369337</v>
      </c>
    </row>
    <row r="215" spans="1:25" x14ac:dyDescent="0.4">
      <c r="A215">
        <f t="shared" si="58"/>
        <v>202</v>
      </c>
      <c r="B215" s="1">
        <v>40487</v>
      </c>
      <c r="C215" s="2">
        <v>0</v>
      </c>
      <c r="D215" s="2">
        <v>9.5803252463790001E-4</v>
      </c>
      <c r="E215" s="2">
        <v>0</v>
      </c>
      <c r="F215" s="2">
        <v>0.999041967475362</v>
      </c>
      <c r="G215">
        <v>477.02499999999998</v>
      </c>
      <c r="H215">
        <v>2053.77</v>
      </c>
      <c r="I215">
        <v>1046.23</v>
      </c>
      <c r="J215">
        <v>144.1</v>
      </c>
      <c r="K215">
        <v>81.260000000000005</v>
      </c>
      <c r="L215" s="3">
        <f t="shared" si="51"/>
        <v>1.79402310470822E-3</v>
      </c>
      <c r="M215" s="3">
        <f t="shared" si="52"/>
        <v>-5.734386878810005E-3</v>
      </c>
      <c r="N215" s="3">
        <f t="shared" si="48"/>
        <v>1.4375424141918947E-2</v>
      </c>
      <c r="O215" s="3">
        <f t="shared" si="48"/>
        <v>-3.6086051353225734E-3</v>
      </c>
      <c r="P215" s="3">
        <f t="shared" si="53"/>
        <v>2.0298312684275373E-6</v>
      </c>
      <c r="Q215" s="4">
        <f t="shared" si="54"/>
        <v>-3.6126715346415429E-3</v>
      </c>
      <c r="R215" s="3">
        <f t="shared" si="55"/>
        <v>1.706613808123647E-3</v>
      </c>
      <c r="S215" s="16">
        <f t="shared" si="50"/>
        <v>99.511147237032645</v>
      </c>
      <c r="T215" s="16">
        <f t="shared" si="50"/>
        <v>83.868367337833362</v>
      </c>
      <c r="U215" s="16">
        <f t="shared" si="56"/>
        <v>15.642779899199283</v>
      </c>
      <c r="V215" s="16">
        <f t="shared" si="57"/>
        <v>98.702243322405792</v>
      </c>
      <c r="W215" s="16">
        <f t="shared" si="57"/>
        <v>74.662555778022792</v>
      </c>
      <c r="X215" s="16">
        <f t="shared" si="57"/>
        <v>50.315612530744083</v>
      </c>
      <c r="Y215" s="16">
        <f t="shared" si="57"/>
        <v>111.79305772016112</v>
      </c>
    </row>
    <row r="216" spans="1:25" x14ac:dyDescent="0.4">
      <c r="A216">
        <f t="shared" si="58"/>
        <v>203</v>
      </c>
      <c r="B216" s="1">
        <v>40494</v>
      </c>
      <c r="C216" s="2">
        <v>1.8465867763179E-3</v>
      </c>
      <c r="D216" s="2">
        <v>2.4944978623657999E-3</v>
      </c>
      <c r="E216" s="2">
        <v>0</v>
      </c>
      <c r="F216" s="2">
        <v>0.99565891536131601</v>
      </c>
      <c r="G216">
        <v>470.52699999999999</v>
      </c>
      <c r="H216">
        <v>2010.57</v>
      </c>
      <c r="I216">
        <v>1061.27</v>
      </c>
      <c r="J216">
        <v>143.58000000000001</v>
      </c>
      <c r="K216">
        <v>82.53</v>
      </c>
      <c r="L216" s="3">
        <f t="shared" si="51"/>
        <v>2.5782269857888007E-3</v>
      </c>
      <c r="M216" s="3">
        <f t="shared" si="52"/>
        <v>1.3376249451492406E-2</v>
      </c>
      <c r="N216" s="3">
        <f t="shared" si="48"/>
        <v>2.6619050759938645E-2</v>
      </c>
      <c r="O216" s="3">
        <f t="shared" si="48"/>
        <v>-5.8503969912244713E-3</v>
      </c>
      <c r="P216" s="3">
        <f t="shared" si="53"/>
        <v>2.6057256061464332E-6</v>
      </c>
      <c r="Q216" s="4">
        <f t="shared" si="54"/>
        <v>-5.7894777028002871E-3</v>
      </c>
      <c r="R216" s="3">
        <f t="shared" si="55"/>
        <v>9.180782551498845E-3</v>
      </c>
      <c r="S216" s="16">
        <f t="shared" ref="S216:T231" si="59">S215+100*Q216</f>
        <v>98.932199466752621</v>
      </c>
      <c r="T216" s="16">
        <f t="shared" si="59"/>
        <v>84.786445592983242</v>
      </c>
      <c r="U216" s="16">
        <f t="shared" si="56"/>
        <v>14.14575387376938</v>
      </c>
      <c r="V216" s="16">
        <f t="shared" si="57"/>
        <v>98.960066020984669</v>
      </c>
      <c r="W216" s="16">
        <f t="shared" si="57"/>
        <v>76.000180723172036</v>
      </c>
      <c r="X216" s="16">
        <f t="shared" si="57"/>
        <v>52.977517606737948</v>
      </c>
      <c r="Y216" s="16">
        <f t="shared" si="57"/>
        <v>111.20801802103867</v>
      </c>
    </row>
    <row r="217" spans="1:25" x14ac:dyDescent="0.4">
      <c r="A217">
        <f t="shared" si="58"/>
        <v>204</v>
      </c>
      <c r="B217" s="1">
        <v>40501</v>
      </c>
      <c r="C217" s="2">
        <v>1.5024228812999999E-6</v>
      </c>
      <c r="D217" s="2">
        <v>-1.3323592297999999E-6</v>
      </c>
      <c r="E217" s="2">
        <v>-1.9624380220000001E-6</v>
      </c>
      <c r="F217" s="2">
        <v>1.0000017903687499</v>
      </c>
      <c r="G217">
        <v>465.98099999999999</v>
      </c>
      <c r="H217">
        <v>2012.59</v>
      </c>
      <c r="I217">
        <v>1089.52</v>
      </c>
      <c r="J217">
        <v>142.74</v>
      </c>
      <c r="K217">
        <v>83.55</v>
      </c>
      <c r="L217" s="3">
        <f t="shared" si="51"/>
        <v>7.0581146804784556E-3</v>
      </c>
      <c r="M217" s="3">
        <f t="shared" si="52"/>
        <v>-1.6994842719419978E-3</v>
      </c>
      <c r="N217" s="3">
        <f t="shared" si="48"/>
        <v>-3.0839268668770847E-3</v>
      </c>
      <c r="O217" s="3">
        <f t="shared" si="48"/>
        <v>-8.3368362056887024E-3</v>
      </c>
      <c r="P217" s="3">
        <f t="shared" si="53"/>
        <v>1.9762766649062999E-9</v>
      </c>
      <c r="Q217" s="4">
        <f t="shared" si="54"/>
        <v>-8.3368341873644915E-3</v>
      </c>
      <c r="R217" s="3">
        <f t="shared" si="55"/>
        <v>-1.5155331660073323E-3</v>
      </c>
      <c r="S217" s="16">
        <f t="shared" si="59"/>
        <v>98.098516048016165</v>
      </c>
      <c r="T217" s="16">
        <f t="shared" si="59"/>
        <v>84.634892276382502</v>
      </c>
      <c r="U217" s="16">
        <f t="shared" si="56"/>
        <v>13.463623771633664</v>
      </c>
      <c r="V217" s="16">
        <f t="shared" si="57"/>
        <v>99.665877489032511</v>
      </c>
      <c r="W217" s="16">
        <f t="shared" si="57"/>
        <v>75.830232295977837</v>
      </c>
      <c r="X217" s="16">
        <f t="shared" si="57"/>
        <v>52.669124920050237</v>
      </c>
      <c r="Y217" s="16">
        <f t="shared" si="57"/>
        <v>110.37433440046979</v>
      </c>
    </row>
    <row r="218" spans="1:25" x14ac:dyDescent="0.4">
      <c r="A218">
        <f t="shared" si="58"/>
        <v>205</v>
      </c>
      <c r="B218" s="1">
        <v>40508</v>
      </c>
      <c r="C218" s="2">
        <v>0</v>
      </c>
      <c r="D218" s="2">
        <v>0</v>
      </c>
      <c r="E218" s="2">
        <v>0</v>
      </c>
      <c r="F218" s="2">
        <v>1</v>
      </c>
      <c r="G218">
        <v>466.20100000000002</v>
      </c>
      <c r="H218">
        <v>1996.03</v>
      </c>
      <c r="I218">
        <v>1086.1600000000001</v>
      </c>
      <c r="J218">
        <v>141.55000000000001</v>
      </c>
      <c r="K218">
        <v>84.1</v>
      </c>
      <c r="L218" s="3">
        <f t="shared" si="51"/>
        <v>-2.9085670362781313E-2</v>
      </c>
      <c r="M218" s="3">
        <f t="shared" si="52"/>
        <v>1.1012162352733945E-2</v>
      </c>
      <c r="N218" s="3">
        <f t="shared" si="48"/>
        <v>1.431649112469624E-2</v>
      </c>
      <c r="O218" s="3">
        <f t="shared" si="48"/>
        <v>2.1900388555280426E-3</v>
      </c>
      <c r="P218" s="3">
        <f t="shared" si="53"/>
        <v>4.9226037217466667E-9</v>
      </c>
      <c r="Q218" s="4">
        <f t="shared" si="54"/>
        <v>2.1900339329243208E-3</v>
      </c>
      <c r="R218" s="3">
        <f t="shared" si="55"/>
        <v>-3.9174450745577127E-4</v>
      </c>
      <c r="S218" s="16">
        <f t="shared" si="59"/>
        <v>98.31751944130859</v>
      </c>
      <c r="T218" s="16">
        <f t="shared" si="59"/>
        <v>84.595717825636925</v>
      </c>
      <c r="U218" s="16">
        <f t="shared" si="56"/>
        <v>13.721801615671666</v>
      </c>
      <c r="V218" s="16">
        <f t="shared" si="57"/>
        <v>96.757310452754382</v>
      </c>
      <c r="W218" s="16">
        <f t="shared" si="57"/>
        <v>76.931448531251235</v>
      </c>
      <c r="X218" s="16">
        <f t="shared" si="57"/>
        <v>54.100774032519858</v>
      </c>
      <c r="Y218" s="16">
        <f t="shared" si="57"/>
        <v>110.5933382860226</v>
      </c>
    </row>
    <row r="219" spans="1:25" x14ac:dyDescent="0.4">
      <c r="A219">
        <f t="shared" si="58"/>
        <v>206</v>
      </c>
      <c r="B219" s="1">
        <v>40515</v>
      </c>
      <c r="C219" s="2">
        <v>-3.5142108029000002E-6</v>
      </c>
      <c r="D219" s="2">
        <v>5.8120061412000003E-6</v>
      </c>
      <c r="E219" s="2">
        <v>2.3947657884000002E-6</v>
      </c>
      <c r="F219" s="2">
        <v>0.99999531230366001</v>
      </c>
      <c r="G219">
        <v>461.25200000000001</v>
      </c>
      <c r="H219">
        <v>2056.4</v>
      </c>
      <c r="I219">
        <v>1101.71</v>
      </c>
      <c r="J219">
        <v>141.86000000000001</v>
      </c>
      <c r="K219">
        <v>82.53</v>
      </c>
      <c r="L219" s="3">
        <f t="shared" si="51"/>
        <v>-7.4275018401204207E-3</v>
      </c>
      <c r="M219" s="3">
        <f t="shared" si="52"/>
        <v>3.064560550833173E-2</v>
      </c>
      <c r="N219" s="3">
        <f t="shared" si="48"/>
        <v>1.035662742463983E-2</v>
      </c>
      <c r="O219" s="3">
        <f t="shared" si="48"/>
        <v>-2.6082052728042537E-3</v>
      </c>
      <c r="P219" s="3">
        <f t="shared" si="53"/>
        <v>7.7262325824982352E-9</v>
      </c>
      <c r="Q219" s="4">
        <f t="shared" si="54"/>
        <v>-2.6079717566108648E-3</v>
      </c>
      <c r="R219" s="3">
        <f t="shared" si="55"/>
        <v>7.7416314550117216E-3</v>
      </c>
      <c r="S219" s="16">
        <f t="shared" si="59"/>
        <v>98.056722265647508</v>
      </c>
      <c r="T219" s="16">
        <f t="shared" si="59"/>
        <v>85.369880971138102</v>
      </c>
      <c r="U219" s="16">
        <f t="shared" si="56"/>
        <v>12.686841294509406</v>
      </c>
      <c r="V219" s="16">
        <f t="shared" si="57"/>
        <v>96.014560268742343</v>
      </c>
      <c r="W219" s="16">
        <f t="shared" si="57"/>
        <v>79.996009082084413</v>
      </c>
      <c r="X219" s="16">
        <f t="shared" si="57"/>
        <v>55.136436774983842</v>
      </c>
      <c r="Y219" s="16">
        <f t="shared" si="57"/>
        <v>110.33251775874217</v>
      </c>
    </row>
    <row r="220" spans="1:25" x14ac:dyDescent="0.4">
      <c r="A220">
        <f t="shared" si="58"/>
        <v>207</v>
      </c>
      <c r="B220" s="1">
        <v>40522</v>
      </c>
      <c r="C220" s="2">
        <v>1.9987516963999998E-6</v>
      </c>
      <c r="D220" s="2">
        <v>-3.6187310466999998E-6</v>
      </c>
      <c r="E220" s="2">
        <v>-1.0553636928000001E-6</v>
      </c>
      <c r="F220" s="2">
        <v>1.0000026725830999</v>
      </c>
      <c r="G220">
        <v>450.08199999999999</v>
      </c>
      <c r="H220">
        <v>2083.5700000000002</v>
      </c>
      <c r="I220">
        <v>1113.1199999999999</v>
      </c>
      <c r="J220">
        <v>141.49</v>
      </c>
      <c r="K220">
        <v>83.95</v>
      </c>
      <c r="L220" s="3">
        <f t="shared" si="51"/>
        <v>2.4088258324097556E-3</v>
      </c>
      <c r="M220" s="3">
        <f t="shared" si="52"/>
        <v>3.4205019610544785E-3</v>
      </c>
      <c r="N220" s="3">
        <f t="shared" si="48"/>
        <v>1.6808610033060223E-2</v>
      </c>
      <c r="O220" s="3">
        <f t="shared" si="48"/>
        <v>7.0676372888534011E-4</v>
      </c>
      <c r="P220" s="3">
        <f t="shared" si="53"/>
        <v>7.5887440666272034E-9</v>
      </c>
      <c r="Q220" s="4">
        <f t="shared" si="54"/>
        <v>7.0673272659739278E-4</v>
      </c>
      <c r="R220" s="3">
        <f t="shared" si="55"/>
        <v>5.8361753888524492E-3</v>
      </c>
      <c r="S220" s="16">
        <f t="shared" si="59"/>
        <v>98.12739553830724</v>
      </c>
      <c r="T220" s="16">
        <f t="shared" si="59"/>
        <v>85.953498510023351</v>
      </c>
      <c r="U220" s="16">
        <f t="shared" si="56"/>
        <v>12.173897028283889</v>
      </c>
      <c r="V220" s="16">
        <f t="shared" si="57"/>
        <v>96.255442851983318</v>
      </c>
      <c r="W220" s="16">
        <f t="shared" si="57"/>
        <v>80.33805927818986</v>
      </c>
      <c r="X220" s="16">
        <f t="shared" si="57"/>
        <v>56.817297778289863</v>
      </c>
      <c r="Y220" s="16">
        <f t="shared" si="57"/>
        <v>110.4031941316307</v>
      </c>
    </row>
    <row r="221" spans="1:25" x14ac:dyDescent="0.4">
      <c r="A221">
        <f t="shared" si="58"/>
        <v>208</v>
      </c>
      <c r="B221" s="1">
        <v>40529</v>
      </c>
      <c r="C221" s="2">
        <v>-3.4220150011999998E-6</v>
      </c>
      <c r="D221" s="2">
        <v>6.2521618722000004E-6</v>
      </c>
      <c r="E221" s="2">
        <v>1.7253810801999999E-6</v>
      </c>
      <c r="F221" s="2">
        <v>0.99999544917393401</v>
      </c>
      <c r="G221">
        <v>451.005</v>
      </c>
      <c r="H221">
        <v>2089.9499999999998</v>
      </c>
      <c r="I221">
        <v>1131.83</v>
      </c>
      <c r="J221">
        <v>141.59</v>
      </c>
      <c r="K221">
        <v>83.98</v>
      </c>
      <c r="L221" s="3">
        <f t="shared" si="51"/>
        <v>-1.5789876848270712E-2</v>
      </c>
      <c r="M221" s="3">
        <f t="shared" si="52"/>
        <v>-2.5113403915851817E-3</v>
      </c>
      <c r="N221" s="3">
        <f t="shared" si="48"/>
        <v>-1.6345210853219161E-3</v>
      </c>
      <c r="O221" s="3">
        <f t="shared" si="48"/>
        <v>-4.9438519669464664E-4</v>
      </c>
      <c r="P221" s="3">
        <f t="shared" si="53"/>
        <v>2.1566807439091685E-6</v>
      </c>
      <c r="Q221" s="4">
        <f t="shared" si="54"/>
        <v>-4.9650411586047436E-4</v>
      </c>
      <c r="R221" s="3">
        <f t="shared" si="55"/>
        <v>-5.1075308804681141E-3</v>
      </c>
      <c r="S221" s="16">
        <f t="shared" si="59"/>
        <v>98.077745126721197</v>
      </c>
      <c r="T221" s="16">
        <f t="shared" si="59"/>
        <v>85.442745421976539</v>
      </c>
      <c r="U221" s="16">
        <f t="shared" si="56"/>
        <v>12.634999704744658</v>
      </c>
      <c r="V221" s="16">
        <f t="shared" si="57"/>
        <v>94.676455167156249</v>
      </c>
      <c r="W221" s="16">
        <f t="shared" si="57"/>
        <v>80.086925239031345</v>
      </c>
      <c r="X221" s="16">
        <f t="shared" si="57"/>
        <v>56.653845669757672</v>
      </c>
      <c r="Y221" s="16">
        <f t="shared" si="57"/>
        <v>110.35375561196123</v>
      </c>
    </row>
    <row r="222" spans="1:25" x14ac:dyDescent="0.4">
      <c r="A222">
        <f t="shared" si="58"/>
        <v>209</v>
      </c>
      <c r="B222" s="1">
        <v>40536</v>
      </c>
      <c r="C222" s="2">
        <v>0</v>
      </c>
      <c r="D222" s="2">
        <v>3.5972957024433001E-3</v>
      </c>
      <c r="E222" s="2">
        <v>0</v>
      </c>
      <c r="F222" s="2">
        <v>0.99640270429755595</v>
      </c>
      <c r="G222">
        <v>449.77499999999998</v>
      </c>
      <c r="H222">
        <v>2112.37</v>
      </c>
      <c r="I222">
        <v>1129.98</v>
      </c>
      <c r="J222">
        <v>141.52000000000001</v>
      </c>
      <c r="K222">
        <v>82.88</v>
      </c>
      <c r="L222" s="3">
        <f t="shared" si="51"/>
        <v>-1.4413384298326615E-2</v>
      </c>
      <c r="M222" s="3">
        <f t="shared" si="52"/>
        <v>-2.0345891199482047E-2</v>
      </c>
      <c r="N222" s="3">
        <f t="shared" si="48"/>
        <v>-2.3451742508717732E-3</v>
      </c>
      <c r="O222" s="3">
        <f t="shared" si="48"/>
        <v>6.2888637648388368E-3</v>
      </c>
      <c r="P222" s="3">
        <f t="shared" si="53"/>
        <v>1.4346180797632394E-6</v>
      </c>
      <c r="Q222" s="4">
        <f t="shared" si="54"/>
        <v>6.1916160571902868E-3</v>
      </c>
      <c r="R222" s="3">
        <f t="shared" si="55"/>
        <v>-7.7038964959603995E-3</v>
      </c>
      <c r="S222" s="16">
        <f t="shared" si="59"/>
        <v>98.696906732440226</v>
      </c>
      <c r="T222" s="16">
        <f t="shared" si="59"/>
        <v>84.672355772380499</v>
      </c>
      <c r="U222" s="16">
        <f t="shared" si="56"/>
        <v>14.024550960059727</v>
      </c>
      <c r="V222" s="16">
        <f t="shared" si="57"/>
        <v>93.235116737323594</v>
      </c>
      <c r="W222" s="16">
        <f t="shared" si="57"/>
        <v>78.052336119083137</v>
      </c>
      <c r="X222" s="16">
        <f t="shared" si="57"/>
        <v>56.419328244670496</v>
      </c>
      <c r="Y222" s="16">
        <f t="shared" si="57"/>
        <v>110.98264198844512</v>
      </c>
    </row>
    <row r="223" spans="1:25" x14ac:dyDescent="0.4">
      <c r="A223">
        <f t="shared" si="58"/>
        <v>210</v>
      </c>
      <c r="B223" s="1">
        <v>40543</v>
      </c>
      <c r="C223" s="2">
        <v>0</v>
      </c>
      <c r="D223" s="2">
        <v>1.2062655695049E-3</v>
      </c>
      <c r="E223" s="2">
        <v>0</v>
      </c>
      <c r="F223" s="2">
        <v>0.99879373443049502</v>
      </c>
      <c r="G223">
        <v>452.91</v>
      </c>
      <c r="H223">
        <v>2114.29</v>
      </c>
      <c r="I223">
        <v>1127.33</v>
      </c>
      <c r="J223">
        <v>142.41</v>
      </c>
      <c r="K223">
        <v>81.12</v>
      </c>
      <c r="L223" s="3">
        <f t="shared" si="51"/>
        <v>2.4409065187352752E-2</v>
      </c>
      <c r="M223" s="3">
        <f t="shared" si="52"/>
        <v>3.6912146395230661E-2</v>
      </c>
      <c r="N223" s="3">
        <f t="shared" si="48"/>
        <v>3.073634162135308E-2</v>
      </c>
      <c r="O223" s="3">
        <f t="shared" si="48"/>
        <v>-6.3900007021978622E-3</v>
      </c>
      <c r="P223" s="3">
        <f t="shared" si="53"/>
        <v>1.1970171553658863E-5</v>
      </c>
      <c r="Q223" s="4">
        <f t="shared" si="54"/>
        <v>-6.349736984622256E-3</v>
      </c>
      <c r="R223" s="3">
        <f t="shared" si="55"/>
        <v>2.1416888125434658E-2</v>
      </c>
      <c r="S223" s="16">
        <f t="shared" si="59"/>
        <v>98.061933033977994</v>
      </c>
      <c r="T223" s="16">
        <f t="shared" si="59"/>
        <v>86.814044584923963</v>
      </c>
      <c r="U223" s="16">
        <f t="shared" si="56"/>
        <v>11.247888449054031</v>
      </c>
      <c r="V223" s="16">
        <f t="shared" si="57"/>
        <v>95.676023256058869</v>
      </c>
      <c r="W223" s="16">
        <f t="shared" si="57"/>
        <v>81.743550758606204</v>
      </c>
      <c r="X223" s="16">
        <f t="shared" si="57"/>
        <v>59.492962406805802</v>
      </c>
      <c r="Y223" s="16">
        <f t="shared" si="57"/>
        <v>110.34364191822534</v>
      </c>
    </row>
    <row r="224" spans="1:25" x14ac:dyDescent="0.4">
      <c r="A224">
        <f t="shared" si="58"/>
        <v>211</v>
      </c>
      <c r="B224" s="1">
        <v>40550</v>
      </c>
      <c r="C224" s="2">
        <v>0</v>
      </c>
      <c r="D224" s="2">
        <v>2.1156551492269401E-2</v>
      </c>
      <c r="E224" s="2">
        <v>0</v>
      </c>
      <c r="F224" s="2">
        <v>0.97884344850772997</v>
      </c>
      <c r="G224">
        <v>452.63799999999998</v>
      </c>
      <c r="H224">
        <v>2138.81</v>
      </c>
      <c r="I224">
        <v>1161.98</v>
      </c>
      <c r="J224">
        <v>141.5</v>
      </c>
      <c r="K224">
        <v>83.15</v>
      </c>
      <c r="L224" s="3">
        <f t="shared" si="51"/>
        <v>-2.1519973282991822E-3</v>
      </c>
      <c r="M224" s="3">
        <f t="shared" si="52"/>
        <v>1.3813100328523786E-2</v>
      </c>
      <c r="N224" s="3">
        <f t="shared" si="48"/>
        <v>4.1911220502932611E-3</v>
      </c>
      <c r="O224" s="3">
        <f t="shared" si="48"/>
        <v>2.4734982332155209E-3</v>
      </c>
      <c r="P224" s="3">
        <f t="shared" si="53"/>
        <v>2.0973166380421804E-6</v>
      </c>
      <c r="Q224" s="4">
        <f t="shared" si="54"/>
        <v>2.7113077922087123E-3</v>
      </c>
      <c r="R224" s="3">
        <f t="shared" si="55"/>
        <v>4.5814308209333465E-3</v>
      </c>
      <c r="S224" s="16">
        <f t="shared" si="59"/>
        <v>98.333063813198862</v>
      </c>
      <c r="T224" s="16">
        <f t="shared" si="59"/>
        <v>87.272187667017292</v>
      </c>
      <c r="U224" s="16">
        <f t="shared" si="56"/>
        <v>11.06087614618157</v>
      </c>
      <c r="V224" s="16">
        <f t="shared" si="57"/>
        <v>95.460823523228953</v>
      </c>
      <c r="W224" s="16">
        <f t="shared" si="57"/>
        <v>83.124860791458588</v>
      </c>
      <c r="X224" s="16">
        <f t="shared" si="57"/>
        <v>59.912074611835131</v>
      </c>
      <c r="Y224" s="16">
        <f t="shared" si="57"/>
        <v>110.5909917415469</v>
      </c>
    </row>
    <row r="225" spans="1:25" x14ac:dyDescent="0.4">
      <c r="A225">
        <f t="shared" si="58"/>
        <v>212</v>
      </c>
      <c r="B225" s="1">
        <v>40557</v>
      </c>
      <c r="C225" s="2">
        <v>0</v>
      </c>
      <c r="D225" s="2">
        <v>2.4652079222340001E-2</v>
      </c>
      <c r="E225" s="2">
        <v>0</v>
      </c>
      <c r="F225" s="2">
        <v>0.97534792077765997</v>
      </c>
      <c r="G225">
        <v>453.19</v>
      </c>
      <c r="H225">
        <v>2175.6799999999998</v>
      </c>
      <c r="I225">
        <v>1166.8499999999999</v>
      </c>
      <c r="J225">
        <v>141.85</v>
      </c>
      <c r="K225">
        <v>82.87</v>
      </c>
      <c r="L225" s="3">
        <f t="shared" si="51"/>
        <v>-8.740648492167491E-3</v>
      </c>
      <c r="M225" s="3">
        <f t="shared" si="52"/>
        <v>-1.1062018686228137E-2</v>
      </c>
      <c r="N225" s="3">
        <f t="shared" si="48"/>
        <v>-2.0919569781891245E-2</v>
      </c>
      <c r="O225" s="3">
        <f t="shared" si="48"/>
        <v>-2.1854071201974357E-3</v>
      </c>
      <c r="P225" s="3">
        <f t="shared" si="53"/>
        <v>7.31047024097524E-6</v>
      </c>
      <c r="Q225" s="4">
        <f t="shared" si="54"/>
        <v>-2.4115445219901393E-3</v>
      </c>
      <c r="R225" s="3">
        <f t="shared" si="55"/>
        <v>-1.0726911020121077E-2</v>
      </c>
      <c r="S225" s="16">
        <f t="shared" si="59"/>
        <v>98.09190936099985</v>
      </c>
      <c r="T225" s="16">
        <f t="shared" si="59"/>
        <v>86.199496565005191</v>
      </c>
      <c r="U225" s="16">
        <f t="shared" si="56"/>
        <v>11.892412795994659</v>
      </c>
      <c r="V225" s="16">
        <f t="shared" si="57"/>
        <v>94.586758674012202</v>
      </c>
      <c r="W225" s="16">
        <f t="shared" si="57"/>
        <v>82.018658922835769</v>
      </c>
      <c r="X225" s="16">
        <f t="shared" si="57"/>
        <v>57.820117633646007</v>
      </c>
      <c r="Y225" s="16">
        <f t="shared" si="57"/>
        <v>110.37245102952716</v>
      </c>
    </row>
    <row r="226" spans="1:25" x14ac:dyDescent="0.4">
      <c r="A226">
        <f t="shared" si="58"/>
        <v>213</v>
      </c>
      <c r="B226" s="1">
        <v>40564</v>
      </c>
      <c r="C226" s="2">
        <v>0</v>
      </c>
      <c r="D226" s="2">
        <v>1.24679621540479E-2</v>
      </c>
      <c r="E226" s="2">
        <v>0</v>
      </c>
      <c r="F226" s="2">
        <v>0.987532037845952</v>
      </c>
      <c r="G226">
        <v>450.86099999999999</v>
      </c>
      <c r="H226">
        <v>2159.4299999999998</v>
      </c>
      <c r="I226">
        <v>1142.44</v>
      </c>
      <c r="J226">
        <v>141.54</v>
      </c>
      <c r="K226">
        <v>82.57</v>
      </c>
      <c r="L226" s="3">
        <f t="shared" si="51"/>
        <v>1.8802534569577478E-3</v>
      </c>
      <c r="M226" s="3">
        <f t="shared" si="52"/>
        <v>-1.0737166016516086E-2</v>
      </c>
      <c r="N226" s="3">
        <f t="shared" si="48"/>
        <v>9.7423059416685831E-3</v>
      </c>
      <c r="O226" s="3">
        <f t="shared" si="48"/>
        <v>1.2717253073337709E-3</v>
      </c>
      <c r="P226" s="3">
        <f t="shared" si="53"/>
        <v>3.545485948014392E-6</v>
      </c>
      <c r="Q226" s="4">
        <f t="shared" si="54"/>
        <v>1.1184534188479222E-3</v>
      </c>
      <c r="R226" s="3">
        <f t="shared" si="55"/>
        <v>5.3927967236100383E-4</v>
      </c>
      <c r="S226" s="16">
        <f t="shared" si="59"/>
        <v>98.203754702884638</v>
      </c>
      <c r="T226" s="16">
        <f t="shared" si="59"/>
        <v>86.253424532241297</v>
      </c>
      <c r="U226" s="16">
        <f t="shared" si="56"/>
        <v>11.95033017064334</v>
      </c>
      <c r="V226" s="16">
        <f t="shared" si="57"/>
        <v>94.77478401970798</v>
      </c>
      <c r="W226" s="16">
        <f t="shared" si="57"/>
        <v>80.944942321184158</v>
      </c>
      <c r="X226" s="16">
        <f t="shared" si="57"/>
        <v>58.794348227812861</v>
      </c>
      <c r="Y226" s="16">
        <f t="shared" si="57"/>
        <v>110.49962356026053</v>
      </c>
    </row>
    <row r="227" spans="1:25" x14ac:dyDescent="0.4">
      <c r="A227">
        <f t="shared" si="58"/>
        <v>214</v>
      </c>
      <c r="B227" s="1">
        <v>40571</v>
      </c>
      <c r="C227" s="2">
        <v>0</v>
      </c>
      <c r="D227" s="2">
        <v>1.8377105400738201E-2</v>
      </c>
      <c r="E227" s="2">
        <v>0</v>
      </c>
      <c r="F227" s="2">
        <v>0.981622894599261</v>
      </c>
      <c r="G227">
        <v>454.18400000000003</v>
      </c>
      <c r="H227">
        <v>2147.9499999999998</v>
      </c>
      <c r="I227">
        <v>1153.57</v>
      </c>
      <c r="J227">
        <v>141.72</v>
      </c>
      <c r="K227">
        <v>82.12</v>
      </c>
      <c r="L227" s="3">
        <f t="shared" si="51"/>
        <v>-2.2030065702304036E-2</v>
      </c>
      <c r="M227" s="3">
        <f t="shared" si="52"/>
        <v>2.8148873175974698E-2</v>
      </c>
      <c r="N227" s="3">
        <f t="shared" si="48"/>
        <v>1.7042745563771611E-2</v>
      </c>
      <c r="O227" s="3">
        <f t="shared" si="48"/>
        <v>-6.0683036974314986E-3</v>
      </c>
      <c r="P227" s="3">
        <f t="shared" si="53"/>
        <v>7.2645118773141106E-7</v>
      </c>
      <c r="Q227" s="4">
        <f t="shared" si="54"/>
        <v>-5.440217482700938E-3</v>
      </c>
      <c r="R227" s="3">
        <f t="shared" si="55"/>
        <v>4.2733123350026936E-3</v>
      </c>
      <c r="S227" s="16">
        <f t="shared" si="59"/>
        <v>97.65973295461454</v>
      </c>
      <c r="T227" s="16">
        <f t="shared" si="59"/>
        <v>86.680755765741566</v>
      </c>
      <c r="U227" s="16">
        <f t="shared" si="56"/>
        <v>10.978977188872975</v>
      </c>
      <c r="V227" s="16">
        <f t="shared" si="57"/>
        <v>92.57177744947758</v>
      </c>
      <c r="W227" s="16">
        <f t="shared" si="57"/>
        <v>83.759829638781625</v>
      </c>
      <c r="X227" s="16">
        <f t="shared" si="57"/>
        <v>60.498622784190019</v>
      </c>
      <c r="Y227" s="16">
        <f t="shared" si="57"/>
        <v>109.89279319051738</v>
      </c>
    </row>
    <row r="228" spans="1:25" x14ac:dyDescent="0.4">
      <c r="A228">
        <f t="shared" si="58"/>
        <v>215</v>
      </c>
      <c r="B228" s="1">
        <v>40578</v>
      </c>
      <c r="C228" s="2">
        <v>0</v>
      </c>
      <c r="D228" s="2">
        <v>1.95878573802909E-2</v>
      </c>
      <c r="E228" s="2">
        <v>0</v>
      </c>
      <c r="F228" s="2">
        <v>0.98041214261970899</v>
      </c>
      <c r="G228">
        <v>443.85399999999998</v>
      </c>
      <c r="H228">
        <v>2206.8000000000002</v>
      </c>
      <c r="I228">
        <v>1173.23</v>
      </c>
      <c r="J228">
        <v>140.86000000000001</v>
      </c>
      <c r="K228">
        <v>82.18</v>
      </c>
      <c r="L228" s="3">
        <f t="shared" si="51"/>
        <v>1.5183066359536035E-2</v>
      </c>
      <c r="M228" s="3">
        <f t="shared" si="52"/>
        <v>3.0060520474492591E-2</v>
      </c>
      <c r="N228" s="3">
        <f t="shared" si="48"/>
        <v>1.2052197778781526E-2</v>
      </c>
      <c r="O228" s="3">
        <f t="shared" si="48"/>
        <v>-1.7038193951441905E-3</v>
      </c>
      <c r="P228" s="3">
        <f t="shared" si="53"/>
        <v>4.0174573083028912E-6</v>
      </c>
      <c r="Q228" s="4">
        <f t="shared" si="54"/>
        <v>-1.0856414933069598E-3</v>
      </c>
      <c r="R228" s="3">
        <f t="shared" si="55"/>
        <v>1.389799130441649E-2</v>
      </c>
      <c r="S228" s="16">
        <f t="shared" si="59"/>
        <v>97.551168805283851</v>
      </c>
      <c r="T228" s="16">
        <f t="shared" si="59"/>
        <v>88.070554896183211</v>
      </c>
      <c r="U228" s="16">
        <f t="shared" si="56"/>
        <v>9.4806139091006401</v>
      </c>
      <c r="V228" s="16">
        <f t="shared" si="57"/>
        <v>94.090084085431187</v>
      </c>
      <c r="W228" s="16">
        <f t="shared" si="57"/>
        <v>86.765881686230884</v>
      </c>
      <c r="X228" s="16">
        <f t="shared" si="57"/>
        <v>61.703842562068175</v>
      </c>
      <c r="Y228" s="16">
        <f t="shared" si="57"/>
        <v>109.72241125100297</v>
      </c>
    </row>
    <row r="229" spans="1:25" x14ac:dyDescent="0.4">
      <c r="A229">
        <f t="shared" si="58"/>
        <v>216</v>
      </c>
      <c r="B229" s="1">
        <v>40585</v>
      </c>
      <c r="C229" s="2">
        <v>0</v>
      </c>
      <c r="D229" s="2">
        <v>2.6283619560795599E-2</v>
      </c>
      <c r="E229" s="2">
        <v>0</v>
      </c>
      <c r="F229" s="2">
        <v>0.97371638043920405</v>
      </c>
      <c r="G229">
        <v>443.84199999999998</v>
      </c>
      <c r="H229">
        <v>2239.08</v>
      </c>
      <c r="I229">
        <v>1187.3699999999999</v>
      </c>
      <c r="J229">
        <v>140.62</v>
      </c>
      <c r="K229">
        <v>83.43</v>
      </c>
      <c r="L229" s="3">
        <f t="shared" si="51"/>
        <v>1.4039829262566528E-3</v>
      </c>
      <c r="M229" s="3">
        <f t="shared" si="52"/>
        <v>8.0061895337910638E-3</v>
      </c>
      <c r="N229" s="3">
        <f t="shared" si="48"/>
        <v>2.8525228024962823E-2</v>
      </c>
      <c r="O229" s="3">
        <f t="shared" si="48"/>
        <v>1.4222727919213085E-3</v>
      </c>
      <c r="P229" s="3">
        <f t="shared" si="53"/>
        <v>6.51197873647312E-6</v>
      </c>
      <c r="Q229" s="4">
        <f t="shared" si="54"/>
        <v>1.5888099760480924E-3</v>
      </c>
      <c r="R229" s="3">
        <f t="shared" si="55"/>
        <v>9.8394183192329621E-3</v>
      </c>
      <c r="S229" s="16">
        <f t="shared" si="59"/>
        <v>97.710049802888662</v>
      </c>
      <c r="T229" s="16">
        <f t="shared" si="59"/>
        <v>89.0544967281065</v>
      </c>
      <c r="U229" s="16">
        <f t="shared" si="56"/>
        <v>8.6555530747821621</v>
      </c>
      <c r="V229" s="16">
        <f t="shared" si="57"/>
        <v>94.230482378056848</v>
      </c>
      <c r="W229" s="16">
        <f t="shared" si="57"/>
        <v>87.566500639609984</v>
      </c>
      <c r="X229" s="16">
        <f t="shared" si="57"/>
        <v>64.556365364564456</v>
      </c>
      <c r="Y229" s="16">
        <f t="shared" si="57"/>
        <v>109.86463853019509</v>
      </c>
    </row>
    <row r="230" spans="1:25" x14ac:dyDescent="0.4">
      <c r="A230">
        <f t="shared" si="58"/>
        <v>217</v>
      </c>
      <c r="B230" s="1">
        <v>40592</v>
      </c>
      <c r="C230" s="2">
        <v>0</v>
      </c>
      <c r="D230" s="2">
        <v>3.7136917454917297E-2</v>
      </c>
      <c r="E230" s="2">
        <v>0</v>
      </c>
      <c r="F230" s="2">
        <v>0.96286308254508202</v>
      </c>
      <c r="G230">
        <v>445.80099999999999</v>
      </c>
      <c r="H230">
        <v>2263.79</v>
      </c>
      <c r="I230">
        <v>1221.24</v>
      </c>
      <c r="J230">
        <v>140.82</v>
      </c>
      <c r="K230">
        <v>83.18</v>
      </c>
      <c r="L230" s="3">
        <f t="shared" si="51"/>
        <v>-5.0901032490686671E-3</v>
      </c>
      <c r="M230" s="3">
        <f t="shared" si="52"/>
        <v>-3.4403704709066285E-2</v>
      </c>
      <c r="N230" s="3">
        <f t="shared" si="48"/>
        <v>-3.2229537191706736E-2</v>
      </c>
      <c r="O230" s="3">
        <f t="shared" si="48"/>
        <v>4.1187331344980649E-3</v>
      </c>
      <c r="P230" s="3">
        <f t="shared" si="53"/>
        <v>3.7393644919105972E-7</v>
      </c>
      <c r="Q230" s="4">
        <f t="shared" si="54"/>
        <v>2.6877546036902403E-3</v>
      </c>
      <c r="R230" s="3">
        <f t="shared" si="55"/>
        <v>-1.6901153003835906E-2</v>
      </c>
      <c r="S230" s="16">
        <f t="shared" si="59"/>
        <v>97.97882526325769</v>
      </c>
      <c r="T230" s="16">
        <f t="shared" si="59"/>
        <v>87.364381427722904</v>
      </c>
      <c r="U230" s="16">
        <f t="shared" si="56"/>
        <v>10.614443835534786</v>
      </c>
      <c r="V230" s="16">
        <f t="shared" si="57"/>
        <v>93.721472053149981</v>
      </c>
      <c r="W230" s="16">
        <f t="shared" si="57"/>
        <v>84.126130168703355</v>
      </c>
      <c r="X230" s="16">
        <f t="shared" si="57"/>
        <v>61.333411645393781</v>
      </c>
      <c r="Y230" s="16">
        <f t="shared" si="57"/>
        <v>110.2765118436449</v>
      </c>
    </row>
    <row r="231" spans="1:25" x14ac:dyDescent="0.4">
      <c r="A231">
        <f t="shared" si="58"/>
        <v>218</v>
      </c>
      <c r="B231" s="1">
        <v>40599</v>
      </c>
      <c r="C231" s="2">
        <v>0</v>
      </c>
      <c r="D231" s="2">
        <v>3.7760144870236101E-2</v>
      </c>
      <c r="E231" s="2">
        <v>0</v>
      </c>
      <c r="F231" s="2">
        <v>0.96223985512976395</v>
      </c>
      <c r="G231">
        <v>451.67700000000002</v>
      </c>
      <c r="H231">
        <v>2226.0500000000002</v>
      </c>
      <c r="I231">
        <v>1181.8800000000001</v>
      </c>
      <c r="J231">
        <v>141.4</v>
      </c>
      <c r="K231">
        <v>81.680000000000007</v>
      </c>
      <c r="L231" s="3">
        <f t="shared" si="51"/>
        <v>3.3438103625040849E-3</v>
      </c>
      <c r="M231" s="3">
        <f t="shared" si="52"/>
        <v>9.0714522882717752E-3</v>
      </c>
      <c r="N231" s="3">
        <f t="shared" si="48"/>
        <v>1.450231834027127E-2</v>
      </c>
      <c r="O231" s="3">
        <f t="shared" si="48"/>
        <v>-1.6973125884017781E-3</v>
      </c>
      <c r="P231" s="3">
        <f t="shared" si="53"/>
        <v>7.9721286592820816E-6</v>
      </c>
      <c r="Q231" s="4">
        <f t="shared" si="54"/>
        <v>-1.2986545952443566E-3</v>
      </c>
      <c r="R231" s="3">
        <f t="shared" si="55"/>
        <v>6.3050671006613379E-3</v>
      </c>
      <c r="S231" s="16">
        <f t="shared" si="59"/>
        <v>97.848959803733251</v>
      </c>
      <c r="T231" s="16">
        <f t="shared" si="59"/>
        <v>87.994888137789033</v>
      </c>
      <c r="U231" s="16">
        <f t="shared" si="56"/>
        <v>9.8540716659442182</v>
      </c>
      <c r="V231" s="16">
        <f t="shared" si="57"/>
        <v>94.055853089400387</v>
      </c>
      <c r="W231" s="16">
        <f t="shared" si="57"/>
        <v>85.033275397530531</v>
      </c>
      <c r="X231" s="16">
        <f t="shared" si="57"/>
        <v>62.78364347942091</v>
      </c>
      <c r="Y231" s="16">
        <f t="shared" si="57"/>
        <v>110.10678058480472</v>
      </c>
    </row>
    <row r="232" spans="1:25" x14ac:dyDescent="0.4">
      <c r="A232">
        <f t="shared" si="58"/>
        <v>219</v>
      </c>
      <c r="B232" s="1">
        <v>40606</v>
      </c>
      <c r="C232" s="2">
        <v>0</v>
      </c>
      <c r="D232" s="2">
        <v>5.1047025969039102E-2</v>
      </c>
      <c r="E232" s="2">
        <v>0</v>
      </c>
      <c r="F232" s="2">
        <v>0.94895297403096002</v>
      </c>
      <c r="G232">
        <v>449.66399999999999</v>
      </c>
      <c r="H232">
        <v>2228.7800000000002</v>
      </c>
      <c r="I232">
        <v>1199.02</v>
      </c>
      <c r="J232">
        <v>141.16</v>
      </c>
      <c r="K232">
        <v>82.32</v>
      </c>
      <c r="L232" s="3">
        <f t="shared" si="51"/>
        <v>2.1018609346874495E-3</v>
      </c>
      <c r="M232" s="3">
        <f t="shared" si="52"/>
        <v>-1.7861135811543694E-2</v>
      </c>
      <c r="N232" s="3">
        <f t="shared" si="48"/>
        <v>-4.1900885723340719E-2</v>
      </c>
      <c r="O232" s="3">
        <f t="shared" si="48"/>
        <v>4.9589118730519743E-3</v>
      </c>
      <c r="P232" s="3">
        <f t="shared" si="53"/>
        <v>8.3676644495961008E-6</v>
      </c>
      <c r="Q232" s="4">
        <f t="shared" si="54"/>
        <v>3.7856486418321078E-3</v>
      </c>
      <c r="R232" s="3">
        <f t="shared" si="55"/>
        <v>-1.3175312181786247E-2</v>
      </c>
      <c r="S232" s="16">
        <f t="shared" ref="S232:T247" si="60">S231+100*Q232</f>
        <v>98.227524667916455</v>
      </c>
      <c r="T232" s="16">
        <f t="shared" si="60"/>
        <v>86.677356919610403</v>
      </c>
      <c r="U232" s="16">
        <f t="shared" si="56"/>
        <v>11.550167748306052</v>
      </c>
      <c r="V232" s="16">
        <f t="shared" si="57"/>
        <v>94.266039182869136</v>
      </c>
      <c r="W232" s="16">
        <f t="shared" si="57"/>
        <v>83.247161816376163</v>
      </c>
      <c r="X232" s="16">
        <f t="shared" si="57"/>
        <v>58.59355490708684</v>
      </c>
      <c r="Y232" s="16">
        <f t="shared" si="57"/>
        <v>110.60267177210991</v>
      </c>
    </row>
    <row r="233" spans="1:25" x14ac:dyDescent="0.4">
      <c r="A233">
        <f t="shared" si="58"/>
        <v>220</v>
      </c>
      <c r="B233" s="1">
        <v>40613</v>
      </c>
      <c r="C233" s="2">
        <v>0</v>
      </c>
      <c r="D233" s="2">
        <v>3.7100918553046099E-2</v>
      </c>
      <c r="E233" s="2">
        <v>0</v>
      </c>
      <c r="F233" s="2">
        <v>0.96289908144695402</v>
      </c>
      <c r="G233">
        <v>453.25200000000001</v>
      </c>
      <c r="H233">
        <v>2201.81</v>
      </c>
      <c r="I233">
        <v>1148.78</v>
      </c>
      <c r="J233">
        <v>141.86000000000001</v>
      </c>
      <c r="K233">
        <v>81.84</v>
      </c>
      <c r="L233" s="3">
        <f t="shared" si="51"/>
        <v>-5.348958091920597E-3</v>
      </c>
      <c r="M233" s="3">
        <f t="shared" si="52"/>
        <v>-3.4231091346454412E-2</v>
      </c>
      <c r="N233" s="3">
        <f t="shared" si="48"/>
        <v>-9.2968192343181433E-2</v>
      </c>
      <c r="O233" s="3">
        <f t="shared" si="48"/>
        <v>3.8770618920060951E-3</v>
      </c>
      <c r="P233" s="3">
        <f t="shared" si="53"/>
        <v>3.1844823342511565E-6</v>
      </c>
      <c r="Q233" s="4">
        <f t="shared" si="54"/>
        <v>2.4600299201647212E-3</v>
      </c>
      <c r="R233" s="3">
        <f t="shared" si="55"/>
        <v>-3.2167794972387587E-2</v>
      </c>
      <c r="S233" s="16">
        <f t="shared" si="60"/>
        <v>98.473527659932927</v>
      </c>
      <c r="T233" s="16">
        <f t="shared" si="60"/>
        <v>83.460577422371642</v>
      </c>
      <c r="U233" s="16">
        <f t="shared" si="56"/>
        <v>15.012950237561284</v>
      </c>
      <c r="V233" s="16">
        <f t="shared" si="57"/>
        <v>93.731143373677071</v>
      </c>
      <c r="W233" s="16">
        <f t="shared" si="57"/>
        <v>79.82405268173072</v>
      </c>
      <c r="X233" s="16">
        <f t="shared" si="57"/>
        <v>49.296735672768698</v>
      </c>
      <c r="Y233" s="16">
        <f t="shared" si="57"/>
        <v>110.99037796131053</v>
      </c>
    </row>
    <row r="234" spans="1:25" x14ac:dyDescent="0.4">
      <c r="A234">
        <f t="shared" si="58"/>
        <v>221</v>
      </c>
      <c r="B234" s="1">
        <v>40620</v>
      </c>
      <c r="C234" s="2">
        <v>0</v>
      </c>
      <c r="D234" s="2">
        <v>3.1793447995960601E-2</v>
      </c>
      <c r="E234" s="2">
        <v>0</v>
      </c>
      <c r="F234" s="2">
        <v>0.96820655200403904</v>
      </c>
      <c r="G234">
        <v>457.87700000000001</v>
      </c>
      <c r="H234">
        <v>2159.69</v>
      </c>
      <c r="I234">
        <v>1041.98</v>
      </c>
      <c r="J234">
        <v>142.41</v>
      </c>
      <c r="K234">
        <v>80.58</v>
      </c>
      <c r="L234" s="3">
        <f t="shared" si="51"/>
        <v>-3.8069496145300974E-3</v>
      </c>
      <c r="M234" s="3">
        <f t="shared" si="52"/>
        <v>3.6881819197779109E-2</v>
      </c>
      <c r="N234" s="3">
        <f t="shared" si="48"/>
        <v>3.2505422368951375E-2</v>
      </c>
      <c r="O234" s="3">
        <f t="shared" si="48"/>
        <v>4.2131872761741462E-4</v>
      </c>
      <c r="P234" s="3">
        <f t="shared" si="53"/>
        <v>4.2944399973280458E-6</v>
      </c>
      <c r="Q234" s="4">
        <f t="shared" si="54"/>
        <v>1.5762293132248694E-3</v>
      </c>
      <c r="R234" s="3">
        <f t="shared" si="55"/>
        <v>1.650040266995445E-2</v>
      </c>
      <c r="S234" s="16">
        <f t="shared" si="60"/>
        <v>98.63115059125542</v>
      </c>
      <c r="T234" s="16">
        <f t="shared" si="60"/>
        <v>85.110617689367089</v>
      </c>
      <c r="U234" s="16">
        <f t="shared" si="56"/>
        <v>13.52053290188833</v>
      </c>
      <c r="V234" s="16">
        <f t="shared" si="57"/>
        <v>93.350448412224068</v>
      </c>
      <c r="W234" s="16">
        <f t="shared" si="57"/>
        <v>83.512234601508624</v>
      </c>
      <c r="X234" s="16">
        <f t="shared" si="57"/>
        <v>52.547277909663833</v>
      </c>
      <c r="Y234" s="16">
        <f t="shared" si="57"/>
        <v>111.03250983407227</v>
      </c>
    </row>
    <row r="235" spans="1:25" x14ac:dyDescent="0.4">
      <c r="A235">
        <f t="shared" si="58"/>
        <v>222</v>
      </c>
      <c r="B235" s="1">
        <v>40627</v>
      </c>
      <c r="C235" s="2">
        <v>0</v>
      </c>
      <c r="D235" s="2">
        <v>2.46360480004141E-2</v>
      </c>
      <c r="E235" s="2">
        <v>0</v>
      </c>
      <c r="F235" s="2">
        <v>0.97536395199958603</v>
      </c>
      <c r="G235">
        <v>451.87200000000001</v>
      </c>
      <c r="H235">
        <v>2218.42</v>
      </c>
      <c r="I235">
        <v>1075.8499999999999</v>
      </c>
      <c r="J235">
        <v>142.47</v>
      </c>
      <c r="K235">
        <v>81.34</v>
      </c>
      <c r="L235" s="3">
        <f t="shared" si="51"/>
        <v>3.3540510816042701E-2</v>
      </c>
      <c r="M235" s="3">
        <f t="shared" si="52"/>
        <v>4.8421457424447256E-2</v>
      </c>
      <c r="N235" s="3">
        <f t="shared" si="48"/>
        <v>1.7037691127945509E-2</v>
      </c>
      <c r="O235" s="3">
        <f t="shared" si="48"/>
        <v>-4.2816031445215286E-3</v>
      </c>
      <c r="P235" s="3">
        <f t="shared" si="53"/>
        <v>1.0574262128058502E-5</v>
      </c>
      <c r="Q235" s="4">
        <f t="shared" si="54"/>
        <v>-2.993782276703741E-3</v>
      </c>
      <c r="R235" s="3">
        <f t="shared" si="55"/>
        <v>2.3679514055978484E-2</v>
      </c>
      <c r="S235" s="16">
        <f t="shared" si="60"/>
        <v>98.331772363585046</v>
      </c>
      <c r="T235" s="16">
        <f t="shared" si="60"/>
        <v>87.478569094964939</v>
      </c>
      <c r="U235" s="16">
        <f t="shared" si="56"/>
        <v>10.853203268620106</v>
      </c>
      <c r="V235" s="16">
        <f t="shared" si="57"/>
        <v>96.704499493828337</v>
      </c>
      <c r="W235" s="16">
        <f t="shared" si="57"/>
        <v>88.354380343953352</v>
      </c>
      <c r="X235" s="16">
        <f t="shared" si="57"/>
        <v>54.251047022458387</v>
      </c>
      <c r="Y235" s="16">
        <f t="shared" si="57"/>
        <v>110.60434951962011</v>
      </c>
    </row>
    <row r="236" spans="1:25" x14ac:dyDescent="0.4">
      <c r="A236">
        <f t="shared" si="58"/>
        <v>223</v>
      </c>
      <c r="B236" s="1">
        <v>40634</v>
      </c>
      <c r="C236" s="2">
        <v>0</v>
      </c>
      <c r="D236" s="2">
        <v>4.2259818213844801E-2</v>
      </c>
      <c r="E236" s="2">
        <v>0</v>
      </c>
      <c r="F236" s="2">
        <v>0.95774018178615505</v>
      </c>
      <c r="G236">
        <v>451.916</v>
      </c>
      <c r="H236">
        <v>2250.58</v>
      </c>
      <c r="I236">
        <v>1094.18</v>
      </c>
      <c r="J236">
        <v>141.86000000000001</v>
      </c>
      <c r="K236">
        <v>84.06</v>
      </c>
      <c r="L236" s="3">
        <f t="shared" si="51"/>
        <v>-9.7460204636901082E-4</v>
      </c>
      <c r="M236" s="3">
        <f t="shared" si="52"/>
        <v>5.7108899289062265E-3</v>
      </c>
      <c r="N236" s="3">
        <f t="shared" si="48"/>
        <v>-1.1003673984170792E-2</v>
      </c>
      <c r="O236" s="3">
        <f t="shared" si="48"/>
        <v>-4.088537995206587E-3</v>
      </c>
      <c r="P236" s="3">
        <f t="shared" si="53"/>
        <v>8.6063859768965965E-6</v>
      </c>
      <c r="Q236" s="4">
        <f t="shared" si="54"/>
        <v>-3.6830223385108008E-3</v>
      </c>
      <c r="R236" s="3">
        <f t="shared" si="55"/>
        <v>-2.5889810242100408E-3</v>
      </c>
      <c r="S236" s="16">
        <f t="shared" si="60"/>
        <v>97.963470129733963</v>
      </c>
      <c r="T236" s="16">
        <f t="shared" si="60"/>
        <v>87.219670992543939</v>
      </c>
      <c r="U236" s="16">
        <f t="shared" si="56"/>
        <v>10.743799137190024</v>
      </c>
      <c r="V236" s="16">
        <f t="shared" si="57"/>
        <v>96.607039289191434</v>
      </c>
      <c r="W236" s="16">
        <f t="shared" si="57"/>
        <v>88.925469336843975</v>
      </c>
      <c r="X236" s="16">
        <f t="shared" si="57"/>
        <v>53.15067962404131</v>
      </c>
      <c r="Y236" s="16">
        <f t="shared" si="57"/>
        <v>110.19549572009946</v>
      </c>
    </row>
    <row r="237" spans="1:25" x14ac:dyDescent="0.4">
      <c r="A237">
        <f t="shared" si="58"/>
        <v>224</v>
      </c>
      <c r="B237" s="1">
        <v>40641</v>
      </c>
      <c r="C237" s="2">
        <v>0</v>
      </c>
      <c r="D237" s="2">
        <v>2.79158415856837E-2</v>
      </c>
      <c r="E237" s="2">
        <v>0</v>
      </c>
      <c r="F237" s="2">
        <v>0.97208415841431595</v>
      </c>
      <c r="G237">
        <v>447.74700000000001</v>
      </c>
      <c r="H237">
        <v>2244.7399999999998</v>
      </c>
      <c r="I237">
        <v>1082.1400000000001</v>
      </c>
      <c r="J237">
        <v>141.28</v>
      </c>
      <c r="K237">
        <v>84.76</v>
      </c>
      <c r="L237" s="3">
        <f t="shared" si="51"/>
        <v>-5.419956428003414E-3</v>
      </c>
      <c r="M237" s="3">
        <f t="shared" si="52"/>
        <v>-2.5360740767647605E-2</v>
      </c>
      <c r="N237" s="3">
        <f t="shared" si="48"/>
        <v>-1.387990463341171E-2</v>
      </c>
      <c r="O237" s="3">
        <f t="shared" si="48"/>
        <v>3.4682899207247875E-3</v>
      </c>
      <c r="P237" s="3">
        <f t="shared" si="53"/>
        <v>2.0291720883889405E-6</v>
      </c>
      <c r="Q237" s="4">
        <f t="shared" si="54"/>
        <v>2.66147409487098E-3</v>
      </c>
      <c r="R237" s="3">
        <f t="shared" si="55"/>
        <v>-1.0298077977084485E-2</v>
      </c>
      <c r="S237" s="16">
        <f t="shared" si="60"/>
        <v>98.229617539221067</v>
      </c>
      <c r="T237" s="16">
        <f t="shared" si="60"/>
        <v>86.189863194835496</v>
      </c>
      <c r="U237" s="16">
        <f t="shared" si="56"/>
        <v>12.039754344385571</v>
      </c>
      <c r="V237" s="16">
        <f t="shared" si="57"/>
        <v>96.065043646391089</v>
      </c>
      <c r="W237" s="16">
        <f t="shared" si="57"/>
        <v>86.389395260079212</v>
      </c>
      <c r="X237" s="16">
        <f t="shared" si="57"/>
        <v>51.762689160700141</v>
      </c>
      <c r="Y237" s="16">
        <f t="shared" si="57"/>
        <v>110.54232471217193</v>
      </c>
    </row>
    <row r="238" spans="1:25" x14ac:dyDescent="0.4">
      <c r="A238">
        <f t="shared" si="58"/>
        <v>225</v>
      </c>
      <c r="B238" s="1">
        <v>40648</v>
      </c>
      <c r="C238" s="2">
        <v>0</v>
      </c>
      <c r="D238" s="2">
        <v>2.45338881050353E-2</v>
      </c>
      <c r="E238" s="2">
        <v>0</v>
      </c>
      <c r="F238" s="2">
        <v>0.97546611189496402</v>
      </c>
      <c r="G238">
        <v>454.05200000000002</v>
      </c>
      <c r="H238">
        <v>2230.71</v>
      </c>
      <c r="I238">
        <v>1067.1199999999999</v>
      </c>
      <c r="J238">
        <v>141.77000000000001</v>
      </c>
      <c r="K238">
        <v>83.13</v>
      </c>
      <c r="L238" s="3">
        <f t="shared" si="51"/>
        <v>-1.4385907248282814E-2</v>
      </c>
      <c r="M238" s="3">
        <f t="shared" si="52"/>
        <v>-1.7328783839680728E-3</v>
      </c>
      <c r="N238" s="3">
        <f t="shared" si="48"/>
        <v>1.0495539395758424E-3</v>
      </c>
      <c r="O238" s="3">
        <f t="shared" si="48"/>
        <v>4.725964590533982E-3</v>
      </c>
      <c r="P238" s="3">
        <f t="shared" si="53"/>
        <v>1.4358752250569851E-6</v>
      </c>
      <c r="Q238" s="4">
        <f t="shared" si="54"/>
        <v>4.5660681844844958E-3</v>
      </c>
      <c r="R238" s="3">
        <f t="shared" si="55"/>
        <v>-2.5858167755352657E-3</v>
      </c>
      <c r="S238" s="16">
        <f t="shared" si="60"/>
        <v>98.686224357669516</v>
      </c>
      <c r="T238" s="16">
        <f t="shared" si="60"/>
        <v>85.931281517281974</v>
      </c>
      <c r="U238" s="16">
        <f t="shared" si="56"/>
        <v>12.754942840387542</v>
      </c>
      <c r="V238" s="16">
        <f t="shared" si="57"/>
        <v>94.626452921562802</v>
      </c>
      <c r="W238" s="16">
        <f t="shared" si="57"/>
        <v>86.216107421682409</v>
      </c>
      <c r="X238" s="16">
        <f t="shared" si="57"/>
        <v>51.867644554657723</v>
      </c>
      <c r="Y238" s="16">
        <f t="shared" si="57"/>
        <v>111.01492117122532</v>
      </c>
    </row>
    <row r="239" spans="1:25" x14ac:dyDescent="0.4">
      <c r="A239">
        <f t="shared" si="58"/>
        <v>226</v>
      </c>
      <c r="B239" s="1">
        <v>40655</v>
      </c>
      <c r="C239" s="2">
        <v>0</v>
      </c>
      <c r="D239" s="2">
        <v>2.2140762729940301E-2</v>
      </c>
      <c r="E239" s="2">
        <v>0</v>
      </c>
      <c r="F239" s="2">
        <v>0.97785923727005897</v>
      </c>
      <c r="G239">
        <v>454.35199999999998</v>
      </c>
      <c r="H239">
        <v>2260.84</v>
      </c>
      <c r="I239">
        <v>1068.24</v>
      </c>
      <c r="J239">
        <v>142.44</v>
      </c>
      <c r="K239">
        <v>81.88</v>
      </c>
      <c r="L239" s="3">
        <f t="shared" si="51"/>
        <v>2.2318240216070429E-3</v>
      </c>
      <c r="M239" s="3">
        <f t="shared" si="52"/>
        <v>1.1274322022897243E-2</v>
      </c>
      <c r="N239" s="3">
        <f t="shared" si="48"/>
        <v>1.1514266456975841E-2</v>
      </c>
      <c r="O239" s="3">
        <f t="shared" si="48"/>
        <v>2.1061499578771681E-3</v>
      </c>
      <c r="P239" s="3">
        <f t="shared" si="53"/>
        <v>3.2766023849060541E-6</v>
      </c>
      <c r="Q239" s="4">
        <f t="shared" si="54"/>
        <v>2.3058636778511368E-3</v>
      </c>
      <c r="R239" s="3">
        <f t="shared" si="55"/>
        <v>6.7816406148393238E-3</v>
      </c>
      <c r="S239" s="16">
        <f t="shared" si="60"/>
        <v>98.916810725454624</v>
      </c>
      <c r="T239" s="16">
        <f t="shared" si="60"/>
        <v>86.6094455787659</v>
      </c>
      <c r="U239" s="16">
        <f t="shared" si="56"/>
        <v>12.307365146688724</v>
      </c>
      <c r="V239" s="16">
        <f t="shared" si="57"/>
        <v>94.849635323723504</v>
      </c>
      <c r="W239" s="16">
        <f t="shared" si="57"/>
        <v>87.343539623972134</v>
      </c>
      <c r="X239" s="16">
        <f t="shared" si="57"/>
        <v>53.019071200355306</v>
      </c>
      <c r="Y239" s="16">
        <f t="shared" si="57"/>
        <v>111.22553616701305</v>
      </c>
    </row>
    <row r="240" spans="1:25" x14ac:dyDescent="0.4">
      <c r="A240">
        <f t="shared" si="58"/>
        <v>227</v>
      </c>
      <c r="B240" s="1">
        <v>40662</v>
      </c>
      <c r="C240" s="2">
        <v>0</v>
      </c>
      <c r="D240" s="2">
        <v>2.76017667047842E-2</v>
      </c>
      <c r="E240" s="2">
        <v>0</v>
      </c>
      <c r="F240" s="2">
        <v>0.97239823329521602</v>
      </c>
      <c r="G240">
        <v>459.23599999999999</v>
      </c>
      <c r="H240">
        <v>2305.7600000000002</v>
      </c>
      <c r="I240">
        <v>1080.54</v>
      </c>
      <c r="J240">
        <v>142.74</v>
      </c>
      <c r="K240">
        <v>81.19</v>
      </c>
      <c r="L240" s="3">
        <f t="shared" si="51"/>
        <v>3.4545358433668572E-3</v>
      </c>
      <c r="M240" s="3">
        <f t="shared" si="52"/>
        <v>-2.3604452112383045E-2</v>
      </c>
      <c r="N240" s="3">
        <f t="shared" si="48"/>
        <v>5.4602328465398475E-3</v>
      </c>
      <c r="O240" s="3">
        <f t="shared" si="48"/>
        <v>5.0441361916770955E-3</v>
      </c>
      <c r="P240" s="3">
        <f t="shared" si="53"/>
        <v>3.763743828676315E-6</v>
      </c>
      <c r="Q240" s="4">
        <f t="shared" si="54"/>
        <v>4.2496207970583429E-3</v>
      </c>
      <c r="R240" s="3">
        <f t="shared" si="55"/>
        <v>-2.4113868076998113E-3</v>
      </c>
      <c r="S240" s="16">
        <f t="shared" si="60"/>
        <v>99.34177280516046</v>
      </c>
      <c r="T240" s="16">
        <f t="shared" si="60"/>
        <v>86.368306897995922</v>
      </c>
      <c r="U240" s="16">
        <f t="shared" si="56"/>
        <v>12.973465907164538</v>
      </c>
      <c r="V240" s="16">
        <f t="shared" si="57"/>
        <v>95.195088908060185</v>
      </c>
      <c r="W240" s="16">
        <f t="shared" si="57"/>
        <v>84.983094412733834</v>
      </c>
      <c r="X240" s="16">
        <f t="shared" si="57"/>
        <v>53.56509448500929</v>
      </c>
      <c r="Y240" s="16">
        <f t="shared" si="57"/>
        <v>111.72994978618075</v>
      </c>
    </row>
    <row r="241" spans="1:25" x14ac:dyDescent="0.4">
      <c r="A241">
        <f t="shared" si="58"/>
        <v>228</v>
      </c>
      <c r="B241" s="1">
        <v>40669</v>
      </c>
      <c r="C241" s="2">
        <v>0</v>
      </c>
      <c r="D241" s="2">
        <v>2.1328860323656801E-2</v>
      </c>
      <c r="E241" s="2">
        <v>0</v>
      </c>
      <c r="F241" s="2">
        <v>0.978671139676343</v>
      </c>
      <c r="G241">
        <v>464.02300000000002</v>
      </c>
      <c r="H241">
        <v>2266.9699999999998</v>
      </c>
      <c r="I241">
        <v>1086.44</v>
      </c>
      <c r="J241">
        <v>143.46</v>
      </c>
      <c r="K241">
        <v>80.63</v>
      </c>
      <c r="L241" s="3">
        <f t="shared" si="51"/>
        <v>3.9742988326454398E-3</v>
      </c>
      <c r="M241" s="3">
        <f t="shared" si="52"/>
        <v>1.0253800302095772E-3</v>
      </c>
      <c r="N241" s="3">
        <f t="shared" si="48"/>
        <v>-1.9338389602739259E-2</v>
      </c>
      <c r="O241" s="3">
        <f t="shared" si="48"/>
        <v>5.5764673079594651E-4</v>
      </c>
      <c r="P241" s="3">
        <f t="shared" si="53"/>
        <v>2.7916623540713806E-6</v>
      </c>
      <c r="Q241" s="4">
        <f t="shared" si="54"/>
        <v>5.6483128665379154E-4</v>
      </c>
      <c r="R241" s="3">
        <f t="shared" si="55"/>
        <v>-3.4452660022720738E-3</v>
      </c>
      <c r="S241" s="16">
        <f t="shared" si="60"/>
        <v>99.398255933825837</v>
      </c>
      <c r="T241" s="16">
        <f t="shared" si="60"/>
        <v>86.02378029776871</v>
      </c>
      <c r="U241" s="16">
        <f t="shared" si="56"/>
        <v>13.374475636057127</v>
      </c>
      <c r="V241" s="16">
        <f t="shared" si="57"/>
        <v>95.592518791324736</v>
      </c>
      <c r="W241" s="16">
        <f t="shared" si="57"/>
        <v>85.085632415754787</v>
      </c>
      <c r="X241" s="16">
        <f t="shared" si="57"/>
        <v>51.631255524735366</v>
      </c>
      <c r="Y241" s="16">
        <f t="shared" si="57"/>
        <v>111.78571445926035</v>
      </c>
    </row>
    <row r="242" spans="1:25" x14ac:dyDescent="0.4">
      <c r="A242">
        <f t="shared" si="58"/>
        <v>229</v>
      </c>
      <c r="B242" s="1">
        <v>40676</v>
      </c>
      <c r="C242" s="2">
        <v>0</v>
      </c>
      <c r="D242" s="2">
        <v>2.59816309137757E-2</v>
      </c>
      <c r="E242" s="2">
        <v>0</v>
      </c>
      <c r="F242" s="2">
        <v>0.97401836908622397</v>
      </c>
      <c r="G242">
        <v>464.887</v>
      </c>
      <c r="H242">
        <v>2264.52</v>
      </c>
      <c r="I242">
        <v>1065.43</v>
      </c>
      <c r="J242">
        <v>143.54</v>
      </c>
      <c r="K242">
        <v>80.8</v>
      </c>
      <c r="L242" s="3">
        <f t="shared" si="51"/>
        <v>1.4566445690294305E-2</v>
      </c>
      <c r="M242" s="3">
        <f t="shared" si="52"/>
        <v>8.3211140585737198E-3</v>
      </c>
      <c r="N242" s="3">
        <f t="shared" si="48"/>
        <v>-1.4473029668772286E-2</v>
      </c>
      <c r="O242" s="3">
        <f t="shared" si="48"/>
        <v>0</v>
      </c>
      <c r="P242" s="3">
        <f t="shared" si="53"/>
        <v>1.6335763608072831E-6</v>
      </c>
      <c r="Q242" s="4">
        <f t="shared" si="54"/>
        <v>2.1456253790048523E-4</v>
      </c>
      <c r="R242" s="3">
        <f t="shared" si="55"/>
        <v>2.1036325200239347E-3</v>
      </c>
      <c r="S242" s="16">
        <f t="shared" si="60"/>
        <v>99.419712187615886</v>
      </c>
      <c r="T242" s="16">
        <f t="shared" si="60"/>
        <v>86.234143549771105</v>
      </c>
      <c r="U242" s="16">
        <f t="shared" si="56"/>
        <v>13.185568637844781</v>
      </c>
      <c r="V242" s="16">
        <f t="shared" si="57"/>
        <v>97.049163360354171</v>
      </c>
      <c r="W242" s="16">
        <f t="shared" si="57"/>
        <v>85.917743821612163</v>
      </c>
      <c r="X242" s="16">
        <f t="shared" si="57"/>
        <v>50.183952557858134</v>
      </c>
      <c r="Y242" s="16">
        <f t="shared" si="57"/>
        <v>111.78571445926035</v>
      </c>
    </row>
    <row r="243" spans="1:25" x14ac:dyDescent="0.4">
      <c r="A243">
        <f t="shared" si="58"/>
        <v>230</v>
      </c>
      <c r="B243" s="1">
        <v>40683</v>
      </c>
      <c r="C243" s="2">
        <v>0</v>
      </c>
      <c r="D243" s="2">
        <v>2.3259003645763401E-2</v>
      </c>
      <c r="E243" s="2">
        <v>0</v>
      </c>
      <c r="F243" s="2">
        <v>0.97674099635423595</v>
      </c>
      <c r="G243">
        <v>466.46300000000002</v>
      </c>
      <c r="H243">
        <v>2258.21</v>
      </c>
      <c r="I243">
        <v>1050.01</v>
      </c>
      <c r="J243">
        <v>143.54</v>
      </c>
      <c r="K243">
        <v>81.7</v>
      </c>
      <c r="L243" s="3">
        <f t="shared" si="51"/>
        <v>-3.3239099953304985E-3</v>
      </c>
      <c r="M243" s="3">
        <f t="shared" si="52"/>
        <v>-1.2097649486866091E-2</v>
      </c>
      <c r="N243" s="3">
        <f t="shared" si="48"/>
        <v>-3.428538775821055E-3</v>
      </c>
      <c r="O243" s="3">
        <f t="shared" si="48"/>
        <v>4.1800195067587254E-4</v>
      </c>
      <c r="P243" s="3">
        <f t="shared" si="53"/>
        <v>1.3204244484881714E-6</v>
      </c>
      <c r="Q243" s="4">
        <f t="shared" si="54"/>
        <v>1.2557994381249158E-4</v>
      </c>
      <c r="R243" s="3">
        <f t="shared" si="55"/>
        <v>-4.608024076835443E-3</v>
      </c>
      <c r="S243" s="16">
        <f t="shared" si="60"/>
        <v>99.43227018199714</v>
      </c>
      <c r="T243" s="16">
        <f t="shared" si="60"/>
        <v>85.77334114208756</v>
      </c>
      <c r="U243" s="16">
        <f t="shared" si="56"/>
        <v>13.65892903990958</v>
      </c>
      <c r="V243" s="16">
        <f t="shared" si="57"/>
        <v>96.716772360821125</v>
      </c>
      <c r="W243" s="16">
        <f t="shared" si="57"/>
        <v>84.707978872925551</v>
      </c>
      <c r="X243" s="16">
        <f t="shared" si="57"/>
        <v>49.841098680276026</v>
      </c>
      <c r="Y243" s="16">
        <f t="shared" si="57"/>
        <v>111.82751465432793</v>
      </c>
    </row>
    <row r="244" spans="1:25" x14ac:dyDescent="0.4">
      <c r="A244">
        <f t="shared" si="58"/>
        <v>231</v>
      </c>
      <c r="B244" s="1">
        <v>40690</v>
      </c>
      <c r="C244" s="2">
        <v>0</v>
      </c>
      <c r="D244" s="2">
        <v>2.5459711059910399E-2</v>
      </c>
      <c r="E244" s="2">
        <v>0</v>
      </c>
      <c r="F244" s="2">
        <v>0.97454028894008904</v>
      </c>
      <c r="G244">
        <v>470.09100000000001</v>
      </c>
      <c r="H244">
        <v>2255.7399999999998</v>
      </c>
      <c r="I244">
        <v>1046.4100000000001</v>
      </c>
      <c r="J244">
        <v>143.6</v>
      </c>
      <c r="K244">
        <v>80.8</v>
      </c>
      <c r="L244" s="3">
        <f t="shared" si="51"/>
        <v>2.4248270152706919E-3</v>
      </c>
      <c r="M244" s="3">
        <f t="shared" si="52"/>
        <v>-2.8583277802099016E-2</v>
      </c>
      <c r="N244" s="3">
        <f t="shared" si="48"/>
        <v>-1.0091646677688693E-2</v>
      </c>
      <c r="O244" s="3">
        <f t="shared" si="48"/>
        <v>1.323119777158821E-3</v>
      </c>
      <c r="P244" s="3">
        <f t="shared" si="53"/>
        <v>2.9297333747243159E-6</v>
      </c>
      <c r="Q244" s="4">
        <f t="shared" si="54"/>
        <v>5.587818025733878E-4</v>
      </c>
      <c r="R244" s="3">
        <f t="shared" si="55"/>
        <v>-8.731744421839549E-3</v>
      </c>
      <c r="S244" s="16">
        <f t="shared" si="60"/>
        <v>99.488148362254478</v>
      </c>
      <c r="T244" s="16">
        <f t="shared" si="60"/>
        <v>84.900166699903608</v>
      </c>
      <c r="U244" s="16">
        <f t="shared" si="56"/>
        <v>14.58798166235087</v>
      </c>
      <c r="V244" s="16">
        <f t="shared" si="57"/>
        <v>96.959255062348191</v>
      </c>
      <c r="W244" s="16">
        <f t="shared" si="57"/>
        <v>81.849651092715646</v>
      </c>
      <c r="X244" s="16">
        <f t="shared" si="57"/>
        <v>48.831934012507155</v>
      </c>
      <c r="Y244" s="16">
        <f t="shared" si="57"/>
        <v>111.95982663204381</v>
      </c>
    </row>
    <row r="245" spans="1:25" x14ac:dyDescent="0.4">
      <c r="A245">
        <f t="shared" si="58"/>
        <v>232</v>
      </c>
      <c r="B245" s="1">
        <v>40697</v>
      </c>
      <c r="C245" s="2">
        <v>0</v>
      </c>
      <c r="D245" s="2">
        <v>2.0576822102036599E-2</v>
      </c>
      <c r="E245" s="2">
        <v>0</v>
      </c>
      <c r="F245" s="2">
        <v>0.97942317789796296</v>
      </c>
      <c r="G245">
        <v>473.92899999999997</v>
      </c>
      <c r="H245">
        <v>2203.81</v>
      </c>
      <c r="I245">
        <v>1035.8499999999999</v>
      </c>
      <c r="J245">
        <v>143.79</v>
      </c>
      <c r="K245">
        <v>80.34</v>
      </c>
      <c r="L245" s="3">
        <f t="shared" si="51"/>
        <v>2.25081008393202E-3</v>
      </c>
      <c r="M245" s="3">
        <f t="shared" si="52"/>
        <v>-2.2391435741960342E-2</v>
      </c>
      <c r="N245" s="3">
        <f t="shared" si="48"/>
        <v>1.0908915383502915E-3</v>
      </c>
      <c r="O245" s="3">
        <f t="shared" si="48"/>
        <v>6.9545865498454873E-5</v>
      </c>
      <c r="P245" s="3">
        <f t="shared" si="53"/>
        <v>1.4429894075932216E-7</v>
      </c>
      <c r="Q245" s="4">
        <f t="shared" si="54"/>
        <v>-3.9277405621610022E-4</v>
      </c>
      <c r="R245" s="3">
        <f t="shared" si="55"/>
        <v>-4.7450470635448938E-3</v>
      </c>
      <c r="S245" s="16">
        <f t="shared" si="60"/>
        <v>99.448870956632874</v>
      </c>
      <c r="T245" s="16">
        <f t="shared" si="60"/>
        <v>84.425661993549113</v>
      </c>
      <c r="U245" s="16">
        <f t="shared" si="56"/>
        <v>15.023208963083761</v>
      </c>
      <c r="V245" s="16">
        <f t="shared" si="57"/>
        <v>97.184336070741395</v>
      </c>
      <c r="W245" s="16">
        <f t="shared" si="57"/>
        <v>79.610507518519611</v>
      </c>
      <c r="X245" s="16">
        <f t="shared" si="57"/>
        <v>48.941023166342184</v>
      </c>
      <c r="Y245" s="16">
        <f t="shared" si="57"/>
        <v>111.96678121859367</v>
      </c>
    </row>
    <row r="246" spans="1:25" x14ac:dyDescent="0.4">
      <c r="A246">
        <f t="shared" si="58"/>
        <v>233</v>
      </c>
      <c r="B246" s="1">
        <v>40704</v>
      </c>
      <c r="C246" s="2">
        <v>0</v>
      </c>
      <c r="D246" s="2">
        <v>2.0336323867437899E-2</v>
      </c>
      <c r="E246" s="2">
        <v>0</v>
      </c>
      <c r="F246" s="2">
        <v>0.979663676132562</v>
      </c>
      <c r="G246">
        <v>475.11399999999998</v>
      </c>
      <c r="H246">
        <v>2155</v>
      </c>
      <c r="I246">
        <v>1036.98</v>
      </c>
      <c r="J246">
        <v>143.80000000000001</v>
      </c>
      <c r="K246">
        <v>80.319999999999993</v>
      </c>
      <c r="L246" s="3">
        <f t="shared" si="51"/>
        <v>-7.1637582614481055E-4</v>
      </c>
      <c r="M246" s="3">
        <f t="shared" si="52"/>
        <v>-2.3718524972038413E-3</v>
      </c>
      <c r="N246" s="3">
        <f t="shared" si="48"/>
        <v>-1.472545275704451E-2</v>
      </c>
      <c r="O246" s="3">
        <f t="shared" si="48"/>
        <v>1.9471488178024465E-3</v>
      </c>
      <c r="P246" s="3">
        <f t="shared" si="53"/>
        <v>8.4936236592409688E-7</v>
      </c>
      <c r="Q246" s="4">
        <f t="shared" si="54"/>
        <v>1.8584668459106642E-3</v>
      </c>
      <c r="R246" s="3">
        <f t="shared" si="55"/>
        <v>-3.9666330656476789E-3</v>
      </c>
      <c r="S246" s="16">
        <f t="shared" si="60"/>
        <v>99.634717641223943</v>
      </c>
      <c r="T246" s="16">
        <f t="shared" si="60"/>
        <v>84.028998686984352</v>
      </c>
      <c r="U246" s="16">
        <f t="shared" si="56"/>
        <v>15.605718954239592</v>
      </c>
      <c r="V246" s="16">
        <f t="shared" si="57"/>
        <v>97.11269848812691</v>
      </c>
      <c r="W246" s="16">
        <f t="shared" si="57"/>
        <v>79.373322268799228</v>
      </c>
      <c r="X246" s="16">
        <f t="shared" si="57"/>
        <v>47.468477890637736</v>
      </c>
      <c r="Y246" s="16">
        <f t="shared" si="57"/>
        <v>112.16149610037391</v>
      </c>
    </row>
    <row r="247" spans="1:25" x14ac:dyDescent="0.4">
      <c r="A247">
        <f t="shared" si="58"/>
        <v>234</v>
      </c>
      <c r="B247" s="1">
        <v>40711</v>
      </c>
      <c r="C247" s="2">
        <v>0</v>
      </c>
      <c r="D247" s="2">
        <v>2.17519278106445E-2</v>
      </c>
      <c r="E247" s="2">
        <v>0</v>
      </c>
      <c r="F247" s="2">
        <v>0.97824807218935494</v>
      </c>
      <c r="G247">
        <v>476.375</v>
      </c>
      <c r="H247">
        <v>2157.14</v>
      </c>
      <c r="I247">
        <v>1021.71</v>
      </c>
      <c r="J247">
        <v>144.08000000000001</v>
      </c>
      <c r="K247">
        <v>80.05</v>
      </c>
      <c r="L247" s="3">
        <f t="shared" si="51"/>
        <v>1.1042850252179548E-2</v>
      </c>
      <c r="M247" s="3">
        <f t="shared" si="52"/>
        <v>2.4973283239555499E-3</v>
      </c>
      <c r="N247" s="3">
        <f t="shared" ref="N247:O310" si="61">I248/I247-1</f>
        <v>3.4598858775973573E-2</v>
      </c>
      <c r="O247" s="3">
        <f t="shared" si="61"/>
        <v>1.0410882842863955E-3</v>
      </c>
      <c r="P247" s="3">
        <f t="shared" si="53"/>
        <v>4.9817375606096905E-7</v>
      </c>
      <c r="Q247" s="4">
        <f t="shared" si="54"/>
        <v>1.0722661387481875E-3</v>
      </c>
      <c r="R247" s="3">
        <f t="shared" si="55"/>
        <v>1.2295031409098767E-2</v>
      </c>
      <c r="S247" s="16">
        <f t="shared" si="60"/>
        <v>99.741944255098758</v>
      </c>
      <c r="T247" s="16">
        <f t="shared" si="60"/>
        <v>85.258501827894221</v>
      </c>
      <c r="U247" s="16">
        <f t="shared" si="56"/>
        <v>14.483442427204537</v>
      </c>
      <c r="V247" s="16">
        <f t="shared" si="57"/>
        <v>98.216983513344871</v>
      </c>
      <c r="W247" s="16">
        <f t="shared" si="57"/>
        <v>79.62305510119478</v>
      </c>
      <c r="X247" s="16">
        <f t="shared" si="57"/>
        <v>50.928363768235094</v>
      </c>
      <c r="Y247" s="16">
        <f t="shared" si="57"/>
        <v>112.26560492880255</v>
      </c>
    </row>
    <row r="248" spans="1:25" x14ac:dyDescent="0.4">
      <c r="A248">
        <f t="shared" si="58"/>
        <v>235</v>
      </c>
      <c r="B248" s="1">
        <v>40718</v>
      </c>
      <c r="C248" s="2">
        <v>0</v>
      </c>
      <c r="D248" s="2">
        <v>2.2582217404079501E-2</v>
      </c>
      <c r="E248" s="2">
        <v>0</v>
      </c>
      <c r="F248" s="2">
        <v>0.97741778259592005</v>
      </c>
      <c r="G248">
        <v>479.36</v>
      </c>
      <c r="H248">
        <v>2152.31</v>
      </c>
      <c r="I248">
        <v>1057.06</v>
      </c>
      <c r="J248">
        <v>144.22999999999999</v>
      </c>
      <c r="K248">
        <v>80.430000000000007</v>
      </c>
      <c r="L248" s="3">
        <f t="shared" si="51"/>
        <v>-1.9849168529567751E-2</v>
      </c>
      <c r="M248" s="3">
        <f t="shared" si="52"/>
        <v>6.1915107967759342E-2</v>
      </c>
      <c r="N248" s="3">
        <f t="shared" si="61"/>
        <v>2.5580383327341805E-2</v>
      </c>
      <c r="O248" s="3">
        <f t="shared" si="61"/>
        <v>-2.5653470151839608E-3</v>
      </c>
      <c r="P248" s="3">
        <f t="shared" si="53"/>
        <v>4.4678448629437625E-6</v>
      </c>
      <c r="Q248" s="4">
        <f t="shared" si="54"/>
        <v>-1.1137032073081164E-3</v>
      </c>
      <c r="R248" s="3">
        <f t="shared" si="55"/>
        <v>1.6270243937587359E-2</v>
      </c>
      <c r="S248" s="16">
        <f t="shared" ref="S248:T263" si="62">S247+100*Q248</f>
        <v>99.630573934367945</v>
      </c>
      <c r="T248" s="16">
        <f t="shared" si="62"/>
        <v>86.885526221652952</v>
      </c>
      <c r="U248" s="16">
        <f t="shared" si="56"/>
        <v>12.745047712714992</v>
      </c>
      <c r="V248" s="16">
        <f t="shared" si="57"/>
        <v>96.232066660388099</v>
      </c>
      <c r="W248" s="16">
        <f t="shared" si="57"/>
        <v>85.814565897970709</v>
      </c>
      <c r="X248" s="16">
        <f t="shared" si="57"/>
        <v>53.486402100969272</v>
      </c>
      <c r="Y248" s="16">
        <f t="shared" si="57"/>
        <v>112.00907022728416</v>
      </c>
    </row>
    <row r="249" spans="1:25" x14ac:dyDescent="0.4">
      <c r="A249">
        <f t="shared" si="58"/>
        <v>236</v>
      </c>
      <c r="B249" s="1">
        <v>40725</v>
      </c>
      <c r="C249" s="2">
        <v>0</v>
      </c>
      <c r="D249" s="2">
        <v>3.0028625508985999E-2</v>
      </c>
      <c r="E249" s="2">
        <v>0</v>
      </c>
      <c r="F249" s="2">
        <v>0.969971374491014</v>
      </c>
      <c r="G249">
        <v>467.52</v>
      </c>
      <c r="H249">
        <v>2274.2600000000002</v>
      </c>
      <c r="I249">
        <v>1084.0999999999999</v>
      </c>
      <c r="J249">
        <v>143.86000000000001</v>
      </c>
      <c r="K249">
        <v>80.83</v>
      </c>
      <c r="L249" s="3">
        <f t="shared" si="51"/>
        <v>1.2273128306144132E-2</v>
      </c>
      <c r="M249" s="3">
        <f t="shared" si="52"/>
        <v>1.1850669296724625E-3</v>
      </c>
      <c r="N249" s="3">
        <f t="shared" si="61"/>
        <v>2.3992251637302786E-2</v>
      </c>
      <c r="O249" s="3">
        <f t="shared" si="61"/>
        <v>-2.5719449464757238E-3</v>
      </c>
      <c r="P249" s="3">
        <f t="shared" si="53"/>
        <v>1.0255618061165775E-6</v>
      </c>
      <c r="Q249" s="4">
        <f t="shared" si="54"/>
        <v>-2.4601526056201731E-3</v>
      </c>
      <c r="R249" s="3">
        <f t="shared" si="55"/>
        <v>8.7196254816609142E-3</v>
      </c>
      <c r="S249" s="16">
        <f t="shared" si="62"/>
        <v>99.384558673805927</v>
      </c>
      <c r="T249" s="16">
        <f t="shared" si="62"/>
        <v>87.757488769819048</v>
      </c>
      <c r="U249" s="16">
        <f t="shared" si="56"/>
        <v>11.627069903986879</v>
      </c>
      <c r="V249" s="16">
        <f t="shared" si="57"/>
        <v>97.459379491002508</v>
      </c>
      <c r="W249" s="16">
        <f t="shared" si="57"/>
        <v>85.933072590937954</v>
      </c>
      <c r="X249" s="16">
        <f t="shared" si="57"/>
        <v>55.885627264699551</v>
      </c>
      <c r="Y249" s="16">
        <f t="shared" si="57"/>
        <v>111.75187573263658</v>
      </c>
    </row>
    <row r="250" spans="1:25" x14ac:dyDescent="0.4">
      <c r="A250">
        <f t="shared" si="58"/>
        <v>237</v>
      </c>
      <c r="B250" s="1">
        <v>40732</v>
      </c>
      <c r="C250" s="2">
        <v>0</v>
      </c>
      <c r="D250" s="2">
        <v>2.8319355832125099E-2</v>
      </c>
      <c r="E250" s="2">
        <v>0</v>
      </c>
      <c r="F250" s="2">
        <v>0.97168064416787503</v>
      </c>
      <c r="G250">
        <v>474.37299999999999</v>
      </c>
      <c r="H250">
        <v>2282.3200000000002</v>
      </c>
      <c r="I250">
        <v>1110.1099999999999</v>
      </c>
      <c r="J250">
        <v>143.49</v>
      </c>
      <c r="K250">
        <v>80.64</v>
      </c>
      <c r="L250" s="3">
        <f t="shared" si="51"/>
        <v>-9.2283834293681588E-3</v>
      </c>
      <c r="M250" s="3">
        <f t="shared" si="52"/>
        <v>-3.87907873704606E-2</v>
      </c>
      <c r="N250" s="3">
        <f t="shared" si="61"/>
        <v>-1.7133437226941495E-2</v>
      </c>
      <c r="O250" s="3">
        <f t="shared" si="61"/>
        <v>7.3872743745209135E-3</v>
      </c>
      <c r="P250" s="3">
        <f t="shared" si="53"/>
        <v>2.0638754663328361E-6</v>
      </c>
      <c r="Q250" s="4">
        <f t="shared" si="54"/>
        <v>6.0774775368606059E-3</v>
      </c>
      <c r="R250" s="3">
        <f t="shared" si="55"/>
        <v>-1.4441333413062335E-2</v>
      </c>
      <c r="S250" s="16">
        <f t="shared" si="62"/>
        <v>99.992306427491982</v>
      </c>
      <c r="T250" s="16">
        <f t="shared" si="62"/>
        <v>86.313355428512821</v>
      </c>
      <c r="U250" s="16">
        <f t="shared" si="56"/>
        <v>13.678950998979161</v>
      </c>
      <c r="V250" s="16">
        <f t="shared" si="57"/>
        <v>96.536541148065695</v>
      </c>
      <c r="W250" s="16">
        <f t="shared" si="57"/>
        <v>82.053993853891896</v>
      </c>
      <c r="X250" s="16">
        <f t="shared" si="57"/>
        <v>54.172283542005403</v>
      </c>
      <c r="Y250" s="16">
        <f t="shared" si="57"/>
        <v>112.49060317008866</v>
      </c>
    </row>
    <row r="251" spans="1:25" x14ac:dyDescent="0.4">
      <c r="A251">
        <f t="shared" si="58"/>
        <v>238</v>
      </c>
      <c r="B251" s="1">
        <v>40739</v>
      </c>
      <c r="C251" s="2">
        <v>0</v>
      </c>
      <c r="D251" s="2">
        <v>2.4879563388236901E-2</v>
      </c>
      <c r="E251" s="2">
        <v>0</v>
      </c>
      <c r="F251" s="2">
        <v>0.97512043661176295</v>
      </c>
      <c r="G251">
        <v>478.964</v>
      </c>
      <c r="H251">
        <v>2235.65</v>
      </c>
      <c r="I251">
        <v>1091.0899999999999</v>
      </c>
      <c r="J251">
        <v>144.55000000000001</v>
      </c>
      <c r="K251">
        <v>79.13</v>
      </c>
      <c r="L251" s="3">
        <f t="shared" si="51"/>
        <v>-1.1376824451617917E-2</v>
      </c>
      <c r="M251" s="3">
        <f t="shared" si="52"/>
        <v>1.4604392852561654E-2</v>
      </c>
      <c r="N251" s="3">
        <f t="shared" si="61"/>
        <v>1.0998176135790905E-2</v>
      </c>
      <c r="O251" s="3">
        <f t="shared" si="61"/>
        <v>-1.3836042891733902E-3</v>
      </c>
      <c r="P251" s="3">
        <f t="shared" si="53"/>
        <v>6.5331682699301389E-7</v>
      </c>
      <c r="Q251" s="4">
        <f t="shared" si="54"/>
        <v>-9.864832176616357E-4</v>
      </c>
      <c r="R251" s="3">
        <f t="shared" si="55"/>
        <v>3.2105350618903128E-3</v>
      </c>
      <c r="S251" s="16">
        <f t="shared" si="62"/>
        <v>99.893658105725819</v>
      </c>
      <c r="T251" s="16">
        <f t="shared" si="62"/>
        <v>86.634408934701852</v>
      </c>
      <c r="U251" s="16">
        <f t="shared" si="56"/>
        <v>13.259249171023967</v>
      </c>
      <c r="V251" s="16">
        <f t="shared" si="57"/>
        <v>95.398858702903908</v>
      </c>
      <c r="W251" s="16">
        <f t="shared" si="57"/>
        <v>83.514433139148068</v>
      </c>
      <c r="X251" s="16">
        <f t="shared" si="57"/>
        <v>55.272101155584494</v>
      </c>
      <c r="Y251" s="16">
        <f t="shared" si="57"/>
        <v>112.35224274117132</v>
      </c>
    </row>
    <row r="252" spans="1:25" x14ac:dyDescent="0.4">
      <c r="A252">
        <f t="shared" si="58"/>
        <v>239</v>
      </c>
      <c r="B252" s="1">
        <v>40746</v>
      </c>
      <c r="C252" s="2">
        <v>0</v>
      </c>
      <c r="D252" s="2">
        <v>2.59684247665583E-2</v>
      </c>
      <c r="E252" s="2">
        <v>0</v>
      </c>
      <c r="F252" s="2">
        <v>0.97403157523344097</v>
      </c>
      <c r="G252">
        <v>477.072</v>
      </c>
      <c r="H252">
        <v>2285.34</v>
      </c>
      <c r="I252">
        <v>1103.0899999999999</v>
      </c>
      <c r="J252">
        <v>144.35</v>
      </c>
      <c r="K252">
        <v>78.540000000000006</v>
      </c>
      <c r="L252" s="3">
        <f t="shared" si="51"/>
        <v>-9.7511967129870758E-3</v>
      </c>
      <c r="M252" s="3">
        <f t="shared" si="52"/>
        <v>-6.0836069303852991E-2</v>
      </c>
      <c r="N252" s="3">
        <f t="shared" si="61"/>
        <v>-3.1538677714420316E-2</v>
      </c>
      <c r="O252" s="3">
        <f t="shared" si="61"/>
        <v>2.909594735019061E-3</v>
      </c>
      <c r="P252" s="3">
        <f t="shared" si="53"/>
        <v>6.4593786980033288E-6</v>
      </c>
      <c r="Q252" s="4">
        <f t="shared" si="54"/>
        <v>1.2477608755333057E-3</v>
      </c>
      <c r="R252" s="3">
        <f t="shared" si="55"/>
        <v>-2.480408724906033E-2</v>
      </c>
      <c r="S252" s="16">
        <f t="shared" si="62"/>
        <v>100.01843419327915</v>
      </c>
      <c r="T252" s="16">
        <f t="shared" si="62"/>
        <v>84.154000209795825</v>
      </c>
      <c r="U252" s="16">
        <f t="shared" si="56"/>
        <v>15.864433983483323</v>
      </c>
      <c r="V252" s="16">
        <f t="shared" si="57"/>
        <v>94.423739031605194</v>
      </c>
      <c r="W252" s="16">
        <f t="shared" si="57"/>
        <v>77.430826208762767</v>
      </c>
      <c r="X252" s="16">
        <f t="shared" si="57"/>
        <v>52.118233384142464</v>
      </c>
      <c r="Y252" s="16">
        <f t="shared" si="57"/>
        <v>112.64320221467322</v>
      </c>
    </row>
    <row r="253" spans="1:25" x14ac:dyDescent="0.4">
      <c r="A253">
        <f t="shared" si="58"/>
        <v>240</v>
      </c>
      <c r="B253" s="1">
        <v>40753</v>
      </c>
      <c r="C253" s="2">
        <v>0</v>
      </c>
      <c r="D253" s="2">
        <v>1.52027936032196E-2</v>
      </c>
      <c r="E253" s="2">
        <v>0</v>
      </c>
      <c r="F253" s="2">
        <v>0.98479720639678003</v>
      </c>
      <c r="G253">
        <v>483.375</v>
      </c>
      <c r="H253">
        <v>2196.08</v>
      </c>
      <c r="I253">
        <v>1068.3</v>
      </c>
      <c r="J253">
        <v>144.77000000000001</v>
      </c>
      <c r="K253">
        <v>76.760000000000005</v>
      </c>
      <c r="L253" s="3">
        <f t="shared" si="51"/>
        <v>3.7757850833060047E-2</v>
      </c>
      <c r="M253" s="3">
        <f t="shared" si="52"/>
        <v>-5.1671756064133212E-2</v>
      </c>
      <c r="N253" s="3">
        <f t="shared" si="61"/>
        <v>-4.7992137040157257E-2</v>
      </c>
      <c r="O253" s="3">
        <f t="shared" si="61"/>
        <v>3.5919044000827238E-3</v>
      </c>
      <c r="P253" s="3">
        <f t="shared" si="53"/>
        <v>3.1455398623960838E-6</v>
      </c>
      <c r="Q253" s="4">
        <f t="shared" si="54"/>
        <v>2.7485968364244443E-3</v>
      </c>
      <c r="R253" s="3">
        <f t="shared" si="55"/>
        <v>-1.4578534467786924E-2</v>
      </c>
      <c r="S253" s="16">
        <f t="shared" si="62"/>
        <v>100.2932938769216</v>
      </c>
      <c r="T253" s="16">
        <f t="shared" si="62"/>
        <v>82.69614676301714</v>
      </c>
      <c r="U253" s="16">
        <f t="shared" si="56"/>
        <v>17.597147113904455</v>
      </c>
      <c r="V253" s="16">
        <f t="shared" si="57"/>
        <v>98.199524114911199</v>
      </c>
      <c r="W253" s="16">
        <f t="shared" si="57"/>
        <v>72.263650602349443</v>
      </c>
      <c r="X253" s="16">
        <f t="shared" si="57"/>
        <v>47.319019680126736</v>
      </c>
      <c r="Y253" s="16">
        <f t="shared" si="57"/>
        <v>113.0023926546815</v>
      </c>
    </row>
    <row r="254" spans="1:25" x14ac:dyDescent="0.4">
      <c r="A254">
        <f t="shared" si="58"/>
        <v>241</v>
      </c>
      <c r="B254" s="1">
        <v>40760</v>
      </c>
      <c r="C254" s="2">
        <v>0</v>
      </c>
      <c r="D254" s="2">
        <v>9.9602271658929993E-3</v>
      </c>
      <c r="E254" s="2">
        <v>0</v>
      </c>
      <c r="F254" s="2">
        <v>0.99003977283410705</v>
      </c>
      <c r="G254">
        <v>491.13299999999998</v>
      </c>
      <c r="H254">
        <v>2039.04</v>
      </c>
      <c r="I254">
        <v>1017.03</v>
      </c>
      <c r="J254">
        <v>145.29</v>
      </c>
      <c r="K254">
        <v>78.400000000000006</v>
      </c>
      <c r="L254" s="3">
        <f t="shared" si="51"/>
        <v>4.5419300050772993E-3</v>
      </c>
      <c r="M254" s="3">
        <f t="shared" si="52"/>
        <v>-3.7568889336278444E-2</v>
      </c>
      <c r="N254" s="3">
        <f t="shared" si="61"/>
        <v>-4.0913247396831998E-2</v>
      </c>
      <c r="O254" s="3">
        <f t="shared" si="61"/>
        <v>-1.5142129534034821E-3</v>
      </c>
      <c r="P254" s="3">
        <f t="shared" si="53"/>
        <v>2.5957556218057495E-6</v>
      </c>
      <c r="Q254" s="4">
        <f t="shared" si="54"/>
        <v>-1.8759214761914797E-3</v>
      </c>
      <c r="R254" s="3">
        <f t="shared" si="55"/>
        <v>-1.8863604920359156E-2</v>
      </c>
      <c r="S254" s="16">
        <f t="shared" si="62"/>
        <v>100.10570172930245</v>
      </c>
      <c r="T254" s="16">
        <f t="shared" si="62"/>
        <v>80.80978627098122</v>
      </c>
      <c r="U254" s="16">
        <f t="shared" si="56"/>
        <v>19.295915458321232</v>
      </c>
      <c r="V254" s="16">
        <f t="shared" si="57"/>
        <v>98.653717115418928</v>
      </c>
      <c r="W254" s="16">
        <f t="shared" si="57"/>
        <v>68.506761668721595</v>
      </c>
      <c r="X254" s="16">
        <f t="shared" si="57"/>
        <v>43.227694940443534</v>
      </c>
      <c r="Y254" s="16">
        <f t="shared" si="57"/>
        <v>112.85097135934116</v>
      </c>
    </row>
    <row r="255" spans="1:25" x14ac:dyDescent="0.4">
      <c r="A255">
        <f t="shared" si="58"/>
        <v>242</v>
      </c>
      <c r="B255" s="1">
        <v>40767</v>
      </c>
      <c r="C255" s="2">
        <v>0</v>
      </c>
      <c r="D255" s="2">
        <v>5.6339677962164002E-3</v>
      </c>
      <c r="E255" s="2">
        <v>0</v>
      </c>
      <c r="F255" s="2">
        <v>0.99436603220378295</v>
      </c>
      <c r="G255">
        <v>504.233</v>
      </c>
      <c r="H255">
        <v>2005.67</v>
      </c>
      <c r="I255">
        <v>975.42</v>
      </c>
      <c r="J255">
        <v>145.07</v>
      </c>
      <c r="K255">
        <v>76.709999999999994</v>
      </c>
      <c r="L255" s="3">
        <f t="shared" si="51"/>
        <v>1.2452497117686256E-2</v>
      </c>
      <c r="M255" s="3">
        <f t="shared" si="52"/>
        <v>-4.8307853648672072E-2</v>
      </c>
      <c r="N255" s="3">
        <f t="shared" si="61"/>
        <v>-2.1436919480839034E-2</v>
      </c>
      <c r="O255" s="3">
        <f t="shared" si="61"/>
        <v>4.6184600537673148E-3</v>
      </c>
      <c r="P255" s="3">
        <f t="shared" si="53"/>
        <v>2.0905934292238515E-6</v>
      </c>
      <c r="Q255" s="4">
        <f t="shared" si="54"/>
        <v>4.3181843133660979E-3</v>
      </c>
      <c r="R255" s="3">
        <f t="shared" si="55"/>
        <v>-1.3168453989514384E-2</v>
      </c>
      <c r="S255" s="16">
        <f t="shared" si="62"/>
        <v>100.53752016063906</v>
      </c>
      <c r="T255" s="16">
        <f t="shared" si="62"/>
        <v>79.492940872029777</v>
      </c>
      <c r="U255" s="16">
        <f t="shared" si="56"/>
        <v>21.044579288609285</v>
      </c>
      <c r="V255" s="16">
        <f t="shared" si="57"/>
        <v>99.89896682718755</v>
      </c>
      <c r="W255" s="16">
        <f t="shared" si="57"/>
        <v>63.675976303854384</v>
      </c>
      <c r="X255" s="16">
        <f t="shared" si="57"/>
        <v>41.084002992359629</v>
      </c>
      <c r="Y255" s="16">
        <f t="shared" si="57"/>
        <v>113.31281736471789</v>
      </c>
    </row>
    <row r="256" spans="1:25" x14ac:dyDescent="0.4">
      <c r="A256">
        <f t="shared" si="58"/>
        <v>243</v>
      </c>
      <c r="B256" s="1">
        <v>40774</v>
      </c>
      <c r="C256" s="2">
        <v>0</v>
      </c>
      <c r="D256" s="2">
        <v>2.1496454141769999E-3</v>
      </c>
      <c r="E256" s="2">
        <v>0</v>
      </c>
      <c r="F256" s="2">
        <v>0.99785035458582305</v>
      </c>
      <c r="G256">
        <v>511.57900000000001</v>
      </c>
      <c r="H256">
        <v>1912.77</v>
      </c>
      <c r="I256">
        <v>954.51</v>
      </c>
      <c r="J256">
        <v>145.74</v>
      </c>
      <c r="K256">
        <v>76.55</v>
      </c>
      <c r="L256" s="3">
        <f t="shared" si="51"/>
        <v>-6.6015370204421941E-3</v>
      </c>
      <c r="M256" s="3">
        <f t="shared" si="52"/>
        <v>4.8984580711097792E-2</v>
      </c>
      <c r="N256" s="3">
        <f t="shared" si="61"/>
        <v>5.8249782610972911E-3</v>
      </c>
      <c r="O256" s="3">
        <f t="shared" si="61"/>
        <v>-3.224921092356281E-3</v>
      </c>
      <c r="P256" s="3">
        <f t="shared" si="53"/>
        <v>5.5659107640345344E-6</v>
      </c>
      <c r="Q256" s="4">
        <f t="shared" si="54"/>
        <v>-3.1182550869920545E-3</v>
      </c>
      <c r="R256" s="3">
        <f t="shared" si="55"/>
        <v>1.1245775214849152E-2</v>
      </c>
      <c r="S256" s="16">
        <f t="shared" si="62"/>
        <v>100.22569465193986</v>
      </c>
      <c r="T256" s="16">
        <f t="shared" si="62"/>
        <v>80.617518393514686</v>
      </c>
      <c r="U256" s="16">
        <f t="shared" si="56"/>
        <v>19.608176258425175</v>
      </c>
      <c r="V256" s="16">
        <f t="shared" si="57"/>
        <v>99.238813125143338</v>
      </c>
      <c r="W256" s="16">
        <f t="shared" si="57"/>
        <v>68.57443437496417</v>
      </c>
      <c r="X256" s="16">
        <f t="shared" si="57"/>
        <v>41.666500818469359</v>
      </c>
      <c r="Y256" s="16">
        <f t="shared" si="57"/>
        <v>112.99032525548226</v>
      </c>
    </row>
    <row r="257" spans="1:25" x14ac:dyDescent="0.4">
      <c r="A257">
        <f t="shared" si="58"/>
        <v>244</v>
      </c>
      <c r="B257" s="1">
        <v>40781</v>
      </c>
      <c r="C257" s="2">
        <v>0</v>
      </c>
      <c r="D257" s="2">
        <v>1.14261633542341E-2</v>
      </c>
      <c r="E257" s="2">
        <v>0</v>
      </c>
      <c r="F257" s="2">
        <v>0.98857383664576504</v>
      </c>
      <c r="G257">
        <v>507.60500000000002</v>
      </c>
      <c r="H257">
        <v>2004.11</v>
      </c>
      <c r="I257">
        <v>960.07</v>
      </c>
      <c r="J257">
        <v>145.27000000000001</v>
      </c>
      <c r="K257">
        <v>76.64</v>
      </c>
      <c r="L257" s="3">
        <f t="shared" si="51"/>
        <v>1.5843549877757823E-2</v>
      </c>
      <c r="M257" s="3">
        <f t="shared" si="52"/>
        <v>2.8262380099097761E-4</v>
      </c>
      <c r="N257" s="3">
        <f t="shared" si="61"/>
        <v>1.8425739789806883E-2</v>
      </c>
      <c r="O257" s="3">
        <f t="shared" si="61"/>
        <v>-6.8837337371951968E-5</v>
      </c>
      <c r="P257" s="3">
        <f t="shared" si="53"/>
        <v>1.0633460125896081E-6</v>
      </c>
      <c r="Q257" s="4">
        <f t="shared" si="54"/>
        <v>-6.5884831004941612E-5</v>
      </c>
      <c r="R257" s="3">
        <f t="shared" si="55"/>
        <v>8.620769032795933E-3</v>
      </c>
      <c r="S257" s="16">
        <f t="shared" si="62"/>
        <v>100.21910616883936</v>
      </c>
      <c r="T257" s="16">
        <f t="shared" si="62"/>
        <v>81.479595296794272</v>
      </c>
      <c r="U257" s="16">
        <f t="shared" si="56"/>
        <v>18.739510872045088</v>
      </c>
      <c r="V257" s="16">
        <f t="shared" si="57"/>
        <v>100.82316811291912</v>
      </c>
      <c r="W257" s="16">
        <f t="shared" si="57"/>
        <v>68.602696755063263</v>
      </c>
      <c r="X257" s="16">
        <f t="shared" si="57"/>
        <v>43.509074797450047</v>
      </c>
      <c r="Y257" s="16">
        <f t="shared" si="57"/>
        <v>112.98344152174506</v>
      </c>
    </row>
    <row r="258" spans="1:25" x14ac:dyDescent="0.4">
      <c r="A258">
        <f t="shared" si="58"/>
        <v>245</v>
      </c>
      <c r="B258" s="1">
        <v>40788</v>
      </c>
      <c r="C258" s="2">
        <v>0</v>
      </c>
      <c r="D258" s="2">
        <v>1.31984067085501E-2</v>
      </c>
      <c r="E258" s="2">
        <v>0</v>
      </c>
      <c r="F258" s="2">
        <v>0.98680159329144901</v>
      </c>
      <c r="G258">
        <v>514.57299999999998</v>
      </c>
      <c r="H258">
        <v>2000.5</v>
      </c>
      <c r="I258">
        <v>977.76</v>
      </c>
      <c r="J258">
        <v>145.26</v>
      </c>
      <c r="K258">
        <v>76.8</v>
      </c>
      <c r="L258" s="3">
        <f t="shared" si="51"/>
        <v>1.6383452730467818E-2</v>
      </c>
      <c r="M258" s="3">
        <f t="shared" si="52"/>
        <v>-6.1381353880279876E-3</v>
      </c>
      <c r="N258" s="3">
        <f t="shared" si="61"/>
        <v>-1.8286696121747714E-2</v>
      </c>
      <c r="O258" s="3">
        <f t="shared" si="61"/>
        <v>3.6486300426821217E-3</v>
      </c>
      <c r="P258" s="3">
        <f t="shared" si="53"/>
        <v>6.0090052479794922E-7</v>
      </c>
      <c r="Q258" s="4">
        <f t="shared" si="54"/>
        <v>3.51885943164163E-3</v>
      </c>
      <c r="R258" s="3">
        <f t="shared" si="55"/>
        <v>-1.0981871841564406E-3</v>
      </c>
      <c r="S258" s="16">
        <f t="shared" si="62"/>
        <v>100.57099211200352</v>
      </c>
      <c r="T258" s="16">
        <f t="shared" si="62"/>
        <v>81.369776578378634</v>
      </c>
      <c r="U258" s="16">
        <f t="shared" si="56"/>
        <v>19.20121553362489</v>
      </c>
      <c r="V258" s="16">
        <f t="shared" si="57"/>
        <v>102.4615133859659</v>
      </c>
      <c r="W258" s="16">
        <f t="shared" si="57"/>
        <v>67.988883216260461</v>
      </c>
      <c r="X258" s="16">
        <f t="shared" si="57"/>
        <v>41.680405185275276</v>
      </c>
      <c r="Y258" s="16">
        <f t="shared" si="57"/>
        <v>113.34830452601328</v>
      </c>
    </row>
    <row r="259" spans="1:25" x14ac:dyDescent="0.4">
      <c r="A259">
        <f t="shared" si="58"/>
        <v>246</v>
      </c>
      <c r="B259" s="1">
        <v>40795</v>
      </c>
      <c r="C259" s="2">
        <v>0</v>
      </c>
      <c r="D259" s="2">
        <v>1.41999075832136E-2</v>
      </c>
      <c r="E259" s="2">
        <v>0</v>
      </c>
      <c r="F259" s="2">
        <v>0.98580009241678601</v>
      </c>
      <c r="G259">
        <v>517.54499999999996</v>
      </c>
      <c r="H259">
        <v>1967.47</v>
      </c>
      <c r="I259">
        <v>959.88</v>
      </c>
      <c r="J259">
        <v>145.79</v>
      </c>
      <c r="K259">
        <v>77.61</v>
      </c>
      <c r="L259" s="3">
        <f t="shared" si="51"/>
        <v>-2.1124432866037712E-2</v>
      </c>
      <c r="M259" s="3">
        <f t="shared" si="52"/>
        <v>4.3038120296563065E-2</v>
      </c>
      <c r="N259" s="3">
        <f t="shared" si="61"/>
        <v>1.6470808851106522E-2</v>
      </c>
      <c r="O259" s="3">
        <f t="shared" si="61"/>
        <v>6.8591810137963449E-5</v>
      </c>
      <c r="P259" s="3">
        <f t="shared" si="53"/>
        <v>4.7615050094430659E-6</v>
      </c>
      <c r="Q259" s="4">
        <f t="shared" si="54"/>
        <v>6.7399363853002097E-4</v>
      </c>
      <c r="R259" s="3">
        <f t="shared" si="55"/>
        <v>9.6132720229424595E-3</v>
      </c>
      <c r="S259" s="16">
        <f t="shared" si="62"/>
        <v>100.63839147585652</v>
      </c>
      <c r="T259" s="16">
        <f t="shared" si="62"/>
        <v>82.331103780672876</v>
      </c>
      <c r="U259" s="16">
        <f t="shared" si="56"/>
        <v>18.307287695183646</v>
      </c>
      <c r="V259" s="16">
        <f t="shared" si="57"/>
        <v>100.34907009936212</v>
      </c>
      <c r="W259" s="16">
        <f t="shared" si="57"/>
        <v>72.292695245916775</v>
      </c>
      <c r="X259" s="16">
        <f t="shared" si="57"/>
        <v>43.32748607038593</v>
      </c>
      <c r="Y259" s="16">
        <f t="shared" si="57"/>
        <v>113.35516370702707</v>
      </c>
    </row>
    <row r="260" spans="1:25" x14ac:dyDescent="0.4">
      <c r="A260">
        <f t="shared" si="58"/>
        <v>247</v>
      </c>
      <c r="B260" s="1">
        <v>40802</v>
      </c>
      <c r="C260" s="2">
        <v>0</v>
      </c>
      <c r="D260" s="2">
        <v>2.2135749265618801E-2</v>
      </c>
      <c r="E260" s="2">
        <v>0</v>
      </c>
      <c r="F260" s="2">
        <v>0.97786425073438099</v>
      </c>
      <c r="G260">
        <v>512.02200000000005</v>
      </c>
      <c r="H260">
        <v>2074.06</v>
      </c>
      <c r="I260">
        <v>975.69</v>
      </c>
      <c r="J260">
        <v>145.80000000000001</v>
      </c>
      <c r="K260">
        <v>76.790000000000006</v>
      </c>
      <c r="L260" s="3">
        <f t="shared" si="51"/>
        <v>1.4204241418321883E-2</v>
      </c>
      <c r="M260" s="3">
        <f t="shared" si="52"/>
        <v>-6.7439943959186621E-2</v>
      </c>
      <c r="N260" s="3">
        <f t="shared" si="61"/>
        <v>-3.0716723549488067E-2</v>
      </c>
      <c r="O260" s="3">
        <f t="shared" si="61"/>
        <v>1.0288065843619965E-3</v>
      </c>
      <c r="P260" s="3">
        <f t="shared" si="53"/>
        <v>1.3077525668922458E-6</v>
      </c>
      <c r="Q260" s="4">
        <f t="shared" si="54"/>
        <v>-4.8810826276708913E-4</v>
      </c>
      <c r="R260" s="3">
        <f t="shared" si="55"/>
        <v>-2.0730904876497702E-2</v>
      </c>
      <c r="S260" s="16">
        <f t="shared" si="62"/>
        <v>100.58958064957982</v>
      </c>
      <c r="T260" s="16">
        <f t="shared" si="62"/>
        <v>80.258013293023112</v>
      </c>
      <c r="U260" s="16">
        <f t="shared" si="56"/>
        <v>20.331567356556704</v>
      </c>
      <c r="V260" s="16">
        <f t="shared" si="57"/>
        <v>101.76949424119431</v>
      </c>
      <c r="W260" s="16">
        <f t="shared" si="57"/>
        <v>65.548700849998113</v>
      </c>
      <c r="X260" s="16">
        <f t="shared" si="57"/>
        <v>40.255813715437121</v>
      </c>
      <c r="Y260" s="16">
        <f t="shared" si="57"/>
        <v>113.45804436546328</v>
      </c>
    </row>
    <row r="261" spans="1:25" x14ac:dyDescent="0.4">
      <c r="A261">
        <f t="shared" si="58"/>
        <v>248</v>
      </c>
      <c r="B261" s="1">
        <v>40809</v>
      </c>
      <c r="C261" s="2">
        <v>0</v>
      </c>
      <c r="D261" s="2">
        <v>2.4315336877105999E-2</v>
      </c>
      <c r="E261" s="2">
        <v>0</v>
      </c>
      <c r="F261" s="2">
        <v>0.97568466312289404</v>
      </c>
      <c r="G261">
        <v>520.51499999999999</v>
      </c>
      <c r="H261">
        <v>1938.73</v>
      </c>
      <c r="I261">
        <v>945.72</v>
      </c>
      <c r="J261">
        <v>145.94999999999999</v>
      </c>
      <c r="K261">
        <v>76.61</v>
      </c>
      <c r="L261" s="3">
        <f t="shared" si="51"/>
        <v>-2.5778566981415896E-4</v>
      </c>
      <c r="M261" s="3">
        <f t="shared" si="52"/>
        <v>1.7543858668731538E-3</v>
      </c>
      <c r="N261" s="3">
        <f t="shared" si="61"/>
        <v>3.2430317641585216E-2</v>
      </c>
      <c r="O261" s="3">
        <f t="shared" si="61"/>
        <v>-3.014731072285004E-3</v>
      </c>
      <c r="P261" s="3">
        <f t="shared" si="53"/>
        <v>2.6897077770809253E-5</v>
      </c>
      <c r="Q261" s="4">
        <f t="shared" si="54"/>
        <v>-2.9256654650738701E-3</v>
      </c>
      <c r="R261" s="3">
        <f t="shared" si="55"/>
        <v>7.7280466915898016E-3</v>
      </c>
      <c r="S261" s="16">
        <f t="shared" si="62"/>
        <v>100.29701410307243</v>
      </c>
      <c r="T261" s="16">
        <f t="shared" si="62"/>
        <v>81.030817962182098</v>
      </c>
      <c r="U261" s="16">
        <f t="shared" si="56"/>
        <v>19.26619614089033</v>
      </c>
      <c r="V261" s="16">
        <f t="shared" si="57"/>
        <v>101.74371567421289</v>
      </c>
      <c r="W261" s="16">
        <f t="shared" si="57"/>
        <v>65.724139436685434</v>
      </c>
      <c r="X261" s="16">
        <f t="shared" si="57"/>
        <v>43.498845479595644</v>
      </c>
      <c r="Y261" s="16">
        <f t="shared" si="57"/>
        <v>113.15657125823478</v>
      </c>
    </row>
    <row r="262" spans="1:25" x14ac:dyDescent="0.4">
      <c r="A262">
        <f t="shared" si="58"/>
        <v>249</v>
      </c>
      <c r="B262" s="1">
        <v>40816</v>
      </c>
      <c r="C262" s="2">
        <v>1.13462271903706E-2</v>
      </c>
      <c r="D262" s="2">
        <v>3.8808086617068097E-2</v>
      </c>
      <c r="E262" s="2">
        <v>1.89894860210158E-2</v>
      </c>
      <c r="F262" s="2">
        <v>0.93085620017154502</v>
      </c>
      <c r="G262">
        <v>517.34199999999998</v>
      </c>
      <c r="H262">
        <v>1930.79</v>
      </c>
      <c r="I262">
        <v>976.39</v>
      </c>
      <c r="J262">
        <v>145.51</v>
      </c>
      <c r="K262">
        <v>77.06</v>
      </c>
      <c r="L262" s="3">
        <f t="shared" si="51"/>
        <v>-1.5682254971200127E-2</v>
      </c>
      <c r="M262" s="3">
        <f t="shared" si="52"/>
        <v>1.7702117192382349E-2</v>
      </c>
      <c r="N262" s="3">
        <f t="shared" si="61"/>
        <v>-2.5778633537828055E-2</v>
      </c>
      <c r="O262" s="3">
        <f t="shared" si="61"/>
        <v>2.886399560167785E-3</v>
      </c>
      <c r="P262" s="3">
        <f t="shared" si="53"/>
        <v>1.3357816784733921E-5</v>
      </c>
      <c r="Q262" s="4">
        <f t="shared" si="54"/>
        <v>2.6929929783093037E-3</v>
      </c>
      <c r="R262" s="3">
        <f t="shared" si="55"/>
        <v>-5.2180929391195119E-3</v>
      </c>
      <c r="S262" s="16">
        <f t="shared" si="62"/>
        <v>100.56631340090335</v>
      </c>
      <c r="T262" s="16">
        <f t="shared" si="62"/>
        <v>80.509008668270141</v>
      </c>
      <c r="U262" s="16">
        <f t="shared" si="56"/>
        <v>20.057304732633213</v>
      </c>
      <c r="V262" s="16">
        <f t="shared" si="57"/>
        <v>100.17549017709288</v>
      </c>
      <c r="W262" s="16">
        <f t="shared" si="57"/>
        <v>67.494351155923667</v>
      </c>
      <c r="X262" s="16">
        <f t="shared" si="57"/>
        <v>40.920982125812841</v>
      </c>
      <c r="Y262" s="16">
        <f t="shared" si="57"/>
        <v>113.44521121425156</v>
      </c>
    </row>
    <row r="263" spans="1:25" x14ac:dyDescent="0.4">
      <c r="A263">
        <f t="shared" si="58"/>
        <v>250</v>
      </c>
      <c r="B263" s="1">
        <v>40823</v>
      </c>
      <c r="C263" s="2">
        <v>8.0726852368296995E-3</v>
      </c>
      <c r="D263" s="2">
        <v>4.2459902542780502E-2</v>
      </c>
      <c r="E263" s="2">
        <v>0</v>
      </c>
      <c r="F263" s="2">
        <v>0.949467412220389</v>
      </c>
      <c r="G263">
        <v>511.41899999999998</v>
      </c>
      <c r="H263">
        <v>1973.42</v>
      </c>
      <c r="I263">
        <v>951.22</v>
      </c>
      <c r="J263">
        <v>145.93</v>
      </c>
      <c r="K263">
        <v>76.73</v>
      </c>
      <c r="L263" s="3">
        <f t="shared" si="51"/>
        <v>-5.2399150759786517E-3</v>
      </c>
      <c r="M263" s="3">
        <f t="shared" si="52"/>
        <v>6.6853233810721058E-2</v>
      </c>
      <c r="N263" s="3">
        <f t="shared" si="61"/>
        <v>9.7874308782404107E-3</v>
      </c>
      <c r="O263" s="3">
        <f t="shared" si="61"/>
        <v>-3.0836702528610482E-3</v>
      </c>
      <c r="P263" s="3">
        <f t="shared" si="53"/>
        <v>1.8265805234210547E-5</v>
      </c>
      <c r="Q263" s="4">
        <f t="shared" si="54"/>
        <v>-1.4982861316234207E-4</v>
      </c>
      <c r="R263" s="3">
        <f t="shared" si="55"/>
        <v>1.7079269840030442E-2</v>
      </c>
      <c r="S263" s="16">
        <f t="shared" si="62"/>
        <v>100.55133053958711</v>
      </c>
      <c r="T263" s="16">
        <f t="shared" si="62"/>
        <v>82.216935652273179</v>
      </c>
      <c r="U263" s="16">
        <f t="shared" si="56"/>
        <v>18.334394887313934</v>
      </c>
      <c r="V263" s="16">
        <f t="shared" si="57"/>
        <v>99.651498669495012</v>
      </c>
      <c r="W263" s="16">
        <f t="shared" si="57"/>
        <v>74.179674536995776</v>
      </c>
      <c r="X263" s="16">
        <f t="shared" si="57"/>
        <v>41.899725213636884</v>
      </c>
      <c r="Y263" s="16">
        <f t="shared" si="57"/>
        <v>113.13684418896545</v>
      </c>
    </row>
    <row r="264" spans="1:25" x14ac:dyDescent="0.4">
      <c r="A264">
        <f t="shared" si="58"/>
        <v>251</v>
      </c>
      <c r="B264" s="1">
        <v>40830</v>
      </c>
      <c r="C264" s="2">
        <v>2.6380957172707099E-2</v>
      </c>
      <c r="D264" s="2">
        <v>5.4594639330587599E-2</v>
      </c>
      <c r="E264" s="2">
        <v>0</v>
      </c>
      <c r="F264" s="2">
        <v>0.919024403496705</v>
      </c>
      <c r="G264">
        <v>505.51100000000002</v>
      </c>
      <c r="H264">
        <v>2091.9899999999998</v>
      </c>
      <c r="I264">
        <v>960.53</v>
      </c>
      <c r="J264">
        <v>145.47999999999999</v>
      </c>
      <c r="K264">
        <v>77.22</v>
      </c>
      <c r="L264" s="3">
        <f t="shared" si="51"/>
        <v>-8.9282432525208399E-3</v>
      </c>
      <c r="M264" s="3">
        <f t="shared" si="52"/>
        <v>-7.7074239952623635E-4</v>
      </c>
      <c r="N264" s="3">
        <f t="shared" si="61"/>
        <v>-6.1424421933723439E-3</v>
      </c>
      <c r="O264" s="3">
        <f t="shared" si="61"/>
        <v>8.2485565026124696E-4</v>
      </c>
      <c r="P264" s="3">
        <f t="shared" si="53"/>
        <v>1.1253057154208316E-5</v>
      </c>
      <c r="Q264" s="4">
        <f t="shared" si="54"/>
        <v>4.6919540860683098E-4</v>
      </c>
      <c r="R264" s="3">
        <f t="shared" si="55"/>
        <v>-3.7541430487895433E-3</v>
      </c>
      <c r="S264" s="16">
        <f t="shared" ref="S264:T279" si="63">S263+100*Q264</f>
        <v>100.5982500804478</v>
      </c>
      <c r="T264" s="16">
        <f t="shared" si="63"/>
        <v>81.84152134739422</v>
      </c>
      <c r="U264" s="16">
        <f t="shared" si="56"/>
        <v>18.756728733053578</v>
      </c>
      <c r="V264" s="16">
        <f t="shared" si="57"/>
        <v>98.758674344242934</v>
      </c>
      <c r="W264" s="16">
        <f t="shared" si="57"/>
        <v>74.102600297043153</v>
      </c>
      <c r="X264" s="16">
        <f t="shared" si="57"/>
        <v>41.285480994299647</v>
      </c>
      <c r="Y264" s="16">
        <f t="shared" si="57"/>
        <v>113.21932975399157</v>
      </c>
    </row>
    <row r="265" spans="1:25" x14ac:dyDescent="0.4">
      <c r="A265">
        <f t="shared" si="58"/>
        <v>252</v>
      </c>
      <c r="B265" s="1">
        <v>40837</v>
      </c>
      <c r="C265" s="2">
        <v>1.2746700463162499E-2</v>
      </c>
      <c r="D265" s="2">
        <v>4.9473800783118499E-2</v>
      </c>
      <c r="E265" s="2">
        <v>0</v>
      </c>
      <c r="F265" s="2">
        <v>0.93777949875371902</v>
      </c>
      <c r="G265">
        <v>507.10500000000002</v>
      </c>
      <c r="H265">
        <v>2115.86</v>
      </c>
      <c r="I265">
        <v>954.63</v>
      </c>
      <c r="J265">
        <v>145.6</v>
      </c>
      <c r="K265">
        <v>76.290000000000006</v>
      </c>
      <c r="L265" s="3">
        <f t="shared" si="51"/>
        <v>-1.2312607127847985E-2</v>
      </c>
      <c r="M265" s="3">
        <f t="shared" si="52"/>
        <v>3.1542869678541585E-2</v>
      </c>
      <c r="N265" s="3">
        <f t="shared" si="61"/>
        <v>3.6631993547238118E-2</v>
      </c>
      <c r="O265" s="3">
        <f t="shared" si="61"/>
        <v>-1.3049450549450503E-3</v>
      </c>
      <c r="P265" s="3">
        <f t="shared" si="53"/>
        <v>7.64802027789739E-6</v>
      </c>
      <c r="Q265" s="4">
        <f t="shared" si="54"/>
        <v>1.7220179581934681E-4</v>
      </c>
      <c r="R265" s="3">
        <f t="shared" si="55"/>
        <v>1.3639327760746667E-2</v>
      </c>
      <c r="S265" s="16">
        <f t="shared" si="63"/>
        <v>100.61547026002974</v>
      </c>
      <c r="T265" s="16">
        <f t="shared" si="63"/>
        <v>83.205454123468883</v>
      </c>
      <c r="U265" s="16">
        <f t="shared" si="56"/>
        <v>17.410016136560856</v>
      </c>
      <c r="V265" s="16">
        <f t="shared" si="57"/>
        <v>97.527413631458131</v>
      </c>
      <c r="W265" s="16">
        <f t="shared" si="57"/>
        <v>77.256887264897316</v>
      </c>
      <c r="X265" s="16">
        <f t="shared" si="57"/>
        <v>44.948680349023462</v>
      </c>
      <c r="Y265" s="16">
        <f t="shared" si="57"/>
        <v>113.08883524849706</v>
      </c>
    </row>
    <row r="266" spans="1:25" x14ac:dyDescent="0.4">
      <c r="A266">
        <f t="shared" si="58"/>
        <v>253</v>
      </c>
      <c r="B266" s="1">
        <v>40844</v>
      </c>
      <c r="C266" s="2">
        <v>0</v>
      </c>
      <c r="D266" s="2">
        <v>5.6612702944347601E-2</v>
      </c>
      <c r="E266" s="2">
        <v>0</v>
      </c>
      <c r="F266" s="2">
        <v>0.94338729705565205</v>
      </c>
      <c r="G266">
        <v>503.96600000000001</v>
      </c>
      <c r="H266">
        <v>2196.13</v>
      </c>
      <c r="I266">
        <v>989.6</v>
      </c>
      <c r="J266">
        <v>145.41</v>
      </c>
      <c r="K266">
        <v>75.819999999999993</v>
      </c>
      <c r="L266" s="3">
        <f t="shared" si="51"/>
        <v>5.4291758196041373E-2</v>
      </c>
      <c r="M266" s="3">
        <f t="shared" si="52"/>
        <v>6.6428512986123067E-3</v>
      </c>
      <c r="N266" s="3">
        <f t="shared" si="61"/>
        <v>-2.5171786580436506E-2</v>
      </c>
      <c r="O266" s="3">
        <f t="shared" si="61"/>
        <v>3.9199504848359545E-3</v>
      </c>
      <c r="P266" s="3">
        <f t="shared" si="53"/>
        <v>1.2294497820520293E-5</v>
      </c>
      <c r="Q266" s="4">
        <f t="shared" si="54"/>
        <v>4.0618067619326761E-3</v>
      </c>
      <c r="R266" s="3">
        <f t="shared" si="55"/>
        <v>9.9206933497632821E-3</v>
      </c>
      <c r="S266" s="16">
        <f t="shared" si="63"/>
        <v>101.02165093622301</v>
      </c>
      <c r="T266" s="16">
        <f t="shared" si="63"/>
        <v>84.197523458445204</v>
      </c>
      <c r="U266" s="16">
        <f t="shared" si="56"/>
        <v>16.824127477777807</v>
      </c>
      <c r="V266" s="16">
        <f t="shared" si="57"/>
        <v>102.95658945106227</v>
      </c>
      <c r="W266" s="16">
        <f t="shared" si="57"/>
        <v>77.921172394758543</v>
      </c>
      <c r="X266" s="16">
        <f t="shared" si="57"/>
        <v>42.431501690979815</v>
      </c>
      <c r="Y266" s="16">
        <f t="shared" si="57"/>
        <v>113.48083029698066</v>
      </c>
    </row>
    <row r="267" spans="1:25" x14ac:dyDescent="0.4">
      <c r="A267">
        <f t="shared" si="58"/>
        <v>254</v>
      </c>
      <c r="B267" s="1">
        <v>40851</v>
      </c>
      <c r="C267" s="2">
        <v>1.5785019537744801E-2</v>
      </c>
      <c r="D267" s="2">
        <v>6.13185131074701E-2</v>
      </c>
      <c r="E267" s="2">
        <v>0</v>
      </c>
      <c r="F267" s="2">
        <v>0.92289646735478503</v>
      </c>
      <c r="G267">
        <v>514.89300000000003</v>
      </c>
      <c r="H267">
        <v>2142.34</v>
      </c>
      <c r="I267">
        <v>964.69</v>
      </c>
      <c r="J267">
        <v>145.97999999999999</v>
      </c>
      <c r="K267">
        <v>78.239999999999995</v>
      </c>
      <c r="L267" s="3">
        <f t="shared" si="51"/>
        <v>-1.2119636411682011E-2</v>
      </c>
      <c r="M267" s="3">
        <f t="shared" si="52"/>
        <v>-4.0164594214231464E-3</v>
      </c>
      <c r="N267" s="3">
        <f t="shared" si="61"/>
        <v>-3.0424281375364126E-2</v>
      </c>
      <c r="O267" s="3">
        <f t="shared" si="61"/>
        <v>1.4385532264693524E-3</v>
      </c>
      <c r="P267" s="3">
        <f t="shared" si="53"/>
        <v>9.4710117226466482E-6</v>
      </c>
      <c r="Q267" s="4">
        <f t="shared" si="54"/>
        <v>8.8057266186082573E-4</v>
      </c>
      <c r="R267" s="3">
        <f t="shared" si="55"/>
        <v>-1.1280455995499983E-2</v>
      </c>
      <c r="S267" s="16">
        <f t="shared" si="63"/>
        <v>101.1097082024091</v>
      </c>
      <c r="T267" s="16">
        <f t="shared" si="63"/>
        <v>83.069477858895212</v>
      </c>
      <c r="U267" s="16">
        <f t="shared" si="56"/>
        <v>18.040230343513883</v>
      </c>
      <c r="V267" s="16">
        <f t="shared" si="57"/>
        <v>101.74462580989407</v>
      </c>
      <c r="W267" s="16">
        <f t="shared" si="57"/>
        <v>77.519526452616233</v>
      </c>
      <c r="X267" s="16">
        <f t="shared" si="57"/>
        <v>39.389073553443403</v>
      </c>
      <c r="Y267" s="16">
        <f t="shared" si="57"/>
        <v>113.6246856196276</v>
      </c>
    </row>
    <row r="268" spans="1:25" x14ac:dyDescent="0.4">
      <c r="A268">
        <f t="shared" si="58"/>
        <v>255</v>
      </c>
      <c r="B268" s="1">
        <v>40858</v>
      </c>
      <c r="C268" s="2">
        <v>0</v>
      </c>
      <c r="D268" s="2">
        <v>7.2380871379734202E-2</v>
      </c>
      <c r="E268" s="2">
        <v>0</v>
      </c>
      <c r="F268" s="2">
        <v>0.92761912862026497</v>
      </c>
      <c r="G268">
        <v>515.505</v>
      </c>
      <c r="H268">
        <v>2162.48</v>
      </c>
      <c r="I268">
        <v>935.34</v>
      </c>
      <c r="J268">
        <v>146.19</v>
      </c>
      <c r="K268">
        <v>77.2</v>
      </c>
      <c r="L268" s="3">
        <f t="shared" si="51"/>
        <v>-1.8780299090994657E-3</v>
      </c>
      <c r="M268" s="3">
        <f t="shared" si="52"/>
        <v>-4.1100405876346557E-2</v>
      </c>
      <c r="N268" s="3">
        <f t="shared" si="61"/>
        <v>-1.2551585519704034E-2</v>
      </c>
      <c r="O268" s="3">
        <f t="shared" si="61"/>
        <v>1.5048908954100604E-3</v>
      </c>
      <c r="P268" s="3">
        <f t="shared" si="53"/>
        <v>6.2424591245944201E-6</v>
      </c>
      <c r="Q268" s="4">
        <f t="shared" si="54"/>
        <v>-1.5851600694464561E-3</v>
      </c>
      <c r="R268" s="3">
        <f t="shared" si="55"/>
        <v>-1.3506282602434999E-2</v>
      </c>
      <c r="S268" s="16">
        <f t="shared" si="63"/>
        <v>100.95119219546444</v>
      </c>
      <c r="T268" s="16">
        <f t="shared" si="63"/>
        <v>81.718849598651715</v>
      </c>
      <c r="U268" s="16">
        <f t="shared" si="56"/>
        <v>19.232342596812728</v>
      </c>
      <c r="V268" s="16">
        <f t="shared" si="57"/>
        <v>101.55682281898413</v>
      </c>
      <c r="W268" s="16">
        <f t="shared" si="57"/>
        <v>73.409485864981576</v>
      </c>
      <c r="X268" s="16">
        <f t="shared" si="57"/>
        <v>38.133915001473</v>
      </c>
      <c r="Y268" s="16">
        <f t="shared" si="57"/>
        <v>113.77517470916861</v>
      </c>
    </row>
    <row r="269" spans="1:25" x14ac:dyDescent="0.4">
      <c r="A269">
        <f t="shared" si="58"/>
        <v>256</v>
      </c>
      <c r="B269" s="1">
        <v>40865</v>
      </c>
      <c r="C269" s="2">
        <v>0</v>
      </c>
      <c r="D269" s="2">
        <v>6.1976772838743803E-2</v>
      </c>
      <c r="E269" s="2">
        <v>0</v>
      </c>
      <c r="F269" s="2">
        <v>0.93802322716125597</v>
      </c>
      <c r="G269">
        <v>516.47699999999998</v>
      </c>
      <c r="H269">
        <v>2081.42</v>
      </c>
      <c r="I269">
        <v>923.6</v>
      </c>
      <c r="J269">
        <v>146.41</v>
      </c>
      <c r="K269">
        <v>76.91</v>
      </c>
      <c r="L269" s="3">
        <f t="shared" si="51"/>
        <v>1.3945386648676283E-2</v>
      </c>
      <c r="M269" s="3">
        <f t="shared" si="52"/>
        <v>-3.6399012730550906E-2</v>
      </c>
      <c r="N269" s="3">
        <f t="shared" si="61"/>
        <v>-1.8579471632741429E-2</v>
      </c>
      <c r="O269" s="3">
        <f t="shared" si="61"/>
        <v>-5.5324089884570826E-3</v>
      </c>
      <c r="P269" s="3">
        <f t="shared" si="53"/>
        <v>6.0216970967520254E-6</v>
      </c>
      <c r="Q269" s="4">
        <f t="shared" si="54"/>
        <v>-7.4514431739811015E-3</v>
      </c>
      <c r="R269" s="3">
        <f t="shared" si="55"/>
        <v>-1.1641376675768283E-2</v>
      </c>
      <c r="S269" s="16">
        <f t="shared" si="63"/>
        <v>100.20604787806633</v>
      </c>
      <c r="T269" s="16">
        <f t="shared" si="63"/>
        <v>80.554711931074891</v>
      </c>
      <c r="U269" s="16">
        <f t="shared" si="56"/>
        <v>19.651335946991438</v>
      </c>
      <c r="V269" s="16">
        <f t="shared" si="57"/>
        <v>102.95136148385176</v>
      </c>
      <c r="W269" s="16">
        <f t="shared" si="57"/>
        <v>69.769584591926488</v>
      </c>
      <c r="X269" s="16">
        <f t="shared" si="57"/>
        <v>36.275967838198859</v>
      </c>
      <c r="Y269" s="16">
        <f t="shared" si="57"/>
        <v>113.22193381032289</v>
      </c>
    </row>
    <row r="270" spans="1:25" x14ac:dyDescent="0.4">
      <c r="A270">
        <f t="shared" si="58"/>
        <v>257</v>
      </c>
      <c r="B270" s="1">
        <v>40872</v>
      </c>
      <c r="C270" s="2">
        <v>7.8096060970637999E-3</v>
      </c>
      <c r="D270" s="2">
        <v>6.4203328569600093E-2</v>
      </c>
      <c r="E270" s="2">
        <v>0</v>
      </c>
      <c r="F270" s="2">
        <v>0.92798706533333597</v>
      </c>
      <c r="G270">
        <v>518.15499999999997</v>
      </c>
      <c r="H270">
        <v>1984.5</v>
      </c>
      <c r="I270">
        <v>906.44</v>
      </c>
      <c r="J270">
        <v>145.6</v>
      </c>
      <c r="K270">
        <v>77.73</v>
      </c>
      <c r="L270" s="3">
        <f t="shared" si="51"/>
        <v>-2.5869106483467075E-4</v>
      </c>
      <c r="M270" s="3">
        <f t="shared" si="52"/>
        <v>7.8243130692819074E-2</v>
      </c>
      <c r="N270" s="3">
        <f t="shared" si="61"/>
        <v>5.3186090640306993E-2</v>
      </c>
      <c r="O270" s="3">
        <f t="shared" si="61"/>
        <v>-1.4423076923077982E-3</v>
      </c>
      <c r="P270" s="3">
        <f t="shared" si="53"/>
        <v>6.8869506253024317E-6</v>
      </c>
      <c r="Q270" s="4">
        <f t="shared" si="54"/>
        <v>3.6761193195503244E-3</v>
      </c>
      <c r="R270" s="3">
        <f t="shared" si="55"/>
        <v>3.24320556439959E-2</v>
      </c>
      <c r="S270" s="16">
        <f t="shared" si="63"/>
        <v>100.57365981002137</v>
      </c>
      <c r="T270" s="16">
        <f t="shared" si="63"/>
        <v>83.797917495474479</v>
      </c>
      <c r="U270" s="16">
        <f t="shared" si="56"/>
        <v>16.775742314546889</v>
      </c>
      <c r="V270" s="16">
        <f t="shared" si="57"/>
        <v>102.92549237736829</v>
      </c>
      <c r="W270" s="16">
        <f t="shared" si="57"/>
        <v>77.593897661208402</v>
      </c>
      <c r="X270" s="16">
        <f t="shared" si="57"/>
        <v>41.594576902229562</v>
      </c>
      <c r="Y270" s="16">
        <f t="shared" ref="Y270:Y333" si="64">Y269+100*O270</f>
        <v>113.07770304109212</v>
      </c>
    </row>
    <row r="271" spans="1:25" x14ac:dyDescent="0.4">
      <c r="A271">
        <f t="shared" si="58"/>
        <v>258</v>
      </c>
      <c r="B271" s="1">
        <v>40879</v>
      </c>
      <c r="C271" s="2">
        <v>1.0712292478398101E-2</v>
      </c>
      <c r="D271" s="2">
        <v>7.2778893230436306E-2</v>
      </c>
      <c r="E271" s="2">
        <v>0</v>
      </c>
      <c r="F271" s="2">
        <v>0.91650881429116504</v>
      </c>
      <c r="G271">
        <v>516.29399999999998</v>
      </c>
      <c r="H271">
        <v>2132.64</v>
      </c>
      <c r="I271">
        <v>954.65</v>
      </c>
      <c r="J271">
        <v>145.38999999999999</v>
      </c>
      <c r="K271">
        <v>77.989999999999995</v>
      </c>
      <c r="L271" s="3">
        <f t="shared" ref="L271:L334" si="65">G272*K272/(G271*K271)-1</f>
        <v>-4.7799325455127883E-3</v>
      </c>
      <c r="M271" s="3">
        <f t="shared" ref="M271:M334" si="66">H272*K272/(H271*K271)-1</f>
        <v>4.7488701634801345E-3</v>
      </c>
      <c r="N271" s="3">
        <f t="shared" si="61"/>
        <v>-8.1076834441942136E-3</v>
      </c>
      <c r="O271" s="3">
        <f t="shared" si="61"/>
        <v>3.3014650251050881E-3</v>
      </c>
      <c r="P271" s="3">
        <f t="shared" ref="P271:P334" si="67">(ABS(C272-C271)+ABS(D272-D271)+ABS(E272-E271)+ABS(F272-F271))*$S$3</f>
        <v>6.427375487038713E-6</v>
      </c>
      <c r="Q271" s="4">
        <f t="shared" ref="Q271:Q334" si="68">SUMPRODUCT(C271:F271,L271:O271)-P271</f>
        <v>3.3138078992343556E-3</v>
      </c>
      <c r="R271" s="3">
        <f t="shared" ref="R271:R334" si="69">SUMPRODUCT($C$7:$F$7,L271:O271)</f>
        <v>-1.2093202002804448E-3</v>
      </c>
      <c r="S271" s="16">
        <f t="shared" si="63"/>
        <v>100.9050405999448</v>
      </c>
      <c r="T271" s="16">
        <f t="shared" si="63"/>
        <v>83.676985475446429</v>
      </c>
      <c r="U271" s="16">
        <f t="shared" ref="U271:U334" si="70">S271-T271</f>
        <v>17.228055124498368</v>
      </c>
      <c r="V271" s="16">
        <f t="shared" ref="V271:Y334" si="71">V270+100*L271</f>
        <v>102.44749912281701</v>
      </c>
      <c r="W271" s="16">
        <f t="shared" si="71"/>
        <v>78.068784677556408</v>
      </c>
      <c r="X271" s="16">
        <f t="shared" si="71"/>
        <v>40.78380855781014</v>
      </c>
      <c r="Y271" s="16">
        <f t="shared" si="64"/>
        <v>113.40784954360262</v>
      </c>
    </row>
    <row r="272" spans="1:25" x14ac:dyDescent="0.4">
      <c r="A272">
        <f t="shared" ref="A272:A335" si="72">A271+1</f>
        <v>259</v>
      </c>
      <c r="B272" s="1">
        <v>40886</v>
      </c>
      <c r="C272" s="2">
        <v>0</v>
      </c>
      <c r="D272" s="2">
        <v>7.4903269879477E-2</v>
      </c>
      <c r="E272" s="2">
        <v>0</v>
      </c>
      <c r="F272" s="2">
        <v>0.92509673012052196</v>
      </c>
      <c r="G272">
        <v>516.07600000000002</v>
      </c>
      <c r="H272">
        <v>2152.15</v>
      </c>
      <c r="I272">
        <v>946.91</v>
      </c>
      <c r="J272">
        <v>145.87</v>
      </c>
      <c r="K272">
        <v>77.650000000000006</v>
      </c>
      <c r="L272" s="3">
        <f t="shared" si="65"/>
        <v>1.6982855323220081E-2</v>
      </c>
      <c r="M272" s="3">
        <f t="shared" si="66"/>
        <v>-2.6488019236038829E-2</v>
      </c>
      <c r="N272" s="3">
        <f t="shared" si="61"/>
        <v>-1.971676294473601E-2</v>
      </c>
      <c r="O272" s="3">
        <f t="shared" si="61"/>
        <v>2.0566257626652984E-3</v>
      </c>
      <c r="P272" s="3">
        <f t="shared" si="67"/>
        <v>2.4859316833023917E-6</v>
      </c>
      <c r="Q272" s="4">
        <f t="shared" si="68"/>
        <v>-8.3947416969804687E-5</v>
      </c>
      <c r="R272" s="3">
        <f t="shared" si="69"/>
        <v>-6.7913252737223651E-3</v>
      </c>
      <c r="S272" s="16">
        <f t="shared" si="63"/>
        <v>100.89664585824782</v>
      </c>
      <c r="T272" s="16">
        <f t="shared" si="63"/>
        <v>82.997852948074197</v>
      </c>
      <c r="U272" s="16">
        <f t="shared" si="70"/>
        <v>17.898792910173626</v>
      </c>
      <c r="V272" s="16">
        <f t="shared" si="71"/>
        <v>104.14578465513901</v>
      </c>
      <c r="W272" s="16">
        <f t="shared" si="71"/>
        <v>75.419982753952524</v>
      </c>
      <c r="X272" s="16">
        <f t="shared" si="71"/>
        <v>38.812132263336537</v>
      </c>
      <c r="Y272" s="16">
        <f t="shared" si="64"/>
        <v>113.61351211986916</v>
      </c>
    </row>
    <row r="273" spans="1:25" x14ac:dyDescent="0.4">
      <c r="A273">
        <f t="shared" si="72"/>
        <v>260</v>
      </c>
      <c r="B273" s="1">
        <v>40893</v>
      </c>
      <c r="C273" s="2">
        <v>0</v>
      </c>
      <c r="D273" s="2">
        <v>7.0760050407306693E-2</v>
      </c>
      <c r="E273" s="2">
        <v>0</v>
      </c>
      <c r="F273" s="2">
        <v>0.92923994959269296</v>
      </c>
      <c r="G273">
        <v>524.09799999999996</v>
      </c>
      <c r="H273">
        <v>2092.1799999999998</v>
      </c>
      <c r="I273">
        <v>928.24</v>
      </c>
      <c r="J273">
        <v>146.16999999999999</v>
      </c>
      <c r="K273">
        <v>77.760000000000005</v>
      </c>
      <c r="L273" s="3">
        <f t="shared" si="65"/>
        <v>-8.6057908593004662E-3</v>
      </c>
      <c r="M273" s="3">
        <f t="shared" si="66"/>
        <v>4.2317329617438393E-2</v>
      </c>
      <c r="N273" s="3">
        <f t="shared" si="61"/>
        <v>-6.1406532793251145E-4</v>
      </c>
      <c r="O273" s="3">
        <f t="shared" si="61"/>
        <v>6.1572142026400378E-4</v>
      </c>
      <c r="P273" s="3">
        <f t="shared" si="67"/>
        <v>4.2051779292508194E-8</v>
      </c>
      <c r="Q273" s="4">
        <f t="shared" si="68"/>
        <v>3.5664872665825244E-3</v>
      </c>
      <c r="R273" s="3">
        <f t="shared" si="69"/>
        <v>8.4282987126173547E-3</v>
      </c>
      <c r="S273" s="16">
        <f t="shared" si="63"/>
        <v>101.25329458490607</v>
      </c>
      <c r="T273" s="16">
        <f t="shared" si="63"/>
        <v>83.840682819335939</v>
      </c>
      <c r="U273" s="16">
        <f t="shared" si="70"/>
        <v>17.412611765570134</v>
      </c>
      <c r="V273" s="16">
        <f t="shared" si="71"/>
        <v>103.28520556920897</v>
      </c>
      <c r="W273" s="16">
        <f t="shared" si="71"/>
        <v>79.651715715696369</v>
      </c>
      <c r="X273" s="16">
        <f t="shared" si="71"/>
        <v>38.750725730543287</v>
      </c>
      <c r="Y273" s="16">
        <f t="shared" si="64"/>
        <v>113.67508426189556</v>
      </c>
    </row>
    <row r="274" spans="1:25" x14ac:dyDescent="0.4">
      <c r="A274">
        <f t="shared" si="72"/>
        <v>261</v>
      </c>
      <c r="B274" s="1">
        <v>40900</v>
      </c>
      <c r="C274" s="2">
        <v>0</v>
      </c>
      <c r="D274" s="2">
        <v>7.0830136706127395E-2</v>
      </c>
      <c r="E274" s="2">
        <v>0</v>
      </c>
      <c r="F274" s="2">
        <v>0.92916986329387197</v>
      </c>
      <c r="G274">
        <v>517.39200000000005</v>
      </c>
      <c r="H274">
        <v>2171.5</v>
      </c>
      <c r="I274">
        <v>927.67</v>
      </c>
      <c r="J274">
        <v>146.26</v>
      </c>
      <c r="K274">
        <v>78.09</v>
      </c>
      <c r="L274" s="3">
        <f t="shared" si="65"/>
        <v>-3.3695815643770555E-3</v>
      </c>
      <c r="M274" s="3">
        <f t="shared" si="66"/>
        <v>-2.080738888959166E-2</v>
      </c>
      <c r="N274" s="3">
        <f t="shared" si="61"/>
        <v>8.6668750741105693E-3</v>
      </c>
      <c r="O274" s="3">
        <f t="shared" si="61"/>
        <v>1.3674278681796714E-4</v>
      </c>
      <c r="P274" s="3">
        <f t="shared" si="67"/>
        <v>2.7670799036710909E-6</v>
      </c>
      <c r="Q274" s="4">
        <f t="shared" si="68"/>
        <v>-1.3495000029169308E-3</v>
      </c>
      <c r="R274" s="3">
        <f t="shared" si="69"/>
        <v>-3.8433381482600448E-3</v>
      </c>
      <c r="S274" s="16">
        <f t="shared" si="63"/>
        <v>101.11834458461438</v>
      </c>
      <c r="T274" s="16">
        <f t="shared" si="63"/>
        <v>83.456349004509931</v>
      </c>
      <c r="U274" s="16">
        <f t="shared" si="70"/>
        <v>17.661995580104445</v>
      </c>
      <c r="V274" s="16">
        <f t="shared" si="71"/>
        <v>102.94824741277127</v>
      </c>
      <c r="W274" s="16">
        <f t="shared" si="71"/>
        <v>77.570976826737208</v>
      </c>
      <c r="X274" s="16">
        <f t="shared" si="71"/>
        <v>39.617413237954345</v>
      </c>
      <c r="Y274" s="16">
        <f t="shared" si="64"/>
        <v>113.68875854057735</v>
      </c>
    </row>
    <row r="275" spans="1:25" x14ac:dyDescent="0.4">
      <c r="A275">
        <f t="shared" si="72"/>
        <v>262</v>
      </c>
      <c r="B275" s="1">
        <v>40907</v>
      </c>
      <c r="C275" s="2">
        <v>4.6117998394516998E-3</v>
      </c>
      <c r="D275" s="2">
        <v>7.0178921304553402E-2</v>
      </c>
      <c r="E275" s="2">
        <v>0</v>
      </c>
      <c r="F275" s="2">
        <v>0.92520927885599402</v>
      </c>
      <c r="G275">
        <v>523.55999999999995</v>
      </c>
      <c r="H275">
        <v>2158.94</v>
      </c>
      <c r="I275">
        <v>935.71</v>
      </c>
      <c r="J275">
        <v>146.28</v>
      </c>
      <c r="K275">
        <v>76.91</v>
      </c>
      <c r="L275" s="3">
        <f t="shared" si="65"/>
        <v>-3.750100615889651E-3</v>
      </c>
      <c r="M275" s="3">
        <f t="shared" si="66"/>
        <v>1.748653297629188E-2</v>
      </c>
      <c r="N275" s="3">
        <f t="shared" si="61"/>
        <v>1.3572581248464388E-3</v>
      </c>
      <c r="O275" s="3">
        <f t="shared" si="61"/>
        <v>2.0508613617731264E-4</v>
      </c>
      <c r="P275" s="3">
        <f t="shared" si="67"/>
        <v>3.9786672992892387E-6</v>
      </c>
      <c r="Q275" s="4">
        <f t="shared" si="68"/>
        <v>1.3956602370710626E-3</v>
      </c>
      <c r="R275" s="3">
        <f t="shared" si="69"/>
        <v>3.824694155356495E-3</v>
      </c>
      <c r="S275" s="16">
        <f t="shared" si="63"/>
        <v>101.25791060832148</v>
      </c>
      <c r="T275" s="16">
        <f t="shared" si="63"/>
        <v>83.838818420045584</v>
      </c>
      <c r="U275" s="16">
        <f t="shared" si="70"/>
        <v>17.419092188275897</v>
      </c>
      <c r="V275" s="16">
        <f t="shared" si="71"/>
        <v>102.5732373511823</v>
      </c>
      <c r="W275" s="16">
        <f t="shared" si="71"/>
        <v>79.319630124366398</v>
      </c>
      <c r="X275" s="16">
        <f t="shared" si="71"/>
        <v>39.753139050438989</v>
      </c>
      <c r="Y275" s="16">
        <f t="shared" si="64"/>
        <v>113.70926715419509</v>
      </c>
    </row>
    <row r="276" spans="1:25" x14ac:dyDescent="0.4">
      <c r="A276">
        <f t="shared" si="72"/>
        <v>263</v>
      </c>
      <c r="B276" s="1">
        <v>40914</v>
      </c>
      <c r="C276" s="2">
        <v>0</v>
      </c>
      <c r="D276" s="2">
        <v>7.6810033470035802E-2</v>
      </c>
      <c r="E276" s="2">
        <v>0</v>
      </c>
      <c r="F276" s="2">
        <v>0.92318996652996399</v>
      </c>
      <c r="G276">
        <v>521.19000000000005</v>
      </c>
      <c r="H276">
        <v>2194.98</v>
      </c>
      <c r="I276">
        <v>936.98</v>
      </c>
      <c r="J276">
        <v>146.31</v>
      </c>
      <c r="K276">
        <v>76.97</v>
      </c>
      <c r="L276" s="3">
        <f t="shared" si="65"/>
        <v>6.8113355973828948E-3</v>
      </c>
      <c r="M276" s="3">
        <f t="shared" si="66"/>
        <v>8.9978040802194403E-3</v>
      </c>
      <c r="N276" s="3">
        <f t="shared" si="61"/>
        <v>6.8624730517192756E-3</v>
      </c>
      <c r="O276" s="3">
        <f t="shared" si="61"/>
        <v>1.5720046476659366E-3</v>
      </c>
      <c r="P276" s="3">
        <f t="shared" si="67"/>
        <v>1.9148977837689662E-5</v>
      </c>
      <c r="Q276" s="4">
        <f t="shared" si="68"/>
        <v>2.1232315727844541E-3</v>
      </c>
      <c r="R276" s="3">
        <f t="shared" si="69"/>
        <v>6.0609043442468868E-3</v>
      </c>
      <c r="S276" s="16">
        <f t="shared" si="63"/>
        <v>101.47023376559993</v>
      </c>
      <c r="T276" s="16">
        <f t="shared" si="63"/>
        <v>84.44490885447027</v>
      </c>
      <c r="U276" s="16">
        <f t="shared" si="70"/>
        <v>17.025324911129658</v>
      </c>
      <c r="V276" s="16">
        <f t="shared" si="71"/>
        <v>103.25437091092058</v>
      </c>
      <c r="W276" s="16">
        <f t="shared" si="71"/>
        <v>80.219410532388338</v>
      </c>
      <c r="X276" s="16">
        <f t="shared" si="71"/>
        <v>40.439386355610914</v>
      </c>
      <c r="Y276" s="16">
        <f t="shared" si="64"/>
        <v>113.86646761896168</v>
      </c>
    </row>
    <row r="277" spans="1:25" x14ac:dyDescent="0.4">
      <c r="A277">
        <f t="shared" si="72"/>
        <v>264</v>
      </c>
      <c r="B277" s="1">
        <v>40921</v>
      </c>
      <c r="C277" s="2">
        <v>3.1914963062816E-2</v>
      </c>
      <c r="D277" s="2">
        <v>7.6501101968272603E-2</v>
      </c>
      <c r="E277" s="2">
        <v>0</v>
      </c>
      <c r="F277" s="2">
        <v>0.89158393496891097</v>
      </c>
      <c r="G277">
        <v>524.74</v>
      </c>
      <c r="H277">
        <v>2214.73</v>
      </c>
      <c r="I277">
        <v>943.41</v>
      </c>
      <c r="J277">
        <v>146.54</v>
      </c>
      <c r="K277">
        <v>76.97</v>
      </c>
      <c r="L277" s="3">
        <f t="shared" si="65"/>
        <v>-1.0985320946066413E-2</v>
      </c>
      <c r="M277" s="3">
        <f t="shared" si="66"/>
        <v>2.1137870461741537E-2</v>
      </c>
      <c r="N277" s="3">
        <f t="shared" si="61"/>
        <v>2.8396985404013142E-2</v>
      </c>
      <c r="O277" s="3">
        <f t="shared" si="61"/>
        <v>-1.9107410945816694E-3</v>
      </c>
      <c r="P277" s="3">
        <f t="shared" si="67"/>
        <v>5.9534972445791135E-6</v>
      </c>
      <c r="Q277" s="4">
        <f t="shared" si="68"/>
        <v>-4.4306528969956965E-4</v>
      </c>
      <c r="R277" s="3">
        <f t="shared" si="69"/>
        <v>9.1596984562766492E-3</v>
      </c>
      <c r="S277" s="16">
        <f t="shared" si="63"/>
        <v>101.42592723662997</v>
      </c>
      <c r="T277" s="16">
        <f t="shared" si="63"/>
        <v>85.360878700097942</v>
      </c>
      <c r="U277" s="16">
        <f t="shared" si="70"/>
        <v>16.065048536532032</v>
      </c>
      <c r="V277" s="16">
        <f t="shared" si="71"/>
        <v>102.15583881631395</v>
      </c>
      <c r="W277" s="16">
        <f t="shared" si="71"/>
        <v>82.333197578562491</v>
      </c>
      <c r="X277" s="16">
        <f t="shared" si="71"/>
        <v>43.279084896012229</v>
      </c>
      <c r="Y277" s="16">
        <f t="shared" si="64"/>
        <v>113.67539350950351</v>
      </c>
    </row>
    <row r="278" spans="1:25" x14ac:dyDescent="0.4">
      <c r="A278">
        <f t="shared" si="72"/>
        <v>265</v>
      </c>
      <c r="B278" s="1">
        <v>40928</v>
      </c>
      <c r="C278" s="2">
        <v>2.3015041807805298E-2</v>
      </c>
      <c r="D278" s="2">
        <v>7.5478527815651605E-2</v>
      </c>
      <c r="E278" s="2">
        <v>0</v>
      </c>
      <c r="F278" s="2">
        <v>0.90150643037654299</v>
      </c>
      <c r="G278">
        <v>518.70600000000002</v>
      </c>
      <c r="H278">
        <v>2260.37</v>
      </c>
      <c r="I278">
        <v>970.2</v>
      </c>
      <c r="J278">
        <v>146.26</v>
      </c>
      <c r="K278">
        <v>77.010000000000005</v>
      </c>
      <c r="L278" s="3">
        <f t="shared" si="65"/>
        <v>7.6488406641015416E-3</v>
      </c>
      <c r="M278" s="3">
        <f t="shared" si="66"/>
        <v>-3.1530146007234805E-3</v>
      </c>
      <c r="N278" s="3">
        <f t="shared" si="61"/>
        <v>7.5448361162646638E-3</v>
      </c>
      <c r="O278" s="3">
        <f t="shared" si="61"/>
        <v>1.6409134418160498E-3</v>
      </c>
      <c r="P278" s="3">
        <f t="shared" si="67"/>
        <v>4.8192416057208128E-6</v>
      </c>
      <c r="Q278" s="4">
        <f t="shared" si="68"/>
        <v>1.412528265304429E-3</v>
      </c>
      <c r="R278" s="3">
        <f t="shared" si="69"/>
        <v>3.4203939053646937E-3</v>
      </c>
      <c r="S278" s="16">
        <f t="shared" si="63"/>
        <v>101.56718006316042</v>
      </c>
      <c r="T278" s="16">
        <f t="shared" si="63"/>
        <v>85.702918090634412</v>
      </c>
      <c r="U278" s="16">
        <f t="shared" si="70"/>
        <v>15.864261972526009</v>
      </c>
      <c r="V278" s="16">
        <f t="shared" si="71"/>
        <v>102.92072288272411</v>
      </c>
      <c r="W278" s="16">
        <f t="shared" si="71"/>
        <v>82.017896118490142</v>
      </c>
      <c r="X278" s="16">
        <f t="shared" si="71"/>
        <v>44.033568507638698</v>
      </c>
      <c r="Y278" s="16">
        <f t="shared" si="64"/>
        <v>113.83948485368511</v>
      </c>
    </row>
    <row r="279" spans="1:25" x14ac:dyDescent="0.4">
      <c r="A279">
        <f t="shared" si="72"/>
        <v>266</v>
      </c>
      <c r="B279" s="1">
        <v>40935</v>
      </c>
      <c r="C279" s="2">
        <v>2.1332369446602901E-2</v>
      </c>
      <c r="D279" s="2">
        <v>6.9129130833986002E-2</v>
      </c>
      <c r="E279" s="2">
        <v>0</v>
      </c>
      <c r="F279" s="2">
        <v>0.90953849971941103</v>
      </c>
      <c r="G279">
        <v>524.78599999999994</v>
      </c>
      <c r="H279">
        <v>2262.35</v>
      </c>
      <c r="I279">
        <v>977.52</v>
      </c>
      <c r="J279">
        <v>146.5</v>
      </c>
      <c r="K279">
        <v>76.7</v>
      </c>
      <c r="L279" s="3">
        <f t="shared" si="65"/>
        <v>-3.2905695846786598E-3</v>
      </c>
      <c r="M279" s="3">
        <f t="shared" si="66"/>
        <v>2.0830118927979369E-2</v>
      </c>
      <c r="N279" s="3">
        <f t="shared" si="61"/>
        <v>-5.831082739994331E-4</v>
      </c>
      <c r="O279" s="3">
        <f t="shared" si="61"/>
        <v>6.1433447098968585E-4</v>
      </c>
      <c r="P279" s="3">
        <f t="shared" si="67"/>
        <v>5.235658998464132E-6</v>
      </c>
      <c r="Q279" s="4">
        <f t="shared" si="68"/>
        <v>1.9232975646610668E-3</v>
      </c>
      <c r="R279" s="3">
        <f t="shared" si="69"/>
        <v>4.3926938850727404E-3</v>
      </c>
      <c r="S279" s="16">
        <f t="shared" si="63"/>
        <v>101.75950981962653</v>
      </c>
      <c r="T279" s="16">
        <f t="shared" si="63"/>
        <v>86.142187479141683</v>
      </c>
      <c r="U279" s="16">
        <f t="shared" si="70"/>
        <v>15.617322340484847</v>
      </c>
      <c r="V279" s="16">
        <f t="shared" si="71"/>
        <v>102.59166592425625</v>
      </c>
      <c r="W279" s="16">
        <f t="shared" si="71"/>
        <v>84.100908011288084</v>
      </c>
      <c r="X279" s="16">
        <f t="shared" si="71"/>
        <v>43.975257680238755</v>
      </c>
      <c r="Y279" s="16">
        <f t="shared" si="64"/>
        <v>113.90091830078407</v>
      </c>
    </row>
    <row r="280" spans="1:25" x14ac:dyDescent="0.4">
      <c r="A280">
        <f t="shared" si="72"/>
        <v>267</v>
      </c>
      <c r="B280" s="1">
        <v>40942</v>
      </c>
      <c r="C280" s="2">
        <v>1.26062711158293E-2</v>
      </c>
      <c r="D280" s="2">
        <v>7.6190955517844494E-2</v>
      </c>
      <c r="E280" s="2">
        <v>0</v>
      </c>
      <c r="F280" s="2">
        <v>0.91120277336632605</v>
      </c>
      <c r="G280">
        <v>523.74199999999996</v>
      </c>
      <c r="H280">
        <v>2312.4899999999998</v>
      </c>
      <c r="I280">
        <v>976.95</v>
      </c>
      <c r="J280">
        <v>146.59</v>
      </c>
      <c r="K280">
        <v>76.599999999999994</v>
      </c>
      <c r="L280" s="3">
        <f t="shared" si="65"/>
        <v>1.2697881472404804E-2</v>
      </c>
      <c r="M280" s="3">
        <f t="shared" si="66"/>
        <v>1.1919165225209749E-2</v>
      </c>
      <c r="N280" s="3">
        <f t="shared" si="61"/>
        <v>2.4167050514355859E-2</v>
      </c>
      <c r="O280" s="3">
        <f t="shared" si="61"/>
        <v>-2.2511767514837855E-3</v>
      </c>
      <c r="P280" s="3">
        <f t="shared" si="67"/>
        <v>7.1378206472441332E-6</v>
      </c>
      <c r="Q280" s="4">
        <f t="shared" si="68"/>
        <v>-9.9021079601547017E-4</v>
      </c>
      <c r="R280" s="3">
        <f t="shared" si="69"/>
        <v>1.1633230115121657E-2</v>
      </c>
      <c r="S280" s="16">
        <f t="shared" ref="S280:T295" si="73">S279+100*Q280</f>
        <v>101.66048874002499</v>
      </c>
      <c r="T280" s="16">
        <f t="shared" si="73"/>
        <v>87.305510490653845</v>
      </c>
      <c r="U280" s="16">
        <f t="shared" si="70"/>
        <v>14.354978249371143</v>
      </c>
      <c r="V280" s="16">
        <f t="shared" si="71"/>
        <v>103.86145407149672</v>
      </c>
      <c r="W280" s="16">
        <f t="shared" si="71"/>
        <v>85.292824533809053</v>
      </c>
      <c r="X280" s="16">
        <f t="shared" si="71"/>
        <v>46.39196273167434</v>
      </c>
      <c r="Y280" s="16">
        <f t="shared" si="64"/>
        <v>113.67580062563569</v>
      </c>
    </row>
    <row r="281" spans="1:25" x14ac:dyDescent="0.4">
      <c r="A281">
        <f t="shared" si="72"/>
        <v>268</v>
      </c>
      <c r="B281" s="1">
        <v>40949</v>
      </c>
      <c r="C281" s="2">
        <v>7.0990337042249997E-4</v>
      </c>
      <c r="D281" s="2">
        <v>8.3352284576606997E-2</v>
      </c>
      <c r="E281" s="2">
        <v>2.1339289443314999E-3</v>
      </c>
      <c r="F281" s="2">
        <v>0.91380388310863903</v>
      </c>
      <c r="G281">
        <v>523.49</v>
      </c>
      <c r="H281">
        <v>2309.6</v>
      </c>
      <c r="I281">
        <v>1000.56</v>
      </c>
      <c r="J281">
        <v>146.26</v>
      </c>
      <c r="K281">
        <v>77.61</v>
      </c>
      <c r="L281" s="3">
        <f t="shared" si="65"/>
        <v>2.1903128628180557E-2</v>
      </c>
      <c r="M281" s="3">
        <f t="shared" si="66"/>
        <v>4.0116990166967348E-2</v>
      </c>
      <c r="N281" s="3">
        <f t="shared" si="61"/>
        <v>4.0317422243543843E-2</v>
      </c>
      <c r="O281" s="3">
        <f t="shared" si="61"/>
        <v>2.6664843429509144E-3</v>
      </c>
      <c r="P281" s="3">
        <f t="shared" si="67"/>
        <v>1.6574205556235788E-6</v>
      </c>
      <c r="Q281" s="4">
        <f t="shared" si="68"/>
        <v>5.8804127261575922E-3</v>
      </c>
      <c r="R281" s="3">
        <f t="shared" si="69"/>
        <v>2.6251006345410666E-2</v>
      </c>
      <c r="S281" s="16">
        <f t="shared" si="73"/>
        <v>102.24853001264074</v>
      </c>
      <c r="T281" s="16">
        <f t="shared" si="73"/>
        <v>89.930611125194915</v>
      </c>
      <c r="U281" s="16">
        <f t="shared" si="70"/>
        <v>12.317918887445828</v>
      </c>
      <c r="V281" s="16">
        <f t="shared" si="71"/>
        <v>106.05176693431478</v>
      </c>
      <c r="W281" s="16">
        <f t="shared" si="71"/>
        <v>89.304523550505792</v>
      </c>
      <c r="X281" s="16">
        <f t="shared" si="71"/>
        <v>50.423704956028722</v>
      </c>
      <c r="Y281" s="16">
        <f t="shared" si="64"/>
        <v>113.94244905993078</v>
      </c>
    </row>
    <row r="282" spans="1:25" x14ac:dyDescent="0.4">
      <c r="A282">
        <f t="shared" si="72"/>
        <v>269</v>
      </c>
      <c r="B282" s="1">
        <v>40956</v>
      </c>
      <c r="C282" s="2">
        <v>0</v>
      </c>
      <c r="D282" s="2">
        <v>8.5525938532672902E-2</v>
      </c>
      <c r="E282" s="2">
        <v>8.1464722047900004E-5</v>
      </c>
      <c r="F282" s="2">
        <v>0.91439259674527895</v>
      </c>
      <c r="G282">
        <v>521.91</v>
      </c>
      <c r="H282">
        <v>2343.67</v>
      </c>
      <c r="I282">
        <v>1040.9000000000001</v>
      </c>
      <c r="J282">
        <v>146.65</v>
      </c>
      <c r="K282">
        <v>79.55</v>
      </c>
      <c r="L282" s="3">
        <f t="shared" si="65"/>
        <v>2.2971262266730186E-2</v>
      </c>
      <c r="M282" s="3">
        <f t="shared" si="66"/>
        <v>2.4517728386566295E-2</v>
      </c>
      <c r="N282" s="3">
        <f t="shared" si="61"/>
        <v>2.942645787299436E-2</v>
      </c>
      <c r="O282" s="3">
        <f t="shared" si="61"/>
        <v>-1.4319809069213152E-3</v>
      </c>
      <c r="P282" s="3">
        <f t="shared" si="67"/>
        <v>8.0845349254681727E-6</v>
      </c>
      <c r="Q282" s="4">
        <f t="shared" si="68"/>
        <v>7.8182167426680746E-4</v>
      </c>
      <c r="R282" s="3">
        <f t="shared" si="69"/>
        <v>1.8870866904842382E-2</v>
      </c>
      <c r="S282" s="16">
        <f t="shared" si="73"/>
        <v>102.32671218006742</v>
      </c>
      <c r="T282" s="16">
        <f t="shared" si="73"/>
        <v>91.817697815679153</v>
      </c>
      <c r="U282" s="16">
        <f t="shared" si="70"/>
        <v>10.509014364388264</v>
      </c>
      <c r="V282" s="16">
        <f t="shared" si="71"/>
        <v>108.3488931609878</v>
      </c>
      <c r="W282" s="16">
        <f t="shared" si="71"/>
        <v>91.756296389162415</v>
      </c>
      <c r="X282" s="16">
        <f t="shared" si="71"/>
        <v>53.366350743328155</v>
      </c>
      <c r="Y282" s="16">
        <f t="shared" si="64"/>
        <v>113.79925096923864</v>
      </c>
    </row>
    <row r="283" spans="1:25" x14ac:dyDescent="0.4">
      <c r="A283">
        <f t="shared" si="72"/>
        <v>270</v>
      </c>
      <c r="B283" s="1">
        <v>40963</v>
      </c>
      <c r="C283" s="2">
        <v>0</v>
      </c>
      <c r="D283" s="2">
        <v>8.0187823756277699E-2</v>
      </c>
      <c r="E283" s="2">
        <v>1.35556895978283E-2</v>
      </c>
      <c r="F283" s="2">
        <v>0.90625648664589398</v>
      </c>
      <c r="G283">
        <v>523.04999999999995</v>
      </c>
      <c r="H283">
        <v>2352.34</v>
      </c>
      <c r="I283">
        <v>1071.53</v>
      </c>
      <c r="J283">
        <v>146.44</v>
      </c>
      <c r="K283">
        <v>81.2</v>
      </c>
      <c r="L283" s="3">
        <f t="shared" si="65"/>
        <v>8.1017403134231447E-3</v>
      </c>
      <c r="M283" s="3">
        <f t="shared" si="66"/>
        <v>1.0913034462571192E-2</v>
      </c>
      <c r="N283" s="3">
        <f t="shared" si="61"/>
        <v>4.6102302315380594E-3</v>
      </c>
      <c r="O283" s="3">
        <f t="shared" si="61"/>
        <v>0</v>
      </c>
      <c r="P283" s="3">
        <f t="shared" si="67"/>
        <v>3.1980147579991378E-6</v>
      </c>
      <c r="Q283" s="4">
        <f t="shared" si="68"/>
        <v>9.3438931936609833E-4</v>
      </c>
      <c r="R283" s="3">
        <f t="shared" si="69"/>
        <v>5.906251251883099E-3</v>
      </c>
      <c r="S283" s="16">
        <f t="shared" si="73"/>
        <v>102.42015111200402</v>
      </c>
      <c r="T283" s="16">
        <f t="shared" si="73"/>
        <v>92.408322940867464</v>
      </c>
      <c r="U283" s="16">
        <f t="shared" si="70"/>
        <v>10.011828171136557</v>
      </c>
      <c r="V283" s="16">
        <f t="shared" si="71"/>
        <v>109.15906719233011</v>
      </c>
      <c r="W283" s="16">
        <f t="shared" si="71"/>
        <v>92.84759983541953</v>
      </c>
      <c r="X283" s="16">
        <f t="shared" si="71"/>
        <v>53.827373766481962</v>
      </c>
      <c r="Y283" s="16">
        <f t="shared" si="64"/>
        <v>113.79925096923864</v>
      </c>
    </row>
    <row r="284" spans="1:25" x14ac:dyDescent="0.4">
      <c r="A284">
        <f t="shared" si="72"/>
        <v>271</v>
      </c>
      <c r="B284" s="1">
        <v>40970</v>
      </c>
      <c r="C284" s="2">
        <v>0</v>
      </c>
      <c r="D284" s="2">
        <v>7.4857799159612395E-2</v>
      </c>
      <c r="E284" s="2">
        <v>1.8477064791282399E-2</v>
      </c>
      <c r="F284" s="2">
        <v>0.90666513604910504</v>
      </c>
      <c r="G284">
        <v>523.35599999999999</v>
      </c>
      <c r="H284">
        <v>2360.2800000000002</v>
      </c>
      <c r="I284">
        <v>1076.47</v>
      </c>
      <c r="J284">
        <v>146.44</v>
      </c>
      <c r="K284">
        <v>81.81</v>
      </c>
      <c r="L284" s="3">
        <f t="shared" si="65"/>
        <v>5.0640527824628023E-3</v>
      </c>
      <c r="M284" s="3">
        <f t="shared" si="66"/>
        <v>9.3459458267715068E-3</v>
      </c>
      <c r="N284" s="3">
        <f t="shared" si="61"/>
        <v>1.3024050832814549E-2</v>
      </c>
      <c r="O284" s="3">
        <f t="shared" si="61"/>
        <v>8.8773559136834379E-4</v>
      </c>
      <c r="P284" s="3">
        <f t="shared" si="67"/>
        <v>3.946201314028157E-6</v>
      </c>
      <c r="Q284" s="4">
        <f t="shared" si="68"/>
        <v>1.741195876149533E-3</v>
      </c>
      <c r="R284" s="3">
        <f t="shared" si="69"/>
        <v>7.0804462583543004E-3</v>
      </c>
      <c r="S284" s="16">
        <f t="shared" si="73"/>
        <v>102.59427069961897</v>
      </c>
      <c r="T284" s="16">
        <f t="shared" si="73"/>
        <v>93.116367566702891</v>
      </c>
      <c r="U284" s="16">
        <f t="shared" si="70"/>
        <v>9.477903132916083</v>
      </c>
      <c r="V284" s="16">
        <f t="shared" si="71"/>
        <v>109.66547247057639</v>
      </c>
      <c r="W284" s="16">
        <f t="shared" si="71"/>
        <v>93.78219441809668</v>
      </c>
      <c r="X284" s="16">
        <f t="shared" si="71"/>
        <v>55.129778849763419</v>
      </c>
      <c r="Y284" s="16">
        <f t="shared" si="64"/>
        <v>113.88802452837548</v>
      </c>
    </row>
    <row r="285" spans="1:25" x14ac:dyDescent="0.4">
      <c r="A285">
        <f t="shared" si="72"/>
        <v>272</v>
      </c>
      <c r="B285" s="1">
        <v>40977</v>
      </c>
      <c r="C285" s="2">
        <v>0</v>
      </c>
      <c r="D285" s="2">
        <v>8.0993788244741502E-2</v>
      </c>
      <c r="E285" s="2">
        <v>1.1900062601235601E-2</v>
      </c>
      <c r="F285" s="2">
        <v>0.90710614915402299</v>
      </c>
      <c r="G285">
        <v>521.86</v>
      </c>
      <c r="H285">
        <v>2363.56</v>
      </c>
      <c r="I285">
        <v>1090.49</v>
      </c>
      <c r="J285">
        <v>146.57</v>
      </c>
      <c r="K285">
        <v>82.46</v>
      </c>
      <c r="L285" s="3">
        <f t="shared" si="65"/>
        <v>-8.1846616217875479E-3</v>
      </c>
      <c r="M285" s="3">
        <f t="shared" si="66"/>
        <v>3.6818071398375452E-2</v>
      </c>
      <c r="N285" s="3">
        <f t="shared" si="61"/>
        <v>2.1247329182294328E-2</v>
      </c>
      <c r="O285" s="3">
        <f t="shared" si="61"/>
        <v>-7.5049464419730816E-3</v>
      </c>
      <c r="P285" s="3">
        <f t="shared" si="67"/>
        <v>7.1400375607411404E-6</v>
      </c>
      <c r="Q285" s="4">
        <f t="shared" si="68"/>
        <v>-3.5800434783479721E-3</v>
      </c>
      <c r="R285" s="3">
        <f t="shared" si="69"/>
        <v>1.0593948129227287E-2</v>
      </c>
      <c r="S285" s="16">
        <f t="shared" si="73"/>
        <v>102.23626635178418</v>
      </c>
      <c r="T285" s="16">
        <f t="shared" si="73"/>
        <v>94.175762379625624</v>
      </c>
      <c r="U285" s="16">
        <f t="shared" si="70"/>
        <v>8.060503972158557</v>
      </c>
      <c r="V285" s="16">
        <f t="shared" si="71"/>
        <v>108.84700630839764</v>
      </c>
      <c r="W285" s="16">
        <f t="shared" si="71"/>
        <v>97.464001557934225</v>
      </c>
      <c r="X285" s="16">
        <f t="shared" si="71"/>
        <v>57.254511767992852</v>
      </c>
      <c r="Y285" s="16">
        <f t="shared" si="64"/>
        <v>113.13752988417818</v>
      </c>
    </row>
    <row r="286" spans="1:25" x14ac:dyDescent="0.4">
      <c r="A286">
        <f t="shared" si="72"/>
        <v>273</v>
      </c>
      <c r="B286" s="1">
        <v>40984</v>
      </c>
      <c r="C286" s="2">
        <v>0</v>
      </c>
      <c r="D286" s="2">
        <v>8.49533250978384E-2</v>
      </c>
      <c r="E286" s="2">
        <v>0</v>
      </c>
      <c r="F286" s="2">
        <v>0.91504667490216096</v>
      </c>
      <c r="G286">
        <v>511.57100000000003</v>
      </c>
      <c r="H286">
        <v>2422.09</v>
      </c>
      <c r="I286">
        <v>1113.6600000000001</v>
      </c>
      <c r="J286">
        <v>145.47</v>
      </c>
      <c r="K286">
        <v>83.43</v>
      </c>
      <c r="L286" s="3">
        <f t="shared" si="65"/>
        <v>-8.6191378535411811E-3</v>
      </c>
      <c r="M286" s="3">
        <f t="shared" si="66"/>
        <v>-1.7806721550663984E-2</v>
      </c>
      <c r="N286" s="3">
        <f t="shared" si="61"/>
        <v>-1.6387407287682065E-2</v>
      </c>
      <c r="O286" s="3">
        <f t="shared" si="61"/>
        <v>2.8184505396300352E-3</v>
      </c>
      <c r="P286" s="3">
        <f t="shared" si="67"/>
        <v>6.9022614457969909E-6</v>
      </c>
      <c r="Q286" s="4">
        <f t="shared" si="68"/>
        <v>1.0593713283986255E-3</v>
      </c>
      <c r="R286" s="3">
        <f t="shared" si="69"/>
        <v>-9.9987040380642989E-3</v>
      </c>
      <c r="S286" s="16">
        <f t="shared" si="73"/>
        <v>102.34220348462404</v>
      </c>
      <c r="T286" s="16">
        <f t="shared" si="73"/>
        <v>93.175891975819198</v>
      </c>
      <c r="U286" s="16">
        <f t="shared" si="70"/>
        <v>9.1663115088048386</v>
      </c>
      <c r="V286" s="16">
        <f t="shared" si="71"/>
        <v>107.98509252304352</v>
      </c>
      <c r="W286" s="16">
        <f t="shared" si="71"/>
        <v>95.683329402867827</v>
      </c>
      <c r="X286" s="16">
        <f t="shared" si="71"/>
        <v>55.615771039224647</v>
      </c>
      <c r="Y286" s="16">
        <f t="shared" si="64"/>
        <v>113.41937493814117</v>
      </c>
    </row>
    <row r="287" spans="1:25" x14ac:dyDescent="0.4">
      <c r="A287">
        <f t="shared" si="72"/>
        <v>274</v>
      </c>
      <c r="B287" s="1">
        <v>40991</v>
      </c>
      <c r="C287" s="2">
        <v>0</v>
      </c>
      <c r="D287" s="2">
        <v>7.3449556021510001E-2</v>
      </c>
      <c r="E287" s="2">
        <v>4.3404307574331997E-3</v>
      </c>
      <c r="F287" s="2">
        <v>0.922210013221056</v>
      </c>
      <c r="G287">
        <v>513.81299999999999</v>
      </c>
      <c r="H287">
        <v>2410.16</v>
      </c>
      <c r="I287">
        <v>1095.4100000000001</v>
      </c>
      <c r="J287">
        <v>145.88</v>
      </c>
      <c r="K287">
        <v>82.35</v>
      </c>
      <c r="L287" s="3">
        <f t="shared" si="65"/>
        <v>8.513932415181058E-3</v>
      </c>
      <c r="M287" s="3">
        <f t="shared" si="66"/>
        <v>1.4878054991207312E-2</v>
      </c>
      <c r="N287" s="3">
        <f t="shared" si="61"/>
        <v>1.2661925671666241E-2</v>
      </c>
      <c r="O287" s="3">
        <f t="shared" si="61"/>
        <v>2.8105292020839112E-3</v>
      </c>
      <c r="P287" s="3">
        <f t="shared" si="67"/>
        <v>2.4419521149767639E-6</v>
      </c>
      <c r="Q287" s="4">
        <f t="shared" si="68"/>
        <v>3.7372009656984123E-3</v>
      </c>
      <c r="R287" s="3">
        <f t="shared" si="69"/>
        <v>9.7161105700346306E-3</v>
      </c>
      <c r="S287" s="16">
        <f t="shared" si="73"/>
        <v>102.71592358119388</v>
      </c>
      <c r="T287" s="16">
        <f t="shared" si="73"/>
        <v>94.147503032822655</v>
      </c>
      <c r="U287" s="16">
        <f t="shared" si="70"/>
        <v>8.5684205483712219</v>
      </c>
      <c r="V287" s="16">
        <f t="shared" si="71"/>
        <v>108.83648576456163</v>
      </c>
      <c r="W287" s="16">
        <f t="shared" si="71"/>
        <v>97.171134901988552</v>
      </c>
      <c r="X287" s="16">
        <f t="shared" si="71"/>
        <v>56.881963606391274</v>
      </c>
      <c r="Y287" s="16">
        <f t="shared" si="64"/>
        <v>113.70042785834957</v>
      </c>
    </row>
    <row r="288" spans="1:25" x14ac:dyDescent="0.4">
      <c r="A288">
        <f t="shared" si="72"/>
        <v>275</v>
      </c>
      <c r="B288" s="1">
        <v>40998</v>
      </c>
      <c r="C288" s="2">
        <v>0</v>
      </c>
      <c r="D288" s="2">
        <v>6.9379635829882394E-2</v>
      </c>
      <c r="E288" s="2">
        <v>4.7368870191554996E-3</v>
      </c>
      <c r="F288" s="2">
        <v>0.92588347715096198</v>
      </c>
      <c r="G288">
        <v>514.93600000000004</v>
      </c>
      <c r="H288">
        <v>2430.67</v>
      </c>
      <c r="I288">
        <v>1109.28</v>
      </c>
      <c r="J288">
        <v>146.29</v>
      </c>
      <c r="K288">
        <v>82.87</v>
      </c>
      <c r="L288" s="3">
        <f t="shared" si="65"/>
        <v>-1.2418352360689111E-3</v>
      </c>
      <c r="M288" s="3">
        <f t="shared" si="66"/>
        <v>-2.1436801786317683E-2</v>
      </c>
      <c r="N288" s="3">
        <f t="shared" si="61"/>
        <v>-3.3535266118563389E-2</v>
      </c>
      <c r="O288" s="3">
        <f t="shared" si="61"/>
        <v>2.0507211702791572E-4</v>
      </c>
      <c r="P288" s="3">
        <f t="shared" si="67"/>
        <v>2.8421322114932721E-6</v>
      </c>
      <c r="Q288" s="4">
        <f t="shared" si="68"/>
        <v>-1.4590995154840193E-3</v>
      </c>
      <c r="R288" s="3">
        <f t="shared" si="69"/>
        <v>-1.4002207755980517E-2</v>
      </c>
      <c r="S288" s="16">
        <f t="shared" si="73"/>
        <v>102.57001362964547</v>
      </c>
      <c r="T288" s="16">
        <f t="shared" si="73"/>
        <v>92.747282257224597</v>
      </c>
      <c r="U288" s="16">
        <f t="shared" si="70"/>
        <v>9.8227313724208756</v>
      </c>
      <c r="V288" s="16">
        <f t="shared" si="71"/>
        <v>108.71230224095474</v>
      </c>
      <c r="W288" s="16">
        <f t="shared" si="71"/>
        <v>95.027454723356783</v>
      </c>
      <c r="X288" s="16">
        <f t="shared" si="71"/>
        <v>53.528436994534935</v>
      </c>
      <c r="Y288" s="16">
        <f t="shared" si="64"/>
        <v>113.72093507005236</v>
      </c>
    </row>
    <row r="289" spans="1:25" x14ac:dyDescent="0.4">
      <c r="A289">
        <f t="shared" si="72"/>
        <v>276</v>
      </c>
      <c r="B289" s="1">
        <v>41005</v>
      </c>
      <c r="C289" s="2">
        <v>0</v>
      </c>
      <c r="D289" s="2">
        <v>7.0623154827520795E-2</v>
      </c>
      <c r="E289" s="2">
        <v>0</v>
      </c>
      <c r="F289" s="2">
        <v>0.92937684517247898</v>
      </c>
      <c r="G289">
        <v>522.04499999999996</v>
      </c>
      <c r="H289">
        <v>2414.4</v>
      </c>
      <c r="I289">
        <v>1072.08</v>
      </c>
      <c r="J289">
        <v>146.32</v>
      </c>
      <c r="K289">
        <v>81.64</v>
      </c>
      <c r="L289" s="3">
        <f t="shared" si="65"/>
        <v>-3.495671999869554E-3</v>
      </c>
      <c r="M289" s="3">
        <f t="shared" si="66"/>
        <v>-2.8223881031952947E-2</v>
      </c>
      <c r="N289" s="3">
        <f t="shared" si="61"/>
        <v>-1.2387135288411288E-2</v>
      </c>
      <c r="O289" s="3">
        <f t="shared" si="61"/>
        <v>3.8955713504646994E-3</v>
      </c>
      <c r="P289" s="3">
        <f t="shared" si="67"/>
        <v>6.181986178970093E-7</v>
      </c>
      <c r="Q289" s="4">
        <f t="shared" si="68"/>
        <v>1.6265760932681385E-3</v>
      </c>
      <c r="R289" s="3">
        <f t="shared" si="69"/>
        <v>-1.0052779242442272E-2</v>
      </c>
      <c r="S289" s="16">
        <f t="shared" si="73"/>
        <v>102.73267123897229</v>
      </c>
      <c r="T289" s="16">
        <f t="shared" si="73"/>
        <v>91.742004332980372</v>
      </c>
      <c r="U289" s="16">
        <f t="shared" si="70"/>
        <v>10.990666905991915</v>
      </c>
      <c r="V289" s="16">
        <f t="shared" si="71"/>
        <v>108.36273504096779</v>
      </c>
      <c r="W289" s="16">
        <f t="shared" si="71"/>
        <v>92.205066620161489</v>
      </c>
      <c r="X289" s="16">
        <f t="shared" si="71"/>
        <v>52.289723465693804</v>
      </c>
      <c r="Y289" s="16">
        <f t="shared" si="64"/>
        <v>114.11049220509884</v>
      </c>
    </row>
    <row r="290" spans="1:25" x14ac:dyDescent="0.4">
      <c r="A290">
        <f t="shared" si="72"/>
        <v>277</v>
      </c>
      <c r="B290" s="1">
        <v>41012</v>
      </c>
      <c r="C290" s="2">
        <v>0</v>
      </c>
      <c r="D290" s="2">
        <v>6.9592823797692202E-2</v>
      </c>
      <c r="E290" s="2">
        <v>9.1784694014209996E-4</v>
      </c>
      <c r="F290" s="2">
        <v>0.92948932926216499</v>
      </c>
      <c r="G290">
        <v>524.78399999999999</v>
      </c>
      <c r="H290">
        <v>2366.84</v>
      </c>
      <c r="I290">
        <v>1058.8</v>
      </c>
      <c r="J290">
        <v>146.88999999999999</v>
      </c>
      <c r="K290">
        <v>80.930000000000007</v>
      </c>
      <c r="L290" s="3">
        <f t="shared" si="65"/>
        <v>9.5417513832862788E-3</v>
      </c>
      <c r="M290" s="3">
        <f t="shared" si="66"/>
        <v>1.3452713371478131E-2</v>
      </c>
      <c r="N290" s="3">
        <f t="shared" si="61"/>
        <v>-4.3350963354740202E-3</v>
      </c>
      <c r="O290" s="3">
        <f t="shared" si="61"/>
        <v>1.0211723058071165E-3</v>
      </c>
      <c r="P290" s="3">
        <f t="shared" si="67"/>
        <v>5.5070816408548145E-7</v>
      </c>
      <c r="Q290" s="4">
        <f t="shared" si="68"/>
        <v>1.8808514097770691E-3</v>
      </c>
      <c r="R290" s="3">
        <f t="shared" si="69"/>
        <v>4.9201351812743765E-3</v>
      </c>
      <c r="S290" s="16">
        <f t="shared" si="73"/>
        <v>102.92075637994999</v>
      </c>
      <c r="T290" s="16">
        <f t="shared" si="73"/>
        <v>92.234017851107808</v>
      </c>
      <c r="U290" s="16">
        <f t="shared" si="70"/>
        <v>10.686738528842184</v>
      </c>
      <c r="V290" s="16">
        <f t="shared" si="71"/>
        <v>109.31691017929641</v>
      </c>
      <c r="W290" s="16">
        <f t="shared" si="71"/>
        <v>93.550337957309296</v>
      </c>
      <c r="X290" s="16">
        <f t="shared" si="71"/>
        <v>51.856213832146402</v>
      </c>
      <c r="Y290" s="16">
        <f t="shared" si="64"/>
        <v>114.21260943567955</v>
      </c>
    </row>
    <row r="291" spans="1:25" x14ac:dyDescent="0.4">
      <c r="A291">
        <f t="shared" si="72"/>
        <v>278</v>
      </c>
      <c r="B291" s="1">
        <v>41019</v>
      </c>
      <c r="C291" s="2">
        <v>0</v>
      </c>
      <c r="D291" s="2">
        <v>6.9648382916255996E-2</v>
      </c>
      <c r="E291" s="2">
        <v>0</v>
      </c>
      <c r="F291" s="2">
        <v>0.93035161708374403</v>
      </c>
      <c r="G291">
        <v>525.95699999999999</v>
      </c>
      <c r="H291">
        <v>2381.3200000000002</v>
      </c>
      <c r="I291">
        <v>1054.21</v>
      </c>
      <c r="J291">
        <v>147.04</v>
      </c>
      <c r="K291">
        <v>81.52</v>
      </c>
      <c r="L291" s="3">
        <f t="shared" si="65"/>
        <v>-1.2609693427420576E-2</v>
      </c>
      <c r="M291" s="3">
        <f t="shared" si="66"/>
        <v>2.6368765267157368E-3</v>
      </c>
      <c r="N291" s="3">
        <f t="shared" si="61"/>
        <v>-9.4288614222972633E-3</v>
      </c>
      <c r="O291" s="3">
        <f t="shared" si="61"/>
        <v>2.7883569096844862E-3</v>
      </c>
      <c r="P291" s="3">
        <f t="shared" si="67"/>
        <v>3.5314523884104955E-6</v>
      </c>
      <c r="Q291" s="4">
        <f t="shared" si="68"/>
        <v>2.7742750935787672E-3</v>
      </c>
      <c r="R291" s="3">
        <f t="shared" si="69"/>
        <v>-4.1533303533294041E-3</v>
      </c>
      <c r="S291" s="16">
        <f t="shared" si="73"/>
        <v>103.19818388930787</v>
      </c>
      <c r="T291" s="16">
        <f t="shared" si="73"/>
        <v>91.818684815774873</v>
      </c>
      <c r="U291" s="16">
        <f t="shared" si="70"/>
        <v>11.379499073532997</v>
      </c>
      <c r="V291" s="16">
        <f t="shared" si="71"/>
        <v>108.05594083655436</v>
      </c>
      <c r="W291" s="16">
        <f t="shared" si="71"/>
        <v>93.814025609980874</v>
      </c>
      <c r="X291" s="16">
        <f t="shared" si="71"/>
        <v>50.913327689916677</v>
      </c>
      <c r="Y291" s="16">
        <f t="shared" si="64"/>
        <v>114.491445126648</v>
      </c>
    </row>
    <row r="292" spans="1:25" x14ac:dyDescent="0.4">
      <c r="A292">
        <f t="shared" si="72"/>
        <v>279</v>
      </c>
      <c r="B292" s="1">
        <v>41026</v>
      </c>
      <c r="C292" s="2">
        <v>0</v>
      </c>
      <c r="D292" s="2">
        <v>6.3762628935571594E-2</v>
      </c>
      <c r="E292" s="2">
        <v>0</v>
      </c>
      <c r="F292" s="2">
        <v>0.93623737106442795</v>
      </c>
      <c r="G292">
        <v>527.41200000000003</v>
      </c>
      <c r="H292">
        <v>2424.7800000000002</v>
      </c>
      <c r="I292">
        <v>1044.27</v>
      </c>
      <c r="J292">
        <v>147.44999999999999</v>
      </c>
      <c r="K292">
        <v>80.27</v>
      </c>
      <c r="L292" s="3">
        <f t="shared" si="65"/>
        <v>-7.3769277231283681E-4</v>
      </c>
      <c r="M292" s="3">
        <f t="shared" si="66"/>
        <v>-2.9186878423263951E-2</v>
      </c>
      <c r="N292" s="3">
        <f t="shared" si="61"/>
        <v>-1.4182155955835163E-2</v>
      </c>
      <c r="O292" s="3">
        <f t="shared" si="61"/>
        <v>-1.0172939979652407E-3</v>
      </c>
      <c r="P292" s="3">
        <f t="shared" si="67"/>
        <v>4.3950419016748241E-6</v>
      </c>
      <c r="Q292" s="4">
        <f t="shared" si="68"/>
        <v>-2.8178557988464935E-3</v>
      </c>
      <c r="R292" s="3">
        <f t="shared" si="69"/>
        <v>-1.1281005287344298E-2</v>
      </c>
      <c r="S292" s="16">
        <f t="shared" si="73"/>
        <v>102.91639830942322</v>
      </c>
      <c r="T292" s="16">
        <f t="shared" si="73"/>
        <v>90.690584287040437</v>
      </c>
      <c r="U292" s="16">
        <f t="shared" si="70"/>
        <v>12.225814022382778</v>
      </c>
      <c r="V292" s="16">
        <f t="shared" si="71"/>
        <v>107.98217155932308</v>
      </c>
      <c r="W292" s="16">
        <f t="shared" si="71"/>
        <v>90.895337767654482</v>
      </c>
      <c r="X292" s="16">
        <f t="shared" si="71"/>
        <v>49.495112094333159</v>
      </c>
      <c r="Y292" s="16">
        <f t="shared" si="64"/>
        <v>114.38971572685148</v>
      </c>
    </row>
    <row r="293" spans="1:25" x14ac:dyDescent="0.4">
      <c r="A293">
        <f t="shared" si="72"/>
        <v>280</v>
      </c>
      <c r="B293" s="1">
        <v>41033</v>
      </c>
      <c r="C293" s="2">
        <v>2.1456285222903998E-3</v>
      </c>
      <c r="D293" s="2">
        <v>6.8942070249405699E-2</v>
      </c>
      <c r="E293" s="2">
        <v>0</v>
      </c>
      <c r="F293" s="2">
        <v>0.92891230122830304</v>
      </c>
      <c r="G293">
        <v>529.79499999999996</v>
      </c>
      <c r="H293">
        <v>2366.39</v>
      </c>
      <c r="I293">
        <v>1029.46</v>
      </c>
      <c r="J293">
        <v>147.30000000000001</v>
      </c>
      <c r="K293">
        <v>79.849999999999994</v>
      </c>
      <c r="L293" s="3">
        <f t="shared" si="65"/>
        <v>6.0099688964772024E-3</v>
      </c>
      <c r="M293" s="3">
        <f t="shared" si="66"/>
        <v>-9.5170992274419275E-3</v>
      </c>
      <c r="N293" s="3">
        <f t="shared" si="61"/>
        <v>-4.3479105550482733E-2</v>
      </c>
      <c r="O293" s="3">
        <f t="shared" si="61"/>
        <v>2.4439918533603056E-3</v>
      </c>
      <c r="P293" s="3">
        <f t="shared" si="67"/>
        <v>1.0797676842220016E-5</v>
      </c>
      <c r="Q293" s="4">
        <f t="shared" si="68"/>
        <v>1.6162230570194204E-3</v>
      </c>
      <c r="R293" s="3">
        <f t="shared" si="69"/>
        <v>-1.1135561007021788E-2</v>
      </c>
      <c r="S293" s="16">
        <f t="shared" si="73"/>
        <v>103.07802061512515</v>
      </c>
      <c r="T293" s="16">
        <f t="shared" si="73"/>
        <v>89.577028186338254</v>
      </c>
      <c r="U293" s="16">
        <f t="shared" si="70"/>
        <v>13.500992428786901</v>
      </c>
      <c r="V293" s="16">
        <f t="shared" si="71"/>
        <v>108.5831684489708</v>
      </c>
      <c r="W293" s="16">
        <f t="shared" si="71"/>
        <v>89.943627844910296</v>
      </c>
      <c r="X293" s="16">
        <f t="shared" si="71"/>
        <v>45.147201539284886</v>
      </c>
      <c r="Y293" s="16">
        <f t="shared" si="64"/>
        <v>114.63411491218751</v>
      </c>
    </row>
    <row r="294" spans="1:25" x14ac:dyDescent="0.4">
      <c r="A294">
        <f t="shared" si="72"/>
        <v>281</v>
      </c>
      <c r="B294" s="1">
        <v>41040</v>
      </c>
      <c r="C294" s="2">
        <v>2.0141756592657298E-2</v>
      </c>
      <c r="D294" s="2">
        <v>6.5214148851921297E-2</v>
      </c>
      <c r="E294" s="2">
        <v>0</v>
      </c>
      <c r="F294" s="2">
        <v>0.91464409455542095</v>
      </c>
      <c r="G294">
        <v>532.37900000000002</v>
      </c>
      <c r="H294">
        <v>2341.23</v>
      </c>
      <c r="I294">
        <v>984.7</v>
      </c>
      <c r="J294">
        <v>147.66</v>
      </c>
      <c r="K294">
        <v>79.94</v>
      </c>
      <c r="L294" s="3">
        <f t="shared" si="65"/>
        <v>-3.2145572460203775E-3</v>
      </c>
      <c r="M294" s="3">
        <f t="shared" si="66"/>
        <v>-5.3299004763176283E-2</v>
      </c>
      <c r="N294" s="3">
        <f t="shared" si="61"/>
        <v>-4.3302528688940911E-2</v>
      </c>
      <c r="O294" s="3">
        <f t="shared" si="61"/>
        <v>8.8040092103480738E-4</v>
      </c>
      <c r="P294" s="3">
        <f t="shared" si="67"/>
        <v>5.3535804598925925E-6</v>
      </c>
      <c r="Q294" s="4">
        <f t="shared" si="68"/>
        <v>-2.7406961370817981E-3</v>
      </c>
      <c r="R294" s="3">
        <f t="shared" si="69"/>
        <v>-2.4733922444275691E-2</v>
      </c>
      <c r="S294" s="16">
        <f t="shared" si="73"/>
        <v>102.80395100141698</v>
      </c>
      <c r="T294" s="16">
        <f t="shared" si="73"/>
        <v>87.103635941910682</v>
      </c>
      <c r="U294" s="16">
        <f t="shared" si="70"/>
        <v>15.700315059506295</v>
      </c>
      <c r="V294" s="16">
        <f t="shared" si="71"/>
        <v>108.26171272436876</v>
      </c>
      <c r="W294" s="16">
        <f t="shared" si="71"/>
        <v>84.613727368592663</v>
      </c>
      <c r="X294" s="16">
        <f t="shared" si="71"/>
        <v>40.816948670390794</v>
      </c>
      <c r="Y294" s="16">
        <f t="shared" si="64"/>
        <v>114.722155004291</v>
      </c>
    </row>
    <row r="295" spans="1:25" x14ac:dyDescent="0.4">
      <c r="A295">
        <f t="shared" si="72"/>
        <v>282</v>
      </c>
      <c r="B295" s="1">
        <v>41047</v>
      </c>
      <c r="C295" s="2">
        <v>1.9524332939792999E-2</v>
      </c>
      <c r="D295" s="2">
        <v>5.69089384049647E-2</v>
      </c>
      <c r="E295" s="2">
        <v>0</v>
      </c>
      <c r="F295" s="2">
        <v>0.92356672865524203</v>
      </c>
      <c r="G295">
        <v>536.846</v>
      </c>
      <c r="H295">
        <v>2242.25</v>
      </c>
      <c r="I295">
        <v>942.06</v>
      </c>
      <c r="J295">
        <v>147.79</v>
      </c>
      <c r="K295">
        <v>79.02</v>
      </c>
      <c r="L295" s="3">
        <f t="shared" si="65"/>
        <v>6.6449505260330888E-3</v>
      </c>
      <c r="M295" s="3">
        <f t="shared" si="66"/>
        <v>2.6192135858491117E-2</v>
      </c>
      <c r="N295" s="3">
        <f t="shared" si="61"/>
        <v>-4.7236906354158892E-3</v>
      </c>
      <c r="O295" s="3">
        <f t="shared" si="61"/>
        <v>-2.6388794911698099E-3</v>
      </c>
      <c r="P295" s="3">
        <f t="shared" si="67"/>
        <v>2.6805451328279661E-6</v>
      </c>
      <c r="Q295" s="4">
        <f t="shared" si="68"/>
        <v>-8.1955697140387795E-4</v>
      </c>
      <c r="R295" s="3">
        <f t="shared" si="69"/>
        <v>6.3686290644846266E-3</v>
      </c>
      <c r="S295" s="16">
        <f t="shared" si="73"/>
        <v>102.72199530427659</v>
      </c>
      <c r="T295" s="16">
        <f t="shared" si="73"/>
        <v>87.740498848359138</v>
      </c>
      <c r="U295" s="16">
        <f t="shared" si="70"/>
        <v>14.981496455917451</v>
      </c>
      <c r="V295" s="16">
        <f t="shared" si="71"/>
        <v>108.92620777697208</v>
      </c>
      <c r="W295" s="16">
        <f t="shared" si="71"/>
        <v>87.232940954441773</v>
      </c>
      <c r="X295" s="16">
        <f t="shared" si="71"/>
        <v>40.344579606849202</v>
      </c>
      <c r="Y295" s="16">
        <f t="shared" si="64"/>
        <v>114.45826705517402</v>
      </c>
    </row>
    <row r="296" spans="1:25" x14ac:dyDescent="0.4">
      <c r="A296">
        <f t="shared" si="72"/>
        <v>283</v>
      </c>
      <c r="B296" s="1">
        <v>41054</v>
      </c>
      <c r="C296" s="2">
        <v>2.3673357220970401E-2</v>
      </c>
      <c r="D296" s="2">
        <v>5.7227489345167103E-2</v>
      </c>
      <c r="E296" s="2">
        <v>0</v>
      </c>
      <c r="F296" s="2">
        <v>0.91909915343386195</v>
      </c>
      <c r="G296">
        <v>535.93700000000001</v>
      </c>
      <c r="H296">
        <v>2281.92</v>
      </c>
      <c r="I296">
        <v>937.61</v>
      </c>
      <c r="J296">
        <v>147.4</v>
      </c>
      <c r="K296">
        <v>79.680000000000007</v>
      </c>
      <c r="L296" s="3">
        <f t="shared" si="65"/>
        <v>5.4095288563127397E-4</v>
      </c>
      <c r="M296" s="3">
        <f t="shared" si="66"/>
        <v>-4.9801720334922694E-2</v>
      </c>
      <c r="N296" s="3">
        <f t="shared" si="61"/>
        <v>-1.8195198430050907E-2</v>
      </c>
      <c r="O296" s="3">
        <f t="shared" si="61"/>
        <v>5.2917232021709726E-3</v>
      </c>
      <c r="P296" s="3">
        <f t="shared" si="67"/>
        <v>3.7276716511492511E-6</v>
      </c>
      <c r="Q296" s="4">
        <f t="shared" si="68"/>
        <v>2.0226693947339998E-3</v>
      </c>
      <c r="R296" s="3">
        <f t="shared" si="69"/>
        <v>-1.5541060669292839E-2</v>
      </c>
      <c r="S296" s="16">
        <f t="shared" ref="S296:T311" si="74">S295+100*Q296</f>
        <v>102.92426224374999</v>
      </c>
      <c r="T296" s="16">
        <f t="shared" si="74"/>
        <v>86.186392781429859</v>
      </c>
      <c r="U296" s="16">
        <f t="shared" si="70"/>
        <v>16.737869462320134</v>
      </c>
      <c r="V296" s="16">
        <f t="shared" si="71"/>
        <v>108.98030306553521</v>
      </c>
      <c r="W296" s="16">
        <f t="shared" si="71"/>
        <v>82.252768920949507</v>
      </c>
      <c r="X296" s="16">
        <f t="shared" si="71"/>
        <v>38.525059763844112</v>
      </c>
      <c r="Y296" s="16">
        <f t="shared" si="64"/>
        <v>114.98743937539112</v>
      </c>
    </row>
    <row r="297" spans="1:25" x14ac:dyDescent="0.4">
      <c r="A297">
        <f t="shared" si="72"/>
        <v>284</v>
      </c>
      <c r="B297" s="1">
        <v>41061</v>
      </c>
      <c r="C297" s="2">
        <v>2.16274324722955E-2</v>
      </c>
      <c r="D297" s="2">
        <v>5.3060628008593499E-2</v>
      </c>
      <c r="E297" s="2">
        <v>0</v>
      </c>
      <c r="F297" s="2">
        <v>0.92531193951911095</v>
      </c>
      <c r="G297">
        <v>547.63599999999997</v>
      </c>
      <c r="H297">
        <v>2214.41</v>
      </c>
      <c r="I297">
        <v>920.55</v>
      </c>
      <c r="J297">
        <v>148.18</v>
      </c>
      <c r="K297">
        <v>78.02</v>
      </c>
      <c r="L297" s="3">
        <f t="shared" si="65"/>
        <v>6.5810543900948204E-3</v>
      </c>
      <c r="M297" s="3">
        <f t="shared" si="66"/>
        <v>5.7217935347690263E-2</v>
      </c>
      <c r="N297" s="3">
        <f t="shared" si="61"/>
        <v>1.2796697626419107E-2</v>
      </c>
      <c r="O297" s="3">
        <f t="shared" si="61"/>
        <v>-4.7239843433655171E-4</v>
      </c>
      <c r="P297" s="3">
        <f t="shared" si="67"/>
        <v>9.8504748583930741E-6</v>
      </c>
      <c r="Q297" s="4">
        <f t="shared" si="68"/>
        <v>2.7313845059616861E-3</v>
      </c>
      <c r="R297" s="3">
        <f t="shared" si="69"/>
        <v>1.903082223246691E-2</v>
      </c>
      <c r="S297" s="16">
        <f t="shared" si="74"/>
        <v>103.19740069434616</v>
      </c>
      <c r="T297" s="16">
        <f t="shared" si="74"/>
        <v>88.089475004676544</v>
      </c>
      <c r="U297" s="16">
        <f t="shared" si="70"/>
        <v>15.107925689669614</v>
      </c>
      <c r="V297" s="16">
        <f t="shared" si="71"/>
        <v>109.63840850454469</v>
      </c>
      <c r="W297" s="16">
        <f t="shared" si="71"/>
        <v>87.974562455718527</v>
      </c>
      <c r="X297" s="16">
        <f t="shared" si="71"/>
        <v>39.804729526486021</v>
      </c>
      <c r="Y297" s="16">
        <f t="shared" si="64"/>
        <v>114.94019953195746</v>
      </c>
    </row>
    <row r="298" spans="1:25" x14ac:dyDescent="0.4">
      <c r="A298">
        <f t="shared" si="72"/>
        <v>285</v>
      </c>
      <c r="B298" s="1">
        <v>41068</v>
      </c>
      <c r="C298" s="2">
        <v>3.2470807137060603E-2</v>
      </c>
      <c r="D298" s="2">
        <v>5.8634711441149998E-2</v>
      </c>
      <c r="E298" s="2">
        <v>0</v>
      </c>
      <c r="F298" s="2">
        <v>0.90889448142178897</v>
      </c>
      <c r="G298">
        <v>541.04600000000005</v>
      </c>
      <c r="H298">
        <v>2297.8200000000002</v>
      </c>
      <c r="I298">
        <v>932.33</v>
      </c>
      <c r="J298">
        <v>148.11000000000001</v>
      </c>
      <c r="K298">
        <v>79.489999999999995</v>
      </c>
      <c r="L298" s="3">
        <f t="shared" si="65"/>
        <v>-5.4073186509249194E-3</v>
      </c>
      <c r="M298" s="3">
        <f t="shared" si="66"/>
        <v>3.7321442487106005E-3</v>
      </c>
      <c r="N298" s="3">
        <f t="shared" si="61"/>
        <v>1.230251091351775E-2</v>
      </c>
      <c r="O298" s="3">
        <f t="shared" si="61"/>
        <v>-1.3503477145371257E-4</v>
      </c>
      <c r="P298" s="3">
        <f t="shared" si="67"/>
        <v>3.3756118776294782E-6</v>
      </c>
      <c r="Q298" s="4">
        <f t="shared" si="68"/>
        <v>-8.2854770414881525E-5</v>
      </c>
      <c r="R298" s="3">
        <f t="shared" si="69"/>
        <v>2.6230754349624297E-3</v>
      </c>
      <c r="S298" s="16">
        <f t="shared" si="74"/>
        <v>103.18911521730467</v>
      </c>
      <c r="T298" s="16">
        <f t="shared" si="74"/>
        <v>88.351782548172793</v>
      </c>
      <c r="U298" s="16">
        <f t="shared" si="70"/>
        <v>14.837332669131882</v>
      </c>
      <c r="V298" s="16">
        <f t="shared" si="71"/>
        <v>109.09767663945219</v>
      </c>
      <c r="W298" s="16">
        <f t="shared" si="71"/>
        <v>88.347776880589592</v>
      </c>
      <c r="X298" s="16">
        <f t="shared" si="71"/>
        <v>41.034980617837796</v>
      </c>
      <c r="Y298" s="16">
        <f t="shared" si="64"/>
        <v>114.92669605481208</v>
      </c>
    </row>
    <row r="299" spans="1:25" x14ac:dyDescent="0.4">
      <c r="A299">
        <f t="shared" si="72"/>
        <v>286</v>
      </c>
      <c r="B299" s="1">
        <v>41075</v>
      </c>
      <c r="C299" s="2">
        <v>2.6844787341011801E-2</v>
      </c>
      <c r="D299" s="2">
        <v>6.1087444761533397E-2</v>
      </c>
      <c r="E299" s="2">
        <v>0</v>
      </c>
      <c r="F299" s="2">
        <v>0.91206776789745503</v>
      </c>
      <c r="G299">
        <v>543.31500000000005</v>
      </c>
      <c r="H299">
        <v>2328.66</v>
      </c>
      <c r="I299">
        <v>943.8</v>
      </c>
      <c r="J299">
        <v>148.09</v>
      </c>
      <c r="K299">
        <v>78.73</v>
      </c>
      <c r="L299" s="3">
        <f t="shared" si="65"/>
        <v>1.3956905175589895E-2</v>
      </c>
      <c r="M299" s="3">
        <f t="shared" si="66"/>
        <v>1.5885244592187764E-2</v>
      </c>
      <c r="N299" s="3">
        <f t="shared" si="61"/>
        <v>3.3513456240728878E-2</v>
      </c>
      <c r="O299" s="3">
        <f t="shared" si="61"/>
        <v>1.0804240664461506E-3</v>
      </c>
      <c r="P299" s="3">
        <f t="shared" si="67"/>
        <v>2.8706742676859267E-6</v>
      </c>
      <c r="Q299" s="4">
        <f t="shared" si="68"/>
        <v>2.3276084453246414E-3</v>
      </c>
      <c r="R299" s="3">
        <f t="shared" si="69"/>
        <v>1.6109007518738172E-2</v>
      </c>
      <c r="S299" s="16">
        <f t="shared" si="74"/>
        <v>103.42187606183714</v>
      </c>
      <c r="T299" s="16">
        <f t="shared" si="74"/>
        <v>89.962683300046606</v>
      </c>
      <c r="U299" s="16">
        <f t="shared" si="70"/>
        <v>13.459192761790533</v>
      </c>
      <c r="V299" s="16">
        <f t="shared" si="71"/>
        <v>110.49336715701118</v>
      </c>
      <c r="W299" s="16">
        <f t="shared" si="71"/>
        <v>89.936301339808367</v>
      </c>
      <c r="X299" s="16">
        <f t="shared" si="71"/>
        <v>44.38632624191068</v>
      </c>
      <c r="Y299" s="16">
        <f t="shared" si="64"/>
        <v>115.0347384614567</v>
      </c>
    </row>
    <row r="300" spans="1:25" x14ac:dyDescent="0.4">
      <c r="A300">
        <f t="shared" si="72"/>
        <v>287</v>
      </c>
      <c r="B300" s="1">
        <v>41082</v>
      </c>
      <c r="C300" s="2">
        <v>2.94214690422108E-2</v>
      </c>
      <c r="D300" s="2">
        <v>6.3295220173144096E-2</v>
      </c>
      <c r="E300" s="2">
        <v>0</v>
      </c>
      <c r="F300" s="2">
        <v>0.90728331078464497</v>
      </c>
      <c r="G300">
        <v>539.25400000000002</v>
      </c>
      <c r="H300">
        <v>2315.65</v>
      </c>
      <c r="I300">
        <v>975.43</v>
      </c>
      <c r="J300">
        <v>148.25</v>
      </c>
      <c r="K300">
        <v>80.430000000000007</v>
      </c>
      <c r="L300" s="3">
        <f t="shared" si="65"/>
        <v>-4.8941998288645205E-3</v>
      </c>
      <c r="M300" s="3">
        <f t="shared" si="66"/>
        <v>1.2666326759167346E-2</v>
      </c>
      <c r="N300" s="3">
        <f t="shared" si="61"/>
        <v>2.649088094481411E-2</v>
      </c>
      <c r="O300" s="3">
        <f t="shared" si="61"/>
        <v>-6.7453625632318825E-5</v>
      </c>
      <c r="P300" s="3">
        <f t="shared" si="67"/>
        <v>8.4548976084462897E-6</v>
      </c>
      <c r="Q300" s="4">
        <f t="shared" si="68"/>
        <v>5.8806894585858847E-4</v>
      </c>
      <c r="R300" s="3">
        <f t="shared" si="69"/>
        <v>8.5488885623711541E-3</v>
      </c>
      <c r="S300" s="16">
        <f t="shared" si="74"/>
        <v>103.480682956423</v>
      </c>
      <c r="T300" s="16">
        <f t="shared" si="74"/>
        <v>90.817572156283717</v>
      </c>
      <c r="U300" s="16">
        <f t="shared" si="70"/>
        <v>12.663110800139279</v>
      </c>
      <c r="V300" s="16">
        <f t="shared" si="71"/>
        <v>110.00394717412473</v>
      </c>
      <c r="W300" s="16">
        <f t="shared" si="71"/>
        <v>91.202934015725106</v>
      </c>
      <c r="X300" s="16">
        <f t="shared" si="71"/>
        <v>47.035414336392094</v>
      </c>
      <c r="Y300" s="16">
        <f t="shared" si="64"/>
        <v>115.02799309889346</v>
      </c>
    </row>
    <row r="301" spans="1:25" x14ac:dyDescent="0.4">
      <c r="A301">
        <f t="shared" si="72"/>
        <v>288</v>
      </c>
      <c r="B301" s="1">
        <v>41089</v>
      </c>
      <c r="C301" s="2">
        <v>3.8367276026060798E-2</v>
      </c>
      <c r="D301" s="2">
        <v>6.8440909203371397E-2</v>
      </c>
      <c r="E301" s="2">
        <v>0</v>
      </c>
      <c r="F301" s="2">
        <v>0.89319181477056797</v>
      </c>
      <c r="G301">
        <v>540.91899999999998</v>
      </c>
      <c r="H301">
        <v>2363.79</v>
      </c>
      <c r="I301">
        <v>1001.27</v>
      </c>
      <c r="J301">
        <v>148.24</v>
      </c>
      <c r="K301">
        <v>79.790000000000006</v>
      </c>
      <c r="L301" s="3">
        <f t="shared" si="65"/>
        <v>6.4456325409341098E-3</v>
      </c>
      <c r="M301" s="3">
        <f t="shared" si="66"/>
        <v>-6.4653006863606421E-3</v>
      </c>
      <c r="N301" s="3">
        <f t="shared" si="61"/>
        <v>2.2771080727475024E-3</v>
      </c>
      <c r="O301" s="3">
        <f t="shared" si="61"/>
        <v>1.8213707501348875E-3</v>
      </c>
      <c r="P301" s="3">
        <f t="shared" si="67"/>
        <v>5.0359085327879443E-6</v>
      </c>
      <c r="Q301" s="4">
        <f t="shared" si="68"/>
        <v>1.4266078427630981E-3</v>
      </c>
      <c r="R301" s="3">
        <f t="shared" si="69"/>
        <v>1.0197026693639644E-3</v>
      </c>
      <c r="S301" s="16">
        <f t="shared" si="74"/>
        <v>103.62334374069931</v>
      </c>
      <c r="T301" s="16">
        <f t="shared" si="74"/>
        <v>90.919542423220108</v>
      </c>
      <c r="U301" s="16">
        <f t="shared" si="70"/>
        <v>12.703801317479204</v>
      </c>
      <c r="V301" s="16">
        <f t="shared" si="71"/>
        <v>110.64851042821815</v>
      </c>
      <c r="W301" s="16">
        <f t="shared" si="71"/>
        <v>90.556403947089038</v>
      </c>
      <c r="X301" s="16">
        <f t="shared" si="71"/>
        <v>47.263125143666841</v>
      </c>
      <c r="Y301" s="16">
        <f t="shared" si="64"/>
        <v>115.21013017390695</v>
      </c>
    </row>
    <row r="302" spans="1:25" x14ac:dyDescent="0.4">
      <c r="A302">
        <f t="shared" si="72"/>
        <v>289</v>
      </c>
      <c r="B302" s="1">
        <v>41096</v>
      </c>
      <c r="C302" s="2">
        <v>4.6760456914040599E-2</v>
      </c>
      <c r="D302" s="2">
        <v>6.1566823821273299E-2</v>
      </c>
      <c r="E302" s="2">
        <v>0</v>
      </c>
      <c r="F302" s="2">
        <v>0.89167271926468605</v>
      </c>
      <c r="G302">
        <v>545.29399999999998</v>
      </c>
      <c r="H302">
        <v>2352.34</v>
      </c>
      <c r="I302">
        <v>1003.55</v>
      </c>
      <c r="J302">
        <v>148.51</v>
      </c>
      <c r="K302">
        <v>79.66</v>
      </c>
      <c r="L302" s="3">
        <f t="shared" si="65"/>
        <v>-2.0536777355429914E-3</v>
      </c>
      <c r="M302" s="3">
        <f t="shared" si="66"/>
        <v>-4.3100677048492075E-3</v>
      </c>
      <c r="N302" s="3">
        <f t="shared" si="61"/>
        <v>-3.3022769169448463E-2</v>
      </c>
      <c r="O302" s="3">
        <f t="shared" si="61"/>
        <v>2.2894081206652483E-3</v>
      </c>
      <c r="P302" s="3">
        <f t="shared" si="67"/>
        <v>4.2720021317783192E-6</v>
      </c>
      <c r="Q302" s="4">
        <f t="shared" si="68"/>
        <v>1.6757426740180645E-3</v>
      </c>
      <c r="R302" s="3">
        <f t="shared" si="69"/>
        <v>-9.2742766222938533E-3</v>
      </c>
      <c r="S302" s="16">
        <f t="shared" si="74"/>
        <v>103.79091800810112</v>
      </c>
      <c r="T302" s="16">
        <f t="shared" si="74"/>
        <v>89.992114760990717</v>
      </c>
      <c r="U302" s="16">
        <f t="shared" si="70"/>
        <v>13.798803247110399</v>
      </c>
      <c r="V302" s="16">
        <f t="shared" si="71"/>
        <v>110.44314265466384</v>
      </c>
      <c r="W302" s="16">
        <f t="shared" si="71"/>
        <v>90.12539717660411</v>
      </c>
      <c r="X302" s="16">
        <f t="shared" si="71"/>
        <v>43.960848226721993</v>
      </c>
      <c r="Y302" s="16">
        <f t="shared" si="64"/>
        <v>115.43907098597347</v>
      </c>
    </row>
    <row r="303" spans="1:25" x14ac:dyDescent="0.4">
      <c r="A303">
        <f t="shared" si="72"/>
        <v>290</v>
      </c>
      <c r="B303" s="1">
        <v>41103</v>
      </c>
      <c r="C303" s="2">
        <v>4.3595668555836603E-2</v>
      </c>
      <c r="D303" s="2">
        <v>5.7611608626513502E-2</v>
      </c>
      <c r="E303" s="2">
        <v>0</v>
      </c>
      <c r="F303" s="2">
        <v>0.89879272281764999</v>
      </c>
      <c r="G303">
        <v>547.47299999999996</v>
      </c>
      <c r="H303">
        <v>2356.4</v>
      </c>
      <c r="I303">
        <v>970.41</v>
      </c>
      <c r="J303">
        <v>148.85</v>
      </c>
      <c r="K303">
        <v>79.180000000000007</v>
      </c>
      <c r="L303" s="3">
        <f t="shared" si="65"/>
        <v>-5.755708682935512E-3</v>
      </c>
      <c r="M303" s="3">
        <f t="shared" si="66"/>
        <v>-4.1457585386865947E-3</v>
      </c>
      <c r="N303" s="3">
        <f t="shared" si="61"/>
        <v>-1.6766109170350707E-2</v>
      </c>
      <c r="O303" s="3">
        <f t="shared" si="61"/>
        <v>1.2764528048370138E-3</v>
      </c>
      <c r="P303" s="3">
        <f t="shared" si="67"/>
        <v>7.0160154741734752E-6</v>
      </c>
      <c r="Q303" s="4">
        <f t="shared" si="68"/>
        <v>6.5048269009746645E-4</v>
      </c>
      <c r="R303" s="3">
        <f t="shared" si="69"/>
        <v>-6.34778089678395E-3</v>
      </c>
      <c r="S303" s="16">
        <f t="shared" si="74"/>
        <v>103.85596627711087</v>
      </c>
      <c r="T303" s="16">
        <f t="shared" si="74"/>
        <v>89.357336671312325</v>
      </c>
      <c r="U303" s="16">
        <f t="shared" si="70"/>
        <v>14.498629605798541</v>
      </c>
      <c r="V303" s="16">
        <f t="shared" si="71"/>
        <v>109.86757178637029</v>
      </c>
      <c r="W303" s="16">
        <f t="shared" si="71"/>
        <v>89.710821322735455</v>
      </c>
      <c r="X303" s="16">
        <f t="shared" si="71"/>
        <v>42.284237309686922</v>
      </c>
      <c r="Y303" s="16">
        <f t="shared" si="64"/>
        <v>115.56671626645718</v>
      </c>
    </row>
    <row r="304" spans="1:25" x14ac:dyDescent="0.4">
      <c r="A304">
        <f t="shared" si="72"/>
        <v>291</v>
      </c>
      <c r="B304" s="1">
        <v>41110</v>
      </c>
      <c r="C304" s="2">
        <v>3.2426324861103903E-2</v>
      </c>
      <c r="D304" s="2">
        <v>5.7087593197623299E-2</v>
      </c>
      <c r="E304" s="2">
        <v>0</v>
      </c>
      <c r="F304" s="2">
        <v>0.91048608194127201</v>
      </c>
      <c r="G304">
        <v>549.10699999999997</v>
      </c>
      <c r="H304">
        <v>2367.2600000000002</v>
      </c>
      <c r="I304">
        <v>954.14</v>
      </c>
      <c r="J304">
        <v>149.04</v>
      </c>
      <c r="K304">
        <v>78.489999999999995</v>
      </c>
      <c r="L304" s="3">
        <f t="shared" si="65"/>
        <v>-6.5425921206780924E-3</v>
      </c>
      <c r="M304" s="3">
        <f t="shared" si="66"/>
        <v>1.685053657945712E-2</v>
      </c>
      <c r="N304" s="3">
        <f t="shared" si="61"/>
        <v>-1.000901335233817E-2</v>
      </c>
      <c r="O304" s="3">
        <f t="shared" si="61"/>
        <v>-7.3805689747707959E-4</v>
      </c>
      <c r="P304" s="3">
        <f t="shared" si="67"/>
        <v>5.988396866253414E-6</v>
      </c>
      <c r="Q304" s="4">
        <f t="shared" si="68"/>
        <v>7.1825430171021658E-5</v>
      </c>
      <c r="R304" s="3">
        <f t="shared" si="69"/>
        <v>-1.097814477590553E-4</v>
      </c>
      <c r="S304" s="16">
        <f t="shared" si="74"/>
        <v>103.86314882012798</v>
      </c>
      <c r="T304" s="16">
        <f t="shared" si="74"/>
        <v>89.34635852653642</v>
      </c>
      <c r="U304" s="16">
        <f t="shared" si="70"/>
        <v>14.516790293591555</v>
      </c>
      <c r="V304" s="16">
        <f t="shared" si="71"/>
        <v>109.21331257430248</v>
      </c>
      <c r="W304" s="16">
        <f t="shared" si="71"/>
        <v>91.395874980681171</v>
      </c>
      <c r="X304" s="16">
        <f t="shared" si="71"/>
        <v>41.283335974453102</v>
      </c>
      <c r="Y304" s="16">
        <f t="shared" si="64"/>
        <v>115.49291057670948</v>
      </c>
    </row>
    <row r="305" spans="1:25" x14ac:dyDescent="0.4">
      <c r="A305">
        <f t="shared" si="72"/>
        <v>292</v>
      </c>
      <c r="B305" s="1">
        <v>41117</v>
      </c>
      <c r="C305" s="2">
        <v>2.5455278197347601E-2</v>
      </c>
      <c r="D305" s="2">
        <v>5.4077978417624198E-2</v>
      </c>
      <c r="E305" s="2">
        <v>0</v>
      </c>
      <c r="F305" s="2">
        <v>0.92046674338502799</v>
      </c>
      <c r="G305">
        <v>545.72299999999996</v>
      </c>
      <c r="H305">
        <v>2408.0700000000002</v>
      </c>
      <c r="I305">
        <v>944.59</v>
      </c>
      <c r="J305">
        <v>148.93</v>
      </c>
      <c r="K305">
        <v>78.459999999999994</v>
      </c>
      <c r="L305" s="3">
        <f t="shared" si="65"/>
        <v>-1.8078407831298993E-3</v>
      </c>
      <c r="M305" s="3">
        <f t="shared" si="66"/>
        <v>4.1560889837430892E-3</v>
      </c>
      <c r="N305" s="3">
        <f t="shared" si="61"/>
        <v>-3.4300596025789165E-3</v>
      </c>
      <c r="O305" s="3">
        <f t="shared" si="61"/>
        <v>1.1414758611427711E-3</v>
      </c>
      <c r="P305" s="3">
        <f t="shared" si="67"/>
        <v>2.4477007057092721E-6</v>
      </c>
      <c r="Q305" s="4">
        <f t="shared" si="68"/>
        <v>1.2269766681465E-3</v>
      </c>
      <c r="R305" s="3">
        <f t="shared" si="69"/>
        <v>1.4916114794261137E-5</v>
      </c>
      <c r="S305" s="16">
        <f t="shared" si="74"/>
        <v>103.98584648694262</v>
      </c>
      <c r="T305" s="16">
        <f t="shared" si="74"/>
        <v>89.347850138015843</v>
      </c>
      <c r="U305" s="16">
        <f t="shared" si="70"/>
        <v>14.637996348926777</v>
      </c>
      <c r="V305" s="16">
        <f t="shared" si="71"/>
        <v>109.03252849598948</v>
      </c>
      <c r="W305" s="16">
        <f t="shared" si="71"/>
        <v>91.811483879055487</v>
      </c>
      <c r="X305" s="16">
        <f t="shared" si="71"/>
        <v>40.940330014195212</v>
      </c>
      <c r="Y305" s="16">
        <f t="shared" si="64"/>
        <v>115.60705816282375</v>
      </c>
    </row>
    <row r="306" spans="1:25" x14ac:dyDescent="0.4">
      <c r="A306">
        <f t="shared" si="72"/>
        <v>293</v>
      </c>
      <c r="B306" s="1">
        <v>41124</v>
      </c>
      <c r="C306" s="2">
        <v>2.6567924110414198E-2</v>
      </c>
      <c r="D306" s="2">
        <v>5.7044833680739898E-2</v>
      </c>
      <c r="E306" s="2">
        <v>0</v>
      </c>
      <c r="F306" s="2">
        <v>0.91638724220884604</v>
      </c>
      <c r="G306">
        <v>544.66700000000003</v>
      </c>
      <c r="H306">
        <v>2417.77</v>
      </c>
      <c r="I306">
        <v>941.35</v>
      </c>
      <c r="J306">
        <v>149.1</v>
      </c>
      <c r="K306">
        <v>78.47</v>
      </c>
      <c r="L306" s="3">
        <f t="shared" si="65"/>
        <v>-6.0367649121069178E-3</v>
      </c>
      <c r="M306" s="3">
        <f t="shared" si="66"/>
        <v>9.0779327689962663E-3</v>
      </c>
      <c r="N306" s="3">
        <f t="shared" si="61"/>
        <v>3.1561055930312776E-2</v>
      </c>
      <c r="O306" s="3">
        <f t="shared" si="61"/>
        <v>-4.3594902749832798E-3</v>
      </c>
      <c r="P306" s="3">
        <f t="shared" si="67"/>
        <v>2.2106427516040961E-6</v>
      </c>
      <c r="Q306" s="4">
        <f t="shared" si="68"/>
        <v>-3.6397270603647528E-3</v>
      </c>
      <c r="R306" s="3">
        <f t="shared" si="69"/>
        <v>7.5606833780547111E-3</v>
      </c>
      <c r="S306" s="16">
        <f t="shared" si="74"/>
        <v>103.62187378090614</v>
      </c>
      <c r="T306" s="16">
        <f t="shared" si="74"/>
        <v>90.103918475821317</v>
      </c>
      <c r="U306" s="16">
        <f t="shared" si="70"/>
        <v>13.517955305084826</v>
      </c>
      <c r="V306" s="16">
        <f t="shared" si="71"/>
        <v>108.42885200477879</v>
      </c>
      <c r="W306" s="16">
        <f t="shared" si="71"/>
        <v>92.719277155955112</v>
      </c>
      <c r="X306" s="16">
        <f t="shared" si="71"/>
        <v>44.096435607226489</v>
      </c>
      <c r="Y306" s="16">
        <f t="shared" si="64"/>
        <v>115.17110913532542</v>
      </c>
    </row>
    <row r="307" spans="1:25" x14ac:dyDescent="0.4">
      <c r="A307">
        <f t="shared" si="72"/>
        <v>294</v>
      </c>
      <c r="B307" s="1">
        <v>41131</v>
      </c>
      <c r="C307" s="2">
        <v>2.7614480485551599E-2</v>
      </c>
      <c r="D307" s="2">
        <v>5.96826818916091E-2</v>
      </c>
      <c r="E307" s="2">
        <v>0</v>
      </c>
      <c r="F307" s="2">
        <v>0.91270283762283899</v>
      </c>
      <c r="G307">
        <v>542.69299999999998</v>
      </c>
      <c r="H307">
        <v>2445.64</v>
      </c>
      <c r="I307">
        <v>971.06</v>
      </c>
      <c r="J307">
        <v>148.44999999999999</v>
      </c>
      <c r="K307">
        <v>78.28</v>
      </c>
      <c r="L307" s="3">
        <f t="shared" si="65"/>
        <v>4.9668509031242092E-3</v>
      </c>
      <c r="M307" s="3">
        <f t="shared" si="66"/>
        <v>2.6059435548999588E-2</v>
      </c>
      <c r="N307" s="3">
        <f t="shared" si="61"/>
        <v>2.5508207525796633E-2</v>
      </c>
      <c r="O307" s="3">
        <f t="shared" si="61"/>
        <v>-1.953519703603801E-3</v>
      </c>
      <c r="P307" s="3">
        <f t="shared" si="67"/>
        <v>2.5744481112005524E-6</v>
      </c>
      <c r="Q307" s="4">
        <f t="shared" si="68"/>
        <v>-9.3103415457717118E-5</v>
      </c>
      <c r="R307" s="3">
        <f t="shared" si="69"/>
        <v>1.3645243568579157E-2</v>
      </c>
      <c r="S307" s="16">
        <f t="shared" si="74"/>
        <v>103.61256343936037</v>
      </c>
      <c r="T307" s="16">
        <f t="shared" si="74"/>
        <v>91.46844283267923</v>
      </c>
      <c r="U307" s="16">
        <f t="shared" si="70"/>
        <v>12.144120606681142</v>
      </c>
      <c r="V307" s="16">
        <f t="shared" si="71"/>
        <v>108.92553709509122</v>
      </c>
      <c r="W307" s="16">
        <f t="shared" si="71"/>
        <v>95.325220710855064</v>
      </c>
      <c r="X307" s="16">
        <f t="shared" si="71"/>
        <v>46.64725635980615</v>
      </c>
      <c r="Y307" s="16">
        <f t="shared" si="64"/>
        <v>114.97575716496505</v>
      </c>
    </row>
    <row r="308" spans="1:25" x14ac:dyDescent="0.4">
      <c r="A308">
        <f t="shared" si="72"/>
        <v>295</v>
      </c>
      <c r="B308" s="1">
        <v>41138</v>
      </c>
      <c r="C308" s="2">
        <v>2.9241431200777102E-2</v>
      </c>
      <c r="D308" s="2">
        <v>6.2346478028384403E-2</v>
      </c>
      <c r="E308" s="2">
        <v>0</v>
      </c>
      <c r="F308" s="2">
        <v>0.90841209077083795</v>
      </c>
      <c r="G308">
        <v>536.61400000000003</v>
      </c>
      <c r="H308">
        <v>2469</v>
      </c>
      <c r="I308">
        <v>995.83</v>
      </c>
      <c r="J308">
        <v>148.16</v>
      </c>
      <c r="K308">
        <v>79.56</v>
      </c>
      <c r="L308" s="3">
        <f t="shared" si="65"/>
        <v>-1.2857502950888167E-3</v>
      </c>
      <c r="M308" s="3">
        <f t="shared" si="66"/>
        <v>-1.5832227107332453E-2</v>
      </c>
      <c r="N308" s="3">
        <f t="shared" si="61"/>
        <v>-1.1206732072743475E-2</v>
      </c>
      <c r="O308" s="3">
        <f t="shared" si="61"/>
        <v>1.822354211663102E-3</v>
      </c>
      <c r="P308" s="3">
        <f t="shared" si="67"/>
        <v>6.4238399577591812E-7</v>
      </c>
      <c r="Q308" s="4">
        <f t="shared" si="68"/>
        <v>6.3012543726323142E-4</v>
      </c>
      <c r="R308" s="3">
        <f t="shared" si="69"/>
        <v>-6.6255888158754106E-3</v>
      </c>
      <c r="S308" s="16">
        <f t="shared" si="74"/>
        <v>103.6755759830867</v>
      </c>
      <c r="T308" s="16">
        <f t="shared" si="74"/>
        <v>90.805883951091687</v>
      </c>
      <c r="U308" s="16">
        <f t="shared" si="70"/>
        <v>12.869692031995015</v>
      </c>
      <c r="V308" s="16">
        <f t="shared" si="71"/>
        <v>108.79696206558233</v>
      </c>
      <c r="W308" s="16">
        <f t="shared" si="71"/>
        <v>93.741998000121825</v>
      </c>
      <c r="X308" s="16">
        <f t="shared" si="71"/>
        <v>45.526583152531799</v>
      </c>
      <c r="Y308" s="16">
        <f t="shared" si="64"/>
        <v>115.15799258613136</v>
      </c>
    </row>
    <row r="309" spans="1:25" x14ac:dyDescent="0.4">
      <c r="A309">
        <f t="shared" si="72"/>
        <v>296</v>
      </c>
      <c r="B309" s="1">
        <v>41145</v>
      </c>
      <c r="C309" s="2">
        <v>3.0312071193737199E-2</v>
      </c>
      <c r="D309" s="2">
        <v>6.2153339628014698E-2</v>
      </c>
      <c r="E309" s="2">
        <v>0</v>
      </c>
      <c r="F309" s="2">
        <v>0.90753458917824803</v>
      </c>
      <c r="G309">
        <v>541.98699999999997</v>
      </c>
      <c r="H309">
        <v>2457.4</v>
      </c>
      <c r="I309">
        <v>984.67</v>
      </c>
      <c r="J309">
        <v>148.43</v>
      </c>
      <c r="K309">
        <v>78.67</v>
      </c>
      <c r="L309" s="3">
        <f t="shared" si="65"/>
        <v>6.7529517788424975E-3</v>
      </c>
      <c r="M309" s="3">
        <f t="shared" si="66"/>
        <v>-6.3164747275785693E-3</v>
      </c>
      <c r="N309" s="3">
        <f t="shared" si="61"/>
        <v>-3.3452831913229786E-2</v>
      </c>
      <c r="O309" s="3">
        <f t="shared" si="61"/>
        <v>1.0779492016439463E-3</v>
      </c>
      <c r="P309" s="3">
        <f t="shared" si="67"/>
        <v>8.4449378518628094E-6</v>
      </c>
      <c r="Q309" s="4">
        <f t="shared" si="68"/>
        <v>7.8193720411028208E-4</v>
      </c>
      <c r="R309" s="3">
        <f t="shared" si="69"/>
        <v>-7.9846014150804778E-3</v>
      </c>
      <c r="S309" s="16">
        <f t="shared" si="74"/>
        <v>103.75376970349772</v>
      </c>
      <c r="T309" s="16">
        <f t="shared" si="74"/>
        <v>90.007423809583642</v>
      </c>
      <c r="U309" s="16">
        <f t="shared" si="70"/>
        <v>13.746345893914082</v>
      </c>
      <c r="V309" s="16">
        <f t="shared" si="71"/>
        <v>109.47225724346659</v>
      </c>
      <c r="W309" s="16">
        <f t="shared" si="71"/>
        <v>93.110350527363963</v>
      </c>
      <c r="X309" s="16">
        <f t="shared" si="71"/>
        <v>42.181299961208822</v>
      </c>
      <c r="Y309" s="16">
        <f t="shared" si="64"/>
        <v>115.26578750629575</v>
      </c>
    </row>
    <row r="310" spans="1:25" x14ac:dyDescent="0.4">
      <c r="A310">
        <f t="shared" si="72"/>
        <v>297</v>
      </c>
      <c r="B310" s="1">
        <v>41152</v>
      </c>
      <c r="C310" s="2">
        <v>4.4386967613508202E-2</v>
      </c>
      <c r="D310" s="2">
        <v>6.0480709410129001E-2</v>
      </c>
      <c r="E310" s="2">
        <v>0</v>
      </c>
      <c r="F310" s="2">
        <v>0.89513232297636203</v>
      </c>
      <c r="G310">
        <v>547.596</v>
      </c>
      <c r="H310">
        <v>2450.6</v>
      </c>
      <c r="I310">
        <v>951.73</v>
      </c>
      <c r="J310">
        <v>148.59</v>
      </c>
      <c r="K310">
        <v>78.39</v>
      </c>
      <c r="L310" s="3">
        <f t="shared" si="65"/>
        <v>-9.2570445202132534E-3</v>
      </c>
      <c r="M310" s="3">
        <f t="shared" si="66"/>
        <v>2.0800635560590752E-2</v>
      </c>
      <c r="N310" s="3">
        <f t="shared" si="61"/>
        <v>4.8333035629852805E-3</v>
      </c>
      <c r="O310" s="3">
        <f t="shared" si="61"/>
        <v>-5.3839423918167206E-4</v>
      </c>
      <c r="P310" s="3">
        <f t="shared" si="67"/>
        <v>4.7435772081273558E-6</v>
      </c>
      <c r="Q310" s="4">
        <f t="shared" si="68"/>
        <v>3.6046739636666725E-4</v>
      </c>
      <c r="R310" s="3">
        <f t="shared" si="69"/>
        <v>3.9596250910452768E-3</v>
      </c>
      <c r="S310" s="16">
        <f t="shared" si="74"/>
        <v>103.78981644313438</v>
      </c>
      <c r="T310" s="16">
        <f t="shared" si="74"/>
        <v>90.403386318688163</v>
      </c>
      <c r="U310" s="16">
        <f t="shared" si="70"/>
        <v>13.386430124446221</v>
      </c>
      <c r="V310" s="16">
        <f t="shared" si="71"/>
        <v>108.54655279144527</v>
      </c>
      <c r="W310" s="16">
        <f t="shared" si="71"/>
        <v>95.190414083423036</v>
      </c>
      <c r="X310" s="16">
        <f t="shared" si="71"/>
        <v>42.664630317507353</v>
      </c>
      <c r="Y310" s="16">
        <f t="shared" si="64"/>
        <v>115.21194808237759</v>
      </c>
    </row>
    <row r="311" spans="1:25" x14ac:dyDescent="0.4">
      <c r="A311">
        <f t="shared" si="72"/>
        <v>298</v>
      </c>
      <c r="B311" s="1">
        <v>41159</v>
      </c>
      <c r="C311" s="2">
        <v>3.84396815057347E-2</v>
      </c>
      <c r="D311" s="2">
        <v>5.85220335043573E-2</v>
      </c>
      <c r="E311" s="2">
        <v>0</v>
      </c>
      <c r="F311" s="2">
        <v>0.90303828498990801</v>
      </c>
      <c r="G311">
        <v>543.56700000000001</v>
      </c>
      <c r="H311">
        <v>2506.37</v>
      </c>
      <c r="I311">
        <v>956.33</v>
      </c>
      <c r="J311">
        <v>148.51</v>
      </c>
      <c r="K311">
        <v>78.239999999999995</v>
      </c>
      <c r="L311" s="3">
        <f t="shared" si="65"/>
        <v>-1.0817674978373049E-2</v>
      </c>
      <c r="M311" s="3">
        <f t="shared" si="66"/>
        <v>2.1808653942392953E-2</v>
      </c>
      <c r="N311" s="3">
        <f t="shared" ref="N311:O374" si="75">I312/I311-1</f>
        <v>2.9529555697301202E-2</v>
      </c>
      <c r="O311" s="3">
        <f t="shared" si="75"/>
        <v>1.0773685273719469E-3</v>
      </c>
      <c r="P311" s="3">
        <f t="shared" si="67"/>
        <v>3.3656160831811393E-6</v>
      </c>
      <c r="Q311" s="4">
        <f t="shared" si="68"/>
        <v>1.8299982070773232E-3</v>
      </c>
      <c r="R311" s="3">
        <f t="shared" si="69"/>
        <v>1.0399475797173263E-2</v>
      </c>
      <c r="S311" s="16">
        <f t="shared" si="74"/>
        <v>103.97281626384212</v>
      </c>
      <c r="T311" s="16">
        <f t="shared" si="74"/>
        <v>91.443333898405484</v>
      </c>
      <c r="U311" s="16">
        <f t="shared" si="70"/>
        <v>12.529482365436635</v>
      </c>
      <c r="V311" s="16">
        <f t="shared" si="71"/>
        <v>107.46478529360796</v>
      </c>
      <c r="W311" s="16">
        <f t="shared" si="71"/>
        <v>97.371279477662327</v>
      </c>
      <c r="X311" s="16">
        <f t="shared" si="71"/>
        <v>45.617585887237475</v>
      </c>
      <c r="Y311" s="16">
        <f t="shared" si="64"/>
        <v>115.31968493511478</v>
      </c>
    </row>
    <row r="312" spans="1:25" x14ac:dyDescent="0.4">
      <c r="A312">
        <f t="shared" si="72"/>
        <v>299</v>
      </c>
      <c r="B312" s="1">
        <v>41166</v>
      </c>
      <c r="C312" s="2">
        <v>3.5106565427080398E-2</v>
      </c>
      <c r="D312" s="2">
        <v>6.4131393642992404E-2</v>
      </c>
      <c r="E312" s="2">
        <v>0</v>
      </c>
      <c r="F312" s="2">
        <v>0.90076204092992695</v>
      </c>
      <c r="G312">
        <v>536.65800000000002</v>
      </c>
      <c r="H312">
        <v>2556.13</v>
      </c>
      <c r="I312">
        <v>984.57</v>
      </c>
      <c r="J312">
        <v>148.66999999999999</v>
      </c>
      <c r="K312">
        <v>78.39</v>
      </c>
      <c r="L312" s="3">
        <f t="shared" si="65"/>
        <v>6.0680658466523152E-3</v>
      </c>
      <c r="M312" s="3">
        <f t="shared" si="66"/>
        <v>-6.3994715086024279E-3</v>
      </c>
      <c r="N312" s="3">
        <f t="shared" si="75"/>
        <v>-6.3987324415737401E-4</v>
      </c>
      <c r="O312" s="3">
        <f t="shared" si="75"/>
        <v>-4.0357839510307691E-4</v>
      </c>
      <c r="P312" s="3">
        <f t="shared" si="67"/>
        <v>1.3903966859201171E-6</v>
      </c>
      <c r="Q312" s="4">
        <f t="shared" si="68"/>
        <v>-5.6229657129815733E-4</v>
      </c>
      <c r="R312" s="3">
        <f t="shared" si="69"/>
        <v>-3.437143253026409E-4</v>
      </c>
      <c r="S312" s="16">
        <f t="shared" ref="S312:T327" si="76">S311+100*Q312</f>
        <v>103.9165866067123</v>
      </c>
      <c r="T312" s="16">
        <f t="shared" si="76"/>
        <v>91.40896246587522</v>
      </c>
      <c r="U312" s="16">
        <f t="shared" si="70"/>
        <v>12.507624140837081</v>
      </c>
      <c r="V312" s="16">
        <f t="shared" si="71"/>
        <v>108.0715918782732</v>
      </c>
      <c r="W312" s="16">
        <f t="shared" si="71"/>
        <v>96.731332326802089</v>
      </c>
      <c r="X312" s="16">
        <f t="shared" si="71"/>
        <v>45.55359856282174</v>
      </c>
      <c r="Y312" s="16">
        <f t="shared" si="64"/>
        <v>115.27932709560447</v>
      </c>
    </row>
    <row r="313" spans="1:25" x14ac:dyDescent="0.4">
      <c r="A313">
        <f t="shared" si="72"/>
        <v>300</v>
      </c>
      <c r="B313" s="1">
        <v>41173</v>
      </c>
      <c r="C313" s="2">
        <v>3.56622744308863E-2</v>
      </c>
      <c r="D313" s="2">
        <v>6.5893012449053295E-2</v>
      </c>
      <c r="E313" s="2">
        <v>0</v>
      </c>
      <c r="F313" s="2">
        <v>0.89844471312006002</v>
      </c>
      <c r="G313">
        <v>541.43399999999997</v>
      </c>
      <c r="H313">
        <v>2546.92</v>
      </c>
      <c r="I313">
        <v>983.94</v>
      </c>
      <c r="J313">
        <v>148.61000000000001</v>
      </c>
      <c r="K313">
        <v>78.17</v>
      </c>
      <c r="L313" s="3">
        <f t="shared" si="65"/>
        <v>6.2453348192230695E-3</v>
      </c>
      <c r="M313" s="3">
        <f t="shared" si="66"/>
        <v>-1.560455522474824E-2</v>
      </c>
      <c r="N313" s="3">
        <f t="shared" si="75"/>
        <v>-1.5366790657966978E-2</v>
      </c>
      <c r="O313" s="3">
        <f t="shared" si="75"/>
        <v>2.6916089092252626E-3</v>
      </c>
      <c r="P313" s="3">
        <f t="shared" si="67"/>
        <v>5.9306835249655174E-6</v>
      </c>
      <c r="Q313" s="4">
        <f t="shared" si="68"/>
        <v>1.6068228033049507E-3</v>
      </c>
      <c r="R313" s="3">
        <f t="shared" si="69"/>
        <v>-5.5086005385667214E-3</v>
      </c>
      <c r="S313" s="16">
        <f t="shared" si="76"/>
        <v>104.07726888704279</v>
      </c>
      <c r="T313" s="16">
        <f t="shared" si="76"/>
        <v>90.858102412018553</v>
      </c>
      <c r="U313" s="16">
        <f t="shared" si="70"/>
        <v>13.219166475024238</v>
      </c>
      <c r="V313" s="16">
        <f t="shared" si="71"/>
        <v>108.69612536019551</v>
      </c>
      <c r="W313" s="16">
        <f t="shared" si="71"/>
        <v>95.170876804327264</v>
      </c>
      <c r="X313" s="16">
        <f t="shared" si="71"/>
        <v>44.016919497025043</v>
      </c>
      <c r="Y313" s="16">
        <f t="shared" si="64"/>
        <v>115.54848798652699</v>
      </c>
    </row>
    <row r="314" spans="1:25" x14ac:dyDescent="0.4">
      <c r="A314">
        <f t="shared" si="72"/>
        <v>301</v>
      </c>
      <c r="B314" s="1">
        <v>41180</v>
      </c>
      <c r="C314" s="2">
        <v>4.5546746972495597E-2</v>
      </c>
      <c r="D314" s="2">
        <v>5.7872183286887202E-2</v>
      </c>
      <c r="E314" s="2">
        <v>0</v>
      </c>
      <c r="F314" s="2">
        <v>0.89658106974061702</v>
      </c>
      <c r="G314">
        <v>546.28300000000002</v>
      </c>
      <c r="H314">
        <v>2513.9299999999998</v>
      </c>
      <c r="I314">
        <v>968.82</v>
      </c>
      <c r="J314">
        <v>149.01</v>
      </c>
      <c r="K314">
        <v>77.959999999999994</v>
      </c>
      <c r="L314" s="3">
        <f t="shared" si="65"/>
        <v>2.6437966394141643E-3</v>
      </c>
      <c r="M314" s="3">
        <f t="shared" si="66"/>
        <v>2.3999406655525801E-2</v>
      </c>
      <c r="N314" s="3">
        <f t="shared" si="75"/>
        <v>-4.0255155756496741E-4</v>
      </c>
      <c r="O314" s="3">
        <f t="shared" si="75"/>
        <v>-6.0398630964364486E-4</v>
      </c>
      <c r="P314" s="3">
        <f t="shared" si="67"/>
        <v>3.4951238329104756E-6</v>
      </c>
      <c r="Q314" s="4">
        <f t="shared" si="68"/>
        <v>9.6429658188536369E-4</v>
      </c>
      <c r="R314" s="3">
        <f t="shared" si="69"/>
        <v>6.4091663569328383E-3</v>
      </c>
      <c r="S314" s="16">
        <f t="shared" si="76"/>
        <v>104.17369854523133</v>
      </c>
      <c r="T314" s="16">
        <f t="shared" si="76"/>
        <v>91.49901904771184</v>
      </c>
      <c r="U314" s="16">
        <f t="shared" si="70"/>
        <v>12.674679497519492</v>
      </c>
      <c r="V314" s="16">
        <f t="shared" si="71"/>
        <v>108.96050502413692</v>
      </c>
      <c r="W314" s="16">
        <f t="shared" si="71"/>
        <v>97.570817469879842</v>
      </c>
      <c r="X314" s="16">
        <f t="shared" si="71"/>
        <v>43.976664341268545</v>
      </c>
      <c r="Y314" s="16">
        <f t="shared" si="64"/>
        <v>115.48808935556264</v>
      </c>
    </row>
    <row r="315" spans="1:25" x14ac:dyDescent="0.4">
      <c r="A315">
        <f t="shared" si="72"/>
        <v>302</v>
      </c>
      <c r="B315" s="1">
        <v>41187</v>
      </c>
      <c r="C315" s="2">
        <v>3.98383624721452E-2</v>
      </c>
      <c r="D315" s="2">
        <v>5.7755361399053302E-2</v>
      </c>
      <c r="E315" s="2">
        <v>0</v>
      </c>
      <c r="F315" s="2">
        <v>0.90240627612880098</v>
      </c>
      <c r="G315">
        <v>542.78399999999999</v>
      </c>
      <c r="H315">
        <v>2551.0300000000002</v>
      </c>
      <c r="I315">
        <v>968.43</v>
      </c>
      <c r="J315">
        <v>148.91999999999999</v>
      </c>
      <c r="K315">
        <v>78.67</v>
      </c>
      <c r="L315" s="3">
        <f t="shared" si="65"/>
        <v>1.8065855623827787E-3</v>
      </c>
      <c r="M315" s="3">
        <f t="shared" si="66"/>
        <v>-2.4713630539314413E-2</v>
      </c>
      <c r="N315" s="3">
        <f t="shared" si="75"/>
        <v>-2.5515525128300354E-2</v>
      </c>
      <c r="O315" s="3">
        <f t="shared" si="75"/>
        <v>8.7295192049441361E-4</v>
      </c>
      <c r="P315" s="3">
        <f t="shared" si="67"/>
        <v>6.5568999194104723E-6</v>
      </c>
      <c r="Q315" s="4">
        <f t="shared" si="68"/>
        <v>-5.741728609161968E-4</v>
      </c>
      <c r="R315" s="3">
        <f t="shared" si="69"/>
        <v>-1.1887404546184394E-2</v>
      </c>
      <c r="S315" s="16">
        <f t="shared" si="76"/>
        <v>104.11628125913971</v>
      </c>
      <c r="T315" s="16">
        <f t="shared" si="76"/>
        <v>90.3102785930934</v>
      </c>
      <c r="U315" s="16">
        <f t="shared" si="70"/>
        <v>13.806002666046311</v>
      </c>
      <c r="V315" s="16">
        <f t="shared" si="71"/>
        <v>109.14116358037521</v>
      </c>
      <c r="W315" s="16">
        <f t="shared" si="71"/>
        <v>95.099454415948401</v>
      </c>
      <c r="X315" s="16">
        <f t="shared" si="71"/>
        <v>41.42511182843851</v>
      </c>
      <c r="Y315" s="16">
        <f t="shared" si="64"/>
        <v>115.57538454761207</v>
      </c>
    </row>
    <row r="316" spans="1:25" x14ac:dyDescent="0.4">
      <c r="A316">
        <f t="shared" si="72"/>
        <v>303</v>
      </c>
      <c r="B316" s="1">
        <v>41194</v>
      </c>
      <c r="C316" s="2">
        <v>3.2320519890802098E-2</v>
      </c>
      <c r="D316" s="2">
        <v>5.4345037448045898E-2</v>
      </c>
      <c r="E316" s="2">
        <v>0</v>
      </c>
      <c r="F316" s="2">
        <v>0.91333444266115205</v>
      </c>
      <c r="G316">
        <v>545.35900000000004</v>
      </c>
      <c r="H316">
        <v>2495.2800000000002</v>
      </c>
      <c r="I316">
        <v>943.72</v>
      </c>
      <c r="J316">
        <v>149.05000000000001</v>
      </c>
      <c r="K316">
        <v>78.44</v>
      </c>
      <c r="L316" s="3">
        <f t="shared" si="65"/>
        <v>2.8265396506297336E-3</v>
      </c>
      <c r="M316" s="3">
        <f t="shared" si="66"/>
        <v>1.4671518286494267E-2</v>
      </c>
      <c r="N316" s="3">
        <f t="shared" si="75"/>
        <v>5.0216165811893365E-2</v>
      </c>
      <c r="O316" s="3">
        <f t="shared" si="75"/>
        <v>-1.7443810801746062E-3</v>
      </c>
      <c r="P316" s="3">
        <f t="shared" si="67"/>
        <v>8.0059949834381382E-6</v>
      </c>
      <c r="Q316" s="4">
        <f t="shared" si="68"/>
        <v>-7.125298749338303E-4</v>
      </c>
      <c r="R316" s="3">
        <f t="shared" si="69"/>
        <v>1.649246066721069E-2</v>
      </c>
      <c r="S316" s="16">
        <f t="shared" si="76"/>
        <v>104.04502827164633</v>
      </c>
      <c r="T316" s="16">
        <f t="shared" si="76"/>
        <v>91.959524659814463</v>
      </c>
      <c r="U316" s="16">
        <f t="shared" si="70"/>
        <v>12.085503611831868</v>
      </c>
      <c r="V316" s="16">
        <f t="shared" si="71"/>
        <v>109.42381754543818</v>
      </c>
      <c r="W316" s="16">
        <f t="shared" si="71"/>
        <v>96.566606244597821</v>
      </c>
      <c r="X316" s="16">
        <f t="shared" si="71"/>
        <v>46.446728409627845</v>
      </c>
      <c r="Y316" s="16">
        <f t="shared" si="64"/>
        <v>115.40094643959462</v>
      </c>
    </row>
    <row r="317" spans="1:25" x14ac:dyDescent="0.4">
      <c r="A317">
        <f t="shared" si="72"/>
        <v>304</v>
      </c>
      <c r="B317" s="1">
        <v>41201</v>
      </c>
      <c r="C317" s="2">
        <v>3.8796918185330397E-2</v>
      </c>
      <c r="D317" s="2">
        <v>6.12119641259143E-2</v>
      </c>
      <c r="E317" s="2">
        <v>0</v>
      </c>
      <c r="F317" s="2">
        <v>0.89999111768875495</v>
      </c>
      <c r="G317">
        <v>540.83299999999997</v>
      </c>
      <c r="H317">
        <v>2503.8000000000002</v>
      </c>
      <c r="I317">
        <v>991.11</v>
      </c>
      <c r="J317">
        <v>148.79</v>
      </c>
      <c r="K317">
        <v>79.319999999999993</v>
      </c>
      <c r="L317" s="3">
        <f t="shared" si="65"/>
        <v>5.9854914288339778E-3</v>
      </c>
      <c r="M317" s="3">
        <f t="shared" si="66"/>
        <v>-1.0678654979982438E-2</v>
      </c>
      <c r="N317" s="3">
        <f t="shared" si="75"/>
        <v>-1.745517651925621E-2</v>
      </c>
      <c r="O317" s="3">
        <f t="shared" si="75"/>
        <v>1.9490557161101485E-3</v>
      </c>
      <c r="P317" s="3">
        <f t="shared" si="67"/>
        <v>3.8288239006976997E-6</v>
      </c>
      <c r="Q317" s="4">
        <f t="shared" si="68"/>
        <v>1.3288611841946987E-3</v>
      </c>
      <c r="R317" s="3">
        <f t="shared" si="69"/>
        <v>-5.0498210885736305E-3</v>
      </c>
      <c r="S317" s="16">
        <f t="shared" si="76"/>
        <v>104.17791439006579</v>
      </c>
      <c r="T317" s="16">
        <f t="shared" si="76"/>
        <v>91.4545425509571</v>
      </c>
      <c r="U317" s="16">
        <f t="shared" si="70"/>
        <v>12.723371839108694</v>
      </c>
      <c r="V317" s="16">
        <f t="shared" si="71"/>
        <v>110.02236668832158</v>
      </c>
      <c r="W317" s="16">
        <f t="shared" si="71"/>
        <v>95.49874074659958</v>
      </c>
      <c r="X317" s="16">
        <f t="shared" si="71"/>
        <v>44.701210757702221</v>
      </c>
      <c r="Y317" s="16">
        <f t="shared" si="64"/>
        <v>115.59585201120564</v>
      </c>
    </row>
    <row r="318" spans="1:25" x14ac:dyDescent="0.4">
      <c r="A318">
        <f t="shared" si="72"/>
        <v>305</v>
      </c>
      <c r="B318" s="1">
        <v>41208</v>
      </c>
      <c r="C318" s="2">
        <v>4.5178291353159698E-2</v>
      </c>
      <c r="D318" s="2">
        <v>5.6153493585737603E-2</v>
      </c>
      <c r="E318" s="2">
        <v>0</v>
      </c>
      <c r="F318" s="2">
        <v>0.89866821506110195</v>
      </c>
      <c r="G318">
        <v>541.81600000000003</v>
      </c>
      <c r="H318">
        <v>2466.8000000000002</v>
      </c>
      <c r="I318">
        <v>973.81</v>
      </c>
      <c r="J318">
        <v>149.08000000000001</v>
      </c>
      <c r="K318">
        <v>79.650000000000006</v>
      </c>
      <c r="L318" s="3">
        <f t="shared" si="65"/>
        <v>1.2562330317097414E-2</v>
      </c>
      <c r="M318" s="3">
        <f t="shared" si="66"/>
        <v>1.1634933765986677E-2</v>
      </c>
      <c r="N318" s="3">
        <f t="shared" si="75"/>
        <v>1.4694858339922678E-2</v>
      </c>
      <c r="O318" s="3">
        <f t="shared" si="75"/>
        <v>-1.2744834987927778E-3</v>
      </c>
      <c r="P318" s="3">
        <f t="shared" si="67"/>
        <v>4.9369160665219804E-6</v>
      </c>
      <c r="Q318" s="4">
        <f t="shared" si="68"/>
        <v>7.0612070687817003E-5</v>
      </c>
      <c r="R318" s="3">
        <f t="shared" si="69"/>
        <v>9.404409731053498E-3</v>
      </c>
      <c r="S318" s="16">
        <f t="shared" si="76"/>
        <v>104.18497559713458</v>
      </c>
      <c r="T318" s="16">
        <f t="shared" si="76"/>
        <v>92.394983524062454</v>
      </c>
      <c r="U318" s="16">
        <f t="shared" si="70"/>
        <v>11.789992073072128</v>
      </c>
      <c r="V318" s="16">
        <f t="shared" si="71"/>
        <v>111.27859972003132</v>
      </c>
      <c r="W318" s="16">
        <f t="shared" si="71"/>
        <v>96.662234123198246</v>
      </c>
      <c r="X318" s="16">
        <f t="shared" si="71"/>
        <v>46.170696591694487</v>
      </c>
      <c r="Y318" s="16">
        <f t="shared" si="64"/>
        <v>115.46840366132636</v>
      </c>
    </row>
    <row r="319" spans="1:25" x14ac:dyDescent="0.4">
      <c r="A319">
        <f t="shared" si="72"/>
        <v>306</v>
      </c>
      <c r="B319" s="1">
        <v>41215</v>
      </c>
      <c r="C319" s="2">
        <v>5.2910777007447299E-2</v>
      </c>
      <c r="D319" s="2">
        <v>5.6649201375653602E-2</v>
      </c>
      <c r="E319" s="2">
        <v>0</v>
      </c>
      <c r="F319" s="2">
        <v>0.89044002161689895</v>
      </c>
      <c r="G319">
        <v>543.30200000000002</v>
      </c>
      <c r="H319">
        <v>2471.3000000000002</v>
      </c>
      <c r="I319">
        <v>988.12</v>
      </c>
      <c r="J319">
        <v>148.88999999999999</v>
      </c>
      <c r="K319">
        <v>80.430000000000007</v>
      </c>
      <c r="L319" s="3">
        <f t="shared" si="65"/>
        <v>-1.3511372932254462E-3</v>
      </c>
      <c r="M319" s="3">
        <f t="shared" si="66"/>
        <v>-3.4634370948500304E-2</v>
      </c>
      <c r="N319" s="3">
        <f t="shared" si="75"/>
        <v>-2.8387240416143711E-2</v>
      </c>
      <c r="O319" s="3">
        <f t="shared" si="75"/>
        <v>3.4925112499160083E-3</v>
      </c>
      <c r="P319" s="3">
        <f t="shared" si="67"/>
        <v>1.2118573503615093E-6</v>
      </c>
      <c r="Q319" s="4">
        <f t="shared" si="68"/>
        <v>1.0751607571131336E-3</v>
      </c>
      <c r="R319" s="3">
        <f t="shared" si="69"/>
        <v>-1.5220059351988363E-2</v>
      </c>
      <c r="S319" s="16">
        <f t="shared" si="76"/>
        <v>104.2924916728459</v>
      </c>
      <c r="T319" s="16">
        <f t="shared" si="76"/>
        <v>90.87297758886362</v>
      </c>
      <c r="U319" s="16">
        <f t="shared" si="70"/>
        <v>13.419514083982278</v>
      </c>
      <c r="V319" s="16">
        <f t="shared" si="71"/>
        <v>111.14348599070878</v>
      </c>
      <c r="W319" s="16">
        <f t="shared" si="71"/>
        <v>93.19879702834821</v>
      </c>
      <c r="X319" s="16">
        <f t="shared" si="71"/>
        <v>43.331972550080117</v>
      </c>
      <c r="Y319" s="16">
        <f t="shared" si="64"/>
        <v>115.81765478631796</v>
      </c>
    </row>
    <row r="320" spans="1:25" x14ac:dyDescent="0.4">
      <c r="A320">
        <f t="shared" si="72"/>
        <v>307</v>
      </c>
      <c r="B320" s="1">
        <v>41222</v>
      </c>
      <c r="C320" s="2">
        <v>5.4324291552033603E-2</v>
      </c>
      <c r="D320" s="2">
        <v>5.4629439125050902E-2</v>
      </c>
      <c r="E320" s="2">
        <v>0</v>
      </c>
      <c r="F320" s="2">
        <v>0.89104626932291497</v>
      </c>
      <c r="G320">
        <v>548.98400000000004</v>
      </c>
      <c r="H320">
        <v>2413.92</v>
      </c>
      <c r="I320">
        <v>960.07</v>
      </c>
      <c r="J320">
        <v>149.41</v>
      </c>
      <c r="K320">
        <v>79.489999999999995</v>
      </c>
      <c r="L320" s="3">
        <f t="shared" si="65"/>
        <v>2.5433109361015394E-2</v>
      </c>
      <c r="M320" s="3">
        <f t="shared" si="66"/>
        <v>9.078710110286492E-3</v>
      </c>
      <c r="N320" s="3">
        <f t="shared" si="75"/>
        <v>2.8195860718489119E-2</v>
      </c>
      <c r="O320" s="3">
        <f t="shared" si="75"/>
        <v>1.0039488655377848E-3</v>
      </c>
      <c r="P320" s="3">
        <f t="shared" si="67"/>
        <v>1.1137315419395886E-5</v>
      </c>
      <c r="Q320" s="4">
        <f t="shared" si="68"/>
        <v>2.7610280651154551E-3</v>
      </c>
      <c r="R320" s="3">
        <f t="shared" si="69"/>
        <v>1.5927907263832197E-2</v>
      </c>
      <c r="S320" s="16">
        <f t="shared" si="76"/>
        <v>104.56859447935744</v>
      </c>
      <c r="T320" s="16">
        <f t="shared" si="76"/>
        <v>92.465768315246834</v>
      </c>
      <c r="U320" s="16">
        <f t="shared" si="70"/>
        <v>12.10282616411061</v>
      </c>
      <c r="V320" s="16">
        <f t="shared" si="71"/>
        <v>113.68679692681032</v>
      </c>
      <c r="W320" s="16">
        <f t="shared" si="71"/>
        <v>94.106668039376856</v>
      </c>
      <c r="X320" s="16">
        <f t="shared" si="71"/>
        <v>46.151558621929027</v>
      </c>
      <c r="Y320" s="16">
        <f t="shared" si="64"/>
        <v>115.91804967287173</v>
      </c>
    </row>
    <row r="321" spans="1:25" x14ac:dyDescent="0.4">
      <c r="A321">
        <f t="shared" si="72"/>
        <v>308</v>
      </c>
      <c r="B321" s="1">
        <v>41229</v>
      </c>
      <c r="C321" s="2">
        <v>7.1700388362209197E-2</v>
      </c>
      <c r="D321" s="2">
        <v>5.5815534680535003E-2</v>
      </c>
      <c r="E321" s="2">
        <v>0</v>
      </c>
      <c r="F321" s="2">
        <v>0.87248407695725505</v>
      </c>
      <c r="G321">
        <v>550.27800000000002</v>
      </c>
      <c r="H321">
        <v>2381.02</v>
      </c>
      <c r="I321">
        <v>987.14</v>
      </c>
      <c r="J321">
        <v>149.56</v>
      </c>
      <c r="K321">
        <v>81.319999999999993</v>
      </c>
      <c r="L321" s="3">
        <f t="shared" si="65"/>
        <v>5.477020552150158E-3</v>
      </c>
      <c r="M321" s="3">
        <f t="shared" si="66"/>
        <v>5.0322119695873413E-2</v>
      </c>
      <c r="N321" s="3">
        <f t="shared" si="75"/>
        <v>3.3399517798893719E-2</v>
      </c>
      <c r="O321" s="3">
        <f t="shared" si="75"/>
        <v>-1.0698047606311212E-3</v>
      </c>
      <c r="P321" s="3">
        <f t="shared" si="67"/>
        <v>2.6806630906707863E-6</v>
      </c>
      <c r="Q321" s="4">
        <f t="shared" si="68"/>
        <v>2.2653922355456327E-3</v>
      </c>
      <c r="R321" s="3">
        <f t="shared" si="69"/>
        <v>2.2032213321571542E-2</v>
      </c>
      <c r="S321" s="16">
        <f t="shared" si="76"/>
        <v>104.79513370291201</v>
      </c>
      <c r="T321" s="16">
        <f t="shared" si="76"/>
        <v>94.66898964740399</v>
      </c>
      <c r="U321" s="16">
        <f t="shared" si="70"/>
        <v>10.126144055508021</v>
      </c>
      <c r="V321" s="16">
        <f t="shared" si="71"/>
        <v>114.23449898202533</v>
      </c>
      <c r="W321" s="16">
        <f t="shared" si="71"/>
        <v>99.138880008964193</v>
      </c>
      <c r="X321" s="16">
        <f t="shared" si="71"/>
        <v>49.491510401818402</v>
      </c>
      <c r="Y321" s="16">
        <f t="shared" si="64"/>
        <v>115.81106919680862</v>
      </c>
    </row>
    <row r="322" spans="1:25" x14ac:dyDescent="0.4">
      <c r="A322">
        <f t="shared" si="72"/>
        <v>309</v>
      </c>
      <c r="B322" s="1">
        <v>41236</v>
      </c>
      <c r="C322" s="2">
        <v>6.7232616544424695E-2</v>
      </c>
      <c r="D322" s="2">
        <v>5.7287258210534799E-2</v>
      </c>
      <c r="E322" s="2">
        <v>0</v>
      </c>
      <c r="F322" s="2">
        <v>0.87548012524504004</v>
      </c>
      <c r="G322">
        <v>546.04</v>
      </c>
      <c r="H322">
        <v>2468.06</v>
      </c>
      <c r="I322">
        <v>1020.11</v>
      </c>
      <c r="J322">
        <v>149.4</v>
      </c>
      <c r="K322">
        <v>82.4</v>
      </c>
      <c r="L322" s="3">
        <f t="shared" si="65"/>
        <v>7.0624169216950694E-3</v>
      </c>
      <c r="M322" s="3">
        <f t="shared" si="66"/>
        <v>6.5515157575517513E-3</v>
      </c>
      <c r="N322" s="3">
        <f t="shared" si="75"/>
        <v>6.5189048239895353E-3</v>
      </c>
      <c r="O322" s="3">
        <f t="shared" si="75"/>
        <v>2.2088353413654005E-3</v>
      </c>
      <c r="P322" s="3">
        <f t="shared" si="67"/>
        <v>7.0025002675992873E-6</v>
      </c>
      <c r="Q322" s="4">
        <f t="shared" si="68"/>
        <v>2.7769320846830876E-3</v>
      </c>
      <c r="R322" s="3">
        <f t="shared" si="69"/>
        <v>5.5854182111504391E-3</v>
      </c>
      <c r="S322" s="16">
        <f t="shared" si="76"/>
        <v>105.07282691138032</v>
      </c>
      <c r="T322" s="16">
        <f t="shared" si="76"/>
        <v>95.227531468519032</v>
      </c>
      <c r="U322" s="16">
        <f t="shared" si="70"/>
        <v>9.8452954428612856</v>
      </c>
      <c r="V322" s="16">
        <f t="shared" si="71"/>
        <v>114.94074067419484</v>
      </c>
      <c r="W322" s="16">
        <f t="shared" si="71"/>
        <v>99.794031584719363</v>
      </c>
      <c r="X322" s="16">
        <f t="shared" si="71"/>
        <v>50.143400884217357</v>
      </c>
      <c r="Y322" s="16">
        <f t="shared" si="64"/>
        <v>116.03195273094516</v>
      </c>
    </row>
    <row r="323" spans="1:25" x14ac:dyDescent="0.4">
      <c r="A323">
        <f t="shared" si="72"/>
        <v>310</v>
      </c>
      <c r="B323" s="1">
        <v>41243</v>
      </c>
      <c r="C323" s="2">
        <v>7.8605596234735495E-2</v>
      </c>
      <c r="D323" s="2">
        <v>5.75851122995562E-2</v>
      </c>
      <c r="E323" s="2">
        <v>0</v>
      </c>
      <c r="F323" s="2">
        <v>0.86380929146570795</v>
      </c>
      <c r="G323">
        <v>549.36300000000006</v>
      </c>
      <c r="H323">
        <v>2481.8200000000002</v>
      </c>
      <c r="I323">
        <v>1026.76</v>
      </c>
      <c r="J323">
        <v>149.72999999999999</v>
      </c>
      <c r="K323">
        <v>82.48</v>
      </c>
      <c r="L323" s="3">
        <f t="shared" si="65"/>
        <v>3.203648684668714E-5</v>
      </c>
      <c r="M323" s="3">
        <f t="shared" si="66"/>
        <v>2.1441958902832514E-3</v>
      </c>
      <c r="N323" s="3">
        <f t="shared" si="75"/>
        <v>1.1151583622268202E-2</v>
      </c>
      <c r="O323" s="3">
        <f t="shared" si="75"/>
        <v>1.6028851933480581E-3</v>
      </c>
      <c r="P323" s="3">
        <f t="shared" si="67"/>
        <v>1.9003348973596761E-6</v>
      </c>
      <c r="Q323" s="4">
        <f t="shared" si="68"/>
        <v>1.5086787965535588E-3</v>
      </c>
      <c r="R323" s="3">
        <f t="shared" si="69"/>
        <v>3.7326752981865496E-3</v>
      </c>
      <c r="S323" s="16">
        <f t="shared" si="76"/>
        <v>105.22369479103567</v>
      </c>
      <c r="T323" s="16">
        <f t="shared" si="76"/>
        <v>95.600798998337694</v>
      </c>
      <c r="U323" s="16">
        <f t="shared" si="70"/>
        <v>9.6228957926979746</v>
      </c>
      <c r="V323" s="16">
        <f t="shared" si="71"/>
        <v>114.94394432287952</v>
      </c>
      <c r="W323" s="16">
        <f t="shared" si="71"/>
        <v>100.00845117374769</v>
      </c>
      <c r="X323" s="16">
        <f t="shared" si="71"/>
        <v>51.258559246444179</v>
      </c>
      <c r="Y323" s="16">
        <f t="shared" si="64"/>
        <v>116.19224125027998</v>
      </c>
    </row>
    <row r="324" spans="1:25" x14ac:dyDescent="0.4">
      <c r="A324">
        <f t="shared" si="72"/>
        <v>311</v>
      </c>
      <c r="B324" s="1">
        <v>41250</v>
      </c>
      <c r="C324" s="2">
        <v>7.5438371405802798E-2</v>
      </c>
      <c r="D324" s="2">
        <v>5.7782566691635E-2</v>
      </c>
      <c r="E324" s="2">
        <v>0</v>
      </c>
      <c r="F324" s="2">
        <v>0.86677906190256204</v>
      </c>
      <c r="G324">
        <v>549.31399999999996</v>
      </c>
      <c r="H324">
        <v>2486.84</v>
      </c>
      <c r="I324">
        <v>1038.21</v>
      </c>
      <c r="J324">
        <v>149.97</v>
      </c>
      <c r="K324">
        <v>82.49</v>
      </c>
      <c r="L324" s="3">
        <f t="shared" si="65"/>
        <v>7.115326002357758E-3</v>
      </c>
      <c r="M324" s="3">
        <f t="shared" si="66"/>
        <v>9.8481095723186307E-3</v>
      </c>
      <c r="N324" s="3">
        <f t="shared" si="75"/>
        <v>1.3667755078452304E-2</v>
      </c>
      <c r="O324" s="3">
        <f t="shared" si="75"/>
        <v>-2.133760085350378E-3</v>
      </c>
      <c r="P324" s="3">
        <f t="shared" si="67"/>
        <v>6.4553364974658042E-6</v>
      </c>
      <c r="Q324" s="4">
        <f t="shared" si="68"/>
        <v>-7.5013624781433631E-4</v>
      </c>
      <c r="R324" s="3">
        <f t="shared" si="69"/>
        <v>7.1243576419445787E-3</v>
      </c>
      <c r="S324" s="16">
        <f t="shared" si="76"/>
        <v>105.14868116625424</v>
      </c>
      <c r="T324" s="16">
        <f t="shared" si="76"/>
        <v>96.313234762532147</v>
      </c>
      <c r="U324" s="16">
        <f t="shared" si="70"/>
        <v>8.8354464037220879</v>
      </c>
      <c r="V324" s="16">
        <f t="shared" si="71"/>
        <v>115.65547692311529</v>
      </c>
      <c r="W324" s="16">
        <f t="shared" si="71"/>
        <v>100.99326213097955</v>
      </c>
      <c r="X324" s="16">
        <f t="shared" si="71"/>
        <v>52.625334754289412</v>
      </c>
      <c r="Y324" s="16">
        <f t="shared" si="64"/>
        <v>115.97886524174494</v>
      </c>
    </row>
    <row r="325" spans="1:25" x14ac:dyDescent="0.4">
      <c r="A325">
        <f t="shared" si="72"/>
        <v>312</v>
      </c>
      <c r="B325" s="1">
        <v>41257</v>
      </c>
      <c r="C325" s="2">
        <v>8.6197265568245598E-2</v>
      </c>
      <c r="D325" s="2">
        <v>5.4973166297896801E-2</v>
      </c>
      <c r="E325" s="2">
        <v>0</v>
      </c>
      <c r="F325" s="2">
        <v>0.85882956813385702</v>
      </c>
      <c r="G325">
        <v>546.4</v>
      </c>
      <c r="H325">
        <v>2480.36</v>
      </c>
      <c r="I325">
        <v>1052.4000000000001</v>
      </c>
      <c r="J325">
        <v>149.65</v>
      </c>
      <c r="K325">
        <v>83.52</v>
      </c>
      <c r="L325" s="3">
        <f t="shared" si="65"/>
        <v>4.3694937395870603E-3</v>
      </c>
      <c r="M325" s="3">
        <f t="shared" si="66"/>
        <v>2.0803709806307413E-2</v>
      </c>
      <c r="N325" s="3">
        <f t="shared" si="75"/>
        <v>3.9557202584568518E-2</v>
      </c>
      <c r="O325" s="3">
        <f t="shared" si="75"/>
        <v>-1.737387236886212E-3</v>
      </c>
      <c r="P325" s="3">
        <f t="shared" si="67"/>
        <v>2.9077141613887773E-6</v>
      </c>
      <c r="Q325" s="4">
        <f t="shared" si="68"/>
        <v>2.5256966567646874E-5</v>
      </c>
      <c r="R325" s="3">
        <f t="shared" si="69"/>
        <v>1.5748254723394195E-2</v>
      </c>
      <c r="S325" s="16">
        <f t="shared" si="76"/>
        <v>105.151206862911</v>
      </c>
      <c r="T325" s="16">
        <f t="shared" si="76"/>
        <v>97.88806023487156</v>
      </c>
      <c r="U325" s="16">
        <f t="shared" si="70"/>
        <v>7.2631466280394363</v>
      </c>
      <c r="V325" s="16">
        <f t="shared" si="71"/>
        <v>116.092426297074</v>
      </c>
      <c r="W325" s="16">
        <f t="shared" si="71"/>
        <v>103.07363311161029</v>
      </c>
      <c r="X325" s="16">
        <f t="shared" si="71"/>
        <v>56.581055012746262</v>
      </c>
      <c r="Y325" s="16">
        <f t="shared" si="64"/>
        <v>115.80512651805633</v>
      </c>
    </row>
    <row r="326" spans="1:25" x14ac:dyDescent="0.4">
      <c r="A326">
        <f t="shared" si="72"/>
        <v>313</v>
      </c>
      <c r="B326" s="1">
        <v>41264</v>
      </c>
      <c r="C326" s="2">
        <v>8.1351075299264594E-2</v>
      </c>
      <c r="D326" s="2">
        <v>5.6789221518606402E-2</v>
      </c>
      <c r="E326" s="2">
        <v>0</v>
      </c>
      <c r="F326" s="2">
        <v>0.86185970318212901</v>
      </c>
      <c r="G326">
        <v>544.09699999999998</v>
      </c>
      <c r="H326">
        <v>2510.3200000000002</v>
      </c>
      <c r="I326">
        <v>1094.03</v>
      </c>
      <c r="J326">
        <v>149.38999999999999</v>
      </c>
      <c r="K326">
        <v>84.24</v>
      </c>
      <c r="L326" s="3">
        <f t="shared" si="65"/>
        <v>2.5215213174039297E-2</v>
      </c>
      <c r="M326" s="3">
        <f t="shared" si="66"/>
        <v>1.0649051163140744E-3</v>
      </c>
      <c r="N326" s="3">
        <f t="shared" si="75"/>
        <v>3.3673665255980145E-2</v>
      </c>
      <c r="O326" s="3">
        <f t="shared" si="75"/>
        <v>-2.6775553919270445E-3</v>
      </c>
      <c r="P326" s="3">
        <f t="shared" si="67"/>
        <v>4.4850145902523134E-6</v>
      </c>
      <c r="Q326" s="4">
        <f t="shared" si="68"/>
        <v>-2.0040227177526765E-4</v>
      </c>
      <c r="R326" s="3">
        <f t="shared" si="69"/>
        <v>1.4319057038601618E-2</v>
      </c>
      <c r="S326" s="16">
        <f t="shared" si="76"/>
        <v>105.13116663573346</v>
      </c>
      <c r="T326" s="16">
        <f t="shared" si="76"/>
        <v>99.319965938731727</v>
      </c>
      <c r="U326" s="16">
        <f t="shared" si="70"/>
        <v>5.8112006970017376</v>
      </c>
      <c r="V326" s="16">
        <f t="shared" si="71"/>
        <v>118.61394761447792</v>
      </c>
      <c r="W326" s="16">
        <f t="shared" si="71"/>
        <v>103.1801236232417</v>
      </c>
      <c r="X326" s="16">
        <f t="shared" si="71"/>
        <v>59.948421538344277</v>
      </c>
      <c r="Y326" s="16">
        <f t="shared" si="64"/>
        <v>115.53737097886362</v>
      </c>
    </row>
    <row r="327" spans="1:25" x14ac:dyDescent="0.4">
      <c r="A327">
        <f t="shared" si="72"/>
        <v>314</v>
      </c>
      <c r="B327" s="1">
        <v>41271</v>
      </c>
      <c r="C327" s="2">
        <v>8.8826099616351406E-2</v>
      </c>
      <c r="D327" s="2">
        <v>5.1935367661547799E-2</v>
      </c>
      <c r="E327" s="2">
        <v>0</v>
      </c>
      <c r="F327" s="2">
        <v>0.85923853272210005</v>
      </c>
      <c r="G327">
        <v>546.65499999999997</v>
      </c>
      <c r="H327">
        <v>2462.71</v>
      </c>
      <c r="I327">
        <v>1130.8699999999999</v>
      </c>
      <c r="J327">
        <v>148.99</v>
      </c>
      <c r="K327">
        <v>85.96</v>
      </c>
      <c r="L327" s="3">
        <f t="shared" si="65"/>
        <v>1.1293191364500021E-2</v>
      </c>
      <c r="M327" s="3">
        <f t="shared" si="66"/>
        <v>7.2509553429621842E-2</v>
      </c>
      <c r="N327" s="3">
        <f t="shared" si="75"/>
        <v>3.3390221687727317E-2</v>
      </c>
      <c r="O327" s="3">
        <f t="shared" si="75"/>
        <v>-2.2820323511645313E-3</v>
      </c>
      <c r="P327" s="3">
        <f t="shared" si="67"/>
        <v>8.2683966566413192E-6</v>
      </c>
      <c r="Q327" s="4">
        <f t="shared" si="68"/>
        <v>2.7998619317760355E-3</v>
      </c>
      <c r="R327" s="3">
        <f t="shared" si="69"/>
        <v>2.8727733532671162E-2</v>
      </c>
      <c r="S327" s="16">
        <f t="shared" si="76"/>
        <v>105.41115282891107</v>
      </c>
      <c r="T327" s="16">
        <f t="shared" si="76"/>
        <v>102.19273929199885</v>
      </c>
      <c r="U327" s="16">
        <f t="shared" si="70"/>
        <v>3.2184135369122231</v>
      </c>
      <c r="V327" s="16">
        <f t="shared" si="71"/>
        <v>119.74326675092793</v>
      </c>
      <c r="W327" s="16">
        <f t="shared" si="71"/>
        <v>110.43107896620388</v>
      </c>
      <c r="X327" s="16">
        <f t="shared" si="71"/>
        <v>63.287443707117006</v>
      </c>
      <c r="Y327" s="16">
        <f t="shared" si="64"/>
        <v>115.30916774374717</v>
      </c>
    </row>
    <row r="328" spans="1:25" x14ac:dyDescent="0.4">
      <c r="A328">
        <f t="shared" si="72"/>
        <v>315</v>
      </c>
      <c r="B328" s="1">
        <v>41278</v>
      </c>
      <c r="C328" s="2">
        <v>9.6664299089143396E-2</v>
      </c>
      <c r="D328" s="2">
        <v>5.7877829283158197E-2</v>
      </c>
      <c r="E328" s="2">
        <v>0</v>
      </c>
      <c r="F328" s="2">
        <v>0.84545787162769803</v>
      </c>
      <c r="G328">
        <v>539.09400000000005</v>
      </c>
      <c r="H328">
        <v>2575.66</v>
      </c>
      <c r="I328">
        <v>1168.6300000000001</v>
      </c>
      <c r="J328">
        <v>148.65</v>
      </c>
      <c r="K328">
        <v>88.15</v>
      </c>
      <c r="L328" s="3">
        <f t="shared" si="65"/>
        <v>1.5511094651628143E-2</v>
      </c>
      <c r="M328" s="3">
        <f t="shared" si="66"/>
        <v>1.6017064219620236E-2</v>
      </c>
      <c r="N328" s="3">
        <f t="shared" si="75"/>
        <v>1.1457860914061646E-2</v>
      </c>
      <c r="O328" s="3">
        <f t="shared" si="75"/>
        <v>3.0272452068615952E-3</v>
      </c>
      <c r="P328" s="3">
        <f t="shared" si="67"/>
        <v>2.581534771401673E-6</v>
      </c>
      <c r="Q328" s="4">
        <f t="shared" si="68"/>
        <v>4.9832287558425102E-3</v>
      </c>
      <c r="R328" s="3">
        <f t="shared" si="69"/>
        <v>1.1503316248042905E-2</v>
      </c>
      <c r="S328" s="16">
        <f t="shared" ref="S328:T343" si="77">S327+100*Q328</f>
        <v>105.90947570449532</v>
      </c>
      <c r="T328" s="16">
        <f t="shared" si="77"/>
        <v>103.34307091680314</v>
      </c>
      <c r="U328" s="16">
        <f t="shared" si="70"/>
        <v>2.5664047876921785</v>
      </c>
      <c r="V328" s="16">
        <f t="shared" si="71"/>
        <v>121.29437621609074</v>
      </c>
      <c r="W328" s="16">
        <f t="shared" si="71"/>
        <v>112.03278538816591</v>
      </c>
      <c r="X328" s="16">
        <f t="shared" si="71"/>
        <v>64.433229798523172</v>
      </c>
      <c r="Y328" s="16">
        <f t="shared" si="64"/>
        <v>115.61189226443332</v>
      </c>
    </row>
    <row r="329" spans="1:25" x14ac:dyDescent="0.4">
      <c r="A329">
        <f t="shared" si="72"/>
        <v>316</v>
      </c>
      <c r="B329" s="1">
        <v>41285</v>
      </c>
      <c r="C329" s="2">
        <v>9.6890956519944907E-2</v>
      </c>
      <c r="D329" s="2">
        <v>6.1953729804692902E-2</v>
      </c>
      <c r="E329" s="2">
        <v>0</v>
      </c>
      <c r="F329" s="2">
        <v>0.841155313675362</v>
      </c>
      <c r="G329">
        <v>541.13300000000004</v>
      </c>
      <c r="H329">
        <v>2586.69</v>
      </c>
      <c r="I329">
        <v>1182.02</v>
      </c>
      <c r="J329">
        <v>149.1</v>
      </c>
      <c r="K329">
        <v>89.18</v>
      </c>
      <c r="L329" s="3">
        <f t="shared" si="65"/>
        <v>1.1841584957696272E-2</v>
      </c>
      <c r="M329" s="3">
        <f t="shared" si="66"/>
        <v>2.0022193053111481E-2</v>
      </c>
      <c r="N329" s="3">
        <f t="shared" si="75"/>
        <v>1.4196037292093067E-2</v>
      </c>
      <c r="O329" s="3">
        <f t="shared" si="75"/>
        <v>3.4875922199866238E-3</v>
      </c>
      <c r="P329" s="3">
        <f t="shared" si="67"/>
        <v>7.6619961390943433E-7</v>
      </c>
      <c r="Q329" s="4">
        <f t="shared" si="68"/>
        <v>5.3206325599339417E-3</v>
      </c>
      <c r="R329" s="3">
        <f t="shared" si="69"/>
        <v>1.2386851880721861E-2</v>
      </c>
      <c r="S329" s="16">
        <f t="shared" si="77"/>
        <v>106.44153896048871</v>
      </c>
      <c r="T329" s="16">
        <f t="shared" si="77"/>
        <v>104.58175610487532</v>
      </c>
      <c r="U329" s="16">
        <f t="shared" si="70"/>
        <v>1.8597828556133891</v>
      </c>
      <c r="V329" s="16">
        <f t="shared" si="71"/>
        <v>122.47853471186036</v>
      </c>
      <c r="W329" s="16">
        <f t="shared" si="71"/>
        <v>114.03500469347705</v>
      </c>
      <c r="X329" s="16">
        <f t="shared" si="71"/>
        <v>65.852833527732486</v>
      </c>
      <c r="Y329" s="16">
        <f t="shared" si="64"/>
        <v>115.96065148643198</v>
      </c>
    </row>
    <row r="330" spans="1:25" x14ac:dyDescent="0.4">
      <c r="A330">
        <f t="shared" si="72"/>
        <v>317</v>
      </c>
      <c r="B330" s="1">
        <v>41292</v>
      </c>
      <c r="C330" s="2">
        <v>9.5912024124221895E-2</v>
      </c>
      <c r="D330" s="2">
        <v>6.3230729161208296E-2</v>
      </c>
      <c r="E330" s="2">
        <v>0</v>
      </c>
      <c r="F330" s="2">
        <v>0.84085724671456896</v>
      </c>
      <c r="G330">
        <v>541.95000000000005</v>
      </c>
      <c r="H330">
        <v>2611.54</v>
      </c>
      <c r="I330">
        <v>1198.8</v>
      </c>
      <c r="J330">
        <v>149.62</v>
      </c>
      <c r="K330">
        <v>90.1</v>
      </c>
      <c r="L330" s="3">
        <f t="shared" si="65"/>
        <v>2.1889399473005167E-3</v>
      </c>
      <c r="M330" s="3">
        <f t="shared" si="66"/>
        <v>2.0619394272719971E-2</v>
      </c>
      <c r="N330" s="3">
        <f t="shared" si="75"/>
        <v>6.1978645311979719E-3</v>
      </c>
      <c r="O330" s="3">
        <f t="shared" si="75"/>
        <v>2.0719155193156258E-3</v>
      </c>
      <c r="P330" s="3">
        <f t="shared" si="67"/>
        <v>3.662842494527489E-6</v>
      </c>
      <c r="Q330" s="4">
        <f t="shared" si="68"/>
        <v>3.2522473322608822E-3</v>
      </c>
      <c r="R330" s="3">
        <f t="shared" si="69"/>
        <v>7.7695285676335213E-3</v>
      </c>
      <c r="S330" s="16">
        <f t="shared" si="77"/>
        <v>106.76676369371481</v>
      </c>
      <c r="T330" s="16">
        <f t="shared" si="77"/>
        <v>105.35870896163868</v>
      </c>
      <c r="U330" s="16">
        <f t="shared" si="70"/>
        <v>1.4080547320761241</v>
      </c>
      <c r="V330" s="16">
        <f t="shared" si="71"/>
        <v>122.69742870659042</v>
      </c>
      <c r="W330" s="16">
        <f t="shared" si="71"/>
        <v>116.09694412074904</v>
      </c>
      <c r="X330" s="16">
        <f t="shared" si="71"/>
        <v>66.472619980852286</v>
      </c>
      <c r="Y330" s="16">
        <f t="shared" si="64"/>
        <v>116.16784303836354</v>
      </c>
    </row>
    <row r="331" spans="1:25" x14ac:dyDescent="0.4">
      <c r="A331">
        <f t="shared" si="72"/>
        <v>318</v>
      </c>
      <c r="B331" s="1">
        <v>41299</v>
      </c>
      <c r="C331" s="2">
        <v>8.9807286633342795E-2</v>
      </c>
      <c r="D331" s="2">
        <v>6.3505090610793499E-2</v>
      </c>
      <c r="E331" s="2">
        <v>0</v>
      </c>
      <c r="F331" s="2">
        <v>0.84668762275586296</v>
      </c>
      <c r="G331">
        <v>538.29700000000003</v>
      </c>
      <c r="H331">
        <v>2641.64</v>
      </c>
      <c r="I331">
        <v>1206.23</v>
      </c>
      <c r="J331">
        <v>149.93</v>
      </c>
      <c r="K331">
        <v>90.91</v>
      </c>
      <c r="L331" s="3">
        <f t="shared" si="65"/>
        <v>1.4607711165265824E-2</v>
      </c>
      <c r="M331" s="3">
        <f t="shared" si="66"/>
        <v>2.7822632011259563E-2</v>
      </c>
      <c r="N331" s="3">
        <f t="shared" si="75"/>
        <v>2.7921706473889696E-2</v>
      </c>
      <c r="O331" s="3">
        <f t="shared" si="75"/>
        <v>-3.3348896151537133E-3</v>
      </c>
      <c r="P331" s="3">
        <f t="shared" si="67"/>
        <v>7.2221338319061824E-6</v>
      </c>
      <c r="Q331" s="4">
        <f t="shared" si="68"/>
        <v>2.4792577634229353E-4</v>
      </c>
      <c r="R331" s="3">
        <f t="shared" si="69"/>
        <v>1.6754290008815342E-2</v>
      </c>
      <c r="S331" s="16">
        <f t="shared" si="77"/>
        <v>106.79155627134904</v>
      </c>
      <c r="T331" s="16">
        <f t="shared" si="77"/>
        <v>107.03413796252022</v>
      </c>
      <c r="U331" s="16">
        <f t="shared" si="70"/>
        <v>-0.242581691171182</v>
      </c>
      <c r="V331" s="16">
        <f t="shared" si="71"/>
        <v>124.158199823117</v>
      </c>
      <c r="W331" s="16">
        <f t="shared" si="71"/>
        <v>118.879207321875</v>
      </c>
      <c r="X331" s="16">
        <f t="shared" si="71"/>
        <v>69.264790628241258</v>
      </c>
      <c r="Y331" s="16">
        <f t="shared" si="64"/>
        <v>115.83435407684817</v>
      </c>
    </row>
    <row r="332" spans="1:25" x14ac:dyDescent="0.4">
      <c r="A332">
        <f t="shared" si="72"/>
        <v>319</v>
      </c>
      <c r="B332" s="1">
        <v>41306</v>
      </c>
      <c r="C332" s="2">
        <v>0.10024325295891701</v>
      </c>
      <c r="D332" s="2">
        <v>6.5106014005062607E-2</v>
      </c>
      <c r="E332" s="2">
        <v>0</v>
      </c>
      <c r="F332" s="2">
        <v>0.834650733036019</v>
      </c>
      <c r="G332">
        <v>535.21</v>
      </c>
      <c r="H332">
        <v>2660.7</v>
      </c>
      <c r="I332">
        <v>1239.9100000000001</v>
      </c>
      <c r="J332">
        <v>149.43</v>
      </c>
      <c r="K332">
        <v>92.77</v>
      </c>
      <c r="L332" s="3">
        <f t="shared" si="65"/>
        <v>5.5648703479380668E-3</v>
      </c>
      <c r="M332" s="3">
        <f t="shared" si="66"/>
        <v>2.840943492599779E-3</v>
      </c>
      <c r="N332" s="3">
        <f t="shared" si="75"/>
        <v>1.5589841198151433E-2</v>
      </c>
      <c r="O332" s="3">
        <f t="shared" si="75"/>
        <v>1.1376564277587597E-3</v>
      </c>
      <c r="P332" s="3">
        <f t="shared" si="67"/>
        <v>1.2697744702678833E-6</v>
      </c>
      <c r="Q332" s="4">
        <f t="shared" si="68"/>
        <v>1.6910792096904445E-3</v>
      </c>
      <c r="R332" s="3">
        <f t="shared" si="69"/>
        <v>6.2833278666120096E-3</v>
      </c>
      <c r="S332" s="16">
        <f t="shared" si="77"/>
        <v>106.96066419231808</v>
      </c>
      <c r="T332" s="16">
        <f t="shared" si="77"/>
        <v>107.66247074918142</v>
      </c>
      <c r="U332" s="16">
        <f t="shared" si="70"/>
        <v>-0.70180655686334603</v>
      </c>
      <c r="V332" s="16">
        <f t="shared" si="71"/>
        <v>124.71468685791081</v>
      </c>
      <c r="W332" s="16">
        <f t="shared" si="71"/>
        <v>119.16330167113497</v>
      </c>
      <c r="X332" s="16">
        <f t="shared" si="71"/>
        <v>70.823774748056394</v>
      </c>
      <c r="Y332" s="16">
        <f t="shared" si="64"/>
        <v>115.94811971962405</v>
      </c>
    </row>
    <row r="333" spans="1:25" x14ac:dyDescent="0.4">
      <c r="A333">
        <f t="shared" si="72"/>
        <v>320</v>
      </c>
      <c r="B333" s="1">
        <v>41313</v>
      </c>
      <c r="C333" s="2">
        <v>0.10068787435148099</v>
      </c>
      <c r="D333" s="2">
        <v>6.2989723221283003E-2</v>
      </c>
      <c r="E333" s="2">
        <v>8.6990292823099996E-4</v>
      </c>
      <c r="F333" s="2">
        <v>0.83545249949900402</v>
      </c>
      <c r="G333">
        <v>538.71100000000001</v>
      </c>
      <c r="H333">
        <v>2670.85</v>
      </c>
      <c r="I333">
        <v>1259.24</v>
      </c>
      <c r="J333">
        <v>149.6</v>
      </c>
      <c r="K333">
        <v>92.68</v>
      </c>
      <c r="L333" s="3">
        <f t="shared" si="65"/>
        <v>6.7408528899697284E-3</v>
      </c>
      <c r="M333" s="3">
        <f t="shared" si="66"/>
        <v>1.0872255489296156E-2</v>
      </c>
      <c r="N333" s="3">
        <f t="shared" si="75"/>
        <v>-1.5612591721991143E-2</v>
      </c>
      <c r="O333" s="3">
        <f t="shared" si="75"/>
        <v>6.6844919786257506E-5</v>
      </c>
      <c r="P333" s="3">
        <f t="shared" si="67"/>
        <v>8.2619880113466233E-6</v>
      </c>
      <c r="Q333" s="4">
        <f t="shared" si="68"/>
        <v>1.3975648409155865E-3</v>
      </c>
      <c r="R333" s="3">
        <f t="shared" si="69"/>
        <v>5.1684039426524997E-4</v>
      </c>
      <c r="S333" s="16">
        <f t="shared" si="77"/>
        <v>107.10042067640964</v>
      </c>
      <c r="T333" s="16">
        <f t="shared" si="77"/>
        <v>107.71415478860794</v>
      </c>
      <c r="U333" s="16">
        <f t="shared" si="70"/>
        <v>-0.61373411219830132</v>
      </c>
      <c r="V333" s="16">
        <f t="shared" si="71"/>
        <v>125.38877214690778</v>
      </c>
      <c r="W333" s="16">
        <f t="shared" si="71"/>
        <v>120.25052722006458</v>
      </c>
      <c r="X333" s="16">
        <f t="shared" si="71"/>
        <v>69.262515575857279</v>
      </c>
      <c r="Y333" s="16">
        <f t="shared" si="64"/>
        <v>115.95480421160268</v>
      </c>
    </row>
    <row r="334" spans="1:25" x14ac:dyDescent="0.4">
      <c r="A334">
        <f t="shared" si="72"/>
        <v>321</v>
      </c>
      <c r="B334" s="1">
        <v>41320</v>
      </c>
      <c r="C334" s="2">
        <v>0.111300390932815</v>
      </c>
      <c r="D334" s="2">
        <v>6.6147186658860102E-2</v>
      </c>
      <c r="E334" s="2">
        <v>0</v>
      </c>
      <c r="F334" s="2">
        <v>0.82255242240832405</v>
      </c>
      <c r="G334">
        <v>537.58600000000001</v>
      </c>
      <c r="H334">
        <v>2676.21</v>
      </c>
      <c r="I334">
        <v>1239.58</v>
      </c>
      <c r="J334">
        <v>149.61000000000001</v>
      </c>
      <c r="K334">
        <v>93.5</v>
      </c>
      <c r="L334" s="3">
        <f t="shared" si="65"/>
        <v>2.6515177544230717E-3</v>
      </c>
      <c r="M334" s="3">
        <f t="shared" si="66"/>
        <v>-3.0396717746364876E-3</v>
      </c>
      <c r="N334" s="3">
        <f t="shared" si="75"/>
        <v>2.2394682069733385E-2</v>
      </c>
      <c r="O334" s="3">
        <f t="shared" si="75"/>
        <v>1.8715326515605923E-3</v>
      </c>
      <c r="P334" s="3">
        <f t="shared" si="67"/>
        <v>9.698405496659816E-7</v>
      </c>
      <c r="Q334" s="4">
        <f t="shared" si="68"/>
        <v>1.6325131019818125E-3</v>
      </c>
      <c r="R334" s="3">
        <f t="shared" si="69"/>
        <v>5.9695151752701403E-3</v>
      </c>
      <c r="S334" s="16">
        <f t="shared" si="77"/>
        <v>107.26367198660782</v>
      </c>
      <c r="T334" s="16">
        <f t="shared" si="77"/>
        <v>108.31110630613496</v>
      </c>
      <c r="U334" s="16">
        <f t="shared" si="70"/>
        <v>-1.0474343195271416</v>
      </c>
      <c r="V334" s="16">
        <f t="shared" si="71"/>
        <v>125.65392392235009</v>
      </c>
      <c r="W334" s="16">
        <f t="shared" si="71"/>
        <v>119.94656004260094</v>
      </c>
      <c r="X334" s="16">
        <f t="shared" si="71"/>
        <v>71.501983782830621</v>
      </c>
      <c r="Y334" s="16">
        <f t="shared" si="71"/>
        <v>116.14195747675873</v>
      </c>
    </row>
    <row r="335" spans="1:25" x14ac:dyDescent="0.4">
      <c r="A335">
        <f t="shared" si="72"/>
        <v>322</v>
      </c>
      <c r="B335" s="1">
        <v>41327</v>
      </c>
      <c r="C335" s="2">
        <v>0.11110109350894599</v>
      </c>
      <c r="D335" s="2">
        <v>6.4730083166619101E-2</v>
      </c>
      <c r="E335" s="2">
        <v>0</v>
      </c>
      <c r="F335" s="2">
        <v>0.82416882332443397</v>
      </c>
      <c r="G335">
        <v>539.47299999999996</v>
      </c>
      <c r="H335">
        <v>2670.36</v>
      </c>
      <c r="I335">
        <v>1267.3399999999999</v>
      </c>
      <c r="J335">
        <v>149.88999999999999</v>
      </c>
      <c r="K335">
        <v>93.42</v>
      </c>
      <c r="L335" s="3">
        <f t="shared" ref="L335:L398" si="78">G336*K336/(G335*K335)-1</f>
        <v>1.1338895437478902E-2</v>
      </c>
      <c r="M335" s="3">
        <f t="shared" ref="M335:M398" si="79">H336*K336/(H335*K335)-1</f>
        <v>4.0031863191252182E-3</v>
      </c>
      <c r="N335" s="3">
        <f t="shared" si="75"/>
        <v>2.1975160572537789E-2</v>
      </c>
      <c r="O335" s="3">
        <f t="shared" si="75"/>
        <v>3.8695043031558018E-3</v>
      </c>
      <c r="P335" s="3">
        <f t="shared" ref="P335:P398" si="80">(ABS(C336-C335)+ABS(D336-D335)+ABS(E336-E335)+ABS(F336-F335))*$S$3</f>
        <v>4.2168414197909801E-6</v>
      </c>
      <c r="Q335" s="4">
        <f t="shared" ref="Q335:Q398" si="81">SUMPRODUCT(C335:F335,L335:O335)-P335</f>
        <v>4.7037982326169122E-3</v>
      </c>
      <c r="R335" s="3">
        <f t="shared" ref="R335:R398" si="82">SUMPRODUCT($C$7:$F$7,L335:O335)</f>
        <v>1.0296686658074428E-2</v>
      </c>
      <c r="S335" s="16">
        <f t="shared" si="77"/>
        <v>107.73405180986951</v>
      </c>
      <c r="T335" s="16">
        <f t="shared" si="77"/>
        <v>109.34077497194241</v>
      </c>
      <c r="U335" s="16">
        <f t="shared" ref="U335:U398" si="83">S335-T335</f>
        <v>-1.6067231620728961</v>
      </c>
      <c r="V335" s="16">
        <f t="shared" ref="V335:Y398" si="84">V334+100*L335</f>
        <v>126.78781346609797</v>
      </c>
      <c r="W335" s="16">
        <f t="shared" si="84"/>
        <v>120.34687867451346</v>
      </c>
      <c r="X335" s="16">
        <f t="shared" si="84"/>
        <v>73.6994998400844</v>
      </c>
      <c r="Y335" s="16">
        <f t="shared" si="84"/>
        <v>116.52890790707431</v>
      </c>
    </row>
    <row r="336" spans="1:25" x14ac:dyDescent="0.4">
      <c r="A336">
        <f t="shared" ref="A336:A399" si="85">A335+1</f>
        <v>323</v>
      </c>
      <c r="B336" s="1">
        <v>41334</v>
      </c>
      <c r="C336" s="2">
        <v>0.10639991449165399</v>
      </c>
      <c r="D336" s="2">
        <v>6.2403193150926198E-2</v>
      </c>
      <c r="E336" s="2">
        <v>0</v>
      </c>
      <c r="F336" s="2">
        <v>0.831196892357419</v>
      </c>
      <c r="G336">
        <v>544.59900000000005</v>
      </c>
      <c r="H336">
        <v>2676.18</v>
      </c>
      <c r="I336">
        <v>1295.19</v>
      </c>
      <c r="J336">
        <v>150.47</v>
      </c>
      <c r="K336">
        <v>93.59</v>
      </c>
      <c r="L336" s="3">
        <f t="shared" si="78"/>
        <v>1.0543259134220273E-2</v>
      </c>
      <c r="M336" s="3">
        <f t="shared" si="79"/>
        <v>4.8552482735120028E-2</v>
      </c>
      <c r="N336" s="3">
        <f t="shared" si="75"/>
        <v>3.6774527289432424E-2</v>
      </c>
      <c r="O336" s="3">
        <f t="shared" si="75"/>
        <v>7.3104273277069254E-4</v>
      </c>
      <c r="P336" s="3">
        <f t="shared" si="80"/>
        <v>1.2505060843933629E-6</v>
      </c>
      <c r="Q336" s="4">
        <f t="shared" si="81"/>
        <v>4.758021769996173E-3</v>
      </c>
      <c r="R336" s="3">
        <f t="shared" si="82"/>
        <v>2.4150327972885854E-2</v>
      </c>
      <c r="S336" s="16">
        <f t="shared" si="77"/>
        <v>108.20985398686913</v>
      </c>
      <c r="T336" s="16">
        <f t="shared" si="77"/>
        <v>111.755807769231</v>
      </c>
      <c r="U336" s="16">
        <f t="shared" si="83"/>
        <v>-3.5459537823618632</v>
      </c>
      <c r="V336" s="16">
        <f t="shared" si="84"/>
        <v>127.84213937952001</v>
      </c>
      <c r="W336" s="16">
        <f t="shared" si="84"/>
        <v>125.20212694802547</v>
      </c>
      <c r="X336" s="16">
        <f t="shared" si="84"/>
        <v>77.376952569027637</v>
      </c>
      <c r="Y336" s="16">
        <f t="shared" si="84"/>
        <v>116.60201218035138</v>
      </c>
    </row>
    <row r="337" spans="1:25" x14ac:dyDescent="0.4">
      <c r="A337">
        <f t="shared" si="85"/>
        <v>324</v>
      </c>
      <c r="B337" s="1">
        <v>41341</v>
      </c>
      <c r="C337" s="2">
        <v>0.104315737684332</v>
      </c>
      <c r="D337" s="2">
        <v>6.2795827992911696E-2</v>
      </c>
      <c r="E337" s="2">
        <v>0</v>
      </c>
      <c r="F337" s="2">
        <v>0.83288843432275605</v>
      </c>
      <c r="G337">
        <v>536.52499999999998</v>
      </c>
      <c r="H337">
        <v>2735.67</v>
      </c>
      <c r="I337">
        <v>1342.82</v>
      </c>
      <c r="J337">
        <v>150.58000000000001</v>
      </c>
      <c r="K337">
        <v>96</v>
      </c>
      <c r="L337" s="3">
        <f t="shared" si="78"/>
        <v>-1.819057825823478E-3</v>
      </c>
      <c r="M337" s="3">
        <f t="shared" si="79"/>
        <v>-9.1518713879956692E-4</v>
      </c>
      <c r="N337" s="3">
        <f t="shared" si="75"/>
        <v>3.0540206431241668E-2</v>
      </c>
      <c r="O337" s="3">
        <f t="shared" si="75"/>
        <v>1.1953778722273434E-3</v>
      </c>
      <c r="P337" s="3">
        <f t="shared" si="80"/>
        <v>4.6722681672258524E-6</v>
      </c>
      <c r="Q337" s="4">
        <f t="shared" si="81"/>
        <v>7.4371784311565788E-4</v>
      </c>
      <c r="R337" s="3">
        <f t="shared" si="82"/>
        <v>7.2503348347114915E-3</v>
      </c>
      <c r="S337" s="16">
        <f t="shared" si="77"/>
        <v>108.2842257711807</v>
      </c>
      <c r="T337" s="16">
        <f t="shared" si="77"/>
        <v>112.48084125270215</v>
      </c>
      <c r="U337" s="16">
        <f t="shared" si="83"/>
        <v>-4.196615481521448</v>
      </c>
      <c r="V337" s="16">
        <f t="shared" si="84"/>
        <v>127.66023359693766</v>
      </c>
      <c r="W337" s="16">
        <f t="shared" si="84"/>
        <v>125.1106082341455</v>
      </c>
      <c r="X337" s="16">
        <f t="shared" si="84"/>
        <v>80.430973212151798</v>
      </c>
      <c r="Y337" s="16">
        <f t="shared" si="84"/>
        <v>116.72154996757412</v>
      </c>
    </row>
    <row r="338" spans="1:25" x14ac:dyDescent="0.4">
      <c r="A338">
        <f t="shared" si="85"/>
        <v>325</v>
      </c>
      <c r="B338" s="1">
        <v>41348</v>
      </c>
      <c r="C338" s="2">
        <v>9.8238819434154703E-2</v>
      </c>
      <c r="D338" s="2">
        <v>6.10856326310458E-2</v>
      </c>
      <c r="E338" s="2">
        <v>0</v>
      </c>
      <c r="F338" s="2">
        <v>0.84067554793479904</v>
      </c>
      <c r="G338">
        <v>539.596</v>
      </c>
      <c r="H338">
        <v>2753.82</v>
      </c>
      <c r="I338">
        <v>1383.83</v>
      </c>
      <c r="J338">
        <v>150.76</v>
      </c>
      <c r="K338">
        <v>95.28</v>
      </c>
      <c r="L338" s="3">
        <f t="shared" si="78"/>
        <v>-3.0153428871552146E-3</v>
      </c>
      <c r="M338" s="3">
        <f t="shared" si="79"/>
        <v>-1.097145760996221E-2</v>
      </c>
      <c r="N338" s="3">
        <f t="shared" si="75"/>
        <v>-1.2436498702875332E-2</v>
      </c>
      <c r="O338" s="3">
        <f t="shared" si="75"/>
        <v>3.7145131334572756E-3</v>
      </c>
      <c r="P338" s="3">
        <f t="shared" si="80"/>
        <v>3.2684012377971949E-6</v>
      </c>
      <c r="Q338" s="4">
        <f t="shared" si="81"/>
        <v>2.1530098081298582E-3</v>
      </c>
      <c r="R338" s="3">
        <f t="shared" si="82"/>
        <v>-5.67719651663387E-3</v>
      </c>
      <c r="S338" s="16">
        <f t="shared" si="77"/>
        <v>108.49952675199368</v>
      </c>
      <c r="T338" s="16">
        <f t="shared" si="77"/>
        <v>111.91312160103877</v>
      </c>
      <c r="U338" s="16">
        <f t="shared" si="83"/>
        <v>-3.4135948490450829</v>
      </c>
      <c r="V338" s="16">
        <f t="shared" si="84"/>
        <v>127.35869930822214</v>
      </c>
      <c r="W338" s="16">
        <f t="shared" si="84"/>
        <v>124.01346247314927</v>
      </c>
      <c r="X338" s="16">
        <f t="shared" si="84"/>
        <v>79.187323341864271</v>
      </c>
      <c r="Y338" s="16">
        <f t="shared" si="84"/>
        <v>117.09300128091985</v>
      </c>
    </row>
    <row r="339" spans="1:25" x14ac:dyDescent="0.4">
      <c r="A339">
        <f t="shared" si="85"/>
        <v>326</v>
      </c>
      <c r="B339" s="1">
        <v>41355</v>
      </c>
      <c r="C339" s="2">
        <v>9.4049659637576499E-2</v>
      </c>
      <c r="D339" s="2">
        <v>5.9827457031295599E-2</v>
      </c>
      <c r="E339" s="2">
        <v>0</v>
      </c>
      <c r="F339" s="2">
        <v>0.84612288333112795</v>
      </c>
      <c r="G339">
        <v>542.63900000000001</v>
      </c>
      <c r="H339">
        <v>2747.25</v>
      </c>
      <c r="I339">
        <v>1366.62</v>
      </c>
      <c r="J339">
        <v>151.32</v>
      </c>
      <c r="K339">
        <v>94.46</v>
      </c>
      <c r="L339" s="3">
        <f t="shared" si="78"/>
        <v>2.9002061773770738E-3</v>
      </c>
      <c r="M339" s="3">
        <f t="shared" si="79"/>
        <v>5.7373640265869774E-3</v>
      </c>
      <c r="N339" s="3">
        <f t="shared" si="75"/>
        <v>5.0562702141050408E-3</v>
      </c>
      <c r="O339" s="3">
        <f t="shared" si="75"/>
        <v>-1.8503832936822562E-3</v>
      </c>
      <c r="P339" s="3">
        <f t="shared" si="80"/>
        <v>2.6797429011286974E-6</v>
      </c>
      <c r="Q339" s="4">
        <f t="shared" si="81"/>
        <v>-9.5231608698466451E-4</v>
      </c>
      <c r="R339" s="3">
        <f t="shared" si="82"/>
        <v>2.960864281096709E-3</v>
      </c>
      <c r="S339" s="16">
        <f t="shared" si="77"/>
        <v>108.40429514329522</v>
      </c>
      <c r="T339" s="16">
        <f t="shared" si="77"/>
        <v>112.20920802914844</v>
      </c>
      <c r="U339" s="16">
        <f t="shared" si="83"/>
        <v>-3.8049128858532271</v>
      </c>
      <c r="V339" s="16">
        <f t="shared" si="84"/>
        <v>127.64871992595985</v>
      </c>
      <c r="W339" s="16">
        <f t="shared" si="84"/>
        <v>124.58719887580797</v>
      </c>
      <c r="X339" s="16">
        <f t="shared" si="84"/>
        <v>79.692950363274775</v>
      </c>
      <c r="Y339" s="16">
        <f t="shared" si="84"/>
        <v>116.90796295155162</v>
      </c>
    </row>
    <row r="340" spans="1:25" x14ac:dyDescent="0.4">
      <c r="A340">
        <f t="shared" si="85"/>
        <v>327</v>
      </c>
      <c r="B340" s="1">
        <v>41362</v>
      </c>
      <c r="C340" s="2">
        <v>9.85158978061242E-2</v>
      </c>
      <c r="D340" s="2">
        <v>5.96226475830956E-2</v>
      </c>
      <c r="E340" s="2">
        <v>0</v>
      </c>
      <c r="F340" s="2">
        <v>0.84186145461077999</v>
      </c>
      <c r="G340">
        <v>545.59900000000005</v>
      </c>
      <c r="H340">
        <v>2770.05</v>
      </c>
      <c r="I340">
        <v>1373.53</v>
      </c>
      <c r="J340">
        <v>151.04</v>
      </c>
      <c r="K340">
        <v>94.22</v>
      </c>
      <c r="L340" s="3">
        <f t="shared" si="78"/>
        <v>4.6983032137715375E-2</v>
      </c>
      <c r="M340" s="3">
        <f t="shared" si="79"/>
        <v>2.5390378252634127E-2</v>
      </c>
      <c r="N340" s="3">
        <f t="shared" si="75"/>
        <v>3.0490779233071086E-2</v>
      </c>
      <c r="O340" s="3">
        <f t="shared" si="75"/>
        <v>-9.8649364406778739E-3</v>
      </c>
      <c r="P340" s="3">
        <f t="shared" si="80"/>
        <v>2.1945635859394117E-5</v>
      </c>
      <c r="Q340" s="4">
        <f t="shared" si="81"/>
        <v>-2.1844382101920434E-3</v>
      </c>
      <c r="R340" s="3">
        <f t="shared" si="82"/>
        <v>2.3249813295685678E-2</v>
      </c>
      <c r="S340" s="16">
        <f t="shared" si="77"/>
        <v>108.18585132227601</v>
      </c>
      <c r="T340" s="16">
        <f t="shared" si="77"/>
        <v>114.53418935871701</v>
      </c>
      <c r="U340" s="16">
        <f t="shared" si="83"/>
        <v>-6.3483380364410067</v>
      </c>
      <c r="V340" s="16">
        <f t="shared" si="84"/>
        <v>132.34702313973139</v>
      </c>
      <c r="W340" s="16">
        <f t="shared" si="84"/>
        <v>127.12623670107138</v>
      </c>
      <c r="X340" s="16">
        <f t="shared" si="84"/>
        <v>82.742028286581885</v>
      </c>
      <c r="Y340" s="16">
        <f t="shared" si="84"/>
        <v>115.92146930748383</v>
      </c>
    </row>
    <row r="341" spans="1:25" x14ac:dyDescent="0.4">
      <c r="A341">
        <f t="shared" si="85"/>
        <v>328</v>
      </c>
      <c r="B341" s="1">
        <v>41369</v>
      </c>
      <c r="C341" s="2">
        <v>0.13230176513051101</v>
      </c>
      <c r="D341" s="2">
        <v>6.24128400243655E-2</v>
      </c>
      <c r="E341" s="2">
        <v>0</v>
      </c>
      <c r="F341" s="2">
        <v>0.80528539484512296</v>
      </c>
      <c r="G341">
        <v>551.62</v>
      </c>
      <c r="H341">
        <v>2742.86</v>
      </c>
      <c r="I341">
        <v>1415.41</v>
      </c>
      <c r="J341">
        <v>149.55000000000001</v>
      </c>
      <c r="K341">
        <v>97.57</v>
      </c>
      <c r="L341" s="3">
        <f t="shared" si="78"/>
        <v>7.6856561546856383E-3</v>
      </c>
      <c r="M341" s="3">
        <f t="shared" si="79"/>
        <v>3.1812083377052325E-2</v>
      </c>
      <c r="N341" s="3">
        <f t="shared" si="75"/>
        <v>7.7214376046516486E-2</v>
      </c>
      <c r="O341" s="3">
        <f t="shared" si="75"/>
        <v>-2.0060180541625616E-3</v>
      </c>
      <c r="P341" s="3">
        <f t="shared" si="80"/>
        <v>5.1874284973241375E-6</v>
      </c>
      <c r="Q341" s="4">
        <f t="shared" si="81"/>
        <v>1.3817038767947613E-3</v>
      </c>
      <c r="R341" s="3">
        <f t="shared" si="82"/>
        <v>2.8676524381022972E-2</v>
      </c>
      <c r="S341" s="16">
        <f t="shared" si="77"/>
        <v>108.32402170995549</v>
      </c>
      <c r="T341" s="16">
        <f t="shared" si="77"/>
        <v>117.40184179681931</v>
      </c>
      <c r="U341" s="16">
        <f t="shared" si="83"/>
        <v>-9.0778200868638237</v>
      </c>
      <c r="V341" s="16">
        <f t="shared" si="84"/>
        <v>133.11558875519995</v>
      </c>
      <c r="W341" s="16">
        <f t="shared" si="84"/>
        <v>130.30744503877662</v>
      </c>
      <c r="X341" s="16">
        <f t="shared" si="84"/>
        <v>90.46346589123354</v>
      </c>
      <c r="Y341" s="16">
        <f t="shared" si="84"/>
        <v>115.72086750206758</v>
      </c>
    </row>
    <row r="342" spans="1:25" x14ac:dyDescent="0.4">
      <c r="A342">
        <f t="shared" si="85"/>
        <v>329</v>
      </c>
      <c r="B342" s="1">
        <v>41376</v>
      </c>
      <c r="C342" s="2">
        <v>0.13192860916528501</v>
      </c>
      <c r="D342" s="2">
        <v>5.8488784974213399E-2</v>
      </c>
      <c r="E342" s="2">
        <v>8.6457141622067E-3</v>
      </c>
      <c r="F342" s="2">
        <v>0.80093689169829396</v>
      </c>
      <c r="G342">
        <v>551.33900000000006</v>
      </c>
      <c r="H342">
        <v>2807.1</v>
      </c>
      <c r="I342">
        <v>1524.7</v>
      </c>
      <c r="J342">
        <v>149.25</v>
      </c>
      <c r="K342">
        <v>98.37</v>
      </c>
      <c r="L342" s="3">
        <f t="shared" si="78"/>
        <v>1.2971365163382709E-2</v>
      </c>
      <c r="M342" s="3">
        <f t="shared" si="79"/>
        <v>-9.6309548537387712E-3</v>
      </c>
      <c r="N342" s="3">
        <f t="shared" si="75"/>
        <v>-1.9072604446776498E-2</v>
      </c>
      <c r="O342" s="3">
        <f t="shared" si="75"/>
        <v>5.9631490787268593E-3</v>
      </c>
      <c r="P342" s="3">
        <f t="shared" si="80"/>
        <v>4.2210618408657072E-6</v>
      </c>
      <c r="Q342" s="4">
        <f t="shared" si="81"/>
        <v>5.7549800570759349E-3</v>
      </c>
      <c r="R342" s="3">
        <f t="shared" si="82"/>
        <v>-2.4422612646014252E-3</v>
      </c>
      <c r="S342" s="16">
        <f t="shared" si="77"/>
        <v>108.89951971566308</v>
      </c>
      <c r="T342" s="16">
        <f t="shared" si="77"/>
        <v>117.15761567035916</v>
      </c>
      <c r="U342" s="16">
        <f t="shared" si="83"/>
        <v>-8.2580959546960884</v>
      </c>
      <c r="V342" s="16">
        <f t="shared" si="84"/>
        <v>134.41272527153822</v>
      </c>
      <c r="W342" s="16">
        <f t="shared" si="84"/>
        <v>129.34434955340274</v>
      </c>
      <c r="X342" s="16">
        <f t="shared" si="84"/>
        <v>88.556205446555893</v>
      </c>
      <c r="Y342" s="16">
        <f t="shared" si="84"/>
        <v>116.31718240994026</v>
      </c>
    </row>
    <row r="343" spans="1:25" x14ac:dyDescent="0.4">
      <c r="A343">
        <f t="shared" si="85"/>
        <v>330</v>
      </c>
      <c r="B343" s="1">
        <v>41383</v>
      </c>
      <c r="C343" s="2">
        <v>0.13013633635208199</v>
      </c>
      <c r="D343" s="2">
        <v>6.2960531226946004E-2</v>
      </c>
      <c r="E343" s="2">
        <v>3.4028839073003002E-3</v>
      </c>
      <c r="F343" s="2">
        <v>0.80350024851367097</v>
      </c>
      <c r="G343">
        <v>552.03700000000003</v>
      </c>
      <c r="H343">
        <v>2747.94</v>
      </c>
      <c r="I343">
        <v>1495.62</v>
      </c>
      <c r="J343">
        <v>150.13999999999999</v>
      </c>
      <c r="K343">
        <v>99.52</v>
      </c>
      <c r="L343" s="3">
        <f t="shared" si="78"/>
        <v>-1.173866835094417E-2</v>
      </c>
      <c r="M343" s="3">
        <f t="shared" si="79"/>
        <v>2.5462774605296001E-3</v>
      </c>
      <c r="N343" s="3">
        <f t="shared" si="75"/>
        <v>3.0656182720209868E-2</v>
      </c>
      <c r="O343" s="3">
        <f t="shared" si="75"/>
        <v>4.6623151725078138E-4</v>
      </c>
      <c r="P343" s="3">
        <f t="shared" si="80"/>
        <v>7.4658630169245818E-6</v>
      </c>
      <c r="Q343" s="4">
        <f t="shared" si="81"/>
        <v>-8.958416034810237E-4</v>
      </c>
      <c r="R343" s="3">
        <f t="shared" si="82"/>
        <v>5.4825058367615198E-3</v>
      </c>
      <c r="S343" s="16">
        <f t="shared" si="77"/>
        <v>108.80993555531498</v>
      </c>
      <c r="T343" s="16">
        <f t="shared" si="77"/>
        <v>117.70586625403531</v>
      </c>
      <c r="U343" s="16">
        <f t="shared" si="83"/>
        <v>-8.8959306987203348</v>
      </c>
      <c r="V343" s="16">
        <f t="shared" si="84"/>
        <v>133.23885843644379</v>
      </c>
      <c r="W343" s="16">
        <f t="shared" si="84"/>
        <v>129.5989772994557</v>
      </c>
      <c r="X343" s="16">
        <f t="shared" si="84"/>
        <v>91.621823718576877</v>
      </c>
      <c r="Y343" s="16">
        <f t="shared" si="84"/>
        <v>116.36380556166533</v>
      </c>
    </row>
    <row r="344" spans="1:25" x14ac:dyDescent="0.4">
      <c r="A344">
        <f t="shared" si="85"/>
        <v>331</v>
      </c>
      <c r="B344" s="1">
        <v>41390</v>
      </c>
      <c r="C344" s="2">
        <v>0.118979119903634</v>
      </c>
      <c r="D344" s="2">
        <v>6.6652754541128803E-2</v>
      </c>
      <c r="E344" s="2">
        <v>1.2153765621324799E-2</v>
      </c>
      <c r="F344" s="2">
        <v>0.80221435993391099</v>
      </c>
      <c r="G344">
        <v>553.73599999999999</v>
      </c>
      <c r="H344">
        <v>2796.24</v>
      </c>
      <c r="I344">
        <v>1541.47</v>
      </c>
      <c r="J344">
        <v>150.21</v>
      </c>
      <c r="K344">
        <v>98.05</v>
      </c>
      <c r="L344" s="3">
        <f t="shared" si="78"/>
        <v>3.9604640195589624E-3</v>
      </c>
      <c r="M344" s="3">
        <f t="shared" si="79"/>
        <v>3.0397960060973839E-2</v>
      </c>
      <c r="N344" s="3">
        <f t="shared" si="75"/>
        <v>-6.8116797602288948E-3</v>
      </c>
      <c r="O344" s="3">
        <f t="shared" si="75"/>
        <v>3.2620997270487173E-3</v>
      </c>
      <c r="P344" s="3">
        <f t="shared" si="80"/>
        <v>2.237360248820385E-6</v>
      </c>
      <c r="Q344" s="4">
        <f t="shared" si="81"/>
        <v>5.0291986189850684E-3</v>
      </c>
      <c r="R344" s="3">
        <f t="shared" si="82"/>
        <v>7.7022110118381559E-3</v>
      </c>
      <c r="S344" s="16">
        <f t="shared" ref="S344:T359" si="86">S343+100*Q344</f>
        <v>109.31285541721348</v>
      </c>
      <c r="T344" s="16">
        <f t="shared" si="86"/>
        <v>118.47608735521914</v>
      </c>
      <c r="U344" s="16">
        <f t="shared" si="83"/>
        <v>-9.1632319380056515</v>
      </c>
      <c r="V344" s="16">
        <f t="shared" si="84"/>
        <v>133.63490483839968</v>
      </c>
      <c r="W344" s="16">
        <f t="shared" si="84"/>
        <v>132.63877330555309</v>
      </c>
      <c r="X344" s="16">
        <f t="shared" si="84"/>
        <v>90.940655742553986</v>
      </c>
      <c r="Y344" s="16">
        <f t="shared" si="84"/>
        <v>116.6900155343702</v>
      </c>
    </row>
    <row r="345" spans="1:25" x14ac:dyDescent="0.4">
      <c r="A345">
        <f t="shared" si="85"/>
        <v>332</v>
      </c>
      <c r="B345" s="1">
        <v>41397</v>
      </c>
      <c r="C345" s="2">
        <v>0.11604542429418301</v>
      </c>
      <c r="D345" s="2">
        <v>6.5879586803026899E-2</v>
      </c>
      <c r="E345" s="2">
        <v>1.2131695220843701E-2</v>
      </c>
      <c r="F345" s="2">
        <v>0.80594329368194495</v>
      </c>
      <c r="G345">
        <v>550.65</v>
      </c>
      <c r="H345">
        <v>2853.88</v>
      </c>
      <c r="I345">
        <v>1530.97</v>
      </c>
      <c r="J345">
        <v>150.69999999999999</v>
      </c>
      <c r="K345">
        <v>98.99</v>
      </c>
      <c r="L345" s="3">
        <f t="shared" si="78"/>
        <v>1.8878166072263225E-2</v>
      </c>
      <c r="M345" s="3">
        <f t="shared" si="79"/>
        <v>3.9838031348599756E-2</v>
      </c>
      <c r="N345" s="3">
        <f t="shared" si="75"/>
        <v>4.9700516665904582E-2</v>
      </c>
      <c r="O345" s="3">
        <f t="shared" si="75"/>
        <v>-9.7544790975447881E-3</v>
      </c>
      <c r="P345" s="3">
        <f t="shared" si="80"/>
        <v>1.9694481214366892E-5</v>
      </c>
      <c r="Q345" s="4">
        <f t="shared" si="81"/>
        <v>-2.463062136688462E-3</v>
      </c>
      <c r="R345" s="3">
        <f t="shared" si="82"/>
        <v>2.4665558747305694E-2</v>
      </c>
      <c r="S345" s="16">
        <f t="shared" si="86"/>
        <v>109.06654920354464</v>
      </c>
      <c r="T345" s="16">
        <f t="shared" si="86"/>
        <v>120.94264322994971</v>
      </c>
      <c r="U345" s="16">
        <f t="shared" si="83"/>
        <v>-11.87609402640507</v>
      </c>
      <c r="V345" s="16">
        <f t="shared" si="84"/>
        <v>135.52272144562599</v>
      </c>
      <c r="W345" s="16">
        <f t="shared" si="84"/>
        <v>136.62257644041307</v>
      </c>
      <c r="X345" s="16">
        <f t="shared" si="84"/>
        <v>95.91070740914445</v>
      </c>
      <c r="Y345" s="16">
        <f t="shared" si="84"/>
        <v>115.71456762461573</v>
      </c>
    </row>
    <row r="346" spans="1:25" x14ac:dyDescent="0.4">
      <c r="A346">
        <f t="shared" si="85"/>
        <v>333</v>
      </c>
      <c r="B346" s="1">
        <v>41404</v>
      </c>
      <c r="C346" s="2">
        <v>0.13337193423956101</v>
      </c>
      <c r="D346" s="2">
        <v>7.1871122231395801E-2</v>
      </c>
      <c r="E346" s="2">
        <v>2.16377852043752E-2</v>
      </c>
      <c r="F346" s="2">
        <v>0.77311915832466704</v>
      </c>
      <c r="G346">
        <v>546.52499999999998</v>
      </c>
      <c r="H346">
        <v>2890.77</v>
      </c>
      <c r="I346">
        <v>1607.06</v>
      </c>
      <c r="J346">
        <v>149.22999999999999</v>
      </c>
      <c r="K346">
        <v>101.62</v>
      </c>
      <c r="L346" s="3">
        <f t="shared" si="78"/>
        <v>1.1966950551335787E-2</v>
      </c>
      <c r="M346" s="3">
        <f t="shared" si="79"/>
        <v>3.7355897430999541E-2</v>
      </c>
      <c r="N346" s="3">
        <f t="shared" si="75"/>
        <v>3.5225816086518424E-2</v>
      </c>
      <c r="O346" s="3">
        <f t="shared" si="75"/>
        <v>-6.9691080881859602E-3</v>
      </c>
      <c r="P346" s="3">
        <f t="shared" si="80"/>
        <v>7.8483098736258655E-6</v>
      </c>
      <c r="Q346" s="4">
        <f t="shared" si="81"/>
        <v>-3.5272503484898776E-4</v>
      </c>
      <c r="R346" s="3">
        <f t="shared" si="82"/>
        <v>1.9394888995166948E-2</v>
      </c>
      <c r="S346" s="16">
        <f t="shared" si="86"/>
        <v>109.03127670005973</v>
      </c>
      <c r="T346" s="16">
        <f t="shared" si="86"/>
        <v>122.8821321294664</v>
      </c>
      <c r="U346" s="16">
        <f t="shared" si="83"/>
        <v>-13.850855429406664</v>
      </c>
      <c r="V346" s="16">
        <f t="shared" si="84"/>
        <v>136.71941650075956</v>
      </c>
      <c r="W346" s="16">
        <f t="shared" si="84"/>
        <v>140.35816618351302</v>
      </c>
      <c r="X346" s="16">
        <f t="shared" si="84"/>
        <v>99.433289017796298</v>
      </c>
      <c r="Y346" s="16">
        <f t="shared" si="84"/>
        <v>115.01765681579712</v>
      </c>
    </row>
    <row r="347" spans="1:25" x14ac:dyDescent="0.4">
      <c r="A347">
        <f t="shared" si="85"/>
        <v>334</v>
      </c>
      <c r="B347" s="1">
        <v>41411</v>
      </c>
      <c r="C347" s="2">
        <v>0.14111925748791601</v>
      </c>
      <c r="D347" s="2">
        <v>7.3530858206906399E-2</v>
      </c>
      <c r="E347" s="2">
        <v>2.5311242436552799E-2</v>
      </c>
      <c r="F347" s="2">
        <v>0.76003864186862402</v>
      </c>
      <c r="G347">
        <v>544.54499999999996</v>
      </c>
      <c r="H347">
        <v>2952.56</v>
      </c>
      <c r="I347">
        <v>1663.67</v>
      </c>
      <c r="J347">
        <v>148.19</v>
      </c>
      <c r="K347">
        <v>103.21</v>
      </c>
      <c r="L347" s="3">
        <f t="shared" si="78"/>
        <v>-2.2881292671992015E-2</v>
      </c>
      <c r="M347" s="3">
        <f t="shared" si="79"/>
        <v>-2.860876331198603E-2</v>
      </c>
      <c r="N347" s="3">
        <f t="shared" si="75"/>
        <v>-4.7202870761629434E-2</v>
      </c>
      <c r="O347" s="3">
        <f t="shared" si="75"/>
        <v>-2.766718402051449E-3</v>
      </c>
      <c r="P347" s="3">
        <f t="shared" si="80"/>
        <v>1.0453832467555935E-5</v>
      </c>
      <c r="Q347" s="4">
        <f t="shared" si="81"/>
        <v>-8.6406479855483387E-3</v>
      </c>
      <c r="R347" s="3">
        <f t="shared" si="82"/>
        <v>-2.5364911286914732E-2</v>
      </c>
      <c r="S347" s="16">
        <f t="shared" si="86"/>
        <v>108.1672119015049</v>
      </c>
      <c r="T347" s="16">
        <f t="shared" si="86"/>
        <v>120.34564100077492</v>
      </c>
      <c r="U347" s="16">
        <f t="shared" si="83"/>
        <v>-12.178429099270019</v>
      </c>
      <c r="V347" s="16">
        <f t="shared" si="84"/>
        <v>134.43128723356037</v>
      </c>
      <c r="W347" s="16">
        <f t="shared" si="84"/>
        <v>137.49728985231442</v>
      </c>
      <c r="X347" s="16">
        <f t="shared" si="84"/>
        <v>94.713001941633351</v>
      </c>
      <c r="Y347" s="16">
        <f t="shared" si="84"/>
        <v>114.74098497559199</v>
      </c>
    </row>
    <row r="348" spans="1:25" x14ac:dyDescent="0.4">
      <c r="A348">
        <f t="shared" si="85"/>
        <v>335</v>
      </c>
      <c r="B348" s="1">
        <v>41418</v>
      </c>
      <c r="C348" s="2">
        <v>0.13757041293164199</v>
      </c>
      <c r="D348" s="2">
        <v>8.6556461622787795E-2</v>
      </c>
      <c r="E348" s="2">
        <v>1.14370328802337E-2</v>
      </c>
      <c r="F348" s="2">
        <v>0.76443609256533596</v>
      </c>
      <c r="G348">
        <v>542.06399999999996</v>
      </c>
      <c r="H348">
        <v>2921.88</v>
      </c>
      <c r="I348">
        <v>1585.14</v>
      </c>
      <c r="J348">
        <v>147.78</v>
      </c>
      <c r="K348">
        <v>101.31</v>
      </c>
      <c r="L348" s="3">
        <f t="shared" si="78"/>
        <v>-1.856918992824208E-2</v>
      </c>
      <c r="M348" s="3">
        <f t="shared" si="79"/>
        <v>-1.9490204489274077E-2</v>
      </c>
      <c r="N348" s="3">
        <f t="shared" si="75"/>
        <v>-4.8790643097770592E-2</v>
      </c>
      <c r="O348" s="3">
        <f t="shared" si="75"/>
        <v>2.0300446609833322E-4</v>
      </c>
      <c r="P348" s="3">
        <f t="shared" si="80"/>
        <v>3.7066270973492335E-6</v>
      </c>
      <c r="Q348" s="4">
        <f t="shared" si="81"/>
        <v>-4.6481171387472648E-3</v>
      </c>
      <c r="R348" s="3">
        <f t="shared" si="82"/>
        <v>-2.1661758262297104E-2</v>
      </c>
      <c r="S348" s="16">
        <f t="shared" si="86"/>
        <v>107.70240018763018</v>
      </c>
      <c r="T348" s="16">
        <f t="shared" si="86"/>
        <v>118.17946517454521</v>
      </c>
      <c r="U348" s="16">
        <f t="shared" si="83"/>
        <v>-10.477064986915039</v>
      </c>
      <c r="V348" s="16">
        <f t="shared" si="84"/>
        <v>132.57436824073616</v>
      </c>
      <c r="W348" s="16">
        <f t="shared" si="84"/>
        <v>135.54826940338702</v>
      </c>
      <c r="X348" s="16">
        <f t="shared" si="84"/>
        <v>89.833937631856287</v>
      </c>
      <c r="Y348" s="16">
        <f t="shared" si="84"/>
        <v>114.76128542220182</v>
      </c>
    </row>
    <row r="349" spans="1:25" x14ac:dyDescent="0.4">
      <c r="A349">
        <f t="shared" si="85"/>
        <v>336</v>
      </c>
      <c r="B349" s="1">
        <v>41425</v>
      </c>
      <c r="C349" s="2">
        <v>0.13474604447411201</v>
      </c>
      <c r="D349" s="2">
        <v>8.7315199297346102E-2</v>
      </c>
      <c r="E349" s="2">
        <v>8.0836895088481995E-3</v>
      </c>
      <c r="F349" s="2">
        <v>0.76985506671969295</v>
      </c>
      <c r="G349">
        <v>536.553</v>
      </c>
      <c r="H349">
        <v>2889.46</v>
      </c>
      <c r="I349">
        <v>1507.8</v>
      </c>
      <c r="J349">
        <v>147.81</v>
      </c>
      <c r="K349">
        <v>100.45</v>
      </c>
      <c r="L349" s="3">
        <f t="shared" si="78"/>
        <v>-3.1547268551060381E-2</v>
      </c>
      <c r="M349" s="3">
        <f t="shared" si="79"/>
        <v>-2.0703451827804087E-2</v>
      </c>
      <c r="N349" s="3">
        <f t="shared" si="75"/>
        <v>-6.8616527390900628E-2</v>
      </c>
      <c r="O349" s="3">
        <f t="shared" si="75"/>
        <v>5.0064271700156482E-3</v>
      </c>
      <c r="P349" s="3">
        <f t="shared" si="80"/>
        <v>1.1642821145724243E-5</v>
      </c>
      <c r="Q349" s="4">
        <f t="shared" si="81"/>
        <v>-2.7706898744551183E-3</v>
      </c>
      <c r="R349" s="3">
        <f t="shared" si="82"/>
        <v>-2.8965205149937362E-2</v>
      </c>
      <c r="S349" s="16">
        <f t="shared" si="86"/>
        <v>107.42533120018466</v>
      </c>
      <c r="T349" s="16">
        <f t="shared" si="86"/>
        <v>115.28294465955148</v>
      </c>
      <c r="U349" s="16">
        <f t="shared" si="83"/>
        <v>-7.8576134593668172</v>
      </c>
      <c r="V349" s="16">
        <f t="shared" si="84"/>
        <v>129.41964138563011</v>
      </c>
      <c r="W349" s="16">
        <f t="shared" si="84"/>
        <v>133.47792422060661</v>
      </c>
      <c r="X349" s="16">
        <f t="shared" si="84"/>
        <v>82.972284892766226</v>
      </c>
      <c r="Y349" s="16">
        <f t="shared" si="84"/>
        <v>115.26192813920339</v>
      </c>
    </row>
    <row r="350" spans="1:25" x14ac:dyDescent="0.4">
      <c r="A350">
        <f t="shared" si="85"/>
        <v>337</v>
      </c>
      <c r="B350" s="1">
        <v>41432</v>
      </c>
      <c r="C350" s="2">
        <v>0.12342503207342</v>
      </c>
      <c r="D350" s="2">
        <v>9.0409276242153697E-2</v>
      </c>
      <c r="E350" s="2">
        <v>0</v>
      </c>
      <c r="F350" s="2">
        <v>0.78616569168442596</v>
      </c>
      <c r="G350">
        <v>535.01900000000001</v>
      </c>
      <c r="H350">
        <v>2913.46</v>
      </c>
      <c r="I350">
        <v>1404.34</v>
      </c>
      <c r="J350">
        <v>148.55000000000001</v>
      </c>
      <c r="K350">
        <v>97.56</v>
      </c>
      <c r="L350" s="3">
        <f t="shared" si="78"/>
        <v>-2.9097504027287058E-2</v>
      </c>
      <c r="M350" s="3">
        <f t="shared" si="79"/>
        <v>-4.2676240159531087E-2</v>
      </c>
      <c r="N350" s="3">
        <f t="shared" si="75"/>
        <v>-4.6997165928464035E-4</v>
      </c>
      <c r="O350" s="3">
        <f t="shared" si="75"/>
        <v>0</v>
      </c>
      <c r="P350" s="3">
        <f t="shared" si="80"/>
        <v>6.8869000958962177E-6</v>
      </c>
      <c r="Q350" s="4">
        <f t="shared" si="81"/>
        <v>-7.4565752534798083E-3</v>
      </c>
      <c r="R350" s="3">
        <f t="shared" si="82"/>
        <v>-1.8060928961525696E-2</v>
      </c>
      <c r="S350" s="16">
        <f t="shared" si="86"/>
        <v>106.67967367483668</v>
      </c>
      <c r="T350" s="16">
        <f t="shared" si="86"/>
        <v>113.47685176339891</v>
      </c>
      <c r="U350" s="16">
        <f t="shared" si="83"/>
        <v>-6.7971780885622337</v>
      </c>
      <c r="V350" s="16">
        <f t="shared" si="84"/>
        <v>126.50989098290141</v>
      </c>
      <c r="W350" s="16">
        <f t="shared" si="84"/>
        <v>129.21030020465349</v>
      </c>
      <c r="X350" s="16">
        <f t="shared" si="84"/>
        <v>82.925287726837766</v>
      </c>
      <c r="Y350" s="16">
        <f t="shared" si="84"/>
        <v>115.26192813920339</v>
      </c>
    </row>
    <row r="351" spans="1:25" x14ac:dyDescent="0.4">
      <c r="A351">
        <f t="shared" si="85"/>
        <v>338</v>
      </c>
      <c r="B351" s="1">
        <v>41439</v>
      </c>
      <c r="C351" s="2">
        <v>0.111946865246926</v>
      </c>
      <c r="D351" s="2">
        <v>9.5327377776039099E-2</v>
      </c>
      <c r="E351" s="2">
        <v>0</v>
      </c>
      <c r="F351" s="2">
        <v>0.79272575697703396</v>
      </c>
      <c r="G351">
        <v>537.35199999999998</v>
      </c>
      <c r="H351">
        <v>2885.24</v>
      </c>
      <c r="I351">
        <v>1403.68</v>
      </c>
      <c r="J351">
        <v>148.55000000000001</v>
      </c>
      <c r="K351">
        <v>94.31</v>
      </c>
      <c r="L351" s="3">
        <f t="shared" si="78"/>
        <v>5.1844884528300383E-3</v>
      </c>
      <c r="M351" s="3">
        <f t="shared" si="79"/>
        <v>1.6381713280271271E-2</v>
      </c>
      <c r="N351" s="3">
        <f t="shared" si="75"/>
        <v>4.0650290664538957E-2</v>
      </c>
      <c r="O351" s="3">
        <f t="shared" si="75"/>
        <v>-4.8468529114775727E-3</v>
      </c>
      <c r="P351" s="3">
        <f t="shared" si="80"/>
        <v>1.305687485915981E-5</v>
      </c>
      <c r="Q351" s="4">
        <f t="shared" si="81"/>
        <v>-1.7132690173761753E-3</v>
      </c>
      <c r="R351" s="3">
        <f t="shared" si="82"/>
        <v>1.4342409871540673E-2</v>
      </c>
      <c r="S351" s="16">
        <f t="shared" si="86"/>
        <v>106.50834677309906</v>
      </c>
      <c r="T351" s="16">
        <f t="shared" si="86"/>
        <v>114.91109275055298</v>
      </c>
      <c r="U351" s="16">
        <f t="shared" si="83"/>
        <v>-8.4027459774539182</v>
      </c>
      <c r="V351" s="16">
        <f t="shared" si="84"/>
        <v>127.02833982818441</v>
      </c>
      <c r="W351" s="16">
        <f t="shared" si="84"/>
        <v>130.84847153268061</v>
      </c>
      <c r="X351" s="16">
        <f t="shared" si="84"/>
        <v>86.990316793291669</v>
      </c>
      <c r="Y351" s="16">
        <f t="shared" si="84"/>
        <v>114.77724284805564</v>
      </c>
    </row>
    <row r="352" spans="1:25" x14ac:dyDescent="0.4">
      <c r="A352">
        <f t="shared" si="85"/>
        <v>339</v>
      </c>
      <c r="B352" s="1">
        <v>41446</v>
      </c>
      <c r="C352" s="2">
        <v>0.118586557858329</v>
      </c>
      <c r="D352" s="2">
        <v>0.105693503923827</v>
      </c>
      <c r="E352" s="2">
        <v>4.7556393394085003E-3</v>
      </c>
      <c r="F352" s="2">
        <v>0.77096429887843398</v>
      </c>
      <c r="G352">
        <v>520.33100000000002</v>
      </c>
      <c r="H352">
        <v>2824.97</v>
      </c>
      <c r="I352">
        <v>1460.74</v>
      </c>
      <c r="J352">
        <v>147.83000000000001</v>
      </c>
      <c r="K352">
        <v>97.9</v>
      </c>
      <c r="L352" s="3">
        <f t="shared" si="78"/>
        <v>1.8179558286157249E-2</v>
      </c>
      <c r="M352" s="3">
        <f t="shared" si="79"/>
        <v>2.1875070813031083E-2</v>
      </c>
      <c r="N352" s="3">
        <f t="shared" si="75"/>
        <v>3.2148089324588902E-2</v>
      </c>
      <c r="O352" s="3">
        <f t="shared" si="75"/>
        <v>4.19400662923608E-3</v>
      </c>
      <c r="P352" s="3">
        <f t="shared" si="80"/>
        <v>4.6902037731844275E-6</v>
      </c>
      <c r="Q352" s="4">
        <f t="shared" si="81"/>
        <v>7.8495280182574942E-3</v>
      </c>
      <c r="R352" s="3">
        <f t="shared" si="82"/>
        <v>1.9099181263253329E-2</v>
      </c>
      <c r="S352" s="16">
        <f t="shared" si="86"/>
        <v>107.29329957492482</v>
      </c>
      <c r="T352" s="16">
        <f t="shared" si="86"/>
        <v>116.82101087687832</v>
      </c>
      <c r="U352" s="16">
        <f t="shared" si="83"/>
        <v>-9.5277113019535022</v>
      </c>
      <c r="V352" s="16">
        <f t="shared" si="84"/>
        <v>128.84629565680015</v>
      </c>
      <c r="W352" s="16">
        <f t="shared" si="84"/>
        <v>133.0359786139837</v>
      </c>
      <c r="X352" s="16">
        <f t="shared" si="84"/>
        <v>90.205125725750563</v>
      </c>
      <c r="Y352" s="16">
        <f t="shared" si="84"/>
        <v>115.19664351097924</v>
      </c>
    </row>
    <row r="353" spans="1:25" x14ac:dyDescent="0.4">
      <c r="A353">
        <f t="shared" si="85"/>
        <v>340</v>
      </c>
      <c r="B353" s="1">
        <v>41453</v>
      </c>
      <c r="C353" s="2">
        <v>0.118254150861034</v>
      </c>
      <c r="D353" s="2">
        <v>9.8208904632481595E-2</v>
      </c>
      <c r="E353" s="2">
        <v>7.8231553794115005E-3</v>
      </c>
      <c r="F353" s="2">
        <v>0.77571378912707201</v>
      </c>
      <c r="G353">
        <v>523.16399999999999</v>
      </c>
      <c r="H353">
        <v>2850.66</v>
      </c>
      <c r="I353">
        <v>1507.7</v>
      </c>
      <c r="J353">
        <v>148.44999999999999</v>
      </c>
      <c r="K353">
        <v>99.14</v>
      </c>
      <c r="L353" s="3">
        <f t="shared" si="78"/>
        <v>2.1587399462059675E-3</v>
      </c>
      <c r="M353" s="3">
        <f t="shared" si="79"/>
        <v>3.7415327696477485E-2</v>
      </c>
      <c r="N353" s="3">
        <f t="shared" si="75"/>
        <v>4.8278835312064672E-2</v>
      </c>
      <c r="O353" s="3">
        <f t="shared" si="75"/>
        <v>-1.0104412260019124E-3</v>
      </c>
      <c r="P353" s="3">
        <f t="shared" si="80"/>
        <v>7.2587715298493685E-6</v>
      </c>
      <c r="Q353" s="4">
        <f t="shared" si="81"/>
        <v>3.5164191753460886E-3</v>
      </c>
      <c r="R353" s="3">
        <f t="shared" si="82"/>
        <v>2.1710615432186553E-2</v>
      </c>
      <c r="S353" s="16">
        <f t="shared" si="86"/>
        <v>107.64494149245942</v>
      </c>
      <c r="T353" s="16">
        <f t="shared" si="86"/>
        <v>118.99207242009697</v>
      </c>
      <c r="U353" s="16">
        <f t="shared" si="83"/>
        <v>-11.347130927637551</v>
      </c>
      <c r="V353" s="16">
        <f t="shared" si="84"/>
        <v>129.06216965142076</v>
      </c>
      <c r="W353" s="16">
        <f t="shared" si="84"/>
        <v>136.77751138363146</v>
      </c>
      <c r="X353" s="16">
        <f t="shared" si="84"/>
        <v>95.03300925695703</v>
      </c>
      <c r="Y353" s="16">
        <f t="shared" si="84"/>
        <v>115.09559938837906</v>
      </c>
    </row>
    <row r="354" spans="1:25" x14ac:dyDescent="0.4">
      <c r="A354">
        <f t="shared" si="85"/>
        <v>341</v>
      </c>
      <c r="B354" s="1">
        <v>41460</v>
      </c>
      <c r="C354" s="2">
        <v>0.121926977460943</v>
      </c>
      <c r="D354" s="2">
        <v>0.102660626350357</v>
      </c>
      <c r="E354" s="2">
        <v>1.1796559611376E-2</v>
      </c>
      <c r="F354" s="2">
        <v>0.76361583657732301</v>
      </c>
      <c r="G354">
        <v>513.62099999999998</v>
      </c>
      <c r="H354">
        <v>2897.12</v>
      </c>
      <c r="I354">
        <v>1580.49</v>
      </c>
      <c r="J354">
        <v>148.30000000000001</v>
      </c>
      <c r="K354">
        <v>101.2</v>
      </c>
      <c r="L354" s="3">
        <f t="shared" si="78"/>
        <v>-7.6615154314004785E-3</v>
      </c>
      <c r="M354" s="3">
        <f t="shared" si="79"/>
        <v>9.917675364560008E-3</v>
      </c>
      <c r="N354" s="3">
        <f t="shared" si="75"/>
        <v>1.1287638643711739E-2</v>
      </c>
      <c r="O354" s="3">
        <f t="shared" si="75"/>
        <v>4.3155765340525676E-3</v>
      </c>
      <c r="P354" s="3">
        <f t="shared" si="80"/>
        <v>9.608163287401614E-6</v>
      </c>
      <c r="Q354" s="4">
        <f t="shared" si="81"/>
        <v>3.5029990697530333E-3</v>
      </c>
      <c r="R354" s="3">
        <f t="shared" si="82"/>
        <v>4.4648437777309591E-3</v>
      </c>
      <c r="S354" s="16">
        <f t="shared" si="86"/>
        <v>107.99524139943473</v>
      </c>
      <c r="T354" s="16">
        <f t="shared" si="86"/>
        <v>119.43855679787006</v>
      </c>
      <c r="U354" s="16">
        <f t="shared" si="83"/>
        <v>-11.443315398435331</v>
      </c>
      <c r="V354" s="16">
        <f t="shared" si="84"/>
        <v>128.29601810828072</v>
      </c>
      <c r="W354" s="16">
        <f t="shared" si="84"/>
        <v>137.76927892008746</v>
      </c>
      <c r="X354" s="16">
        <f t="shared" si="84"/>
        <v>96.16177312132821</v>
      </c>
      <c r="Y354" s="16">
        <f t="shared" si="84"/>
        <v>115.52715704178431</v>
      </c>
    </row>
    <row r="355" spans="1:25" x14ac:dyDescent="0.4">
      <c r="A355">
        <f t="shared" si="85"/>
        <v>342</v>
      </c>
      <c r="B355" s="1">
        <v>41467</v>
      </c>
      <c r="C355" s="2">
        <v>0.113241562369454</v>
      </c>
      <c r="D355" s="2">
        <v>9.5332435962843701E-2</v>
      </c>
      <c r="E355" s="2">
        <v>1.7980501688259098E-2</v>
      </c>
      <c r="F355" s="2">
        <v>0.77344549997944301</v>
      </c>
      <c r="G355">
        <v>519.85699999999997</v>
      </c>
      <c r="H355">
        <v>2984.24</v>
      </c>
      <c r="I355">
        <v>1598.33</v>
      </c>
      <c r="J355">
        <v>148.94</v>
      </c>
      <c r="K355">
        <v>99.22</v>
      </c>
      <c r="L355" s="3">
        <f t="shared" si="78"/>
        <v>2.351146735913523E-2</v>
      </c>
      <c r="M355" s="3">
        <f t="shared" si="79"/>
        <v>2.185333574699877E-2</v>
      </c>
      <c r="N355" s="3">
        <f t="shared" si="75"/>
        <v>8.3149287068378097E-3</v>
      </c>
      <c r="O355" s="3">
        <f t="shared" si="75"/>
        <v>1.9470927890425926E-3</v>
      </c>
      <c r="P355" s="3">
        <f t="shared" si="80"/>
        <v>7.0960518038176802E-6</v>
      </c>
      <c r="Q355" s="4">
        <f t="shared" si="81"/>
        <v>6.3941877215968265E-3</v>
      </c>
      <c r="R355" s="3">
        <f t="shared" si="82"/>
        <v>1.39067061505036E-2</v>
      </c>
      <c r="S355" s="16">
        <f t="shared" si="86"/>
        <v>108.63466017159442</v>
      </c>
      <c r="T355" s="16">
        <f t="shared" si="86"/>
        <v>120.82922741292042</v>
      </c>
      <c r="U355" s="16">
        <f t="shared" si="83"/>
        <v>-12.194567241325998</v>
      </c>
      <c r="V355" s="16">
        <f t="shared" si="84"/>
        <v>130.64716484419424</v>
      </c>
      <c r="W355" s="16">
        <f t="shared" si="84"/>
        <v>139.95461249478734</v>
      </c>
      <c r="X355" s="16">
        <f t="shared" si="84"/>
        <v>96.993265992011985</v>
      </c>
      <c r="Y355" s="16">
        <f t="shared" si="84"/>
        <v>115.72186632068856</v>
      </c>
    </row>
    <row r="356" spans="1:25" x14ac:dyDescent="0.4">
      <c r="A356">
        <f t="shared" si="85"/>
        <v>343</v>
      </c>
      <c r="B356" s="1">
        <v>41474</v>
      </c>
      <c r="C356" s="2">
        <v>0.11983186387325</v>
      </c>
      <c r="D356" s="2">
        <v>0.10056888746541</v>
      </c>
      <c r="E356" s="2">
        <v>1.17593767128258E-2</v>
      </c>
      <c r="F356" s="2">
        <v>0.767839871948513</v>
      </c>
      <c r="G356">
        <v>524.52</v>
      </c>
      <c r="H356">
        <v>3006.13</v>
      </c>
      <c r="I356">
        <v>1611.62</v>
      </c>
      <c r="J356">
        <v>149.22999999999999</v>
      </c>
      <c r="K356">
        <v>100.65</v>
      </c>
      <c r="L356" s="3">
        <f t="shared" si="78"/>
        <v>-2.9719108264063654E-2</v>
      </c>
      <c r="M356" s="3">
        <f t="shared" si="79"/>
        <v>-2.444366959674027E-2</v>
      </c>
      <c r="N356" s="3">
        <f t="shared" si="75"/>
        <v>-3.7068291532743269E-2</v>
      </c>
      <c r="O356" s="3">
        <f t="shared" si="75"/>
        <v>1.3402130938819923E-3</v>
      </c>
      <c r="P356" s="3">
        <f t="shared" si="80"/>
        <v>1.1093802632526781E-5</v>
      </c>
      <c r="Q356" s="4">
        <f t="shared" si="81"/>
        <v>-5.4374935493267272E-3</v>
      </c>
      <c r="R356" s="3">
        <f t="shared" si="82"/>
        <v>-2.24727140749163E-2</v>
      </c>
      <c r="S356" s="16">
        <f t="shared" si="86"/>
        <v>108.09091081666175</v>
      </c>
      <c r="T356" s="16">
        <f t="shared" si="86"/>
        <v>118.58195600542879</v>
      </c>
      <c r="U356" s="16">
        <f t="shared" si="83"/>
        <v>-10.491045188767046</v>
      </c>
      <c r="V356" s="16">
        <f t="shared" si="84"/>
        <v>127.67525401778786</v>
      </c>
      <c r="W356" s="16">
        <f t="shared" si="84"/>
        <v>137.51024553511331</v>
      </c>
      <c r="X356" s="16">
        <f t="shared" si="84"/>
        <v>93.286436838737657</v>
      </c>
      <c r="Y356" s="16">
        <f t="shared" si="84"/>
        <v>115.85588763007677</v>
      </c>
    </row>
    <row r="357" spans="1:25" x14ac:dyDescent="0.4">
      <c r="A357">
        <f t="shared" si="85"/>
        <v>344</v>
      </c>
      <c r="B357" s="1">
        <v>41481</v>
      </c>
      <c r="C357" s="2">
        <v>0.10868391233293299</v>
      </c>
      <c r="D357" s="2">
        <v>0.104956150198244</v>
      </c>
      <c r="E357" s="2">
        <v>4.4176571989311998E-3</v>
      </c>
      <c r="F357" s="2">
        <v>0.78194228026988999</v>
      </c>
      <c r="G357">
        <v>521.57600000000002</v>
      </c>
      <c r="H357">
        <v>3005.51</v>
      </c>
      <c r="I357">
        <v>1551.88</v>
      </c>
      <c r="J357">
        <v>149.43</v>
      </c>
      <c r="K357">
        <v>98.21</v>
      </c>
      <c r="L357" s="3">
        <f t="shared" si="78"/>
        <v>5.4493833877677922E-3</v>
      </c>
      <c r="M357" s="3">
        <f t="shared" si="79"/>
        <v>1.8534722445259E-2</v>
      </c>
      <c r="N357" s="3">
        <f t="shared" si="75"/>
        <v>2.4989045544758559E-2</v>
      </c>
      <c r="O357" s="3">
        <f t="shared" si="75"/>
        <v>-1.8068660911464418E-3</v>
      </c>
      <c r="P357" s="3">
        <f t="shared" si="80"/>
        <v>6.1333455437742499E-6</v>
      </c>
      <c r="Q357" s="4">
        <f t="shared" si="81"/>
        <v>1.2289881191801207E-3</v>
      </c>
      <c r="R357" s="3">
        <f t="shared" si="82"/>
        <v>1.1791571321659727E-2</v>
      </c>
      <c r="S357" s="16">
        <f t="shared" si="86"/>
        <v>108.21380962857975</v>
      </c>
      <c r="T357" s="16">
        <f t="shared" si="86"/>
        <v>119.76111313759476</v>
      </c>
      <c r="U357" s="16">
        <f t="shared" si="83"/>
        <v>-11.547303509015009</v>
      </c>
      <c r="V357" s="16">
        <f t="shared" si="84"/>
        <v>128.22019235656464</v>
      </c>
      <c r="W357" s="16">
        <f t="shared" si="84"/>
        <v>139.36371777963922</v>
      </c>
      <c r="X357" s="16">
        <f t="shared" si="84"/>
        <v>95.785341393213514</v>
      </c>
      <c r="Y357" s="16">
        <f t="shared" si="84"/>
        <v>115.67520102096212</v>
      </c>
    </row>
    <row r="358" spans="1:25" x14ac:dyDescent="0.4">
      <c r="A358">
        <f t="shared" si="85"/>
        <v>345</v>
      </c>
      <c r="B358" s="1">
        <v>41488</v>
      </c>
      <c r="C358" s="2">
        <v>0.10099394016713301</v>
      </c>
      <c r="D358" s="2">
        <v>0.107978765813713</v>
      </c>
      <c r="E358" s="2">
        <v>1.16172841564194E-2</v>
      </c>
      <c r="F358" s="2">
        <v>0.77941000986273301</v>
      </c>
      <c r="G358">
        <v>520.54899999999998</v>
      </c>
      <c r="H358">
        <v>3038.63</v>
      </c>
      <c r="I358">
        <v>1590.66</v>
      </c>
      <c r="J358">
        <v>149.16</v>
      </c>
      <c r="K358">
        <v>98.94</v>
      </c>
      <c r="L358" s="3">
        <f t="shared" si="78"/>
        <v>-2.4670862228569179E-2</v>
      </c>
      <c r="M358" s="3">
        <f t="shared" si="79"/>
        <v>-3.7141731232501196E-2</v>
      </c>
      <c r="N358" s="3">
        <f t="shared" si="75"/>
        <v>-4.6188374636943141E-2</v>
      </c>
      <c r="O358" s="3">
        <f t="shared" si="75"/>
        <v>4.5588629659427671E-3</v>
      </c>
      <c r="P358" s="3">
        <f t="shared" si="80"/>
        <v>9.4298302678509908E-6</v>
      </c>
      <c r="Q358" s="4">
        <f t="shared" si="81"/>
        <v>-3.4949157563538879E-3</v>
      </c>
      <c r="R358" s="3">
        <f t="shared" si="82"/>
        <v>-2.5860526283017687E-2</v>
      </c>
      <c r="S358" s="16">
        <f t="shared" si="86"/>
        <v>107.86431805294437</v>
      </c>
      <c r="T358" s="16">
        <f t="shared" si="86"/>
        <v>117.17506050929299</v>
      </c>
      <c r="U358" s="16">
        <f t="shared" si="83"/>
        <v>-9.3107424563486205</v>
      </c>
      <c r="V358" s="16">
        <f t="shared" si="84"/>
        <v>125.75310613370772</v>
      </c>
      <c r="W358" s="16">
        <f t="shared" si="84"/>
        <v>135.64954465638911</v>
      </c>
      <c r="X358" s="16">
        <f t="shared" si="84"/>
        <v>91.166503929519195</v>
      </c>
      <c r="Y358" s="16">
        <f t="shared" si="84"/>
        <v>116.13108731755639</v>
      </c>
    </row>
    <row r="359" spans="1:25" x14ac:dyDescent="0.4">
      <c r="A359">
        <f t="shared" si="85"/>
        <v>346</v>
      </c>
      <c r="B359" s="1">
        <v>41495</v>
      </c>
      <c r="C359" s="2">
        <v>9.2043450146436598E-2</v>
      </c>
      <c r="D359" s="2">
        <v>0.111137160175315</v>
      </c>
      <c r="E359" s="2">
        <v>4.8513903973645004E-3</v>
      </c>
      <c r="F359" s="2">
        <v>0.79196799928088302</v>
      </c>
      <c r="G359">
        <v>522.11300000000006</v>
      </c>
      <c r="H359">
        <v>3008.79</v>
      </c>
      <c r="I359">
        <v>1517.19</v>
      </c>
      <c r="J359">
        <v>149.84</v>
      </c>
      <c r="K359">
        <v>96.21</v>
      </c>
      <c r="L359" s="3">
        <f t="shared" si="78"/>
        <v>-5.7831033260592468E-3</v>
      </c>
      <c r="M359" s="3">
        <f t="shared" si="79"/>
        <v>-6.9432846967820705E-3</v>
      </c>
      <c r="N359" s="3">
        <f t="shared" si="75"/>
        <v>1.5423249560040375E-3</v>
      </c>
      <c r="O359" s="3">
        <f t="shared" si="75"/>
        <v>-1.201281366791318E-3</v>
      </c>
      <c r="P359" s="3">
        <f t="shared" si="80"/>
        <v>3.3526737119445494E-6</v>
      </c>
      <c r="Q359" s="4">
        <f t="shared" si="81"/>
        <v>-2.251200380034804E-3</v>
      </c>
      <c r="R359" s="3">
        <f t="shared" si="82"/>
        <v>-3.0963361084071495E-3</v>
      </c>
      <c r="S359" s="16">
        <f t="shared" si="86"/>
        <v>107.63919801494089</v>
      </c>
      <c r="T359" s="16">
        <f t="shared" si="86"/>
        <v>116.86542689845227</v>
      </c>
      <c r="U359" s="16">
        <f t="shared" si="83"/>
        <v>-9.2262288835113822</v>
      </c>
      <c r="V359" s="16">
        <f t="shared" si="84"/>
        <v>125.17479580110179</v>
      </c>
      <c r="W359" s="16">
        <f t="shared" si="84"/>
        <v>134.95521618671091</v>
      </c>
      <c r="X359" s="16">
        <f t="shared" si="84"/>
        <v>91.320736425119605</v>
      </c>
      <c r="Y359" s="16">
        <f t="shared" si="84"/>
        <v>116.01095918087726</v>
      </c>
    </row>
    <row r="360" spans="1:25" x14ac:dyDescent="0.4">
      <c r="A360">
        <f t="shared" si="85"/>
        <v>347</v>
      </c>
      <c r="B360" s="1">
        <v>41502</v>
      </c>
      <c r="C360" s="2">
        <v>9.0177620588080598E-2</v>
      </c>
      <c r="D360" s="2">
        <v>0.107415200213763</v>
      </c>
      <c r="E360" s="2">
        <v>8.5922174389746996E-3</v>
      </c>
      <c r="F360" s="2">
        <v>0.79381496175917998</v>
      </c>
      <c r="G360">
        <v>512.06799999999998</v>
      </c>
      <c r="H360">
        <v>2947.46</v>
      </c>
      <c r="I360">
        <v>1519.53</v>
      </c>
      <c r="J360">
        <v>149.66</v>
      </c>
      <c r="K360">
        <v>97.53</v>
      </c>
      <c r="L360" s="3">
        <f t="shared" si="78"/>
        <v>1.1867312772091854E-2</v>
      </c>
      <c r="M360" s="3">
        <f t="shared" si="79"/>
        <v>1.7215229954446576E-2</v>
      </c>
      <c r="N360" s="3">
        <f t="shared" si="75"/>
        <v>-8.8185162517351312E-4</v>
      </c>
      <c r="O360" s="3">
        <f t="shared" si="75"/>
        <v>-8.6863557396765767E-4</v>
      </c>
      <c r="P360" s="3">
        <f t="shared" si="80"/>
        <v>5.407365397354484E-6</v>
      </c>
      <c r="Q360" s="4">
        <f t="shared" si="81"/>
        <v>2.2168230596030735E-3</v>
      </c>
      <c r="R360" s="3">
        <f t="shared" si="82"/>
        <v>6.8330138818493147E-3</v>
      </c>
      <c r="S360" s="16">
        <f t="shared" ref="S360:T375" si="87">S359+100*Q360</f>
        <v>107.8608803209012</v>
      </c>
      <c r="T360" s="16">
        <f t="shared" si="87"/>
        <v>117.5487282866372</v>
      </c>
      <c r="U360" s="16">
        <f t="shared" si="83"/>
        <v>-9.6878479657359975</v>
      </c>
      <c r="V360" s="16">
        <f t="shared" si="84"/>
        <v>126.36152707831098</v>
      </c>
      <c r="W360" s="16">
        <f t="shared" si="84"/>
        <v>136.67673918215556</v>
      </c>
      <c r="X360" s="16">
        <f t="shared" si="84"/>
        <v>91.232551262602257</v>
      </c>
      <c r="Y360" s="16">
        <f t="shared" si="84"/>
        <v>115.9240956234805</v>
      </c>
    </row>
    <row r="361" spans="1:25" x14ac:dyDescent="0.4">
      <c r="A361">
        <f t="shared" si="85"/>
        <v>348</v>
      </c>
      <c r="B361" s="1">
        <v>41509</v>
      </c>
      <c r="C361" s="2">
        <v>9.91898962503385E-2</v>
      </c>
      <c r="D361" s="2">
        <v>0.10004832933683901</v>
      </c>
      <c r="E361" s="2">
        <v>8.5895381179906007E-3</v>
      </c>
      <c r="F361" s="2">
        <v>0.79217223629483102</v>
      </c>
      <c r="G361">
        <v>511.899</v>
      </c>
      <c r="H361">
        <v>2962.06</v>
      </c>
      <c r="I361">
        <v>1518.19</v>
      </c>
      <c r="J361">
        <v>149.53</v>
      </c>
      <c r="K361">
        <v>98.72</v>
      </c>
      <c r="L361" s="3">
        <f t="shared" si="78"/>
        <v>-1.583100100185364E-3</v>
      </c>
      <c r="M361" s="3">
        <f t="shared" si="79"/>
        <v>-2.3398150643134441E-2</v>
      </c>
      <c r="N361" s="3">
        <f t="shared" si="75"/>
        <v>-3.0918396248163948E-2</v>
      </c>
      <c r="O361" s="3">
        <f t="shared" si="75"/>
        <v>4.4807062128000563E-3</v>
      </c>
      <c r="P361" s="3">
        <f t="shared" si="80"/>
        <v>5.4314722685253394E-6</v>
      </c>
      <c r="Q361" s="4">
        <f t="shared" si="81"/>
        <v>7.8051142927612388E-4</v>
      </c>
      <c r="R361" s="3">
        <f t="shared" si="82"/>
        <v>-1.2854735194670924E-2</v>
      </c>
      <c r="S361" s="16">
        <f t="shared" si="87"/>
        <v>107.93893146382881</v>
      </c>
      <c r="T361" s="16">
        <f t="shared" si="87"/>
        <v>116.26325476717011</v>
      </c>
      <c r="U361" s="16">
        <f t="shared" si="83"/>
        <v>-8.324323303341302</v>
      </c>
      <c r="V361" s="16">
        <f t="shared" si="84"/>
        <v>126.20321706829245</v>
      </c>
      <c r="W361" s="16">
        <f t="shared" si="84"/>
        <v>134.3369241178421</v>
      </c>
      <c r="X361" s="16">
        <f t="shared" si="84"/>
        <v>88.140711637785856</v>
      </c>
      <c r="Y361" s="16">
        <f t="shared" si="84"/>
        <v>116.37216624476051</v>
      </c>
    </row>
    <row r="362" spans="1:25" x14ac:dyDescent="0.4">
      <c r="A362">
        <f t="shared" si="85"/>
        <v>349</v>
      </c>
      <c r="B362" s="1">
        <v>41516</v>
      </c>
      <c r="C362" s="2">
        <v>9.9686822800315295E-2</v>
      </c>
      <c r="D362" s="2">
        <v>9.6477013103599199E-2</v>
      </c>
      <c r="E362" s="2">
        <v>3.1084005703550998E-3</v>
      </c>
      <c r="F362" s="2">
        <v>0.80072776352573005</v>
      </c>
      <c r="G362">
        <v>513.952</v>
      </c>
      <c r="H362">
        <v>2908.96</v>
      </c>
      <c r="I362">
        <v>1471.25</v>
      </c>
      <c r="J362">
        <v>150.19999999999999</v>
      </c>
      <c r="K362">
        <v>98.17</v>
      </c>
      <c r="L362" s="3">
        <f t="shared" si="78"/>
        <v>-1.965256620347744E-3</v>
      </c>
      <c r="M362" s="3">
        <f t="shared" si="79"/>
        <v>2.3749038682293389E-2</v>
      </c>
      <c r="N362" s="3">
        <f t="shared" si="75"/>
        <v>3.779779099405256E-2</v>
      </c>
      <c r="O362" s="3">
        <f t="shared" si="75"/>
        <v>-3.4620505992009054E-3</v>
      </c>
      <c r="P362" s="3">
        <f t="shared" si="80"/>
        <v>3.5201883144675562E-6</v>
      </c>
      <c r="Q362" s="4">
        <f t="shared" si="81"/>
        <v>-5.6286341906169478E-4</v>
      </c>
      <c r="R362" s="3">
        <f t="shared" si="82"/>
        <v>1.4029880614199325E-2</v>
      </c>
      <c r="S362" s="16">
        <f t="shared" si="87"/>
        <v>107.88264512192264</v>
      </c>
      <c r="T362" s="16">
        <f t="shared" si="87"/>
        <v>117.66624282859004</v>
      </c>
      <c r="U362" s="16">
        <f t="shared" si="83"/>
        <v>-9.7835977066674076</v>
      </c>
      <c r="V362" s="16">
        <f t="shared" si="84"/>
        <v>126.00669140625767</v>
      </c>
      <c r="W362" s="16">
        <f t="shared" si="84"/>
        <v>136.71182798607146</v>
      </c>
      <c r="X362" s="16">
        <f t="shared" si="84"/>
        <v>91.920490737191116</v>
      </c>
      <c r="Y362" s="16">
        <f t="shared" si="84"/>
        <v>116.02596118484041</v>
      </c>
    </row>
    <row r="363" spans="1:25" x14ac:dyDescent="0.4">
      <c r="A363">
        <f t="shared" si="85"/>
        <v>350</v>
      </c>
      <c r="B363" s="1">
        <v>41523</v>
      </c>
      <c r="C363" s="2">
        <v>9.7638343118587698E-2</v>
      </c>
      <c r="D363" s="2">
        <v>9.7288511921425694E-2</v>
      </c>
      <c r="E363" s="2">
        <v>8.1638822766412003E-3</v>
      </c>
      <c r="F363" s="2">
        <v>0.79690926268334505</v>
      </c>
      <c r="G363">
        <v>508.077</v>
      </c>
      <c r="H363">
        <v>2949.8</v>
      </c>
      <c r="I363">
        <v>1526.86</v>
      </c>
      <c r="J363">
        <v>149.68</v>
      </c>
      <c r="K363">
        <v>99.11</v>
      </c>
      <c r="L363" s="3">
        <f t="shared" si="78"/>
        <v>7.1549047856389603E-3</v>
      </c>
      <c r="M363" s="3">
        <f t="shared" si="79"/>
        <v>2.3116620695906809E-2</v>
      </c>
      <c r="N363" s="3">
        <f t="shared" si="75"/>
        <v>3.2635605098044529E-2</v>
      </c>
      <c r="O363" s="3">
        <f t="shared" si="75"/>
        <v>5.1443078567610101E-3</v>
      </c>
      <c r="P363" s="3">
        <f t="shared" si="80"/>
        <v>4.0975072175968257E-6</v>
      </c>
      <c r="Q363" s="4">
        <f t="shared" si="81"/>
        <v>7.3094569885751928E-3</v>
      </c>
      <c r="R363" s="3">
        <f t="shared" si="82"/>
        <v>1.7012859609087827E-2</v>
      </c>
      <c r="S363" s="16">
        <f t="shared" si="87"/>
        <v>108.61359082078016</v>
      </c>
      <c r="T363" s="16">
        <f t="shared" si="87"/>
        <v>119.36752878949882</v>
      </c>
      <c r="U363" s="16">
        <f t="shared" si="83"/>
        <v>-10.75393796871866</v>
      </c>
      <c r="V363" s="16">
        <f t="shared" si="84"/>
        <v>126.72218188482157</v>
      </c>
      <c r="W363" s="16">
        <f t="shared" si="84"/>
        <v>139.02349005566214</v>
      </c>
      <c r="X363" s="16">
        <f t="shared" si="84"/>
        <v>95.184051246995566</v>
      </c>
      <c r="Y363" s="16">
        <f t="shared" si="84"/>
        <v>116.54039197051651</v>
      </c>
    </row>
    <row r="364" spans="1:25" x14ac:dyDescent="0.4">
      <c r="A364">
        <f t="shared" si="85"/>
        <v>351</v>
      </c>
      <c r="B364" s="1">
        <v>41530</v>
      </c>
      <c r="C364" s="2">
        <v>0.100721351176534</v>
      </c>
      <c r="D364" s="2">
        <v>9.5442051187953902E-2</v>
      </c>
      <c r="E364" s="2">
        <v>1.19100529146895E-2</v>
      </c>
      <c r="F364" s="2">
        <v>0.79192654472082202</v>
      </c>
      <c r="G364">
        <v>510.322</v>
      </c>
      <c r="H364">
        <v>3009.79</v>
      </c>
      <c r="I364">
        <v>1576.69</v>
      </c>
      <c r="J364">
        <v>150.44999999999999</v>
      </c>
      <c r="K364">
        <v>99.38</v>
      </c>
      <c r="L364" s="3">
        <f t="shared" si="78"/>
        <v>1.3879183114601235E-2</v>
      </c>
      <c r="M364" s="3">
        <f t="shared" si="79"/>
        <v>1.2979743127132792E-2</v>
      </c>
      <c r="N364" s="3">
        <f t="shared" si="75"/>
        <v>2.8439325422245254E-2</v>
      </c>
      <c r="O364" s="3">
        <f t="shared" si="75"/>
        <v>1.9275506812896914E-3</v>
      </c>
      <c r="P364" s="3">
        <f t="shared" si="80"/>
        <v>3.6272259847204384E-6</v>
      </c>
      <c r="Q364" s="4">
        <f t="shared" si="81"/>
        <v>4.4983085799357794E-3</v>
      </c>
      <c r="R364" s="3">
        <f t="shared" si="82"/>
        <v>1.4306450586317243E-2</v>
      </c>
      <c r="S364" s="16">
        <f t="shared" si="87"/>
        <v>109.06342167877374</v>
      </c>
      <c r="T364" s="16">
        <f t="shared" si="87"/>
        <v>120.79817384813055</v>
      </c>
      <c r="U364" s="16">
        <f t="shared" si="83"/>
        <v>-11.73475216935681</v>
      </c>
      <c r="V364" s="16">
        <f t="shared" si="84"/>
        <v>128.11010019628168</v>
      </c>
      <c r="W364" s="16">
        <f t="shared" si="84"/>
        <v>140.32146436837542</v>
      </c>
      <c r="X364" s="16">
        <f t="shared" si="84"/>
        <v>98.027983789220087</v>
      </c>
      <c r="Y364" s="16">
        <f t="shared" si="84"/>
        <v>116.73314703864548</v>
      </c>
    </row>
    <row r="365" spans="1:25" x14ac:dyDescent="0.4">
      <c r="A365">
        <f t="shared" si="85"/>
        <v>352</v>
      </c>
      <c r="B365" s="1">
        <v>41537</v>
      </c>
      <c r="C365" s="2">
        <v>0.105130914416844</v>
      </c>
      <c r="D365" s="2">
        <v>9.6565653584702593E-2</v>
      </c>
      <c r="E365" s="2">
        <v>1.24222639188313E-2</v>
      </c>
      <c r="F365" s="2">
        <v>0.78588116807962105</v>
      </c>
      <c r="G365">
        <v>517.50900000000001</v>
      </c>
      <c r="H365">
        <v>3049.47</v>
      </c>
      <c r="I365">
        <v>1621.53</v>
      </c>
      <c r="J365">
        <v>150.74</v>
      </c>
      <c r="K365">
        <v>99.36</v>
      </c>
      <c r="L365" s="3">
        <f t="shared" si="78"/>
        <v>-2.2237674044948141E-3</v>
      </c>
      <c r="M365" s="3">
        <f t="shared" si="79"/>
        <v>-2.1397826174878731E-2</v>
      </c>
      <c r="N365" s="3">
        <f t="shared" si="75"/>
        <v>5.4146392604514926E-3</v>
      </c>
      <c r="O365" s="3">
        <f t="shared" si="75"/>
        <v>1.9901817699348179E-3</v>
      </c>
      <c r="P365" s="3">
        <f t="shared" si="80"/>
        <v>3.2906840823946392E-6</v>
      </c>
      <c r="Q365" s="4">
        <f t="shared" si="81"/>
        <v>-6.7206400267059117E-4</v>
      </c>
      <c r="R365" s="3">
        <f t="shared" si="82"/>
        <v>-4.0541931372468087E-3</v>
      </c>
      <c r="S365" s="16">
        <f t="shared" si="87"/>
        <v>108.99621527850668</v>
      </c>
      <c r="T365" s="16">
        <f t="shared" si="87"/>
        <v>120.39275453440587</v>
      </c>
      <c r="U365" s="16">
        <f t="shared" si="83"/>
        <v>-11.396539255899185</v>
      </c>
      <c r="V365" s="16">
        <f t="shared" si="84"/>
        <v>127.8877234558322</v>
      </c>
      <c r="W365" s="16">
        <f t="shared" si="84"/>
        <v>138.18168175088755</v>
      </c>
      <c r="X365" s="16">
        <f t="shared" si="84"/>
        <v>98.569447715265241</v>
      </c>
      <c r="Y365" s="16">
        <f t="shared" si="84"/>
        <v>116.93216521563896</v>
      </c>
    </row>
    <row r="366" spans="1:25" x14ac:dyDescent="0.4">
      <c r="A366">
        <f t="shared" si="85"/>
        <v>353</v>
      </c>
      <c r="B366" s="1">
        <v>41544</v>
      </c>
      <c r="C366" s="2">
        <v>0.10793570491642999</v>
      </c>
      <c r="D366" s="2">
        <v>9.3466689542889406E-2</v>
      </c>
      <c r="E366" s="2">
        <v>1.51019468899035E-2</v>
      </c>
      <c r="F366" s="2">
        <v>0.78349565865077697</v>
      </c>
      <c r="G366">
        <v>522.245</v>
      </c>
      <c r="H366">
        <v>3018.24</v>
      </c>
      <c r="I366">
        <v>1630.31</v>
      </c>
      <c r="J366">
        <v>151.04</v>
      </c>
      <c r="K366">
        <v>98.24</v>
      </c>
      <c r="L366" s="3">
        <f t="shared" si="78"/>
        <v>-8.3935552544182057E-3</v>
      </c>
      <c r="M366" s="3">
        <f t="shared" si="79"/>
        <v>-8.1273757292898985E-3</v>
      </c>
      <c r="N366" s="3">
        <f t="shared" si="75"/>
        <v>-4.4108175745717015E-2</v>
      </c>
      <c r="O366" s="3">
        <f t="shared" si="75"/>
        <v>1.5227754237290281E-3</v>
      </c>
      <c r="P366" s="3">
        <f t="shared" si="80"/>
        <v>3.5651065831693162E-6</v>
      </c>
      <c r="Q366" s="4">
        <f t="shared" si="81"/>
        <v>-1.1421997077423137E-3</v>
      </c>
      <c r="R366" s="3">
        <f t="shared" si="82"/>
        <v>-1.4776582826424023E-2</v>
      </c>
      <c r="S366" s="16">
        <f t="shared" si="87"/>
        <v>108.88199530773245</v>
      </c>
      <c r="T366" s="16">
        <f t="shared" si="87"/>
        <v>118.91509625176346</v>
      </c>
      <c r="U366" s="16">
        <f t="shared" si="83"/>
        <v>-10.033100944031005</v>
      </c>
      <c r="V366" s="16">
        <f t="shared" si="84"/>
        <v>127.04836793039038</v>
      </c>
      <c r="W366" s="16">
        <f t="shared" si="84"/>
        <v>137.36894417795855</v>
      </c>
      <c r="X366" s="16">
        <f t="shared" si="84"/>
        <v>94.158630140693532</v>
      </c>
      <c r="Y366" s="16">
        <f t="shared" si="84"/>
        <v>117.08444275801186</v>
      </c>
    </row>
    <row r="367" spans="1:25" x14ac:dyDescent="0.4">
      <c r="A367">
        <f t="shared" si="85"/>
        <v>354</v>
      </c>
      <c r="B367" s="1">
        <v>41551</v>
      </c>
      <c r="C367" s="2">
        <v>0.113646267371404</v>
      </c>
      <c r="D367" s="2">
        <v>9.3697971393197396E-2</v>
      </c>
      <c r="E367" s="2">
        <v>9.6651241864210997E-3</v>
      </c>
      <c r="F367" s="2">
        <v>0.78299063704897698</v>
      </c>
      <c r="G367">
        <v>521.899</v>
      </c>
      <c r="H367">
        <v>3017.05</v>
      </c>
      <c r="I367">
        <v>1558.4</v>
      </c>
      <c r="J367">
        <v>151.27000000000001</v>
      </c>
      <c r="K367">
        <v>97.48</v>
      </c>
      <c r="L367" s="3">
        <f t="shared" si="78"/>
        <v>8.9862522927823818E-3</v>
      </c>
      <c r="M367" s="3">
        <f t="shared" si="79"/>
        <v>1.9456293185649676E-2</v>
      </c>
      <c r="N367" s="3">
        <f t="shared" si="75"/>
        <v>2.8664014373716462E-2</v>
      </c>
      <c r="O367" s="3">
        <f t="shared" si="75"/>
        <v>1.3221392212581229E-4</v>
      </c>
      <c r="P367" s="3">
        <f t="shared" si="80"/>
        <v>5.1716927678537394E-6</v>
      </c>
      <c r="Q367" s="4">
        <f t="shared" si="81"/>
        <v>3.219661062006612E-3</v>
      </c>
      <c r="R367" s="3">
        <f t="shared" si="82"/>
        <v>1.4309693443568583E-2</v>
      </c>
      <c r="S367" s="16">
        <f t="shared" si="87"/>
        <v>109.20396141393311</v>
      </c>
      <c r="T367" s="16">
        <f t="shared" si="87"/>
        <v>120.34606559612031</v>
      </c>
      <c r="U367" s="16">
        <f t="shared" si="83"/>
        <v>-11.142104182187197</v>
      </c>
      <c r="V367" s="16">
        <f t="shared" si="84"/>
        <v>127.94699315966862</v>
      </c>
      <c r="W367" s="16">
        <f t="shared" si="84"/>
        <v>139.31457349652351</v>
      </c>
      <c r="X367" s="16">
        <f t="shared" si="84"/>
        <v>97.025031578065182</v>
      </c>
      <c r="Y367" s="16">
        <f t="shared" si="84"/>
        <v>117.09766415022445</v>
      </c>
    </row>
    <row r="368" spans="1:25" x14ac:dyDescent="0.4">
      <c r="A368">
        <f t="shared" si="85"/>
        <v>355</v>
      </c>
      <c r="B368" s="1">
        <v>41558</v>
      </c>
      <c r="C368" s="2">
        <v>0.10974690745159101</v>
      </c>
      <c r="D368" s="2">
        <v>8.89778433665874E-2</v>
      </c>
      <c r="E368" s="2">
        <v>1.38493039400279E-2</v>
      </c>
      <c r="F368" s="2">
        <v>0.78742594524179299</v>
      </c>
      <c r="G368">
        <v>520.71299999999997</v>
      </c>
      <c r="H368">
        <v>3041.43</v>
      </c>
      <c r="I368">
        <v>1603.07</v>
      </c>
      <c r="J368">
        <v>151.29</v>
      </c>
      <c r="K368">
        <v>98.58</v>
      </c>
      <c r="L368" s="3">
        <f t="shared" si="78"/>
        <v>-7.5884020375527328E-4</v>
      </c>
      <c r="M368" s="3">
        <f t="shared" si="79"/>
        <v>1.5505337709442291E-2</v>
      </c>
      <c r="N368" s="3">
        <f t="shared" si="75"/>
        <v>6.9741184103002674E-3</v>
      </c>
      <c r="O368" s="3">
        <f t="shared" si="75"/>
        <v>2.6439288783131065E-3</v>
      </c>
      <c r="P368" s="3">
        <f t="shared" si="80"/>
        <v>2.137674296973488E-6</v>
      </c>
      <c r="Q368" s="4">
        <f t="shared" si="81"/>
        <v>3.4726983518835117E-3</v>
      </c>
      <c r="R368" s="3">
        <f t="shared" si="82"/>
        <v>6.0911361985750978E-3</v>
      </c>
      <c r="S368" s="16">
        <f t="shared" si="87"/>
        <v>109.55123124912147</v>
      </c>
      <c r="T368" s="16">
        <f t="shared" si="87"/>
        <v>120.95517921597782</v>
      </c>
      <c r="U368" s="16">
        <f t="shared" si="83"/>
        <v>-11.40394796685635</v>
      </c>
      <c r="V368" s="16">
        <f t="shared" si="84"/>
        <v>127.8711091392931</v>
      </c>
      <c r="W368" s="16">
        <f t="shared" si="84"/>
        <v>140.86510726746775</v>
      </c>
      <c r="X368" s="16">
        <f t="shared" si="84"/>
        <v>97.722443419095214</v>
      </c>
      <c r="Y368" s="16">
        <f t="shared" si="84"/>
        <v>117.36205703805575</v>
      </c>
    </row>
    <row r="369" spans="1:25" x14ac:dyDescent="0.4">
      <c r="A369">
        <f t="shared" si="85"/>
        <v>356</v>
      </c>
      <c r="B369" s="1">
        <v>41565</v>
      </c>
      <c r="C369" s="2">
        <v>0.109393519606725</v>
      </c>
      <c r="D369" s="2">
        <v>8.5768440716497807E-2</v>
      </c>
      <c r="E369" s="2">
        <v>1.5448527679349899E-2</v>
      </c>
      <c r="F369" s="2">
        <v>0.78938951199742702</v>
      </c>
      <c r="G369">
        <v>524.89700000000005</v>
      </c>
      <c r="H369">
        <v>3115.77</v>
      </c>
      <c r="I369">
        <v>1614.25</v>
      </c>
      <c r="J369">
        <v>151.69</v>
      </c>
      <c r="K369">
        <v>97.72</v>
      </c>
      <c r="L369" s="3">
        <f t="shared" si="78"/>
        <v>4.1415965115398912E-3</v>
      </c>
      <c r="M369" s="3">
        <f t="shared" si="79"/>
        <v>5.6937808843349202E-3</v>
      </c>
      <c r="N369" s="3">
        <f t="shared" si="75"/>
        <v>-2.2598730060399586E-2</v>
      </c>
      <c r="O369" s="3">
        <f t="shared" si="75"/>
        <v>5.2739139033564086E-4</v>
      </c>
      <c r="P369" s="3">
        <f t="shared" si="80"/>
        <v>2.6640838373135036E-6</v>
      </c>
      <c r="Q369" s="4">
        <f t="shared" si="81"/>
        <v>1.005946568974234E-3</v>
      </c>
      <c r="R369" s="3">
        <f t="shared" si="82"/>
        <v>-3.0589903185472833E-3</v>
      </c>
      <c r="S369" s="16">
        <f t="shared" si="87"/>
        <v>109.6518259060189</v>
      </c>
      <c r="T369" s="16">
        <f t="shared" si="87"/>
        <v>120.6492801841231</v>
      </c>
      <c r="U369" s="16">
        <f t="shared" si="83"/>
        <v>-10.9974542781042</v>
      </c>
      <c r="V369" s="16">
        <f t="shared" si="84"/>
        <v>128.28526879044708</v>
      </c>
      <c r="W369" s="16">
        <f t="shared" si="84"/>
        <v>141.43448535590124</v>
      </c>
      <c r="X369" s="16">
        <f t="shared" si="84"/>
        <v>95.462570413055261</v>
      </c>
      <c r="Y369" s="16">
        <f t="shared" si="84"/>
        <v>117.41479617708931</v>
      </c>
    </row>
    <row r="370" spans="1:25" x14ac:dyDescent="0.4">
      <c r="A370">
        <f t="shared" si="85"/>
        <v>357</v>
      </c>
      <c r="B370" s="1">
        <v>41572</v>
      </c>
      <c r="C370" s="2">
        <v>0.11023309880973201</v>
      </c>
      <c r="D370" s="2">
        <v>8.7957910646901505E-2</v>
      </c>
      <c r="E370" s="2">
        <v>1.10083879504939E-2</v>
      </c>
      <c r="F370" s="2">
        <v>0.79080060259287199</v>
      </c>
      <c r="G370">
        <v>528.69399999999996</v>
      </c>
      <c r="H370">
        <v>3143.16</v>
      </c>
      <c r="I370">
        <v>1577.77</v>
      </c>
      <c r="J370">
        <v>151.77000000000001</v>
      </c>
      <c r="K370">
        <v>97.42</v>
      </c>
      <c r="L370" s="3">
        <f t="shared" si="78"/>
        <v>4.334811151810225E-3</v>
      </c>
      <c r="M370" s="3">
        <f t="shared" si="79"/>
        <v>1.4136086004601811E-2</v>
      </c>
      <c r="N370" s="3">
        <f t="shared" si="75"/>
        <v>4.050019964887186E-3</v>
      </c>
      <c r="O370" s="3">
        <f t="shared" si="75"/>
        <v>1.647229360216107E-3</v>
      </c>
      <c r="P370" s="3">
        <f t="shared" si="80"/>
        <v>5.4333098376333351E-6</v>
      </c>
      <c r="Q370" s="4">
        <f t="shared" si="81"/>
        <v>3.0630011075193646E-3</v>
      </c>
      <c r="R370" s="3">
        <f t="shared" si="82"/>
        <v>6.0420366203788323E-3</v>
      </c>
      <c r="S370" s="16">
        <f t="shared" si="87"/>
        <v>109.95812601677083</v>
      </c>
      <c r="T370" s="16">
        <f t="shared" si="87"/>
        <v>121.25348384616099</v>
      </c>
      <c r="U370" s="16">
        <f t="shared" si="83"/>
        <v>-11.295357829390156</v>
      </c>
      <c r="V370" s="16">
        <f t="shared" si="84"/>
        <v>128.7187499056281</v>
      </c>
      <c r="W370" s="16">
        <f t="shared" si="84"/>
        <v>142.84809395636142</v>
      </c>
      <c r="X370" s="16">
        <f t="shared" si="84"/>
        <v>95.867572409543982</v>
      </c>
      <c r="Y370" s="16">
        <f t="shared" si="84"/>
        <v>117.57951911311092</v>
      </c>
    </row>
    <row r="371" spans="1:25" x14ac:dyDescent="0.4">
      <c r="A371">
        <f t="shared" si="85"/>
        <v>358</v>
      </c>
      <c r="B371" s="1">
        <v>41579</v>
      </c>
      <c r="C371" s="2">
        <v>0.105514418941745</v>
      </c>
      <c r="D371" s="2">
        <v>8.9555998298952805E-2</v>
      </c>
      <c r="E371" s="2">
        <v>6.6715514224250996E-3</v>
      </c>
      <c r="F371" s="2">
        <v>0.79825803133687601</v>
      </c>
      <c r="G371">
        <v>524.25900000000001</v>
      </c>
      <c r="H371">
        <v>3147.21</v>
      </c>
      <c r="I371">
        <v>1584.16</v>
      </c>
      <c r="J371">
        <v>152.02000000000001</v>
      </c>
      <c r="K371">
        <v>98.67</v>
      </c>
      <c r="L371" s="3">
        <f t="shared" si="78"/>
        <v>-4.2273206660010665E-3</v>
      </c>
      <c r="M371" s="3">
        <f t="shared" si="79"/>
        <v>9.879668051440138E-3</v>
      </c>
      <c r="N371" s="3">
        <f t="shared" si="75"/>
        <v>-5.5802444197556866E-3</v>
      </c>
      <c r="O371" s="3">
        <f t="shared" si="75"/>
        <v>1.3156163662664255E-4</v>
      </c>
      <c r="P371" s="3">
        <f t="shared" si="80"/>
        <v>6.6097560647755261E-6</v>
      </c>
      <c r="Q371" s="4">
        <f t="shared" si="81"/>
        <v>4.9992174084762322E-4</v>
      </c>
      <c r="R371" s="3">
        <f t="shared" si="82"/>
        <v>5.0916150577506869E-5</v>
      </c>
      <c r="S371" s="16">
        <f t="shared" si="87"/>
        <v>110.0081181908556</v>
      </c>
      <c r="T371" s="16">
        <f t="shared" si="87"/>
        <v>121.25857546121874</v>
      </c>
      <c r="U371" s="16">
        <f t="shared" si="83"/>
        <v>-11.250457270363142</v>
      </c>
      <c r="V371" s="16">
        <f t="shared" si="84"/>
        <v>128.296017839028</v>
      </c>
      <c r="W371" s="16">
        <f t="shared" si="84"/>
        <v>143.83606076150545</v>
      </c>
      <c r="X371" s="16">
        <f t="shared" si="84"/>
        <v>95.30954796756842</v>
      </c>
      <c r="Y371" s="16">
        <f t="shared" si="84"/>
        <v>117.59267527677358</v>
      </c>
    </row>
    <row r="372" spans="1:25" x14ac:dyDescent="0.4">
      <c r="A372">
        <f t="shared" si="85"/>
        <v>359</v>
      </c>
      <c r="B372" s="1">
        <v>41586</v>
      </c>
      <c r="C372" s="2">
        <v>9.9256533309435999E-2</v>
      </c>
      <c r="D372" s="2">
        <v>8.9593493953314202E-2</v>
      </c>
      <c r="E372" s="2">
        <v>1.9131769467751001E-3</v>
      </c>
      <c r="F372" s="2">
        <v>0.80923679579047403</v>
      </c>
      <c r="G372">
        <v>520.04</v>
      </c>
      <c r="H372">
        <v>3166.11</v>
      </c>
      <c r="I372">
        <v>1575.32</v>
      </c>
      <c r="J372">
        <v>152.04</v>
      </c>
      <c r="K372">
        <v>99.05</v>
      </c>
      <c r="L372" s="3">
        <f t="shared" si="78"/>
        <v>1.806030297595651E-2</v>
      </c>
      <c r="M372" s="3">
        <f t="shared" si="79"/>
        <v>2.7831580242937859E-2</v>
      </c>
      <c r="N372" s="3">
        <f t="shared" si="75"/>
        <v>5.3233628723053261E-2</v>
      </c>
      <c r="O372" s="3">
        <f t="shared" si="75"/>
        <v>-2.9597474348854735E-3</v>
      </c>
      <c r="P372" s="3">
        <f t="shared" si="80"/>
        <v>1.2547136333413138E-5</v>
      </c>
      <c r="Q372" s="4">
        <f t="shared" si="81"/>
        <v>1.9802932644952869E-3</v>
      </c>
      <c r="R372" s="3">
        <f t="shared" si="82"/>
        <v>2.4041441126765539E-2</v>
      </c>
      <c r="S372" s="16">
        <f t="shared" si="87"/>
        <v>110.20614751730513</v>
      </c>
      <c r="T372" s="16">
        <f t="shared" si="87"/>
        <v>123.66271957389529</v>
      </c>
      <c r="U372" s="16">
        <f t="shared" si="83"/>
        <v>-13.456572056590161</v>
      </c>
      <c r="V372" s="16">
        <f t="shared" si="84"/>
        <v>130.10204813662364</v>
      </c>
      <c r="W372" s="16">
        <f t="shared" si="84"/>
        <v>146.61921878579923</v>
      </c>
      <c r="X372" s="16">
        <f t="shared" si="84"/>
        <v>100.63291083987374</v>
      </c>
      <c r="Y372" s="16">
        <f t="shared" si="84"/>
        <v>117.29670053328503</v>
      </c>
    </row>
    <row r="373" spans="1:25" x14ac:dyDescent="0.4">
      <c r="A373">
        <f t="shared" si="85"/>
        <v>360</v>
      </c>
      <c r="B373" s="1">
        <v>41593</v>
      </c>
      <c r="C373" s="2">
        <v>8.6873145021332407E-2</v>
      </c>
      <c r="D373" s="2">
        <v>8.10649883523962E-2</v>
      </c>
      <c r="E373" s="2">
        <v>9.4339754496263004E-3</v>
      </c>
      <c r="F373" s="2">
        <v>0.82262789117664503</v>
      </c>
      <c r="G373">
        <v>523.40800000000002</v>
      </c>
      <c r="H373">
        <v>3217.2</v>
      </c>
      <c r="I373">
        <v>1659.18</v>
      </c>
      <c r="J373">
        <v>151.59</v>
      </c>
      <c r="K373">
        <v>100.19</v>
      </c>
      <c r="L373" s="3">
        <f t="shared" si="78"/>
        <v>8.1763283027309619E-3</v>
      </c>
      <c r="M373" s="3">
        <f t="shared" si="79"/>
        <v>1.4970678550490613E-2</v>
      </c>
      <c r="N373" s="3">
        <f t="shared" si="75"/>
        <v>7.6965730059426196E-3</v>
      </c>
      <c r="O373" s="3">
        <f t="shared" si="75"/>
        <v>7.9160894518115477E-4</v>
      </c>
      <c r="P373" s="3">
        <f t="shared" si="80"/>
        <v>8.5014144773444006E-6</v>
      </c>
      <c r="Q373" s="4">
        <f t="shared" si="81"/>
        <v>2.6392087002260769E-3</v>
      </c>
      <c r="R373" s="3">
        <f t="shared" si="82"/>
        <v>7.9087972010863372E-3</v>
      </c>
      <c r="S373" s="16">
        <f t="shared" si="87"/>
        <v>110.47006838732773</v>
      </c>
      <c r="T373" s="16">
        <f t="shared" si="87"/>
        <v>124.45359929400392</v>
      </c>
      <c r="U373" s="16">
        <f t="shared" si="83"/>
        <v>-13.983530906676194</v>
      </c>
      <c r="V373" s="16">
        <f t="shared" si="84"/>
        <v>130.91968096689672</v>
      </c>
      <c r="W373" s="16">
        <f t="shared" si="84"/>
        <v>148.1162866408483</v>
      </c>
      <c r="X373" s="16">
        <f t="shared" si="84"/>
        <v>101.40256814046801</v>
      </c>
      <c r="Y373" s="16">
        <f t="shared" si="84"/>
        <v>117.37586142780314</v>
      </c>
    </row>
    <row r="374" spans="1:25" x14ac:dyDescent="0.4">
      <c r="A374">
        <f t="shared" si="85"/>
        <v>361</v>
      </c>
      <c r="B374" s="1">
        <v>41600</v>
      </c>
      <c r="C374" s="2">
        <v>0.10012454757577199</v>
      </c>
      <c r="D374" s="2">
        <v>8.1982609926863695E-2</v>
      </c>
      <c r="E374" s="2">
        <v>5.9317587950897003E-3</v>
      </c>
      <c r="F374" s="2">
        <v>0.81196108370227404</v>
      </c>
      <c r="G374">
        <v>522.05999999999995</v>
      </c>
      <c r="H374">
        <v>3230.54</v>
      </c>
      <c r="I374">
        <v>1671.95</v>
      </c>
      <c r="J374">
        <v>151.71</v>
      </c>
      <c r="K374">
        <v>101.27</v>
      </c>
      <c r="L374" s="3">
        <f t="shared" si="78"/>
        <v>1.1836165773026153E-2</v>
      </c>
      <c r="M374" s="3">
        <f t="shared" si="79"/>
        <v>1.2549001513023184E-2</v>
      </c>
      <c r="N374" s="3">
        <f t="shared" si="75"/>
        <v>8.0983282992912464E-3</v>
      </c>
      <c r="O374" s="3">
        <f t="shared" si="75"/>
        <v>2.2411179223518207E-3</v>
      </c>
      <c r="P374" s="3">
        <f t="shared" si="80"/>
        <v>2.8318409551833781E-6</v>
      </c>
      <c r="Q374" s="4">
        <f t="shared" si="81"/>
        <v>4.0787966651669181E-3</v>
      </c>
      <c r="R374" s="3">
        <f t="shared" si="82"/>
        <v>8.6811533769231009E-3</v>
      </c>
      <c r="S374" s="16">
        <f t="shared" si="87"/>
        <v>110.87794805384442</v>
      </c>
      <c r="T374" s="16">
        <f t="shared" si="87"/>
        <v>125.32171463169624</v>
      </c>
      <c r="U374" s="16">
        <f t="shared" si="83"/>
        <v>-14.443766577851818</v>
      </c>
      <c r="V374" s="16">
        <f t="shared" si="84"/>
        <v>132.10329754419934</v>
      </c>
      <c r="W374" s="16">
        <f t="shared" si="84"/>
        <v>149.37118679215061</v>
      </c>
      <c r="X374" s="16">
        <f t="shared" si="84"/>
        <v>102.21240097039713</v>
      </c>
      <c r="Y374" s="16">
        <f t="shared" si="84"/>
        <v>117.59997322003832</v>
      </c>
    </row>
    <row r="375" spans="1:25" x14ac:dyDescent="0.4">
      <c r="A375">
        <f t="shared" si="85"/>
        <v>362</v>
      </c>
      <c r="B375" s="1">
        <v>41607</v>
      </c>
      <c r="C375" s="2">
        <v>0.102547369278394</v>
      </c>
      <c r="D375" s="2">
        <v>7.7262875001557804E-2</v>
      </c>
      <c r="E375" s="2">
        <v>7.3144734513770999E-3</v>
      </c>
      <c r="F375" s="2">
        <v>0.81287528226867001</v>
      </c>
      <c r="G375">
        <v>522.20600000000002</v>
      </c>
      <c r="H375">
        <v>3233.72</v>
      </c>
      <c r="I375">
        <v>1685.49</v>
      </c>
      <c r="J375">
        <v>152.05000000000001</v>
      </c>
      <c r="K375">
        <v>102.44</v>
      </c>
      <c r="L375" s="3">
        <f t="shared" si="78"/>
        <v>-3.5897629735652803E-3</v>
      </c>
      <c r="M375" s="3">
        <f t="shared" si="79"/>
        <v>4.6719297921578029E-3</v>
      </c>
      <c r="N375" s="3">
        <f t="shared" ref="N375:O390" si="88">I376/I375-1</f>
        <v>-1.7626921548036467E-2</v>
      </c>
      <c r="O375" s="3">
        <f t="shared" si="88"/>
        <v>-4.0118382111148376E-3</v>
      </c>
      <c r="P375" s="3">
        <f t="shared" si="80"/>
        <v>8.390520300217396E-6</v>
      </c>
      <c r="Q375" s="4">
        <f t="shared" si="81"/>
        <v>-3.4056003099936093E-3</v>
      </c>
      <c r="R375" s="3">
        <f t="shared" si="82"/>
        <v>-5.1391482351396955E-3</v>
      </c>
      <c r="S375" s="16">
        <f t="shared" si="87"/>
        <v>110.53738802284506</v>
      </c>
      <c r="T375" s="16">
        <f t="shared" si="87"/>
        <v>124.80779980818227</v>
      </c>
      <c r="U375" s="16">
        <f t="shared" si="83"/>
        <v>-14.270411785337203</v>
      </c>
      <c r="V375" s="16">
        <f t="shared" si="84"/>
        <v>131.74432124684282</v>
      </c>
      <c r="W375" s="16">
        <f t="shared" si="84"/>
        <v>149.83837977136639</v>
      </c>
      <c r="X375" s="16">
        <f t="shared" si="84"/>
        <v>100.44970881559348</v>
      </c>
      <c r="Y375" s="16">
        <f t="shared" si="84"/>
        <v>117.19878939892683</v>
      </c>
    </row>
    <row r="376" spans="1:25" x14ac:dyDescent="0.4">
      <c r="A376">
        <f t="shared" si="85"/>
        <v>363</v>
      </c>
      <c r="B376" s="1">
        <v>41614</v>
      </c>
      <c r="C376" s="2">
        <v>0.10862275040748701</v>
      </c>
      <c r="D376" s="2">
        <v>8.5171694372827303E-2</v>
      </c>
      <c r="E376" s="2">
        <v>0</v>
      </c>
      <c r="F376" s="2">
        <v>0.80620555521968496</v>
      </c>
      <c r="G376">
        <v>517.95500000000004</v>
      </c>
      <c r="H376">
        <v>3233.99</v>
      </c>
      <c r="I376">
        <v>1655.78</v>
      </c>
      <c r="J376">
        <v>151.44</v>
      </c>
      <c r="K376">
        <v>102.91</v>
      </c>
      <c r="L376" s="3">
        <f t="shared" si="78"/>
        <v>2.4872467623691108E-3</v>
      </c>
      <c r="M376" s="3">
        <f t="shared" si="79"/>
        <v>-1.3186104308409829E-2</v>
      </c>
      <c r="N376" s="3">
        <f t="shared" si="88"/>
        <v>2.4701349213058776E-3</v>
      </c>
      <c r="O376" s="3">
        <f t="shared" si="88"/>
        <v>0</v>
      </c>
      <c r="P376" s="3">
        <f t="shared" si="80"/>
        <v>4.6730310364597893E-6</v>
      </c>
      <c r="Q376" s="4">
        <f t="shared" si="81"/>
        <v>-8.5758429288991305E-4</v>
      </c>
      <c r="R376" s="3">
        <f t="shared" si="82"/>
        <v>-2.0571806561837103E-3</v>
      </c>
      <c r="S376" s="16">
        <f t="shared" ref="S376:T391" si="89">S375+100*Q376</f>
        <v>110.45162959355608</v>
      </c>
      <c r="T376" s="16">
        <f t="shared" si="89"/>
        <v>124.6020817425639</v>
      </c>
      <c r="U376" s="16">
        <f t="shared" si="83"/>
        <v>-14.150452149007819</v>
      </c>
      <c r="V376" s="16">
        <f t="shared" si="84"/>
        <v>131.99304592307973</v>
      </c>
      <c r="W376" s="16">
        <f t="shared" si="84"/>
        <v>148.51976934052541</v>
      </c>
      <c r="X376" s="16">
        <f t="shared" si="84"/>
        <v>100.69672230772407</v>
      </c>
      <c r="Y376" s="16">
        <f t="shared" si="84"/>
        <v>117.19878939892683</v>
      </c>
    </row>
    <row r="377" spans="1:25" x14ac:dyDescent="0.4">
      <c r="A377">
        <f t="shared" si="85"/>
        <v>364</v>
      </c>
      <c r="B377" s="1">
        <v>41621</v>
      </c>
      <c r="C377" s="2">
        <v>0.115868087056411</v>
      </c>
      <c r="D377" s="2">
        <v>8.2360253163703795E-2</v>
      </c>
      <c r="E377" s="2">
        <v>5.4304841184219996E-4</v>
      </c>
      <c r="F377" s="2">
        <v>0.80122861136804202</v>
      </c>
      <c r="G377">
        <v>517.73400000000004</v>
      </c>
      <c r="H377">
        <v>3182.07</v>
      </c>
      <c r="I377">
        <v>1659.87</v>
      </c>
      <c r="J377">
        <v>151.44</v>
      </c>
      <c r="K377">
        <v>103.21</v>
      </c>
      <c r="L377" s="3">
        <f t="shared" si="78"/>
        <v>6.4977644019672542E-3</v>
      </c>
      <c r="M377" s="3">
        <f t="shared" si="79"/>
        <v>3.3258164094544407E-2</v>
      </c>
      <c r="N377" s="3">
        <f t="shared" si="88"/>
        <v>1.8368908408489926E-2</v>
      </c>
      <c r="O377" s="3">
        <f t="shared" si="88"/>
        <v>2.6413100898037278E-4</v>
      </c>
      <c r="P377" s="3">
        <f t="shared" si="80"/>
        <v>6.2985560536699123E-6</v>
      </c>
      <c r="Q377" s="4">
        <f t="shared" si="81"/>
        <v>3.7073403180152903E-3</v>
      </c>
      <c r="R377" s="3">
        <f t="shared" si="82"/>
        <v>1.459724197849549E-2</v>
      </c>
      <c r="S377" s="16">
        <f t="shared" si="89"/>
        <v>110.82236362535761</v>
      </c>
      <c r="T377" s="16">
        <f t="shared" si="89"/>
        <v>126.06180594041345</v>
      </c>
      <c r="U377" s="16">
        <f t="shared" si="83"/>
        <v>-15.23944231505584</v>
      </c>
      <c r="V377" s="16">
        <f t="shared" si="84"/>
        <v>132.64282236327645</v>
      </c>
      <c r="W377" s="16">
        <f t="shared" si="84"/>
        <v>151.84558574997985</v>
      </c>
      <c r="X377" s="16">
        <f t="shared" si="84"/>
        <v>102.53361314857307</v>
      </c>
      <c r="Y377" s="16">
        <f t="shared" si="84"/>
        <v>117.22520249982487</v>
      </c>
    </row>
    <row r="378" spans="1:25" x14ac:dyDescent="0.4">
      <c r="A378">
        <f t="shared" si="85"/>
        <v>365</v>
      </c>
      <c r="B378" s="1">
        <v>41628</v>
      </c>
      <c r="C378" s="2">
        <v>0.122880741785274</v>
      </c>
      <c r="D378" s="2">
        <v>8.5845191857623904E-2</v>
      </c>
      <c r="E378" s="2">
        <v>0</v>
      </c>
      <c r="F378" s="2">
        <v>0.79127406635710096</v>
      </c>
      <c r="G378">
        <v>516.64300000000003</v>
      </c>
      <c r="H378">
        <v>3259.79</v>
      </c>
      <c r="I378">
        <v>1690.36</v>
      </c>
      <c r="J378">
        <v>151.47999999999999</v>
      </c>
      <c r="K378">
        <v>104.1</v>
      </c>
      <c r="L378" s="3">
        <f t="shared" si="78"/>
        <v>1.9561087527215637E-3</v>
      </c>
      <c r="M378" s="3">
        <f t="shared" si="79"/>
        <v>2.3564907363848864E-2</v>
      </c>
      <c r="N378" s="3">
        <f t="shared" si="88"/>
        <v>2.3332307910741035E-2</v>
      </c>
      <c r="O378" s="3">
        <f t="shared" si="88"/>
        <v>-1.5843675732768459E-3</v>
      </c>
      <c r="P378" s="3">
        <f t="shared" si="80"/>
        <v>6.5202005039729932E-6</v>
      </c>
      <c r="Q378" s="4">
        <f t="shared" si="81"/>
        <v>1.0031129154887577E-3</v>
      </c>
      <c r="R378" s="3">
        <f t="shared" si="82"/>
        <v>1.1817239113508654E-2</v>
      </c>
      <c r="S378" s="16">
        <f t="shared" si="89"/>
        <v>110.92267491690649</v>
      </c>
      <c r="T378" s="16">
        <f t="shared" si="89"/>
        <v>127.24352985176432</v>
      </c>
      <c r="U378" s="16">
        <f t="shared" si="83"/>
        <v>-16.320854934857834</v>
      </c>
      <c r="V378" s="16">
        <f t="shared" si="84"/>
        <v>132.83843323854862</v>
      </c>
      <c r="W378" s="16">
        <f t="shared" si="84"/>
        <v>154.20207648636475</v>
      </c>
      <c r="X378" s="16">
        <f t="shared" si="84"/>
        <v>104.86684393964717</v>
      </c>
      <c r="Y378" s="16">
        <f t="shared" si="84"/>
        <v>117.0667657424972</v>
      </c>
    </row>
    <row r="379" spans="1:25" x14ac:dyDescent="0.4">
      <c r="A379">
        <f t="shared" si="85"/>
        <v>366</v>
      </c>
      <c r="B379" s="1">
        <v>41635</v>
      </c>
      <c r="C379" s="2">
        <v>0.113083703238199</v>
      </c>
      <c r="D379" s="2">
        <v>8.4775229564743995E-2</v>
      </c>
      <c r="E379" s="2">
        <v>0</v>
      </c>
      <c r="F379" s="2">
        <v>0.80214106719705602</v>
      </c>
      <c r="G379">
        <v>512.38699999999994</v>
      </c>
      <c r="H379">
        <v>3302.66</v>
      </c>
      <c r="I379">
        <v>1729.8</v>
      </c>
      <c r="J379">
        <v>151.24</v>
      </c>
      <c r="K379">
        <v>105.17</v>
      </c>
      <c r="L379" s="3">
        <f t="shared" si="78"/>
        <v>-1.5562921876205449E-3</v>
      </c>
      <c r="M379" s="3">
        <f t="shared" si="79"/>
        <v>-8.0737644006289022E-3</v>
      </c>
      <c r="N379" s="3">
        <f t="shared" si="88"/>
        <v>9.463521794427221E-3</v>
      </c>
      <c r="O379" s="3">
        <f t="shared" si="88"/>
        <v>-2.3142025919070663E-3</v>
      </c>
      <c r="P379" s="3">
        <f t="shared" si="80"/>
        <v>4.2691577030584903E-6</v>
      </c>
      <c r="Q379" s="4">
        <f t="shared" si="81"/>
        <v>-2.7210326088973678E-3</v>
      </c>
      <c r="R379" s="3">
        <f t="shared" si="82"/>
        <v>-6.2018434643232312E-4</v>
      </c>
      <c r="S379" s="16">
        <f t="shared" si="89"/>
        <v>110.65057165601675</v>
      </c>
      <c r="T379" s="16">
        <f t="shared" si="89"/>
        <v>127.18151141712109</v>
      </c>
      <c r="U379" s="16">
        <f t="shared" si="83"/>
        <v>-16.530939761104335</v>
      </c>
      <c r="V379" s="16">
        <f t="shared" si="84"/>
        <v>132.68280401978657</v>
      </c>
      <c r="W379" s="16">
        <f t="shared" si="84"/>
        <v>153.39470004630186</v>
      </c>
      <c r="X379" s="16">
        <f t="shared" si="84"/>
        <v>105.81319611908989</v>
      </c>
      <c r="Y379" s="16">
        <f t="shared" si="84"/>
        <v>116.83534548330648</v>
      </c>
    </row>
    <row r="380" spans="1:25" x14ac:dyDescent="0.4">
      <c r="A380">
        <f t="shared" si="85"/>
        <v>367</v>
      </c>
      <c r="B380" s="1">
        <v>41642</v>
      </c>
      <c r="C380" s="2">
        <v>0.118445872087976</v>
      </c>
      <c r="D380" s="2">
        <v>8.3986912631734204E-2</v>
      </c>
      <c r="E380" s="2">
        <v>1.7530939886537999E-3</v>
      </c>
      <c r="F380" s="2">
        <v>0.79581412129163498</v>
      </c>
      <c r="G380">
        <v>513.10199999999998</v>
      </c>
      <c r="H380">
        <v>3285.68</v>
      </c>
      <c r="I380">
        <v>1746.17</v>
      </c>
      <c r="J380">
        <v>150.88999999999999</v>
      </c>
      <c r="K380">
        <v>104.86</v>
      </c>
      <c r="L380" s="3">
        <f t="shared" si="78"/>
        <v>4.0582715850494555E-3</v>
      </c>
      <c r="M380" s="3">
        <f t="shared" si="79"/>
        <v>-1.9236457766624859E-4</v>
      </c>
      <c r="N380" s="3">
        <f t="shared" si="88"/>
        <v>-2.914951007061295E-3</v>
      </c>
      <c r="O380" s="3">
        <f t="shared" si="88"/>
        <v>3.5124925442375776E-3</v>
      </c>
      <c r="P380" s="3">
        <f t="shared" si="80"/>
        <v>4.9108039001278247E-6</v>
      </c>
      <c r="Q380" s="4">
        <f t="shared" si="81"/>
        <v>3.2497995907311596E-3</v>
      </c>
      <c r="R380" s="3">
        <f t="shared" si="82"/>
        <v>1.1158621361398724E-3</v>
      </c>
      <c r="S380" s="16">
        <f t="shared" si="89"/>
        <v>110.97555161508987</v>
      </c>
      <c r="T380" s="16">
        <f t="shared" si="89"/>
        <v>127.29309763073508</v>
      </c>
      <c r="U380" s="16">
        <f t="shared" si="83"/>
        <v>-16.317546015645206</v>
      </c>
      <c r="V380" s="16">
        <f t="shared" si="84"/>
        <v>133.08863117829151</v>
      </c>
      <c r="W380" s="16">
        <f t="shared" si="84"/>
        <v>153.37546358853524</v>
      </c>
      <c r="X380" s="16">
        <f t="shared" si="84"/>
        <v>105.52170101838377</v>
      </c>
      <c r="Y380" s="16">
        <f t="shared" si="84"/>
        <v>117.18659473773025</v>
      </c>
    </row>
    <row r="381" spans="1:25" x14ac:dyDescent="0.4">
      <c r="A381">
        <f t="shared" si="85"/>
        <v>368</v>
      </c>
      <c r="B381" s="1">
        <v>41649</v>
      </c>
      <c r="C381" s="2">
        <v>0.114694510740054</v>
      </c>
      <c r="D381" s="2">
        <v>7.9553600812776404E-2</v>
      </c>
      <c r="E381" s="2">
        <v>5.2907705993084E-3</v>
      </c>
      <c r="F381" s="2">
        <v>0.80046111784786</v>
      </c>
      <c r="G381">
        <v>518.54700000000003</v>
      </c>
      <c r="H381">
        <v>3306.49</v>
      </c>
      <c r="I381">
        <v>1741.08</v>
      </c>
      <c r="J381">
        <v>151.41999999999999</v>
      </c>
      <c r="K381">
        <v>104.18</v>
      </c>
      <c r="L381" s="3">
        <f t="shared" si="78"/>
        <v>4.5532447682827826E-3</v>
      </c>
      <c r="M381" s="3">
        <f t="shared" si="79"/>
        <v>-4.6716677826574848E-4</v>
      </c>
      <c r="N381" s="3">
        <f t="shared" si="88"/>
        <v>-8.3855997426884876E-4</v>
      </c>
      <c r="O381" s="3">
        <f t="shared" si="88"/>
        <v>2.6416589618281083E-3</v>
      </c>
      <c r="P381" s="3">
        <f t="shared" si="80"/>
        <v>1.5401540748991483E-6</v>
      </c>
      <c r="Q381" s="4">
        <f t="shared" si="81"/>
        <v>2.5936358846119873E-3</v>
      </c>
      <c r="R381" s="3">
        <f t="shared" si="82"/>
        <v>1.4722942443940734E-3</v>
      </c>
      <c r="S381" s="16">
        <f t="shared" si="89"/>
        <v>111.23491520355107</v>
      </c>
      <c r="T381" s="16">
        <f t="shared" si="89"/>
        <v>127.44032705517448</v>
      </c>
      <c r="U381" s="16">
        <f t="shared" si="83"/>
        <v>-16.20541185162341</v>
      </c>
      <c r="V381" s="16">
        <f t="shared" si="84"/>
        <v>133.54395565511979</v>
      </c>
      <c r="W381" s="16">
        <f t="shared" si="84"/>
        <v>153.32874691070867</v>
      </c>
      <c r="X381" s="16">
        <f t="shared" si="84"/>
        <v>105.43784502095689</v>
      </c>
      <c r="Y381" s="16">
        <f t="shared" si="84"/>
        <v>117.45076063391306</v>
      </c>
    </row>
    <row r="382" spans="1:25" x14ac:dyDescent="0.4">
      <c r="A382">
        <f t="shared" si="85"/>
        <v>369</v>
      </c>
      <c r="B382" s="1">
        <v>41656</v>
      </c>
      <c r="C382" s="2">
        <v>0.115052867381227</v>
      </c>
      <c r="D382" s="2">
        <v>8.1736362302608195E-2</v>
      </c>
      <c r="E382" s="2">
        <v>2.7238471411437002E-3</v>
      </c>
      <c r="F382" s="2">
        <v>0.80048692317502101</v>
      </c>
      <c r="G382">
        <v>520.20899999999995</v>
      </c>
      <c r="H382">
        <v>3300.51</v>
      </c>
      <c r="I382">
        <v>1739.62</v>
      </c>
      <c r="J382">
        <v>151.82</v>
      </c>
      <c r="K382">
        <v>104.32</v>
      </c>
      <c r="L382" s="3">
        <f t="shared" si="78"/>
        <v>-1.241092544540856E-2</v>
      </c>
      <c r="M382" s="3">
        <f t="shared" si="79"/>
        <v>-4.4935083803185338E-2</v>
      </c>
      <c r="N382" s="3">
        <f t="shared" si="88"/>
        <v>-2.5281383290603587E-2</v>
      </c>
      <c r="O382" s="3">
        <f t="shared" si="88"/>
        <v>2.8981688842049103E-3</v>
      </c>
      <c r="P382" s="3">
        <f t="shared" si="80"/>
        <v>7.9238646552122977E-6</v>
      </c>
      <c r="Q382" s="4">
        <f t="shared" si="81"/>
        <v>-2.8575830444808139E-3</v>
      </c>
      <c r="R382" s="3">
        <f t="shared" si="82"/>
        <v>-1.9932305913748144E-2</v>
      </c>
      <c r="S382" s="16">
        <f t="shared" si="89"/>
        <v>110.94915689910299</v>
      </c>
      <c r="T382" s="16">
        <f t="shared" si="89"/>
        <v>125.44709646379967</v>
      </c>
      <c r="U382" s="16">
        <f t="shared" si="83"/>
        <v>-14.497939564696679</v>
      </c>
      <c r="V382" s="16">
        <f t="shared" si="84"/>
        <v>132.30286311057893</v>
      </c>
      <c r="W382" s="16">
        <f t="shared" si="84"/>
        <v>148.83523853039014</v>
      </c>
      <c r="X382" s="16">
        <f t="shared" si="84"/>
        <v>102.90970669189653</v>
      </c>
      <c r="Y382" s="16">
        <f t="shared" si="84"/>
        <v>117.74057752233355</v>
      </c>
    </row>
    <row r="383" spans="1:25" x14ac:dyDescent="0.4">
      <c r="A383">
        <f t="shared" si="85"/>
        <v>370</v>
      </c>
      <c r="B383" s="1">
        <v>41663</v>
      </c>
      <c r="C383" s="2">
        <v>0.115586195942449</v>
      </c>
      <c r="D383" s="2">
        <v>6.8529921210587194E-2</v>
      </c>
      <c r="E383" s="2">
        <v>4.9404775607587003E-3</v>
      </c>
      <c r="F383" s="2">
        <v>0.81094340528620401</v>
      </c>
      <c r="G383">
        <v>523.846</v>
      </c>
      <c r="H383">
        <v>3214.13</v>
      </c>
      <c r="I383">
        <v>1695.64</v>
      </c>
      <c r="J383">
        <v>152.26</v>
      </c>
      <c r="K383">
        <v>102.31</v>
      </c>
      <c r="L383" s="3">
        <f t="shared" si="78"/>
        <v>3.2079006038350233E-3</v>
      </c>
      <c r="M383" s="3">
        <f t="shared" si="79"/>
        <v>-6.7288595611540991E-3</v>
      </c>
      <c r="N383" s="3">
        <f t="shared" si="88"/>
        <v>-3.470665943242679E-2</v>
      </c>
      <c r="O383" s="3">
        <f t="shared" si="88"/>
        <v>8.5380270589774376E-4</v>
      </c>
      <c r="P383" s="3">
        <f t="shared" si="80"/>
        <v>1.9967296615176115E-6</v>
      </c>
      <c r="Q383" s="4">
        <f t="shared" si="81"/>
        <v>4.2858228416275398E-4</v>
      </c>
      <c r="R383" s="3">
        <f t="shared" si="82"/>
        <v>-9.3434539209620304E-3</v>
      </c>
      <c r="S383" s="16">
        <f t="shared" si="89"/>
        <v>110.99201512751927</v>
      </c>
      <c r="T383" s="16">
        <f t="shared" si="89"/>
        <v>124.51275107170346</v>
      </c>
      <c r="U383" s="16">
        <f t="shared" si="83"/>
        <v>-13.520735944184196</v>
      </c>
      <c r="V383" s="16">
        <f t="shared" si="84"/>
        <v>132.62365317096243</v>
      </c>
      <c r="W383" s="16">
        <f t="shared" si="84"/>
        <v>148.16235257427473</v>
      </c>
      <c r="X383" s="16">
        <f t="shared" si="84"/>
        <v>99.439040748653852</v>
      </c>
      <c r="Y383" s="16">
        <f t="shared" si="84"/>
        <v>117.82595779292333</v>
      </c>
    </row>
    <row r="384" spans="1:25" x14ac:dyDescent="0.4">
      <c r="A384">
        <f t="shared" si="85"/>
        <v>371</v>
      </c>
      <c r="B384" s="1">
        <v>41670</v>
      </c>
      <c r="C384" s="2">
        <v>0.115228803220422</v>
      </c>
      <c r="D384" s="2">
        <v>6.8861719236618602E-2</v>
      </c>
      <c r="E384" s="2">
        <v>1.9699875135901E-3</v>
      </c>
      <c r="F384" s="2">
        <v>0.81393949002936905</v>
      </c>
      <c r="G384">
        <v>526.91700000000003</v>
      </c>
      <c r="H384">
        <v>3200.95</v>
      </c>
      <c r="I384">
        <v>1636.79</v>
      </c>
      <c r="J384">
        <v>152.38999999999999</v>
      </c>
      <c r="K384">
        <v>102.04</v>
      </c>
      <c r="L384" s="3">
        <f t="shared" si="78"/>
        <v>2.3082842386821234E-3</v>
      </c>
      <c r="M384" s="3">
        <f t="shared" si="79"/>
        <v>1.1533822319470088E-2</v>
      </c>
      <c r="N384" s="3">
        <f t="shared" si="88"/>
        <v>-2.5806609277915893E-2</v>
      </c>
      <c r="O384" s="3">
        <f t="shared" si="88"/>
        <v>-2.6248441498777364E-4</v>
      </c>
      <c r="P384" s="3">
        <f t="shared" si="80"/>
        <v>2.4675040041249325E-6</v>
      </c>
      <c r="Q384" s="4">
        <f t="shared" si="81"/>
        <v>7.9326703167877501E-4</v>
      </c>
      <c r="R384" s="3">
        <f t="shared" si="82"/>
        <v>-3.0567467836878637E-3</v>
      </c>
      <c r="S384" s="16">
        <f t="shared" si="89"/>
        <v>111.07134183068715</v>
      </c>
      <c r="T384" s="16">
        <f t="shared" si="89"/>
        <v>124.20707639333467</v>
      </c>
      <c r="U384" s="16">
        <f t="shared" si="83"/>
        <v>-13.135734562647528</v>
      </c>
      <c r="V384" s="16">
        <f t="shared" si="84"/>
        <v>132.85448159483065</v>
      </c>
      <c r="W384" s="16">
        <f t="shared" si="84"/>
        <v>149.31573480622174</v>
      </c>
      <c r="X384" s="16">
        <f t="shared" si="84"/>
        <v>96.858379820862268</v>
      </c>
      <c r="Y384" s="16">
        <f t="shared" si="84"/>
        <v>117.79970935142455</v>
      </c>
    </row>
    <row r="385" spans="1:25" x14ac:dyDescent="0.4">
      <c r="A385">
        <f t="shared" si="85"/>
        <v>372</v>
      </c>
      <c r="B385" s="1">
        <v>41677</v>
      </c>
      <c r="C385" s="2">
        <v>0.11742701115227901</v>
      </c>
      <c r="D385" s="2">
        <v>7.0776017978302602E-2</v>
      </c>
      <c r="E385" s="2">
        <v>0</v>
      </c>
      <c r="F385" s="2">
        <v>0.81179697086941704</v>
      </c>
      <c r="G385">
        <v>526.79100000000005</v>
      </c>
      <c r="H385">
        <v>3229.64</v>
      </c>
      <c r="I385">
        <v>1594.55</v>
      </c>
      <c r="J385">
        <v>152.35</v>
      </c>
      <c r="K385">
        <v>102.3</v>
      </c>
      <c r="L385" s="3">
        <f t="shared" si="78"/>
        <v>-6.9428262390998086E-3</v>
      </c>
      <c r="M385" s="3">
        <f t="shared" si="79"/>
        <v>1.892382607660581E-2</v>
      </c>
      <c r="N385" s="3">
        <f t="shared" si="88"/>
        <v>-4.4777523439214484E-3</v>
      </c>
      <c r="O385" s="3">
        <f t="shared" si="88"/>
        <v>2.1004266491631007E-3</v>
      </c>
      <c r="P385" s="3">
        <f t="shared" si="80"/>
        <v>2.1856300749888546E-6</v>
      </c>
      <c r="Q385" s="4">
        <f t="shared" si="81"/>
        <v>2.2270120816580319E-3</v>
      </c>
      <c r="R385" s="3">
        <f t="shared" si="82"/>
        <v>2.4009185356869134E-3</v>
      </c>
      <c r="S385" s="16">
        <f t="shared" si="89"/>
        <v>111.29404303885295</v>
      </c>
      <c r="T385" s="16">
        <f t="shared" si="89"/>
        <v>124.44716824690336</v>
      </c>
      <c r="U385" s="16">
        <f t="shared" si="83"/>
        <v>-13.153125208050412</v>
      </c>
      <c r="V385" s="16">
        <f t="shared" si="84"/>
        <v>132.16019897092067</v>
      </c>
      <c r="W385" s="16">
        <f t="shared" si="84"/>
        <v>151.20811741388232</v>
      </c>
      <c r="X385" s="16">
        <f t="shared" si="84"/>
        <v>96.410604586470129</v>
      </c>
      <c r="Y385" s="16">
        <f t="shared" si="84"/>
        <v>118.00975201634087</v>
      </c>
    </row>
    <row r="386" spans="1:25" x14ac:dyDescent="0.4">
      <c r="A386">
        <f t="shared" si="85"/>
        <v>373</v>
      </c>
      <c r="B386" s="1">
        <v>41684</v>
      </c>
      <c r="C386" s="2">
        <v>0.115986984092526</v>
      </c>
      <c r="D386" s="2">
        <v>7.4418734769950701E-2</v>
      </c>
      <c r="E386" s="2">
        <v>0</v>
      </c>
      <c r="F386" s="2">
        <v>0.80959428113752196</v>
      </c>
      <c r="G386">
        <v>525.70299999999997</v>
      </c>
      <c r="H386">
        <v>3306.92</v>
      </c>
      <c r="I386">
        <v>1587.41</v>
      </c>
      <c r="J386">
        <v>152.66999999999999</v>
      </c>
      <c r="K386">
        <v>101.8</v>
      </c>
      <c r="L386" s="3">
        <f t="shared" si="78"/>
        <v>7.8000323241971259E-3</v>
      </c>
      <c r="M386" s="3">
        <f t="shared" si="79"/>
        <v>6.1949263171590108E-3</v>
      </c>
      <c r="N386" s="3">
        <f t="shared" si="88"/>
        <v>3.2537277703932777E-2</v>
      </c>
      <c r="O386" s="3">
        <f t="shared" si="88"/>
        <v>3.2750376629331335E-4</v>
      </c>
      <c r="P386" s="3">
        <f t="shared" si="80"/>
        <v>9.4987195346561963E-7</v>
      </c>
      <c r="Q386" s="4">
        <f t="shared" si="81"/>
        <v>1.6299161079124849E-3</v>
      </c>
      <c r="R386" s="3">
        <f t="shared" si="82"/>
        <v>1.1714935027895557E-2</v>
      </c>
      <c r="S386" s="16">
        <f t="shared" si="89"/>
        <v>111.4570346496442</v>
      </c>
      <c r="T386" s="16">
        <f t="shared" si="89"/>
        <v>125.61866174969292</v>
      </c>
      <c r="U386" s="16">
        <f t="shared" si="83"/>
        <v>-14.161627100048719</v>
      </c>
      <c r="V386" s="16">
        <f t="shared" si="84"/>
        <v>132.94020220334039</v>
      </c>
      <c r="W386" s="16">
        <f t="shared" si="84"/>
        <v>151.82761004559822</v>
      </c>
      <c r="X386" s="16">
        <f t="shared" si="84"/>
        <v>99.664332356863412</v>
      </c>
      <c r="Y386" s="16">
        <f t="shared" si="84"/>
        <v>118.04250239297021</v>
      </c>
    </row>
    <row r="387" spans="1:25" x14ac:dyDescent="0.4">
      <c r="A387">
        <f t="shared" si="85"/>
        <v>374</v>
      </c>
      <c r="B387" s="1">
        <v>41691</v>
      </c>
      <c r="C387" s="2">
        <v>0.11538709398512</v>
      </c>
      <c r="D387" s="2">
        <v>7.3435504954914396E-2</v>
      </c>
      <c r="E387" s="2">
        <v>0</v>
      </c>
      <c r="F387" s="2">
        <v>0.81117740105996505</v>
      </c>
      <c r="G387">
        <v>526.13400000000001</v>
      </c>
      <c r="H387">
        <v>3304.36</v>
      </c>
      <c r="I387">
        <v>1639.06</v>
      </c>
      <c r="J387">
        <v>152.72</v>
      </c>
      <c r="K387">
        <v>102.51</v>
      </c>
      <c r="L387" s="3">
        <f t="shared" si="78"/>
        <v>-8.4654101491354883E-4</v>
      </c>
      <c r="M387" s="3">
        <f t="shared" si="79"/>
        <v>6.0028362960466985E-3</v>
      </c>
      <c r="N387" s="3">
        <f t="shared" si="88"/>
        <v>-8.4438641660463665E-3</v>
      </c>
      <c r="O387" s="3">
        <f t="shared" si="88"/>
        <v>8.5123101100048615E-4</v>
      </c>
      <c r="P387" s="3">
        <f t="shared" si="80"/>
        <v>1.2789936753920524E-6</v>
      </c>
      <c r="Q387" s="4">
        <f t="shared" si="81"/>
        <v>1.0323617724414176E-3</v>
      </c>
      <c r="R387" s="3">
        <f t="shared" si="82"/>
        <v>-6.0908446847818265E-4</v>
      </c>
      <c r="S387" s="16">
        <f t="shared" si="89"/>
        <v>111.56027082688834</v>
      </c>
      <c r="T387" s="16">
        <f t="shared" si="89"/>
        <v>125.5577533028451</v>
      </c>
      <c r="U387" s="16">
        <f t="shared" si="83"/>
        <v>-13.997482475956758</v>
      </c>
      <c r="V387" s="16">
        <f t="shared" si="84"/>
        <v>132.85554810184902</v>
      </c>
      <c r="W387" s="16">
        <f t="shared" si="84"/>
        <v>152.42789367520288</v>
      </c>
      <c r="X387" s="16">
        <f t="shared" si="84"/>
        <v>98.819945940258776</v>
      </c>
      <c r="Y387" s="16">
        <f t="shared" si="84"/>
        <v>118.12762549407026</v>
      </c>
    </row>
    <row r="388" spans="1:25" x14ac:dyDescent="0.4">
      <c r="A388">
        <f t="shared" si="85"/>
        <v>375</v>
      </c>
      <c r="B388" s="1">
        <v>41698</v>
      </c>
      <c r="C388" s="2">
        <v>0.115665656559835</v>
      </c>
      <c r="D388" s="2">
        <v>7.5288598505852206E-2</v>
      </c>
      <c r="E388" s="2">
        <v>0</v>
      </c>
      <c r="F388" s="2">
        <v>0.80904574493431103</v>
      </c>
      <c r="G388">
        <v>529.35500000000002</v>
      </c>
      <c r="H388">
        <v>3347.38</v>
      </c>
      <c r="I388">
        <v>1625.22</v>
      </c>
      <c r="J388">
        <v>152.85</v>
      </c>
      <c r="K388">
        <v>101.8</v>
      </c>
      <c r="L388" s="3">
        <f t="shared" si="78"/>
        <v>4.2943205208088031E-3</v>
      </c>
      <c r="M388" s="3">
        <f t="shared" si="79"/>
        <v>2.5203846785324391E-2</v>
      </c>
      <c r="N388" s="3">
        <f t="shared" si="88"/>
        <v>2.0963315735715637E-2</v>
      </c>
      <c r="O388" s="3">
        <f t="shared" si="88"/>
        <v>-6.542361792606366E-4</v>
      </c>
      <c r="P388" s="3">
        <f t="shared" si="80"/>
        <v>5.201561369088793E-6</v>
      </c>
      <c r="Q388" s="4">
        <f t="shared" si="81"/>
        <v>1.8597591455590367E-3</v>
      </c>
      <c r="R388" s="3">
        <f t="shared" si="82"/>
        <v>1.2451811715647049E-2</v>
      </c>
      <c r="S388" s="16">
        <f t="shared" si="89"/>
        <v>111.74624674144424</v>
      </c>
      <c r="T388" s="16">
        <f t="shared" si="89"/>
        <v>126.80293447440981</v>
      </c>
      <c r="U388" s="16">
        <f t="shared" si="83"/>
        <v>-15.056687732965571</v>
      </c>
      <c r="V388" s="16">
        <f t="shared" si="84"/>
        <v>133.28498015392989</v>
      </c>
      <c r="W388" s="16">
        <f t="shared" si="84"/>
        <v>154.94827835373533</v>
      </c>
      <c r="X388" s="16">
        <f t="shared" si="84"/>
        <v>100.91627751383034</v>
      </c>
      <c r="Y388" s="16">
        <f t="shared" si="84"/>
        <v>118.0622018761442</v>
      </c>
    </row>
    <row r="389" spans="1:25" x14ac:dyDescent="0.4">
      <c r="A389">
        <f t="shared" si="85"/>
        <v>376</v>
      </c>
      <c r="B389" s="1">
        <v>41705</v>
      </c>
      <c r="C389" s="2">
        <v>0.11377686465966801</v>
      </c>
      <c r="D389" s="2">
        <v>7.3624141185520395E-2</v>
      </c>
      <c r="E389" s="2">
        <v>8.6692689484818009E-3</v>
      </c>
      <c r="F389" s="2">
        <v>0.80392972520632899</v>
      </c>
      <c r="G389">
        <v>524.01</v>
      </c>
      <c r="H389">
        <v>3382.57</v>
      </c>
      <c r="I389">
        <v>1659.29</v>
      </c>
      <c r="J389">
        <v>152.75</v>
      </c>
      <c r="K389">
        <v>103.28</v>
      </c>
      <c r="L389" s="3">
        <f t="shared" si="78"/>
        <v>-7.3023703833325904E-3</v>
      </c>
      <c r="M389" s="3">
        <f t="shared" si="79"/>
        <v>-3.7379532304015139E-2</v>
      </c>
      <c r="N389" s="3">
        <f t="shared" si="88"/>
        <v>-5.842860500575553E-2</v>
      </c>
      <c r="O389" s="3">
        <f t="shared" si="88"/>
        <v>0</v>
      </c>
      <c r="P389" s="3">
        <f t="shared" si="80"/>
        <v>5.9886465876040804E-6</v>
      </c>
      <c r="Q389" s="4">
        <f t="shared" si="81"/>
        <v>-4.0953987082658402E-3</v>
      </c>
      <c r="R389" s="3">
        <f t="shared" si="82"/>
        <v>-2.5777626923275815E-2</v>
      </c>
      <c r="S389" s="16">
        <f t="shared" si="89"/>
        <v>111.33670687061766</v>
      </c>
      <c r="T389" s="16">
        <f t="shared" si="89"/>
        <v>124.22517178208223</v>
      </c>
      <c r="U389" s="16">
        <f t="shared" si="83"/>
        <v>-12.888464911464567</v>
      </c>
      <c r="V389" s="16">
        <f t="shared" si="84"/>
        <v>132.55474311559664</v>
      </c>
      <c r="W389" s="16">
        <f t="shared" si="84"/>
        <v>151.21032512333383</v>
      </c>
      <c r="X389" s="16">
        <f t="shared" si="84"/>
        <v>95.073417013254783</v>
      </c>
      <c r="Y389" s="16">
        <f t="shared" si="84"/>
        <v>118.0622018761442</v>
      </c>
    </row>
    <row r="390" spans="1:25" x14ac:dyDescent="0.4">
      <c r="A390">
        <f t="shared" si="85"/>
        <v>377</v>
      </c>
      <c r="B390" s="1">
        <v>41712</v>
      </c>
      <c r="C390" s="2">
        <v>0.122325121152271</v>
      </c>
      <c r="D390" s="2">
        <v>7.5056962338924199E-2</v>
      </c>
      <c r="E390" s="2">
        <v>0</v>
      </c>
      <c r="F390" s="2">
        <v>0.80261791650880399</v>
      </c>
      <c r="G390">
        <v>530.03700000000003</v>
      </c>
      <c r="H390">
        <v>3317.81</v>
      </c>
      <c r="I390">
        <v>1562.34</v>
      </c>
      <c r="J390">
        <v>152.75</v>
      </c>
      <c r="K390">
        <v>101.36</v>
      </c>
      <c r="L390" s="3">
        <f t="shared" si="78"/>
        <v>3.6832192884128645E-4</v>
      </c>
      <c r="M390" s="3">
        <f t="shared" si="79"/>
        <v>2.2739525832893071E-2</v>
      </c>
      <c r="N390" s="3">
        <f t="shared" si="88"/>
        <v>-1.6072045777487554E-2</v>
      </c>
      <c r="O390" s="3">
        <f t="shared" si="88"/>
        <v>2.1603927986908467E-3</v>
      </c>
      <c r="P390" s="3">
        <f t="shared" si="80"/>
        <v>5.3167527789642963E-6</v>
      </c>
      <c r="Q390" s="4">
        <f t="shared" si="81"/>
        <v>3.4804679727599049E-3</v>
      </c>
      <c r="R390" s="3">
        <f t="shared" si="82"/>
        <v>2.2990486957344125E-3</v>
      </c>
      <c r="S390" s="16">
        <f t="shared" si="89"/>
        <v>111.68475366789365</v>
      </c>
      <c r="T390" s="16">
        <f t="shared" si="89"/>
        <v>124.45507665165567</v>
      </c>
      <c r="U390" s="16">
        <f t="shared" si="83"/>
        <v>-12.770322983762028</v>
      </c>
      <c r="V390" s="16">
        <f t="shared" si="84"/>
        <v>132.59157530848077</v>
      </c>
      <c r="W390" s="16">
        <f t="shared" si="84"/>
        <v>153.48427770662315</v>
      </c>
      <c r="X390" s="16">
        <f t="shared" si="84"/>
        <v>93.466212435506023</v>
      </c>
      <c r="Y390" s="16">
        <f t="shared" si="84"/>
        <v>118.27824115601328</v>
      </c>
    </row>
    <row r="391" spans="1:25" x14ac:dyDescent="0.4">
      <c r="A391">
        <f t="shared" si="85"/>
        <v>378</v>
      </c>
      <c r="B391" s="1">
        <v>41719</v>
      </c>
      <c r="C391" s="2">
        <v>0.114297019386824</v>
      </c>
      <c r="D391" s="2">
        <v>7.4223809472763899E-2</v>
      </c>
      <c r="E391" s="2">
        <v>0</v>
      </c>
      <c r="F391" s="2">
        <v>0.81147917114041102</v>
      </c>
      <c r="G391">
        <v>525.61699999999996</v>
      </c>
      <c r="H391">
        <v>3363.72</v>
      </c>
      <c r="I391">
        <v>1537.23</v>
      </c>
      <c r="J391">
        <v>153.08000000000001</v>
      </c>
      <c r="K391">
        <v>102.25</v>
      </c>
      <c r="L391" s="3">
        <f t="shared" si="78"/>
        <v>7.1819793966856338E-3</v>
      </c>
      <c r="M391" s="3">
        <f t="shared" si="79"/>
        <v>1.220615364227351E-3</v>
      </c>
      <c r="N391" s="3">
        <f t="shared" ref="N391:O454" si="90">I392/I391-1</f>
        <v>4.4970498884356891E-2</v>
      </c>
      <c r="O391" s="3">
        <f t="shared" si="90"/>
        <v>-2.0904102430103766E-3</v>
      </c>
      <c r="P391" s="3">
        <f t="shared" si="80"/>
        <v>8.4401140435822904E-6</v>
      </c>
      <c r="Q391" s="4">
        <f t="shared" si="81"/>
        <v>-7.9328692481238014E-4</v>
      </c>
      <c r="R391" s="3">
        <f t="shared" si="82"/>
        <v>1.2820670850564875E-2</v>
      </c>
      <c r="S391" s="16">
        <f t="shared" si="89"/>
        <v>111.6054249754124</v>
      </c>
      <c r="T391" s="16">
        <f t="shared" si="89"/>
        <v>125.73714373671216</v>
      </c>
      <c r="U391" s="16">
        <f t="shared" si="83"/>
        <v>-14.131718761299751</v>
      </c>
      <c r="V391" s="16">
        <f t="shared" si="84"/>
        <v>133.30977324814933</v>
      </c>
      <c r="W391" s="16">
        <f t="shared" si="84"/>
        <v>153.60633924304588</v>
      </c>
      <c r="X391" s="16">
        <f t="shared" si="84"/>
        <v>97.963262323941706</v>
      </c>
      <c r="Y391" s="16">
        <f t="shared" si="84"/>
        <v>118.06920013171224</v>
      </c>
    </row>
    <row r="392" spans="1:25" x14ac:dyDescent="0.4">
      <c r="A392">
        <f t="shared" si="85"/>
        <v>379</v>
      </c>
      <c r="B392" s="1">
        <v>41726</v>
      </c>
      <c r="C392" s="2">
        <v>0.108910031923848</v>
      </c>
      <c r="D392" s="2">
        <v>6.5543940196436098E-2</v>
      </c>
      <c r="E392" s="2">
        <v>9.8167623076768993E-3</v>
      </c>
      <c r="F392" s="2">
        <v>0.81572926557203795</v>
      </c>
      <c r="G392">
        <v>526.40599999999995</v>
      </c>
      <c r="H392">
        <v>3348.83</v>
      </c>
      <c r="I392">
        <v>1606.36</v>
      </c>
      <c r="J392">
        <v>152.76</v>
      </c>
      <c r="K392">
        <v>102.83</v>
      </c>
      <c r="L392" s="3">
        <f t="shared" si="78"/>
        <v>4.5840767029459162E-3</v>
      </c>
      <c r="M392" s="3">
        <f t="shared" si="79"/>
        <v>8.8466381951157746E-3</v>
      </c>
      <c r="N392" s="3">
        <f t="shared" si="90"/>
        <v>2.4757837595557719E-2</v>
      </c>
      <c r="O392" s="3">
        <f t="shared" si="90"/>
        <v>-1.4401675831369198E-3</v>
      </c>
      <c r="P392" s="3">
        <f t="shared" si="80"/>
        <v>4.5678599996946341E-6</v>
      </c>
      <c r="Q392" s="4">
        <f t="shared" si="81"/>
        <v>1.4278256689440906E-4</v>
      </c>
      <c r="R392" s="3">
        <f t="shared" si="82"/>
        <v>9.1870962276206225E-3</v>
      </c>
      <c r="S392" s="16">
        <f t="shared" ref="S392:T407" si="91">S391+100*Q392</f>
        <v>111.61970323210184</v>
      </c>
      <c r="T392" s="16">
        <f t="shared" si="91"/>
        <v>126.65585335947422</v>
      </c>
      <c r="U392" s="16">
        <f t="shared" si="83"/>
        <v>-15.03615012737238</v>
      </c>
      <c r="V392" s="16">
        <f t="shared" si="84"/>
        <v>133.76818091844393</v>
      </c>
      <c r="W392" s="16">
        <f t="shared" si="84"/>
        <v>154.49100306255747</v>
      </c>
      <c r="X392" s="16">
        <f t="shared" si="84"/>
        <v>100.43904608349747</v>
      </c>
      <c r="Y392" s="16">
        <f t="shared" si="84"/>
        <v>117.92518337339854</v>
      </c>
    </row>
    <row r="393" spans="1:25" x14ac:dyDescent="0.4">
      <c r="A393">
        <f t="shared" si="85"/>
        <v>380</v>
      </c>
      <c r="B393" s="1">
        <v>41733</v>
      </c>
      <c r="C393" s="2">
        <v>0.11312790768362101</v>
      </c>
      <c r="D393" s="2">
        <v>6.7601549206947706E-2</v>
      </c>
      <c r="E393" s="2">
        <v>1.1154377536883401E-2</v>
      </c>
      <c r="F393" s="2">
        <v>0.80811616557254695</v>
      </c>
      <c r="G393">
        <v>526.46400000000006</v>
      </c>
      <c r="H393">
        <v>3363.41</v>
      </c>
      <c r="I393">
        <v>1646.13</v>
      </c>
      <c r="J393">
        <v>152.54</v>
      </c>
      <c r="K393">
        <v>103.29</v>
      </c>
      <c r="L393" s="3">
        <f t="shared" si="78"/>
        <v>-6.2319032042967848E-3</v>
      </c>
      <c r="M393" s="3">
        <f t="shared" si="79"/>
        <v>-4.1724691791702684E-2</v>
      </c>
      <c r="N393" s="3">
        <f t="shared" si="90"/>
        <v>-6.7279011985687642E-2</v>
      </c>
      <c r="O393" s="3">
        <f t="shared" si="90"/>
        <v>3.2122721909007002E-3</v>
      </c>
      <c r="P393" s="3">
        <f t="shared" si="80"/>
        <v>7.5190427547033086E-6</v>
      </c>
      <c r="Q393" s="4">
        <f t="shared" si="81"/>
        <v>-1.687741432756033E-3</v>
      </c>
      <c r="R393" s="3">
        <f t="shared" si="82"/>
        <v>-2.8005833697696603E-2</v>
      </c>
      <c r="S393" s="16">
        <f t="shared" si="91"/>
        <v>111.45092908882624</v>
      </c>
      <c r="T393" s="16">
        <f t="shared" si="91"/>
        <v>123.85526998970457</v>
      </c>
      <c r="U393" s="16">
        <f t="shared" si="83"/>
        <v>-12.404340900878324</v>
      </c>
      <c r="V393" s="16">
        <f t="shared" si="84"/>
        <v>133.14499059801426</v>
      </c>
      <c r="W393" s="16">
        <f t="shared" si="84"/>
        <v>150.3185338833872</v>
      </c>
      <c r="X393" s="16">
        <f t="shared" si="84"/>
        <v>93.711144884928714</v>
      </c>
      <c r="Y393" s="16">
        <f t="shared" si="84"/>
        <v>118.24641059248862</v>
      </c>
    </row>
    <row r="394" spans="1:25" x14ac:dyDescent="0.4">
      <c r="A394">
        <f t="shared" si="85"/>
        <v>381</v>
      </c>
      <c r="B394" s="1">
        <v>41740</v>
      </c>
      <c r="C394" s="2">
        <v>0.123085559935288</v>
      </c>
      <c r="D394" s="2">
        <v>7.0175634879786203E-2</v>
      </c>
      <c r="E394" s="2">
        <v>2.7001937993927998E-3</v>
      </c>
      <c r="F394" s="2">
        <v>0.80403861138553201</v>
      </c>
      <c r="G394">
        <v>531.78099999999995</v>
      </c>
      <c r="H394">
        <v>3276.04</v>
      </c>
      <c r="I394">
        <v>1535.38</v>
      </c>
      <c r="J394">
        <v>153.03</v>
      </c>
      <c r="K394">
        <v>101.62</v>
      </c>
      <c r="L394" s="3">
        <f t="shared" si="78"/>
        <v>-1.2486570673200248E-3</v>
      </c>
      <c r="M394" s="3">
        <f t="shared" si="79"/>
        <v>3.5342054389276401E-2</v>
      </c>
      <c r="N394" s="3">
        <f t="shared" si="90"/>
        <v>3.4636376662454893E-2</v>
      </c>
      <c r="O394" s="3">
        <f t="shared" si="90"/>
        <v>3.267333202641165E-4</v>
      </c>
      <c r="P394" s="3">
        <f t="shared" si="80"/>
        <v>1.1039975878663425E-6</v>
      </c>
      <c r="Q394" s="4">
        <f t="shared" si="81"/>
        <v>2.681586587453239E-3</v>
      </c>
      <c r="R394" s="3">
        <f t="shared" si="82"/>
        <v>1.7264126826168846E-2</v>
      </c>
      <c r="S394" s="16">
        <f t="shared" si="91"/>
        <v>111.71908774757156</v>
      </c>
      <c r="T394" s="16">
        <f t="shared" si="91"/>
        <v>125.58168267232145</v>
      </c>
      <c r="U394" s="16">
        <f t="shared" si="83"/>
        <v>-13.862594924749885</v>
      </c>
      <c r="V394" s="16">
        <f t="shared" si="84"/>
        <v>133.02012489128225</v>
      </c>
      <c r="W394" s="16">
        <f t="shared" si="84"/>
        <v>153.85273932231485</v>
      </c>
      <c r="X394" s="16">
        <f t="shared" si="84"/>
        <v>97.174782551174204</v>
      </c>
      <c r="Y394" s="16">
        <f t="shared" si="84"/>
        <v>118.27908392451502</v>
      </c>
    </row>
    <row r="395" spans="1:25" x14ac:dyDescent="0.4">
      <c r="A395">
        <f t="shared" si="85"/>
        <v>382</v>
      </c>
      <c r="B395" s="1">
        <v>41747</v>
      </c>
      <c r="C395" s="2">
        <v>0.121727735260326</v>
      </c>
      <c r="D395" s="2">
        <v>7.1171845192545199E-2</v>
      </c>
      <c r="E395" s="2">
        <v>3.5439794664112998E-3</v>
      </c>
      <c r="F395" s="2">
        <v>0.80355644008071703</v>
      </c>
      <c r="G395">
        <v>526.91700000000003</v>
      </c>
      <c r="H395">
        <v>3365</v>
      </c>
      <c r="I395">
        <v>1588.56</v>
      </c>
      <c r="J395">
        <v>153.08000000000001</v>
      </c>
      <c r="K395">
        <v>102.43</v>
      </c>
      <c r="L395" s="3">
        <f t="shared" si="78"/>
        <v>2.0279854433573608E-3</v>
      </c>
      <c r="M395" s="3">
        <f t="shared" si="79"/>
        <v>-3.2435531299672693E-3</v>
      </c>
      <c r="N395" s="3">
        <f t="shared" si="90"/>
        <v>-2.8705242483758608E-3</v>
      </c>
      <c r="O395" s="3">
        <f t="shared" si="90"/>
        <v>-1.3718317219755249E-3</v>
      </c>
      <c r="P395" s="3">
        <f t="shared" si="80"/>
        <v>7.1771447337992881E-6</v>
      </c>
      <c r="Q395" s="4">
        <f t="shared" si="81"/>
        <v>-1.103682024707358E-3</v>
      </c>
      <c r="R395" s="3">
        <f t="shared" si="82"/>
        <v>-1.3644809142403236E-3</v>
      </c>
      <c r="S395" s="16">
        <f t="shared" si="91"/>
        <v>111.60871954510083</v>
      </c>
      <c r="T395" s="16">
        <f t="shared" si="91"/>
        <v>125.44523458089742</v>
      </c>
      <c r="U395" s="16">
        <f t="shared" si="83"/>
        <v>-13.836515035796594</v>
      </c>
      <c r="V395" s="16">
        <f t="shared" si="84"/>
        <v>133.22292343561799</v>
      </c>
      <c r="W395" s="16">
        <f t="shared" si="84"/>
        <v>153.52838400931813</v>
      </c>
      <c r="X395" s="16">
        <f t="shared" si="84"/>
        <v>96.887730126336621</v>
      </c>
      <c r="Y395" s="16">
        <f t="shared" si="84"/>
        <v>118.14190075231747</v>
      </c>
    </row>
    <row r="396" spans="1:25" x14ac:dyDescent="0.4">
      <c r="A396">
        <f t="shared" si="85"/>
        <v>383</v>
      </c>
      <c r="B396" s="1">
        <v>41754</v>
      </c>
      <c r="C396" s="2">
        <v>0.12855064923845599</v>
      </c>
      <c r="D396" s="2">
        <v>7.6310839104080805E-2</v>
      </c>
      <c r="E396" s="2">
        <v>0</v>
      </c>
      <c r="F396" s="2">
        <v>0.79513851165746297</v>
      </c>
      <c r="G396">
        <v>529.38099999999997</v>
      </c>
      <c r="H396">
        <v>3362.95</v>
      </c>
      <c r="I396">
        <v>1584</v>
      </c>
      <c r="J396">
        <v>152.87</v>
      </c>
      <c r="K396">
        <v>102.16</v>
      </c>
      <c r="L396" s="3">
        <f t="shared" si="78"/>
        <v>6.7939759853421489E-3</v>
      </c>
      <c r="M396" s="3">
        <f t="shared" si="79"/>
        <v>1.0107056671481818E-2</v>
      </c>
      <c r="N396" s="3">
        <f t="shared" si="90"/>
        <v>1.0681818181818237E-2</v>
      </c>
      <c r="O396" s="3">
        <f t="shared" si="90"/>
        <v>1.6353764636618529E-3</v>
      </c>
      <c r="P396" s="3">
        <f t="shared" si="80"/>
        <v>3.2195095707963215E-6</v>
      </c>
      <c r="Q396" s="4">
        <f t="shared" si="81"/>
        <v>2.9417792970444219E-3</v>
      </c>
      <c r="R396" s="3">
        <f t="shared" si="82"/>
        <v>7.304556825576014E-3</v>
      </c>
      <c r="S396" s="16">
        <f t="shared" si="91"/>
        <v>111.90289747480527</v>
      </c>
      <c r="T396" s="16">
        <f t="shared" si="91"/>
        <v>126.17569026345502</v>
      </c>
      <c r="U396" s="16">
        <f t="shared" si="83"/>
        <v>-14.272792788649753</v>
      </c>
      <c r="V396" s="16">
        <f t="shared" si="84"/>
        <v>133.90232103415221</v>
      </c>
      <c r="W396" s="16">
        <f t="shared" si="84"/>
        <v>154.53908967646632</v>
      </c>
      <c r="X396" s="16">
        <f t="shared" si="84"/>
        <v>97.955911944518448</v>
      </c>
      <c r="Y396" s="16">
        <f t="shared" si="84"/>
        <v>118.30543839868365</v>
      </c>
    </row>
    <row r="397" spans="1:25" x14ac:dyDescent="0.4">
      <c r="A397">
        <f t="shared" si="85"/>
        <v>384</v>
      </c>
      <c r="B397" s="1">
        <v>41761</v>
      </c>
      <c r="C397" s="2">
        <v>0.125527554284733</v>
      </c>
      <c r="D397" s="2">
        <v>7.3968084773142595E-2</v>
      </c>
      <c r="E397" s="2">
        <v>3.3510930438807999E-3</v>
      </c>
      <c r="F397" s="2">
        <v>0.79715326789824204</v>
      </c>
      <c r="G397">
        <v>532.76900000000001</v>
      </c>
      <c r="H397">
        <v>3395.61</v>
      </c>
      <c r="I397">
        <v>1600.92</v>
      </c>
      <c r="J397">
        <v>153.12</v>
      </c>
      <c r="K397">
        <v>102.2</v>
      </c>
      <c r="L397" s="3">
        <f t="shared" si="78"/>
        <v>-1.680557471773203E-3</v>
      </c>
      <c r="M397" s="3">
        <f t="shared" si="79"/>
        <v>-3.7846985013819667E-3</v>
      </c>
      <c r="N397" s="3">
        <f t="shared" si="90"/>
        <v>-1.4347999900057529E-2</v>
      </c>
      <c r="O397" s="3">
        <f t="shared" si="90"/>
        <v>2.6123301985370162E-4</v>
      </c>
      <c r="P397" s="3">
        <f t="shared" si="80"/>
        <v>3.301760178674251E-6</v>
      </c>
      <c r="Q397" s="4">
        <f t="shared" si="81"/>
        <v>-3.340436562356863E-4</v>
      </c>
      <c r="R397" s="3">
        <f t="shared" si="82"/>
        <v>-4.8880057133397492E-3</v>
      </c>
      <c r="S397" s="16">
        <f t="shared" si="91"/>
        <v>111.8694931091817</v>
      </c>
      <c r="T397" s="16">
        <f t="shared" si="91"/>
        <v>125.68688969212106</v>
      </c>
      <c r="U397" s="16">
        <f t="shared" si="83"/>
        <v>-13.817396582939352</v>
      </c>
      <c r="V397" s="16">
        <f t="shared" si="84"/>
        <v>133.73426528697487</v>
      </c>
      <c r="W397" s="16">
        <f t="shared" si="84"/>
        <v>154.16061982632812</v>
      </c>
      <c r="X397" s="16">
        <f t="shared" si="84"/>
        <v>96.521111954512691</v>
      </c>
      <c r="Y397" s="16">
        <f t="shared" si="84"/>
        <v>118.33156170066901</v>
      </c>
    </row>
    <row r="398" spans="1:25" x14ac:dyDescent="0.4">
      <c r="A398">
        <f t="shared" si="85"/>
        <v>385</v>
      </c>
      <c r="B398" s="1">
        <v>41768</v>
      </c>
      <c r="C398" s="2">
        <v>0.120965397495945</v>
      </c>
      <c r="D398" s="2">
        <v>7.3027307930807001E-2</v>
      </c>
      <c r="E398" s="2">
        <v>4.6370306881716996E-3</v>
      </c>
      <c r="F398" s="2">
        <v>0.80137026388507504</v>
      </c>
      <c r="G398">
        <v>533.649</v>
      </c>
      <c r="H398">
        <v>3394.05</v>
      </c>
      <c r="I398">
        <v>1577.95</v>
      </c>
      <c r="J398">
        <v>153.16</v>
      </c>
      <c r="K398">
        <v>101.86</v>
      </c>
      <c r="L398" s="3">
        <f t="shared" si="78"/>
        <v>3.7555518244289932E-3</v>
      </c>
      <c r="M398" s="3">
        <f t="shared" si="79"/>
        <v>-3.1936960585727814E-3</v>
      </c>
      <c r="N398" s="3">
        <f t="shared" si="90"/>
        <v>-5.5134826832282657E-3</v>
      </c>
      <c r="O398" s="3">
        <f t="shared" si="90"/>
        <v>1.0446591799424532E-3</v>
      </c>
      <c r="P398" s="3">
        <f t="shared" si="80"/>
        <v>2.0474014045096149E-6</v>
      </c>
      <c r="Q398" s="4">
        <f t="shared" si="81"/>
        <v>1.0306100066469828E-3</v>
      </c>
      <c r="R398" s="3">
        <f t="shared" si="82"/>
        <v>-9.767419343574002E-4</v>
      </c>
      <c r="S398" s="16">
        <f t="shared" si="91"/>
        <v>111.9725541098464</v>
      </c>
      <c r="T398" s="16">
        <f t="shared" si="91"/>
        <v>125.58921549868532</v>
      </c>
      <c r="U398" s="16">
        <f t="shared" si="83"/>
        <v>-13.616661388838921</v>
      </c>
      <c r="V398" s="16">
        <f t="shared" si="84"/>
        <v>134.10982046941777</v>
      </c>
      <c r="W398" s="16">
        <f t="shared" si="84"/>
        <v>153.84125022047084</v>
      </c>
      <c r="X398" s="16">
        <f t="shared" si="84"/>
        <v>95.969763686189864</v>
      </c>
      <c r="Y398" s="16">
        <f t="shared" ref="Y398:Y461" si="92">Y397+100*O398</f>
        <v>118.43602761866326</v>
      </c>
    </row>
    <row r="399" spans="1:25" x14ac:dyDescent="0.4">
      <c r="A399">
        <f t="shared" si="85"/>
        <v>386</v>
      </c>
      <c r="B399" s="1">
        <v>41775</v>
      </c>
      <c r="C399" s="2">
        <v>0.123065920452262</v>
      </c>
      <c r="D399" s="2">
        <v>7.4339120648672499E-2</v>
      </c>
      <c r="E399" s="2">
        <v>2.9858301780339002E-3</v>
      </c>
      <c r="F399" s="2">
        <v>0.79960912872102996</v>
      </c>
      <c r="G399">
        <v>537.553</v>
      </c>
      <c r="H399">
        <v>3395.21</v>
      </c>
      <c r="I399">
        <v>1569.25</v>
      </c>
      <c r="J399">
        <v>153.32</v>
      </c>
      <c r="K399">
        <v>101.5</v>
      </c>
      <c r="L399" s="3">
        <f t="shared" ref="L399:L462" si="93">G400*K400/(G399*K399)-1</f>
        <v>4.4772924166422978E-3</v>
      </c>
      <c r="M399" s="3">
        <f t="shared" ref="M399:M462" si="94">H400*K400/(H399*K399)-1</f>
        <v>1.7167673907675374E-2</v>
      </c>
      <c r="N399" s="3">
        <f t="shared" si="90"/>
        <v>1.8435558387764894E-2</v>
      </c>
      <c r="O399" s="3">
        <f t="shared" si="90"/>
        <v>-1.3044612574997227E-4</v>
      </c>
      <c r="P399" s="3">
        <f t="shared" ref="P399:P462" si="95">(ABS(C400-C399)+ABS(D400-D399)+ABS(E400-E399)+ABS(F400-F399))*$S$3</f>
        <v>2.4056416574119948E-6</v>
      </c>
      <c r="Q399" s="4">
        <f t="shared" ref="Q399:Q462" si="96">SUMPRODUCT(C399:F399,L399:O399)-P399</f>
        <v>1.7755657862374766E-3</v>
      </c>
      <c r="R399" s="3">
        <f t="shared" ref="R399:R462" si="97">SUMPRODUCT($C$7:$F$7,L399:O399)</f>
        <v>9.9875196465831484E-3</v>
      </c>
      <c r="S399" s="16">
        <f t="shared" si="91"/>
        <v>112.15011068847015</v>
      </c>
      <c r="T399" s="16">
        <f t="shared" si="91"/>
        <v>126.58796746334363</v>
      </c>
      <c r="U399" s="16">
        <f t="shared" ref="U399:U462" si="98">S399-T399</f>
        <v>-14.437856774873481</v>
      </c>
      <c r="V399" s="16">
        <f t="shared" ref="V399:Y462" si="99">V398+100*L399</f>
        <v>134.557549711082</v>
      </c>
      <c r="W399" s="16">
        <f t="shared" si="99"/>
        <v>155.55801761123837</v>
      </c>
      <c r="X399" s="16">
        <f t="shared" si="99"/>
        <v>97.81331952496636</v>
      </c>
      <c r="Y399" s="16">
        <f t="shared" si="92"/>
        <v>118.42298300608826</v>
      </c>
    </row>
    <row r="400" spans="1:25" x14ac:dyDescent="0.4">
      <c r="A400">
        <f t="shared" ref="A400:A463" si="100">A399+1</f>
        <v>387</v>
      </c>
      <c r="B400" s="1">
        <v>41782</v>
      </c>
      <c r="C400" s="2">
        <v>0.121896551981156</v>
      </c>
      <c r="D400" s="2">
        <v>7.83485234110263E-2</v>
      </c>
      <c r="E400" s="2">
        <v>2.2831559148870002E-3</v>
      </c>
      <c r="F400" s="2">
        <v>0.79747176869293002</v>
      </c>
      <c r="G400">
        <v>537.471</v>
      </c>
      <c r="H400">
        <v>3437.58</v>
      </c>
      <c r="I400">
        <v>1598.18</v>
      </c>
      <c r="J400">
        <v>153.30000000000001</v>
      </c>
      <c r="K400">
        <v>101.97</v>
      </c>
      <c r="L400" s="3">
        <f t="shared" si="93"/>
        <v>3.1340170309241966E-3</v>
      </c>
      <c r="M400" s="3">
        <f t="shared" si="94"/>
        <v>1.043870812683112E-2</v>
      </c>
      <c r="N400" s="3">
        <f t="shared" si="90"/>
        <v>1.7795242087874863E-2</v>
      </c>
      <c r="O400" s="3">
        <f t="shared" si="90"/>
        <v>1.6960208741030325E-3</v>
      </c>
      <c r="P400" s="3">
        <f t="shared" si="95"/>
        <v>2.6261094714133596E-6</v>
      </c>
      <c r="Q400" s="4">
        <f t="shared" si="96"/>
        <v>2.590415206945217E-3</v>
      </c>
      <c r="R400" s="3">
        <f t="shared" si="97"/>
        <v>8.265997029933303E-3</v>
      </c>
      <c r="S400" s="16">
        <f t="shared" si="91"/>
        <v>112.40915220916467</v>
      </c>
      <c r="T400" s="16">
        <f t="shared" si="91"/>
        <v>127.41456716633697</v>
      </c>
      <c r="U400" s="16">
        <f t="shared" si="98"/>
        <v>-15.005414957172292</v>
      </c>
      <c r="V400" s="16">
        <f t="shared" si="99"/>
        <v>134.87095141417441</v>
      </c>
      <c r="W400" s="16">
        <f t="shared" si="99"/>
        <v>156.60188842392148</v>
      </c>
      <c r="X400" s="16">
        <f t="shared" si="99"/>
        <v>99.592843733753853</v>
      </c>
      <c r="Y400" s="16">
        <f t="shared" si="92"/>
        <v>118.59258509349856</v>
      </c>
    </row>
    <row r="401" spans="1:25" x14ac:dyDescent="0.4">
      <c r="A401">
        <f t="shared" si="100"/>
        <v>388</v>
      </c>
      <c r="B401" s="1">
        <v>41789</v>
      </c>
      <c r="C401" s="2">
        <v>0.118624327964421</v>
      </c>
      <c r="D401" s="2">
        <v>8.0901226113933994E-2</v>
      </c>
      <c r="E401" s="2">
        <v>1.1785308126001E-3</v>
      </c>
      <c r="F401" s="2">
        <v>0.79929591510904496</v>
      </c>
      <c r="G401">
        <v>540.21500000000003</v>
      </c>
      <c r="H401">
        <v>3480.29</v>
      </c>
      <c r="I401">
        <v>1626.62</v>
      </c>
      <c r="J401">
        <v>153.56</v>
      </c>
      <c r="K401">
        <v>101.77</v>
      </c>
      <c r="L401" s="3">
        <f t="shared" si="93"/>
        <v>-2.5561294800749979E-3</v>
      </c>
      <c r="M401" s="3">
        <f t="shared" si="94"/>
        <v>2.106433207527969E-2</v>
      </c>
      <c r="N401" s="3">
        <f t="shared" si="90"/>
        <v>2.8556147102580809E-2</v>
      </c>
      <c r="O401" s="3">
        <f t="shared" si="90"/>
        <v>6.5121125292888493E-5</v>
      </c>
      <c r="P401" s="3">
        <f t="shared" si="95"/>
        <v>2.2410001073544014E-6</v>
      </c>
      <c r="Q401" s="4">
        <f t="shared" si="96"/>
        <v>1.4843754989733414E-3</v>
      </c>
      <c r="R401" s="3">
        <f t="shared" si="97"/>
        <v>1.1782367705769597E-2</v>
      </c>
      <c r="S401" s="16">
        <f t="shared" si="91"/>
        <v>112.55758975906201</v>
      </c>
      <c r="T401" s="16">
        <f t="shared" si="91"/>
        <v>128.59280393691392</v>
      </c>
      <c r="U401" s="16">
        <f t="shared" si="98"/>
        <v>-16.035214177851913</v>
      </c>
      <c r="V401" s="16">
        <f t="shared" si="99"/>
        <v>134.61533846616692</v>
      </c>
      <c r="W401" s="16">
        <f t="shared" si="99"/>
        <v>158.70832163144945</v>
      </c>
      <c r="X401" s="16">
        <f t="shared" si="99"/>
        <v>102.44845844401193</v>
      </c>
      <c r="Y401" s="16">
        <f t="shared" si="92"/>
        <v>118.59909720602785</v>
      </c>
    </row>
    <row r="402" spans="1:25" x14ac:dyDescent="0.4">
      <c r="A402">
        <f t="shared" si="100"/>
        <v>389</v>
      </c>
      <c r="B402" s="1">
        <v>41796</v>
      </c>
      <c r="C402" s="2">
        <v>0.115911968768888</v>
      </c>
      <c r="D402" s="2">
        <v>8.0086892843055604E-2</v>
      </c>
      <c r="E402" s="2">
        <v>4.9135309915237001E-3</v>
      </c>
      <c r="F402" s="2">
        <v>0.79908760739653195</v>
      </c>
      <c r="G402">
        <v>535.101</v>
      </c>
      <c r="H402">
        <v>3528.98</v>
      </c>
      <c r="I402">
        <v>1673.07</v>
      </c>
      <c r="J402">
        <v>153.57</v>
      </c>
      <c r="K402">
        <v>102.48</v>
      </c>
      <c r="L402" s="3">
        <f t="shared" si="93"/>
        <v>-4.1911776594559802E-3</v>
      </c>
      <c r="M402" s="3">
        <f t="shared" si="94"/>
        <v>-1.0613710978949142E-2</v>
      </c>
      <c r="N402" s="3">
        <f t="shared" si="90"/>
        <v>7.61474415296437E-3</v>
      </c>
      <c r="O402" s="3">
        <f t="shared" si="90"/>
        <v>-1.3023376961629474E-4</v>
      </c>
      <c r="P402" s="3">
        <f t="shared" si="95"/>
        <v>1.52166742183117E-6</v>
      </c>
      <c r="Q402" s="4">
        <f t="shared" si="96"/>
        <v>-1.4040013652046183E-3</v>
      </c>
      <c r="R402" s="3">
        <f t="shared" si="97"/>
        <v>-1.8300945637642618E-3</v>
      </c>
      <c r="S402" s="16">
        <f t="shared" si="91"/>
        <v>112.41718962254156</v>
      </c>
      <c r="T402" s="16">
        <f t="shared" si="91"/>
        <v>128.4097944805375</v>
      </c>
      <c r="U402" s="16">
        <f t="shared" si="98"/>
        <v>-15.992604857995943</v>
      </c>
      <c r="V402" s="16">
        <f t="shared" si="99"/>
        <v>134.19622070022132</v>
      </c>
      <c r="W402" s="16">
        <f t="shared" si="99"/>
        <v>157.64695053355453</v>
      </c>
      <c r="X402" s="16">
        <f t="shared" si="99"/>
        <v>103.20993285930837</v>
      </c>
      <c r="Y402" s="16">
        <f t="shared" si="92"/>
        <v>118.58607382906622</v>
      </c>
    </row>
    <row r="403" spans="1:25" x14ac:dyDescent="0.4">
      <c r="A403">
        <f t="shared" si="100"/>
        <v>390</v>
      </c>
      <c r="B403" s="1">
        <v>41803</v>
      </c>
      <c r="C403" s="2">
        <v>0.11397487125307799</v>
      </c>
      <c r="D403" s="2">
        <v>8.0856777260557997E-2</v>
      </c>
      <c r="E403" s="2">
        <v>4.3145161376149004E-3</v>
      </c>
      <c r="F403" s="2">
        <v>0.80085383534874799</v>
      </c>
      <c r="G403">
        <v>535.15599999999995</v>
      </c>
      <c r="H403">
        <v>3506.58</v>
      </c>
      <c r="I403">
        <v>1685.81</v>
      </c>
      <c r="J403">
        <v>153.55000000000001</v>
      </c>
      <c r="K403">
        <v>102.04</v>
      </c>
      <c r="L403" s="3">
        <f t="shared" si="93"/>
        <v>7.344107217233109E-5</v>
      </c>
      <c r="M403" s="3">
        <f t="shared" si="94"/>
        <v>1.4277545289951288E-2</v>
      </c>
      <c r="N403" s="3">
        <f t="shared" si="90"/>
        <v>2.005564090852463E-2</v>
      </c>
      <c r="O403" s="3">
        <f t="shared" si="90"/>
        <v>1.6281341582546904E-3</v>
      </c>
      <c r="P403" s="3">
        <f t="shared" si="95"/>
        <v>4.8547181977442778E-6</v>
      </c>
      <c r="Q403" s="4">
        <f t="shared" si="96"/>
        <v>2.5483798893355188E-3</v>
      </c>
      <c r="R403" s="3">
        <f t="shared" si="97"/>
        <v>9.0086903572257349E-3</v>
      </c>
      <c r="S403" s="16">
        <f t="shared" si="91"/>
        <v>112.6720276114751</v>
      </c>
      <c r="T403" s="16">
        <f t="shared" si="91"/>
        <v>129.31066351626006</v>
      </c>
      <c r="U403" s="16">
        <f t="shared" si="98"/>
        <v>-16.638635904784962</v>
      </c>
      <c r="V403" s="16">
        <f t="shared" si="99"/>
        <v>134.20356480743854</v>
      </c>
      <c r="W403" s="16">
        <f t="shared" si="99"/>
        <v>159.07470506254967</v>
      </c>
      <c r="X403" s="16">
        <f t="shared" si="99"/>
        <v>105.21549695016083</v>
      </c>
      <c r="Y403" s="16">
        <f t="shared" si="92"/>
        <v>118.74888724489169</v>
      </c>
    </row>
    <row r="404" spans="1:25" x14ac:dyDescent="0.4">
      <c r="A404">
        <f t="shared" si="100"/>
        <v>391</v>
      </c>
      <c r="B404" s="1">
        <v>41810</v>
      </c>
      <c r="C404" s="2">
        <v>0.118697915299109</v>
      </c>
      <c r="D404" s="2">
        <v>7.27655802643178E-2</v>
      </c>
      <c r="E404" s="2">
        <v>7.2968271181055996E-3</v>
      </c>
      <c r="F404" s="2">
        <v>0.80123967731846701</v>
      </c>
      <c r="G404">
        <v>535.03800000000001</v>
      </c>
      <c r="H404">
        <v>3555.6</v>
      </c>
      <c r="I404">
        <v>1719.62</v>
      </c>
      <c r="J404">
        <v>153.80000000000001</v>
      </c>
      <c r="K404">
        <v>102.07</v>
      </c>
      <c r="L404" s="3">
        <f t="shared" si="93"/>
        <v>6.5360651124635183E-4</v>
      </c>
      <c r="M404" s="3">
        <f t="shared" si="94"/>
        <v>-6.9969534781225695E-3</v>
      </c>
      <c r="N404" s="3">
        <f t="shared" si="90"/>
        <v>-1.1688628883125274E-2</v>
      </c>
      <c r="O404" s="3">
        <f t="shared" si="90"/>
        <v>2.0806241872561859E-3</v>
      </c>
      <c r="P404" s="3">
        <f t="shared" si="95"/>
        <v>5.6279961173599792E-6</v>
      </c>
      <c r="Q404" s="4">
        <f t="shared" si="96"/>
        <v>1.1446051024857633E-3</v>
      </c>
      <c r="R404" s="3">
        <f t="shared" si="97"/>
        <v>-3.9878379156863264E-3</v>
      </c>
      <c r="S404" s="16">
        <f t="shared" si="91"/>
        <v>112.78648812172368</v>
      </c>
      <c r="T404" s="16">
        <f t="shared" si="91"/>
        <v>128.91187972469143</v>
      </c>
      <c r="U404" s="16">
        <f t="shared" si="98"/>
        <v>-16.125391602967753</v>
      </c>
      <c r="V404" s="16">
        <f t="shared" si="99"/>
        <v>134.26892545856316</v>
      </c>
      <c r="W404" s="16">
        <f t="shared" si="99"/>
        <v>158.37500971473742</v>
      </c>
      <c r="X404" s="16">
        <f t="shared" si="99"/>
        <v>104.04663406184829</v>
      </c>
      <c r="Y404" s="16">
        <f t="shared" si="92"/>
        <v>118.95694966361731</v>
      </c>
    </row>
    <row r="405" spans="1:25" x14ac:dyDescent="0.4">
      <c r="A405">
        <f t="shared" si="100"/>
        <v>392</v>
      </c>
      <c r="B405" s="1">
        <v>41817</v>
      </c>
      <c r="C405" s="2">
        <v>0.112446611389422</v>
      </c>
      <c r="D405" s="2">
        <v>7.3805056543155903E-2</v>
      </c>
      <c r="E405" s="2">
        <v>4.1681374988590996E-3</v>
      </c>
      <c r="F405" s="2">
        <v>0.80958019456856201</v>
      </c>
      <c r="G405">
        <v>538.81899999999996</v>
      </c>
      <c r="H405">
        <v>3553.35</v>
      </c>
      <c r="I405">
        <v>1699.52</v>
      </c>
      <c r="J405">
        <v>154.12</v>
      </c>
      <c r="K405">
        <v>101.42</v>
      </c>
      <c r="L405" s="3">
        <f t="shared" si="93"/>
        <v>-2.0827022917907501E-3</v>
      </c>
      <c r="M405" s="3">
        <f t="shared" si="94"/>
        <v>1.9162029786179868E-2</v>
      </c>
      <c r="N405" s="3">
        <f t="shared" si="90"/>
        <v>2.561311429109403E-2</v>
      </c>
      <c r="O405" s="3">
        <f t="shared" si="90"/>
        <v>-1.2328056060212367E-3</v>
      </c>
      <c r="P405" s="3">
        <f t="shared" si="95"/>
        <v>7.3338831313865817E-6</v>
      </c>
      <c r="Q405" s="4">
        <f t="shared" si="96"/>
        <v>2.8143197322578919E-4</v>
      </c>
      <c r="R405" s="3">
        <f t="shared" si="97"/>
        <v>1.0364909044865478E-2</v>
      </c>
      <c r="S405" s="16">
        <f t="shared" si="91"/>
        <v>112.81463131904626</v>
      </c>
      <c r="T405" s="16">
        <f t="shared" si="91"/>
        <v>129.94837062917799</v>
      </c>
      <c r="U405" s="16">
        <f t="shared" si="98"/>
        <v>-17.13373931013173</v>
      </c>
      <c r="V405" s="16">
        <f t="shared" si="99"/>
        <v>134.06065522938408</v>
      </c>
      <c r="W405" s="16">
        <f t="shared" si="99"/>
        <v>160.29121269335539</v>
      </c>
      <c r="X405" s="16">
        <f t="shared" si="99"/>
        <v>106.6079454909577</v>
      </c>
      <c r="Y405" s="16">
        <f t="shared" si="92"/>
        <v>118.83366910301518</v>
      </c>
    </row>
    <row r="406" spans="1:25" x14ac:dyDescent="0.4">
      <c r="A406">
        <f t="shared" si="100"/>
        <v>393</v>
      </c>
      <c r="B406" s="1">
        <v>41824</v>
      </c>
      <c r="C406" s="2">
        <v>0.118133771938514</v>
      </c>
      <c r="D406" s="2">
        <v>8.0341034546374798E-2</v>
      </c>
      <c r="E406" s="2">
        <v>3.1396458708641E-3</v>
      </c>
      <c r="F406" s="2">
        <v>0.79838554764424596</v>
      </c>
      <c r="G406">
        <v>534.32500000000005</v>
      </c>
      <c r="H406">
        <v>3598.73</v>
      </c>
      <c r="I406">
        <v>1743.05</v>
      </c>
      <c r="J406">
        <v>153.93</v>
      </c>
      <c r="K406">
        <v>102.06</v>
      </c>
      <c r="L406" s="3">
        <f t="shared" si="93"/>
        <v>2.9094289783180294E-3</v>
      </c>
      <c r="M406" s="3">
        <f t="shared" si="94"/>
        <v>-1.590007159965956E-2</v>
      </c>
      <c r="N406" s="3">
        <f t="shared" si="90"/>
        <v>-2.3378560569117357E-2</v>
      </c>
      <c r="O406" s="3">
        <f t="shared" si="90"/>
        <v>2.7285129604364133E-3</v>
      </c>
      <c r="P406" s="3">
        <f t="shared" si="95"/>
        <v>3.1714522332393998E-6</v>
      </c>
      <c r="Q406" s="4">
        <f t="shared" si="96"/>
        <v>1.168107078499478E-3</v>
      </c>
      <c r="R406" s="3">
        <f t="shared" si="97"/>
        <v>-8.4101725575056185E-3</v>
      </c>
      <c r="S406" s="16">
        <f t="shared" si="91"/>
        <v>112.93144202689621</v>
      </c>
      <c r="T406" s="16">
        <f t="shared" si="91"/>
        <v>129.10735337342743</v>
      </c>
      <c r="U406" s="16">
        <f t="shared" si="98"/>
        <v>-16.175911346531223</v>
      </c>
      <c r="V406" s="16">
        <f t="shared" si="99"/>
        <v>134.35159812721588</v>
      </c>
      <c r="W406" s="16">
        <f t="shared" si="99"/>
        <v>158.70120553338944</v>
      </c>
      <c r="X406" s="16">
        <f t="shared" si="99"/>
        <v>104.27008943404597</v>
      </c>
      <c r="Y406" s="16">
        <f t="shared" si="92"/>
        <v>119.10652039905882</v>
      </c>
    </row>
    <row r="407" spans="1:25" x14ac:dyDescent="0.4">
      <c r="A407">
        <f t="shared" si="100"/>
        <v>394</v>
      </c>
      <c r="B407" s="1">
        <v>41831</v>
      </c>
      <c r="C407" s="2">
        <v>0.12315563936094701</v>
      </c>
      <c r="D407" s="2">
        <v>7.7210705002039401E-2</v>
      </c>
      <c r="E407" s="2">
        <v>9.8422169313419996E-4</v>
      </c>
      <c r="F407" s="2">
        <v>0.79864943394387899</v>
      </c>
      <c r="G407">
        <v>539.9</v>
      </c>
      <c r="H407">
        <v>3568.08</v>
      </c>
      <c r="I407">
        <v>1702.3</v>
      </c>
      <c r="J407">
        <v>154.35</v>
      </c>
      <c r="K407">
        <v>101.3</v>
      </c>
      <c r="L407" s="3">
        <f t="shared" si="93"/>
        <v>2.5405552964270495E-3</v>
      </c>
      <c r="M407" s="3">
        <f t="shared" si="94"/>
        <v>6.0387840962492501E-3</v>
      </c>
      <c r="N407" s="3">
        <f t="shared" si="90"/>
        <v>6.4559713329026547E-3</v>
      </c>
      <c r="O407" s="3">
        <f t="shared" si="90"/>
        <v>-8.422416585681658E-4</v>
      </c>
      <c r="P407" s="3">
        <f t="shared" si="95"/>
        <v>7.4288497539957409E-6</v>
      </c>
      <c r="Q407" s="4">
        <f t="shared" si="96"/>
        <v>1.0541192271250162E-4</v>
      </c>
      <c r="R407" s="3">
        <f t="shared" si="97"/>
        <v>3.5482672667526971E-3</v>
      </c>
      <c r="S407" s="16">
        <f t="shared" si="91"/>
        <v>112.94198321916745</v>
      </c>
      <c r="T407" s="16">
        <f t="shared" si="91"/>
        <v>129.4621801001027</v>
      </c>
      <c r="U407" s="16">
        <f t="shared" si="98"/>
        <v>-16.520196880935245</v>
      </c>
      <c r="V407" s="16">
        <f t="shared" si="99"/>
        <v>134.60565365685858</v>
      </c>
      <c r="W407" s="16">
        <f t="shared" si="99"/>
        <v>159.30508394301435</v>
      </c>
      <c r="X407" s="16">
        <f t="shared" si="99"/>
        <v>104.91568656733624</v>
      </c>
      <c r="Y407" s="16">
        <f t="shared" si="92"/>
        <v>119.02229623320201</v>
      </c>
    </row>
    <row r="408" spans="1:25" x14ac:dyDescent="0.4">
      <c r="A408">
        <f t="shared" si="100"/>
        <v>395</v>
      </c>
      <c r="B408" s="1">
        <v>41838</v>
      </c>
      <c r="C408" s="2">
        <v>0.12729086764031</v>
      </c>
      <c r="D408" s="2">
        <v>8.5456892979335397E-2</v>
      </c>
      <c r="E408" s="2">
        <v>0</v>
      </c>
      <c r="F408" s="2">
        <v>0.78725223938035305</v>
      </c>
      <c r="G408">
        <v>541.05799999999999</v>
      </c>
      <c r="H408">
        <v>3588.21</v>
      </c>
      <c r="I408">
        <v>1713.29</v>
      </c>
      <c r="J408">
        <v>154.22</v>
      </c>
      <c r="K408">
        <v>101.34</v>
      </c>
      <c r="L408" s="3">
        <f t="shared" si="93"/>
        <v>5.8068402631876737E-3</v>
      </c>
      <c r="M408" s="3">
        <f t="shared" si="94"/>
        <v>5.0655167211770546E-3</v>
      </c>
      <c r="N408" s="3">
        <f t="shared" si="90"/>
        <v>1.42941358439026E-2</v>
      </c>
      <c r="O408" s="3">
        <f t="shared" si="90"/>
        <v>5.8358189599272414E-4</v>
      </c>
      <c r="P408" s="3">
        <f t="shared" si="95"/>
        <v>5.7644484175335164E-6</v>
      </c>
      <c r="Q408" s="4">
        <f t="shared" si="96"/>
        <v>1.6257027617410775E-3</v>
      </c>
      <c r="R408" s="3">
        <f t="shared" si="97"/>
        <v>6.4375186810650131E-3</v>
      </c>
      <c r="S408" s="16">
        <f t="shared" ref="S408:T423" si="101">S407+100*Q408</f>
        <v>113.10455349534156</v>
      </c>
      <c r="T408" s="16">
        <f t="shared" si="101"/>
        <v>130.10593196820921</v>
      </c>
      <c r="U408" s="16">
        <f t="shared" si="98"/>
        <v>-17.001378472867643</v>
      </c>
      <c r="V408" s="16">
        <f t="shared" si="99"/>
        <v>135.18633768317736</v>
      </c>
      <c r="W408" s="16">
        <f t="shared" si="99"/>
        <v>159.81163561513205</v>
      </c>
      <c r="X408" s="16">
        <f t="shared" si="99"/>
        <v>106.3451001517265</v>
      </c>
      <c r="Y408" s="16">
        <f t="shared" si="92"/>
        <v>119.08065442280129</v>
      </c>
    </row>
    <row r="409" spans="1:25" x14ac:dyDescent="0.4">
      <c r="A409">
        <f t="shared" si="100"/>
        <v>396</v>
      </c>
      <c r="B409" s="1">
        <v>41845</v>
      </c>
      <c r="C409" s="2">
        <v>0.11768345361108799</v>
      </c>
      <c r="D409" s="2">
        <v>8.9672209685294102E-2</v>
      </c>
      <c r="E409" s="2">
        <v>1.3426941519174001E-3</v>
      </c>
      <c r="F409" s="2">
        <v>0.79130164255169999</v>
      </c>
      <c r="G409">
        <v>541.52800000000002</v>
      </c>
      <c r="H409">
        <v>3588.68</v>
      </c>
      <c r="I409">
        <v>1737.78</v>
      </c>
      <c r="J409">
        <v>154.31</v>
      </c>
      <c r="K409">
        <v>101.84</v>
      </c>
      <c r="L409" s="3">
        <f t="shared" si="93"/>
        <v>6.4742960082122547E-3</v>
      </c>
      <c r="M409" s="3">
        <f t="shared" si="94"/>
        <v>-1.9251782231955117E-2</v>
      </c>
      <c r="N409" s="3">
        <f t="shared" si="90"/>
        <v>1.1508936689219595E-5</v>
      </c>
      <c r="O409" s="3">
        <f t="shared" si="90"/>
        <v>1.9441384226559499E-4</v>
      </c>
      <c r="P409" s="3">
        <f t="shared" si="95"/>
        <v>9.0542783585399246E-6</v>
      </c>
      <c r="Q409" s="4">
        <f t="shared" si="96"/>
        <v>-8.1963117182959951E-4</v>
      </c>
      <c r="R409" s="3">
        <f t="shared" si="97"/>
        <v>-3.1428908611970119E-3</v>
      </c>
      <c r="S409" s="16">
        <f t="shared" si="101"/>
        <v>113.0225903781586</v>
      </c>
      <c r="T409" s="16">
        <f t="shared" si="101"/>
        <v>129.79164288208949</v>
      </c>
      <c r="U409" s="16">
        <f t="shared" si="98"/>
        <v>-16.769052503930894</v>
      </c>
      <c r="V409" s="16">
        <f t="shared" si="99"/>
        <v>135.83376728399858</v>
      </c>
      <c r="W409" s="16">
        <f t="shared" si="99"/>
        <v>157.88645739193655</v>
      </c>
      <c r="X409" s="16">
        <f t="shared" si="99"/>
        <v>106.34625104539542</v>
      </c>
      <c r="Y409" s="16">
        <f t="shared" si="92"/>
        <v>119.10009580702784</v>
      </c>
    </row>
    <row r="410" spans="1:25" x14ac:dyDescent="0.4">
      <c r="A410">
        <f t="shared" si="100"/>
        <v>397</v>
      </c>
      <c r="B410" s="1">
        <v>41852</v>
      </c>
      <c r="C410" s="2">
        <v>0.107158934087648</v>
      </c>
      <c r="D410" s="2">
        <v>8.51062652778342E-2</v>
      </c>
      <c r="E410" s="2">
        <v>8.7503940057821993E-3</v>
      </c>
      <c r="F410" s="2">
        <v>0.79898440662873504</v>
      </c>
      <c r="G410">
        <v>540.94399999999996</v>
      </c>
      <c r="H410">
        <v>3493.18</v>
      </c>
      <c r="I410">
        <v>1737.8</v>
      </c>
      <c r="J410">
        <v>154.34</v>
      </c>
      <c r="K410">
        <v>102.61</v>
      </c>
      <c r="L410" s="3">
        <f t="shared" si="93"/>
        <v>6.2919889727552913E-4</v>
      </c>
      <c r="M410" s="3">
        <f t="shared" si="94"/>
        <v>-1.5609276106592906E-3</v>
      </c>
      <c r="N410" s="3">
        <f t="shared" si="90"/>
        <v>-4.1385660029922833E-2</v>
      </c>
      <c r="O410" s="3">
        <f t="shared" si="90"/>
        <v>1.4902164053387512E-3</v>
      </c>
      <c r="P410" s="3">
        <f t="shared" si="95"/>
        <v>6.9034071849648854E-6</v>
      </c>
      <c r="Q410" s="4">
        <f t="shared" si="96"/>
        <v>7.5619499558075094E-4</v>
      </c>
      <c r="R410" s="3">
        <f t="shared" si="97"/>
        <v>-1.0206793084491961E-2</v>
      </c>
      <c r="S410" s="16">
        <f t="shared" si="101"/>
        <v>113.09820987771667</v>
      </c>
      <c r="T410" s="16">
        <f t="shared" si="101"/>
        <v>128.7709635736403</v>
      </c>
      <c r="U410" s="16">
        <f t="shared" si="98"/>
        <v>-15.672753695923632</v>
      </c>
      <c r="V410" s="16">
        <f t="shared" si="99"/>
        <v>135.89668717372615</v>
      </c>
      <c r="W410" s="16">
        <f t="shared" si="99"/>
        <v>157.73036463087061</v>
      </c>
      <c r="X410" s="16">
        <f t="shared" si="99"/>
        <v>102.20768504240314</v>
      </c>
      <c r="Y410" s="16">
        <f t="shared" si="92"/>
        <v>119.24911744756172</v>
      </c>
    </row>
    <row r="411" spans="1:25" x14ac:dyDescent="0.4">
      <c r="A411">
        <f t="shared" si="100"/>
        <v>398</v>
      </c>
      <c r="B411" s="1">
        <v>41859</v>
      </c>
      <c r="C411" s="2">
        <v>0.106705691160947</v>
      </c>
      <c r="D411" s="2">
        <v>9.6611943919442195E-2</v>
      </c>
      <c r="E411" s="2">
        <v>1.5216715859919E-3</v>
      </c>
      <c r="F411" s="2">
        <v>0.79516069333361805</v>
      </c>
      <c r="G411">
        <v>544.30799999999999</v>
      </c>
      <c r="H411">
        <v>3507.21</v>
      </c>
      <c r="I411">
        <v>1665.88</v>
      </c>
      <c r="J411">
        <v>154.57</v>
      </c>
      <c r="K411">
        <v>102.04</v>
      </c>
      <c r="L411" s="3">
        <f t="shared" si="93"/>
        <v>1.0076599671859476E-2</v>
      </c>
      <c r="M411" s="3">
        <f t="shared" si="94"/>
        <v>1.5995533269337781E-2</v>
      </c>
      <c r="N411" s="3">
        <f t="shared" si="90"/>
        <v>3.45282973563521E-2</v>
      </c>
      <c r="O411" s="3">
        <f t="shared" si="90"/>
        <v>6.4695607168374636E-5</v>
      </c>
      <c r="P411" s="3">
        <f t="shared" si="95"/>
        <v>6.0078026152197552E-6</v>
      </c>
      <c r="Q411" s="4">
        <f t="shared" si="96"/>
        <v>2.7185664259530354E-3</v>
      </c>
      <c r="R411" s="3">
        <f t="shared" si="97"/>
        <v>1.5166281476179433E-2</v>
      </c>
      <c r="S411" s="16">
        <f t="shared" si="101"/>
        <v>113.37006652031198</v>
      </c>
      <c r="T411" s="16">
        <f t="shared" si="101"/>
        <v>130.28759172125825</v>
      </c>
      <c r="U411" s="16">
        <f t="shared" si="98"/>
        <v>-16.917525200946272</v>
      </c>
      <c r="V411" s="16">
        <f t="shared" si="99"/>
        <v>136.90434714091211</v>
      </c>
      <c r="W411" s="16">
        <f t="shared" si="99"/>
        <v>159.32991795780438</v>
      </c>
      <c r="X411" s="16">
        <f t="shared" si="99"/>
        <v>105.66051477803835</v>
      </c>
      <c r="Y411" s="16">
        <f t="shared" si="92"/>
        <v>119.25558700827855</v>
      </c>
    </row>
    <row r="412" spans="1:25" x14ac:dyDescent="0.4">
      <c r="A412">
        <f t="shared" si="100"/>
        <v>399</v>
      </c>
      <c r="B412" s="1">
        <v>41866</v>
      </c>
      <c r="C412" s="2">
        <v>0.10763414351339699</v>
      </c>
      <c r="D412" s="2">
        <v>8.65989395607423E-2</v>
      </c>
      <c r="E412" s="2">
        <v>7.5888563765442998E-3</v>
      </c>
      <c r="F412" s="2">
        <v>0.79817806054931495</v>
      </c>
      <c r="G412">
        <v>548.07399999999996</v>
      </c>
      <c r="H412">
        <v>3552.17</v>
      </c>
      <c r="I412">
        <v>1723.4</v>
      </c>
      <c r="J412">
        <v>154.58000000000001</v>
      </c>
      <c r="K412">
        <v>102.36</v>
      </c>
      <c r="L412" s="3">
        <f t="shared" si="93"/>
        <v>1.0482370790492412E-2</v>
      </c>
      <c r="M412" s="3">
        <f t="shared" si="94"/>
        <v>3.3352997133159423E-2</v>
      </c>
      <c r="N412" s="3">
        <f t="shared" si="90"/>
        <v>1.2132992920970143E-2</v>
      </c>
      <c r="O412" s="3">
        <f t="shared" si="90"/>
        <v>-6.4691421917473235E-4</v>
      </c>
      <c r="P412" s="3">
        <f t="shared" si="95"/>
        <v>2.9149978981677174E-6</v>
      </c>
      <c r="Q412" s="4">
        <f t="shared" si="96"/>
        <v>3.5894029909226259E-3</v>
      </c>
      <c r="R412" s="3">
        <f t="shared" si="97"/>
        <v>1.3830361656361811E-2</v>
      </c>
      <c r="S412" s="16">
        <f t="shared" si="101"/>
        <v>113.72900681940425</v>
      </c>
      <c r="T412" s="16">
        <f t="shared" si="101"/>
        <v>131.67062788689444</v>
      </c>
      <c r="U412" s="16">
        <f t="shared" si="98"/>
        <v>-17.941621067490189</v>
      </c>
      <c r="V412" s="16">
        <f t="shared" si="99"/>
        <v>137.95258421996135</v>
      </c>
      <c r="W412" s="16">
        <f t="shared" si="99"/>
        <v>162.66521767112033</v>
      </c>
      <c r="X412" s="16">
        <f t="shared" si="99"/>
        <v>106.87381407013537</v>
      </c>
      <c r="Y412" s="16">
        <f t="shared" si="92"/>
        <v>119.19089558636108</v>
      </c>
    </row>
    <row r="413" spans="1:25" x14ac:dyDescent="0.4">
      <c r="A413">
        <f t="shared" si="100"/>
        <v>400</v>
      </c>
      <c r="B413" s="1">
        <v>41873</v>
      </c>
      <c r="C413" s="2">
        <v>0.105505951423832</v>
      </c>
      <c r="D413" s="2">
        <v>9.1026292303670195E-2</v>
      </c>
      <c r="E413" s="2">
        <v>4.8587186358301998E-3</v>
      </c>
      <c r="F413" s="2">
        <v>0.79860903763666702</v>
      </c>
      <c r="G413">
        <v>545.34799999999996</v>
      </c>
      <c r="H413">
        <v>3614.5</v>
      </c>
      <c r="I413">
        <v>1744.31</v>
      </c>
      <c r="J413">
        <v>154.47999999999999</v>
      </c>
      <c r="K413">
        <v>103.95</v>
      </c>
      <c r="L413" s="3">
        <f t="shared" si="93"/>
        <v>6.1428542251797946E-3</v>
      </c>
      <c r="M413" s="3">
        <f t="shared" si="94"/>
        <v>9.3365210178046887E-3</v>
      </c>
      <c r="N413" s="3">
        <f t="shared" si="90"/>
        <v>-6.0482368386353125E-3</v>
      </c>
      <c r="O413" s="3">
        <f t="shared" si="90"/>
        <v>1.1004660797515609E-3</v>
      </c>
      <c r="P413" s="3">
        <f t="shared" si="95"/>
        <v>1.2001744971835684E-6</v>
      </c>
      <c r="Q413" s="4">
        <f t="shared" si="96"/>
        <v>2.3462318721147644E-3</v>
      </c>
      <c r="R413" s="3">
        <f t="shared" si="97"/>
        <v>2.6329011210251829E-3</v>
      </c>
      <c r="S413" s="16">
        <f t="shared" si="101"/>
        <v>113.96363000661573</v>
      </c>
      <c r="T413" s="16">
        <f t="shared" si="101"/>
        <v>131.93391799899695</v>
      </c>
      <c r="U413" s="16">
        <f t="shared" si="98"/>
        <v>-17.970287992381216</v>
      </c>
      <c r="V413" s="16">
        <f t="shared" si="99"/>
        <v>138.56686964247933</v>
      </c>
      <c r="W413" s="16">
        <f t="shared" si="99"/>
        <v>163.5988697729008</v>
      </c>
      <c r="X413" s="16">
        <f t="shared" si="99"/>
        <v>106.26899038627184</v>
      </c>
      <c r="Y413" s="16">
        <f t="shared" si="92"/>
        <v>119.30094219433623</v>
      </c>
    </row>
    <row r="414" spans="1:25" x14ac:dyDescent="0.4">
      <c r="A414">
        <f t="shared" si="100"/>
        <v>401</v>
      </c>
      <c r="B414" s="1">
        <v>41880</v>
      </c>
      <c r="C414" s="2">
        <v>0.104100829489812</v>
      </c>
      <c r="D414" s="2">
        <v>9.3026583132309798E-2</v>
      </c>
      <c r="E414" s="2">
        <v>4.6668718054792002E-3</v>
      </c>
      <c r="F414" s="2">
        <v>0.79820571557239905</v>
      </c>
      <c r="G414">
        <v>547.96</v>
      </c>
      <c r="H414">
        <v>3643.34</v>
      </c>
      <c r="I414">
        <v>1733.76</v>
      </c>
      <c r="J414">
        <v>154.65</v>
      </c>
      <c r="K414">
        <v>104.09</v>
      </c>
      <c r="L414" s="3">
        <f t="shared" si="93"/>
        <v>1.8539016787306739E-3</v>
      </c>
      <c r="M414" s="3">
        <f t="shared" si="94"/>
        <v>1.2078894754545377E-2</v>
      </c>
      <c r="N414" s="3">
        <f t="shared" si="90"/>
        <v>1.1933600959763702E-2</v>
      </c>
      <c r="O414" s="3">
        <f t="shared" si="90"/>
        <v>-1.2285806660200516E-3</v>
      </c>
      <c r="P414" s="3">
        <f t="shared" si="95"/>
        <v>6.5500442891434357E-6</v>
      </c>
      <c r="Q414" s="4">
        <f t="shared" si="96"/>
        <v>3.8513344148742188E-4</v>
      </c>
      <c r="R414" s="3">
        <f t="shared" si="97"/>
        <v>6.1594541817549253E-3</v>
      </c>
      <c r="S414" s="16">
        <f t="shared" si="101"/>
        <v>114.00214335076447</v>
      </c>
      <c r="T414" s="16">
        <f t="shared" si="101"/>
        <v>132.54986341717245</v>
      </c>
      <c r="U414" s="16">
        <f t="shared" si="98"/>
        <v>-18.547720066407976</v>
      </c>
      <c r="V414" s="16">
        <f t="shared" si="99"/>
        <v>138.7522598103524</v>
      </c>
      <c r="W414" s="16">
        <f t="shared" si="99"/>
        <v>164.80675924835535</v>
      </c>
      <c r="X414" s="16">
        <f t="shared" si="99"/>
        <v>107.46235048224821</v>
      </c>
      <c r="Y414" s="16">
        <f t="shared" si="92"/>
        <v>119.17808412773422</v>
      </c>
    </row>
    <row r="415" spans="1:25" x14ac:dyDescent="0.4">
      <c r="A415">
        <f t="shared" si="100"/>
        <v>402</v>
      </c>
      <c r="B415" s="1">
        <v>41887</v>
      </c>
      <c r="C415" s="2">
        <v>0.11471786385289599</v>
      </c>
      <c r="D415" s="2">
        <v>8.9726695107679694E-2</v>
      </c>
      <c r="E415" s="2">
        <v>4.9665779243004997E-3</v>
      </c>
      <c r="F415" s="2">
        <v>0.790588863115123</v>
      </c>
      <c r="G415">
        <v>543.75199999999995</v>
      </c>
      <c r="H415">
        <v>3652.26</v>
      </c>
      <c r="I415">
        <v>1754.45</v>
      </c>
      <c r="J415">
        <v>154.46</v>
      </c>
      <c r="K415">
        <v>105.09</v>
      </c>
      <c r="L415" s="3">
        <f t="shared" si="93"/>
        <v>9.9385337996040768E-3</v>
      </c>
      <c r="M415" s="3">
        <f t="shared" si="94"/>
        <v>1.0727007116764664E-2</v>
      </c>
      <c r="N415" s="3">
        <f t="shared" si="90"/>
        <v>1.5856821226025275E-2</v>
      </c>
      <c r="O415" s="3">
        <f t="shared" si="90"/>
        <v>-1.6832836980449351E-3</v>
      </c>
      <c r="P415" s="3">
        <f t="shared" si="95"/>
        <v>9.1473635187136395E-6</v>
      </c>
      <c r="Q415" s="4">
        <f t="shared" si="96"/>
        <v>8.4144769389871675E-4</v>
      </c>
      <c r="R415" s="3">
        <f t="shared" si="97"/>
        <v>8.7097696110872702E-3</v>
      </c>
      <c r="S415" s="16">
        <f t="shared" si="101"/>
        <v>114.08628812015434</v>
      </c>
      <c r="T415" s="16">
        <f t="shared" si="101"/>
        <v>133.42084037828118</v>
      </c>
      <c r="U415" s="16">
        <f t="shared" si="98"/>
        <v>-19.334552258126848</v>
      </c>
      <c r="V415" s="16">
        <f t="shared" si="99"/>
        <v>139.7461131903128</v>
      </c>
      <c r="W415" s="16">
        <f t="shared" si="99"/>
        <v>165.87945996003182</v>
      </c>
      <c r="X415" s="16">
        <f t="shared" si="99"/>
        <v>109.04803260485073</v>
      </c>
      <c r="Y415" s="16">
        <f t="shared" si="92"/>
        <v>119.00975575792972</v>
      </c>
    </row>
    <row r="416" spans="1:25" x14ac:dyDescent="0.4">
      <c r="A416">
        <f t="shared" si="100"/>
        <v>403</v>
      </c>
      <c r="B416" s="1">
        <v>41894</v>
      </c>
      <c r="C416" s="2">
        <v>0.10092853556002999</v>
      </c>
      <c r="D416" s="2">
        <v>0.103681891637409</v>
      </c>
      <c r="E416" s="2">
        <v>3.5103003526433E-3</v>
      </c>
      <c r="F416" s="2">
        <v>0.79187927244991596</v>
      </c>
      <c r="G416">
        <v>537.64499999999998</v>
      </c>
      <c r="H416">
        <v>3614.06</v>
      </c>
      <c r="I416">
        <v>1782.27</v>
      </c>
      <c r="J416">
        <v>154.19999999999999</v>
      </c>
      <c r="K416">
        <v>107.34</v>
      </c>
      <c r="L416" s="3">
        <f t="shared" si="93"/>
        <v>1.8042479431797043E-2</v>
      </c>
      <c r="M416" s="3">
        <f t="shared" si="94"/>
        <v>2.8758741939324928E-2</v>
      </c>
      <c r="N416" s="3">
        <f t="shared" si="90"/>
        <v>1.3853119897658583E-2</v>
      </c>
      <c r="O416" s="3">
        <f t="shared" si="90"/>
        <v>6.4850843060981767E-4</v>
      </c>
      <c r="P416" s="3">
        <f t="shared" si="95"/>
        <v>2.1061802115859043E-6</v>
      </c>
      <c r="Q416" s="4">
        <f t="shared" si="96"/>
        <v>5.3628246079638472E-3</v>
      </c>
      <c r="R416" s="3">
        <f t="shared" si="97"/>
        <v>1.5325712424847593E-2</v>
      </c>
      <c r="S416" s="16">
        <f t="shared" si="101"/>
        <v>114.62257058095072</v>
      </c>
      <c r="T416" s="16">
        <f t="shared" si="101"/>
        <v>134.95341162076593</v>
      </c>
      <c r="U416" s="16">
        <f t="shared" si="98"/>
        <v>-20.330841039815212</v>
      </c>
      <c r="V416" s="16">
        <f t="shared" si="99"/>
        <v>141.55036113349252</v>
      </c>
      <c r="W416" s="16">
        <f t="shared" si="99"/>
        <v>168.75533415396433</v>
      </c>
      <c r="X416" s="16">
        <f t="shared" si="99"/>
        <v>110.43334459461659</v>
      </c>
      <c r="Y416" s="16">
        <f t="shared" si="92"/>
        <v>119.07460660099071</v>
      </c>
    </row>
    <row r="417" spans="1:25" x14ac:dyDescent="0.4">
      <c r="A417">
        <f t="shared" si="100"/>
        <v>404</v>
      </c>
      <c r="B417" s="1">
        <v>41901</v>
      </c>
      <c r="C417" s="2">
        <v>0.101546327925507</v>
      </c>
      <c r="D417" s="2">
        <v>0.10369766988396401</v>
      </c>
      <c r="E417" s="2">
        <v>0</v>
      </c>
      <c r="F417" s="2">
        <v>0.794756002190527</v>
      </c>
      <c r="G417">
        <v>538.81200000000001</v>
      </c>
      <c r="H417">
        <v>3660.03</v>
      </c>
      <c r="I417">
        <v>1806.96</v>
      </c>
      <c r="J417">
        <v>154.30000000000001</v>
      </c>
      <c r="K417">
        <v>109.04</v>
      </c>
      <c r="L417" s="3">
        <f t="shared" si="93"/>
        <v>6.6009368323689532E-3</v>
      </c>
      <c r="M417" s="3">
        <f t="shared" si="94"/>
        <v>-1.1139519062552061E-2</v>
      </c>
      <c r="N417" s="3">
        <f t="shared" si="90"/>
        <v>7.0615840970469357E-3</v>
      </c>
      <c r="O417" s="3">
        <f t="shared" si="90"/>
        <v>2.6571613739467814E-3</v>
      </c>
      <c r="P417" s="3">
        <f t="shared" si="95"/>
        <v>6.1305594242252028E-6</v>
      </c>
      <c r="Q417" s="4">
        <f t="shared" si="96"/>
        <v>1.620823117089454E-3</v>
      </c>
      <c r="R417" s="3">
        <f t="shared" si="97"/>
        <v>1.2950408102026523E-3</v>
      </c>
      <c r="S417" s="16">
        <f t="shared" si="101"/>
        <v>114.78465289265966</v>
      </c>
      <c r="T417" s="16">
        <f t="shared" si="101"/>
        <v>135.08291570178619</v>
      </c>
      <c r="U417" s="16">
        <f t="shared" si="98"/>
        <v>-20.298262809126527</v>
      </c>
      <c r="V417" s="16">
        <f t="shared" si="99"/>
        <v>142.21045481672942</v>
      </c>
      <c r="W417" s="16">
        <f t="shared" si="99"/>
        <v>167.64138224770912</v>
      </c>
      <c r="X417" s="16">
        <f t="shared" si="99"/>
        <v>111.13950300432128</v>
      </c>
      <c r="Y417" s="16">
        <f t="shared" si="92"/>
        <v>119.34032273838538</v>
      </c>
    </row>
    <row r="418" spans="1:25" x14ac:dyDescent="0.4">
      <c r="A418">
        <f t="shared" si="100"/>
        <v>405</v>
      </c>
      <c r="B418" s="1">
        <v>41908</v>
      </c>
      <c r="C418" s="2">
        <v>0.109150660944222</v>
      </c>
      <c r="D418" s="2">
        <v>9.7705812998277394E-2</v>
      </c>
      <c r="E418" s="2">
        <v>2.6132660216610999E-3</v>
      </c>
      <c r="F418" s="2">
        <v>0.79053026003583904</v>
      </c>
      <c r="G418">
        <v>541.12800000000004</v>
      </c>
      <c r="H418">
        <v>3610.98</v>
      </c>
      <c r="I418">
        <v>1819.72</v>
      </c>
      <c r="J418">
        <v>154.71</v>
      </c>
      <c r="K418">
        <v>109.29</v>
      </c>
      <c r="L418" s="3">
        <f t="shared" si="93"/>
        <v>1.1572053412746364E-2</v>
      </c>
      <c r="M418" s="3">
        <f t="shared" si="94"/>
        <v>-2.9418660555947662E-3</v>
      </c>
      <c r="N418" s="3">
        <f t="shared" si="90"/>
        <v>-3.7093618798496486E-2</v>
      </c>
      <c r="O418" s="3">
        <f t="shared" si="90"/>
        <v>6.4637062891859109E-4</v>
      </c>
      <c r="P418" s="3">
        <f t="shared" si="95"/>
        <v>5.3617404153553274E-6</v>
      </c>
      <c r="Q418" s="4">
        <f t="shared" si="96"/>
        <v>1.3843381711058102E-3</v>
      </c>
      <c r="R418" s="3">
        <f t="shared" si="97"/>
        <v>-6.9542652031065744E-3</v>
      </c>
      <c r="S418" s="16">
        <f t="shared" si="101"/>
        <v>114.92308670977025</v>
      </c>
      <c r="T418" s="16">
        <f t="shared" si="101"/>
        <v>134.38748918147553</v>
      </c>
      <c r="U418" s="16">
        <f t="shared" si="98"/>
        <v>-19.464402471705284</v>
      </c>
      <c r="V418" s="16">
        <f t="shared" si="99"/>
        <v>143.36766015800407</v>
      </c>
      <c r="W418" s="16">
        <f t="shared" si="99"/>
        <v>167.34719564214964</v>
      </c>
      <c r="X418" s="16">
        <f t="shared" si="99"/>
        <v>107.43014112447163</v>
      </c>
      <c r="Y418" s="16">
        <f t="shared" si="92"/>
        <v>119.40495980127724</v>
      </c>
    </row>
    <row r="419" spans="1:25" x14ac:dyDescent="0.4">
      <c r="A419">
        <f t="shared" si="100"/>
        <v>406</v>
      </c>
      <c r="B419" s="1">
        <v>41915</v>
      </c>
      <c r="C419" s="2">
        <v>0.118086894969814</v>
      </c>
      <c r="D419" s="2">
        <v>9.2389586752769398E-2</v>
      </c>
      <c r="E419" s="2">
        <v>1.0873356234897E-3</v>
      </c>
      <c r="F419" s="2">
        <v>0.78843618265392601</v>
      </c>
      <c r="G419">
        <v>545.04600000000005</v>
      </c>
      <c r="H419">
        <v>3584.94</v>
      </c>
      <c r="I419">
        <v>1752.22</v>
      </c>
      <c r="J419">
        <v>154.81</v>
      </c>
      <c r="K419">
        <v>109.76</v>
      </c>
      <c r="L419" s="3">
        <f t="shared" si="93"/>
        <v>-6.5300213005803354E-3</v>
      </c>
      <c r="M419" s="3">
        <f t="shared" si="94"/>
        <v>-4.9423766435393146E-2</v>
      </c>
      <c r="N419" s="3">
        <f t="shared" si="90"/>
        <v>-3.0760977502825027E-2</v>
      </c>
      <c r="O419" s="3">
        <f t="shared" si="90"/>
        <v>1.0335249660873291E-3</v>
      </c>
      <c r="P419" s="3">
        <f t="shared" si="95"/>
        <v>5.7182544416965289E-6</v>
      </c>
      <c r="Q419" s="4">
        <f t="shared" si="96"/>
        <v>-4.5616485783581077E-3</v>
      </c>
      <c r="R419" s="3">
        <f t="shared" si="97"/>
        <v>-2.1420310068177795E-2</v>
      </c>
      <c r="S419" s="16">
        <f t="shared" si="101"/>
        <v>114.46692185193443</v>
      </c>
      <c r="T419" s="16">
        <f t="shared" si="101"/>
        <v>132.24545817465776</v>
      </c>
      <c r="U419" s="16">
        <f t="shared" si="98"/>
        <v>-17.778536322723326</v>
      </c>
      <c r="V419" s="16">
        <f t="shared" si="99"/>
        <v>142.71465802794603</v>
      </c>
      <c r="W419" s="16">
        <f t="shared" si="99"/>
        <v>162.40481899861032</v>
      </c>
      <c r="X419" s="16">
        <f t="shared" si="99"/>
        <v>104.35404337418913</v>
      </c>
      <c r="Y419" s="16">
        <f t="shared" si="92"/>
        <v>119.50831229788598</v>
      </c>
    </row>
    <row r="420" spans="1:25" x14ac:dyDescent="0.4">
      <c r="A420">
        <f t="shared" si="100"/>
        <v>407</v>
      </c>
      <c r="B420" s="1">
        <v>41922</v>
      </c>
      <c r="C420" s="2">
        <v>0.125829543962412</v>
      </c>
      <c r="D420" s="2">
        <v>8.3509930764033999E-2</v>
      </c>
      <c r="E420" s="2">
        <v>2.8751107003857001E-3</v>
      </c>
      <c r="F420" s="2">
        <v>0.78778541457316698</v>
      </c>
      <c r="G420">
        <v>552.04899999999998</v>
      </c>
      <c r="H420">
        <v>3474.23</v>
      </c>
      <c r="I420">
        <v>1698.32</v>
      </c>
      <c r="J420">
        <v>154.97</v>
      </c>
      <c r="K420">
        <v>107.66</v>
      </c>
      <c r="L420" s="3">
        <f t="shared" si="93"/>
        <v>6.8731261782706277E-4</v>
      </c>
      <c r="M420" s="3">
        <f t="shared" si="94"/>
        <v>-1.7200497944685256E-2</v>
      </c>
      <c r="N420" s="3">
        <f t="shared" si="90"/>
        <v>-5.2987658391822512E-2</v>
      </c>
      <c r="O420" s="3">
        <f t="shared" si="90"/>
        <v>2.1939730270374991E-3</v>
      </c>
      <c r="P420" s="3">
        <f t="shared" si="95"/>
        <v>5.822888810812073E-6</v>
      </c>
      <c r="Q420" s="4">
        <f t="shared" si="96"/>
        <v>2.2028351901877508E-4</v>
      </c>
      <c r="R420" s="3">
        <f t="shared" si="97"/>
        <v>-1.6826717672910801E-2</v>
      </c>
      <c r="S420" s="16">
        <f t="shared" si="101"/>
        <v>114.48895020383631</v>
      </c>
      <c r="T420" s="16">
        <f t="shared" si="101"/>
        <v>130.56278640736667</v>
      </c>
      <c r="U420" s="16">
        <f t="shared" si="98"/>
        <v>-16.073836203530362</v>
      </c>
      <c r="V420" s="16">
        <f t="shared" si="99"/>
        <v>142.78338928972875</v>
      </c>
      <c r="W420" s="16">
        <f t="shared" si="99"/>
        <v>160.68476920414179</v>
      </c>
      <c r="X420" s="16">
        <f t="shared" si="99"/>
        <v>99.05527753500688</v>
      </c>
      <c r="Y420" s="16">
        <f t="shared" si="92"/>
        <v>119.72770960058973</v>
      </c>
    </row>
    <row r="421" spans="1:25" x14ac:dyDescent="0.4">
      <c r="A421">
        <f t="shared" si="100"/>
        <v>408</v>
      </c>
      <c r="B421" s="1">
        <v>41929</v>
      </c>
      <c r="C421" s="2">
        <v>0.13553435864709901</v>
      </c>
      <c r="D421" s="2">
        <v>7.8113375916749106E-2</v>
      </c>
      <c r="E421" s="2">
        <v>0</v>
      </c>
      <c r="F421" s="2">
        <v>0.786352265436151</v>
      </c>
      <c r="G421">
        <v>556.46</v>
      </c>
      <c r="H421">
        <v>3439.39</v>
      </c>
      <c r="I421">
        <v>1608.33</v>
      </c>
      <c r="J421">
        <v>155.31</v>
      </c>
      <c r="K421">
        <v>106.88</v>
      </c>
      <c r="L421" s="3">
        <f t="shared" si="93"/>
        <v>7.0603823442498825E-3</v>
      </c>
      <c r="M421" s="3">
        <f t="shared" si="94"/>
        <v>5.388340604124342E-2</v>
      </c>
      <c r="N421" s="3">
        <f t="shared" si="90"/>
        <v>5.529959647584759E-2</v>
      </c>
      <c r="O421" s="3">
        <f t="shared" si="90"/>
        <v>3.2193677161806988E-4</v>
      </c>
      <c r="P421" s="3">
        <f t="shared" si="95"/>
        <v>3.5663616467405176E-6</v>
      </c>
      <c r="Q421" s="4">
        <f t="shared" si="96"/>
        <v>5.4155284926480163E-3</v>
      </c>
      <c r="R421" s="3">
        <f t="shared" si="97"/>
        <v>2.9141330408239741E-2</v>
      </c>
      <c r="S421" s="16">
        <f t="shared" si="101"/>
        <v>115.03050305310111</v>
      </c>
      <c r="T421" s="16">
        <f t="shared" si="101"/>
        <v>133.47691944819064</v>
      </c>
      <c r="U421" s="16">
        <f t="shared" si="98"/>
        <v>-18.446416395089528</v>
      </c>
      <c r="V421" s="16">
        <f t="shared" si="99"/>
        <v>143.48942752415374</v>
      </c>
      <c r="W421" s="16">
        <f t="shared" si="99"/>
        <v>166.07310980826614</v>
      </c>
      <c r="X421" s="16">
        <f t="shared" si="99"/>
        <v>104.58523718259164</v>
      </c>
      <c r="Y421" s="16">
        <f t="shared" si="92"/>
        <v>119.75990327775153</v>
      </c>
    </row>
    <row r="422" spans="1:25" x14ac:dyDescent="0.4">
      <c r="A422">
        <f t="shared" si="100"/>
        <v>409</v>
      </c>
      <c r="B422" s="1">
        <v>41936</v>
      </c>
      <c r="C422" s="2">
        <v>0.14147829472500001</v>
      </c>
      <c r="D422" s="2">
        <v>7.6122169331369394E-2</v>
      </c>
      <c r="E422" s="2">
        <v>0</v>
      </c>
      <c r="F422" s="2">
        <v>0.78239953594362999</v>
      </c>
      <c r="G422">
        <v>553.75699999999995</v>
      </c>
      <c r="H422">
        <v>3581.82</v>
      </c>
      <c r="I422">
        <v>1697.27</v>
      </c>
      <c r="J422">
        <v>155.36000000000001</v>
      </c>
      <c r="K422">
        <v>108.16</v>
      </c>
      <c r="L422" s="3">
        <f t="shared" si="93"/>
        <v>3.2935023846199618E-2</v>
      </c>
      <c r="M422" s="3">
        <f t="shared" si="94"/>
        <v>6.6923540804137538E-2</v>
      </c>
      <c r="N422" s="3">
        <f t="shared" si="90"/>
        <v>7.353573680086245E-2</v>
      </c>
      <c r="O422" s="3">
        <f t="shared" si="90"/>
        <v>2.5746652935110248E-4</v>
      </c>
      <c r="P422" s="3">
        <f t="shared" si="95"/>
        <v>3.5913746196066962E-6</v>
      </c>
      <c r="Q422" s="4">
        <f t="shared" si="96"/>
        <v>9.9518064343006134E-3</v>
      </c>
      <c r="R422" s="3">
        <f t="shared" si="97"/>
        <v>4.3412941995137677E-2</v>
      </c>
      <c r="S422" s="16">
        <f t="shared" si="101"/>
        <v>116.02568369653117</v>
      </c>
      <c r="T422" s="16">
        <f t="shared" si="101"/>
        <v>137.8182136477044</v>
      </c>
      <c r="U422" s="16">
        <f t="shared" si="98"/>
        <v>-21.792529951173222</v>
      </c>
      <c r="V422" s="16">
        <f t="shared" si="99"/>
        <v>146.7829299087737</v>
      </c>
      <c r="W422" s="16">
        <f t="shared" si="99"/>
        <v>172.7654638886799</v>
      </c>
      <c r="X422" s="16">
        <f t="shared" si="99"/>
        <v>111.93881086267788</v>
      </c>
      <c r="Y422" s="16">
        <f t="shared" si="92"/>
        <v>119.78564993068665</v>
      </c>
    </row>
    <row r="423" spans="1:25" x14ac:dyDescent="0.4">
      <c r="A423">
        <f t="shared" si="100"/>
        <v>410</v>
      </c>
      <c r="B423" s="1">
        <v>41943</v>
      </c>
      <c r="C423" s="2">
        <v>0.147463919091011</v>
      </c>
      <c r="D423" s="2">
        <v>7.4804439773732107E-2</v>
      </c>
      <c r="E423" s="2">
        <v>0</v>
      </c>
      <c r="F423" s="2">
        <v>0.77773164113525595</v>
      </c>
      <c r="G423">
        <v>550.80999999999995</v>
      </c>
      <c r="H423">
        <v>3679.99</v>
      </c>
      <c r="I423">
        <v>1822.08</v>
      </c>
      <c r="J423">
        <v>155.4</v>
      </c>
      <c r="K423">
        <v>112.32</v>
      </c>
      <c r="L423" s="3">
        <f t="shared" si="93"/>
        <v>2.3514844571561166E-2</v>
      </c>
      <c r="M423" s="3">
        <f t="shared" si="94"/>
        <v>2.8192622364753506E-2</v>
      </c>
      <c r="N423" s="3">
        <f t="shared" si="90"/>
        <v>2.2518220934316879E-2</v>
      </c>
      <c r="O423" s="3">
        <f t="shared" si="90"/>
        <v>-9.6525096525101883E-4</v>
      </c>
      <c r="P423" s="3">
        <f t="shared" si="95"/>
        <v>3.3007612064035586E-6</v>
      </c>
      <c r="Q423" s="4">
        <f t="shared" si="96"/>
        <v>4.8225174805677029E-3</v>
      </c>
      <c r="R423" s="3">
        <f t="shared" si="97"/>
        <v>1.8315109226345133E-2</v>
      </c>
      <c r="S423" s="16">
        <f t="shared" si="101"/>
        <v>116.50793544458794</v>
      </c>
      <c r="T423" s="16">
        <f t="shared" si="101"/>
        <v>139.64972457033892</v>
      </c>
      <c r="U423" s="16">
        <f t="shared" si="98"/>
        <v>-23.141789125750975</v>
      </c>
      <c r="V423" s="16">
        <f t="shared" si="99"/>
        <v>149.13441436592981</v>
      </c>
      <c r="W423" s="16">
        <f t="shared" si="99"/>
        <v>175.58472612515524</v>
      </c>
      <c r="X423" s="16">
        <f t="shared" si="99"/>
        <v>114.19063295610957</v>
      </c>
      <c r="Y423" s="16">
        <f t="shared" si="92"/>
        <v>119.68912483416155</v>
      </c>
    </row>
    <row r="424" spans="1:25" x14ac:dyDescent="0.4">
      <c r="A424">
        <f t="shared" si="100"/>
        <v>411</v>
      </c>
      <c r="B424" s="1">
        <v>41950</v>
      </c>
      <c r="C424" s="2">
        <v>0.14607066948685599</v>
      </c>
      <c r="D424" s="2">
        <v>8.0305708451071697E-2</v>
      </c>
      <c r="E424" s="2">
        <v>0</v>
      </c>
      <c r="F424" s="2">
        <v>0.77362362206207202</v>
      </c>
      <c r="G424">
        <v>552.54600000000005</v>
      </c>
      <c r="H424">
        <v>3708.46</v>
      </c>
      <c r="I424">
        <v>1863.11</v>
      </c>
      <c r="J424">
        <v>155.25</v>
      </c>
      <c r="K424">
        <v>114.6</v>
      </c>
      <c r="L424" s="3">
        <f t="shared" si="93"/>
        <v>1.4203343925393241E-2</v>
      </c>
      <c r="M424" s="3">
        <f t="shared" si="94"/>
        <v>1.9250900297502982E-2</v>
      </c>
      <c r="N424" s="3">
        <f t="shared" si="90"/>
        <v>2.6944195458131759E-2</v>
      </c>
      <c r="O424" s="3">
        <f t="shared" si="90"/>
        <v>-1.0950080515297334E-3</v>
      </c>
      <c r="P424" s="3">
        <f t="shared" si="95"/>
        <v>1.6392913480940861E-5</v>
      </c>
      <c r="Q424" s="4">
        <f t="shared" si="96"/>
        <v>2.7571321343536786E-3</v>
      </c>
      <c r="R424" s="3">
        <f t="shared" si="97"/>
        <v>1.4825857907374562E-2</v>
      </c>
      <c r="S424" s="16">
        <f t="shared" ref="S424:T439" si="102">S423+100*Q424</f>
        <v>116.78364865802331</v>
      </c>
      <c r="T424" s="16">
        <f t="shared" si="102"/>
        <v>141.13231036107638</v>
      </c>
      <c r="U424" s="16">
        <f t="shared" si="98"/>
        <v>-24.348661703053068</v>
      </c>
      <c r="V424" s="16">
        <f t="shared" si="99"/>
        <v>150.55474875846915</v>
      </c>
      <c r="W424" s="16">
        <f t="shared" si="99"/>
        <v>177.50981615490554</v>
      </c>
      <c r="X424" s="16">
        <f t="shared" si="99"/>
        <v>116.88505250192274</v>
      </c>
      <c r="Y424" s="16">
        <f t="shared" si="92"/>
        <v>119.57962402900857</v>
      </c>
    </row>
    <row r="425" spans="1:25" x14ac:dyDescent="0.4">
      <c r="A425">
        <f t="shared" si="100"/>
        <v>412</v>
      </c>
      <c r="B425" s="1">
        <v>41957</v>
      </c>
      <c r="C425" s="2">
        <v>0.11874914701862101</v>
      </c>
      <c r="D425" s="2">
        <v>8.5614032618096303E-2</v>
      </c>
      <c r="E425" s="2">
        <v>0</v>
      </c>
      <c r="F425" s="2">
        <v>0.79563682036328198</v>
      </c>
      <c r="G425">
        <v>552.25</v>
      </c>
      <c r="H425">
        <v>3724.92</v>
      </c>
      <c r="I425">
        <v>1913.31</v>
      </c>
      <c r="J425">
        <v>155.08000000000001</v>
      </c>
      <c r="K425">
        <v>116.29</v>
      </c>
      <c r="L425" s="3">
        <f t="shared" si="93"/>
        <v>1.3773667951536561E-2</v>
      </c>
      <c r="M425" s="3">
        <f t="shared" si="94"/>
        <v>2.5165323252930749E-2</v>
      </c>
      <c r="N425" s="3">
        <f t="shared" si="90"/>
        <v>-1.6202288181210722E-4</v>
      </c>
      <c r="O425" s="3">
        <f t="shared" si="90"/>
        <v>1.4831054939385968E-3</v>
      </c>
      <c r="P425" s="3">
        <f t="shared" si="95"/>
        <v>1.7529872428603653E-6</v>
      </c>
      <c r="Q425" s="4">
        <f t="shared" si="96"/>
        <v>4.9683764786017937E-3</v>
      </c>
      <c r="R425" s="3">
        <f t="shared" si="97"/>
        <v>1.006501845414845E-2</v>
      </c>
      <c r="S425" s="16">
        <f t="shared" si="102"/>
        <v>117.28048630588349</v>
      </c>
      <c r="T425" s="16">
        <f t="shared" si="102"/>
        <v>142.13881220649122</v>
      </c>
      <c r="U425" s="16">
        <f t="shared" si="98"/>
        <v>-24.858325900607738</v>
      </c>
      <c r="V425" s="16">
        <f t="shared" si="99"/>
        <v>151.93211555362279</v>
      </c>
      <c r="W425" s="16">
        <f t="shared" si="99"/>
        <v>180.02634848019861</v>
      </c>
      <c r="X425" s="16">
        <f t="shared" si="99"/>
        <v>116.86885021374154</v>
      </c>
      <c r="Y425" s="16">
        <f t="shared" si="92"/>
        <v>119.72793457840243</v>
      </c>
    </row>
    <row r="426" spans="1:25" x14ac:dyDescent="0.4">
      <c r="A426">
        <f t="shared" si="100"/>
        <v>413</v>
      </c>
      <c r="B426" s="1">
        <v>41964</v>
      </c>
      <c r="C426" s="2">
        <v>0.12167079242338801</v>
      </c>
      <c r="D426" s="2">
        <v>8.3488389540174707E-2</v>
      </c>
      <c r="E426" s="2">
        <v>0</v>
      </c>
      <c r="F426" s="2">
        <v>0.79484081803643603</v>
      </c>
      <c r="G426">
        <v>552.72699999999998</v>
      </c>
      <c r="H426">
        <v>3770.03</v>
      </c>
      <c r="I426">
        <v>1913</v>
      </c>
      <c r="J426">
        <v>155.31</v>
      </c>
      <c r="K426">
        <v>117.79</v>
      </c>
      <c r="L426" s="3">
        <f t="shared" si="93"/>
        <v>1.8477636269836673E-2</v>
      </c>
      <c r="M426" s="3">
        <f t="shared" si="94"/>
        <v>9.5169087054842727E-3</v>
      </c>
      <c r="N426" s="3">
        <f t="shared" si="90"/>
        <v>7.2817564035545512E-3</v>
      </c>
      <c r="O426" s="3">
        <f t="shared" si="90"/>
        <v>3.1549803618569072E-3</v>
      </c>
      <c r="P426" s="3">
        <f t="shared" si="95"/>
        <v>3.0790144168247918E-6</v>
      </c>
      <c r="Q426" s="4">
        <f t="shared" si="96"/>
        <v>5.5473681855743237E-3</v>
      </c>
      <c r="R426" s="3">
        <f t="shared" si="97"/>
        <v>9.6078204351831009E-3</v>
      </c>
      <c r="S426" s="16">
        <f t="shared" si="102"/>
        <v>117.83522312444092</v>
      </c>
      <c r="T426" s="16">
        <f t="shared" si="102"/>
        <v>143.09959425000955</v>
      </c>
      <c r="U426" s="16">
        <f t="shared" si="98"/>
        <v>-25.26437112556863</v>
      </c>
      <c r="V426" s="16">
        <f t="shared" si="99"/>
        <v>153.77987918060646</v>
      </c>
      <c r="W426" s="16">
        <f t="shared" si="99"/>
        <v>180.97803935074703</v>
      </c>
      <c r="X426" s="16">
        <f t="shared" si="99"/>
        <v>117.597025854097</v>
      </c>
      <c r="Y426" s="16">
        <f t="shared" si="92"/>
        <v>120.04343261458811</v>
      </c>
    </row>
    <row r="427" spans="1:25" x14ac:dyDescent="0.4">
      <c r="A427">
        <f t="shared" si="100"/>
        <v>414</v>
      </c>
      <c r="B427" s="1">
        <v>41971</v>
      </c>
      <c r="C427" s="2">
        <v>0.126802483118096</v>
      </c>
      <c r="D427" s="2">
        <v>8.2839402795159806E-2</v>
      </c>
      <c r="E427" s="2">
        <v>0</v>
      </c>
      <c r="F427" s="2">
        <v>0.79035811408674295</v>
      </c>
      <c r="G427">
        <v>558.95399999999995</v>
      </c>
      <c r="H427">
        <v>3778.96</v>
      </c>
      <c r="I427">
        <v>1926.93</v>
      </c>
      <c r="J427">
        <v>155.80000000000001</v>
      </c>
      <c r="K427">
        <v>118.63</v>
      </c>
      <c r="L427" s="3">
        <f t="shared" si="93"/>
        <v>1.3691387430882163E-2</v>
      </c>
      <c r="M427" s="3">
        <f t="shared" si="94"/>
        <v>2.8114797083085286E-2</v>
      </c>
      <c r="N427" s="3">
        <f t="shared" si="90"/>
        <v>2.5273362291313051E-2</v>
      </c>
      <c r="O427" s="3">
        <f t="shared" si="90"/>
        <v>2.8241335044929539E-3</v>
      </c>
      <c r="P427" s="3">
        <f t="shared" si="95"/>
        <v>5.0487740721336709E-6</v>
      </c>
      <c r="Q427" s="4">
        <f t="shared" si="96"/>
        <v>6.292142980105735E-3</v>
      </c>
      <c r="R427" s="3">
        <f t="shared" si="97"/>
        <v>1.7475920077443363E-2</v>
      </c>
      <c r="S427" s="16">
        <f t="shared" si="102"/>
        <v>118.46443742245148</v>
      </c>
      <c r="T427" s="16">
        <f t="shared" si="102"/>
        <v>144.84718625775389</v>
      </c>
      <c r="U427" s="16">
        <f t="shared" si="98"/>
        <v>-26.382748835302408</v>
      </c>
      <c r="V427" s="16">
        <f t="shared" si="99"/>
        <v>155.14901792369469</v>
      </c>
      <c r="W427" s="16">
        <f t="shared" si="99"/>
        <v>183.78951905905555</v>
      </c>
      <c r="X427" s="16">
        <f t="shared" si="99"/>
        <v>120.12436208322831</v>
      </c>
      <c r="Y427" s="16">
        <f t="shared" si="92"/>
        <v>120.3258459650374</v>
      </c>
    </row>
    <row r="428" spans="1:25" x14ac:dyDescent="0.4">
      <c r="A428">
        <f t="shared" si="100"/>
        <v>415</v>
      </c>
      <c r="B428" s="1">
        <v>41978</v>
      </c>
      <c r="C428" s="2">
        <v>0.11838785966454</v>
      </c>
      <c r="D428" s="2">
        <v>8.7903798827370996E-2</v>
      </c>
      <c r="E428" s="2">
        <v>0</v>
      </c>
      <c r="F428" s="2">
        <v>0.793708341508088</v>
      </c>
      <c r="G428">
        <v>553.40499999999997</v>
      </c>
      <c r="H428">
        <v>3794.68</v>
      </c>
      <c r="I428">
        <v>1975.63</v>
      </c>
      <c r="J428">
        <v>156.24</v>
      </c>
      <c r="K428">
        <v>121.46</v>
      </c>
      <c r="L428" s="3">
        <f t="shared" si="93"/>
        <v>-5.4577694592998771E-3</v>
      </c>
      <c r="M428" s="3">
        <f t="shared" si="94"/>
        <v>-5.6213071756741284E-2</v>
      </c>
      <c r="N428" s="3">
        <f t="shared" si="90"/>
        <v>-3.183288368773507E-2</v>
      </c>
      <c r="O428" s="3">
        <f t="shared" si="90"/>
        <v>1.3440860215052641E-3</v>
      </c>
      <c r="P428" s="3">
        <f t="shared" si="95"/>
        <v>9.9320457561071661E-6</v>
      </c>
      <c r="Q428" s="4">
        <f t="shared" si="96"/>
        <v>-4.5305959547851217E-3</v>
      </c>
      <c r="R428" s="3">
        <f t="shared" si="97"/>
        <v>-2.3039909720567742E-2</v>
      </c>
      <c r="S428" s="16">
        <f t="shared" si="102"/>
        <v>118.01137782697297</v>
      </c>
      <c r="T428" s="16">
        <f t="shared" si="102"/>
        <v>142.54319528569712</v>
      </c>
      <c r="U428" s="16">
        <f t="shared" si="98"/>
        <v>-24.531817458724149</v>
      </c>
      <c r="V428" s="16">
        <f t="shared" si="99"/>
        <v>154.6032409777647</v>
      </c>
      <c r="W428" s="16">
        <f t="shared" si="99"/>
        <v>178.16821188338142</v>
      </c>
      <c r="X428" s="16">
        <f t="shared" si="99"/>
        <v>116.9410737144548</v>
      </c>
      <c r="Y428" s="16">
        <f t="shared" si="92"/>
        <v>120.46025456718793</v>
      </c>
    </row>
    <row r="429" spans="1:25" x14ac:dyDescent="0.4">
      <c r="A429">
        <f t="shared" si="100"/>
        <v>416</v>
      </c>
      <c r="B429" s="1">
        <v>41985</v>
      </c>
      <c r="C429" s="2">
        <v>0.134941269258052</v>
      </c>
      <c r="D429" s="2">
        <v>7.5254981793691098E-2</v>
      </c>
      <c r="E429" s="2">
        <v>0</v>
      </c>
      <c r="F429" s="2">
        <v>0.789803748948256</v>
      </c>
      <c r="G429">
        <v>562.94500000000005</v>
      </c>
      <c r="H429">
        <v>3663.1</v>
      </c>
      <c r="I429">
        <v>1912.74</v>
      </c>
      <c r="J429">
        <v>156.44999999999999</v>
      </c>
      <c r="K429">
        <v>118.75</v>
      </c>
      <c r="L429" s="3">
        <f t="shared" si="93"/>
        <v>-5.1459827570332628E-4</v>
      </c>
      <c r="M429" s="3">
        <f t="shared" si="94"/>
        <v>4.0894416434742453E-2</v>
      </c>
      <c r="N429" s="3">
        <f t="shared" si="90"/>
        <v>7.1154469504479678E-3</v>
      </c>
      <c r="O429" s="3">
        <f t="shared" si="90"/>
        <v>1.9814637264301549E-3</v>
      </c>
      <c r="P429" s="3">
        <f t="shared" si="95"/>
        <v>3.5827810915849008E-6</v>
      </c>
      <c r="Q429" s="4">
        <f t="shared" si="96"/>
        <v>4.5694527182266863E-3</v>
      </c>
      <c r="R429" s="3">
        <f t="shared" si="97"/>
        <v>1.2369182208979312E-2</v>
      </c>
      <c r="S429" s="16">
        <f t="shared" si="102"/>
        <v>118.46832309879565</v>
      </c>
      <c r="T429" s="16">
        <f t="shared" si="102"/>
        <v>143.78011350659506</v>
      </c>
      <c r="U429" s="16">
        <f t="shared" si="98"/>
        <v>-25.311790407799407</v>
      </c>
      <c r="V429" s="16">
        <f t="shared" si="99"/>
        <v>154.55178115019436</v>
      </c>
      <c r="W429" s="16">
        <f t="shared" si="99"/>
        <v>182.25765352685568</v>
      </c>
      <c r="X429" s="16">
        <f t="shared" si="99"/>
        <v>117.6526184094996</v>
      </c>
      <c r="Y429" s="16">
        <f t="shared" si="92"/>
        <v>120.65840093983094</v>
      </c>
    </row>
    <row r="430" spans="1:25" x14ac:dyDescent="0.4">
      <c r="A430">
        <f t="shared" si="100"/>
        <v>417</v>
      </c>
      <c r="B430" s="1">
        <v>41992</v>
      </c>
      <c r="C430" s="2">
        <v>0.128969967438744</v>
      </c>
      <c r="D430" s="2">
        <v>7.8899171454117401E-2</v>
      </c>
      <c r="E430" s="2">
        <v>0</v>
      </c>
      <c r="F430" s="2">
        <v>0.79213086110713804</v>
      </c>
      <c r="G430">
        <v>559.12400000000002</v>
      </c>
      <c r="H430">
        <v>3788.97</v>
      </c>
      <c r="I430">
        <v>1926.35</v>
      </c>
      <c r="J430">
        <v>156.76</v>
      </c>
      <c r="K430">
        <v>119.5</v>
      </c>
      <c r="L430" s="3">
        <f t="shared" si="93"/>
        <v>4.3820684951323408E-4</v>
      </c>
      <c r="M430" s="3">
        <f t="shared" si="94"/>
        <v>1.5820452987836298E-2</v>
      </c>
      <c r="N430" s="3">
        <f t="shared" si="90"/>
        <v>1.3777350948685374E-2</v>
      </c>
      <c r="O430" s="3">
        <f t="shared" si="90"/>
        <v>1.0206685378923996E-3</v>
      </c>
      <c r="P430" s="3">
        <f t="shared" si="95"/>
        <v>1.0557322156123718E-6</v>
      </c>
      <c r="Q430" s="4">
        <f t="shared" si="96"/>
        <v>2.1121834714923141E-3</v>
      </c>
      <c r="R430" s="3">
        <f t="shared" si="97"/>
        <v>7.7641698309818263E-3</v>
      </c>
      <c r="S430" s="16">
        <f t="shared" si="102"/>
        <v>118.67954144594488</v>
      </c>
      <c r="T430" s="16">
        <f t="shared" si="102"/>
        <v>144.55653048969324</v>
      </c>
      <c r="U430" s="16">
        <f t="shared" si="98"/>
        <v>-25.876989043748367</v>
      </c>
      <c r="V430" s="16">
        <f t="shared" si="99"/>
        <v>154.59560183514569</v>
      </c>
      <c r="W430" s="16">
        <f t="shared" si="99"/>
        <v>183.83969882563932</v>
      </c>
      <c r="X430" s="16">
        <f t="shared" si="99"/>
        <v>119.03035350436814</v>
      </c>
      <c r="Y430" s="16">
        <f t="shared" si="92"/>
        <v>120.76046779362018</v>
      </c>
    </row>
    <row r="431" spans="1:25" x14ac:dyDescent="0.4">
      <c r="A431">
        <f t="shared" si="100"/>
        <v>418</v>
      </c>
      <c r="B431" s="1">
        <v>41999</v>
      </c>
      <c r="C431" s="2">
        <v>0.13072952113143099</v>
      </c>
      <c r="D431" s="2">
        <v>7.7697270645727803E-2</v>
      </c>
      <c r="E431" s="2">
        <v>0</v>
      </c>
      <c r="F431" s="2">
        <v>0.79157320822284005</v>
      </c>
      <c r="G431">
        <v>555.60299999999995</v>
      </c>
      <c r="H431">
        <v>3823</v>
      </c>
      <c r="I431">
        <v>1952.89</v>
      </c>
      <c r="J431">
        <v>156.91999999999999</v>
      </c>
      <c r="K431">
        <v>120.31</v>
      </c>
      <c r="L431" s="3">
        <f t="shared" si="93"/>
        <v>1.2609905792126952E-2</v>
      </c>
      <c r="M431" s="3">
        <f t="shared" si="94"/>
        <v>-1.265192219776301E-2</v>
      </c>
      <c r="N431" s="3">
        <f t="shared" si="90"/>
        <v>-1.4004885067771422E-2</v>
      </c>
      <c r="O431" s="3">
        <f t="shared" si="90"/>
        <v>6.3726739739999871E-4</v>
      </c>
      <c r="P431" s="3">
        <f t="shared" si="95"/>
        <v>3.790103242426111E-6</v>
      </c>
      <c r="Q431" s="4">
        <f t="shared" si="96"/>
        <v>1.1661208175422408E-3</v>
      </c>
      <c r="R431" s="3">
        <f t="shared" si="97"/>
        <v>-3.3524085190018704E-3</v>
      </c>
      <c r="S431" s="16">
        <f t="shared" si="102"/>
        <v>118.7961535276991</v>
      </c>
      <c r="T431" s="16">
        <f t="shared" si="102"/>
        <v>144.22128963779306</v>
      </c>
      <c r="U431" s="16">
        <f t="shared" si="98"/>
        <v>-25.425136110093959</v>
      </c>
      <c r="V431" s="16">
        <f t="shared" si="99"/>
        <v>155.85659241435837</v>
      </c>
      <c r="W431" s="16">
        <f t="shared" si="99"/>
        <v>182.57450660586301</v>
      </c>
      <c r="X431" s="16">
        <f t="shared" si="99"/>
        <v>117.629864997591</v>
      </c>
      <c r="Y431" s="16">
        <f t="shared" si="92"/>
        <v>120.82419453336018</v>
      </c>
    </row>
    <row r="432" spans="1:25" x14ac:dyDescent="0.4">
      <c r="A432">
        <f t="shared" si="100"/>
        <v>419</v>
      </c>
      <c r="B432" s="1">
        <v>42006</v>
      </c>
      <c r="C432" s="2">
        <v>0.137046359868808</v>
      </c>
      <c r="D432" s="2">
        <v>7.5088765411290198E-2</v>
      </c>
      <c r="E432" s="2">
        <v>0</v>
      </c>
      <c r="F432" s="2">
        <v>0.78786487471990096</v>
      </c>
      <c r="G432">
        <v>561.72199999999998</v>
      </c>
      <c r="H432">
        <v>3768.68</v>
      </c>
      <c r="I432">
        <v>1925.54</v>
      </c>
      <c r="J432">
        <v>157.02000000000001</v>
      </c>
      <c r="K432">
        <v>120.5</v>
      </c>
      <c r="L432" s="3">
        <f t="shared" si="93"/>
        <v>-3.6441366035955269E-3</v>
      </c>
      <c r="M432" s="3">
        <f t="shared" si="94"/>
        <v>-2.2601758886532597E-2</v>
      </c>
      <c r="N432" s="3">
        <f t="shared" si="90"/>
        <v>-1.9132295356107831E-2</v>
      </c>
      <c r="O432" s="3">
        <f t="shared" si="90"/>
        <v>2.80219080371924E-3</v>
      </c>
      <c r="P432" s="3">
        <f t="shared" si="95"/>
        <v>5.0033741392386504E-6</v>
      </c>
      <c r="Q432" s="4">
        <f t="shared" si="96"/>
        <v>6.1905050734410606E-6</v>
      </c>
      <c r="R432" s="3">
        <f t="shared" si="97"/>
        <v>-1.0644000010629179E-2</v>
      </c>
      <c r="S432" s="16">
        <f t="shared" si="102"/>
        <v>118.79677257820644</v>
      </c>
      <c r="T432" s="16">
        <f t="shared" si="102"/>
        <v>143.15688963673014</v>
      </c>
      <c r="U432" s="16">
        <f t="shared" si="98"/>
        <v>-24.360117058523699</v>
      </c>
      <c r="V432" s="16">
        <f t="shared" si="99"/>
        <v>155.49217875399881</v>
      </c>
      <c r="W432" s="16">
        <f t="shared" si="99"/>
        <v>180.31433071720974</v>
      </c>
      <c r="X432" s="16">
        <f t="shared" si="99"/>
        <v>115.71663546198022</v>
      </c>
      <c r="Y432" s="16">
        <f t="shared" si="92"/>
        <v>121.10441361373211</v>
      </c>
    </row>
    <row r="433" spans="1:25" x14ac:dyDescent="0.4">
      <c r="A433">
        <f t="shared" si="100"/>
        <v>420</v>
      </c>
      <c r="B433" s="1">
        <v>42013</v>
      </c>
      <c r="C433" s="2">
        <v>0.14394613114666699</v>
      </c>
      <c r="D433" s="2">
        <v>6.67498085125591E-2</v>
      </c>
      <c r="E433" s="2">
        <v>0</v>
      </c>
      <c r="F433" s="2">
        <v>0.78930406034077305</v>
      </c>
      <c r="G433">
        <v>569.12099999999998</v>
      </c>
      <c r="H433">
        <v>3745.67</v>
      </c>
      <c r="I433">
        <v>1888.7</v>
      </c>
      <c r="J433">
        <v>157.46</v>
      </c>
      <c r="K433">
        <v>118.5</v>
      </c>
      <c r="L433" s="3">
        <f t="shared" si="93"/>
        <v>2.0721873142190983E-3</v>
      </c>
      <c r="M433" s="3">
        <f t="shared" si="94"/>
        <v>-2.0500908508940596E-2</v>
      </c>
      <c r="N433" s="3">
        <f t="shared" si="90"/>
        <v>-1.2198866945518083E-2</v>
      </c>
      <c r="O433" s="3">
        <f t="shared" si="90"/>
        <v>1.3971802362504615E-3</v>
      </c>
      <c r="P433" s="3">
        <f t="shared" si="95"/>
        <v>9.0118125745560212E-7</v>
      </c>
      <c r="Q433" s="4">
        <f t="shared" si="96"/>
        <v>3.1750481830677705E-5</v>
      </c>
      <c r="R433" s="3">
        <f t="shared" si="97"/>
        <v>-7.3076019759972799E-3</v>
      </c>
      <c r="S433" s="16">
        <f t="shared" si="102"/>
        <v>118.79994762638951</v>
      </c>
      <c r="T433" s="16">
        <f t="shared" si="102"/>
        <v>142.42612943913042</v>
      </c>
      <c r="U433" s="16">
        <f t="shared" si="98"/>
        <v>-23.62618181274091</v>
      </c>
      <c r="V433" s="16">
        <f t="shared" si="99"/>
        <v>155.69939748542072</v>
      </c>
      <c r="W433" s="16">
        <f t="shared" si="99"/>
        <v>178.26423986631568</v>
      </c>
      <c r="X433" s="16">
        <f t="shared" si="99"/>
        <v>114.49674876742841</v>
      </c>
      <c r="Y433" s="16">
        <f t="shared" si="92"/>
        <v>121.24413163735716</v>
      </c>
    </row>
    <row r="434" spans="1:25" x14ac:dyDescent="0.4">
      <c r="A434">
        <f t="shared" si="100"/>
        <v>421</v>
      </c>
      <c r="B434" s="1">
        <v>42020</v>
      </c>
      <c r="C434" s="2">
        <v>0.14523161472413601</v>
      </c>
      <c r="D434" s="2">
        <v>6.5247839750133096E-2</v>
      </c>
      <c r="E434" s="2">
        <v>0</v>
      </c>
      <c r="F434" s="2">
        <v>0.78952054552573003</v>
      </c>
      <c r="G434">
        <v>575.10500000000002</v>
      </c>
      <c r="H434">
        <v>3699.79</v>
      </c>
      <c r="I434">
        <v>1865.66</v>
      </c>
      <c r="J434">
        <v>157.68</v>
      </c>
      <c r="K434">
        <v>117.51</v>
      </c>
      <c r="L434" s="3">
        <f t="shared" si="93"/>
        <v>4.0092602892844997E-3</v>
      </c>
      <c r="M434" s="3">
        <f t="shared" si="94"/>
        <v>1.8457469466243825E-2</v>
      </c>
      <c r="N434" s="3">
        <f t="shared" si="90"/>
        <v>2.8954900678580309E-2</v>
      </c>
      <c r="O434" s="3">
        <f t="shared" si="90"/>
        <v>0</v>
      </c>
      <c r="P434" s="3">
        <f t="shared" si="95"/>
        <v>2.2913579101353912E-6</v>
      </c>
      <c r="Q434" s="4">
        <f t="shared" si="96"/>
        <v>1.7842899976784608E-3</v>
      </c>
      <c r="R434" s="3">
        <f t="shared" si="97"/>
        <v>1.2855407608527158E-2</v>
      </c>
      <c r="S434" s="16">
        <f t="shared" si="102"/>
        <v>118.97837662615736</v>
      </c>
      <c r="T434" s="16">
        <f t="shared" si="102"/>
        <v>143.71167019998313</v>
      </c>
      <c r="U434" s="16">
        <f t="shared" si="98"/>
        <v>-24.733293573825776</v>
      </c>
      <c r="V434" s="16">
        <f t="shared" si="99"/>
        <v>156.10032351434916</v>
      </c>
      <c r="W434" s="16">
        <f t="shared" si="99"/>
        <v>180.10998681294006</v>
      </c>
      <c r="X434" s="16">
        <f t="shared" si="99"/>
        <v>117.39223883528645</v>
      </c>
      <c r="Y434" s="16">
        <f t="shared" si="92"/>
        <v>121.24413163735716</v>
      </c>
    </row>
    <row r="435" spans="1:25" x14ac:dyDescent="0.4">
      <c r="A435">
        <f t="shared" si="100"/>
        <v>422</v>
      </c>
      <c r="B435" s="1">
        <v>42027</v>
      </c>
      <c r="C435" s="2">
        <v>0.14905054457436201</v>
      </c>
      <c r="D435" s="2">
        <v>6.4136273469070804E-2</v>
      </c>
      <c r="E435" s="2">
        <v>0</v>
      </c>
      <c r="F435" s="2">
        <v>0.78681318195656702</v>
      </c>
      <c r="G435">
        <v>576.13599999999997</v>
      </c>
      <c r="H435">
        <v>3759.76</v>
      </c>
      <c r="I435">
        <v>1919.68</v>
      </c>
      <c r="J435">
        <v>157.68</v>
      </c>
      <c r="K435">
        <v>117.77</v>
      </c>
      <c r="L435" s="3">
        <f t="shared" si="93"/>
        <v>9.4906970590424855E-3</v>
      </c>
      <c r="M435" s="3">
        <f t="shared" si="94"/>
        <v>-2.9835112443037604E-2</v>
      </c>
      <c r="N435" s="3">
        <f t="shared" si="90"/>
        <v>8.49099849974988E-3</v>
      </c>
      <c r="O435" s="3">
        <f t="shared" si="90"/>
        <v>-1.83916793505845E-3</v>
      </c>
      <c r="P435" s="3">
        <f t="shared" si="95"/>
        <v>5.4474566202306078E-6</v>
      </c>
      <c r="Q435" s="4">
        <f t="shared" si="96"/>
        <v>-1.9514483973426169E-3</v>
      </c>
      <c r="R435" s="3">
        <f t="shared" si="97"/>
        <v>-3.423146204825922E-3</v>
      </c>
      <c r="S435" s="16">
        <f t="shared" si="102"/>
        <v>118.78323178642309</v>
      </c>
      <c r="T435" s="16">
        <f t="shared" si="102"/>
        <v>143.36935557950054</v>
      </c>
      <c r="U435" s="16">
        <f t="shared" si="98"/>
        <v>-24.586123793077448</v>
      </c>
      <c r="V435" s="16">
        <f t="shared" si="99"/>
        <v>157.04939322025339</v>
      </c>
      <c r="W435" s="16">
        <f t="shared" si="99"/>
        <v>177.12647556863629</v>
      </c>
      <c r="X435" s="16">
        <f t="shared" si="99"/>
        <v>118.24133868526144</v>
      </c>
      <c r="Y435" s="16">
        <f t="shared" si="92"/>
        <v>121.06021484385131</v>
      </c>
    </row>
    <row r="436" spans="1:25" x14ac:dyDescent="0.4">
      <c r="A436">
        <f t="shared" si="100"/>
        <v>423</v>
      </c>
      <c r="B436" s="1">
        <v>42034</v>
      </c>
      <c r="C436" s="2">
        <v>0.15812963894141299</v>
      </c>
      <c r="D436" s="2">
        <v>5.8903040804479799E-2</v>
      </c>
      <c r="E436" s="2">
        <v>0</v>
      </c>
      <c r="F436" s="2">
        <v>0.78296732025410698</v>
      </c>
      <c r="G436">
        <v>582.99</v>
      </c>
      <c r="H436">
        <v>3656.28</v>
      </c>
      <c r="I436">
        <v>1935.98</v>
      </c>
      <c r="J436">
        <v>157.38999999999999</v>
      </c>
      <c r="K436">
        <v>117.49</v>
      </c>
      <c r="L436" s="3">
        <f t="shared" si="93"/>
        <v>-8.7938101494209331E-3</v>
      </c>
      <c r="M436" s="3">
        <f t="shared" si="94"/>
        <v>4.5463134508983316E-2</v>
      </c>
      <c r="N436" s="3">
        <f t="shared" si="90"/>
        <v>1.5031147015982516E-3</v>
      </c>
      <c r="O436" s="3">
        <f t="shared" si="90"/>
        <v>-4.1934049177202448E-3</v>
      </c>
      <c r="P436" s="3">
        <f t="shared" si="95"/>
        <v>5.4248524541174505E-6</v>
      </c>
      <c r="Q436" s="4">
        <f t="shared" si="96"/>
        <v>-2.0013690203869988E-3</v>
      </c>
      <c r="R436" s="3">
        <f t="shared" si="97"/>
        <v>8.4947585358600974E-3</v>
      </c>
      <c r="S436" s="16">
        <f t="shared" si="102"/>
        <v>118.58309488438439</v>
      </c>
      <c r="T436" s="16">
        <f t="shared" si="102"/>
        <v>144.21883143308654</v>
      </c>
      <c r="U436" s="16">
        <f t="shared" si="98"/>
        <v>-25.635736548702141</v>
      </c>
      <c r="V436" s="16">
        <f t="shared" si="99"/>
        <v>156.17001220531131</v>
      </c>
      <c r="W436" s="16">
        <f t="shared" si="99"/>
        <v>181.67278901953463</v>
      </c>
      <c r="X436" s="16">
        <f t="shared" si="99"/>
        <v>118.39165015542126</v>
      </c>
      <c r="Y436" s="16">
        <f t="shared" si="92"/>
        <v>120.64087435207929</v>
      </c>
    </row>
    <row r="437" spans="1:25" x14ac:dyDescent="0.4">
      <c r="A437">
        <f t="shared" si="100"/>
        <v>424</v>
      </c>
      <c r="B437" s="1">
        <v>42041</v>
      </c>
      <c r="C437" s="2">
        <v>0.150138990690559</v>
      </c>
      <c r="D437" s="2">
        <v>6.7944461561341707E-2</v>
      </c>
      <c r="E437" s="2">
        <v>0</v>
      </c>
      <c r="F437" s="2">
        <v>0.78191654774809805</v>
      </c>
      <c r="G437">
        <v>569.95600000000002</v>
      </c>
      <c r="H437">
        <v>3770.2</v>
      </c>
      <c r="I437">
        <v>1938.89</v>
      </c>
      <c r="J437">
        <v>156.72999999999999</v>
      </c>
      <c r="K437">
        <v>119.12</v>
      </c>
      <c r="L437" s="3">
        <f t="shared" si="93"/>
        <v>-9.3747843228940697E-3</v>
      </c>
      <c r="M437" s="3">
        <f t="shared" si="94"/>
        <v>1.7806396510772871E-2</v>
      </c>
      <c r="N437" s="3">
        <f t="shared" si="90"/>
        <v>2.2719184688146266E-2</v>
      </c>
      <c r="O437" s="3">
        <f t="shared" si="90"/>
        <v>-3.7006316595418198E-3</v>
      </c>
      <c r="P437" s="3">
        <f t="shared" si="95"/>
        <v>5.0069589081059859E-6</v>
      </c>
      <c r="Q437" s="4">
        <f t="shared" si="96"/>
        <v>-3.0962667235331356E-3</v>
      </c>
      <c r="R437" s="3">
        <f t="shared" si="97"/>
        <v>6.8625413041208116E-3</v>
      </c>
      <c r="S437" s="16">
        <f t="shared" si="102"/>
        <v>118.27346821203108</v>
      </c>
      <c r="T437" s="16">
        <f t="shared" si="102"/>
        <v>144.90508556349863</v>
      </c>
      <c r="U437" s="16">
        <f t="shared" si="98"/>
        <v>-26.631617351467554</v>
      </c>
      <c r="V437" s="16">
        <f t="shared" si="99"/>
        <v>155.23253377302191</v>
      </c>
      <c r="W437" s="16">
        <f t="shared" si="99"/>
        <v>183.45342867061191</v>
      </c>
      <c r="X437" s="16">
        <f t="shared" si="99"/>
        <v>120.66356862423589</v>
      </c>
      <c r="Y437" s="16">
        <f t="shared" si="92"/>
        <v>120.27081118612512</v>
      </c>
    </row>
    <row r="438" spans="1:25" x14ac:dyDescent="0.4">
      <c r="A438">
        <f t="shared" si="100"/>
        <v>425</v>
      </c>
      <c r="B438" s="1">
        <v>42048</v>
      </c>
      <c r="C438" s="2">
        <v>0.14179405917704899</v>
      </c>
      <c r="D438" s="2">
        <v>7.4518060204269695E-2</v>
      </c>
      <c r="E438" s="2">
        <v>0</v>
      </c>
      <c r="F438" s="2">
        <v>0.78368788061868</v>
      </c>
      <c r="G438">
        <v>566.37199999999996</v>
      </c>
      <c r="H438">
        <v>3849.29</v>
      </c>
      <c r="I438">
        <v>1982.94</v>
      </c>
      <c r="J438">
        <v>156.15</v>
      </c>
      <c r="K438">
        <v>118.75</v>
      </c>
      <c r="L438" s="3">
        <f t="shared" si="93"/>
        <v>-3.5832807672991907E-3</v>
      </c>
      <c r="M438" s="3">
        <f t="shared" si="94"/>
        <v>9.209037729582592E-3</v>
      </c>
      <c r="N438" s="3">
        <f t="shared" si="90"/>
        <v>3.5164957083925863E-2</v>
      </c>
      <c r="O438" s="3">
        <f t="shared" si="90"/>
        <v>2.4975984630162262E-3</v>
      </c>
      <c r="P438" s="3">
        <f t="shared" si="95"/>
        <v>3.8230202695219174E-6</v>
      </c>
      <c r="Q438" s="4">
        <f t="shared" si="96"/>
        <v>2.1316663286381609E-3</v>
      </c>
      <c r="R438" s="3">
        <f t="shared" si="97"/>
        <v>1.0822078127306373E-2</v>
      </c>
      <c r="S438" s="16">
        <f t="shared" si="102"/>
        <v>118.48663484489489</v>
      </c>
      <c r="T438" s="16">
        <f t="shared" si="102"/>
        <v>145.98729337622927</v>
      </c>
      <c r="U438" s="16">
        <f t="shared" si="98"/>
        <v>-27.500658531334381</v>
      </c>
      <c r="V438" s="16">
        <f t="shared" si="99"/>
        <v>154.87420569629199</v>
      </c>
      <c r="W438" s="16">
        <f t="shared" si="99"/>
        <v>184.37433244357018</v>
      </c>
      <c r="X438" s="16">
        <f t="shared" si="99"/>
        <v>124.18006433262848</v>
      </c>
      <c r="Y438" s="16">
        <f t="shared" si="92"/>
        <v>120.52057103242674</v>
      </c>
    </row>
    <row r="439" spans="1:25" x14ac:dyDescent="0.4">
      <c r="A439">
        <f t="shared" si="100"/>
        <v>426</v>
      </c>
      <c r="B439" s="1">
        <v>42055</v>
      </c>
      <c r="C439" s="2">
        <v>0.135422358727846</v>
      </c>
      <c r="D439" s="2">
        <v>7.5105699426849096E-2</v>
      </c>
      <c r="E439" s="2">
        <v>0</v>
      </c>
      <c r="F439" s="2">
        <v>0.789471941845304</v>
      </c>
      <c r="G439">
        <v>563.01499999999999</v>
      </c>
      <c r="H439">
        <v>3875.6</v>
      </c>
      <c r="I439">
        <v>2052.67</v>
      </c>
      <c r="J439">
        <v>156.54</v>
      </c>
      <c r="K439">
        <v>119.03</v>
      </c>
      <c r="L439" s="3">
        <f t="shared" si="93"/>
        <v>1.5246189837515134E-2</v>
      </c>
      <c r="M439" s="3">
        <f t="shared" si="94"/>
        <v>2.6601406922559523E-3</v>
      </c>
      <c r="N439" s="3">
        <f t="shared" si="90"/>
        <v>1.5910984230295133E-2</v>
      </c>
      <c r="O439" s="3">
        <f t="shared" si="90"/>
        <v>3.8967675993357709E-3</v>
      </c>
      <c r="P439" s="3">
        <f t="shared" si="95"/>
        <v>5.7278098402808591E-7</v>
      </c>
      <c r="Q439" s="4">
        <f t="shared" si="96"/>
        <v>5.340282619257967E-3</v>
      </c>
      <c r="R439" s="3">
        <f t="shared" si="97"/>
        <v>9.4285205898504976E-3</v>
      </c>
      <c r="S439" s="16">
        <f t="shared" si="102"/>
        <v>119.02066310682069</v>
      </c>
      <c r="T439" s="16">
        <f t="shared" si="102"/>
        <v>146.93014543521431</v>
      </c>
      <c r="U439" s="16">
        <f t="shared" si="98"/>
        <v>-27.909482328393622</v>
      </c>
      <c r="V439" s="16">
        <f t="shared" si="99"/>
        <v>156.3988246800435</v>
      </c>
      <c r="W439" s="16">
        <f t="shared" si="99"/>
        <v>184.64034651279579</v>
      </c>
      <c r="X439" s="16">
        <f t="shared" si="99"/>
        <v>125.77116275565798</v>
      </c>
      <c r="Y439" s="16">
        <f t="shared" si="92"/>
        <v>120.91024779236032</v>
      </c>
    </row>
    <row r="440" spans="1:25" x14ac:dyDescent="0.4">
      <c r="A440">
        <f t="shared" si="100"/>
        <v>427</v>
      </c>
      <c r="B440" s="1">
        <v>42062</v>
      </c>
      <c r="C440" s="2">
        <v>0.13625046015825801</v>
      </c>
      <c r="D440" s="2">
        <v>7.4151064453468807E-2</v>
      </c>
      <c r="E440" s="2">
        <v>0</v>
      </c>
      <c r="F440" s="2">
        <v>0.78959847538827199</v>
      </c>
      <c r="G440">
        <v>568.73199999999997</v>
      </c>
      <c r="H440">
        <v>3866.42</v>
      </c>
      <c r="I440">
        <v>2085.33</v>
      </c>
      <c r="J440">
        <v>157.15</v>
      </c>
      <c r="K440">
        <v>119.63</v>
      </c>
      <c r="L440" s="3">
        <f t="shared" si="93"/>
        <v>-8.3890666479927711E-3</v>
      </c>
      <c r="M440" s="3">
        <f t="shared" si="94"/>
        <v>-5.4810013433813642E-3</v>
      </c>
      <c r="N440" s="3">
        <f t="shared" si="90"/>
        <v>1.1283585811358465E-2</v>
      </c>
      <c r="O440" s="3">
        <f t="shared" si="90"/>
        <v>-1.5272033089405168E-3</v>
      </c>
      <c r="P440" s="3">
        <f t="shared" si="95"/>
        <v>9.7496048605253909E-6</v>
      </c>
      <c r="Q440" s="4">
        <f t="shared" si="96"/>
        <v>-2.7650632841778123E-3</v>
      </c>
      <c r="R440" s="3">
        <f t="shared" si="97"/>
        <v>-1.0284213722390467E-3</v>
      </c>
      <c r="S440" s="16">
        <f t="shared" ref="S440:T455" si="103">S439+100*Q440</f>
        <v>118.74415677840291</v>
      </c>
      <c r="T440" s="16">
        <f t="shared" si="103"/>
        <v>146.8273032979904</v>
      </c>
      <c r="U440" s="16">
        <f t="shared" si="98"/>
        <v>-28.083146519587487</v>
      </c>
      <c r="V440" s="16">
        <f t="shared" si="99"/>
        <v>155.55991801524422</v>
      </c>
      <c r="W440" s="16">
        <f t="shared" si="99"/>
        <v>184.09224637845765</v>
      </c>
      <c r="X440" s="16">
        <f t="shared" si="99"/>
        <v>126.89952133679382</v>
      </c>
      <c r="Y440" s="16">
        <f t="shared" si="92"/>
        <v>120.75752746146627</v>
      </c>
    </row>
    <row r="441" spans="1:25" x14ac:dyDescent="0.4">
      <c r="A441">
        <f t="shared" si="100"/>
        <v>428</v>
      </c>
      <c r="B441" s="1">
        <v>42069</v>
      </c>
      <c r="C441" s="2">
        <v>0.13325787204592901</v>
      </c>
      <c r="D441" s="2">
        <v>6.0894311131589197E-2</v>
      </c>
      <c r="E441" s="2">
        <v>4.1799765751372999E-3</v>
      </c>
      <c r="F441" s="2">
        <v>0.80166784024734405</v>
      </c>
      <c r="G441">
        <v>558.36</v>
      </c>
      <c r="H441">
        <v>3807.04</v>
      </c>
      <c r="I441">
        <v>2108.86</v>
      </c>
      <c r="J441">
        <v>156.91</v>
      </c>
      <c r="K441">
        <v>120.83</v>
      </c>
      <c r="L441" s="3">
        <f t="shared" si="93"/>
        <v>1.4993789789925049E-2</v>
      </c>
      <c r="M441" s="3">
        <f t="shared" si="94"/>
        <v>-3.3582861017520393E-3</v>
      </c>
      <c r="N441" s="3">
        <f t="shared" si="90"/>
        <v>1.2641901311609027E-2</v>
      </c>
      <c r="O441" s="3">
        <f t="shared" si="90"/>
        <v>-1.7844624306927459E-3</v>
      </c>
      <c r="P441" s="3">
        <f t="shared" si="95"/>
        <v>8.1164554548505783E-6</v>
      </c>
      <c r="Q441" s="4">
        <f t="shared" si="96"/>
        <v>4.0772025563730156E-4</v>
      </c>
      <c r="R441" s="3">
        <f t="shared" si="97"/>
        <v>5.6232356422723229E-3</v>
      </c>
      <c r="S441" s="16">
        <f t="shared" si="103"/>
        <v>118.78492880396664</v>
      </c>
      <c r="T441" s="16">
        <f t="shared" si="103"/>
        <v>147.38962686221763</v>
      </c>
      <c r="U441" s="16">
        <f t="shared" si="98"/>
        <v>-28.604698058250989</v>
      </c>
      <c r="V441" s="16">
        <f t="shared" si="99"/>
        <v>157.05929699423672</v>
      </c>
      <c r="W441" s="16">
        <f t="shared" si="99"/>
        <v>183.75641776828243</v>
      </c>
      <c r="X441" s="16">
        <f t="shared" si="99"/>
        <v>128.16371146795473</v>
      </c>
      <c r="Y441" s="16">
        <f t="shared" si="92"/>
        <v>120.57908121839699</v>
      </c>
    </row>
    <row r="442" spans="1:25" x14ac:dyDescent="0.4">
      <c r="A442">
        <f t="shared" si="100"/>
        <v>429</v>
      </c>
      <c r="B442" s="1">
        <v>42076</v>
      </c>
      <c r="C442" s="2">
        <v>0.14675243590584799</v>
      </c>
      <c r="D442" s="2">
        <v>6.0307423556074699E-2</v>
      </c>
      <c r="E442" s="2">
        <v>4.2128384733023999E-3</v>
      </c>
      <c r="F442" s="2">
        <v>0.78872730206477404</v>
      </c>
      <c r="G442">
        <v>564.07100000000003</v>
      </c>
      <c r="H442">
        <v>3776.44</v>
      </c>
      <c r="I442">
        <v>2135.52</v>
      </c>
      <c r="J442">
        <v>156.63</v>
      </c>
      <c r="K442">
        <v>121.4</v>
      </c>
      <c r="L442" s="3">
        <f t="shared" si="93"/>
        <v>4.5284822344549003E-3</v>
      </c>
      <c r="M442" s="3">
        <f t="shared" si="94"/>
        <v>1.51953871568975E-2</v>
      </c>
      <c r="N442" s="3">
        <f t="shared" si="90"/>
        <v>1.2952348842436345E-2</v>
      </c>
      <c r="O442" s="3">
        <f t="shared" si="90"/>
        <v>5.2352678286406995E-3</v>
      </c>
      <c r="P442" s="3">
        <f t="shared" si="95"/>
        <v>4.6493774650306966E-7</v>
      </c>
      <c r="Q442" s="4">
        <f t="shared" si="96"/>
        <v>5.7642603340790017E-3</v>
      </c>
      <c r="R442" s="3">
        <f t="shared" si="97"/>
        <v>9.4778715156073612E-3</v>
      </c>
      <c r="S442" s="16">
        <f t="shared" si="103"/>
        <v>119.36135483737453</v>
      </c>
      <c r="T442" s="16">
        <f t="shared" si="103"/>
        <v>148.33741401377836</v>
      </c>
      <c r="U442" s="16">
        <f t="shared" si="98"/>
        <v>-28.976059176403822</v>
      </c>
      <c r="V442" s="16">
        <f t="shared" si="99"/>
        <v>157.51214521768222</v>
      </c>
      <c r="W442" s="16">
        <f t="shared" si="99"/>
        <v>185.27595648397218</v>
      </c>
      <c r="X442" s="16">
        <f t="shared" si="99"/>
        <v>129.45894635219835</v>
      </c>
      <c r="Y442" s="16">
        <f t="shared" si="92"/>
        <v>121.10260800126106</v>
      </c>
    </row>
    <row r="443" spans="1:25" x14ac:dyDescent="0.4">
      <c r="A443">
        <f t="shared" si="100"/>
        <v>430</v>
      </c>
      <c r="B443" s="1">
        <v>42083</v>
      </c>
      <c r="C443" s="2">
        <v>0.14597753966167601</v>
      </c>
      <c r="D443" s="2">
        <v>6.0308134030699401E-2</v>
      </c>
      <c r="E443" s="2">
        <v>4.3168510113452997E-3</v>
      </c>
      <c r="F443" s="2">
        <v>0.78939747529627802</v>
      </c>
      <c r="G443">
        <v>573.04499999999996</v>
      </c>
      <c r="H443">
        <v>3877.26</v>
      </c>
      <c r="I443">
        <v>2163.1799999999998</v>
      </c>
      <c r="J443">
        <v>157.44999999999999</v>
      </c>
      <c r="K443">
        <v>120.04</v>
      </c>
      <c r="L443" s="3">
        <f t="shared" si="93"/>
        <v>-9.3109092247108949E-3</v>
      </c>
      <c r="M443" s="3">
        <f t="shared" si="94"/>
        <v>-2.9429457859435182E-2</v>
      </c>
      <c r="N443" s="3">
        <f t="shared" si="90"/>
        <v>-9.9621853012693551E-3</v>
      </c>
      <c r="O443" s="3">
        <f t="shared" si="90"/>
        <v>-3.1120990790726166E-3</v>
      </c>
      <c r="P443" s="3">
        <f t="shared" si="95"/>
        <v>3.512087045517104E-6</v>
      </c>
      <c r="Q443" s="4">
        <f t="shared" si="96"/>
        <v>-5.637219822304443E-3</v>
      </c>
      <c r="R443" s="3">
        <f t="shared" si="97"/>
        <v>-1.2953662866122012E-2</v>
      </c>
      <c r="S443" s="16">
        <f t="shared" si="103"/>
        <v>118.79763285514409</v>
      </c>
      <c r="T443" s="16">
        <f t="shared" si="103"/>
        <v>147.04204772716616</v>
      </c>
      <c r="U443" s="16">
        <f t="shared" si="98"/>
        <v>-28.244414872022077</v>
      </c>
      <c r="V443" s="16">
        <f t="shared" si="99"/>
        <v>156.58105429521112</v>
      </c>
      <c r="W443" s="16">
        <f t="shared" si="99"/>
        <v>182.33301069802866</v>
      </c>
      <c r="X443" s="16">
        <f t="shared" si="99"/>
        <v>128.46272782207143</v>
      </c>
      <c r="Y443" s="16">
        <f t="shared" si="92"/>
        <v>120.79139809335381</v>
      </c>
    </row>
    <row r="444" spans="1:25" x14ac:dyDescent="0.4">
      <c r="A444">
        <f t="shared" si="100"/>
        <v>431</v>
      </c>
      <c r="B444" s="1">
        <v>42090</v>
      </c>
      <c r="C444" s="2">
        <v>0.14588888960864699</v>
      </c>
      <c r="D444" s="2">
        <v>5.7101487668139599E-2</v>
      </c>
      <c r="E444" s="2">
        <v>1.0170329420540801E-2</v>
      </c>
      <c r="F444" s="2">
        <v>0.78683929330267199</v>
      </c>
      <c r="G444">
        <v>572.04600000000005</v>
      </c>
      <c r="H444">
        <v>3791.9</v>
      </c>
      <c r="I444">
        <v>2141.63</v>
      </c>
      <c r="J444">
        <v>156.96</v>
      </c>
      <c r="K444">
        <v>119.13</v>
      </c>
      <c r="L444" s="3">
        <f t="shared" si="93"/>
        <v>9.0634246101013449E-3</v>
      </c>
      <c r="M444" s="3">
        <f t="shared" si="94"/>
        <v>1.8805272887398861E-3</v>
      </c>
      <c r="N444" s="3">
        <f t="shared" si="90"/>
        <v>7.3308648085803618E-3</v>
      </c>
      <c r="O444" s="3">
        <f t="shared" si="90"/>
        <v>1.4653414882772609E-3</v>
      </c>
      <c r="P444" s="3">
        <f t="shared" si="95"/>
        <v>4.7294395248958633E-6</v>
      </c>
      <c r="Q444" s="4">
        <f t="shared" si="96"/>
        <v>2.652449989805932E-3</v>
      </c>
      <c r="R444" s="3">
        <f t="shared" si="97"/>
        <v>4.9350395489247134E-3</v>
      </c>
      <c r="S444" s="16">
        <f t="shared" si="103"/>
        <v>119.06287785412468</v>
      </c>
      <c r="T444" s="16">
        <f t="shared" si="103"/>
        <v>147.53555168205864</v>
      </c>
      <c r="U444" s="16">
        <f t="shared" si="98"/>
        <v>-28.47267382793396</v>
      </c>
      <c r="V444" s="16">
        <f t="shared" si="99"/>
        <v>157.48739675622124</v>
      </c>
      <c r="W444" s="16">
        <f t="shared" si="99"/>
        <v>182.52106342690266</v>
      </c>
      <c r="X444" s="16">
        <f t="shared" si="99"/>
        <v>129.19581430292948</v>
      </c>
      <c r="Y444" s="16">
        <f t="shared" si="92"/>
        <v>120.93793224218153</v>
      </c>
    </row>
    <row r="445" spans="1:25" x14ac:dyDescent="0.4">
      <c r="A445">
        <f t="shared" si="100"/>
        <v>432</v>
      </c>
      <c r="B445" s="1">
        <v>42097</v>
      </c>
      <c r="C445" s="2">
        <v>0.15035535836566799</v>
      </c>
      <c r="D445" s="2">
        <v>6.0517418119278202E-2</v>
      </c>
      <c r="E445" s="2">
        <v>8.7218970508918005E-3</v>
      </c>
      <c r="F445" s="2">
        <v>0.78040532646416105</v>
      </c>
      <c r="G445">
        <v>578.00699999999995</v>
      </c>
      <c r="H445">
        <v>3804.14</v>
      </c>
      <c r="I445">
        <v>2157.33</v>
      </c>
      <c r="J445">
        <v>157.19</v>
      </c>
      <c r="K445">
        <v>118.97</v>
      </c>
      <c r="L445" s="3">
        <f t="shared" si="93"/>
        <v>2.0330314570264907E-3</v>
      </c>
      <c r="M445" s="3">
        <f t="shared" si="94"/>
        <v>2.8083816165813014E-2</v>
      </c>
      <c r="N445" s="3">
        <f t="shared" si="90"/>
        <v>1.6228393430768762E-2</v>
      </c>
      <c r="O445" s="3">
        <f t="shared" si="90"/>
        <v>5.0893822762265728E-4</v>
      </c>
      <c r="P445" s="3">
        <f t="shared" si="95"/>
        <v>2.7655228949279795E-6</v>
      </c>
      <c r="Q445" s="4">
        <f t="shared" si="96"/>
        <v>2.5411921761689022E-3</v>
      </c>
      <c r="R445" s="3">
        <f t="shared" si="97"/>
        <v>1.1713544820307731E-2</v>
      </c>
      <c r="S445" s="16">
        <f t="shared" si="103"/>
        <v>119.31699707174157</v>
      </c>
      <c r="T445" s="16">
        <f t="shared" si="103"/>
        <v>148.70690616408942</v>
      </c>
      <c r="U445" s="16">
        <f t="shared" si="98"/>
        <v>-29.38990909234785</v>
      </c>
      <c r="V445" s="16">
        <f t="shared" si="99"/>
        <v>157.69069990192389</v>
      </c>
      <c r="W445" s="16">
        <f t="shared" si="99"/>
        <v>185.32944504348396</v>
      </c>
      <c r="X445" s="16">
        <f t="shared" si="99"/>
        <v>130.81865364600634</v>
      </c>
      <c r="Y445" s="16">
        <f t="shared" si="92"/>
        <v>120.98882606494379</v>
      </c>
    </row>
    <row r="446" spans="1:25" x14ac:dyDescent="0.4">
      <c r="A446">
        <f t="shared" si="100"/>
        <v>433</v>
      </c>
      <c r="B446" s="1">
        <v>42104</v>
      </c>
      <c r="C446" s="2">
        <v>0.14574615354078799</v>
      </c>
      <c r="D446" s="2">
        <v>6.15104511893243E-2</v>
      </c>
      <c r="E446" s="2">
        <v>1.0046645898754701E-2</v>
      </c>
      <c r="F446" s="2">
        <v>0.78269674937113198</v>
      </c>
      <c r="G446">
        <v>573.16</v>
      </c>
      <c r="H446">
        <v>3870.31</v>
      </c>
      <c r="I446">
        <v>2192.34</v>
      </c>
      <c r="J446">
        <v>157.27000000000001</v>
      </c>
      <c r="K446">
        <v>120.22</v>
      </c>
      <c r="L446" s="3">
        <f t="shared" si="93"/>
        <v>-3.7773961963954994E-3</v>
      </c>
      <c r="M446" s="3">
        <f t="shared" si="94"/>
        <v>-2.0685290353692709E-2</v>
      </c>
      <c r="N446" s="3">
        <f t="shared" si="90"/>
        <v>-5.3823768211147538E-4</v>
      </c>
      <c r="O446" s="3">
        <f t="shared" si="90"/>
        <v>1.8439626120683172E-3</v>
      </c>
      <c r="P446" s="3">
        <f t="shared" si="95"/>
        <v>5.883805142204797E-6</v>
      </c>
      <c r="Q446" s="4">
        <f t="shared" si="96"/>
        <v>-3.9093025477803488E-4</v>
      </c>
      <c r="R446" s="3">
        <f t="shared" si="97"/>
        <v>-5.7892404050328417E-3</v>
      </c>
      <c r="S446" s="16">
        <f t="shared" si="103"/>
        <v>119.27790404626377</v>
      </c>
      <c r="T446" s="16">
        <f t="shared" si="103"/>
        <v>148.12798212358612</v>
      </c>
      <c r="U446" s="16">
        <f t="shared" si="98"/>
        <v>-28.850078077322351</v>
      </c>
      <c r="V446" s="16">
        <f t="shared" si="99"/>
        <v>157.31296028228434</v>
      </c>
      <c r="W446" s="16">
        <f t="shared" si="99"/>
        <v>183.26091600811469</v>
      </c>
      <c r="X446" s="16">
        <f t="shared" si="99"/>
        <v>130.76482987779519</v>
      </c>
      <c r="Y446" s="16">
        <f t="shared" si="92"/>
        <v>121.17322232615062</v>
      </c>
    </row>
    <row r="447" spans="1:25" x14ac:dyDescent="0.4">
      <c r="A447">
        <f t="shared" si="100"/>
        <v>434</v>
      </c>
      <c r="B447" s="1">
        <v>42111</v>
      </c>
      <c r="C447" s="2">
        <v>0.152622378874846</v>
      </c>
      <c r="D447" s="2">
        <v>5.5597019598340201E-2</v>
      </c>
      <c r="E447" s="2">
        <v>1.29767624683709E-2</v>
      </c>
      <c r="F447" s="2">
        <v>0.77880383905844097</v>
      </c>
      <c r="G447">
        <v>577.33399999999995</v>
      </c>
      <c r="H447">
        <v>3832.33</v>
      </c>
      <c r="I447">
        <v>2191.16</v>
      </c>
      <c r="J447">
        <v>157.56</v>
      </c>
      <c r="K447">
        <v>118.9</v>
      </c>
      <c r="L447" s="3">
        <f t="shared" si="93"/>
        <v>-2.0147851207474865E-3</v>
      </c>
      <c r="M447" s="3">
        <f t="shared" si="94"/>
        <v>1.8490642042922278E-2</v>
      </c>
      <c r="N447" s="3">
        <f t="shared" si="90"/>
        <v>1.8976250022818997E-2</v>
      </c>
      <c r="O447" s="3">
        <f t="shared" si="90"/>
        <v>1.3328255902513853E-3</v>
      </c>
      <c r="P447" s="3">
        <f t="shared" si="95"/>
        <v>7.4539191813115878E-6</v>
      </c>
      <c r="Q447" s="4">
        <f t="shared" si="96"/>
        <v>1.997329346384458E-3</v>
      </c>
      <c r="R447" s="3">
        <f t="shared" si="97"/>
        <v>9.1962331338112935E-3</v>
      </c>
      <c r="S447" s="16">
        <f t="shared" si="103"/>
        <v>119.47763698090222</v>
      </c>
      <c r="T447" s="16">
        <f t="shared" si="103"/>
        <v>149.04760543696725</v>
      </c>
      <c r="U447" s="16">
        <f t="shared" si="98"/>
        <v>-29.569968456065027</v>
      </c>
      <c r="V447" s="16">
        <f t="shared" si="99"/>
        <v>157.11148177020959</v>
      </c>
      <c r="W447" s="16">
        <f t="shared" si="99"/>
        <v>185.10998021240692</v>
      </c>
      <c r="X447" s="16">
        <f t="shared" si="99"/>
        <v>132.66245488007709</v>
      </c>
      <c r="Y447" s="16">
        <f t="shared" si="92"/>
        <v>121.30650488517576</v>
      </c>
    </row>
    <row r="448" spans="1:25" x14ac:dyDescent="0.4">
      <c r="A448">
        <f t="shared" si="100"/>
        <v>435</v>
      </c>
      <c r="B448" s="1">
        <v>42118</v>
      </c>
      <c r="C448" s="2">
        <v>0.14019918023932701</v>
      </c>
      <c r="D448" s="2">
        <v>6.0635422329747599E-2</v>
      </c>
      <c r="E448" s="2">
        <v>1.3023924932749099E-2</v>
      </c>
      <c r="F448" s="2">
        <v>0.78614147249817501</v>
      </c>
      <c r="G448">
        <v>575.73500000000001</v>
      </c>
      <c r="H448">
        <v>3900.24</v>
      </c>
      <c r="I448">
        <v>2232.7399999999998</v>
      </c>
      <c r="J448">
        <v>157.77000000000001</v>
      </c>
      <c r="K448">
        <v>118.99</v>
      </c>
      <c r="L448" s="3">
        <f t="shared" si="93"/>
        <v>-5.4623607357079385E-3</v>
      </c>
      <c r="M448" s="3">
        <f t="shared" si="94"/>
        <v>5.4795563881053777E-3</v>
      </c>
      <c r="N448" s="3">
        <f t="shared" si="90"/>
        <v>-2.0512912385678428E-2</v>
      </c>
      <c r="O448" s="3">
        <f t="shared" si="90"/>
        <v>-4.6903720605946386E-3</v>
      </c>
      <c r="P448" s="3">
        <f t="shared" si="95"/>
        <v>7.4739644634233084E-6</v>
      </c>
      <c r="Q448" s="4">
        <f t="shared" si="96"/>
        <v>-4.3954918753520318E-3</v>
      </c>
      <c r="R448" s="3">
        <f t="shared" si="97"/>
        <v>-6.2965221984689068E-3</v>
      </c>
      <c r="S448" s="16">
        <f t="shared" si="103"/>
        <v>119.03808779336701</v>
      </c>
      <c r="T448" s="16">
        <f t="shared" si="103"/>
        <v>148.41795321712036</v>
      </c>
      <c r="U448" s="16">
        <f t="shared" si="98"/>
        <v>-29.379865423753344</v>
      </c>
      <c r="V448" s="16">
        <f t="shared" si="99"/>
        <v>156.56524569663881</v>
      </c>
      <c r="W448" s="16">
        <f t="shared" si="99"/>
        <v>185.65793585121747</v>
      </c>
      <c r="X448" s="16">
        <f t="shared" si="99"/>
        <v>130.61116364150925</v>
      </c>
      <c r="Y448" s="16">
        <f t="shared" si="92"/>
        <v>120.83746767911629</v>
      </c>
    </row>
    <row r="449" spans="1:25" x14ac:dyDescent="0.4">
      <c r="A449">
        <f t="shared" si="100"/>
        <v>436</v>
      </c>
      <c r="B449" s="1">
        <v>42125</v>
      </c>
      <c r="C449" s="2">
        <v>0.14400530594159899</v>
      </c>
      <c r="D449" s="2">
        <v>6.9285904066514498E-2</v>
      </c>
      <c r="E449" s="2">
        <v>1.1674545462264299E-2</v>
      </c>
      <c r="F449" s="2">
        <v>0.775034244529621</v>
      </c>
      <c r="G449">
        <v>567.06200000000001</v>
      </c>
      <c r="H449">
        <v>3883.75</v>
      </c>
      <c r="I449">
        <v>2186.94</v>
      </c>
      <c r="J449">
        <v>157.03</v>
      </c>
      <c r="K449">
        <v>120.15</v>
      </c>
      <c r="L449" s="3">
        <f t="shared" si="93"/>
        <v>-4.0334152250892652E-3</v>
      </c>
      <c r="M449" s="3">
        <f t="shared" si="94"/>
        <v>1.1837902975320169E-3</v>
      </c>
      <c r="N449" s="3">
        <f t="shared" si="90"/>
        <v>1.3626345487300906E-3</v>
      </c>
      <c r="O449" s="3">
        <f t="shared" si="90"/>
        <v>-3.5661975418710412E-3</v>
      </c>
      <c r="P449" s="3">
        <f t="shared" si="95"/>
        <v>7.9887574473298033E-6</v>
      </c>
      <c r="Q449" s="4">
        <f t="shared" si="96"/>
        <v>-3.2548190486559512E-3</v>
      </c>
      <c r="R449" s="3">
        <f t="shared" si="97"/>
        <v>-1.2632969801745497E-3</v>
      </c>
      <c r="S449" s="16">
        <f t="shared" si="103"/>
        <v>118.71260588850141</v>
      </c>
      <c r="T449" s="16">
        <f t="shared" si="103"/>
        <v>148.2916235191029</v>
      </c>
      <c r="U449" s="16">
        <f t="shared" si="98"/>
        <v>-29.579017630601484</v>
      </c>
      <c r="V449" s="16">
        <f t="shared" si="99"/>
        <v>156.16190417412989</v>
      </c>
      <c r="W449" s="16">
        <f t="shared" si="99"/>
        <v>185.77631488097069</v>
      </c>
      <c r="X449" s="16">
        <f t="shared" si="99"/>
        <v>130.74742709638227</v>
      </c>
      <c r="Y449" s="16">
        <f t="shared" si="92"/>
        <v>120.48084792492918</v>
      </c>
    </row>
    <row r="450" spans="1:25" x14ac:dyDescent="0.4">
      <c r="A450">
        <f t="shared" si="100"/>
        <v>437</v>
      </c>
      <c r="B450" s="1">
        <v>42132</v>
      </c>
      <c r="C450" s="2">
        <v>0.13607428514551401</v>
      </c>
      <c r="D450" s="2">
        <v>8.1174005700688501E-2</v>
      </c>
      <c r="E450" s="2">
        <v>1.3101039573640699E-2</v>
      </c>
      <c r="F450" s="2">
        <v>0.76965066958015704</v>
      </c>
      <c r="G450">
        <v>566.61400000000003</v>
      </c>
      <c r="H450">
        <v>3901.01</v>
      </c>
      <c r="I450">
        <v>2189.92</v>
      </c>
      <c r="J450">
        <v>156.47</v>
      </c>
      <c r="K450">
        <v>119.76</v>
      </c>
      <c r="L450" s="3">
        <f t="shared" si="93"/>
        <v>-4.3270538471996689E-3</v>
      </c>
      <c r="M450" s="3">
        <f t="shared" si="94"/>
        <v>-4.3483870080840425E-4</v>
      </c>
      <c r="N450" s="3">
        <f t="shared" si="90"/>
        <v>1.2187659823189811E-2</v>
      </c>
      <c r="O450" s="3">
        <f t="shared" si="90"/>
        <v>2.0451204703777481E-3</v>
      </c>
      <c r="P450" s="3">
        <f t="shared" si="95"/>
        <v>1.1611465488757982E-5</v>
      </c>
      <c r="Q450" s="4">
        <f t="shared" si="96"/>
        <v>1.0979895293410998E-3</v>
      </c>
      <c r="R450" s="3">
        <f t="shared" si="97"/>
        <v>2.3677219363898716E-3</v>
      </c>
      <c r="S450" s="16">
        <f t="shared" si="103"/>
        <v>118.82240484143553</v>
      </c>
      <c r="T450" s="16">
        <f t="shared" si="103"/>
        <v>148.52839571274188</v>
      </c>
      <c r="U450" s="16">
        <f t="shared" si="98"/>
        <v>-29.705990871306355</v>
      </c>
      <c r="V450" s="16">
        <f t="shared" si="99"/>
        <v>155.72919878940991</v>
      </c>
      <c r="W450" s="16">
        <f t="shared" si="99"/>
        <v>185.73283101088984</v>
      </c>
      <c r="X450" s="16">
        <f t="shared" si="99"/>
        <v>131.96619307870125</v>
      </c>
      <c r="Y450" s="16">
        <f t="shared" si="92"/>
        <v>120.68535997196696</v>
      </c>
    </row>
    <row r="451" spans="1:25" x14ac:dyDescent="0.4">
      <c r="A451">
        <f t="shared" si="100"/>
        <v>438</v>
      </c>
      <c r="B451" s="1">
        <v>42139</v>
      </c>
      <c r="C451" s="2">
        <v>0.124943814963445</v>
      </c>
      <c r="D451" s="2">
        <v>7.2952033401493602E-2</v>
      </c>
      <c r="E451" s="2">
        <v>1.95598556640625E-2</v>
      </c>
      <c r="F451" s="2">
        <v>0.78254429597099795</v>
      </c>
      <c r="G451">
        <v>566.57500000000005</v>
      </c>
      <c r="H451">
        <v>3915.99</v>
      </c>
      <c r="I451">
        <v>2216.61</v>
      </c>
      <c r="J451">
        <v>156.79</v>
      </c>
      <c r="K451">
        <v>119.25</v>
      </c>
      <c r="L451" s="3">
        <f t="shared" si="93"/>
        <v>1.3925425265333802E-2</v>
      </c>
      <c r="M451" s="3">
        <f t="shared" si="94"/>
        <v>2.1329736490858897E-2</v>
      </c>
      <c r="N451" s="3">
        <f t="shared" si="90"/>
        <v>2.5358543000347344E-2</v>
      </c>
      <c r="O451" s="3">
        <f t="shared" si="90"/>
        <v>-7.015753555710269E-4</v>
      </c>
      <c r="P451" s="3">
        <f t="shared" si="95"/>
        <v>8.3716963630882188E-6</v>
      </c>
      <c r="Q451" s="4">
        <f t="shared" si="96"/>
        <v>3.2345673584440403E-3</v>
      </c>
      <c r="R451" s="3">
        <f t="shared" si="97"/>
        <v>1.4978032350242254E-2</v>
      </c>
      <c r="S451" s="16">
        <f t="shared" si="103"/>
        <v>119.14586157727993</v>
      </c>
      <c r="T451" s="16">
        <f t="shared" si="103"/>
        <v>150.02619894776612</v>
      </c>
      <c r="U451" s="16">
        <f t="shared" si="98"/>
        <v>-30.880337370486188</v>
      </c>
      <c r="V451" s="16">
        <f t="shared" si="99"/>
        <v>157.1217413159433</v>
      </c>
      <c r="W451" s="16">
        <f t="shared" si="99"/>
        <v>187.86580465997574</v>
      </c>
      <c r="X451" s="16">
        <f t="shared" si="99"/>
        <v>134.50204737873599</v>
      </c>
      <c r="Y451" s="16">
        <f t="shared" si="92"/>
        <v>120.61520243640986</v>
      </c>
    </row>
    <row r="452" spans="1:25" x14ac:dyDescent="0.4">
      <c r="A452">
        <f t="shared" si="100"/>
        <v>439</v>
      </c>
      <c r="B452" s="1">
        <v>42146</v>
      </c>
      <c r="C452" s="2">
        <v>0.12706166481488801</v>
      </c>
      <c r="D452" s="2">
        <v>8.4787010821864295E-2</v>
      </c>
      <c r="E452" s="2">
        <v>1.6729082876039799E-2</v>
      </c>
      <c r="F452" s="2">
        <v>0.77142224148720695</v>
      </c>
      <c r="G452">
        <v>563.64099999999996</v>
      </c>
      <c r="H452">
        <v>3924.16</v>
      </c>
      <c r="I452">
        <v>2272.8200000000002</v>
      </c>
      <c r="J452">
        <v>156.68</v>
      </c>
      <c r="K452">
        <v>121.54</v>
      </c>
      <c r="L452" s="3">
        <f t="shared" si="93"/>
        <v>2.9027988102754643E-2</v>
      </c>
      <c r="M452" s="3">
        <f t="shared" si="94"/>
        <v>1.2889586913444218E-2</v>
      </c>
      <c r="N452" s="3">
        <f t="shared" si="90"/>
        <v>1.5680960216823081E-2</v>
      </c>
      <c r="O452" s="3">
        <f t="shared" si="90"/>
        <v>3.1273934133264625E-3</v>
      </c>
      <c r="P452" s="3">
        <f t="shared" si="95"/>
        <v>2.7448787462309791E-6</v>
      </c>
      <c r="Q452" s="4">
        <f t="shared" si="96"/>
        <v>7.4533380808998349E-3</v>
      </c>
      <c r="R452" s="3">
        <f t="shared" si="97"/>
        <v>1.5181482161587101E-2</v>
      </c>
      <c r="S452" s="16">
        <f t="shared" si="103"/>
        <v>119.89119538536991</v>
      </c>
      <c r="T452" s="16">
        <f t="shared" si="103"/>
        <v>151.54434716392484</v>
      </c>
      <c r="U452" s="16">
        <f t="shared" si="98"/>
        <v>-31.653151778554928</v>
      </c>
      <c r="V452" s="16">
        <f t="shared" si="99"/>
        <v>160.02454012621877</v>
      </c>
      <c r="W452" s="16">
        <f t="shared" si="99"/>
        <v>189.15476335132016</v>
      </c>
      <c r="X452" s="16">
        <f t="shared" si="99"/>
        <v>136.07014340041832</v>
      </c>
      <c r="Y452" s="16">
        <f t="shared" si="92"/>
        <v>120.9279417777425</v>
      </c>
    </row>
    <row r="453" spans="1:25" x14ac:dyDescent="0.4">
      <c r="A453">
        <f t="shared" si="100"/>
        <v>440</v>
      </c>
      <c r="B453" s="1">
        <v>42153</v>
      </c>
      <c r="C453" s="2">
        <v>0.12942646082989301</v>
      </c>
      <c r="D453" s="2">
        <v>8.0212212911479397E-2</v>
      </c>
      <c r="E453" s="2">
        <v>1.8528696716406799E-2</v>
      </c>
      <c r="F453" s="2">
        <v>0.77183262954221998</v>
      </c>
      <c r="G453">
        <v>567.80899999999997</v>
      </c>
      <c r="H453">
        <v>3891.18</v>
      </c>
      <c r="I453">
        <v>2308.46</v>
      </c>
      <c r="J453">
        <v>157.16999999999999</v>
      </c>
      <c r="K453">
        <v>124.15</v>
      </c>
      <c r="L453" s="3">
        <f t="shared" si="93"/>
        <v>-1.0325520801461652E-2</v>
      </c>
      <c r="M453" s="3">
        <f t="shared" si="94"/>
        <v>5.3286673621601999E-3</v>
      </c>
      <c r="N453" s="3">
        <f t="shared" si="90"/>
        <v>-3.1276262096809893E-3</v>
      </c>
      <c r="O453" s="3">
        <f t="shared" si="90"/>
        <v>-4.1992746707386619E-3</v>
      </c>
      <c r="P453" s="3">
        <f t="shared" si="95"/>
        <v>8.4523707275033222E-6</v>
      </c>
      <c r="Q453" s="4">
        <f t="shared" si="96"/>
        <v>-4.2165118320658052E-3</v>
      </c>
      <c r="R453" s="3">
        <f t="shared" si="97"/>
        <v>-3.0809385799302758E-3</v>
      </c>
      <c r="S453" s="16">
        <f t="shared" si="103"/>
        <v>119.46954420216333</v>
      </c>
      <c r="T453" s="16">
        <f t="shared" si="103"/>
        <v>151.23625330593183</v>
      </c>
      <c r="U453" s="16">
        <f t="shared" si="98"/>
        <v>-31.766709103768491</v>
      </c>
      <c r="V453" s="16">
        <f t="shared" si="99"/>
        <v>158.99198804607261</v>
      </c>
      <c r="W453" s="16">
        <f t="shared" si="99"/>
        <v>189.68763008753618</v>
      </c>
      <c r="X453" s="16">
        <f t="shared" si="99"/>
        <v>135.75738077945022</v>
      </c>
      <c r="Y453" s="16">
        <f t="shared" si="92"/>
        <v>120.50801431066864</v>
      </c>
    </row>
    <row r="454" spans="1:25" x14ac:dyDescent="0.4">
      <c r="A454">
        <f t="shared" si="100"/>
        <v>441</v>
      </c>
      <c r="B454" s="1">
        <v>42160</v>
      </c>
      <c r="C454" s="2">
        <v>0.13425437498862</v>
      </c>
      <c r="D454" s="2">
        <v>8.9471583298591006E-2</v>
      </c>
      <c r="E454" s="2">
        <v>1.51196348310026E-2</v>
      </c>
      <c r="F454" s="2">
        <v>0.76115440688178504</v>
      </c>
      <c r="G454">
        <v>555.32600000000002</v>
      </c>
      <c r="H454">
        <v>3865.83</v>
      </c>
      <c r="I454">
        <v>2301.2399999999998</v>
      </c>
      <c r="J454">
        <v>156.51</v>
      </c>
      <c r="K454">
        <v>125.63</v>
      </c>
      <c r="L454" s="3">
        <f t="shared" si="93"/>
        <v>-1.5939463636028051E-2</v>
      </c>
      <c r="M454" s="3">
        <f t="shared" si="94"/>
        <v>-1.662841139867699E-2</v>
      </c>
      <c r="N454" s="3">
        <f t="shared" si="90"/>
        <v>-9.3471345883088253E-3</v>
      </c>
      <c r="O454" s="3">
        <f t="shared" si="90"/>
        <v>-2.4279598747684039E-3</v>
      </c>
      <c r="P454" s="3">
        <f t="shared" si="95"/>
        <v>3.8304060521576152E-6</v>
      </c>
      <c r="Q454" s="4">
        <f t="shared" si="96"/>
        <v>-5.6209210498444897E-3</v>
      </c>
      <c r="R454" s="3">
        <f t="shared" si="97"/>
        <v>-1.1085742374445567E-2</v>
      </c>
      <c r="S454" s="16">
        <f t="shared" si="103"/>
        <v>118.90745209717889</v>
      </c>
      <c r="T454" s="16">
        <f t="shared" si="103"/>
        <v>150.12767906848728</v>
      </c>
      <c r="U454" s="16">
        <f t="shared" si="98"/>
        <v>-31.220226971308392</v>
      </c>
      <c r="V454" s="16">
        <f t="shared" si="99"/>
        <v>157.3980416824698</v>
      </c>
      <c r="W454" s="16">
        <f t="shared" si="99"/>
        <v>188.02478894766847</v>
      </c>
      <c r="X454" s="16">
        <f t="shared" si="99"/>
        <v>134.82266732061933</v>
      </c>
      <c r="Y454" s="16">
        <f t="shared" si="92"/>
        <v>120.2652183231918</v>
      </c>
    </row>
    <row r="455" spans="1:25" x14ac:dyDescent="0.4">
      <c r="A455">
        <f t="shared" si="100"/>
        <v>442</v>
      </c>
      <c r="B455" s="1">
        <v>42167</v>
      </c>
      <c r="C455" s="2">
        <v>0.12787036490169101</v>
      </c>
      <c r="D455" s="2">
        <v>9.3781940257592303E-2</v>
      </c>
      <c r="E455" s="2">
        <v>1.6390572638315101E-2</v>
      </c>
      <c r="F455" s="2">
        <v>0.76195712220240097</v>
      </c>
      <c r="G455">
        <v>556.39499999999998</v>
      </c>
      <c r="H455">
        <v>3870.56</v>
      </c>
      <c r="I455">
        <v>2279.73</v>
      </c>
      <c r="J455">
        <v>156.13</v>
      </c>
      <c r="K455">
        <v>123.39</v>
      </c>
      <c r="L455" s="3">
        <f t="shared" si="93"/>
        <v>5.2240198539217353E-3</v>
      </c>
      <c r="M455" s="3">
        <f t="shared" si="94"/>
        <v>2.2176753111009528E-3</v>
      </c>
      <c r="N455" s="3">
        <f t="shared" ref="N455:O518" si="104">I456/I455-1</f>
        <v>-1.2383045360634837E-2</v>
      </c>
      <c r="O455" s="3">
        <f t="shared" si="104"/>
        <v>6.0846730288863782E-3</v>
      </c>
      <c r="P455" s="3">
        <f t="shared" si="95"/>
        <v>3.5307618726744732E-6</v>
      </c>
      <c r="Q455" s="4">
        <f t="shared" si="96"/>
        <v>5.3057392028041791E-3</v>
      </c>
      <c r="R455" s="3">
        <f t="shared" si="97"/>
        <v>2.8583070831855739E-4</v>
      </c>
      <c r="S455" s="16">
        <f t="shared" si="103"/>
        <v>119.43802601745931</v>
      </c>
      <c r="T455" s="16">
        <f t="shared" si="103"/>
        <v>150.15626213931913</v>
      </c>
      <c r="U455" s="16">
        <f t="shared" si="98"/>
        <v>-30.718236121859817</v>
      </c>
      <c r="V455" s="16">
        <f t="shared" si="99"/>
        <v>157.92044366786197</v>
      </c>
      <c r="W455" s="16">
        <f t="shared" si="99"/>
        <v>188.24655647877856</v>
      </c>
      <c r="X455" s="16">
        <f t="shared" si="99"/>
        <v>133.58436278455585</v>
      </c>
      <c r="Y455" s="16">
        <f t="shared" si="92"/>
        <v>120.87368562608044</v>
      </c>
    </row>
    <row r="456" spans="1:25" x14ac:dyDescent="0.4">
      <c r="A456">
        <f t="shared" si="100"/>
        <v>443</v>
      </c>
      <c r="B456" s="1">
        <v>42174</v>
      </c>
      <c r="C456" s="2">
        <v>0.133426265871322</v>
      </c>
      <c r="D456" s="2">
        <v>9.2523291945533603E-2</v>
      </c>
      <c r="E456" s="2">
        <v>1.1764617829249599E-2</v>
      </c>
      <c r="F456" s="2">
        <v>0.76228582435389403</v>
      </c>
      <c r="G456">
        <v>562.40099999999995</v>
      </c>
      <c r="H456">
        <v>3900.64</v>
      </c>
      <c r="I456">
        <v>2251.5</v>
      </c>
      <c r="J456">
        <v>157.08000000000001</v>
      </c>
      <c r="K456">
        <v>122.71</v>
      </c>
      <c r="L456" s="3">
        <f t="shared" si="93"/>
        <v>-6.3175227171277104E-3</v>
      </c>
      <c r="M456" s="3">
        <f t="shared" si="94"/>
        <v>5.5564353910939612E-3</v>
      </c>
      <c r="N456" s="3">
        <f t="shared" si="104"/>
        <v>2.2940262047523863E-2</v>
      </c>
      <c r="O456" s="3">
        <f t="shared" si="104"/>
        <v>-3.1830914183855752E-3</v>
      </c>
      <c r="P456" s="3">
        <f t="shared" si="95"/>
        <v>5.7380803156421636E-6</v>
      </c>
      <c r="Q456" s="4">
        <f t="shared" si="96"/>
        <v>-2.4911039021184556E-3</v>
      </c>
      <c r="R456" s="3">
        <f t="shared" si="97"/>
        <v>4.7490208257761346E-3</v>
      </c>
      <c r="S456" s="16">
        <f t="shared" ref="S456:T471" si="105">S455+100*Q456</f>
        <v>119.18891562724747</v>
      </c>
      <c r="T456" s="16">
        <f t="shared" si="105"/>
        <v>150.63116422189674</v>
      </c>
      <c r="U456" s="16">
        <f t="shared" si="98"/>
        <v>-31.442248594649271</v>
      </c>
      <c r="V456" s="16">
        <f t="shared" si="99"/>
        <v>157.2886913961492</v>
      </c>
      <c r="W456" s="16">
        <f t="shared" si="99"/>
        <v>188.80220001788794</v>
      </c>
      <c r="X456" s="16">
        <f t="shared" si="99"/>
        <v>135.87838898930823</v>
      </c>
      <c r="Y456" s="16">
        <f t="shared" si="92"/>
        <v>120.55537648424189</v>
      </c>
    </row>
    <row r="457" spans="1:25" x14ac:dyDescent="0.4">
      <c r="A457">
        <f t="shared" si="100"/>
        <v>444</v>
      </c>
      <c r="B457" s="1">
        <v>42181</v>
      </c>
      <c r="C457" s="2">
        <v>0.127830638485877</v>
      </c>
      <c r="D457" s="2">
        <v>9.8139360311136195E-2</v>
      </c>
      <c r="E457" s="2">
        <v>1.5712016656383901E-2</v>
      </c>
      <c r="F457" s="2">
        <v>0.75831798454660204</v>
      </c>
      <c r="G457">
        <v>553.70399999999995</v>
      </c>
      <c r="H457">
        <v>3886.21</v>
      </c>
      <c r="I457">
        <v>2303.15</v>
      </c>
      <c r="J457">
        <v>156.58000000000001</v>
      </c>
      <c r="K457">
        <v>123.85</v>
      </c>
      <c r="L457" s="3">
        <f t="shared" si="93"/>
        <v>-1.5970359319960048E-3</v>
      </c>
      <c r="M457" s="3">
        <f t="shared" si="94"/>
        <v>-1.9822190305340048E-2</v>
      </c>
      <c r="N457" s="3">
        <f t="shared" si="104"/>
        <v>-8.9616394937367394E-3</v>
      </c>
      <c r="O457" s="3">
        <f t="shared" si="104"/>
        <v>-7.6638140247797804E-4</v>
      </c>
      <c r="P457" s="3">
        <f t="shared" si="95"/>
        <v>7.2142284586956758E-6</v>
      </c>
      <c r="Q457" s="4">
        <f t="shared" si="96"/>
        <v>-2.878667657377508E-3</v>
      </c>
      <c r="R457" s="3">
        <f t="shared" si="97"/>
        <v>-7.7868117833876926E-3</v>
      </c>
      <c r="S457" s="16">
        <f t="shared" si="105"/>
        <v>118.90104886150972</v>
      </c>
      <c r="T457" s="16">
        <f t="shared" si="105"/>
        <v>149.85248304355798</v>
      </c>
      <c r="U457" s="16">
        <f t="shared" si="98"/>
        <v>-30.95143418204826</v>
      </c>
      <c r="V457" s="16">
        <f t="shared" si="99"/>
        <v>157.12898780294961</v>
      </c>
      <c r="W457" s="16">
        <f t="shared" si="99"/>
        <v>186.81998098735394</v>
      </c>
      <c r="X457" s="16">
        <f t="shared" si="99"/>
        <v>134.98222503993455</v>
      </c>
      <c r="Y457" s="16">
        <f t="shared" si="92"/>
        <v>120.4787383439941</v>
      </c>
    </row>
    <row r="458" spans="1:25" x14ac:dyDescent="0.4">
      <c r="A458">
        <f t="shared" si="100"/>
        <v>445</v>
      </c>
      <c r="B458" s="1">
        <v>42188</v>
      </c>
      <c r="C458" s="2">
        <v>0.132984873255378</v>
      </c>
      <c r="D458" s="2">
        <v>9.1764652720728201E-2</v>
      </c>
      <c r="E458" s="2">
        <v>2.2581495984709099E-2</v>
      </c>
      <c r="F458" s="2">
        <v>0.75266897803918398</v>
      </c>
      <c r="G458">
        <v>557.59199999999998</v>
      </c>
      <c r="H458">
        <v>3842.06</v>
      </c>
      <c r="I458">
        <v>2282.5100000000002</v>
      </c>
      <c r="J458">
        <v>156.46</v>
      </c>
      <c r="K458">
        <v>122.79</v>
      </c>
      <c r="L458" s="3">
        <f t="shared" si="93"/>
        <v>-6.2480368491923954E-4</v>
      </c>
      <c r="M458" s="3">
        <f t="shared" si="94"/>
        <v>1.8922621896755309E-4</v>
      </c>
      <c r="N458" s="3">
        <f t="shared" si="104"/>
        <v>-4.1485031828995322E-2</v>
      </c>
      <c r="O458" s="3">
        <f t="shared" si="104"/>
        <v>4.2183305637222279E-3</v>
      </c>
      <c r="P458" s="3">
        <f t="shared" si="95"/>
        <v>2.4352280793395983E-6</v>
      </c>
      <c r="Q458" s="4">
        <f t="shared" si="96"/>
        <v>2.1700520860976737E-3</v>
      </c>
      <c r="R458" s="3">
        <f t="shared" si="97"/>
        <v>-9.4255696828061952E-3</v>
      </c>
      <c r="S458" s="16">
        <f t="shared" si="105"/>
        <v>119.11805407011948</v>
      </c>
      <c r="T458" s="16">
        <f t="shared" si="105"/>
        <v>148.90992607527735</v>
      </c>
      <c r="U458" s="16">
        <f t="shared" si="98"/>
        <v>-29.79187200515787</v>
      </c>
      <c r="V458" s="16">
        <f t="shared" si="99"/>
        <v>157.06650743445769</v>
      </c>
      <c r="W458" s="16">
        <f t="shared" si="99"/>
        <v>186.83890360925071</v>
      </c>
      <c r="X458" s="16">
        <f t="shared" si="99"/>
        <v>130.83372185703502</v>
      </c>
      <c r="Y458" s="16">
        <f t="shared" si="92"/>
        <v>120.90057140036632</v>
      </c>
    </row>
    <row r="459" spans="1:25" x14ac:dyDescent="0.4">
      <c r="A459">
        <f t="shared" si="100"/>
        <v>446</v>
      </c>
      <c r="B459" s="1">
        <v>42195</v>
      </c>
      <c r="C459" s="2">
        <v>0.13528820343419001</v>
      </c>
      <c r="D459" s="2">
        <v>9.2992903850387096E-2</v>
      </c>
      <c r="E459" s="2">
        <v>1.8522782519143001E-2</v>
      </c>
      <c r="F459" s="2">
        <v>0.75319611019627897</v>
      </c>
      <c r="G459">
        <v>557.28899999999999</v>
      </c>
      <c r="H459">
        <v>3843.1</v>
      </c>
      <c r="I459">
        <v>2187.8200000000002</v>
      </c>
      <c r="J459">
        <v>157.12</v>
      </c>
      <c r="K459">
        <v>122.78</v>
      </c>
      <c r="L459" s="3">
        <f t="shared" si="93"/>
        <v>1.5138068609142019E-2</v>
      </c>
      <c r="M459" s="3">
        <f t="shared" si="94"/>
        <v>3.5158455543299105E-2</v>
      </c>
      <c r="N459" s="3">
        <f t="shared" si="104"/>
        <v>5.0132094962108242E-2</v>
      </c>
      <c r="O459" s="3">
        <f t="shared" si="104"/>
        <v>6.3645621181263046E-4</v>
      </c>
      <c r="P459" s="3">
        <f t="shared" si="95"/>
        <v>5.1584739752141341E-6</v>
      </c>
      <c r="Q459" s="4">
        <f t="shared" si="96"/>
        <v>6.7202927427449282E-3</v>
      </c>
      <c r="R459" s="3">
        <f t="shared" si="97"/>
        <v>2.5266268831590499E-2</v>
      </c>
      <c r="S459" s="16">
        <f t="shared" si="105"/>
        <v>119.79008334439398</v>
      </c>
      <c r="T459" s="16">
        <f t="shared" si="105"/>
        <v>151.43655295843641</v>
      </c>
      <c r="U459" s="16">
        <f t="shared" si="98"/>
        <v>-31.646469614042431</v>
      </c>
      <c r="V459" s="16">
        <f t="shared" si="99"/>
        <v>158.58031429537189</v>
      </c>
      <c r="W459" s="16">
        <f t="shared" si="99"/>
        <v>190.35474916358061</v>
      </c>
      <c r="X459" s="16">
        <f t="shared" si="99"/>
        <v>135.84693135324585</v>
      </c>
      <c r="Y459" s="16">
        <f t="shared" si="92"/>
        <v>120.96421702154758</v>
      </c>
    </row>
    <row r="460" spans="1:25" x14ac:dyDescent="0.4">
      <c r="A460">
        <f t="shared" si="100"/>
        <v>447</v>
      </c>
      <c r="B460" s="1">
        <v>42202</v>
      </c>
      <c r="C460" s="2">
        <v>0.13879977894682899</v>
      </c>
      <c r="D460" s="2">
        <v>8.4402035349563101E-2</v>
      </c>
      <c r="E460" s="2">
        <v>2.3608663631860899E-2</v>
      </c>
      <c r="F460" s="2">
        <v>0.75318952207174605</v>
      </c>
      <c r="G460">
        <v>559.75300000000004</v>
      </c>
      <c r="H460">
        <v>3936.22</v>
      </c>
      <c r="I460">
        <v>2297.5</v>
      </c>
      <c r="J460">
        <v>157.22</v>
      </c>
      <c r="K460">
        <v>124.09</v>
      </c>
      <c r="L460" s="3">
        <f t="shared" si="93"/>
        <v>4.4991388686943523E-3</v>
      </c>
      <c r="M460" s="3">
        <f t="shared" si="94"/>
        <v>-2.4073243262318633E-2</v>
      </c>
      <c r="N460" s="3">
        <f t="shared" si="104"/>
        <v>-4.2611534276387752E-3</v>
      </c>
      <c r="O460" s="3">
        <f t="shared" si="104"/>
        <v>1.1448925073145322E-3</v>
      </c>
      <c r="P460" s="3">
        <f t="shared" si="95"/>
        <v>6.845891138548042E-6</v>
      </c>
      <c r="Q460" s="4">
        <f t="shared" si="96"/>
        <v>-6.5247623706665432E-4</v>
      </c>
      <c r="R460" s="3">
        <f t="shared" si="97"/>
        <v>-5.672591328487131E-3</v>
      </c>
      <c r="S460" s="16">
        <f t="shared" si="105"/>
        <v>119.72483572068731</v>
      </c>
      <c r="T460" s="16">
        <f t="shared" si="105"/>
        <v>150.8692938255877</v>
      </c>
      <c r="U460" s="16">
        <f t="shared" si="98"/>
        <v>-31.144458104900394</v>
      </c>
      <c r="V460" s="16">
        <f t="shared" si="99"/>
        <v>159.03022818224133</v>
      </c>
      <c r="W460" s="16">
        <f t="shared" si="99"/>
        <v>187.94742483734873</v>
      </c>
      <c r="X460" s="16">
        <f t="shared" si="99"/>
        <v>135.42081601048199</v>
      </c>
      <c r="Y460" s="16">
        <f t="shared" si="92"/>
        <v>121.07870627227904</v>
      </c>
    </row>
    <row r="461" spans="1:25" x14ac:dyDescent="0.4">
      <c r="A461">
        <f t="shared" si="100"/>
        <v>448</v>
      </c>
      <c r="B461" s="1">
        <v>42209</v>
      </c>
      <c r="C461" s="2">
        <v>0.14697014221367</v>
      </c>
      <c r="D461" s="2">
        <v>7.5690722536996602E-2</v>
      </c>
      <c r="E461" s="2">
        <v>2.68481189292668E-2</v>
      </c>
      <c r="F461" s="2">
        <v>0.75049101632006598</v>
      </c>
      <c r="G461">
        <v>563.54300000000001</v>
      </c>
      <c r="H461">
        <v>3850.15</v>
      </c>
      <c r="I461">
        <v>2287.71</v>
      </c>
      <c r="J461">
        <v>157.4</v>
      </c>
      <c r="K461">
        <v>123.81</v>
      </c>
      <c r="L461" s="3">
        <f t="shared" si="93"/>
        <v>7.0402096511856804E-3</v>
      </c>
      <c r="M461" s="3">
        <f t="shared" si="94"/>
        <v>1.2510493479997775E-2</v>
      </c>
      <c r="N461" s="3">
        <f t="shared" si="104"/>
        <v>2.2642730066311234E-3</v>
      </c>
      <c r="O461" s="3">
        <f t="shared" si="104"/>
        <v>3.8119440914874403E-4</v>
      </c>
      <c r="P461" s="3">
        <f t="shared" si="95"/>
        <v>4.9708247143292294E-6</v>
      </c>
      <c r="Q461" s="4">
        <f t="shared" si="96"/>
        <v>2.3235325302378273E-3</v>
      </c>
      <c r="R461" s="3">
        <f t="shared" si="97"/>
        <v>5.5490426367408308E-3</v>
      </c>
      <c r="S461" s="16">
        <f t="shared" si="105"/>
        <v>119.9571889737111</v>
      </c>
      <c r="T461" s="16">
        <f t="shared" si="105"/>
        <v>151.42419808926178</v>
      </c>
      <c r="U461" s="16">
        <f t="shared" si="98"/>
        <v>-31.467009115550681</v>
      </c>
      <c r="V461" s="16">
        <f t="shared" si="99"/>
        <v>159.73424914735989</v>
      </c>
      <c r="W461" s="16">
        <f t="shared" si="99"/>
        <v>189.19847418534852</v>
      </c>
      <c r="X461" s="16">
        <f t="shared" si="99"/>
        <v>135.6472433111451</v>
      </c>
      <c r="Y461" s="16">
        <f t="shared" si="92"/>
        <v>121.1168257131939</v>
      </c>
    </row>
    <row r="462" spans="1:25" x14ac:dyDescent="0.4">
      <c r="A462">
        <f t="shared" si="100"/>
        <v>449</v>
      </c>
      <c r="B462" s="1">
        <v>42216</v>
      </c>
      <c r="C462" s="2">
        <v>0.15129613045009699</v>
      </c>
      <c r="D462" s="2">
        <v>7.5380824327018703E-2</v>
      </c>
      <c r="E462" s="2">
        <v>1.8873309282028902E-2</v>
      </c>
      <c r="F462" s="2">
        <v>0.75444973594085396</v>
      </c>
      <c r="G462">
        <v>567.14400000000001</v>
      </c>
      <c r="H462">
        <v>3895.8</v>
      </c>
      <c r="I462">
        <v>2292.89</v>
      </c>
      <c r="J462">
        <v>157.46</v>
      </c>
      <c r="K462">
        <v>123.89</v>
      </c>
      <c r="L462" s="3">
        <f t="shared" si="93"/>
        <v>3.947894964031029E-3</v>
      </c>
      <c r="M462" s="3">
        <f t="shared" si="94"/>
        <v>-8.9746724516044374E-3</v>
      </c>
      <c r="N462" s="3">
        <f t="shared" si="104"/>
        <v>1.1858397044777647E-2</v>
      </c>
      <c r="O462" s="3">
        <f t="shared" si="104"/>
        <v>-3.1754096278424626E-4</v>
      </c>
      <c r="P462" s="3">
        <f t="shared" si="95"/>
        <v>4.3372618025150758E-6</v>
      </c>
      <c r="Q462" s="4">
        <f t="shared" si="96"/>
        <v>-9.9315738295917004E-5</v>
      </c>
      <c r="R462" s="3">
        <f t="shared" si="97"/>
        <v>1.628519648604998E-3</v>
      </c>
      <c r="S462" s="16">
        <f t="shared" si="105"/>
        <v>119.94725739988151</v>
      </c>
      <c r="T462" s="16">
        <f t="shared" si="105"/>
        <v>151.58705005412227</v>
      </c>
      <c r="U462" s="16">
        <f t="shared" si="98"/>
        <v>-31.639792654240765</v>
      </c>
      <c r="V462" s="16">
        <f t="shared" si="99"/>
        <v>160.12903864376298</v>
      </c>
      <c r="W462" s="16">
        <f t="shared" si="99"/>
        <v>188.30100694018807</v>
      </c>
      <c r="X462" s="16">
        <f t="shared" si="99"/>
        <v>136.83308301562286</v>
      </c>
      <c r="Y462" s="16">
        <f t="shared" si="99"/>
        <v>121.08507161691549</v>
      </c>
    </row>
    <row r="463" spans="1:25" x14ac:dyDescent="0.4">
      <c r="A463">
        <f t="shared" si="100"/>
        <v>450</v>
      </c>
      <c r="B463" s="1">
        <v>42223</v>
      </c>
      <c r="C463" s="2">
        <v>0.153798585489269</v>
      </c>
      <c r="D463" s="2">
        <v>6.8152054656160199E-2</v>
      </c>
      <c r="E463" s="2">
        <v>2.14028720009223E-2</v>
      </c>
      <c r="F463" s="2">
        <v>0.75664648785364697</v>
      </c>
      <c r="G463">
        <v>567.779</v>
      </c>
      <c r="H463">
        <v>3849.96</v>
      </c>
      <c r="I463">
        <v>2320.08</v>
      </c>
      <c r="J463">
        <v>157.41</v>
      </c>
      <c r="K463">
        <v>124.24</v>
      </c>
      <c r="L463" s="3">
        <f t="shared" ref="L463:L526" si="106">G464*K464/(G463*K463)-1</f>
        <v>-1.0366891888105023E-3</v>
      </c>
      <c r="M463" s="3">
        <f t="shared" ref="M463:M526" si="107">H464*K464/(H463*K463)-1</f>
        <v>7.8923040064766692E-3</v>
      </c>
      <c r="N463" s="3">
        <f t="shared" si="104"/>
        <v>-8.7669390710666262E-3</v>
      </c>
      <c r="O463" s="3">
        <f t="shared" si="104"/>
        <v>2.3505495203608451E-3</v>
      </c>
      <c r="P463" s="3">
        <f t="shared" ref="P463:P526" si="108">(ABS(C464-C463)+ABS(D464-D463)+ABS(E464-E463)+ABS(F464-F463))*$S$3</f>
        <v>3.0287499245284755E-6</v>
      </c>
      <c r="Q463" s="4">
        <f t="shared" ref="Q463:Q526" si="109">SUMPRODUCT(C463:F463,L463:O463)-P463</f>
        <v>1.9663040175860133E-3</v>
      </c>
      <c r="R463" s="3">
        <f t="shared" ref="R463:R526" si="110">SUMPRODUCT($C$7:$F$7,L463:O463)</f>
        <v>1.0980631674009644E-4</v>
      </c>
      <c r="S463" s="16">
        <f t="shared" si="105"/>
        <v>120.1438878016401</v>
      </c>
      <c r="T463" s="16">
        <f t="shared" si="105"/>
        <v>151.59803068579629</v>
      </c>
      <c r="U463" s="16">
        <f t="shared" ref="U463:U526" si="111">S463-T463</f>
        <v>-31.454142884156184</v>
      </c>
      <c r="V463" s="16">
        <f t="shared" ref="V463:Y526" si="112">V462+100*L463</f>
        <v>160.02536972488193</v>
      </c>
      <c r="W463" s="16">
        <f t="shared" si="112"/>
        <v>189.09023734083573</v>
      </c>
      <c r="X463" s="16">
        <f t="shared" si="112"/>
        <v>135.95638910851619</v>
      </c>
      <c r="Y463" s="16">
        <f t="shared" si="112"/>
        <v>121.32012656895157</v>
      </c>
    </row>
    <row r="464" spans="1:25" x14ac:dyDescent="0.4">
      <c r="A464">
        <f t="shared" ref="A464:A527" si="113">A463+1</f>
        <v>451</v>
      </c>
      <c r="B464" s="1">
        <v>42230</v>
      </c>
      <c r="C464" s="2">
        <v>0.150900139534169</v>
      </c>
      <c r="D464" s="2">
        <v>7.3065404667853301E-2</v>
      </c>
      <c r="E464" s="2">
        <v>1.92534014151419E-2</v>
      </c>
      <c r="F464" s="2">
        <v>0.75678105438283505</v>
      </c>
      <c r="G464">
        <v>566.87099999999998</v>
      </c>
      <c r="H464">
        <v>3878.16</v>
      </c>
      <c r="I464">
        <v>2299.7399999999998</v>
      </c>
      <c r="J464">
        <v>157.78</v>
      </c>
      <c r="K464">
        <v>124.31</v>
      </c>
      <c r="L464" s="3">
        <f t="shared" si="106"/>
        <v>-5.8918808137221612E-3</v>
      </c>
      <c r="M464" s="3">
        <f t="shared" si="107"/>
        <v>-7.4330022001166673E-2</v>
      </c>
      <c r="N464" s="3">
        <f t="shared" si="104"/>
        <v>-5.493664501204476E-2</v>
      </c>
      <c r="O464" s="3">
        <f t="shared" si="104"/>
        <v>1.457725947521693E-3</v>
      </c>
      <c r="P464" s="3">
        <f t="shared" si="108"/>
        <v>1.1216729380485258E-5</v>
      </c>
      <c r="Q464" s="4">
        <f t="shared" si="109"/>
        <v>-6.2857934020269018E-3</v>
      </c>
      <c r="R464" s="3">
        <f t="shared" si="110"/>
        <v>-3.3425205469852975E-2</v>
      </c>
      <c r="S464" s="16">
        <f t="shared" si="105"/>
        <v>119.51530846143741</v>
      </c>
      <c r="T464" s="16">
        <f t="shared" si="105"/>
        <v>148.25551013881099</v>
      </c>
      <c r="U464" s="16">
        <f t="shared" si="111"/>
        <v>-28.740201677373577</v>
      </c>
      <c r="V464" s="16">
        <f t="shared" si="112"/>
        <v>159.43618164350971</v>
      </c>
      <c r="W464" s="16">
        <f t="shared" si="112"/>
        <v>181.65723514071905</v>
      </c>
      <c r="X464" s="16">
        <f t="shared" si="112"/>
        <v>130.46272460731171</v>
      </c>
      <c r="Y464" s="16">
        <f t="shared" si="112"/>
        <v>121.46589916370374</v>
      </c>
    </row>
    <row r="465" spans="1:25" x14ac:dyDescent="0.4">
      <c r="A465">
        <f t="shared" si="113"/>
        <v>452</v>
      </c>
      <c r="B465" s="1">
        <v>42237</v>
      </c>
      <c r="C465" s="2">
        <v>0.15884538486358599</v>
      </c>
      <c r="D465" s="2">
        <v>5.43708557003778E-2</v>
      </c>
      <c r="E465" s="2">
        <v>2.5284640156740298E-2</v>
      </c>
      <c r="F465" s="2">
        <v>0.76149911927929503</v>
      </c>
      <c r="G465">
        <v>574.01300000000003</v>
      </c>
      <c r="H465">
        <v>3656.67</v>
      </c>
      <c r="I465">
        <v>2173.4</v>
      </c>
      <c r="J465">
        <v>158.01</v>
      </c>
      <c r="K465">
        <v>122.04</v>
      </c>
      <c r="L465" s="3">
        <f t="shared" si="106"/>
        <v>-1.2664603416618458E-2</v>
      </c>
      <c r="M465" s="3">
        <f t="shared" si="107"/>
        <v>6.7407254832676511E-3</v>
      </c>
      <c r="N465" s="3">
        <f t="shared" si="104"/>
        <v>-1.4521026962363126E-2</v>
      </c>
      <c r="O465" s="3">
        <f t="shared" si="104"/>
        <v>-1.1391684070627406E-3</v>
      </c>
      <c r="P465" s="3">
        <f t="shared" si="108"/>
        <v>2.3167909004936127E-6</v>
      </c>
      <c r="Q465" s="4">
        <f t="shared" si="109"/>
        <v>-2.8821662623300837E-3</v>
      </c>
      <c r="R465" s="3">
        <f t="shared" si="110"/>
        <v>-5.3960183256941685E-3</v>
      </c>
      <c r="S465" s="16">
        <f t="shared" si="105"/>
        <v>119.2270918352044</v>
      </c>
      <c r="T465" s="16">
        <f t="shared" si="105"/>
        <v>147.71590830624157</v>
      </c>
      <c r="U465" s="16">
        <f t="shared" si="111"/>
        <v>-28.488816471037168</v>
      </c>
      <c r="V465" s="16">
        <f t="shared" si="112"/>
        <v>158.16972130184786</v>
      </c>
      <c r="W465" s="16">
        <f t="shared" si="112"/>
        <v>182.33130768904581</v>
      </c>
      <c r="X465" s="16">
        <f t="shared" si="112"/>
        <v>129.01062191107539</v>
      </c>
      <c r="Y465" s="16">
        <f t="shared" si="112"/>
        <v>121.35198232299746</v>
      </c>
    </row>
    <row r="466" spans="1:25" x14ac:dyDescent="0.4">
      <c r="A466">
        <f t="shared" si="113"/>
        <v>453</v>
      </c>
      <c r="B466" s="1">
        <v>42244</v>
      </c>
      <c r="C466" s="2">
        <v>0.161192615171073</v>
      </c>
      <c r="D466" s="2">
        <v>5.5884943560380103E-2</v>
      </c>
      <c r="E466" s="2">
        <v>2.3091872020222899E-2</v>
      </c>
      <c r="F466" s="2">
        <v>0.75983056924832304</v>
      </c>
      <c r="G466">
        <v>568.28</v>
      </c>
      <c r="H466">
        <v>3691.3</v>
      </c>
      <c r="I466">
        <v>2141.84</v>
      </c>
      <c r="J466">
        <v>157.83000000000001</v>
      </c>
      <c r="K466">
        <v>121.71</v>
      </c>
      <c r="L466" s="3">
        <f t="shared" si="106"/>
        <v>-1.69187174085762E-2</v>
      </c>
      <c r="M466" s="3">
        <f t="shared" si="107"/>
        <v>-5.5160840111507459E-2</v>
      </c>
      <c r="N466" s="3">
        <f t="shared" si="104"/>
        <v>-6.7927576289545488E-2</v>
      </c>
      <c r="O466" s="3">
        <f t="shared" si="104"/>
        <v>1.8374200088702164E-3</v>
      </c>
      <c r="P466" s="3">
        <f t="shared" si="108"/>
        <v>1.1180656509910799E-5</v>
      </c>
      <c r="Q466" s="4">
        <f t="shared" si="109"/>
        <v>-5.9934604043474097E-3</v>
      </c>
      <c r="R466" s="3">
        <f t="shared" si="110"/>
        <v>-3.4542428450189733E-2</v>
      </c>
      <c r="S466" s="16">
        <f t="shared" si="105"/>
        <v>118.62774579476967</v>
      </c>
      <c r="T466" s="16">
        <f t="shared" si="105"/>
        <v>144.26166546122261</v>
      </c>
      <c r="U466" s="16">
        <f t="shared" si="111"/>
        <v>-25.63391966645294</v>
      </c>
      <c r="V466" s="16">
        <f t="shared" si="112"/>
        <v>156.47784956099025</v>
      </c>
      <c r="W466" s="16">
        <f t="shared" si="112"/>
        <v>176.81522367789506</v>
      </c>
      <c r="X466" s="16">
        <f t="shared" si="112"/>
        <v>122.21786428212084</v>
      </c>
      <c r="Y466" s="16">
        <f t="shared" si="112"/>
        <v>121.53572432388448</v>
      </c>
    </row>
    <row r="467" spans="1:25" x14ac:dyDescent="0.4">
      <c r="A467">
        <f t="shared" si="113"/>
        <v>454</v>
      </c>
      <c r="B467" s="1">
        <v>42251</v>
      </c>
      <c r="C467" s="2">
        <v>0.179827042687591</v>
      </c>
      <c r="D467" s="2">
        <v>5.01841397568226E-2</v>
      </c>
      <c r="E467" s="2">
        <v>1.31277293755324E-2</v>
      </c>
      <c r="F467" s="2">
        <v>0.75686108818005304</v>
      </c>
      <c r="G467">
        <v>571.43600000000004</v>
      </c>
      <c r="H467">
        <v>3567.41</v>
      </c>
      <c r="I467">
        <v>1996.35</v>
      </c>
      <c r="J467">
        <v>158.12</v>
      </c>
      <c r="K467">
        <v>118.99</v>
      </c>
      <c r="L467" s="3">
        <f t="shared" si="106"/>
        <v>1.0000581417771492E-2</v>
      </c>
      <c r="M467" s="3">
        <f t="shared" si="107"/>
        <v>3.5073874367913094E-2</v>
      </c>
      <c r="N467" s="3">
        <f t="shared" si="104"/>
        <v>2.4765196483582663E-2</v>
      </c>
      <c r="O467" s="3">
        <f t="shared" si="104"/>
        <v>2.0870225145457333E-3</v>
      </c>
      <c r="P467" s="3">
        <f t="shared" si="108"/>
        <v>5.1070020145076729E-6</v>
      </c>
      <c r="Q467" s="4">
        <f t="shared" si="109"/>
        <v>5.4581171213761185E-3</v>
      </c>
      <c r="R467" s="3">
        <f t="shared" si="110"/>
        <v>1.7981668695953246E-2</v>
      </c>
      <c r="S467" s="16">
        <f t="shared" si="105"/>
        <v>119.17355750690727</v>
      </c>
      <c r="T467" s="16">
        <f t="shared" si="105"/>
        <v>146.05983233081793</v>
      </c>
      <c r="U467" s="16">
        <f t="shared" si="111"/>
        <v>-26.886274823910654</v>
      </c>
      <c r="V467" s="16">
        <f t="shared" si="112"/>
        <v>157.4779077027674</v>
      </c>
      <c r="W467" s="16">
        <f t="shared" si="112"/>
        <v>180.32261111468637</v>
      </c>
      <c r="X467" s="16">
        <f t="shared" si="112"/>
        <v>124.69438393047911</v>
      </c>
      <c r="Y467" s="16">
        <f t="shared" si="112"/>
        <v>121.74442657533905</v>
      </c>
    </row>
    <row r="468" spans="1:25" x14ac:dyDescent="0.4">
      <c r="A468">
        <f t="shared" si="113"/>
        <v>455</v>
      </c>
      <c r="B468" s="1">
        <v>42258</v>
      </c>
      <c r="C468" s="2">
        <v>0.171491647866333</v>
      </c>
      <c r="D468" s="2">
        <v>5.3425021089816997E-2</v>
      </c>
      <c r="E468" s="2">
        <v>1.29514541726108E-2</v>
      </c>
      <c r="F468" s="2">
        <v>0.76213187687123796</v>
      </c>
      <c r="G468">
        <v>569.49300000000005</v>
      </c>
      <c r="H468">
        <v>3643.54</v>
      </c>
      <c r="I468">
        <v>2045.79</v>
      </c>
      <c r="J468">
        <v>158.44999999999999</v>
      </c>
      <c r="K468">
        <v>120.59</v>
      </c>
      <c r="L468" s="3">
        <f t="shared" si="106"/>
        <v>-4.2022471641312009E-6</v>
      </c>
      <c r="M468" s="3">
        <f t="shared" si="107"/>
        <v>-6.3009311460511253E-3</v>
      </c>
      <c r="N468" s="3">
        <f t="shared" si="104"/>
        <v>-1.2058911227447622E-2</v>
      </c>
      <c r="O468" s="3">
        <f t="shared" si="104"/>
        <v>9.4667087409283646E-4</v>
      </c>
      <c r="P468" s="3">
        <f t="shared" si="108"/>
        <v>1.6546004623136639E-6</v>
      </c>
      <c r="Q468" s="4">
        <f t="shared" si="109"/>
        <v>2.2630498380134075E-4</v>
      </c>
      <c r="R468" s="3">
        <f t="shared" si="110"/>
        <v>-4.3543434366425104E-3</v>
      </c>
      <c r="S468" s="16">
        <f t="shared" si="105"/>
        <v>119.19618800528741</v>
      </c>
      <c r="T468" s="16">
        <f t="shared" si="105"/>
        <v>145.62439798715369</v>
      </c>
      <c r="U468" s="16">
        <f t="shared" si="111"/>
        <v>-26.428209981866274</v>
      </c>
      <c r="V468" s="16">
        <f t="shared" si="112"/>
        <v>157.47748747805099</v>
      </c>
      <c r="W468" s="16">
        <f t="shared" si="112"/>
        <v>179.69251800008126</v>
      </c>
      <c r="X468" s="16">
        <f t="shared" si="112"/>
        <v>123.48849280773435</v>
      </c>
      <c r="Y468" s="16">
        <f t="shared" si="112"/>
        <v>121.83909366274833</v>
      </c>
    </row>
    <row r="469" spans="1:25" x14ac:dyDescent="0.4">
      <c r="A469">
        <f t="shared" si="113"/>
        <v>456</v>
      </c>
      <c r="B469" s="1">
        <v>42265</v>
      </c>
      <c r="C469" s="2">
        <v>0.169628926556289</v>
      </c>
      <c r="D469" s="2">
        <v>5.6182688527006502E-2</v>
      </c>
      <c r="E469" s="2">
        <v>1.25005249411374E-2</v>
      </c>
      <c r="F469" s="2">
        <v>0.76168785997556598</v>
      </c>
      <c r="G469">
        <v>572.38599999999997</v>
      </c>
      <c r="H469">
        <v>3638.99</v>
      </c>
      <c r="I469">
        <v>2021.12</v>
      </c>
      <c r="J469">
        <v>158.6</v>
      </c>
      <c r="K469">
        <v>119.98</v>
      </c>
      <c r="L469" s="3">
        <f t="shared" si="106"/>
        <v>2.8716771280759001E-3</v>
      </c>
      <c r="M469" s="3">
        <f t="shared" si="107"/>
        <v>-8.5268895245526055E-3</v>
      </c>
      <c r="N469" s="3">
        <f t="shared" si="104"/>
        <v>-5.8630858138061237E-3</v>
      </c>
      <c r="O469" s="3">
        <f t="shared" si="104"/>
        <v>5.6746532156370932E-4</v>
      </c>
      <c r="P469" s="3">
        <f t="shared" si="108"/>
        <v>4.3788902360244872E-6</v>
      </c>
      <c r="Q469" s="4">
        <f t="shared" si="109"/>
        <v>3.6261683609829949E-4</v>
      </c>
      <c r="R469" s="3">
        <f t="shared" si="110"/>
        <v>-2.7377082221797799E-3</v>
      </c>
      <c r="S469" s="16">
        <f t="shared" si="105"/>
        <v>119.23244968889725</v>
      </c>
      <c r="T469" s="16">
        <f t="shared" si="105"/>
        <v>145.3506271649357</v>
      </c>
      <c r="U469" s="16">
        <f t="shared" si="111"/>
        <v>-26.118177476038454</v>
      </c>
      <c r="V469" s="16">
        <f t="shared" si="112"/>
        <v>157.76465519085858</v>
      </c>
      <c r="W469" s="16">
        <f t="shared" si="112"/>
        <v>178.83982904762601</v>
      </c>
      <c r="X469" s="16">
        <f t="shared" si="112"/>
        <v>122.90218422635374</v>
      </c>
      <c r="Y469" s="16">
        <f t="shared" si="112"/>
        <v>121.89584019490469</v>
      </c>
    </row>
    <row r="470" spans="1:25" x14ac:dyDescent="0.4">
      <c r="A470">
        <f t="shared" si="113"/>
        <v>457</v>
      </c>
      <c r="B470" s="1">
        <v>42272</v>
      </c>
      <c r="C470" s="2">
        <v>0.17194627166311</v>
      </c>
      <c r="D470" s="2">
        <v>4.8884538133632499E-2</v>
      </c>
      <c r="E470" s="2">
        <v>1.5651277784201698E-2</v>
      </c>
      <c r="F470" s="2">
        <v>0.76351791241905498</v>
      </c>
      <c r="G470">
        <v>571.12599999999998</v>
      </c>
      <c r="H470">
        <v>3589.71</v>
      </c>
      <c r="I470">
        <v>2009.27</v>
      </c>
      <c r="J470">
        <v>158.69</v>
      </c>
      <c r="K470">
        <v>120.59</v>
      </c>
      <c r="L470" s="3">
        <f t="shared" si="106"/>
        <v>9.2279160140196215E-3</v>
      </c>
      <c r="M470" s="3">
        <f t="shared" si="107"/>
        <v>5.2555929028261783E-3</v>
      </c>
      <c r="N470" s="3">
        <f t="shared" si="104"/>
        <v>1.1646020694082715E-3</v>
      </c>
      <c r="O470" s="3">
        <f t="shared" si="104"/>
        <v>1.8904782910067475E-4</v>
      </c>
      <c r="P470" s="3">
        <f t="shared" si="108"/>
        <v>2.3701332097692152E-6</v>
      </c>
      <c r="Q470" s="4">
        <f t="shared" si="109"/>
        <v>2.0038217666129327E-3</v>
      </c>
      <c r="R470" s="3">
        <f t="shared" si="110"/>
        <v>3.9592897038386865E-3</v>
      </c>
      <c r="S470" s="16">
        <f t="shared" si="105"/>
        <v>119.43283186555854</v>
      </c>
      <c r="T470" s="16">
        <f t="shared" si="105"/>
        <v>145.74655613531957</v>
      </c>
      <c r="U470" s="16">
        <f t="shared" si="111"/>
        <v>-26.313724269761025</v>
      </c>
      <c r="V470" s="16">
        <f t="shared" si="112"/>
        <v>158.68744679226054</v>
      </c>
      <c r="W470" s="16">
        <f t="shared" si="112"/>
        <v>179.36538833790863</v>
      </c>
      <c r="X470" s="16">
        <f t="shared" si="112"/>
        <v>123.01864443329457</v>
      </c>
      <c r="Y470" s="16">
        <f t="shared" si="112"/>
        <v>121.91474497781476</v>
      </c>
    </row>
    <row r="471" spans="1:25" x14ac:dyDescent="0.4">
      <c r="A471">
        <f t="shared" si="113"/>
        <v>458</v>
      </c>
      <c r="B471" s="1">
        <v>42279</v>
      </c>
      <c r="C471" s="2">
        <v>0.169207940038442</v>
      </c>
      <c r="D471" s="2">
        <v>5.2168779528226697E-2</v>
      </c>
      <c r="E471" s="2">
        <v>1.6317258405889601E-2</v>
      </c>
      <c r="F471" s="2">
        <v>0.76230602202744102</v>
      </c>
      <c r="G471">
        <v>579.66499999999996</v>
      </c>
      <c r="H471">
        <v>3629.04</v>
      </c>
      <c r="I471">
        <v>2011.61</v>
      </c>
      <c r="J471">
        <v>158.72</v>
      </c>
      <c r="K471">
        <v>119.91</v>
      </c>
      <c r="L471" s="3">
        <f t="shared" si="106"/>
        <v>-4.9087422382794177E-3</v>
      </c>
      <c r="M471" s="3">
        <f t="shared" si="107"/>
        <v>3.6146011477172557E-2</v>
      </c>
      <c r="N471" s="3">
        <f t="shared" si="104"/>
        <v>4.8597889252886883E-2</v>
      </c>
      <c r="O471" s="3">
        <f t="shared" si="104"/>
        <v>-7.5604838709675271E-4</v>
      </c>
      <c r="P471" s="3">
        <f t="shared" si="108"/>
        <v>6.2909256640571655E-6</v>
      </c>
      <c r="Q471" s="4">
        <f t="shared" si="109"/>
        <v>1.2654482940865305E-3</v>
      </c>
      <c r="R471" s="3">
        <f t="shared" si="110"/>
        <v>1.9769777526170818E-2</v>
      </c>
      <c r="S471" s="16">
        <f t="shared" si="105"/>
        <v>119.5593766949672</v>
      </c>
      <c r="T471" s="16">
        <f t="shared" si="105"/>
        <v>147.72353388793664</v>
      </c>
      <c r="U471" s="16">
        <f t="shared" si="111"/>
        <v>-28.164157192969441</v>
      </c>
      <c r="V471" s="16">
        <f t="shared" si="112"/>
        <v>158.1965725684326</v>
      </c>
      <c r="W471" s="16">
        <f t="shared" si="112"/>
        <v>182.97998948562588</v>
      </c>
      <c r="X471" s="16">
        <f t="shared" si="112"/>
        <v>127.87843335858325</v>
      </c>
      <c r="Y471" s="16">
        <f t="shared" si="112"/>
        <v>121.83914013910508</v>
      </c>
    </row>
    <row r="472" spans="1:25" x14ac:dyDescent="0.4">
      <c r="A472">
        <f t="shared" si="113"/>
        <v>459</v>
      </c>
      <c r="B472" s="1">
        <v>42286</v>
      </c>
      <c r="C472" s="2">
        <v>0.16113725351202399</v>
      </c>
      <c r="D472" s="2">
        <v>5.7711031195316599E-2</v>
      </c>
      <c r="E472" s="2">
        <v>1.39030688255456E-2</v>
      </c>
      <c r="F472" s="2">
        <v>0.76724864646711299</v>
      </c>
      <c r="G472">
        <v>575.09299999999996</v>
      </c>
      <c r="H472">
        <v>3748.96</v>
      </c>
      <c r="I472">
        <v>2109.37</v>
      </c>
      <c r="J472">
        <v>158.6</v>
      </c>
      <c r="K472">
        <v>120.27</v>
      </c>
      <c r="L472" s="3">
        <f t="shared" si="106"/>
        <v>-1.4356615292094865E-3</v>
      </c>
      <c r="M472" s="3">
        <f t="shared" si="107"/>
        <v>2.2855869472437895E-3</v>
      </c>
      <c r="N472" s="3">
        <f t="shared" si="104"/>
        <v>-6.139273811611945E-3</v>
      </c>
      <c r="O472" s="3">
        <f t="shared" si="104"/>
        <v>5.0441361916786498E-4</v>
      </c>
      <c r="P472" s="3">
        <f t="shared" si="108"/>
        <v>3.0102558158218813E-6</v>
      </c>
      <c r="Q472" s="4">
        <f t="shared" si="109"/>
        <v>1.9921068823089549E-4</v>
      </c>
      <c r="R472" s="3">
        <f t="shared" si="110"/>
        <v>-1.1962336936024442E-3</v>
      </c>
      <c r="S472" s="16">
        <f t="shared" ref="S472:T487" si="114">S471+100*Q472</f>
        <v>119.57929776379029</v>
      </c>
      <c r="T472" s="16">
        <f t="shared" si="114"/>
        <v>147.60391051857638</v>
      </c>
      <c r="U472" s="16">
        <f t="shared" si="111"/>
        <v>-28.024612754786091</v>
      </c>
      <c r="V472" s="16">
        <f t="shared" si="112"/>
        <v>158.05300641551165</v>
      </c>
      <c r="W472" s="16">
        <f t="shared" si="112"/>
        <v>183.20854818035025</v>
      </c>
      <c r="X472" s="16">
        <f t="shared" si="112"/>
        <v>127.26450597742206</v>
      </c>
      <c r="Y472" s="16">
        <f t="shared" si="112"/>
        <v>121.88958150102187</v>
      </c>
    </row>
    <row r="473" spans="1:25" x14ac:dyDescent="0.4">
      <c r="A473">
        <f t="shared" si="113"/>
        <v>460</v>
      </c>
      <c r="B473" s="1">
        <v>42293</v>
      </c>
      <c r="C473" s="2">
        <v>0.156120160485654</v>
      </c>
      <c r="D473" s="2">
        <v>6.0654063279421598E-2</v>
      </c>
      <c r="E473" s="2">
        <v>1.46183681777862E-2</v>
      </c>
      <c r="F473" s="2">
        <v>0.76860740805713701</v>
      </c>
      <c r="G473">
        <v>578.25800000000004</v>
      </c>
      <c r="H473">
        <v>3783.64</v>
      </c>
      <c r="I473">
        <v>2096.42</v>
      </c>
      <c r="J473">
        <v>158.68</v>
      </c>
      <c r="K473">
        <v>119.44</v>
      </c>
      <c r="L473" s="3">
        <f t="shared" si="106"/>
        <v>1.2032863296601359E-2</v>
      </c>
      <c r="M473" s="3">
        <f t="shared" si="107"/>
        <v>3.8232899260802533E-2</v>
      </c>
      <c r="N473" s="3">
        <f t="shared" si="104"/>
        <v>2.7895173677030316E-2</v>
      </c>
      <c r="O473" s="3">
        <f t="shared" si="104"/>
        <v>1.071338542979472E-3</v>
      </c>
      <c r="P473" s="3">
        <f t="shared" si="108"/>
        <v>4.3722731411979765E-6</v>
      </c>
      <c r="Q473" s="4">
        <f t="shared" si="109"/>
        <v>5.4244016268118912E-3</v>
      </c>
      <c r="R473" s="3">
        <f t="shared" si="110"/>
        <v>1.980806869435342E-2</v>
      </c>
      <c r="S473" s="16">
        <f t="shared" si="114"/>
        <v>120.12173792647148</v>
      </c>
      <c r="T473" s="16">
        <f t="shared" si="114"/>
        <v>149.58471738801174</v>
      </c>
      <c r="U473" s="16">
        <f t="shared" si="111"/>
        <v>-29.462979461540257</v>
      </c>
      <c r="V473" s="16">
        <f t="shared" si="112"/>
        <v>159.25629274517178</v>
      </c>
      <c r="W473" s="16">
        <f t="shared" si="112"/>
        <v>187.03183810643051</v>
      </c>
      <c r="X473" s="16">
        <f t="shared" si="112"/>
        <v>130.0540233451251</v>
      </c>
      <c r="Y473" s="16">
        <f t="shared" si="112"/>
        <v>121.99671535531981</v>
      </c>
    </row>
    <row r="474" spans="1:25" x14ac:dyDescent="0.4">
      <c r="A474">
        <f t="shared" si="113"/>
        <v>461</v>
      </c>
      <c r="B474" s="1">
        <v>42300</v>
      </c>
      <c r="C474" s="2">
        <v>0.14893070807842901</v>
      </c>
      <c r="D474" s="2">
        <v>6.2147928171792502E-2</v>
      </c>
      <c r="E474" s="2">
        <v>1.45206986830148E-2</v>
      </c>
      <c r="F474" s="2">
        <v>0.77440066506676297</v>
      </c>
      <c r="G474">
        <v>575.43600000000004</v>
      </c>
      <c r="H474">
        <v>3862.65</v>
      </c>
      <c r="I474">
        <v>2154.9</v>
      </c>
      <c r="J474">
        <v>158.85</v>
      </c>
      <c r="K474">
        <v>121.47</v>
      </c>
      <c r="L474" s="3">
        <f t="shared" si="106"/>
        <v>-1.1368689549285937E-2</v>
      </c>
      <c r="M474" s="3">
        <f t="shared" si="107"/>
        <v>-4.766175425259922E-3</v>
      </c>
      <c r="N474" s="3">
        <f t="shared" si="104"/>
        <v>6.7195693535662127E-3</v>
      </c>
      <c r="O474" s="3">
        <f t="shared" si="104"/>
        <v>4.4066729619141043E-4</v>
      </c>
      <c r="P474" s="3">
        <f t="shared" si="108"/>
        <v>7.2627774239349779E-6</v>
      </c>
      <c r="Q474" s="4">
        <f t="shared" si="109"/>
        <v>-1.5577918007995855E-3</v>
      </c>
      <c r="R474" s="3">
        <f t="shared" si="110"/>
        <v>-2.2436570811970591E-3</v>
      </c>
      <c r="S474" s="16">
        <f t="shared" si="114"/>
        <v>119.96595874639152</v>
      </c>
      <c r="T474" s="16">
        <f t="shared" si="114"/>
        <v>149.36035167989203</v>
      </c>
      <c r="U474" s="16">
        <f t="shared" si="111"/>
        <v>-29.394392933500512</v>
      </c>
      <c r="V474" s="16">
        <f t="shared" si="112"/>
        <v>158.11942379024319</v>
      </c>
      <c r="W474" s="16">
        <f t="shared" si="112"/>
        <v>186.55522056390453</v>
      </c>
      <c r="X474" s="16">
        <f t="shared" si="112"/>
        <v>130.72598028048174</v>
      </c>
      <c r="Y474" s="16">
        <f t="shared" si="112"/>
        <v>122.04078208493895</v>
      </c>
    </row>
    <row r="475" spans="1:25" x14ac:dyDescent="0.4">
      <c r="A475">
        <f t="shared" si="113"/>
        <v>462</v>
      </c>
      <c r="B475" s="1">
        <v>42307</v>
      </c>
      <c r="C475" s="2">
        <v>0.136826079038537</v>
      </c>
      <c r="D475" s="2">
        <v>6.7405721259414297E-2</v>
      </c>
      <c r="E475" s="2">
        <v>1.8667032259001199E-2</v>
      </c>
      <c r="F475" s="2">
        <v>0.77710116744304603</v>
      </c>
      <c r="G475">
        <v>572.90300000000002</v>
      </c>
      <c r="H475">
        <v>3871.33</v>
      </c>
      <c r="I475">
        <v>2169.38</v>
      </c>
      <c r="J475">
        <v>158.91999999999999</v>
      </c>
      <c r="K475">
        <v>120.62</v>
      </c>
      <c r="L475" s="3">
        <f t="shared" si="106"/>
        <v>6.7078412593952752E-3</v>
      </c>
      <c r="M475" s="3">
        <f t="shared" si="107"/>
        <v>3.1264237373109571E-2</v>
      </c>
      <c r="N475" s="3">
        <f t="shared" si="104"/>
        <v>3.4618185841115423E-3</v>
      </c>
      <c r="O475" s="3">
        <f t="shared" si="104"/>
        <v>-1.2584948401710427E-3</v>
      </c>
      <c r="P475" s="3">
        <f t="shared" si="108"/>
        <v>5.4189407578292472E-6</v>
      </c>
      <c r="Q475" s="4">
        <f t="shared" si="109"/>
        <v>2.1064212170045886E-3</v>
      </c>
      <c r="R475" s="3">
        <f t="shared" si="110"/>
        <v>1.0043850594111337E-2</v>
      </c>
      <c r="S475" s="16">
        <f t="shared" si="114"/>
        <v>120.17660086809198</v>
      </c>
      <c r="T475" s="16">
        <f t="shared" si="114"/>
        <v>150.36473673930317</v>
      </c>
      <c r="U475" s="16">
        <f t="shared" si="111"/>
        <v>-30.188135871211188</v>
      </c>
      <c r="V475" s="16">
        <f t="shared" si="112"/>
        <v>158.79020791618271</v>
      </c>
      <c r="W475" s="16">
        <f t="shared" si="112"/>
        <v>189.68164430121547</v>
      </c>
      <c r="X475" s="16">
        <f t="shared" si="112"/>
        <v>131.07216213889288</v>
      </c>
      <c r="Y475" s="16">
        <f t="shared" si="112"/>
        <v>121.91493260092184</v>
      </c>
    </row>
    <row r="476" spans="1:25" x14ac:dyDescent="0.4">
      <c r="A476">
        <f t="shared" si="113"/>
        <v>463</v>
      </c>
      <c r="B476" s="1">
        <v>42314</v>
      </c>
      <c r="C476" s="2">
        <v>0.13364974030256299</v>
      </c>
      <c r="D476" s="2">
        <v>7.6437289189129995E-2</v>
      </c>
      <c r="E476" s="2">
        <v>1.4134576081270099E-2</v>
      </c>
      <c r="F476" s="2">
        <v>0.775778394427036</v>
      </c>
      <c r="G476">
        <v>564.98900000000003</v>
      </c>
      <c r="H476">
        <v>3910.98</v>
      </c>
      <c r="I476">
        <v>2176.89</v>
      </c>
      <c r="J476">
        <v>158.72</v>
      </c>
      <c r="K476">
        <v>123.13</v>
      </c>
      <c r="L476" s="3">
        <f t="shared" si="106"/>
        <v>-6.5509275077091367E-5</v>
      </c>
      <c r="M476" s="3">
        <f t="shared" si="107"/>
        <v>-3.9713345186477622E-2</v>
      </c>
      <c r="N476" s="3">
        <f t="shared" si="104"/>
        <v>1.4231311641837774E-2</v>
      </c>
      <c r="O476" s="3">
        <f t="shared" si="104"/>
        <v>7.5604838709675271E-4</v>
      </c>
      <c r="P476" s="3">
        <f t="shared" si="108"/>
        <v>1.2035244212913278E-5</v>
      </c>
      <c r="Q476" s="4">
        <f t="shared" si="109"/>
        <v>-2.2686914315120195E-3</v>
      </c>
      <c r="R476" s="3">
        <f t="shared" si="110"/>
        <v>-6.1978736081550467E-3</v>
      </c>
      <c r="S476" s="16">
        <f t="shared" si="114"/>
        <v>119.94973172494078</v>
      </c>
      <c r="T476" s="16">
        <f t="shared" si="114"/>
        <v>149.74494937848766</v>
      </c>
      <c r="U476" s="16">
        <f t="shared" si="111"/>
        <v>-29.795217653546885</v>
      </c>
      <c r="V476" s="16">
        <f t="shared" si="112"/>
        <v>158.78365698867501</v>
      </c>
      <c r="W476" s="16">
        <f t="shared" si="112"/>
        <v>185.71030978256772</v>
      </c>
      <c r="X476" s="16">
        <f t="shared" si="112"/>
        <v>132.49529330307666</v>
      </c>
      <c r="Y476" s="16">
        <f t="shared" si="112"/>
        <v>121.99053743963152</v>
      </c>
    </row>
    <row r="477" spans="1:25" x14ac:dyDescent="0.4">
      <c r="A477">
        <f t="shared" si="113"/>
        <v>464</v>
      </c>
      <c r="B477" s="1">
        <v>42321</v>
      </c>
      <c r="C477" s="2">
        <v>0.13835947545598101</v>
      </c>
      <c r="D477" s="2">
        <v>5.63785488342749E-2</v>
      </c>
      <c r="E477" s="2">
        <v>2.4706844730926901E-2</v>
      </c>
      <c r="F477" s="2">
        <v>0.78055513097881701</v>
      </c>
      <c r="G477">
        <v>567.34799999999996</v>
      </c>
      <c r="H477">
        <v>3771.59</v>
      </c>
      <c r="I477">
        <v>2207.87</v>
      </c>
      <c r="J477">
        <v>158.84</v>
      </c>
      <c r="K477">
        <v>122.61</v>
      </c>
      <c r="L477" s="3">
        <f t="shared" si="106"/>
        <v>3.2201038883656885E-3</v>
      </c>
      <c r="M477" s="3">
        <f t="shared" si="107"/>
        <v>3.5056163294652665E-2</v>
      </c>
      <c r="N477" s="3">
        <f t="shared" si="104"/>
        <v>1.0938144003043604E-2</v>
      </c>
      <c r="O477" s="3">
        <f t="shared" si="104"/>
        <v>-6.2956434147565243E-4</v>
      </c>
      <c r="P477" s="3">
        <f t="shared" si="108"/>
        <v>3.9887720920836037E-6</v>
      </c>
      <c r="Q477" s="4">
        <f t="shared" si="109"/>
        <v>2.1967960755734455E-3</v>
      </c>
      <c r="R477" s="3">
        <f t="shared" si="110"/>
        <v>1.2146211711146576E-2</v>
      </c>
      <c r="S477" s="16">
        <f t="shared" si="114"/>
        <v>120.16941133249811</v>
      </c>
      <c r="T477" s="16">
        <f t="shared" si="114"/>
        <v>150.95957054960232</v>
      </c>
      <c r="U477" s="16">
        <f t="shared" si="111"/>
        <v>-30.790159217104204</v>
      </c>
      <c r="V477" s="16">
        <f t="shared" si="112"/>
        <v>159.10566737751157</v>
      </c>
      <c r="W477" s="16">
        <f t="shared" si="112"/>
        <v>189.21592611203297</v>
      </c>
      <c r="X477" s="16">
        <f t="shared" si="112"/>
        <v>133.58910770338102</v>
      </c>
      <c r="Y477" s="16">
        <f t="shared" si="112"/>
        <v>121.92758100548396</v>
      </c>
    </row>
    <row r="478" spans="1:25" x14ac:dyDescent="0.4">
      <c r="A478">
        <f t="shared" si="113"/>
        <v>465</v>
      </c>
      <c r="B478" s="1">
        <v>42328</v>
      </c>
      <c r="C478" s="2">
        <v>0.13667677763911801</v>
      </c>
      <c r="D478" s="2">
        <v>6.3026502321080896E-2</v>
      </c>
      <c r="E478" s="2">
        <v>2.2610448858551901E-2</v>
      </c>
      <c r="F478" s="2">
        <v>0.777686271181249</v>
      </c>
      <c r="G478">
        <v>568.24800000000005</v>
      </c>
      <c r="H478">
        <v>3897.45</v>
      </c>
      <c r="I478">
        <v>2232.02</v>
      </c>
      <c r="J478">
        <v>158.74</v>
      </c>
      <c r="K478">
        <v>122.81</v>
      </c>
      <c r="L478" s="3">
        <f t="shared" si="106"/>
        <v>3.4466751146227104E-3</v>
      </c>
      <c r="M478" s="3">
        <f t="shared" si="107"/>
        <v>7.6264635287448534E-4</v>
      </c>
      <c r="N478" s="3">
        <f t="shared" si="104"/>
        <v>-5.421098377254685E-3</v>
      </c>
      <c r="O478" s="3">
        <f t="shared" si="104"/>
        <v>9.4494141363221651E-4</v>
      </c>
      <c r="P478" s="3">
        <f t="shared" si="108"/>
        <v>4.4822960724417899E-6</v>
      </c>
      <c r="Q478" s="4">
        <f t="shared" si="109"/>
        <v>1.1269595811290165E-3</v>
      </c>
      <c r="R478" s="3">
        <f t="shared" si="110"/>
        <v>-6.6708874031318199E-5</v>
      </c>
      <c r="S478" s="16">
        <f t="shared" si="114"/>
        <v>120.28210729061102</v>
      </c>
      <c r="T478" s="16">
        <f t="shared" si="114"/>
        <v>150.9528996621992</v>
      </c>
      <c r="U478" s="16">
        <f t="shared" si="111"/>
        <v>-30.670792371588178</v>
      </c>
      <c r="V478" s="16">
        <f t="shared" si="112"/>
        <v>159.45033488897383</v>
      </c>
      <c r="W478" s="16">
        <f t="shared" si="112"/>
        <v>189.29219074732043</v>
      </c>
      <c r="X478" s="16">
        <f t="shared" si="112"/>
        <v>133.04699786565556</v>
      </c>
      <c r="Y478" s="16">
        <f t="shared" si="112"/>
        <v>122.02207514684719</v>
      </c>
    </row>
    <row r="479" spans="1:25" x14ac:dyDescent="0.4">
      <c r="A479">
        <f t="shared" si="113"/>
        <v>466</v>
      </c>
      <c r="B479" s="1">
        <v>42335</v>
      </c>
      <c r="C479" s="2">
        <v>0.14233615749251899</v>
      </c>
      <c r="D479" s="2">
        <v>6.4837615921749303E-2</v>
      </c>
      <c r="E479" s="2">
        <v>1.9457492927765E-2</v>
      </c>
      <c r="F479" s="2">
        <v>0.77336873365796599</v>
      </c>
      <c r="G479">
        <v>570.25300000000004</v>
      </c>
      <c r="H479">
        <v>3900.74</v>
      </c>
      <c r="I479">
        <v>2219.92</v>
      </c>
      <c r="J479">
        <v>158.88999999999999</v>
      </c>
      <c r="K479">
        <v>122.8</v>
      </c>
      <c r="L479" s="3">
        <f t="shared" si="106"/>
        <v>-1.3239074848948595E-3</v>
      </c>
      <c r="M479" s="3">
        <f t="shared" si="107"/>
        <v>3.6989600937491485E-3</v>
      </c>
      <c r="N479" s="3">
        <f t="shared" si="104"/>
        <v>-1.2811272478287505E-2</v>
      </c>
      <c r="O479" s="3">
        <f t="shared" si="104"/>
        <v>-7.5523947384970036E-4</v>
      </c>
      <c r="P479" s="3">
        <f t="shared" si="108"/>
        <v>4.3834580098091647E-6</v>
      </c>
      <c r="Q479" s="4">
        <f t="shared" si="109"/>
        <v>-7.863454475585443E-4</v>
      </c>
      <c r="R479" s="3">
        <f t="shared" si="110"/>
        <v>-2.7978648358207292E-3</v>
      </c>
      <c r="S479" s="16">
        <f t="shared" si="114"/>
        <v>120.20347274585517</v>
      </c>
      <c r="T479" s="16">
        <f t="shared" si="114"/>
        <v>150.67311317861711</v>
      </c>
      <c r="U479" s="16">
        <f t="shared" si="111"/>
        <v>-30.469640432761949</v>
      </c>
      <c r="V479" s="16">
        <f t="shared" si="112"/>
        <v>159.31794414048434</v>
      </c>
      <c r="W479" s="16">
        <f t="shared" si="112"/>
        <v>189.66208675669535</v>
      </c>
      <c r="X479" s="16">
        <f t="shared" si="112"/>
        <v>131.76587061782681</v>
      </c>
      <c r="Y479" s="16">
        <f t="shared" si="112"/>
        <v>121.94655119946222</v>
      </c>
    </row>
    <row r="480" spans="1:25" x14ac:dyDescent="0.4">
      <c r="A480">
        <f t="shared" si="113"/>
        <v>467</v>
      </c>
      <c r="B480" s="1">
        <v>42342</v>
      </c>
      <c r="C480" s="2">
        <v>0.138569323551056</v>
      </c>
      <c r="D480" s="2">
        <v>6.7854292449814002E-2</v>
      </c>
      <c r="E480" s="2">
        <v>1.5918563519545799E-2</v>
      </c>
      <c r="F480" s="2">
        <v>0.77765782047958298</v>
      </c>
      <c r="G480">
        <v>568.06399999999996</v>
      </c>
      <c r="H480">
        <v>3905.31</v>
      </c>
      <c r="I480">
        <v>2191.48</v>
      </c>
      <c r="J480">
        <v>158.77000000000001</v>
      </c>
      <c r="K480">
        <v>123.11</v>
      </c>
      <c r="L480" s="3">
        <f t="shared" si="106"/>
        <v>-6.9250629683041964E-3</v>
      </c>
      <c r="M480" s="3">
        <f t="shared" si="107"/>
        <v>-5.386057451852122E-2</v>
      </c>
      <c r="N480" s="3">
        <f t="shared" si="104"/>
        <v>-1.5158705532334227E-2</v>
      </c>
      <c r="O480" s="3">
        <f t="shared" si="104"/>
        <v>8.8177867355287987E-4</v>
      </c>
      <c r="P480" s="3">
        <f t="shared" si="108"/>
        <v>8.6551215806925768E-6</v>
      </c>
      <c r="Q480" s="4">
        <f t="shared" si="109"/>
        <v>-4.1785103230118541E-3</v>
      </c>
      <c r="R480" s="3">
        <f t="shared" si="110"/>
        <v>-1.8765641086401691E-2</v>
      </c>
      <c r="S480" s="16">
        <f t="shared" si="114"/>
        <v>119.78562171355398</v>
      </c>
      <c r="T480" s="16">
        <f t="shared" si="114"/>
        <v>148.79654906997695</v>
      </c>
      <c r="U480" s="16">
        <f t="shared" si="111"/>
        <v>-29.010927356422968</v>
      </c>
      <c r="V480" s="16">
        <f t="shared" si="112"/>
        <v>158.62543784365391</v>
      </c>
      <c r="W480" s="16">
        <f t="shared" si="112"/>
        <v>184.27602930484323</v>
      </c>
      <c r="X480" s="16">
        <f t="shared" si="112"/>
        <v>130.25000006459339</v>
      </c>
      <c r="Y480" s="16">
        <f t="shared" si="112"/>
        <v>122.0347290668175</v>
      </c>
    </row>
    <row r="481" spans="1:25" x14ac:dyDescent="0.4">
      <c r="A481">
        <f t="shared" si="113"/>
        <v>468</v>
      </c>
      <c r="B481" s="1">
        <v>42349</v>
      </c>
      <c r="C481" s="2">
        <v>0.14343898186262399</v>
      </c>
      <c r="D481" s="2">
        <v>5.3429089815326597E-2</v>
      </c>
      <c r="E481" s="2">
        <v>1.8760262213935602E-2</v>
      </c>
      <c r="F481" s="2">
        <v>0.78437166610811304</v>
      </c>
      <c r="G481">
        <v>573.91999999999996</v>
      </c>
      <c r="H481">
        <v>3759.09</v>
      </c>
      <c r="I481">
        <v>2158.2600000000002</v>
      </c>
      <c r="J481">
        <v>158.91</v>
      </c>
      <c r="K481">
        <v>121.01</v>
      </c>
      <c r="L481" s="3">
        <f t="shared" si="106"/>
        <v>-3.0572915623952035E-3</v>
      </c>
      <c r="M481" s="3">
        <f t="shared" si="107"/>
        <v>-1.8314667582227662E-3</v>
      </c>
      <c r="N481" s="3">
        <f t="shared" si="104"/>
        <v>-8.0064496399878671E-3</v>
      </c>
      <c r="O481" s="3">
        <f t="shared" si="104"/>
        <v>2.6430054747972331E-3</v>
      </c>
      <c r="P481" s="3">
        <f t="shared" si="108"/>
        <v>1.3847105375995283E-5</v>
      </c>
      <c r="Q481" s="4">
        <f t="shared" si="109"/>
        <v>1.3726600168887039E-3</v>
      </c>
      <c r="R481" s="3">
        <f t="shared" si="110"/>
        <v>-2.5630506214521509E-3</v>
      </c>
      <c r="S481" s="16">
        <f t="shared" si="114"/>
        <v>119.92288771524285</v>
      </c>
      <c r="T481" s="16">
        <f t="shared" si="114"/>
        <v>148.54024400783175</v>
      </c>
      <c r="U481" s="16">
        <f t="shared" si="111"/>
        <v>-28.617356292588894</v>
      </c>
      <c r="V481" s="16">
        <f t="shared" si="112"/>
        <v>158.31970868741439</v>
      </c>
      <c r="W481" s="16">
        <f t="shared" si="112"/>
        <v>184.09288262902095</v>
      </c>
      <c r="X481" s="16">
        <f t="shared" si="112"/>
        <v>129.4493551005946</v>
      </c>
      <c r="Y481" s="16">
        <f t="shared" si="112"/>
        <v>122.29902961429723</v>
      </c>
    </row>
    <row r="482" spans="1:25" x14ac:dyDescent="0.4">
      <c r="A482">
        <f t="shared" si="113"/>
        <v>469</v>
      </c>
      <c r="B482" s="1">
        <v>42356</v>
      </c>
      <c r="C482" s="2">
        <v>0.12343135244730501</v>
      </c>
      <c r="D482" s="2">
        <v>5.8381731369752797E-2</v>
      </c>
      <c r="E482" s="2">
        <v>1.5689382669262501E-2</v>
      </c>
      <c r="F482" s="2">
        <v>0.80249753351367903</v>
      </c>
      <c r="G482">
        <v>571.45699999999999</v>
      </c>
      <c r="H482">
        <v>3747.56</v>
      </c>
      <c r="I482">
        <v>2140.98</v>
      </c>
      <c r="J482">
        <v>159.33000000000001</v>
      </c>
      <c r="K482">
        <v>121.16</v>
      </c>
      <c r="L482" s="3">
        <f t="shared" si="106"/>
        <v>-1.0142076130788102E-2</v>
      </c>
      <c r="M482" s="3">
        <f t="shared" si="107"/>
        <v>2.0909594391446795E-2</v>
      </c>
      <c r="N482" s="3">
        <f t="shared" si="104"/>
        <v>-1.3610589543106344E-2</v>
      </c>
      <c r="O482" s="3">
        <f t="shared" si="104"/>
        <v>-8.7867947028186233E-4</v>
      </c>
      <c r="P482" s="3">
        <f t="shared" si="108"/>
        <v>5.5333050266628374E-6</v>
      </c>
      <c r="Q482" s="4">
        <f t="shared" si="109"/>
        <v>-9.5532501100779063E-4</v>
      </c>
      <c r="R482" s="3">
        <f t="shared" si="110"/>
        <v>-9.3043768818237838E-4</v>
      </c>
      <c r="S482" s="16">
        <f t="shared" si="114"/>
        <v>119.82735521414207</v>
      </c>
      <c r="T482" s="16">
        <f t="shared" si="114"/>
        <v>148.44720023901351</v>
      </c>
      <c r="U482" s="16">
        <f t="shared" si="111"/>
        <v>-28.619845024871438</v>
      </c>
      <c r="V482" s="16">
        <f t="shared" si="112"/>
        <v>157.30550107433558</v>
      </c>
      <c r="W482" s="16">
        <f t="shared" si="112"/>
        <v>186.18384206816563</v>
      </c>
      <c r="X482" s="16">
        <f t="shared" si="112"/>
        <v>128.08829614628397</v>
      </c>
      <c r="Y482" s="16">
        <f t="shared" si="112"/>
        <v>122.21116166726904</v>
      </c>
    </row>
    <row r="483" spans="1:25" x14ac:dyDescent="0.4">
      <c r="A483">
        <f t="shared" si="113"/>
        <v>470</v>
      </c>
      <c r="B483" s="1">
        <v>42363</v>
      </c>
      <c r="C483" s="2">
        <v>0.11649384620034101</v>
      </c>
      <c r="D483" s="2">
        <v>6.1107135258353699E-2</v>
      </c>
      <c r="E483" s="2">
        <v>1.34047138717883E-2</v>
      </c>
      <c r="F483" s="2">
        <v>0.80899430466951605</v>
      </c>
      <c r="G483">
        <v>569.56299999999999</v>
      </c>
      <c r="H483">
        <v>3852.31</v>
      </c>
      <c r="I483">
        <v>2111.84</v>
      </c>
      <c r="J483">
        <v>159.19</v>
      </c>
      <c r="K483">
        <v>120.33</v>
      </c>
      <c r="L483" s="3">
        <f t="shared" si="106"/>
        <v>1.256495978874117E-4</v>
      </c>
      <c r="M483" s="3">
        <f t="shared" si="107"/>
        <v>-6.1581097385942085E-3</v>
      </c>
      <c r="N483" s="3">
        <f t="shared" si="104"/>
        <v>2.1753541934995013E-2</v>
      </c>
      <c r="O483" s="3">
        <f t="shared" si="104"/>
        <v>6.9099817827766863E-4</v>
      </c>
      <c r="P483" s="3">
        <f t="shared" si="108"/>
        <v>5.4120182674682088E-6</v>
      </c>
      <c r="Q483" s="4">
        <f t="shared" si="109"/>
        <v>4.835345380321022E-4</v>
      </c>
      <c r="R483" s="3">
        <f t="shared" si="110"/>
        <v>4.1030199931414713E-3</v>
      </c>
      <c r="S483" s="16">
        <f t="shared" si="114"/>
        <v>119.87570866794529</v>
      </c>
      <c r="T483" s="16">
        <f t="shared" si="114"/>
        <v>148.85750223832767</v>
      </c>
      <c r="U483" s="16">
        <f t="shared" si="111"/>
        <v>-28.981793570382379</v>
      </c>
      <c r="V483" s="16">
        <f t="shared" si="112"/>
        <v>157.31806603412431</v>
      </c>
      <c r="W483" s="16">
        <f t="shared" si="112"/>
        <v>185.56803109430621</v>
      </c>
      <c r="X483" s="16">
        <f t="shared" si="112"/>
        <v>130.26365033978345</v>
      </c>
      <c r="Y483" s="16">
        <f t="shared" si="112"/>
        <v>122.2802614850968</v>
      </c>
    </row>
    <row r="484" spans="1:25" x14ac:dyDescent="0.4">
      <c r="A484">
        <f t="shared" si="113"/>
        <v>471</v>
      </c>
      <c r="B484" s="1">
        <v>42370</v>
      </c>
      <c r="C484" s="2">
        <v>0.111502271231678</v>
      </c>
      <c r="D484" s="2">
        <v>5.7078679781236798E-2</v>
      </c>
      <c r="E484" s="2">
        <v>1.88267672413251E-2</v>
      </c>
      <c r="F484" s="2">
        <v>0.81259228174576004</v>
      </c>
      <c r="G484">
        <v>568.59500000000003</v>
      </c>
      <c r="H484">
        <v>3821.6</v>
      </c>
      <c r="I484">
        <v>2157.7800000000002</v>
      </c>
      <c r="J484">
        <v>159.30000000000001</v>
      </c>
      <c r="K484">
        <v>120.55</v>
      </c>
      <c r="L484" s="3">
        <f t="shared" si="106"/>
        <v>-1.3985578465440129E-2</v>
      </c>
      <c r="M484" s="3">
        <f t="shared" si="107"/>
        <v>-8.4736253496573544E-2</v>
      </c>
      <c r="N484" s="3">
        <f t="shared" si="104"/>
        <v>-6.461733819017712E-2</v>
      </c>
      <c r="O484" s="3">
        <f t="shared" si="104"/>
        <v>1.9460138104205882E-3</v>
      </c>
      <c r="P484" s="3">
        <f t="shared" si="108"/>
        <v>9.628550770077647E-6</v>
      </c>
      <c r="Q484" s="4">
        <f t="shared" si="109"/>
        <v>-6.0409055766901506E-3</v>
      </c>
      <c r="R484" s="3">
        <f t="shared" si="110"/>
        <v>-4.0348289085442551E-2</v>
      </c>
      <c r="S484" s="16">
        <f t="shared" si="114"/>
        <v>119.27161811027628</v>
      </c>
      <c r="T484" s="16">
        <f t="shared" si="114"/>
        <v>144.82267332978341</v>
      </c>
      <c r="U484" s="16">
        <f t="shared" si="111"/>
        <v>-25.551055219507134</v>
      </c>
      <c r="V484" s="16">
        <f t="shared" si="112"/>
        <v>155.91950818758031</v>
      </c>
      <c r="W484" s="16">
        <f t="shared" si="112"/>
        <v>177.09440574464884</v>
      </c>
      <c r="X484" s="16">
        <f t="shared" si="112"/>
        <v>123.80191652076574</v>
      </c>
      <c r="Y484" s="16">
        <f t="shared" si="112"/>
        <v>122.47486286613886</v>
      </c>
    </row>
    <row r="485" spans="1:25" x14ac:dyDescent="0.4">
      <c r="A485">
        <f t="shared" si="113"/>
        <v>472</v>
      </c>
      <c r="B485" s="1">
        <v>42377</v>
      </c>
      <c r="C485" s="2">
        <v>0.121124482859616</v>
      </c>
      <c r="D485" s="2">
        <v>4.103109516444E-2</v>
      </c>
      <c r="E485" s="2">
        <v>1.9262110881480499E-2</v>
      </c>
      <c r="F485" s="2">
        <v>0.818582311094462</v>
      </c>
      <c r="G485">
        <v>576.37300000000005</v>
      </c>
      <c r="H485">
        <v>3595.91</v>
      </c>
      <c r="I485">
        <v>2018.35</v>
      </c>
      <c r="J485">
        <v>159.61000000000001</v>
      </c>
      <c r="K485">
        <v>117.26</v>
      </c>
      <c r="L485" s="3">
        <f t="shared" si="106"/>
        <v>5.480563894189272E-3</v>
      </c>
      <c r="M485" s="3">
        <f t="shared" si="107"/>
        <v>-2.3860912919898558E-2</v>
      </c>
      <c r="N485" s="3">
        <f t="shared" si="104"/>
        <v>-3.1000569772338782E-2</v>
      </c>
      <c r="O485" s="3">
        <f t="shared" si="104"/>
        <v>1.3783597518952639E-3</v>
      </c>
      <c r="P485" s="3">
        <f t="shared" si="108"/>
        <v>8.0471613568035656E-6</v>
      </c>
      <c r="Q485" s="4">
        <f t="shared" si="109"/>
        <v>2.0790841626133378E-4</v>
      </c>
      <c r="R485" s="3">
        <f t="shared" si="110"/>
        <v>-1.2000639761538201E-2</v>
      </c>
      <c r="S485" s="16">
        <f t="shared" si="114"/>
        <v>119.29240895190242</v>
      </c>
      <c r="T485" s="16">
        <f t="shared" si="114"/>
        <v>143.6226093536296</v>
      </c>
      <c r="U485" s="16">
        <f t="shared" si="111"/>
        <v>-24.330200401727183</v>
      </c>
      <c r="V485" s="16">
        <f t="shared" si="112"/>
        <v>156.46756457699922</v>
      </c>
      <c r="W485" s="16">
        <f t="shared" si="112"/>
        <v>174.70831445265898</v>
      </c>
      <c r="X485" s="16">
        <f t="shared" si="112"/>
        <v>120.70185954353187</v>
      </c>
      <c r="Y485" s="16">
        <f t="shared" si="112"/>
        <v>122.6126988413284</v>
      </c>
    </row>
    <row r="486" spans="1:25" x14ac:dyDescent="0.4">
      <c r="A486">
        <f t="shared" si="113"/>
        <v>473</v>
      </c>
      <c r="B486" s="1">
        <v>42384</v>
      </c>
      <c r="C486" s="2">
        <v>0.13453641845428899</v>
      </c>
      <c r="D486" s="2">
        <v>3.62122808055413E-2</v>
      </c>
      <c r="E486" s="2">
        <v>1.6845796684566001E-2</v>
      </c>
      <c r="F486" s="2">
        <v>0.81240550405560297</v>
      </c>
      <c r="G486">
        <v>580.91899999999998</v>
      </c>
      <c r="H486">
        <v>3518.51</v>
      </c>
      <c r="I486">
        <v>1955.78</v>
      </c>
      <c r="J486">
        <v>159.83000000000001</v>
      </c>
      <c r="K486">
        <v>116.98</v>
      </c>
      <c r="L486" s="3">
        <f t="shared" si="106"/>
        <v>1.4172456468434014E-2</v>
      </c>
      <c r="M486" s="3">
        <f t="shared" si="107"/>
        <v>2.9929015724877717E-2</v>
      </c>
      <c r="N486" s="3">
        <f t="shared" si="104"/>
        <v>-2.0150528178015992E-2</v>
      </c>
      <c r="O486" s="3">
        <f t="shared" si="104"/>
        <v>-5.0053181505360644E-4</v>
      </c>
      <c r="P486" s="3">
        <f t="shared" si="108"/>
        <v>4.6293632330165206E-6</v>
      </c>
      <c r="Q486" s="4">
        <f t="shared" si="109"/>
        <v>2.2397935901141836E-3</v>
      </c>
      <c r="R486" s="3">
        <f t="shared" si="110"/>
        <v>5.8626030500605331E-3</v>
      </c>
      <c r="S486" s="16">
        <f t="shared" si="114"/>
        <v>119.51638831091384</v>
      </c>
      <c r="T486" s="16">
        <f t="shared" si="114"/>
        <v>144.20886965863565</v>
      </c>
      <c r="U486" s="16">
        <f t="shared" si="111"/>
        <v>-24.692481347721809</v>
      </c>
      <c r="V486" s="16">
        <f t="shared" si="112"/>
        <v>157.88481022384263</v>
      </c>
      <c r="W486" s="16">
        <f t="shared" si="112"/>
        <v>177.70121602514675</v>
      </c>
      <c r="X486" s="16">
        <f t="shared" si="112"/>
        <v>118.68680672573026</v>
      </c>
      <c r="Y486" s="16">
        <f t="shared" si="112"/>
        <v>122.56264565982303</v>
      </c>
    </row>
    <row r="487" spans="1:25" x14ac:dyDescent="0.4">
      <c r="A487">
        <f t="shared" si="113"/>
        <v>474</v>
      </c>
      <c r="B487" s="1">
        <v>42391</v>
      </c>
      <c r="C487" s="2">
        <v>0.13390787057391099</v>
      </c>
      <c r="D487" s="2">
        <v>4.0636406919557402E-2</v>
      </c>
      <c r="E487" s="2">
        <v>9.7587391765833996E-3</v>
      </c>
      <c r="F487" s="2">
        <v>0.815696983329948</v>
      </c>
      <c r="G487">
        <v>580.22400000000005</v>
      </c>
      <c r="H487">
        <v>3568.9</v>
      </c>
      <c r="I487">
        <v>1916.37</v>
      </c>
      <c r="J487">
        <v>159.75</v>
      </c>
      <c r="K487">
        <v>118.78</v>
      </c>
      <c r="L487" s="3">
        <f t="shared" si="106"/>
        <v>3.1227021723391424E-2</v>
      </c>
      <c r="M487" s="3">
        <f t="shared" si="107"/>
        <v>3.7889040224112103E-2</v>
      </c>
      <c r="N487" s="3">
        <f t="shared" si="104"/>
        <v>4.2189138840620588E-2</v>
      </c>
      <c r="O487" s="3">
        <f t="shared" si="104"/>
        <v>6.4475743348981762E-3</v>
      </c>
      <c r="P487" s="3">
        <f t="shared" si="108"/>
        <v>1.5359561292978742E-6</v>
      </c>
      <c r="Q487" s="4">
        <f t="shared" si="109"/>
        <v>1.1390662220356125E-2</v>
      </c>
      <c r="R487" s="3">
        <f t="shared" si="110"/>
        <v>2.9438193780755573E-2</v>
      </c>
      <c r="S487" s="16">
        <f t="shared" si="114"/>
        <v>120.65545453294945</v>
      </c>
      <c r="T487" s="16">
        <f t="shared" si="114"/>
        <v>147.15268903671119</v>
      </c>
      <c r="U487" s="16">
        <f t="shared" si="111"/>
        <v>-26.497234503761746</v>
      </c>
      <c r="V487" s="16">
        <f t="shared" si="112"/>
        <v>161.00751239618177</v>
      </c>
      <c r="W487" s="16">
        <f t="shared" si="112"/>
        <v>181.49012004755795</v>
      </c>
      <c r="X487" s="16">
        <f t="shared" si="112"/>
        <v>122.90572060979233</v>
      </c>
      <c r="Y487" s="16">
        <f t="shared" si="112"/>
        <v>123.20740309331285</v>
      </c>
    </row>
    <row r="488" spans="1:25" x14ac:dyDescent="0.4">
      <c r="A488">
        <f t="shared" si="113"/>
        <v>475</v>
      </c>
      <c r="B488" s="1">
        <v>42398</v>
      </c>
      <c r="C488" s="2">
        <v>0.133924207653625</v>
      </c>
      <c r="D488" s="2">
        <v>4.3179996722006002E-2</v>
      </c>
      <c r="E488" s="2">
        <v>7.7044796874618003E-3</v>
      </c>
      <c r="F488" s="2">
        <v>0.81519131593690597</v>
      </c>
      <c r="G488">
        <v>586.68600000000004</v>
      </c>
      <c r="H488">
        <v>3631.96</v>
      </c>
      <c r="I488">
        <v>1997.22</v>
      </c>
      <c r="J488">
        <v>160.78</v>
      </c>
      <c r="K488">
        <v>121.14</v>
      </c>
      <c r="L488" s="3">
        <f t="shared" si="106"/>
        <v>-2.8572173764382591E-2</v>
      </c>
      <c r="M488" s="3">
        <f t="shared" si="107"/>
        <v>-6.4563217094369185E-2</v>
      </c>
      <c r="N488" s="3">
        <f t="shared" si="104"/>
        <v>-4.4066252090405711E-2</v>
      </c>
      <c r="O488" s="3">
        <f t="shared" si="104"/>
        <v>6.4684662271425886E-3</v>
      </c>
      <c r="P488" s="3">
        <f t="shared" si="108"/>
        <v>2.1904813130273392E-5</v>
      </c>
      <c r="Q488" s="4">
        <f t="shared" si="109"/>
        <v>-1.702720096299229E-3</v>
      </c>
      <c r="R488" s="3">
        <f t="shared" si="110"/>
        <v>-3.2683294180503725E-2</v>
      </c>
      <c r="S488" s="16">
        <f t="shared" ref="S488:T503" si="115">S487+100*Q488</f>
        <v>120.48518252331952</v>
      </c>
      <c r="T488" s="16">
        <f t="shared" si="115"/>
        <v>143.88435961866082</v>
      </c>
      <c r="U488" s="16">
        <f t="shared" si="111"/>
        <v>-23.399177095341301</v>
      </c>
      <c r="V488" s="16">
        <f t="shared" si="112"/>
        <v>158.15029501974351</v>
      </c>
      <c r="W488" s="16">
        <f t="shared" si="112"/>
        <v>175.03379833812104</v>
      </c>
      <c r="X488" s="16">
        <f t="shared" si="112"/>
        <v>118.49909540075176</v>
      </c>
      <c r="Y488" s="16">
        <f t="shared" si="112"/>
        <v>123.85424971602711</v>
      </c>
    </row>
    <row r="489" spans="1:25" x14ac:dyDescent="0.4">
      <c r="A489">
        <f t="shared" si="113"/>
        <v>476</v>
      </c>
      <c r="B489" s="1">
        <v>42405</v>
      </c>
      <c r="C489" s="2">
        <v>0.108935633023756</v>
      </c>
      <c r="D489" s="2">
        <v>3.1660549468086101E-2</v>
      </c>
      <c r="E489" s="2">
        <v>1.62531407683538E-2</v>
      </c>
      <c r="F489" s="2">
        <v>0.84315067673980304</v>
      </c>
      <c r="G489">
        <v>590.74599999999998</v>
      </c>
      <c r="H489">
        <v>3521.6</v>
      </c>
      <c r="I489">
        <v>1909.21</v>
      </c>
      <c r="J489">
        <v>161.82</v>
      </c>
      <c r="K489">
        <v>116.87</v>
      </c>
      <c r="L489" s="3">
        <f t="shared" si="106"/>
        <v>-2.2977920412066255E-2</v>
      </c>
      <c r="M489" s="3">
        <f t="shared" si="107"/>
        <v>-3.7941796215982926E-2</v>
      </c>
      <c r="N489" s="3">
        <f t="shared" si="104"/>
        <v>-0.12614641658068004</v>
      </c>
      <c r="O489" s="3">
        <f t="shared" si="104"/>
        <v>-1.9157088122605526E-3</v>
      </c>
      <c r="P489" s="3">
        <f t="shared" si="108"/>
        <v>9.7518844610122439E-6</v>
      </c>
      <c r="Q489" s="4">
        <f t="shared" si="109"/>
        <v>-7.3796309537261856E-3</v>
      </c>
      <c r="R489" s="3">
        <f t="shared" si="110"/>
        <v>-4.7245460505247444E-2</v>
      </c>
      <c r="S489" s="16">
        <f t="shared" si="115"/>
        <v>119.7472194279469</v>
      </c>
      <c r="T489" s="16">
        <f t="shared" si="115"/>
        <v>139.15981356813609</v>
      </c>
      <c r="U489" s="16">
        <f t="shared" si="111"/>
        <v>-19.412594140189185</v>
      </c>
      <c r="V489" s="16">
        <f t="shared" si="112"/>
        <v>155.85250297853688</v>
      </c>
      <c r="W489" s="16">
        <f t="shared" si="112"/>
        <v>171.23961871652276</v>
      </c>
      <c r="X489" s="16">
        <f t="shared" si="112"/>
        <v>105.88445374268375</v>
      </c>
      <c r="Y489" s="16">
        <f t="shared" si="112"/>
        <v>123.66267883480106</v>
      </c>
    </row>
    <row r="490" spans="1:25" x14ac:dyDescent="0.4">
      <c r="A490">
        <f t="shared" si="113"/>
        <v>477</v>
      </c>
      <c r="B490" s="1">
        <v>42412</v>
      </c>
      <c r="C490" s="2">
        <v>0.111965559437711</v>
      </c>
      <c r="D490" s="2">
        <v>4.31572591821658E-2</v>
      </c>
      <c r="E490" s="2">
        <v>0</v>
      </c>
      <c r="F490" s="2">
        <v>0.84487718138012202</v>
      </c>
      <c r="G490">
        <v>595.62099999999998</v>
      </c>
      <c r="H490">
        <v>3496.28</v>
      </c>
      <c r="I490">
        <v>1668.37</v>
      </c>
      <c r="J490">
        <v>161.51</v>
      </c>
      <c r="K490">
        <v>113.25</v>
      </c>
      <c r="L490" s="3">
        <f t="shared" si="106"/>
        <v>-6.6968549822263856E-3</v>
      </c>
      <c r="M490" s="3">
        <f t="shared" si="107"/>
        <v>2.3437132588049137E-2</v>
      </c>
      <c r="N490" s="3">
        <f t="shared" si="104"/>
        <v>7.9886356144020843E-2</v>
      </c>
      <c r="O490" s="3">
        <f t="shared" si="104"/>
        <v>2.4766268342517606E-3</v>
      </c>
      <c r="P490" s="3">
        <f t="shared" si="108"/>
        <v>7.2279403159493356E-6</v>
      </c>
      <c r="Q490" s="4">
        <f t="shared" si="109"/>
        <v>2.3468828497680738E-3</v>
      </c>
      <c r="R490" s="3">
        <f t="shared" si="110"/>
        <v>2.4775815146023838E-2</v>
      </c>
      <c r="S490" s="16">
        <f t="shared" si="115"/>
        <v>119.98190771292371</v>
      </c>
      <c r="T490" s="16">
        <f t="shared" si="115"/>
        <v>141.63739508273846</v>
      </c>
      <c r="U490" s="16">
        <f t="shared" si="111"/>
        <v>-21.65548736981475</v>
      </c>
      <c r="V490" s="16">
        <f t="shared" si="112"/>
        <v>155.18281748031424</v>
      </c>
      <c r="W490" s="16">
        <f t="shared" si="112"/>
        <v>173.58333197532767</v>
      </c>
      <c r="X490" s="16">
        <f t="shared" si="112"/>
        <v>113.87308935708583</v>
      </c>
      <c r="Y490" s="16">
        <f t="shared" si="112"/>
        <v>123.91034151822623</v>
      </c>
    </row>
    <row r="491" spans="1:25" x14ac:dyDescent="0.4">
      <c r="A491">
        <f t="shared" si="113"/>
        <v>478</v>
      </c>
      <c r="B491" s="1">
        <v>42419</v>
      </c>
      <c r="C491" s="2">
        <v>9.9918992244462601E-2</v>
      </c>
      <c r="D491" s="2">
        <v>4.8421816244409201E-2</v>
      </c>
      <c r="E491" s="2">
        <v>0</v>
      </c>
      <c r="F491" s="2">
        <v>0.85165919151112801</v>
      </c>
      <c r="G491">
        <v>594.88900000000001</v>
      </c>
      <c r="H491">
        <v>3597.92</v>
      </c>
      <c r="I491">
        <v>1801.65</v>
      </c>
      <c r="J491">
        <v>161.91</v>
      </c>
      <c r="K491">
        <v>112.63</v>
      </c>
      <c r="L491" s="3">
        <f t="shared" si="106"/>
        <v>1.1643083451120084E-2</v>
      </c>
      <c r="M491" s="3">
        <f t="shared" si="107"/>
        <v>2.8620890989129455E-2</v>
      </c>
      <c r="N491" s="3">
        <f t="shared" si="104"/>
        <v>1.5374795326506208E-2</v>
      </c>
      <c r="O491" s="3">
        <f t="shared" si="104"/>
        <v>3.9528132913346781E-3</v>
      </c>
      <c r="P491" s="3">
        <f t="shared" si="108"/>
        <v>1.6991328872352591E-6</v>
      </c>
      <c r="Q491" s="4">
        <f t="shared" si="109"/>
        <v>5.9139913282862892E-3</v>
      </c>
      <c r="R491" s="3">
        <f t="shared" si="110"/>
        <v>1.4897895764522606E-2</v>
      </c>
      <c r="S491" s="16">
        <f t="shared" si="115"/>
        <v>120.57330684575234</v>
      </c>
      <c r="T491" s="16">
        <f t="shared" si="115"/>
        <v>143.12718465919073</v>
      </c>
      <c r="U491" s="16">
        <f t="shared" si="111"/>
        <v>-22.55387781343839</v>
      </c>
      <c r="V491" s="16">
        <f t="shared" si="112"/>
        <v>156.34712582542625</v>
      </c>
      <c r="W491" s="16">
        <f t="shared" si="112"/>
        <v>176.44542107424061</v>
      </c>
      <c r="X491" s="16">
        <f t="shared" si="112"/>
        <v>115.41056888973645</v>
      </c>
      <c r="Y491" s="16">
        <f t="shared" si="112"/>
        <v>124.3056228473597</v>
      </c>
    </row>
    <row r="492" spans="1:25" x14ac:dyDescent="0.4">
      <c r="A492">
        <f t="shared" si="113"/>
        <v>479</v>
      </c>
      <c r="B492" s="1">
        <v>42426</v>
      </c>
      <c r="C492" s="2">
        <v>0.10132317625814399</v>
      </c>
      <c r="D492" s="2">
        <v>4.5589928099016401E-2</v>
      </c>
      <c r="E492" s="2">
        <v>0</v>
      </c>
      <c r="F492" s="2">
        <v>0.85308689564283802</v>
      </c>
      <c r="G492">
        <v>594.58299999999997</v>
      </c>
      <c r="H492">
        <v>3656.42</v>
      </c>
      <c r="I492">
        <v>1829.35</v>
      </c>
      <c r="J492">
        <v>162.55000000000001</v>
      </c>
      <c r="K492">
        <v>114</v>
      </c>
      <c r="L492" s="3">
        <f t="shared" si="106"/>
        <v>-1.2342080758294238E-2</v>
      </c>
      <c r="M492" s="3">
        <f t="shared" si="107"/>
        <v>2.4746854295309539E-2</v>
      </c>
      <c r="N492" s="3">
        <f t="shared" si="104"/>
        <v>4.8869817148167405E-2</v>
      </c>
      <c r="O492" s="3">
        <f t="shared" si="104"/>
        <v>-1.4149492463858548E-3</v>
      </c>
      <c r="P492" s="3">
        <f t="shared" si="108"/>
        <v>7.2627794314906495E-6</v>
      </c>
      <c r="Q492" s="4">
        <f t="shared" si="109"/>
        <v>-1.33666895558787E-3</v>
      </c>
      <c r="R492" s="3">
        <f t="shared" si="110"/>
        <v>1.4964910359699213E-2</v>
      </c>
      <c r="S492" s="16">
        <f t="shared" si="115"/>
        <v>120.43963995019355</v>
      </c>
      <c r="T492" s="16">
        <f t="shared" si="115"/>
        <v>144.62367569516064</v>
      </c>
      <c r="U492" s="16">
        <f t="shared" si="111"/>
        <v>-24.18403574496709</v>
      </c>
      <c r="V492" s="16">
        <f t="shared" si="112"/>
        <v>155.11291774959682</v>
      </c>
      <c r="W492" s="16">
        <f t="shared" si="112"/>
        <v>178.92010650377156</v>
      </c>
      <c r="X492" s="16">
        <f t="shared" si="112"/>
        <v>120.29755060455319</v>
      </c>
      <c r="Y492" s="16">
        <f t="shared" si="112"/>
        <v>124.16412792272112</v>
      </c>
    </row>
    <row r="493" spans="1:25" x14ac:dyDescent="0.4">
      <c r="A493">
        <f t="shared" si="113"/>
        <v>480</v>
      </c>
      <c r="B493" s="1">
        <v>42433</v>
      </c>
      <c r="C493" s="2">
        <v>8.9218543872326694E-2</v>
      </c>
      <c r="D493" s="2">
        <v>5.3482364620824598E-2</v>
      </c>
      <c r="E493" s="2">
        <v>0</v>
      </c>
      <c r="F493" s="2">
        <v>0.85729909150684802</v>
      </c>
      <c r="G493">
        <v>588.58699999999999</v>
      </c>
      <c r="H493">
        <v>3755.47</v>
      </c>
      <c r="I493">
        <v>1918.75</v>
      </c>
      <c r="J493">
        <v>162.32</v>
      </c>
      <c r="K493">
        <v>113.74</v>
      </c>
      <c r="L493" s="3">
        <f t="shared" si="106"/>
        <v>-5.9130442110524317E-3</v>
      </c>
      <c r="M493" s="3">
        <f t="shared" si="107"/>
        <v>1.2943577638385717E-2</v>
      </c>
      <c r="N493" s="3">
        <f t="shared" si="104"/>
        <v>-1.160651465798046E-2</v>
      </c>
      <c r="O493" s="3">
        <f t="shared" si="104"/>
        <v>-2.46426811237066E-3</v>
      </c>
      <c r="P493" s="3">
        <f t="shared" si="108"/>
        <v>4.2079308799878961E-6</v>
      </c>
      <c r="Q493" s="4">
        <f t="shared" si="109"/>
        <v>-1.9521228004533422E-3</v>
      </c>
      <c r="R493" s="3">
        <f t="shared" si="110"/>
        <v>-1.7600623357544587E-3</v>
      </c>
      <c r="S493" s="16">
        <f t="shared" si="115"/>
        <v>120.24442767014821</v>
      </c>
      <c r="T493" s="16">
        <f t="shared" si="115"/>
        <v>144.44766946158521</v>
      </c>
      <c r="U493" s="16">
        <f t="shared" si="111"/>
        <v>-24.203241791436994</v>
      </c>
      <c r="V493" s="16">
        <f t="shared" si="112"/>
        <v>154.52161332849158</v>
      </c>
      <c r="W493" s="16">
        <f t="shared" si="112"/>
        <v>180.21446426761014</v>
      </c>
      <c r="X493" s="16">
        <f t="shared" si="112"/>
        <v>119.13689913875515</v>
      </c>
      <c r="Y493" s="16">
        <f t="shared" si="112"/>
        <v>123.91770111148405</v>
      </c>
    </row>
    <row r="494" spans="1:25" x14ac:dyDescent="0.4">
      <c r="A494">
        <f t="shared" si="113"/>
        <v>481</v>
      </c>
      <c r="B494" s="1">
        <v>42440</v>
      </c>
      <c r="C494" s="2">
        <v>8.7153693162790799E-2</v>
      </c>
      <c r="D494" s="2">
        <v>6.0495582754138001E-2</v>
      </c>
      <c r="E494" s="2">
        <v>0</v>
      </c>
      <c r="F494" s="2">
        <v>0.852350724083071</v>
      </c>
      <c r="G494">
        <v>584.49</v>
      </c>
      <c r="H494">
        <v>3800.07</v>
      </c>
      <c r="I494">
        <v>1896.48</v>
      </c>
      <c r="J494">
        <v>161.91999999999999</v>
      </c>
      <c r="K494">
        <v>113.86</v>
      </c>
      <c r="L494" s="3">
        <f t="shared" si="106"/>
        <v>-1.1191430482180187E-2</v>
      </c>
      <c r="M494" s="3">
        <f t="shared" si="107"/>
        <v>-6.8611106335020322E-3</v>
      </c>
      <c r="N494" s="3">
        <f t="shared" si="104"/>
        <v>-1.0472032396861675E-2</v>
      </c>
      <c r="O494" s="3">
        <f t="shared" si="104"/>
        <v>4.8789525691701474E-3</v>
      </c>
      <c r="P494" s="3">
        <f t="shared" si="108"/>
        <v>8.2752187817641044E-6</v>
      </c>
      <c r="Q494" s="4">
        <f t="shared" si="109"/>
        <v>2.7598621519064159E-3</v>
      </c>
      <c r="R494" s="3">
        <f t="shared" si="110"/>
        <v>-5.9114052358434366E-3</v>
      </c>
      <c r="S494" s="16">
        <f t="shared" si="115"/>
        <v>120.52041388533885</v>
      </c>
      <c r="T494" s="16">
        <f t="shared" si="115"/>
        <v>143.85652893800085</v>
      </c>
      <c r="U494" s="16">
        <f t="shared" si="111"/>
        <v>-23.336115052661995</v>
      </c>
      <c r="V494" s="16">
        <f t="shared" si="112"/>
        <v>153.40247028027358</v>
      </c>
      <c r="W494" s="16">
        <f t="shared" si="112"/>
        <v>179.52835320425993</v>
      </c>
      <c r="X494" s="16">
        <f t="shared" si="112"/>
        <v>118.08969589906899</v>
      </c>
      <c r="Y494" s="16">
        <f t="shared" si="112"/>
        <v>124.40559636840106</v>
      </c>
    </row>
    <row r="495" spans="1:25" x14ac:dyDescent="0.4">
      <c r="A495">
        <f t="shared" si="113"/>
        <v>482</v>
      </c>
      <c r="B495" s="1">
        <v>42447</v>
      </c>
      <c r="C495" s="2">
        <v>7.4734621004296495E-2</v>
      </c>
      <c r="D495" s="2">
        <v>5.9122623609691997E-2</v>
      </c>
      <c r="E495" s="2">
        <v>0</v>
      </c>
      <c r="F495" s="2">
        <v>0.86614275538601104</v>
      </c>
      <c r="G495">
        <v>589.91700000000003</v>
      </c>
      <c r="H495">
        <v>3852.15</v>
      </c>
      <c r="I495">
        <v>1876.62</v>
      </c>
      <c r="J495">
        <v>162.71</v>
      </c>
      <c r="K495">
        <v>111.55</v>
      </c>
      <c r="L495" s="3">
        <f t="shared" si="106"/>
        <v>1.1829014741543631E-2</v>
      </c>
      <c r="M495" s="3">
        <f t="shared" si="107"/>
        <v>7.1342945957291182E-3</v>
      </c>
      <c r="N495" s="3">
        <f t="shared" si="104"/>
        <v>1.5613176881840829E-2</v>
      </c>
      <c r="O495" s="3">
        <f t="shared" si="104"/>
        <v>1.1677217134780093E-3</v>
      </c>
      <c r="P495" s="3">
        <f t="shared" si="108"/>
        <v>3.0892364497588709E-5</v>
      </c>
      <c r="Q495" s="4">
        <f t="shared" si="109"/>
        <v>2.2863564856057807E-3</v>
      </c>
      <c r="R495" s="3">
        <f t="shared" si="110"/>
        <v>8.9360519831478968E-3</v>
      </c>
      <c r="S495" s="16">
        <f t="shared" si="115"/>
        <v>120.74904953389944</v>
      </c>
      <c r="T495" s="16">
        <f t="shared" si="115"/>
        <v>144.75013413631564</v>
      </c>
      <c r="U495" s="16">
        <f t="shared" si="111"/>
        <v>-24.001084602416199</v>
      </c>
      <c r="V495" s="16">
        <f t="shared" si="112"/>
        <v>154.58537175442794</v>
      </c>
      <c r="W495" s="16">
        <f t="shared" si="112"/>
        <v>180.24178266383285</v>
      </c>
      <c r="X495" s="16">
        <f t="shared" si="112"/>
        <v>119.65101358725306</v>
      </c>
      <c r="Y495" s="16">
        <f t="shared" si="112"/>
        <v>124.52236853974887</v>
      </c>
    </row>
    <row r="496" spans="1:25" x14ac:dyDescent="0.4">
      <c r="A496">
        <f t="shared" si="113"/>
        <v>483</v>
      </c>
      <c r="B496" s="1">
        <v>42454</v>
      </c>
      <c r="C496" s="2">
        <v>2.3247346841648499E-2</v>
      </c>
      <c r="D496" s="2">
        <v>6.19823318468678E-2</v>
      </c>
      <c r="E496" s="2">
        <v>0</v>
      </c>
      <c r="F496" s="2">
        <v>0.91477032131148295</v>
      </c>
      <c r="G496">
        <v>588.81899999999996</v>
      </c>
      <c r="H496">
        <v>3827.14</v>
      </c>
      <c r="I496">
        <v>1905.92</v>
      </c>
      <c r="J496">
        <v>162.9</v>
      </c>
      <c r="K496">
        <v>113.08</v>
      </c>
      <c r="L496" s="3">
        <f t="shared" si="106"/>
        <v>-1.6438012313475525E-3</v>
      </c>
      <c r="M496" s="3">
        <f t="shared" si="107"/>
        <v>5.9076103453472584E-3</v>
      </c>
      <c r="N496" s="3">
        <f t="shared" si="104"/>
        <v>-3.8002644392209572E-2</v>
      </c>
      <c r="O496" s="3">
        <f t="shared" si="104"/>
        <v>-2.7010435850214343E-3</v>
      </c>
      <c r="P496" s="3">
        <f t="shared" si="108"/>
        <v>1.4080692137895924E-6</v>
      </c>
      <c r="Q496" s="4">
        <f t="shared" si="109"/>
        <v>-2.1442891298767293E-3</v>
      </c>
      <c r="R496" s="3">
        <f t="shared" si="110"/>
        <v>-9.1099697158078252E-3</v>
      </c>
      <c r="S496" s="16">
        <f t="shared" si="115"/>
        <v>120.53462062091177</v>
      </c>
      <c r="T496" s="16">
        <f t="shared" si="115"/>
        <v>143.83913716473486</v>
      </c>
      <c r="U496" s="16">
        <f t="shared" si="111"/>
        <v>-23.304516543823098</v>
      </c>
      <c r="V496" s="16">
        <f t="shared" si="112"/>
        <v>154.42099163129319</v>
      </c>
      <c r="W496" s="16">
        <f t="shared" si="112"/>
        <v>180.83254369836757</v>
      </c>
      <c r="X496" s="16">
        <f t="shared" si="112"/>
        <v>115.85074914803211</v>
      </c>
      <c r="Y496" s="16">
        <f t="shared" si="112"/>
        <v>124.25226418124673</v>
      </c>
    </row>
    <row r="497" spans="1:25" x14ac:dyDescent="0.4">
      <c r="A497">
        <f t="shared" si="113"/>
        <v>484</v>
      </c>
      <c r="B497" s="1">
        <v>42461</v>
      </c>
      <c r="C497" s="2">
        <v>2.1782736005552E-2</v>
      </c>
      <c r="D497" s="2">
        <v>6.1100160659982097E-2</v>
      </c>
      <c r="E497" s="2">
        <v>0</v>
      </c>
      <c r="F497" s="2">
        <v>0.91711710333446606</v>
      </c>
      <c r="G497">
        <v>595.16700000000003</v>
      </c>
      <c r="H497">
        <v>3897.66</v>
      </c>
      <c r="I497">
        <v>1833.49</v>
      </c>
      <c r="J497">
        <v>162.46</v>
      </c>
      <c r="K497">
        <v>111.69</v>
      </c>
      <c r="L497" s="3">
        <f t="shared" si="106"/>
        <v>-2.6626742715555207E-2</v>
      </c>
      <c r="M497" s="3">
        <f t="shared" si="107"/>
        <v>-4.356743263503926E-2</v>
      </c>
      <c r="N497" s="3">
        <f t="shared" si="104"/>
        <v>-1.0531827280214179E-2</v>
      </c>
      <c r="O497" s="3">
        <f t="shared" si="104"/>
        <v>1.1079650375476202E-3</v>
      </c>
      <c r="P497" s="3">
        <f t="shared" si="108"/>
        <v>1.174490738016926E-5</v>
      </c>
      <c r="Q497" s="4">
        <f t="shared" si="109"/>
        <v>-2.2375916623531729E-3</v>
      </c>
      <c r="R497" s="3">
        <f t="shared" si="110"/>
        <v>-1.9904509398315257E-2</v>
      </c>
      <c r="S497" s="16">
        <f t="shared" si="115"/>
        <v>120.31086145467646</v>
      </c>
      <c r="T497" s="16">
        <f t="shared" si="115"/>
        <v>141.84868622490333</v>
      </c>
      <c r="U497" s="16">
        <f t="shared" si="111"/>
        <v>-21.537824770226877</v>
      </c>
      <c r="V497" s="16">
        <f t="shared" si="112"/>
        <v>151.75831735973767</v>
      </c>
      <c r="W497" s="16">
        <f t="shared" si="112"/>
        <v>176.47580043486366</v>
      </c>
      <c r="X497" s="16">
        <f t="shared" si="112"/>
        <v>114.7975664200107</v>
      </c>
      <c r="Y497" s="16">
        <f t="shared" si="112"/>
        <v>124.36306068500149</v>
      </c>
    </row>
    <row r="498" spans="1:25" x14ac:dyDescent="0.4">
      <c r="A498">
        <f t="shared" si="113"/>
        <v>485</v>
      </c>
      <c r="B498" s="1">
        <v>42468</v>
      </c>
      <c r="C498" s="2">
        <v>2.2078903719361998E-3</v>
      </c>
      <c r="D498" s="2">
        <v>6.3234358451066203E-2</v>
      </c>
      <c r="E498" s="2">
        <v>0</v>
      </c>
      <c r="F498" s="2">
        <v>0.93455775117699702</v>
      </c>
      <c r="G498">
        <v>598.72500000000002</v>
      </c>
      <c r="H498">
        <v>3852.72</v>
      </c>
      <c r="I498">
        <v>1814.18</v>
      </c>
      <c r="J498">
        <v>162.63999999999999</v>
      </c>
      <c r="K498">
        <v>108.07</v>
      </c>
      <c r="L498" s="3">
        <f t="shared" si="106"/>
        <v>3.8533456649885167E-3</v>
      </c>
      <c r="M498" s="3">
        <f t="shared" si="107"/>
        <v>2.2958784664735887E-2</v>
      </c>
      <c r="N498" s="3">
        <f t="shared" si="104"/>
        <v>5.723798079573128E-2</v>
      </c>
      <c r="O498" s="3">
        <f t="shared" si="104"/>
        <v>1.5371372356123292E-3</v>
      </c>
      <c r="P498" s="3">
        <f t="shared" si="108"/>
        <v>4.7256546157795699E-6</v>
      </c>
      <c r="Q498" s="4">
        <f t="shared" si="109"/>
        <v>2.8921096474327258E-3</v>
      </c>
      <c r="R498" s="3">
        <f t="shared" si="110"/>
        <v>2.1396812090267003E-2</v>
      </c>
      <c r="S498" s="16">
        <f t="shared" si="115"/>
        <v>120.60007241941973</v>
      </c>
      <c r="T498" s="16">
        <f t="shared" si="115"/>
        <v>143.98836743393002</v>
      </c>
      <c r="U498" s="16">
        <f t="shared" si="111"/>
        <v>-23.388295014510291</v>
      </c>
      <c r="V498" s="16">
        <f t="shared" si="112"/>
        <v>152.14365192623652</v>
      </c>
      <c r="W498" s="16">
        <f t="shared" si="112"/>
        <v>178.77167890133725</v>
      </c>
      <c r="X498" s="16">
        <f t="shared" si="112"/>
        <v>120.52136449958383</v>
      </c>
      <c r="Y498" s="16">
        <f t="shared" si="112"/>
        <v>124.51677440856272</v>
      </c>
    </row>
    <row r="499" spans="1:25" x14ac:dyDescent="0.4">
      <c r="A499">
        <f t="shared" si="113"/>
        <v>486</v>
      </c>
      <c r="B499" s="1">
        <v>42475</v>
      </c>
      <c r="C499" s="2">
        <v>1.00839813982354E-2</v>
      </c>
      <c r="D499" s="2">
        <v>6.1909663347438901E-2</v>
      </c>
      <c r="E499" s="2">
        <v>0</v>
      </c>
      <c r="F499" s="2">
        <v>0.92800635525432495</v>
      </c>
      <c r="G499">
        <v>597.21900000000005</v>
      </c>
      <c r="H499">
        <v>3916.17</v>
      </c>
      <c r="I499">
        <v>1918.02</v>
      </c>
      <c r="J499">
        <v>162.88999999999999</v>
      </c>
      <c r="K499">
        <v>108.76</v>
      </c>
      <c r="L499" s="3">
        <f t="shared" si="106"/>
        <v>1.7620823861000945E-2</v>
      </c>
      <c r="M499" s="3">
        <f t="shared" si="107"/>
        <v>3.3326663483760122E-2</v>
      </c>
      <c r="N499" s="3">
        <f t="shared" si="104"/>
        <v>3.3863046266462415E-2</v>
      </c>
      <c r="O499" s="3">
        <f t="shared" si="104"/>
        <v>1.3506047025602097E-3</v>
      </c>
      <c r="P499" s="3">
        <f t="shared" si="108"/>
        <v>4.1083263795745223E-6</v>
      </c>
      <c r="Q499" s="4">
        <f t="shared" si="109"/>
        <v>3.4901919978415682E-3</v>
      </c>
      <c r="R499" s="3">
        <f t="shared" si="110"/>
        <v>2.1540284578445923E-2</v>
      </c>
      <c r="S499" s="16">
        <f t="shared" si="115"/>
        <v>120.94909161920388</v>
      </c>
      <c r="T499" s="16">
        <f t="shared" si="115"/>
        <v>146.14239589177461</v>
      </c>
      <c r="U499" s="16">
        <f t="shared" si="111"/>
        <v>-25.193304272570728</v>
      </c>
      <c r="V499" s="16">
        <f t="shared" si="112"/>
        <v>153.90573431233662</v>
      </c>
      <c r="W499" s="16">
        <f t="shared" si="112"/>
        <v>182.10434524971328</v>
      </c>
      <c r="X499" s="16">
        <f t="shared" si="112"/>
        <v>123.90766912623006</v>
      </c>
      <c r="Y499" s="16">
        <f t="shared" si="112"/>
        <v>124.65183487881875</v>
      </c>
    </row>
    <row r="500" spans="1:25" x14ac:dyDescent="0.4">
      <c r="A500">
        <f t="shared" si="113"/>
        <v>487</v>
      </c>
      <c r="B500" s="1">
        <v>42482</v>
      </c>
      <c r="C500" s="2">
        <v>1.6931192030859899E-2</v>
      </c>
      <c r="D500" s="2">
        <v>6.0954487271288903E-2</v>
      </c>
      <c r="E500" s="2">
        <v>0</v>
      </c>
      <c r="F500" s="2">
        <v>0.92211432069785104</v>
      </c>
      <c r="G500">
        <v>591.27</v>
      </c>
      <c r="H500">
        <v>3937</v>
      </c>
      <c r="I500">
        <v>1982.97</v>
      </c>
      <c r="J500">
        <v>163.11000000000001</v>
      </c>
      <c r="K500">
        <v>111.79</v>
      </c>
      <c r="L500" s="3">
        <f t="shared" si="106"/>
        <v>-4.2598318822706149E-2</v>
      </c>
      <c r="M500" s="3">
        <f t="shared" si="107"/>
        <v>-5.914648013212298E-2</v>
      </c>
      <c r="N500" s="3">
        <f t="shared" si="104"/>
        <v>-4.7549887290276649E-2</v>
      </c>
      <c r="O500" s="3">
        <f t="shared" si="104"/>
        <v>-4.1076574091105655E-3</v>
      </c>
      <c r="P500" s="3">
        <f t="shared" si="108"/>
        <v>1.8660913178014923E-5</v>
      </c>
      <c r="Q500" s="4">
        <f t="shared" si="109"/>
        <v>-8.1328743211735617E-3</v>
      </c>
      <c r="R500" s="3">
        <f t="shared" si="110"/>
        <v>-3.8350585913554086E-2</v>
      </c>
      <c r="S500" s="16">
        <f t="shared" si="115"/>
        <v>120.13580418708652</v>
      </c>
      <c r="T500" s="16">
        <f t="shared" si="115"/>
        <v>142.30733730041919</v>
      </c>
      <c r="U500" s="16">
        <f t="shared" si="111"/>
        <v>-22.171533113332671</v>
      </c>
      <c r="V500" s="16">
        <f t="shared" si="112"/>
        <v>149.645902430066</v>
      </c>
      <c r="W500" s="16">
        <f t="shared" si="112"/>
        <v>176.18969723650099</v>
      </c>
      <c r="X500" s="16">
        <f t="shared" si="112"/>
        <v>119.1526803972024</v>
      </c>
      <c r="Y500" s="16">
        <f t="shared" si="112"/>
        <v>124.24106913790769</v>
      </c>
    </row>
    <row r="501" spans="1:25" x14ac:dyDescent="0.4">
      <c r="A501">
        <f t="shared" si="113"/>
        <v>488</v>
      </c>
      <c r="B501" s="1">
        <v>42489</v>
      </c>
      <c r="C501" s="2">
        <v>0</v>
      </c>
      <c r="D501" s="2">
        <v>4.6784157338790301E-2</v>
      </c>
      <c r="E501" s="2">
        <v>0</v>
      </c>
      <c r="F501" s="2">
        <v>0.95321584266120896</v>
      </c>
      <c r="G501">
        <v>594.20100000000002</v>
      </c>
      <c r="H501">
        <v>3888.13</v>
      </c>
      <c r="I501">
        <v>1888.68</v>
      </c>
      <c r="J501">
        <v>162.44</v>
      </c>
      <c r="K501">
        <v>106.5</v>
      </c>
      <c r="L501" s="3">
        <f t="shared" si="106"/>
        <v>1.0376731485393309E-2</v>
      </c>
      <c r="M501" s="3">
        <f t="shared" si="107"/>
        <v>2.4715565923292271E-3</v>
      </c>
      <c r="N501" s="3">
        <f t="shared" si="104"/>
        <v>-3.1498189211512817E-2</v>
      </c>
      <c r="O501" s="3">
        <f t="shared" si="104"/>
        <v>2.6471312484610543E-3</v>
      </c>
      <c r="P501" s="3">
        <f t="shared" si="108"/>
        <v>5.4334255990948767E-6</v>
      </c>
      <c r="Q501" s="4">
        <f t="shared" si="109"/>
        <v>2.6334837105247821E-3</v>
      </c>
      <c r="R501" s="3">
        <f t="shared" si="110"/>
        <v>-4.0006924713323067E-3</v>
      </c>
      <c r="S501" s="16">
        <f t="shared" si="115"/>
        <v>120.39915255813899</v>
      </c>
      <c r="T501" s="16">
        <f t="shared" si="115"/>
        <v>141.90726805328597</v>
      </c>
      <c r="U501" s="16">
        <f t="shared" si="111"/>
        <v>-21.508115495146981</v>
      </c>
      <c r="V501" s="16">
        <f t="shared" si="112"/>
        <v>150.68357557860534</v>
      </c>
      <c r="W501" s="16">
        <f t="shared" si="112"/>
        <v>176.43685289573392</v>
      </c>
      <c r="X501" s="16">
        <f t="shared" si="112"/>
        <v>116.00286147605112</v>
      </c>
      <c r="Y501" s="16">
        <f t="shared" si="112"/>
        <v>124.5057822627538</v>
      </c>
    </row>
    <row r="502" spans="1:25" x14ac:dyDescent="0.4">
      <c r="A502">
        <f t="shared" si="113"/>
        <v>489</v>
      </c>
      <c r="B502" s="1">
        <v>42496</v>
      </c>
      <c r="C502" s="2">
        <v>0</v>
      </c>
      <c r="D502" s="2">
        <v>3.7728448006965801E-2</v>
      </c>
      <c r="E502" s="2">
        <v>0</v>
      </c>
      <c r="F502" s="2">
        <v>0.96227155199303405</v>
      </c>
      <c r="G502">
        <v>596.89200000000005</v>
      </c>
      <c r="H502">
        <v>3875.18</v>
      </c>
      <c r="I502">
        <v>1829.19</v>
      </c>
      <c r="J502">
        <v>162.87</v>
      </c>
      <c r="K502">
        <v>107.12</v>
      </c>
      <c r="L502" s="3">
        <f t="shared" si="106"/>
        <v>1.9036919683091735E-2</v>
      </c>
      <c r="M502" s="3">
        <f t="shared" si="107"/>
        <v>9.6449915178191681E-3</v>
      </c>
      <c r="N502" s="3">
        <f t="shared" si="104"/>
        <v>1.6843520902694697E-2</v>
      </c>
      <c r="O502" s="3">
        <f t="shared" si="104"/>
        <v>1.8419598452745767E-4</v>
      </c>
      <c r="P502" s="3">
        <f t="shared" si="108"/>
        <v>1.5270331906254596E-6</v>
      </c>
      <c r="Q502" s="4">
        <f t="shared" si="109"/>
        <v>5.3961008371916272E-4</v>
      </c>
      <c r="R502" s="3">
        <f t="shared" si="110"/>
        <v>1.1427407022033265E-2</v>
      </c>
      <c r="S502" s="16">
        <f t="shared" si="115"/>
        <v>120.45311356651091</v>
      </c>
      <c r="T502" s="16">
        <f t="shared" si="115"/>
        <v>143.0500087554893</v>
      </c>
      <c r="U502" s="16">
        <f t="shared" si="111"/>
        <v>-22.596895188978394</v>
      </c>
      <c r="V502" s="16">
        <f t="shared" si="112"/>
        <v>152.58726754691452</v>
      </c>
      <c r="W502" s="16">
        <f t="shared" si="112"/>
        <v>177.40135204751584</v>
      </c>
      <c r="X502" s="16">
        <f t="shared" si="112"/>
        <v>117.68721356632059</v>
      </c>
      <c r="Y502" s="16">
        <f t="shared" si="112"/>
        <v>124.52420186120655</v>
      </c>
    </row>
    <row r="503" spans="1:25" x14ac:dyDescent="0.4">
      <c r="A503">
        <f t="shared" si="113"/>
        <v>490</v>
      </c>
      <c r="B503" s="1">
        <v>42503</v>
      </c>
      <c r="C503" s="2">
        <v>0</v>
      </c>
      <c r="D503" s="2">
        <v>4.02735033246749E-2</v>
      </c>
      <c r="E503" s="2">
        <v>0</v>
      </c>
      <c r="F503" s="2">
        <v>0.95972649667532495</v>
      </c>
      <c r="G503">
        <v>599.79999999999995</v>
      </c>
      <c r="H503">
        <v>3858.17</v>
      </c>
      <c r="I503">
        <v>1860</v>
      </c>
      <c r="J503">
        <v>162.9</v>
      </c>
      <c r="K503">
        <v>108.63</v>
      </c>
      <c r="L503" s="3">
        <f t="shared" si="106"/>
        <v>2.6708318219670346E-3</v>
      </c>
      <c r="M503" s="3">
        <f t="shared" si="107"/>
        <v>1.7561505549370526E-2</v>
      </c>
      <c r="N503" s="3">
        <f t="shared" si="104"/>
        <v>1.758602150537647E-2</v>
      </c>
      <c r="O503" s="3">
        <f t="shared" si="104"/>
        <v>-8.594229588705371E-4</v>
      </c>
      <c r="P503" s="3">
        <f t="shared" si="108"/>
        <v>1.9369086775632355E-6</v>
      </c>
      <c r="Q503" s="4">
        <f t="shared" si="109"/>
        <v>-1.1948454202785512E-4</v>
      </c>
      <c r="R503" s="3">
        <f t="shared" si="110"/>
        <v>9.2397339794608735E-3</v>
      </c>
      <c r="S503" s="16">
        <f t="shared" si="115"/>
        <v>120.44116511230813</v>
      </c>
      <c r="T503" s="16">
        <f t="shared" si="115"/>
        <v>143.9739821534354</v>
      </c>
      <c r="U503" s="16">
        <f t="shared" si="111"/>
        <v>-23.532817041127274</v>
      </c>
      <c r="V503" s="16">
        <f t="shared" si="112"/>
        <v>152.85435072911122</v>
      </c>
      <c r="W503" s="16">
        <f t="shared" si="112"/>
        <v>179.15750260245289</v>
      </c>
      <c r="X503" s="16">
        <f t="shared" si="112"/>
        <v>119.44581571685823</v>
      </c>
      <c r="Y503" s="16">
        <f t="shared" si="112"/>
        <v>124.4382595653195</v>
      </c>
    </row>
    <row r="504" spans="1:25" x14ac:dyDescent="0.4">
      <c r="A504">
        <f t="shared" si="113"/>
        <v>491</v>
      </c>
      <c r="B504" s="1">
        <v>42510</v>
      </c>
      <c r="C504" s="2">
        <v>0</v>
      </c>
      <c r="D504" s="2">
        <v>4.3333411670770997E-2</v>
      </c>
      <c r="E504" s="2">
        <v>1.682727831761E-4</v>
      </c>
      <c r="F504" s="2">
        <v>0.95649831554605302</v>
      </c>
      <c r="G504">
        <v>593.10299999999995</v>
      </c>
      <c r="H504">
        <v>3871.75</v>
      </c>
      <c r="I504">
        <v>1892.71</v>
      </c>
      <c r="J504">
        <v>162.76</v>
      </c>
      <c r="K504">
        <v>110.15</v>
      </c>
      <c r="L504" s="3">
        <f t="shared" si="106"/>
        <v>1.5285470440957738E-3</v>
      </c>
      <c r="M504" s="3">
        <f t="shared" si="107"/>
        <v>2.4710939997088399E-2</v>
      </c>
      <c r="N504" s="3">
        <f t="shared" si="104"/>
        <v>4.8977392204827552E-3</v>
      </c>
      <c r="O504" s="3">
        <f t="shared" si="104"/>
        <v>1.4131236175964901E-3</v>
      </c>
      <c r="P504" s="3">
        <f t="shared" si="108"/>
        <v>3.2968232293690292E-6</v>
      </c>
      <c r="Q504" s="4">
        <f t="shared" si="109"/>
        <v>2.4199870285354719E-3</v>
      </c>
      <c r="R504" s="3">
        <f t="shared" si="110"/>
        <v>8.1375874698158546E-3</v>
      </c>
      <c r="S504" s="16">
        <f t="shared" ref="S504:T519" si="116">S503+100*Q504</f>
        <v>120.68316381516168</v>
      </c>
      <c r="T504" s="16">
        <f t="shared" si="116"/>
        <v>144.78774090041699</v>
      </c>
      <c r="U504" s="16">
        <f t="shared" si="111"/>
        <v>-24.104577085255315</v>
      </c>
      <c r="V504" s="16">
        <f t="shared" si="112"/>
        <v>153.0072054335208</v>
      </c>
      <c r="W504" s="16">
        <f t="shared" si="112"/>
        <v>181.62859660216174</v>
      </c>
      <c r="X504" s="16">
        <f t="shared" si="112"/>
        <v>119.93558963890651</v>
      </c>
      <c r="Y504" s="16">
        <f t="shared" si="112"/>
        <v>124.57957192707914</v>
      </c>
    </row>
    <row r="505" spans="1:25" x14ac:dyDescent="0.4">
      <c r="A505">
        <f t="shared" si="113"/>
        <v>492</v>
      </c>
      <c r="B505" s="1">
        <v>42517</v>
      </c>
      <c r="C505" s="2">
        <v>3.3193351811546001E-3</v>
      </c>
      <c r="D505" s="2">
        <v>4.37068226677352E-2</v>
      </c>
      <c r="E505" s="2">
        <v>1.9702319873387002E-3</v>
      </c>
      <c r="F505" s="2">
        <v>0.951003610163771</v>
      </c>
      <c r="G505">
        <v>593.14800000000002</v>
      </c>
      <c r="H505">
        <v>3961.67</v>
      </c>
      <c r="I505">
        <v>1901.98</v>
      </c>
      <c r="J505">
        <v>162.99</v>
      </c>
      <c r="K505">
        <v>110.31</v>
      </c>
      <c r="L505" s="3">
        <f t="shared" si="106"/>
        <v>-2.1946867017000882E-2</v>
      </c>
      <c r="M505" s="3">
        <f t="shared" si="107"/>
        <v>-3.3886785666208397E-2</v>
      </c>
      <c r="N505" s="3">
        <f t="shared" si="104"/>
        <v>-9.4112451235028871E-3</v>
      </c>
      <c r="O505" s="3">
        <f t="shared" si="104"/>
        <v>-3.0676728633660666E-4</v>
      </c>
      <c r="P505" s="3">
        <f t="shared" si="108"/>
        <v>4.0316726250057429E-6</v>
      </c>
      <c r="Q505" s="4">
        <f t="shared" si="109"/>
        <v>-1.8682435452924465E-3</v>
      </c>
      <c r="R505" s="3">
        <f t="shared" si="110"/>
        <v>-1.6387916273262193E-2</v>
      </c>
      <c r="S505" s="16">
        <f t="shared" si="116"/>
        <v>120.49633946063243</v>
      </c>
      <c r="T505" s="16">
        <f t="shared" si="116"/>
        <v>143.14894927309078</v>
      </c>
      <c r="U505" s="16">
        <f t="shared" si="111"/>
        <v>-22.652609812458351</v>
      </c>
      <c r="V505" s="16">
        <f t="shared" si="112"/>
        <v>150.81251873182072</v>
      </c>
      <c r="W505" s="16">
        <f t="shared" si="112"/>
        <v>178.23991803554088</v>
      </c>
      <c r="X505" s="16">
        <f t="shared" si="112"/>
        <v>118.99446512655622</v>
      </c>
      <c r="Y505" s="16">
        <f t="shared" si="112"/>
        <v>124.54889519844548</v>
      </c>
    </row>
    <row r="506" spans="1:25" x14ac:dyDescent="0.4">
      <c r="A506">
        <f t="shared" si="113"/>
        <v>493</v>
      </c>
      <c r="B506" s="1">
        <v>42524</v>
      </c>
      <c r="C506" s="2">
        <v>8.7586096315452992E-3</v>
      </c>
      <c r="D506" s="2">
        <v>4.4987002592353997E-2</v>
      </c>
      <c r="E506" s="2">
        <v>0</v>
      </c>
      <c r="F506" s="2">
        <v>0.94625438777610005</v>
      </c>
      <c r="G506">
        <v>600.71500000000003</v>
      </c>
      <c r="H506">
        <v>3963.23</v>
      </c>
      <c r="I506">
        <v>1884.08</v>
      </c>
      <c r="J506">
        <v>162.94</v>
      </c>
      <c r="K506">
        <v>106.53</v>
      </c>
      <c r="L506" s="3">
        <f t="shared" si="106"/>
        <v>9.1198941962351565E-3</v>
      </c>
      <c r="M506" s="3">
        <f t="shared" si="107"/>
        <v>2.9774966588758112E-3</v>
      </c>
      <c r="N506" s="3">
        <f t="shared" si="104"/>
        <v>-4.888327459555919E-3</v>
      </c>
      <c r="O506" s="3">
        <f t="shared" si="104"/>
        <v>2.7003805081624588E-3</v>
      </c>
      <c r="P506" s="3">
        <f t="shared" si="108"/>
        <v>5.00974125113513E-6</v>
      </c>
      <c r="Q506" s="4">
        <f t="shared" si="109"/>
        <v>2.7640634063200373E-3</v>
      </c>
      <c r="R506" s="3">
        <f t="shared" si="110"/>
        <v>2.4773609759293769E-3</v>
      </c>
      <c r="S506" s="16">
        <f t="shared" si="116"/>
        <v>120.77274580126443</v>
      </c>
      <c r="T506" s="16">
        <f t="shared" si="116"/>
        <v>143.39668537068371</v>
      </c>
      <c r="U506" s="16">
        <f t="shared" si="111"/>
        <v>-22.623939569419278</v>
      </c>
      <c r="V506" s="16">
        <f t="shared" si="112"/>
        <v>151.72450815144424</v>
      </c>
      <c r="W506" s="16">
        <f t="shared" si="112"/>
        <v>178.53766770142846</v>
      </c>
      <c r="X506" s="16">
        <f t="shared" si="112"/>
        <v>118.50563238060063</v>
      </c>
      <c r="Y506" s="16">
        <f t="shared" si="112"/>
        <v>124.81893324926172</v>
      </c>
    </row>
    <row r="507" spans="1:25" x14ac:dyDescent="0.4">
      <c r="A507">
        <f t="shared" si="113"/>
        <v>494</v>
      </c>
      <c r="B507" s="1">
        <v>42531</v>
      </c>
      <c r="C507" s="2">
        <v>4.2444902423292002E-3</v>
      </c>
      <c r="D507" s="2">
        <v>4.1151553229678298E-2</v>
      </c>
      <c r="E507" s="2">
        <v>0</v>
      </c>
      <c r="F507" s="2">
        <v>0.95460395652799201</v>
      </c>
      <c r="G507">
        <v>603.70000000000005</v>
      </c>
      <c r="H507">
        <v>3958.68</v>
      </c>
      <c r="I507">
        <v>1874.87</v>
      </c>
      <c r="J507">
        <v>163.38</v>
      </c>
      <c r="K507">
        <v>106.97</v>
      </c>
      <c r="L507" s="3">
        <f t="shared" si="106"/>
        <v>-2.3509309679215162E-2</v>
      </c>
      <c r="M507" s="3">
        <f t="shared" si="107"/>
        <v>-3.7222253848979592E-2</v>
      </c>
      <c r="N507" s="3">
        <f t="shared" si="104"/>
        <v>-6.0025495100993642E-2</v>
      </c>
      <c r="O507" s="3">
        <f t="shared" si="104"/>
        <v>-4.2844901456717821E-4</v>
      </c>
      <c r="P507" s="3">
        <f t="shared" si="108"/>
        <v>3.8068543477788337E-6</v>
      </c>
      <c r="Q507" s="4">
        <f t="shared" si="109"/>
        <v>-2.0443445749563321E-3</v>
      </c>
      <c r="R507" s="3">
        <f t="shared" si="110"/>
        <v>-3.0296376910938894E-2</v>
      </c>
      <c r="S507" s="16">
        <f t="shared" si="116"/>
        <v>120.5683113437688</v>
      </c>
      <c r="T507" s="16">
        <f t="shared" si="116"/>
        <v>140.36704767958983</v>
      </c>
      <c r="U507" s="16">
        <f t="shared" si="111"/>
        <v>-19.798736335821033</v>
      </c>
      <c r="V507" s="16">
        <f t="shared" si="112"/>
        <v>149.37357718352271</v>
      </c>
      <c r="W507" s="16">
        <f t="shared" si="112"/>
        <v>174.81544231653049</v>
      </c>
      <c r="X507" s="16">
        <f t="shared" si="112"/>
        <v>112.50308287050126</v>
      </c>
      <c r="Y507" s="16">
        <f t="shared" si="112"/>
        <v>124.776088347805</v>
      </c>
    </row>
    <row r="508" spans="1:25" x14ac:dyDescent="0.4">
      <c r="A508">
        <f t="shared" si="113"/>
        <v>495</v>
      </c>
      <c r="B508" s="1">
        <v>42538</v>
      </c>
      <c r="C508" s="2">
        <v>0</v>
      </c>
      <c r="D508" s="2">
        <v>3.90512862257094E-2</v>
      </c>
      <c r="E508" s="2">
        <v>0</v>
      </c>
      <c r="F508" s="2">
        <v>0.96094871377429003</v>
      </c>
      <c r="G508">
        <v>605.41099999999994</v>
      </c>
      <c r="H508">
        <v>3914.15</v>
      </c>
      <c r="I508">
        <v>1762.33</v>
      </c>
      <c r="J508">
        <v>163.31</v>
      </c>
      <c r="K508">
        <v>104.16</v>
      </c>
      <c r="L508" s="3">
        <f t="shared" si="106"/>
        <v>-1.467480061360904E-2</v>
      </c>
      <c r="M508" s="3">
        <f t="shared" si="107"/>
        <v>-3.4533685955244531E-2</v>
      </c>
      <c r="N508" s="3">
        <f t="shared" si="104"/>
        <v>-3.7053219317607966E-2</v>
      </c>
      <c r="O508" s="3">
        <f t="shared" si="104"/>
        <v>2.7554956830566635E-3</v>
      </c>
      <c r="P508" s="3">
        <f t="shared" si="108"/>
        <v>3.256955351113664E-6</v>
      </c>
      <c r="Q508" s="4">
        <f t="shared" si="109"/>
        <v>1.2960482224257809E-3</v>
      </c>
      <c r="R508" s="3">
        <f t="shared" si="110"/>
        <v>-2.0876552550851218E-2</v>
      </c>
      <c r="S508" s="16">
        <f t="shared" si="116"/>
        <v>120.69791616601138</v>
      </c>
      <c r="T508" s="16">
        <f t="shared" si="116"/>
        <v>138.27939242450472</v>
      </c>
      <c r="U508" s="16">
        <f t="shared" si="111"/>
        <v>-17.581476258493339</v>
      </c>
      <c r="V508" s="16">
        <f t="shared" si="112"/>
        <v>147.90609712216181</v>
      </c>
      <c r="W508" s="16">
        <f t="shared" si="112"/>
        <v>171.36207372100603</v>
      </c>
      <c r="X508" s="16">
        <f t="shared" si="112"/>
        <v>108.79776093874047</v>
      </c>
      <c r="Y508" s="16">
        <f t="shared" si="112"/>
        <v>125.05163791611066</v>
      </c>
    </row>
    <row r="509" spans="1:25" x14ac:dyDescent="0.4">
      <c r="A509">
        <f t="shared" si="113"/>
        <v>496</v>
      </c>
      <c r="B509" s="1">
        <v>42545</v>
      </c>
      <c r="C509" s="2">
        <v>0</v>
      </c>
      <c r="D509" s="2">
        <v>3.3623027307186797E-2</v>
      </c>
      <c r="E509" s="2">
        <v>0</v>
      </c>
      <c r="F509" s="2">
        <v>0.96637697269281297</v>
      </c>
      <c r="G509">
        <v>607.84799999999996</v>
      </c>
      <c r="H509">
        <v>3850.7</v>
      </c>
      <c r="I509">
        <v>1697.03</v>
      </c>
      <c r="J509">
        <v>163.76</v>
      </c>
      <c r="K509">
        <v>102.22</v>
      </c>
      <c r="L509" s="3">
        <f t="shared" si="106"/>
        <v>1.1161628671386259E-2</v>
      </c>
      <c r="M509" s="3">
        <f t="shared" si="107"/>
        <v>3.5746992759899232E-2</v>
      </c>
      <c r="N509" s="3">
        <f t="shared" si="104"/>
        <v>4.290436821977206E-2</v>
      </c>
      <c r="O509" s="3">
        <f t="shared" si="104"/>
        <v>4.1524181729359899E-3</v>
      </c>
      <c r="P509" s="3">
        <f t="shared" si="108"/>
        <v>3.7481743744865317E-7</v>
      </c>
      <c r="Q509" s="4">
        <f t="shared" si="109"/>
        <v>5.2143485995949559E-3</v>
      </c>
      <c r="R509" s="3">
        <f t="shared" si="110"/>
        <v>2.3491351955998385E-2</v>
      </c>
      <c r="S509" s="16">
        <f t="shared" si="116"/>
        <v>121.21935102597088</v>
      </c>
      <c r="T509" s="16">
        <f t="shared" si="116"/>
        <v>140.62852762010456</v>
      </c>
      <c r="U509" s="16">
        <f t="shared" si="111"/>
        <v>-19.409176594133683</v>
      </c>
      <c r="V509" s="16">
        <f t="shared" si="112"/>
        <v>149.02225998930044</v>
      </c>
      <c r="W509" s="16">
        <f t="shared" si="112"/>
        <v>174.93677299699596</v>
      </c>
      <c r="X509" s="16">
        <f t="shared" si="112"/>
        <v>113.08819776071768</v>
      </c>
      <c r="Y509" s="16">
        <f t="shared" si="112"/>
        <v>125.46687973340427</v>
      </c>
    </row>
    <row r="510" spans="1:25" x14ac:dyDescent="0.4">
      <c r="A510">
        <f t="shared" si="113"/>
        <v>497</v>
      </c>
      <c r="B510" s="1">
        <v>42552</v>
      </c>
      <c r="C510" s="2">
        <v>0</v>
      </c>
      <c r="D510" s="2">
        <v>3.4247723036268003E-2</v>
      </c>
      <c r="E510" s="2">
        <v>0</v>
      </c>
      <c r="F510" s="2">
        <v>0.965752276963732</v>
      </c>
      <c r="G510">
        <v>612.83399999999995</v>
      </c>
      <c r="H510">
        <v>3976.68</v>
      </c>
      <c r="I510">
        <v>1769.84</v>
      </c>
      <c r="J510">
        <v>164.44</v>
      </c>
      <c r="K510">
        <v>102.52</v>
      </c>
      <c r="L510" s="3">
        <f t="shared" si="106"/>
        <v>-1.172332603886117E-2</v>
      </c>
      <c r="M510" s="3">
        <f t="shared" si="107"/>
        <v>-6.2257435095532943E-3</v>
      </c>
      <c r="N510" s="3">
        <f t="shared" si="104"/>
        <v>-3.5517334900329933E-2</v>
      </c>
      <c r="O510" s="3">
        <f t="shared" si="104"/>
        <v>2.2500608124544907E-3</v>
      </c>
      <c r="P510" s="3">
        <f t="shared" si="108"/>
        <v>8.5985360723531747E-7</v>
      </c>
      <c r="Q510" s="4">
        <f t="shared" si="109"/>
        <v>1.9589239599175296E-3</v>
      </c>
      <c r="R510" s="3">
        <f t="shared" si="110"/>
        <v>-1.2804085909072477E-2</v>
      </c>
      <c r="S510" s="16">
        <f t="shared" si="116"/>
        <v>121.41524342196263</v>
      </c>
      <c r="T510" s="16">
        <f t="shared" si="116"/>
        <v>139.34811902919731</v>
      </c>
      <c r="U510" s="16">
        <f t="shared" si="111"/>
        <v>-17.932875607234678</v>
      </c>
      <c r="V510" s="16">
        <f t="shared" si="112"/>
        <v>147.84992738541433</v>
      </c>
      <c r="W510" s="16">
        <f t="shared" si="112"/>
        <v>174.31419864604064</v>
      </c>
      <c r="X510" s="16">
        <f t="shared" si="112"/>
        <v>109.53646427068469</v>
      </c>
      <c r="Y510" s="16">
        <f t="shared" si="112"/>
        <v>125.69188581464972</v>
      </c>
    </row>
    <row r="511" spans="1:25" x14ac:dyDescent="0.4">
      <c r="A511">
        <f t="shared" si="113"/>
        <v>498</v>
      </c>
      <c r="B511" s="1">
        <v>42559</v>
      </c>
      <c r="C511" s="2">
        <v>0</v>
      </c>
      <c r="D511" s="2">
        <v>3.2814633690875603E-2</v>
      </c>
      <c r="E511" s="2">
        <v>0</v>
      </c>
      <c r="F511" s="2">
        <v>0.96718536630912399</v>
      </c>
      <c r="G511">
        <v>617.577</v>
      </c>
      <c r="H511">
        <v>4029.75</v>
      </c>
      <c r="I511">
        <v>1706.98</v>
      </c>
      <c r="J511">
        <v>164.81</v>
      </c>
      <c r="K511">
        <v>100.54</v>
      </c>
      <c r="L511" s="3">
        <f t="shared" si="106"/>
        <v>2.5257069482704786E-2</v>
      </c>
      <c r="M511" s="3">
        <f t="shared" si="107"/>
        <v>5.8890444234670714E-2</v>
      </c>
      <c r="N511" s="3">
        <f t="shared" si="104"/>
        <v>8.8618495823032495E-2</v>
      </c>
      <c r="O511" s="3">
        <f t="shared" si="104"/>
        <v>-3.7619076512347416E-3</v>
      </c>
      <c r="P511" s="3">
        <f t="shared" si="108"/>
        <v>8.675615563693904E-6</v>
      </c>
      <c r="Q511" s="4">
        <f t="shared" si="109"/>
        <v>-1.7146692897906074E-3</v>
      </c>
      <c r="R511" s="3">
        <f t="shared" si="110"/>
        <v>4.2251025472293313E-2</v>
      </c>
      <c r="S511" s="16">
        <f t="shared" si="116"/>
        <v>121.24377649298357</v>
      </c>
      <c r="T511" s="16">
        <f t="shared" si="116"/>
        <v>143.57322157642665</v>
      </c>
      <c r="U511" s="16">
        <f t="shared" si="111"/>
        <v>-22.329445083443076</v>
      </c>
      <c r="V511" s="16">
        <f t="shared" si="112"/>
        <v>150.37563433368481</v>
      </c>
      <c r="W511" s="16">
        <f t="shared" si="112"/>
        <v>180.20324306950772</v>
      </c>
      <c r="X511" s="16">
        <f t="shared" si="112"/>
        <v>118.39831385298794</v>
      </c>
      <c r="Y511" s="16">
        <f t="shared" si="112"/>
        <v>125.31569504952625</v>
      </c>
    </row>
    <row r="512" spans="1:25" x14ac:dyDescent="0.4">
      <c r="A512">
        <f t="shared" si="113"/>
        <v>499</v>
      </c>
      <c r="B512" s="1">
        <v>42566</v>
      </c>
      <c r="C512" s="2">
        <v>8.5152201551737007E-3</v>
      </c>
      <c r="D512" s="2">
        <v>3.8758772808525202E-2</v>
      </c>
      <c r="E512" s="2">
        <v>0</v>
      </c>
      <c r="F512" s="2">
        <v>0.95272600703630095</v>
      </c>
      <c r="G512">
        <v>606.97400000000005</v>
      </c>
      <c r="H512">
        <v>4090.49</v>
      </c>
      <c r="I512">
        <v>1858.25</v>
      </c>
      <c r="J512">
        <v>164.19</v>
      </c>
      <c r="K512">
        <v>104.88</v>
      </c>
      <c r="L512" s="3">
        <f t="shared" si="106"/>
        <v>1.4097351578803874E-2</v>
      </c>
      <c r="M512" s="3">
        <f t="shared" si="107"/>
        <v>1.8352819164619172E-2</v>
      </c>
      <c r="N512" s="3">
        <f t="shared" si="104"/>
        <v>7.9106686398493498E-3</v>
      </c>
      <c r="O512" s="3">
        <f t="shared" si="104"/>
        <v>4.8724039222869386E-4</v>
      </c>
      <c r="P512" s="3">
        <f t="shared" si="108"/>
        <v>1.7974501730446333E-6</v>
      </c>
      <c r="Q512" s="4">
        <f t="shared" si="109"/>
        <v>1.2937839438776223E-3</v>
      </c>
      <c r="R512" s="3">
        <f t="shared" si="110"/>
        <v>1.0212019943875272E-2</v>
      </c>
      <c r="S512" s="16">
        <f t="shared" si="116"/>
        <v>121.37315488737133</v>
      </c>
      <c r="T512" s="16">
        <f t="shared" si="116"/>
        <v>144.59442357081417</v>
      </c>
      <c r="U512" s="16">
        <f t="shared" si="111"/>
        <v>-23.221268683442844</v>
      </c>
      <c r="V512" s="16">
        <f t="shared" si="112"/>
        <v>151.78536949156521</v>
      </c>
      <c r="W512" s="16">
        <f t="shared" si="112"/>
        <v>182.03852498596964</v>
      </c>
      <c r="X512" s="16">
        <f t="shared" si="112"/>
        <v>119.18938071697288</v>
      </c>
      <c r="Y512" s="16">
        <f t="shared" si="112"/>
        <v>125.36441908874913</v>
      </c>
    </row>
    <row r="513" spans="1:25" x14ac:dyDescent="0.4">
      <c r="A513">
        <f t="shared" si="113"/>
        <v>500</v>
      </c>
      <c r="B513" s="1">
        <v>42573</v>
      </c>
      <c r="C513" s="2">
        <v>1.15109704435811E-2</v>
      </c>
      <c r="D513" s="2">
        <v>3.6830979260519099E-2</v>
      </c>
      <c r="E513" s="2">
        <v>0</v>
      </c>
      <c r="F513" s="2">
        <v>0.95165805029589901</v>
      </c>
      <c r="G513">
        <v>608.28099999999995</v>
      </c>
      <c r="H513">
        <v>4116.5</v>
      </c>
      <c r="I513">
        <v>1872.95</v>
      </c>
      <c r="J513">
        <v>164.27</v>
      </c>
      <c r="K513">
        <v>106.13</v>
      </c>
      <c r="L513" s="3">
        <f t="shared" si="106"/>
        <v>-2.9894370859537389E-2</v>
      </c>
      <c r="M513" s="3">
        <f t="shared" si="107"/>
        <v>-3.8814075983462204E-2</v>
      </c>
      <c r="N513" s="3">
        <f t="shared" si="104"/>
        <v>-3.5185135748418972E-3</v>
      </c>
      <c r="O513" s="3">
        <f t="shared" si="104"/>
        <v>-3.8351494490779237E-3</v>
      </c>
      <c r="P513" s="3">
        <f t="shared" si="108"/>
        <v>4.5400240367323634E-6</v>
      </c>
      <c r="Q513" s="4">
        <f t="shared" si="109"/>
        <v>-5.4279645182963169E-3</v>
      </c>
      <c r="R513" s="3">
        <f t="shared" si="110"/>
        <v>-1.9015527466729854E-2</v>
      </c>
      <c r="S513" s="16">
        <f t="shared" si="116"/>
        <v>120.8303584355417</v>
      </c>
      <c r="T513" s="16">
        <f t="shared" si="116"/>
        <v>142.69287082414118</v>
      </c>
      <c r="U513" s="16">
        <f t="shared" si="111"/>
        <v>-21.862512388599484</v>
      </c>
      <c r="V513" s="16">
        <f t="shared" si="112"/>
        <v>148.79593240561147</v>
      </c>
      <c r="W513" s="16">
        <f t="shared" si="112"/>
        <v>178.15711738762343</v>
      </c>
      <c r="X513" s="16">
        <f t="shared" si="112"/>
        <v>118.83752935948868</v>
      </c>
      <c r="Y513" s="16">
        <f t="shared" si="112"/>
        <v>124.98090414384134</v>
      </c>
    </row>
    <row r="514" spans="1:25" x14ac:dyDescent="0.4">
      <c r="A514">
        <f t="shared" si="113"/>
        <v>501</v>
      </c>
      <c r="B514" s="1">
        <v>42580</v>
      </c>
      <c r="C514" s="2">
        <v>3.9442637156939997E-3</v>
      </c>
      <c r="D514" s="2">
        <v>3.91237550363005E-2</v>
      </c>
      <c r="E514" s="2">
        <v>0</v>
      </c>
      <c r="F514" s="2">
        <v>0.95693198124800505</v>
      </c>
      <c r="G514">
        <v>613.62900000000002</v>
      </c>
      <c r="H514">
        <v>4114.51</v>
      </c>
      <c r="I514">
        <v>1866.36</v>
      </c>
      <c r="J514">
        <v>163.63999999999999</v>
      </c>
      <c r="K514">
        <v>102.06</v>
      </c>
      <c r="L514" s="3">
        <f t="shared" si="106"/>
        <v>-1.1028543081298081E-2</v>
      </c>
      <c r="M514" s="3">
        <f t="shared" si="107"/>
        <v>2.5099811981412756E-3</v>
      </c>
      <c r="N514" s="3">
        <f t="shared" si="104"/>
        <v>-3.2346385477614148E-2</v>
      </c>
      <c r="O514" s="3">
        <f t="shared" si="104"/>
        <v>-6.5387435834758367E-3</v>
      </c>
      <c r="P514" s="3">
        <f t="shared" si="108"/>
        <v>3.3078366057514716E-6</v>
      </c>
      <c r="Q514" s="4">
        <f t="shared" si="109"/>
        <v>-6.2057402815846969E-3</v>
      </c>
      <c r="R514" s="3">
        <f t="shared" si="110"/>
        <v>-1.1850922736061698E-2</v>
      </c>
      <c r="S514" s="16">
        <f t="shared" si="116"/>
        <v>120.20978440738322</v>
      </c>
      <c r="T514" s="16">
        <f t="shared" si="116"/>
        <v>141.50777855053502</v>
      </c>
      <c r="U514" s="16">
        <f t="shared" si="111"/>
        <v>-21.297994143151797</v>
      </c>
      <c r="V514" s="16">
        <f t="shared" si="112"/>
        <v>147.69307809748165</v>
      </c>
      <c r="W514" s="16">
        <f t="shared" si="112"/>
        <v>178.40811550743757</v>
      </c>
      <c r="X514" s="16">
        <f t="shared" si="112"/>
        <v>115.60289081172726</v>
      </c>
      <c r="Y514" s="16">
        <f t="shared" si="112"/>
        <v>124.32702978549376</v>
      </c>
    </row>
    <row r="515" spans="1:25" x14ac:dyDescent="0.4">
      <c r="A515">
        <f t="shared" si="113"/>
        <v>502</v>
      </c>
      <c r="B515" s="1">
        <v>42587</v>
      </c>
      <c r="C515" s="2">
        <v>1.7355918745975E-3</v>
      </c>
      <c r="D515" s="2">
        <v>4.4636816045886499E-2</v>
      </c>
      <c r="E515" s="2">
        <v>0</v>
      </c>
      <c r="F515" s="2">
        <v>0.95362759207951597</v>
      </c>
      <c r="G515">
        <v>608.29200000000003</v>
      </c>
      <c r="H515">
        <v>4134.5600000000004</v>
      </c>
      <c r="I515">
        <v>1805.99</v>
      </c>
      <c r="J515">
        <v>162.57</v>
      </c>
      <c r="K515">
        <v>101.82</v>
      </c>
      <c r="L515" s="3">
        <f t="shared" si="106"/>
        <v>-1.0639681270526724E-3</v>
      </c>
      <c r="M515" s="3">
        <f t="shared" si="107"/>
        <v>-3.8870651925293487E-3</v>
      </c>
      <c r="N515" s="3">
        <f t="shared" si="104"/>
        <v>3.3842933792545882E-2</v>
      </c>
      <c r="O515" s="3">
        <f t="shared" si="104"/>
        <v>-6.1511964076998993E-5</v>
      </c>
      <c r="P515" s="3">
        <f t="shared" si="108"/>
        <v>2.0760123294144463E-6</v>
      </c>
      <c r="Q515" s="4">
        <f t="shared" si="109"/>
        <v>-2.3608834690968896E-4</v>
      </c>
      <c r="R515" s="3">
        <f t="shared" si="110"/>
        <v>7.2075971272217154E-3</v>
      </c>
      <c r="S515" s="16">
        <f t="shared" si="116"/>
        <v>120.18617557269225</v>
      </c>
      <c r="T515" s="16">
        <f t="shared" si="116"/>
        <v>142.22853826325721</v>
      </c>
      <c r="U515" s="16">
        <f t="shared" si="111"/>
        <v>-22.042362690564957</v>
      </c>
      <c r="V515" s="16">
        <f t="shared" si="112"/>
        <v>147.58668128477638</v>
      </c>
      <c r="W515" s="16">
        <f t="shared" si="112"/>
        <v>178.01940898818464</v>
      </c>
      <c r="X515" s="16">
        <f t="shared" si="112"/>
        <v>118.98718419098185</v>
      </c>
      <c r="Y515" s="16">
        <f t="shared" si="112"/>
        <v>124.32087858908606</v>
      </c>
    </row>
    <row r="516" spans="1:25" x14ac:dyDescent="0.4">
      <c r="A516">
        <f t="shared" si="113"/>
        <v>503</v>
      </c>
      <c r="B516" s="1">
        <v>42594</v>
      </c>
      <c r="C516" s="2">
        <v>0</v>
      </c>
      <c r="D516" s="2">
        <v>4.2912387371459901E-2</v>
      </c>
      <c r="E516" s="2">
        <v>0</v>
      </c>
      <c r="F516" s="2">
        <v>0.95708761262854003</v>
      </c>
      <c r="G516">
        <v>610.76400000000001</v>
      </c>
      <c r="H516">
        <v>4139.63</v>
      </c>
      <c r="I516">
        <v>1867.11</v>
      </c>
      <c r="J516">
        <v>162.56</v>
      </c>
      <c r="K516">
        <v>101.3</v>
      </c>
      <c r="L516" s="3">
        <f t="shared" si="106"/>
        <v>-1.5473939803569925E-2</v>
      </c>
      <c r="M516" s="3">
        <f t="shared" si="107"/>
        <v>-1.0040022485664157E-2</v>
      </c>
      <c r="N516" s="3">
        <f t="shared" si="104"/>
        <v>-2.0802202334088471E-2</v>
      </c>
      <c r="O516" s="3">
        <f t="shared" si="104"/>
        <v>-1.1072834645670104E-3</v>
      </c>
      <c r="P516" s="3">
        <f t="shared" si="108"/>
        <v>1.3972948453313614E-6</v>
      </c>
      <c r="Q516" s="4">
        <f t="shared" si="109"/>
        <v>-1.4920059165738177E-3</v>
      </c>
      <c r="R516" s="3">
        <f t="shared" si="110"/>
        <v>-1.1855862021972391E-2</v>
      </c>
      <c r="S516" s="16">
        <f t="shared" si="116"/>
        <v>120.03697498103487</v>
      </c>
      <c r="T516" s="16">
        <f t="shared" si="116"/>
        <v>141.04295206105996</v>
      </c>
      <c r="U516" s="16">
        <f t="shared" si="111"/>
        <v>-21.00597708002509</v>
      </c>
      <c r="V516" s="16">
        <f t="shared" si="112"/>
        <v>146.03928730441939</v>
      </c>
      <c r="W516" s="16">
        <f t="shared" si="112"/>
        <v>177.01540673961821</v>
      </c>
      <c r="X516" s="16">
        <f t="shared" si="112"/>
        <v>116.906963957573</v>
      </c>
      <c r="Y516" s="16">
        <f t="shared" si="112"/>
        <v>124.21015024262937</v>
      </c>
    </row>
    <row r="517" spans="1:25" x14ac:dyDescent="0.4">
      <c r="A517">
        <f t="shared" si="113"/>
        <v>504</v>
      </c>
      <c r="B517" s="1">
        <v>42601</v>
      </c>
      <c r="C517" s="2">
        <v>0</v>
      </c>
      <c r="D517" s="2">
        <v>4.5241212113678701E-2</v>
      </c>
      <c r="E517" s="2">
        <v>0</v>
      </c>
      <c r="F517" s="2">
        <v>0.95475878788632096</v>
      </c>
      <c r="G517">
        <v>607.79300000000001</v>
      </c>
      <c r="H517">
        <v>4142.2299999999996</v>
      </c>
      <c r="I517">
        <v>1828.27</v>
      </c>
      <c r="J517">
        <v>162.38</v>
      </c>
      <c r="K517">
        <v>100.22</v>
      </c>
      <c r="L517" s="3">
        <f t="shared" si="106"/>
        <v>1.1946253956580222E-2</v>
      </c>
      <c r="M517" s="3">
        <f t="shared" si="107"/>
        <v>9.4059216220288011E-3</v>
      </c>
      <c r="N517" s="3">
        <f t="shared" si="104"/>
        <v>-5.9947381951244161E-3</v>
      </c>
      <c r="O517" s="3">
        <f t="shared" si="104"/>
        <v>1.2316787781752048E-4</v>
      </c>
      <c r="P517" s="3">
        <f t="shared" si="108"/>
        <v>2.3182239810551276E-6</v>
      </c>
      <c r="Q517" s="4">
        <f t="shared" si="109"/>
        <v>5.40812684977373E-4</v>
      </c>
      <c r="R517" s="3">
        <f t="shared" si="110"/>
        <v>3.8701513153255318E-3</v>
      </c>
      <c r="S517" s="16">
        <f t="shared" si="116"/>
        <v>120.09105624953261</v>
      </c>
      <c r="T517" s="16">
        <f t="shared" si="116"/>
        <v>141.42996719259253</v>
      </c>
      <c r="U517" s="16">
        <f t="shared" si="111"/>
        <v>-21.338910943059915</v>
      </c>
      <c r="V517" s="16">
        <f t="shared" si="112"/>
        <v>147.23391270007741</v>
      </c>
      <c r="W517" s="16">
        <f t="shared" si="112"/>
        <v>177.95599890182109</v>
      </c>
      <c r="X517" s="16">
        <f t="shared" si="112"/>
        <v>116.30749013806056</v>
      </c>
      <c r="Y517" s="16">
        <f t="shared" si="112"/>
        <v>124.22246703041112</v>
      </c>
    </row>
    <row r="518" spans="1:25" x14ac:dyDescent="0.4">
      <c r="A518">
        <f t="shared" si="113"/>
        <v>505</v>
      </c>
      <c r="B518" s="1">
        <v>42608</v>
      </c>
      <c r="C518" s="2">
        <v>0</v>
      </c>
      <c r="D518" s="2">
        <v>4.1377505478586998E-2</v>
      </c>
      <c r="E518" s="2">
        <v>0</v>
      </c>
      <c r="F518" s="2">
        <v>0.95862249452141302</v>
      </c>
      <c r="G518">
        <v>605.27</v>
      </c>
      <c r="H518">
        <v>4114.68</v>
      </c>
      <c r="I518">
        <v>1817.31</v>
      </c>
      <c r="J518">
        <v>162.4</v>
      </c>
      <c r="K518">
        <v>101.84</v>
      </c>
      <c r="L518" s="3">
        <f t="shared" si="106"/>
        <v>2.3382947870894233E-2</v>
      </c>
      <c r="M518" s="3">
        <f t="shared" si="107"/>
        <v>2.6133062811121599E-2</v>
      </c>
      <c r="N518" s="3">
        <f t="shared" si="104"/>
        <v>4.1346825802972553E-2</v>
      </c>
      <c r="O518" s="3">
        <f t="shared" si="104"/>
        <v>-2.5246305418719084E-3</v>
      </c>
      <c r="P518" s="3">
        <f t="shared" si="108"/>
        <v>1.016296842122036E-5</v>
      </c>
      <c r="Q518" s="4">
        <f t="shared" si="109"/>
        <v>-1.3490096465759737E-3</v>
      </c>
      <c r="R518" s="3">
        <f t="shared" si="110"/>
        <v>2.2084551485779119E-2</v>
      </c>
      <c r="S518" s="16">
        <f t="shared" si="116"/>
        <v>119.95615528487501</v>
      </c>
      <c r="T518" s="16">
        <f t="shared" si="116"/>
        <v>143.63842234117044</v>
      </c>
      <c r="U518" s="16">
        <f t="shared" si="111"/>
        <v>-23.68226705629543</v>
      </c>
      <c r="V518" s="16">
        <f t="shared" si="112"/>
        <v>149.57220748716682</v>
      </c>
      <c r="W518" s="16">
        <f t="shared" si="112"/>
        <v>180.56930518293325</v>
      </c>
      <c r="X518" s="16">
        <f t="shared" si="112"/>
        <v>120.44217271835781</v>
      </c>
      <c r="Y518" s="16">
        <f t="shared" si="112"/>
        <v>123.97000397622394</v>
      </c>
    </row>
    <row r="519" spans="1:25" x14ac:dyDescent="0.4">
      <c r="A519">
        <f t="shared" si="113"/>
        <v>506</v>
      </c>
      <c r="B519" s="1">
        <v>42615</v>
      </c>
      <c r="C519" s="2">
        <v>1.6938280702034E-2</v>
      </c>
      <c r="D519" s="2">
        <v>4.1189280903284102E-2</v>
      </c>
      <c r="E519" s="2">
        <v>0</v>
      </c>
      <c r="F519" s="2">
        <v>0.94187243839468204</v>
      </c>
      <c r="G519">
        <v>607.02499999999998</v>
      </c>
      <c r="H519">
        <v>4137.7</v>
      </c>
      <c r="I519">
        <v>1892.45</v>
      </c>
      <c r="J519">
        <v>161.99</v>
      </c>
      <c r="K519">
        <v>103.92</v>
      </c>
      <c r="L519" s="3">
        <f t="shared" si="106"/>
        <v>-1.6322465517046303E-2</v>
      </c>
      <c r="M519" s="3">
        <f t="shared" si="107"/>
        <v>-3.5180646291819828E-2</v>
      </c>
      <c r="N519" s="3">
        <f t="shared" ref="N519:O582" si="117">I520/I519-1</f>
        <v>2.303891780496059E-3</v>
      </c>
      <c r="O519" s="3">
        <f t="shared" si="117"/>
        <v>1.8519661707516732E-4</v>
      </c>
      <c r="P519" s="3">
        <f t="shared" si="108"/>
        <v>7.6064674563876612E-6</v>
      </c>
      <c r="Q519" s="4">
        <f t="shared" si="109"/>
        <v>-1.5587149032992016E-3</v>
      </c>
      <c r="R519" s="3">
        <f t="shared" si="110"/>
        <v>-1.2253505852823726E-2</v>
      </c>
      <c r="S519" s="16">
        <f t="shared" si="116"/>
        <v>119.80028379454509</v>
      </c>
      <c r="T519" s="16">
        <f t="shared" si="116"/>
        <v>142.41307175588807</v>
      </c>
      <c r="U519" s="16">
        <f t="shared" si="111"/>
        <v>-22.612787961342974</v>
      </c>
      <c r="V519" s="16">
        <f t="shared" si="112"/>
        <v>147.93996093546218</v>
      </c>
      <c r="W519" s="16">
        <f t="shared" si="112"/>
        <v>177.05124055375126</v>
      </c>
      <c r="X519" s="16">
        <f t="shared" si="112"/>
        <v>120.67256189640742</v>
      </c>
      <c r="Y519" s="16">
        <f t="shared" si="112"/>
        <v>123.98852363793145</v>
      </c>
    </row>
    <row r="520" spans="1:25" x14ac:dyDescent="0.4">
      <c r="A520">
        <f t="shared" si="113"/>
        <v>507</v>
      </c>
      <c r="B520" s="1">
        <v>42622</v>
      </c>
      <c r="C520" s="2">
        <v>5.1305769807267997E-3</v>
      </c>
      <c r="D520" s="2">
        <v>4.0319538863945098E-2</v>
      </c>
      <c r="E520" s="2">
        <v>0</v>
      </c>
      <c r="F520" s="2">
        <v>0.95454988415532804</v>
      </c>
      <c r="G520">
        <v>604.26900000000001</v>
      </c>
      <c r="H520">
        <v>4039.95</v>
      </c>
      <c r="I520">
        <v>1896.81</v>
      </c>
      <c r="J520">
        <v>162.02000000000001</v>
      </c>
      <c r="K520">
        <v>102.69</v>
      </c>
      <c r="L520" s="3">
        <f t="shared" si="106"/>
        <v>-3.420466187632254E-3</v>
      </c>
      <c r="M520" s="3">
        <f t="shared" si="107"/>
        <v>2.0272400372165489E-3</v>
      </c>
      <c r="N520" s="3">
        <f t="shared" si="117"/>
        <v>-2.4071994559286325E-2</v>
      </c>
      <c r="O520" s="3">
        <f t="shared" si="117"/>
        <v>2.0985063572398488E-3</v>
      </c>
      <c r="P520" s="3">
        <f t="shared" si="108"/>
        <v>3.0783461884359828E-6</v>
      </c>
      <c r="Q520" s="4">
        <f t="shared" si="109"/>
        <v>2.0642390723955586E-3</v>
      </c>
      <c r="R520" s="3">
        <f t="shared" si="110"/>
        <v>-5.8416785881155453E-3</v>
      </c>
      <c r="S520" s="16">
        <f t="shared" ref="S520:T535" si="118">S519+100*Q520</f>
        <v>120.00670770178465</v>
      </c>
      <c r="T520" s="16">
        <f t="shared" si="118"/>
        <v>141.82890389707651</v>
      </c>
      <c r="U520" s="16">
        <f t="shared" si="111"/>
        <v>-21.822196195291866</v>
      </c>
      <c r="V520" s="16">
        <f t="shared" si="112"/>
        <v>147.59791431669896</v>
      </c>
      <c r="W520" s="16">
        <f t="shared" si="112"/>
        <v>177.2539645574729</v>
      </c>
      <c r="X520" s="16">
        <f t="shared" si="112"/>
        <v>118.26536244047878</v>
      </c>
      <c r="Y520" s="16">
        <f t="shared" si="112"/>
        <v>124.19837427365543</v>
      </c>
    </row>
    <row r="521" spans="1:25" x14ac:dyDescent="0.4">
      <c r="A521">
        <f t="shared" si="113"/>
        <v>508</v>
      </c>
      <c r="B521" s="1">
        <v>42629</v>
      </c>
      <c r="C521" s="2">
        <v>0</v>
      </c>
      <c r="D521" s="2">
        <v>4.3631541762453603E-2</v>
      </c>
      <c r="E521" s="2">
        <v>0</v>
      </c>
      <c r="F521" s="2">
        <v>0.95636845823754602</v>
      </c>
      <c r="G521">
        <v>604.55700000000002</v>
      </c>
      <c r="H521">
        <v>4063.97</v>
      </c>
      <c r="I521">
        <v>1851.15</v>
      </c>
      <c r="J521">
        <v>162.36000000000001</v>
      </c>
      <c r="K521">
        <v>102.29</v>
      </c>
      <c r="L521" s="3">
        <f t="shared" si="106"/>
        <v>-7.6701689919470573E-3</v>
      </c>
      <c r="M521" s="3">
        <f t="shared" si="107"/>
        <v>-5.7624606243000809E-4</v>
      </c>
      <c r="N521" s="3">
        <f t="shared" si="117"/>
        <v>2.9019798503632677E-2</v>
      </c>
      <c r="O521" s="3">
        <f t="shared" si="117"/>
        <v>3.6954915003684086E-4</v>
      </c>
      <c r="P521" s="3">
        <f t="shared" si="108"/>
        <v>6.8521550558202073E-7</v>
      </c>
      <c r="Q521" s="4">
        <f t="shared" si="109"/>
        <v>3.275974312197827E-4</v>
      </c>
      <c r="R521" s="3">
        <f t="shared" si="110"/>
        <v>5.285733149823113E-3</v>
      </c>
      <c r="S521" s="16">
        <f t="shared" si="118"/>
        <v>120.03946744490662</v>
      </c>
      <c r="T521" s="16">
        <f t="shared" si="118"/>
        <v>142.35747721205882</v>
      </c>
      <c r="U521" s="16">
        <f t="shared" si="111"/>
        <v>-22.318009767152205</v>
      </c>
      <c r="V521" s="16">
        <f t="shared" si="112"/>
        <v>146.83089741750425</v>
      </c>
      <c r="W521" s="16">
        <f t="shared" si="112"/>
        <v>177.1963399512299</v>
      </c>
      <c r="X521" s="16">
        <f t="shared" si="112"/>
        <v>121.16734229084204</v>
      </c>
      <c r="Y521" s="16">
        <f t="shared" si="112"/>
        <v>124.23532918865912</v>
      </c>
    </row>
    <row r="522" spans="1:25" x14ac:dyDescent="0.4">
      <c r="A522">
        <f t="shared" si="113"/>
        <v>509</v>
      </c>
      <c r="B522" s="1">
        <v>42636</v>
      </c>
      <c r="C522" s="2">
        <v>0</v>
      </c>
      <c r="D522" s="2">
        <v>4.4773567605089999E-2</v>
      </c>
      <c r="E522" s="2">
        <v>0</v>
      </c>
      <c r="F522" s="2">
        <v>0.95522643239490901</v>
      </c>
      <c r="G522">
        <v>607.46199999999999</v>
      </c>
      <c r="H522">
        <v>4112.6899999999996</v>
      </c>
      <c r="I522">
        <v>1904.87</v>
      </c>
      <c r="J522">
        <v>162.41999999999999</v>
      </c>
      <c r="K522">
        <v>101.02</v>
      </c>
      <c r="L522" s="3">
        <f t="shared" si="106"/>
        <v>4.817505122580279E-3</v>
      </c>
      <c r="M522" s="3">
        <f t="shared" si="107"/>
        <v>5.3084924285553559E-3</v>
      </c>
      <c r="N522" s="3">
        <f t="shared" si="117"/>
        <v>-1.1465349341424846E-2</v>
      </c>
      <c r="O522" s="3">
        <f t="shared" si="117"/>
        <v>3.7556951114394721E-3</v>
      </c>
      <c r="P522" s="3">
        <f t="shared" si="108"/>
        <v>1.4691990053765133E-6</v>
      </c>
      <c r="Q522" s="4">
        <f t="shared" si="109"/>
        <v>3.8237501880889822E-3</v>
      </c>
      <c r="R522" s="3">
        <f t="shared" si="110"/>
        <v>6.0408583028756513E-4</v>
      </c>
      <c r="S522" s="16">
        <f t="shared" si="118"/>
        <v>120.42184246371552</v>
      </c>
      <c r="T522" s="16">
        <f t="shared" si="118"/>
        <v>142.41788579508759</v>
      </c>
      <c r="U522" s="16">
        <f t="shared" si="111"/>
        <v>-21.996043331372064</v>
      </c>
      <c r="V522" s="16">
        <f t="shared" si="112"/>
        <v>147.31264792976228</v>
      </c>
      <c r="W522" s="16">
        <f t="shared" si="112"/>
        <v>177.72718919408544</v>
      </c>
      <c r="X522" s="16">
        <f t="shared" si="112"/>
        <v>120.02080735669956</v>
      </c>
      <c r="Y522" s="16">
        <f t="shared" si="112"/>
        <v>124.61089869980307</v>
      </c>
    </row>
    <row r="523" spans="1:25" x14ac:dyDescent="0.4">
      <c r="A523">
        <f t="shared" si="113"/>
        <v>510</v>
      </c>
      <c r="B523" s="1">
        <v>42643</v>
      </c>
      <c r="C523" s="2">
        <v>0</v>
      </c>
      <c r="D523" s="2">
        <v>4.2324902596129303E-2</v>
      </c>
      <c r="E523" s="2">
        <v>0</v>
      </c>
      <c r="F523" s="2">
        <v>0.95767509740387002</v>
      </c>
      <c r="G523">
        <v>608.40099999999995</v>
      </c>
      <c r="H523">
        <v>4121.0600000000004</v>
      </c>
      <c r="I523">
        <v>1883.03</v>
      </c>
      <c r="J523">
        <v>163.03</v>
      </c>
      <c r="K523">
        <v>101.35</v>
      </c>
      <c r="L523" s="3">
        <f t="shared" si="106"/>
        <v>7.1495832784325142E-3</v>
      </c>
      <c r="M523" s="3">
        <f t="shared" si="107"/>
        <v>9.9657616551784844E-3</v>
      </c>
      <c r="N523" s="3">
        <f t="shared" si="117"/>
        <v>2.1040556974663227E-2</v>
      </c>
      <c r="O523" s="3">
        <f t="shared" si="117"/>
        <v>-2.3308593510396047E-3</v>
      </c>
      <c r="P523" s="3">
        <f t="shared" si="108"/>
        <v>5.2433667279035484E-6</v>
      </c>
      <c r="Q523" s="4">
        <f t="shared" si="109"/>
        <v>-1.8156494314178085E-3</v>
      </c>
      <c r="R523" s="3">
        <f t="shared" si="110"/>
        <v>8.9562606393086552E-3</v>
      </c>
      <c r="S523" s="16">
        <f t="shared" si="118"/>
        <v>120.24027752057374</v>
      </c>
      <c r="T523" s="16">
        <f t="shared" si="118"/>
        <v>143.31351185901846</v>
      </c>
      <c r="U523" s="16">
        <f t="shared" si="111"/>
        <v>-23.07323433844472</v>
      </c>
      <c r="V523" s="16">
        <f t="shared" si="112"/>
        <v>148.02760625760553</v>
      </c>
      <c r="W523" s="16">
        <f t="shared" si="112"/>
        <v>178.72376535960328</v>
      </c>
      <c r="X523" s="16">
        <f t="shared" si="112"/>
        <v>122.12486305416589</v>
      </c>
      <c r="Y523" s="16">
        <f t="shared" si="112"/>
        <v>124.37781276469912</v>
      </c>
    </row>
    <row r="524" spans="1:25" x14ac:dyDescent="0.4">
      <c r="A524">
        <f t="shared" si="113"/>
        <v>511</v>
      </c>
      <c r="B524" s="1">
        <v>42650</v>
      </c>
      <c r="C524" s="2">
        <v>8.5513473599454007E-3</v>
      </c>
      <c r="D524" s="2">
        <v>4.25124997826897E-2</v>
      </c>
      <c r="E524" s="2">
        <v>0</v>
      </c>
      <c r="F524" s="2">
        <v>0.94893615285736399</v>
      </c>
      <c r="G524">
        <v>603.05200000000002</v>
      </c>
      <c r="H524">
        <v>4096.25</v>
      </c>
      <c r="I524">
        <v>1922.65</v>
      </c>
      <c r="J524">
        <v>162.65</v>
      </c>
      <c r="K524">
        <v>102.98</v>
      </c>
      <c r="L524" s="3">
        <f t="shared" si="106"/>
        <v>7.5242858625590436E-3</v>
      </c>
      <c r="M524" s="3">
        <f t="shared" si="107"/>
        <v>2.028309267561923E-3</v>
      </c>
      <c r="N524" s="3">
        <f t="shared" si="117"/>
        <v>-2.5381634722908553E-3</v>
      </c>
      <c r="O524" s="3">
        <f t="shared" si="117"/>
        <v>-1.0451890562558352E-3</v>
      </c>
      <c r="P524" s="3">
        <f t="shared" si="108"/>
        <v>4.2516406974714448E-6</v>
      </c>
      <c r="Q524" s="4">
        <f t="shared" si="109"/>
        <v>-8.4549804340678021E-4</v>
      </c>
      <c r="R524" s="3">
        <f t="shared" si="110"/>
        <v>1.492310650393569E-3</v>
      </c>
      <c r="S524" s="16">
        <f t="shared" si="118"/>
        <v>120.15572771623306</v>
      </c>
      <c r="T524" s="16">
        <f t="shared" si="118"/>
        <v>143.46274292405781</v>
      </c>
      <c r="U524" s="16">
        <f t="shared" si="111"/>
        <v>-23.307015207824747</v>
      </c>
      <c r="V524" s="16">
        <f t="shared" si="112"/>
        <v>148.78003484386144</v>
      </c>
      <c r="W524" s="16">
        <f t="shared" si="112"/>
        <v>178.92659628635948</v>
      </c>
      <c r="X524" s="16">
        <f t="shared" si="112"/>
        <v>121.8710467069368</v>
      </c>
      <c r="Y524" s="16">
        <f t="shared" si="112"/>
        <v>124.27329385907353</v>
      </c>
    </row>
    <row r="525" spans="1:25" x14ac:dyDescent="0.4">
      <c r="A525">
        <f t="shared" si="113"/>
        <v>512</v>
      </c>
      <c r="B525" s="1">
        <v>42657</v>
      </c>
      <c r="C525" s="2">
        <v>1.56374151890647E-2</v>
      </c>
      <c r="D525" s="2">
        <v>4.1257945712124801E-2</v>
      </c>
      <c r="E525" s="2">
        <v>0</v>
      </c>
      <c r="F525" s="2">
        <v>0.94310463909881004</v>
      </c>
      <c r="G525">
        <v>600.59100000000001</v>
      </c>
      <c r="H525">
        <v>4057.28</v>
      </c>
      <c r="I525">
        <v>1917.77</v>
      </c>
      <c r="J525">
        <v>162.47999999999999</v>
      </c>
      <c r="K525">
        <v>104.18</v>
      </c>
      <c r="L525" s="3">
        <f t="shared" si="106"/>
        <v>1.3625060789492771E-3</v>
      </c>
      <c r="M525" s="3">
        <f t="shared" si="107"/>
        <v>4.2158717573248516E-4</v>
      </c>
      <c r="N525" s="3">
        <f t="shared" si="117"/>
        <v>1.3442696465165271E-2</v>
      </c>
      <c r="O525" s="3">
        <f t="shared" si="117"/>
        <v>-1.8463810930580138E-4</v>
      </c>
      <c r="P525" s="3">
        <f t="shared" si="108"/>
        <v>1.9308842147025936E-6</v>
      </c>
      <c r="Q525" s="4">
        <f t="shared" si="109"/>
        <v>-1.3736404759198372E-4</v>
      </c>
      <c r="R525" s="3">
        <f t="shared" si="110"/>
        <v>3.7605379026353081E-3</v>
      </c>
      <c r="S525" s="16">
        <f t="shared" si="118"/>
        <v>120.14199131147386</v>
      </c>
      <c r="T525" s="16">
        <f t="shared" si="118"/>
        <v>143.83879671432135</v>
      </c>
      <c r="U525" s="16">
        <f t="shared" si="111"/>
        <v>-23.696805402847488</v>
      </c>
      <c r="V525" s="16">
        <f t="shared" si="112"/>
        <v>148.91628545175638</v>
      </c>
      <c r="W525" s="16">
        <f t="shared" si="112"/>
        <v>178.96875500393273</v>
      </c>
      <c r="X525" s="16">
        <f t="shared" si="112"/>
        <v>123.21531635345332</v>
      </c>
      <c r="Y525" s="16">
        <f t="shared" si="112"/>
        <v>124.25483004814295</v>
      </c>
    </row>
    <row r="526" spans="1:25" x14ac:dyDescent="0.4">
      <c r="A526">
        <f t="shared" si="113"/>
        <v>513</v>
      </c>
      <c r="B526" s="1">
        <v>42664</v>
      </c>
      <c r="C526" s="2">
        <v>1.8855555546902599E-2</v>
      </c>
      <c r="D526" s="2">
        <v>4.01815881423154E-2</v>
      </c>
      <c r="E526" s="2">
        <v>0</v>
      </c>
      <c r="F526" s="2">
        <v>0.94096285631078203</v>
      </c>
      <c r="G526">
        <v>603.61099999999999</v>
      </c>
      <c r="H526">
        <v>4073.85</v>
      </c>
      <c r="I526">
        <v>1943.55</v>
      </c>
      <c r="J526">
        <v>162.44999999999999</v>
      </c>
      <c r="K526">
        <v>103.8</v>
      </c>
      <c r="L526" s="3">
        <f t="shared" si="106"/>
        <v>1.6318616359067839E-3</v>
      </c>
      <c r="M526" s="3">
        <f t="shared" si="107"/>
        <v>2.2468517954510325E-3</v>
      </c>
      <c r="N526" s="3">
        <f t="shared" si="117"/>
        <v>1.9891435774742172E-2</v>
      </c>
      <c r="O526" s="3">
        <f t="shared" si="117"/>
        <v>-1.2927054478300004E-3</v>
      </c>
      <c r="P526" s="3">
        <f t="shared" si="108"/>
        <v>7.7131855131832712E-6</v>
      </c>
      <c r="Q526" s="4">
        <f t="shared" si="109"/>
        <v>-1.1030492648894741E-3</v>
      </c>
      <c r="R526" s="3">
        <f t="shared" si="110"/>
        <v>5.619360939567497E-3</v>
      </c>
      <c r="S526" s="16">
        <f t="shared" si="118"/>
        <v>120.03168638498491</v>
      </c>
      <c r="T526" s="16">
        <f t="shared" si="118"/>
        <v>144.40073280827809</v>
      </c>
      <c r="U526" s="16">
        <f t="shared" si="111"/>
        <v>-24.369046423293184</v>
      </c>
      <c r="V526" s="16">
        <f t="shared" si="112"/>
        <v>149.07947161534705</v>
      </c>
      <c r="W526" s="16">
        <f t="shared" si="112"/>
        <v>179.19344018347783</v>
      </c>
      <c r="X526" s="16">
        <f t="shared" si="112"/>
        <v>125.20445993092754</v>
      </c>
      <c r="Y526" s="16">
        <f t="shared" ref="Y526:Y589" si="119">Y525+100*O526</f>
        <v>124.12555950335995</v>
      </c>
    </row>
    <row r="527" spans="1:25" x14ac:dyDescent="0.4">
      <c r="A527">
        <f t="shared" si="113"/>
        <v>514</v>
      </c>
      <c r="B527" s="1">
        <v>42671</v>
      </c>
      <c r="C527" s="2">
        <v>2.7264770624180701E-2</v>
      </c>
      <c r="D527" s="2">
        <v>3.44768585879986E-2</v>
      </c>
      <c r="E527" s="2">
        <v>4.4460941113606996E-3</v>
      </c>
      <c r="F527" s="2">
        <v>0.93381227667646005</v>
      </c>
      <c r="G527">
        <v>599.16999999999996</v>
      </c>
      <c r="H527">
        <v>4046.36</v>
      </c>
      <c r="I527">
        <v>1982.21</v>
      </c>
      <c r="J527">
        <v>162.24</v>
      </c>
      <c r="K527">
        <v>104.74</v>
      </c>
      <c r="L527" s="3">
        <f t="shared" ref="L527:L590" si="120">G528*K528/(G527*K527)-1</f>
        <v>-8.9139419262010966E-3</v>
      </c>
      <c r="M527" s="3">
        <f t="shared" ref="M527:M590" si="121">H528*K528/(H527*K527)-1</f>
        <v>-3.4041406253894624E-2</v>
      </c>
      <c r="N527" s="3">
        <f t="shared" si="117"/>
        <v>-3.2584842171112127E-2</v>
      </c>
      <c r="O527" s="3">
        <f t="shared" si="117"/>
        <v>1.4792899408282434E-3</v>
      </c>
      <c r="P527" s="3">
        <f t="shared" ref="P527:P590" si="122">(ABS(C528-C527)+ABS(D528-D527)+ABS(E528-E527)+ABS(F528-F527))*$S$3</f>
        <v>1.3027988389021933E-5</v>
      </c>
      <c r="Q527" s="4">
        <f t="shared" ref="Q527:Q590" si="123">SUMPRODUCT(C527:F527,L527:O527)-P527</f>
        <v>-1.9320148730349009E-4</v>
      </c>
      <c r="R527" s="3">
        <f t="shared" ref="R527:R590" si="124">SUMPRODUCT($C$7:$F$7,L527:O527)</f>
        <v>-1.8515225102594901E-2</v>
      </c>
      <c r="S527" s="16">
        <f t="shared" si="118"/>
        <v>120.01236623625456</v>
      </c>
      <c r="T527" s="16">
        <f t="shared" si="118"/>
        <v>142.54921029801861</v>
      </c>
      <c r="U527" s="16">
        <f t="shared" ref="U527:U590" si="125">S527-T527</f>
        <v>-22.536844061764043</v>
      </c>
      <c r="V527" s="16">
        <f t="shared" ref="V527:Y590" si="126">V526+100*L527</f>
        <v>148.18807742272693</v>
      </c>
      <c r="W527" s="16">
        <f t="shared" si="126"/>
        <v>175.78929955808837</v>
      </c>
      <c r="X527" s="16">
        <f t="shared" si="126"/>
        <v>121.94597571381632</v>
      </c>
      <c r="Y527" s="16">
        <f t="shared" si="119"/>
        <v>124.27348849744277</v>
      </c>
    </row>
    <row r="528" spans="1:25" x14ac:dyDescent="0.4">
      <c r="A528">
        <f t="shared" ref="A528:A591" si="127">A527+1</f>
        <v>515</v>
      </c>
      <c r="B528" s="1">
        <v>42678</v>
      </c>
      <c r="C528" s="2">
        <v>1.1259219885433601E-2</v>
      </c>
      <c r="D528" s="2">
        <v>3.3215189456402901E-2</v>
      </c>
      <c r="E528" s="2">
        <v>0</v>
      </c>
      <c r="F528" s="2">
        <v>0.955525590658163</v>
      </c>
      <c r="G528">
        <v>603.15800000000002</v>
      </c>
      <c r="H528">
        <v>3970.02</v>
      </c>
      <c r="I528">
        <v>1917.62</v>
      </c>
      <c r="J528">
        <v>162.47999999999999</v>
      </c>
      <c r="K528">
        <v>103.12</v>
      </c>
      <c r="L528" s="3">
        <f t="shared" si="120"/>
        <v>4.8420917135520991E-3</v>
      </c>
      <c r="M528" s="3">
        <f t="shared" si="121"/>
        <v>7.4264613911600996E-2</v>
      </c>
      <c r="N528" s="3">
        <f t="shared" si="117"/>
        <v>2.3200634119377117E-2</v>
      </c>
      <c r="O528" s="3">
        <f t="shared" si="117"/>
        <v>-3.6927621861151394E-3</v>
      </c>
      <c r="P528" s="3">
        <f t="shared" si="122"/>
        <v>6.8718915588747219E-6</v>
      </c>
      <c r="Q528" s="4">
        <f t="shared" si="123"/>
        <v>-1.0141692643179118E-3</v>
      </c>
      <c r="R528" s="3">
        <f t="shared" si="124"/>
        <v>2.4653644389603768E-2</v>
      </c>
      <c r="S528" s="16">
        <f t="shared" si="118"/>
        <v>119.91094930982277</v>
      </c>
      <c r="T528" s="16">
        <f t="shared" si="118"/>
        <v>145.01457473697897</v>
      </c>
      <c r="U528" s="16">
        <f t="shared" si="125"/>
        <v>-25.103625427156203</v>
      </c>
      <c r="V528" s="16">
        <f t="shared" si="126"/>
        <v>148.67228659408215</v>
      </c>
      <c r="W528" s="16">
        <f t="shared" si="126"/>
        <v>183.21576094924848</v>
      </c>
      <c r="X528" s="16">
        <f t="shared" si="126"/>
        <v>124.26603912575403</v>
      </c>
      <c r="Y528" s="16">
        <f t="shared" si="119"/>
        <v>123.90421227883125</v>
      </c>
    </row>
    <row r="529" spans="1:25" x14ac:dyDescent="0.4">
      <c r="A529">
        <f t="shared" si="127"/>
        <v>516</v>
      </c>
      <c r="B529" s="1">
        <v>42685</v>
      </c>
      <c r="C529" s="2">
        <v>0</v>
      </c>
      <c r="D529" s="2">
        <v>4.4668342054527403E-2</v>
      </c>
      <c r="E529" s="2">
        <v>0</v>
      </c>
      <c r="F529" s="2">
        <v>0.95533165794547203</v>
      </c>
      <c r="G529">
        <v>586.01800000000003</v>
      </c>
      <c r="H529">
        <v>4123.6899999999996</v>
      </c>
      <c r="I529">
        <v>1962.11</v>
      </c>
      <c r="J529">
        <v>161.88</v>
      </c>
      <c r="K529">
        <v>106.65</v>
      </c>
      <c r="L529" s="3">
        <f t="shared" si="120"/>
        <v>2.3413402637425973E-2</v>
      </c>
      <c r="M529" s="3">
        <f t="shared" si="121"/>
        <v>4.9246944072344867E-2</v>
      </c>
      <c r="N529" s="3">
        <f t="shared" si="117"/>
        <v>3.6409783345480173E-2</v>
      </c>
      <c r="O529" s="3">
        <f t="shared" si="117"/>
        <v>-6.7951569063503525E-3</v>
      </c>
      <c r="P529" s="3">
        <f t="shared" si="122"/>
        <v>1.6304825683205413E-5</v>
      </c>
      <c r="Q529" s="4">
        <f t="shared" si="123"/>
        <v>-4.3081539960628315E-3</v>
      </c>
      <c r="R529" s="3">
        <f t="shared" si="124"/>
        <v>2.5568743287225165E-2</v>
      </c>
      <c r="S529" s="16">
        <f t="shared" si="118"/>
        <v>119.48013391021648</v>
      </c>
      <c r="T529" s="16">
        <f t="shared" si="118"/>
        <v>147.5714490657015</v>
      </c>
      <c r="U529" s="16">
        <f t="shared" si="125"/>
        <v>-28.09131515548502</v>
      </c>
      <c r="V529" s="16">
        <f t="shared" si="126"/>
        <v>151.01362685782476</v>
      </c>
      <c r="W529" s="16">
        <f t="shared" si="126"/>
        <v>188.14045535648296</v>
      </c>
      <c r="X529" s="16">
        <f t="shared" si="126"/>
        <v>127.90701746030206</v>
      </c>
      <c r="Y529" s="16">
        <f t="shared" si="119"/>
        <v>123.22469658819622</v>
      </c>
    </row>
    <row r="530" spans="1:25" x14ac:dyDescent="0.4">
      <c r="A530">
        <f t="shared" si="127"/>
        <v>517</v>
      </c>
      <c r="B530" s="1">
        <v>42692</v>
      </c>
      <c r="C530" s="2">
        <v>1.9799304804126099E-2</v>
      </c>
      <c r="D530" s="2">
        <v>5.20437467224103E-2</v>
      </c>
      <c r="E530" s="2">
        <v>0</v>
      </c>
      <c r="F530" s="2">
        <v>0.92815694847346297</v>
      </c>
      <c r="G530">
        <v>576.70299999999997</v>
      </c>
      <c r="H530">
        <v>4160.58</v>
      </c>
      <c r="I530">
        <v>2033.55</v>
      </c>
      <c r="J530">
        <v>160.78</v>
      </c>
      <c r="K530">
        <v>110.91</v>
      </c>
      <c r="L530" s="3">
        <f t="shared" si="120"/>
        <v>1.9353196574682041E-2</v>
      </c>
      <c r="M530" s="3">
        <f t="shared" si="121"/>
        <v>3.5657079151459881E-2</v>
      </c>
      <c r="N530" s="3">
        <f t="shared" si="117"/>
        <v>2.5251407636891265E-2</v>
      </c>
      <c r="O530" s="3">
        <f t="shared" si="117"/>
        <v>4.3537753451916572E-4</v>
      </c>
      <c r="P530" s="3">
        <f t="shared" si="122"/>
        <v>3.5935173417980203E-6</v>
      </c>
      <c r="Q530" s="4">
        <f t="shared" si="123"/>
        <v>2.6394130006672247E-3</v>
      </c>
      <c r="R530" s="3">
        <f t="shared" si="124"/>
        <v>2.0174265224388088E-2</v>
      </c>
      <c r="S530" s="16">
        <f t="shared" si="118"/>
        <v>119.7440752102832</v>
      </c>
      <c r="T530" s="16">
        <f t="shared" si="118"/>
        <v>149.5888755881403</v>
      </c>
      <c r="U530" s="16">
        <f t="shared" si="125"/>
        <v>-29.844800377857098</v>
      </c>
      <c r="V530" s="16">
        <f t="shared" si="126"/>
        <v>152.94894651529296</v>
      </c>
      <c r="W530" s="16">
        <f t="shared" si="126"/>
        <v>191.70616327162895</v>
      </c>
      <c r="X530" s="16">
        <f t="shared" si="126"/>
        <v>130.43215822399119</v>
      </c>
      <c r="Y530" s="16">
        <f t="shared" si="119"/>
        <v>123.26823434164814</v>
      </c>
    </row>
    <row r="531" spans="1:25" x14ac:dyDescent="0.4">
      <c r="A531">
        <f t="shared" si="127"/>
        <v>518</v>
      </c>
      <c r="B531" s="1">
        <v>42699</v>
      </c>
      <c r="C531" s="2">
        <v>2.57885003737898E-2</v>
      </c>
      <c r="D531" s="2">
        <v>4.8801037122883202E-2</v>
      </c>
      <c r="E531" s="2">
        <v>0</v>
      </c>
      <c r="F531" s="2">
        <v>0.92541046250332704</v>
      </c>
      <c r="G531">
        <v>575.87</v>
      </c>
      <c r="H531">
        <v>4221.0200000000004</v>
      </c>
      <c r="I531">
        <v>2084.9</v>
      </c>
      <c r="J531">
        <v>160.85</v>
      </c>
      <c r="K531">
        <v>113.22</v>
      </c>
      <c r="L531" s="3">
        <f t="shared" si="120"/>
        <v>8.2217498234604669E-4</v>
      </c>
      <c r="M531" s="3">
        <f t="shared" si="121"/>
        <v>-6.5141159166522966E-3</v>
      </c>
      <c r="N531" s="3">
        <f t="shared" si="117"/>
        <v>9.2186675619931879E-3</v>
      </c>
      <c r="O531" s="3">
        <f t="shared" si="117"/>
        <v>6.8386695679212295E-4</v>
      </c>
      <c r="P531" s="3">
        <f t="shared" si="122"/>
        <v>3.1325074019791757E-6</v>
      </c>
      <c r="Q531" s="4">
        <f t="shared" si="123"/>
        <v>3.3303217654200072E-4</v>
      </c>
      <c r="R531" s="3">
        <f t="shared" si="124"/>
        <v>1.0526483961197652E-3</v>
      </c>
      <c r="S531" s="16">
        <f t="shared" si="118"/>
        <v>119.77737842793739</v>
      </c>
      <c r="T531" s="16">
        <f t="shared" si="118"/>
        <v>149.69414042775227</v>
      </c>
      <c r="U531" s="16">
        <f t="shared" si="125"/>
        <v>-29.916761999814881</v>
      </c>
      <c r="V531" s="16">
        <f t="shared" si="126"/>
        <v>153.03116401352756</v>
      </c>
      <c r="W531" s="16">
        <f t="shared" si="126"/>
        <v>191.05475167996372</v>
      </c>
      <c r="X531" s="16">
        <f t="shared" si="126"/>
        <v>131.3540249801905</v>
      </c>
      <c r="Y531" s="16">
        <f t="shared" si="119"/>
        <v>123.33662103732735</v>
      </c>
    </row>
    <row r="532" spans="1:25" x14ac:dyDescent="0.4">
      <c r="A532">
        <f t="shared" si="127"/>
        <v>519</v>
      </c>
      <c r="B532" s="1">
        <v>42706</v>
      </c>
      <c r="C532" s="2">
        <v>2.0567654703824299E-2</v>
      </c>
      <c r="D532" s="2">
        <v>5.0398324049528299E-2</v>
      </c>
      <c r="E532" s="2">
        <v>0</v>
      </c>
      <c r="F532" s="2">
        <v>0.92903402124664702</v>
      </c>
      <c r="G532">
        <v>574.87099999999998</v>
      </c>
      <c r="H532">
        <v>4182.8100000000004</v>
      </c>
      <c r="I532">
        <v>2104.12</v>
      </c>
      <c r="J532">
        <v>160.96</v>
      </c>
      <c r="K532">
        <v>113.51</v>
      </c>
      <c r="L532" s="3">
        <f t="shared" si="120"/>
        <v>1.0560894630425421E-2</v>
      </c>
      <c r="M532" s="3">
        <f t="shared" si="121"/>
        <v>4.7715212385520678E-2</v>
      </c>
      <c r="N532" s="3">
        <f t="shared" si="117"/>
        <v>3.1994372944508909E-2</v>
      </c>
      <c r="O532" s="3">
        <f t="shared" si="117"/>
        <v>-6.2127236580611367E-5</v>
      </c>
      <c r="P532" s="3">
        <f t="shared" si="122"/>
        <v>8.8381157735888106E-7</v>
      </c>
      <c r="Q532" s="4">
        <f t="shared" si="123"/>
        <v>2.5633774420128134E-3</v>
      </c>
      <c r="R532" s="3">
        <f t="shared" si="124"/>
        <v>2.2552088180968599E-2</v>
      </c>
      <c r="S532" s="16">
        <f t="shared" si="118"/>
        <v>120.03371617213867</v>
      </c>
      <c r="T532" s="16">
        <f t="shared" si="118"/>
        <v>151.94934924584913</v>
      </c>
      <c r="U532" s="16">
        <f t="shared" si="125"/>
        <v>-31.915633073710467</v>
      </c>
      <c r="V532" s="16">
        <f t="shared" si="126"/>
        <v>154.08725347657011</v>
      </c>
      <c r="W532" s="16">
        <f t="shared" si="126"/>
        <v>195.82627291851577</v>
      </c>
      <c r="X532" s="16">
        <f t="shared" si="126"/>
        <v>134.55346227464139</v>
      </c>
      <c r="Y532" s="16">
        <f t="shared" si="119"/>
        <v>123.33040831366928</v>
      </c>
    </row>
    <row r="533" spans="1:25" x14ac:dyDescent="0.4">
      <c r="A533">
        <f t="shared" si="127"/>
        <v>520</v>
      </c>
      <c r="B533" s="1">
        <v>42713</v>
      </c>
      <c r="C533" s="2">
        <v>2.1035476569344801E-2</v>
      </c>
      <c r="D533" s="2">
        <v>5.1403521479606001E-2</v>
      </c>
      <c r="E533" s="2">
        <v>0</v>
      </c>
      <c r="F533" s="2">
        <v>0.92756100195104896</v>
      </c>
      <c r="G533">
        <v>571.82399999999996</v>
      </c>
      <c r="H533">
        <v>4313.6099999999997</v>
      </c>
      <c r="I533">
        <v>2171.44</v>
      </c>
      <c r="J533">
        <v>160.94999999999999</v>
      </c>
      <c r="K533">
        <v>115.32</v>
      </c>
      <c r="L533" s="3">
        <f t="shared" si="120"/>
        <v>1.3252675597497987E-2</v>
      </c>
      <c r="M533" s="3">
        <f t="shared" si="121"/>
        <v>2.2345818152544883E-2</v>
      </c>
      <c r="N533" s="3">
        <f t="shared" si="117"/>
        <v>1.6597281066941694E-2</v>
      </c>
      <c r="O533" s="3">
        <f t="shared" si="117"/>
        <v>-4.162783473128262E-3</v>
      </c>
      <c r="P533" s="3">
        <f t="shared" si="122"/>
        <v>1.1741215203417324E-5</v>
      </c>
      <c r="Q533" s="4">
        <f t="shared" si="123"/>
        <v>-2.4455467340475283E-3</v>
      </c>
      <c r="R533" s="3">
        <f t="shared" si="124"/>
        <v>1.2008247835964075E-2</v>
      </c>
      <c r="S533" s="16">
        <f t="shared" si="118"/>
        <v>119.78916149873392</v>
      </c>
      <c r="T533" s="16">
        <f t="shared" si="118"/>
        <v>153.15017402944554</v>
      </c>
      <c r="U533" s="16">
        <f t="shared" si="125"/>
        <v>-33.361012530711619</v>
      </c>
      <c r="V533" s="16">
        <f t="shared" si="126"/>
        <v>155.4125210363199</v>
      </c>
      <c r="W533" s="16">
        <f t="shared" si="126"/>
        <v>198.06085473377027</v>
      </c>
      <c r="X533" s="16">
        <f t="shared" si="126"/>
        <v>136.21319038133555</v>
      </c>
      <c r="Y533" s="16">
        <f t="shared" si="119"/>
        <v>122.91412996635646</v>
      </c>
    </row>
    <row r="534" spans="1:25" x14ac:dyDescent="0.4">
      <c r="A534">
        <f t="shared" si="127"/>
        <v>521</v>
      </c>
      <c r="B534" s="1">
        <v>42720</v>
      </c>
      <c r="C534" s="2">
        <v>4.0604168575040303E-2</v>
      </c>
      <c r="D534" s="2">
        <v>4.9012959044876403E-2</v>
      </c>
      <c r="E534" s="2">
        <v>0</v>
      </c>
      <c r="F534" s="2">
        <v>0.91038287238008297</v>
      </c>
      <c r="G534">
        <v>566.57899999999995</v>
      </c>
      <c r="H534">
        <v>4312.3999999999996</v>
      </c>
      <c r="I534">
        <v>2207.48</v>
      </c>
      <c r="J534">
        <v>160.28</v>
      </c>
      <c r="K534">
        <v>117.93</v>
      </c>
      <c r="L534" s="3">
        <f t="shared" si="120"/>
        <v>-5.27434164243612E-4</v>
      </c>
      <c r="M534" s="3">
        <f t="shared" si="121"/>
        <v>-2.1416018707454132E-3</v>
      </c>
      <c r="N534" s="3">
        <f t="shared" si="117"/>
        <v>-4.4168010582202877E-3</v>
      </c>
      <c r="O534" s="3">
        <f t="shared" si="117"/>
        <v>1.9965061142999119E-3</v>
      </c>
      <c r="P534" s="3">
        <f t="shared" si="122"/>
        <v>5.4095890157226287E-6</v>
      </c>
      <c r="Q534" s="4">
        <f t="shared" si="123"/>
        <v>1.6857931115465709E-3</v>
      </c>
      <c r="R534" s="3">
        <f t="shared" si="124"/>
        <v>-1.2723327447273503E-3</v>
      </c>
      <c r="S534" s="16">
        <f t="shared" si="118"/>
        <v>119.95774080988858</v>
      </c>
      <c r="T534" s="16">
        <f t="shared" si="118"/>
        <v>153.02294075497281</v>
      </c>
      <c r="U534" s="16">
        <f t="shared" si="125"/>
        <v>-33.065199945084231</v>
      </c>
      <c r="V534" s="16">
        <f t="shared" si="126"/>
        <v>155.35977761989554</v>
      </c>
      <c r="W534" s="16">
        <f t="shared" si="126"/>
        <v>197.84669454669572</v>
      </c>
      <c r="X534" s="16">
        <f t="shared" si="126"/>
        <v>135.77151027551352</v>
      </c>
      <c r="Y534" s="16">
        <f t="shared" si="119"/>
        <v>123.11378057778644</v>
      </c>
    </row>
    <row r="535" spans="1:25" x14ac:dyDescent="0.4">
      <c r="A535">
        <f t="shared" si="127"/>
        <v>522</v>
      </c>
      <c r="B535" s="1">
        <v>42727</v>
      </c>
      <c r="C535" s="2">
        <v>3.1804509697695202E-2</v>
      </c>
      <c r="D535" s="2">
        <v>4.8796636229350397E-2</v>
      </c>
      <c r="E535" s="2">
        <v>0</v>
      </c>
      <c r="F535" s="2">
        <v>0.91939885407295396</v>
      </c>
      <c r="G535">
        <v>569.17600000000004</v>
      </c>
      <c r="H535">
        <v>4325.17</v>
      </c>
      <c r="I535">
        <v>2197.73</v>
      </c>
      <c r="J535">
        <v>160.6</v>
      </c>
      <c r="K535">
        <v>117.33</v>
      </c>
      <c r="L535" s="3">
        <f t="shared" si="120"/>
        <v>5.0132111536254076E-3</v>
      </c>
      <c r="M535" s="3">
        <f t="shared" si="121"/>
        <v>-1.3872922603650917E-2</v>
      </c>
      <c r="N535" s="3">
        <f t="shared" si="117"/>
        <v>-1.5088295650512062E-2</v>
      </c>
      <c r="O535" s="3">
        <f t="shared" si="117"/>
        <v>2.3038605230385478E-3</v>
      </c>
      <c r="P535" s="3">
        <f t="shared" si="122"/>
        <v>3.5734454879685821E-6</v>
      </c>
      <c r="Q535" s="4">
        <f t="shared" si="123"/>
        <v>1.5970840443613752E-3</v>
      </c>
      <c r="R535" s="3">
        <f t="shared" si="124"/>
        <v>-5.411036644374756E-3</v>
      </c>
      <c r="S535" s="16">
        <f t="shared" si="118"/>
        <v>120.11744921432471</v>
      </c>
      <c r="T535" s="16">
        <f t="shared" si="118"/>
        <v>152.48183709053532</v>
      </c>
      <c r="U535" s="16">
        <f t="shared" si="125"/>
        <v>-32.364387876210614</v>
      </c>
      <c r="V535" s="16">
        <f t="shared" si="126"/>
        <v>155.86109873525808</v>
      </c>
      <c r="W535" s="16">
        <f t="shared" si="126"/>
        <v>196.45940228633063</v>
      </c>
      <c r="X535" s="16">
        <f t="shared" si="126"/>
        <v>134.26268071046232</v>
      </c>
      <c r="Y535" s="16">
        <f t="shared" si="119"/>
        <v>123.3441666300903</v>
      </c>
    </row>
    <row r="536" spans="1:25" x14ac:dyDescent="0.4">
      <c r="A536">
        <f t="shared" si="127"/>
        <v>523</v>
      </c>
      <c r="B536" s="1">
        <v>42734</v>
      </c>
      <c r="C536" s="2">
        <v>3.7760252177642999E-2</v>
      </c>
      <c r="D536" s="2">
        <v>4.6515847010398903E-2</v>
      </c>
      <c r="E536" s="2">
        <v>0</v>
      </c>
      <c r="F536" s="2">
        <v>0.91572390081195798</v>
      </c>
      <c r="G536">
        <v>573.83900000000006</v>
      </c>
      <c r="H536">
        <v>4278.66</v>
      </c>
      <c r="I536">
        <v>2164.5700000000002</v>
      </c>
      <c r="J536">
        <v>160.97</v>
      </c>
      <c r="K536">
        <v>116.96</v>
      </c>
      <c r="L536" s="3">
        <f t="shared" si="120"/>
        <v>3.3811242007470987E-3</v>
      </c>
      <c r="M536" s="3">
        <f t="shared" si="121"/>
        <v>1.8142037409170753E-2</v>
      </c>
      <c r="N536" s="3">
        <f t="shared" si="117"/>
        <v>2.2854423742359797E-2</v>
      </c>
      <c r="O536" s="3">
        <f t="shared" si="117"/>
        <v>-5.5911039324096912E-4</v>
      </c>
      <c r="P536" s="3">
        <f t="shared" si="122"/>
        <v>2.336078014598212E-6</v>
      </c>
      <c r="Q536" s="4">
        <f t="shared" si="123"/>
        <v>4.5723751074833635E-4</v>
      </c>
      <c r="R536" s="3">
        <f t="shared" si="124"/>
        <v>1.095461873975917E-2</v>
      </c>
      <c r="S536" s="16">
        <f t="shared" ref="S536:T551" si="128">S535+100*Q536</f>
        <v>120.16317296539954</v>
      </c>
      <c r="T536" s="16">
        <f t="shared" si="128"/>
        <v>153.57729896451124</v>
      </c>
      <c r="U536" s="16">
        <f t="shared" si="125"/>
        <v>-33.414125999111704</v>
      </c>
      <c r="V536" s="16">
        <f t="shared" si="126"/>
        <v>156.19921115533279</v>
      </c>
      <c r="W536" s="16">
        <f t="shared" si="126"/>
        <v>198.27360602724769</v>
      </c>
      <c r="X536" s="16">
        <f t="shared" si="126"/>
        <v>136.54812308469829</v>
      </c>
      <c r="Y536" s="16">
        <f t="shared" si="119"/>
        <v>123.2882555907662</v>
      </c>
    </row>
    <row r="537" spans="1:25" x14ac:dyDescent="0.4">
      <c r="A537">
        <f t="shared" si="127"/>
        <v>524</v>
      </c>
      <c r="B537" s="1">
        <v>42741</v>
      </c>
      <c r="C537" s="2">
        <v>3.6504561374978199E-2</v>
      </c>
      <c r="D537" s="2">
        <v>5.0409310368062503E-2</v>
      </c>
      <c r="E537" s="2">
        <v>0</v>
      </c>
      <c r="F537" s="2">
        <v>0.91308612825695901</v>
      </c>
      <c r="G537">
        <v>575.48400000000004</v>
      </c>
      <c r="H537">
        <v>4354.05</v>
      </c>
      <c r="I537">
        <v>2214.04</v>
      </c>
      <c r="J537">
        <v>160.88</v>
      </c>
      <c r="K537">
        <v>117.02</v>
      </c>
      <c r="L537" s="3">
        <f t="shared" si="120"/>
        <v>-1.9202695100796641E-2</v>
      </c>
      <c r="M537" s="3">
        <f t="shared" si="121"/>
        <v>-2.250557623463445E-2</v>
      </c>
      <c r="N537" s="3">
        <f t="shared" si="117"/>
        <v>-5.4289895394843413E-3</v>
      </c>
      <c r="O537" s="3">
        <f t="shared" si="117"/>
        <v>6.8373943311783592E-4</v>
      </c>
      <c r="P537" s="3">
        <f t="shared" si="122"/>
        <v>7.1336426015176477E-6</v>
      </c>
      <c r="Q537" s="4">
        <f t="shared" si="123"/>
        <v>-1.2182971901751485E-3</v>
      </c>
      <c r="R537" s="3">
        <f t="shared" si="124"/>
        <v>-1.1613380360449399E-2</v>
      </c>
      <c r="S537" s="16">
        <f t="shared" si="128"/>
        <v>120.04134324638203</v>
      </c>
      <c r="T537" s="16">
        <f t="shared" si="128"/>
        <v>152.41596092846629</v>
      </c>
      <c r="U537" s="16">
        <f t="shared" si="125"/>
        <v>-32.374617682084263</v>
      </c>
      <c r="V537" s="16">
        <f t="shared" si="126"/>
        <v>154.27894164525313</v>
      </c>
      <c r="W537" s="16">
        <f t="shared" si="126"/>
        <v>196.02304840378426</v>
      </c>
      <c r="X537" s="16">
        <f t="shared" si="126"/>
        <v>136.00522413074987</v>
      </c>
      <c r="Y537" s="16">
        <f t="shared" si="119"/>
        <v>123.35662953407798</v>
      </c>
    </row>
    <row r="538" spans="1:25" x14ac:dyDescent="0.4">
      <c r="A538">
        <f t="shared" si="127"/>
        <v>525</v>
      </c>
      <c r="B538" s="1">
        <v>42748</v>
      </c>
      <c r="C538" s="2">
        <v>2.46151570391153E-2</v>
      </c>
      <c r="D538" s="2">
        <v>5.7275164121931101E-2</v>
      </c>
      <c r="E538" s="2">
        <v>0</v>
      </c>
      <c r="F538" s="2">
        <v>0.918109678838953</v>
      </c>
      <c r="G538">
        <v>576.90599999999995</v>
      </c>
      <c r="H538">
        <v>4350.1099999999997</v>
      </c>
      <c r="I538">
        <v>2202.02</v>
      </c>
      <c r="J538">
        <v>160.99</v>
      </c>
      <c r="K538">
        <v>114.49</v>
      </c>
      <c r="L538" s="3">
        <f t="shared" si="120"/>
        <v>-3.7998731540335173E-3</v>
      </c>
      <c r="M538" s="3">
        <f t="shared" si="121"/>
        <v>-1.1649269755531488E-4</v>
      </c>
      <c r="N538" s="3">
        <f t="shared" si="117"/>
        <v>-7.3932116874506626E-3</v>
      </c>
      <c r="O538" s="3">
        <f t="shared" si="117"/>
        <v>-6.8327225293507432E-4</v>
      </c>
      <c r="P538" s="3">
        <f t="shared" si="122"/>
        <v>4.3861995217308301E-6</v>
      </c>
      <c r="Q538" s="4">
        <f t="shared" si="123"/>
        <v>-7.3191168101026036E-4</v>
      </c>
      <c r="R538" s="3">
        <f t="shared" si="124"/>
        <v>-2.9982124479936423E-3</v>
      </c>
      <c r="S538" s="16">
        <f t="shared" si="128"/>
        <v>119.96815207828099</v>
      </c>
      <c r="T538" s="16">
        <f t="shared" si="128"/>
        <v>152.11613968366692</v>
      </c>
      <c r="U538" s="16">
        <f t="shared" si="125"/>
        <v>-32.147987605385921</v>
      </c>
      <c r="V538" s="16">
        <f t="shared" si="126"/>
        <v>153.89895432984977</v>
      </c>
      <c r="W538" s="16">
        <f t="shared" si="126"/>
        <v>196.01139913402872</v>
      </c>
      <c r="X538" s="16">
        <f t="shared" si="126"/>
        <v>135.26590296200479</v>
      </c>
      <c r="Y538" s="16">
        <f t="shared" si="119"/>
        <v>123.28830230878448</v>
      </c>
    </row>
    <row r="539" spans="1:25" x14ac:dyDescent="0.4">
      <c r="A539">
        <f t="shared" si="127"/>
        <v>526</v>
      </c>
      <c r="B539" s="1">
        <v>42755</v>
      </c>
      <c r="C539" s="2">
        <v>1.7304824502897099E-2</v>
      </c>
      <c r="D539" s="2">
        <v>6.1168727505925002E-2</v>
      </c>
      <c r="E539" s="2">
        <v>0</v>
      </c>
      <c r="F539" s="2">
        <v>0.921526447991177</v>
      </c>
      <c r="G539">
        <v>574.06200000000001</v>
      </c>
      <c r="H539">
        <v>4344.67</v>
      </c>
      <c r="I539">
        <v>2185.7399999999998</v>
      </c>
      <c r="J539">
        <v>160.88</v>
      </c>
      <c r="K539">
        <v>114.62</v>
      </c>
      <c r="L539" s="3">
        <f t="shared" si="120"/>
        <v>3.3218636308218752E-3</v>
      </c>
      <c r="M539" s="3">
        <f t="shared" si="121"/>
        <v>1.463024763121723E-2</v>
      </c>
      <c r="N539" s="3">
        <f t="shared" si="117"/>
        <v>1.0431249828433575E-2</v>
      </c>
      <c r="O539" s="3">
        <f t="shared" si="117"/>
        <v>-1.2431626056687017E-3</v>
      </c>
      <c r="P539" s="3">
        <f t="shared" si="122"/>
        <v>2.4123803441990212E-6</v>
      </c>
      <c r="Q539" s="4">
        <f t="shared" si="123"/>
        <v>-1.9562170276947327E-4</v>
      </c>
      <c r="R539" s="3">
        <f t="shared" si="124"/>
        <v>6.7850496212009948E-3</v>
      </c>
      <c r="S539" s="16">
        <f t="shared" si="128"/>
        <v>119.94858990800405</v>
      </c>
      <c r="T539" s="16">
        <f t="shared" si="128"/>
        <v>152.794644645787</v>
      </c>
      <c r="U539" s="16">
        <f t="shared" si="125"/>
        <v>-32.84605473778295</v>
      </c>
      <c r="V539" s="16">
        <f t="shared" si="126"/>
        <v>154.23114069293197</v>
      </c>
      <c r="W539" s="16">
        <f t="shared" si="126"/>
        <v>197.47442389715044</v>
      </c>
      <c r="X539" s="16">
        <f t="shared" si="126"/>
        <v>136.30902794484814</v>
      </c>
      <c r="Y539" s="16">
        <f t="shared" si="119"/>
        <v>123.16398604821761</v>
      </c>
    </row>
    <row r="540" spans="1:25" x14ac:dyDescent="0.4">
      <c r="A540">
        <f t="shared" si="127"/>
        <v>527</v>
      </c>
      <c r="B540" s="1">
        <v>42762</v>
      </c>
      <c r="C540" s="2">
        <v>1.7249664390183401E-2</v>
      </c>
      <c r="D540" s="2">
        <v>5.9269000923915301E-2</v>
      </c>
      <c r="E540" s="2">
        <v>4.0206339069983003E-3</v>
      </c>
      <c r="F540" s="2">
        <v>0.91946070077890196</v>
      </c>
      <c r="G540">
        <v>573.56700000000001</v>
      </c>
      <c r="H540">
        <v>4389.8500000000004</v>
      </c>
      <c r="I540">
        <v>2208.54</v>
      </c>
      <c r="J540">
        <v>160.68</v>
      </c>
      <c r="K540">
        <v>115.1</v>
      </c>
      <c r="L540" s="3">
        <f t="shared" si="120"/>
        <v>-1.9531868139261999E-2</v>
      </c>
      <c r="M540" s="3">
        <f t="shared" si="121"/>
        <v>-2.0050984051185994E-2</v>
      </c>
      <c r="N540" s="3">
        <f t="shared" si="117"/>
        <v>-2.2109628985664709E-2</v>
      </c>
      <c r="O540" s="3">
        <f t="shared" si="117"/>
        <v>-1.6803584764750745E-3</v>
      </c>
      <c r="P540" s="3">
        <f t="shared" si="122"/>
        <v>2.4317922741706253E-6</v>
      </c>
      <c r="Q540" s="4">
        <f t="shared" si="123"/>
        <v>-3.1616700611553656E-3</v>
      </c>
      <c r="R540" s="3">
        <f t="shared" si="124"/>
        <v>-1.5843209913146944E-2</v>
      </c>
      <c r="S540" s="16">
        <f t="shared" si="128"/>
        <v>119.63242290188852</v>
      </c>
      <c r="T540" s="16">
        <f t="shared" si="128"/>
        <v>151.21032365447232</v>
      </c>
      <c r="U540" s="16">
        <f t="shared" si="125"/>
        <v>-31.577900752583801</v>
      </c>
      <c r="V540" s="16">
        <f t="shared" si="126"/>
        <v>152.27795387900576</v>
      </c>
      <c r="W540" s="16">
        <f t="shared" si="126"/>
        <v>195.46932549203186</v>
      </c>
      <c r="X540" s="16">
        <f t="shared" si="126"/>
        <v>134.09806504628168</v>
      </c>
      <c r="Y540" s="16">
        <f t="shared" si="119"/>
        <v>122.99595020057011</v>
      </c>
    </row>
    <row r="541" spans="1:25" x14ac:dyDescent="0.4">
      <c r="A541">
        <f t="shared" si="127"/>
        <v>528</v>
      </c>
      <c r="B541" s="1">
        <v>42769</v>
      </c>
      <c r="C541" s="2">
        <v>1.4653371693774E-2</v>
      </c>
      <c r="D541" s="2">
        <v>5.78123064967071E-2</v>
      </c>
      <c r="E541" s="2">
        <v>6.0973196696091003E-3</v>
      </c>
      <c r="F541" s="2">
        <v>0.92143700213990898</v>
      </c>
      <c r="G541">
        <v>574.79899999999998</v>
      </c>
      <c r="H541">
        <v>4396.95</v>
      </c>
      <c r="I541">
        <v>2159.71</v>
      </c>
      <c r="J541">
        <v>160.41</v>
      </c>
      <c r="K541">
        <v>112.61</v>
      </c>
      <c r="L541" s="3">
        <f t="shared" si="120"/>
        <v>9.5746852239690927E-3</v>
      </c>
      <c r="M541" s="3">
        <f t="shared" si="121"/>
        <v>1.4213566328272753E-2</v>
      </c>
      <c r="N541" s="3">
        <f t="shared" si="117"/>
        <v>2.083613077681723E-2</v>
      </c>
      <c r="O541" s="3">
        <f t="shared" si="117"/>
        <v>1.0597843027244647E-3</v>
      </c>
      <c r="P541" s="3">
        <f t="shared" si="122"/>
        <v>2.696301720742154E-6</v>
      </c>
      <c r="Q541" s="4">
        <f t="shared" si="123"/>
        <v>2.0628931935397425E-3</v>
      </c>
      <c r="R541" s="3">
        <f t="shared" si="124"/>
        <v>1.1421041657945885E-2</v>
      </c>
      <c r="S541" s="16">
        <f t="shared" si="128"/>
        <v>119.83871222124249</v>
      </c>
      <c r="T541" s="16">
        <f t="shared" si="128"/>
        <v>152.35242782026691</v>
      </c>
      <c r="U541" s="16">
        <f t="shared" si="125"/>
        <v>-32.513715599024422</v>
      </c>
      <c r="V541" s="16">
        <f t="shared" si="126"/>
        <v>153.23542240140267</v>
      </c>
      <c r="W541" s="16">
        <f t="shared" si="126"/>
        <v>196.89068212485913</v>
      </c>
      <c r="X541" s="16">
        <f t="shared" si="126"/>
        <v>136.18167812396339</v>
      </c>
      <c r="Y541" s="16">
        <f t="shared" si="119"/>
        <v>123.10192863084255</v>
      </c>
    </row>
    <row r="542" spans="1:25" x14ac:dyDescent="0.4">
      <c r="A542">
        <f t="shared" si="127"/>
        <v>529</v>
      </c>
      <c r="B542" s="1">
        <v>42776</v>
      </c>
      <c r="C542" s="2">
        <v>1.3932553296795E-2</v>
      </c>
      <c r="D542" s="2">
        <v>6.1102327801632397E-2</v>
      </c>
      <c r="E542" s="2">
        <v>2.3243018653515998E-3</v>
      </c>
      <c r="F542" s="2">
        <v>0.92264081703622103</v>
      </c>
      <c r="G542">
        <v>577.17600000000004</v>
      </c>
      <c r="H542">
        <v>4435.42</v>
      </c>
      <c r="I542">
        <v>2204.71</v>
      </c>
      <c r="J542">
        <v>160.58000000000001</v>
      </c>
      <c r="K542">
        <v>113.22</v>
      </c>
      <c r="L542" s="3">
        <f t="shared" si="120"/>
        <v>-3.8294293687082259E-3</v>
      </c>
      <c r="M542" s="3">
        <f t="shared" si="121"/>
        <v>1.2548045579203526E-2</v>
      </c>
      <c r="N542" s="3">
        <f t="shared" si="117"/>
        <v>-1.1157930067899891E-3</v>
      </c>
      <c r="O542" s="3">
        <f t="shared" si="117"/>
        <v>-1.2454851164533931E-4</v>
      </c>
      <c r="P542" s="3">
        <f t="shared" si="122"/>
        <v>2.7061019818176393E-6</v>
      </c>
      <c r="Q542" s="4">
        <f t="shared" si="123"/>
        <v>5.9314798318053181E-4</v>
      </c>
      <c r="R542" s="3">
        <f t="shared" si="124"/>
        <v>1.869568673014993E-3</v>
      </c>
      <c r="S542" s="16">
        <f t="shared" si="128"/>
        <v>119.89802701956054</v>
      </c>
      <c r="T542" s="16">
        <f t="shared" si="128"/>
        <v>152.5393846875684</v>
      </c>
      <c r="U542" s="16">
        <f t="shared" si="125"/>
        <v>-32.641357668007856</v>
      </c>
      <c r="V542" s="16">
        <f t="shared" si="126"/>
        <v>152.85247946453185</v>
      </c>
      <c r="W542" s="16">
        <f t="shared" si="126"/>
        <v>198.14548668277948</v>
      </c>
      <c r="X542" s="16">
        <f t="shared" si="126"/>
        <v>136.07009882328438</v>
      </c>
      <c r="Y542" s="16">
        <f t="shared" si="119"/>
        <v>123.08947377967802</v>
      </c>
    </row>
    <row r="543" spans="1:25" x14ac:dyDescent="0.4">
      <c r="A543">
        <f t="shared" si="127"/>
        <v>530</v>
      </c>
      <c r="B543" s="1">
        <v>42783</v>
      </c>
      <c r="C543" s="2">
        <v>9.4223833270988995E-3</v>
      </c>
      <c r="D543" s="2">
        <v>6.3325166290734605E-2</v>
      </c>
      <c r="E543" s="2">
        <v>3.0223003543584999E-3</v>
      </c>
      <c r="F543" s="2">
        <v>0.92423015002780795</v>
      </c>
      <c r="G543">
        <v>576.90200000000004</v>
      </c>
      <c r="H543">
        <v>4506.2</v>
      </c>
      <c r="I543">
        <v>2202.25</v>
      </c>
      <c r="J543">
        <v>160.56</v>
      </c>
      <c r="K543">
        <v>112.84</v>
      </c>
      <c r="L543" s="3">
        <f t="shared" si="120"/>
        <v>2.1207361565163119E-3</v>
      </c>
      <c r="M543" s="3">
        <f t="shared" si="121"/>
        <v>9.0682495963534393E-4</v>
      </c>
      <c r="N543" s="3">
        <f t="shared" si="117"/>
        <v>3.8960154387557289E-3</v>
      </c>
      <c r="O543" s="3">
        <f t="shared" si="117"/>
        <v>3.1763826606874268E-3</v>
      </c>
      <c r="P543" s="3">
        <f t="shared" si="122"/>
        <v>3.320211930103038E-6</v>
      </c>
      <c r="Q543" s="4">
        <f t="shared" si="123"/>
        <v>3.0215705703117348E-3</v>
      </c>
      <c r="R543" s="3">
        <f t="shared" si="124"/>
        <v>2.5249898038987029E-3</v>
      </c>
      <c r="S543" s="16">
        <f t="shared" si="128"/>
        <v>120.20018407659171</v>
      </c>
      <c r="T543" s="16">
        <f t="shared" si="128"/>
        <v>152.79188366795827</v>
      </c>
      <c r="U543" s="16">
        <f t="shared" si="125"/>
        <v>-32.591699591366563</v>
      </c>
      <c r="V543" s="16">
        <f t="shared" si="126"/>
        <v>153.06455308018349</v>
      </c>
      <c r="W543" s="16">
        <f t="shared" si="126"/>
        <v>198.23616917874301</v>
      </c>
      <c r="X543" s="16">
        <f t="shared" si="126"/>
        <v>136.45970036715997</v>
      </c>
      <c r="Y543" s="16">
        <f t="shared" si="119"/>
        <v>123.40711204574676</v>
      </c>
    </row>
    <row r="544" spans="1:25" x14ac:dyDescent="0.4">
      <c r="A544">
        <f t="shared" si="127"/>
        <v>531</v>
      </c>
      <c r="B544" s="1">
        <v>42790</v>
      </c>
      <c r="C544" s="2">
        <v>9.5241743251808005E-3</v>
      </c>
      <c r="D544" s="2">
        <v>5.7791479740562597E-2</v>
      </c>
      <c r="E544" s="2">
        <v>3.1541656253589998E-3</v>
      </c>
      <c r="F544" s="2">
        <v>0.929530180308897</v>
      </c>
      <c r="G544">
        <v>581.83799999999997</v>
      </c>
      <c r="H544">
        <v>4539.25</v>
      </c>
      <c r="I544">
        <v>2210.83</v>
      </c>
      <c r="J544">
        <v>161.07</v>
      </c>
      <c r="K544">
        <v>112.12</v>
      </c>
      <c r="L544" s="3">
        <f t="shared" si="120"/>
        <v>4.1307096700708978E-3</v>
      </c>
      <c r="M544" s="3">
        <f t="shared" si="121"/>
        <v>2.4373279158588224E-2</v>
      </c>
      <c r="N544" s="3">
        <f t="shared" si="117"/>
        <v>5.1066793919025688E-3</v>
      </c>
      <c r="O544" s="3">
        <f t="shared" si="117"/>
        <v>1.3037809647979959E-3</v>
      </c>
      <c r="P544" s="3">
        <f t="shared" si="122"/>
        <v>5.714504595108493E-6</v>
      </c>
      <c r="Q544" s="4">
        <f t="shared" si="123"/>
        <v>2.6702060309836419E-3</v>
      </c>
      <c r="R544" s="3">
        <f t="shared" si="124"/>
        <v>8.7286122963399215E-3</v>
      </c>
      <c r="S544" s="16">
        <f t="shared" si="128"/>
        <v>120.46720467969007</v>
      </c>
      <c r="T544" s="16">
        <f t="shared" si="128"/>
        <v>153.66474489759227</v>
      </c>
      <c r="U544" s="16">
        <f t="shared" si="125"/>
        <v>-33.197540217902201</v>
      </c>
      <c r="V544" s="16">
        <f t="shared" si="126"/>
        <v>153.47762404719057</v>
      </c>
      <c r="W544" s="16">
        <f t="shared" si="126"/>
        <v>200.67349709460183</v>
      </c>
      <c r="X544" s="16">
        <f t="shared" si="126"/>
        <v>136.97036830635022</v>
      </c>
      <c r="Y544" s="16">
        <f t="shared" si="119"/>
        <v>123.53749014222656</v>
      </c>
    </row>
    <row r="545" spans="1:25" x14ac:dyDescent="0.4">
      <c r="A545">
        <f t="shared" si="127"/>
        <v>532</v>
      </c>
      <c r="B545" s="1">
        <v>42797</v>
      </c>
      <c r="C545" s="2">
        <v>0</v>
      </c>
      <c r="D545" s="2">
        <v>6.1613446495414198E-2</v>
      </c>
      <c r="E545" s="2">
        <v>8.4837001111762993E-3</v>
      </c>
      <c r="F545" s="2">
        <v>0.92990285339340895</v>
      </c>
      <c r="G545">
        <v>574.40499999999997</v>
      </c>
      <c r="H545">
        <v>4571.6000000000004</v>
      </c>
      <c r="I545">
        <v>2222.12</v>
      </c>
      <c r="J545">
        <v>161.28</v>
      </c>
      <c r="K545">
        <v>114.04</v>
      </c>
      <c r="L545" s="3">
        <f t="shared" si="120"/>
        <v>3.6444770197308074E-4</v>
      </c>
      <c r="M545" s="3">
        <f t="shared" si="121"/>
        <v>2.5429351555401603E-3</v>
      </c>
      <c r="N545" s="3">
        <f t="shared" si="117"/>
        <v>1.0296473637787296E-2</v>
      </c>
      <c r="O545" s="3">
        <f t="shared" si="117"/>
        <v>-1.6741071428572063E-3</v>
      </c>
      <c r="P545" s="3">
        <f t="shared" si="122"/>
        <v>7.9150527134710034E-6</v>
      </c>
      <c r="Q545" s="4">
        <f t="shared" si="123"/>
        <v>-1.320640868049873E-3</v>
      </c>
      <c r="R545" s="3">
        <f t="shared" si="124"/>
        <v>2.8824373381108326E-3</v>
      </c>
      <c r="S545" s="16">
        <f t="shared" si="128"/>
        <v>120.33514059288508</v>
      </c>
      <c r="T545" s="16">
        <f t="shared" si="128"/>
        <v>153.95298863140334</v>
      </c>
      <c r="U545" s="16">
        <f t="shared" si="125"/>
        <v>-33.617848038518261</v>
      </c>
      <c r="V545" s="16">
        <f t="shared" si="126"/>
        <v>153.51406881738788</v>
      </c>
      <c r="W545" s="16">
        <f t="shared" si="126"/>
        <v>200.92779061015585</v>
      </c>
      <c r="X545" s="16">
        <f t="shared" si="126"/>
        <v>138.00001567012896</v>
      </c>
      <c r="Y545" s="16">
        <f t="shared" si="119"/>
        <v>123.37007942794084</v>
      </c>
    </row>
    <row r="546" spans="1:25" x14ac:dyDescent="0.4">
      <c r="A546">
        <f t="shared" si="127"/>
        <v>533</v>
      </c>
      <c r="B546" s="1">
        <v>42804</v>
      </c>
      <c r="C546" s="2">
        <v>5.5275528119698002E-3</v>
      </c>
      <c r="D546" s="2">
        <v>5.6076369266247303E-2</v>
      </c>
      <c r="E546" s="2">
        <v>1.6147901821658001E-2</v>
      </c>
      <c r="F546" s="2">
        <v>0.922248176100124</v>
      </c>
      <c r="G546">
        <v>570.86</v>
      </c>
      <c r="H546">
        <v>4553.28</v>
      </c>
      <c r="I546">
        <v>2245</v>
      </c>
      <c r="J546">
        <v>161.01</v>
      </c>
      <c r="K546">
        <v>114.79</v>
      </c>
      <c r="L546" s="3">
        <f t="shared" si="120"/>
        <v>-1.0863406877106518E-2</v>
      </c>
      <c r="M546" s="3">
        <f t="shared" si="121"/>
        <v>-1.5427777755431027E-2</v>
      </c>
      <c r="N546" s="3">
        <f t="shared" si="117"/>
        <v>-5.1670378619153023E-3</v>
      </c>
      <c r="O546" s="3">
        <f t="shared" si="117"/>
        <v>1.1800509285138094E-3</v>
      </c>
      <c r="P546" s="3">
        <f t="shared" si="122"/>
        <v>8.8418183417031501E-6</v>
      </c>
      <c r="Q546" s="4">
        <f t="shared" si="123"/>
        <v>7.083936048014899E-5</v>
      </c>
      <c r="R546" s="3">
        <f t="shared" si="124"/>
        <v>-7.5695428914847596E-3</v>
      </c>
      <c r="S546" s="16">
        <f t="shared" si="128"/>
        <v>120.3422245289331</v>
      </c>
      <c r="T546" s="16">
        <f t="shared" si="128"/>
        <v>153.19603434225488</v>
      </c>
      <c r="U546" s="16">
        <f t="shared" si="125"/>
        <v>-32.853809813321774</v>
      </c>
      <c r="V546" s="16">
        <f t="shared" si="126"/>
        <v>152.42772812967723</v>
      </c>
      <c r="W546" s="16">
        <f t="shared" si="126"/>
        <v>199.38501283461275</v>
      </c>
      <c r="X546" s="16">
        <f t="shared" si="126"/>
        <v>137.48331188393743</v>
      </c>
      <c r="Y546" s="16">
        <f t="shared" si="119"/>
        <v>123.48808452079221</v>
      </c>
    </row>
    <row r="547" spans="1:25" x14ac:dyDescent="0.4">
      <c r="A547">
        <f t="shared" si="127"/>
        <v>534</v>
      </c>
      <c r="B547" s="1">
        <v>42811</v>
      </c>
      <c r="C547" s="2">
        <v>0</v>
      </c>
      <c r="D547" s="2">
        <v>5.9691511433120001E-2</v>
      </c>
      <c r="E547" s="2">
        <v>6.9390907307892999E-3</v>
      </c>
      <c r="F547" s="2">
        <v>0.93336939783608996</v>
      </c>
      <c r="G547">
        <v>575.13</v>
      </c>
      <c r="H547">
        <v>4566.17</v>
      </c>
      <c r="I547">
        <v>2233.4</v>
      </c>
      <c r="J547">
        <v>161.19999999999999</v>
      </c>
      <c r="K547">
        <v>112.7</v>
      </c>
      <c r="L547" s="3">
        <f t="shared" si="120"/>
        <v>-5.0658653602346781E-3</v>
      </c>
      <c r="M547" s="3">
        <f t="shared" si="121"/>
        <v>-2.6143760606423871E-2</v>
      </c>
      <c r="N547" s="3">
        <f t="shared" si="117"/>
        <v>-1.4001074594788165E-2</v>
      </c>
      <c r="O547" s="3">
        <f t="shared" si="117"/>
        <v>1.6749379652605256E-3</v>
      </c>
      <c r="P547" s="3">
        <f t="shared" si="122"/>
        <v>4.0984338667861053E-6</v>
      </c>
      <c r="Q547" s="4">
        <f t="shared" si="123"/>
        <v>-9.8477905903650244E-5</v>
      </c>
      <c r="R547" s="3">
        <f t="shared" si="124"/>
        <v>-1.0883940649046547E-2</v>
      </c>
      <c r="S547" s="16">
        <f t="shared" si="128"/>
        <v>120.33237673834273</v>
      </c>
      <c r="T547" s="16">
        <f t="shared" si="128"/>
        <v>152.10764027735021</v>
      </c>
      <c r="U547" s="16">
        <f t="shared" si="125"/>
        <v>-31.775263539007483</v>
      </c>
      <c r="V547" s="16">
        <f t="shared" si="126"/>
        <v>151.92114159365377</v>
      </c>
      <c r="W547" s="16">
        <f t="shared" si="126"/>
        <v>196.77063677397035</v>
      </c>
      <c r="X547" s="16">
        <f t="shared" si="126"/>
        <v>136.08320442445861</v>
      </c>
      <c r="Y547" s="16">
        <f t="shared" si="119"/>
        <v>123.65557831731826</v>
      </c>
    </row>
    <row r="548" spans="1:25" x14ac:dyDescent="0.4">
      <c r="A548">
        <f t="shared" si="127"/>
        <v>535</v>
      </c>
      <c r="B548" s="1">
        <v>42818</v>
      </c>
      <c r="C548" s="2">
        <v>0</v>
      </c>
      <c r="D548" s="2">
        <v>5.5787741318982502E-2</v>
      </c>
      <c r="E548" s="2">
        <v>4.0121377336164998E-3</v>
      </c>
      <c r="F548" s="2">
        <v>0.94020012094740002</v>
      </c>
      <c r="G548">
        <v>579.20600000000002</v>
      </c>
      <c r="H548">
        <v>4501.1099999999997</v>
      </c>
      <c r="I548">
        <v>2202.13</v>
      </c>
      <c r="J548">
        <v>161.47</v>
      </c>
      <c r="K548">
        <v>111.34</v>
      </c>
      <c r="L548" s="3">
        <f t="shared" si="120"/>
        <v>1.7877144105542531E-3</v>
      </c>
      <c r="M548" s="3">
        <f t="shared" si="121"/>
        <v>8.6951876820986485E-3</v>
      </c>
      <c r="N548" s="3">
        <f t="shared" si="117"/>
        <v>-1.1470712446585929E-2</v>
      </c>
      <c r="O548" s="3">
        <f t="shared" si="117"/>
        <v>-8.0510311512971278E-4</v>
      </c>
      <c r="P548" s="3">
        <f t="shared" si="122"/>
        <v>5.6296412805241737E-6</v>
      </c>
      <c r="Q548" s="4">
        <f t="shared" si="123"/>
        <v>-3.2352488461009801E-4</v>
      </c>
      <c r="R548" s="3">
        <f t="shared" si="124"/>
        <v>-4.4822836726568505E-4</v>
      </c>
      <c r="S548" s="16">
        <f t="shared" si="128"/>
        <v>120.30002424988172</v>
      </c>
      <c r="T548" s="16">
        <f t="shared" si="128"/>
        <v>152.06281744062363</v>
      </c>
      <c r="U548" s="16">
        <f t="shared" si="125"/>
        <v>-31.762793190741917</v>
      </c>
      <c r="V548" s="16">
        <f t="shared" si="126"/>
        <v>152.0999130347092</v>
      </c>
      <c r="W548" s="16">
        <f t="shared" si="126"/>
        <v>197.64015554218022</v>
      </c>
      <c r="X548" s="16">
        <f t="shared" si="126"/>
        <v>134.93613317980001</v>
      </c>
      <c r="Y548" s="16">
        <f t="shared" si="119"/>
        <v>123.57506800580529</v>
      </c>
    </row>
    <row r="549" spans="1:25" x14ac:dyDescent="0.4">
      <c r="A549">
        <f t="shared" si="127"/>
        <v>536</v>
      </c>
      <c r="B549" s="1">
        <v>42825</v>
      </c>
      <c r="C549" s="2">
        <v>0</v>
      </c>
      <c r="D549" s="2">
        <v>6.1263898701223E-2</v>
      </c>
      <c r="E549" s="2">
        <v>7.9187158189165992E-3</v>
      </c>
      <c r="F549" s="2">
        <v>0.93081738547986004</v>
      </c>
      <c r="G549">
        <v>579.98099999999999</v>
      </c>
      <c r="H549">
        <v>4538.21</v>
      </c>
      <c r="I549">
        <v>2176.87</v>
      </c>
      <c r="J549">
        <v>161.34</v>
      </c>
      <c r="K549">
        <v>111.39</v>
      </c>
      <c r="L549" s="3">
        <f t="shared" si="120"/>
        <v>-1.0751427176152184E-3</v>
      </c>
      <c r="M549" s="3">
        <f t="shared" si="121"/>
        <v>-5.1127726530253437E-3</v>
      </c>
      <c r="N549" s="3">
        <f t="shared" si="117"/>
        <v>-1.5104255192087801E-2</v>
      </c>
      <c r="O549" s="3">
        <f t="shared" si="117"/>
        <v>2.1073509359117448E-3</v>
      </c>
      <c r="P549" s="3">
        <f t="shared" si="122"/>
        <v>3.4496851766533006E-6</v>
      </c>
      <c r="Q549" s="4">
        <f t="shared" si="123"/>
        <v>1.5252745128573864E-3</v>
      </c>
      <c r="R549" s="3">
        <f t="shared" si="124"/>
        <v>-4.7962049067041546E-3</v>
      </c>
      <c r="S549" s="16">
        <f t="shared" si="128"/>
        <v>120.45255170116745</v>
      </c>
      <c r="T549" s="16">
        <f t="shared" si="128"/>
        <v>151.58319694995322</v>
      </c>
      <c r="U549" s="16">
        <f t="shared" si="125"/>
        <v>-31.130645248785768</v>
      </c>
      <c r="V549" s="16">
        <f t="shared" si="126"/>
        <v>151.99239876294769</v>
      </c>
      <c r="W549" s="16">
        <f t="shared" si="126"/>
        <v>197.12887827687769</v>
      </c>
      <c r="X549" s="16">
        <f t="shared" si="126"/>
        <v>133.42570766059123</v>
      </c>
      <c r="Y549" s="16">
        <f t="shared" si="119"/>
        <v>123.78580309939646</v>
      </c>
    </row>
    <row r="550" spans="1:25" x14ac:dyDescent="0.4">
      <c r="A550">
        <f t="shared" si="127"/>
        <v>537</v>
      </c>
      <c r="B550" s="1">
        <v>42832</v>
      </c>
      <c r="C550" s="2">
        <v>0</v>
      </c>
      <c r="D550" s="2">
        <v>5.9195234400320998E-2</v>
      </c>
      <c r="E550" s="2">
        <v>4.2379048253962E-3</v>
      </c>
      <c r="F550" s="2">
        <v>0.93656686077428197</v>
      </c>
      <c r="G550">
        <v>580.92200000000003</v>
      </c>
      <c r="H550">
        <v>4527.2</v>
      </c>
      <c r="I550">
        <v>2143.9899999999998</v>
      </c>
      <c r="J550">
        <v>161.68</v>
      </c>
      <c r="K550">
        <v>111.09</v>
      </c>
      <c r="L550" s="3">
        <f t="shared" si="120"/>
        <v>-9.8206508552025618E-3</v>
      </c>
      <c r="M550" s="3">
        <f t="shared" si="121"/>
        <v>-3.2883052162310578E-2</v>
      </c>
      <c r="N550" s="3">
        <f t="shared" si="117"/>
        <v>-2.061110359656515E-2</v>
      </c>
      <c r="O550" s="3">
        <f t="shared" si="117"/>
        <v>3.216229589312114E-3</v>
      </c>
      <c r="P550" s="3">
        <f t="shared" si="122"/>
        <v>3.8447712951752856E-6</v>
      </c>
      <c r="Q550" s="4">
        <f t="shared" si="123"/>
        <v>9.7450140276164805E-4</v>
      </c>
      <c r="R550" s="3">
        <f t="shared" si="124"/>
        <v>-1.5024644256191544E-2</v>
      </c>
      <c r="S550" s="16">
        <f t="shared" si="128"/>
        <v>120.55000184144362</v>
      </c>
      <c r="T550" s="16">
        <f t="shared" si="128"/>
        <v>150.08073252433405</v>
      </c>
      <c r="U550" s="16">
        <f t="shared" si="125"/>
        <v>-29.530730682890436</v>
      </c>
      <c r="V550" s="16">
        <f t="shared" si="126"/>
        <v>151.01033367742744</v>
      </c>
      <c r="W550" s="16">
        <f t="shared" si="126"/>
        <v>193.84057306064662</v>
      </c>
      <c r="X550" s="16">
        <f t="shared" si="126"/>
        <v>131.36459730093472</v>
      </c>
      <c r="Y550" s="16">
        <f t="shared" si="119"/>
        <v>124.10742605832768</v>
      </c>
    </row>
    <row r="551" spans="1:25" x14ac:dyDescent="0.4">
      <c r="A551">
        <f t="shared" si="127"/>
        <v>538</v>
      </c>
      <c r="B551" s="1">
        <v>42839</v>
      </c>
      <c r="C551" s="2">
        <v>0</v>
      </c>
      <c r="D551" s="2">
        <v>5.2787282241695502E-2</v>
      </c>
      <c r="E551" s="2">
        <v>4.6198443853205998E-3</v>
      </c>
      <c r="F551" s="2">
        <v>0.94259287337298303</v>
      </c>
      <c r="G551">
        <v>588.18899999999996</v>
      </c>
      <c r="H551">
        <v>4477.07</v>
      </c>
      <c r="I551">
        <v>2099.8000000000002</v>
      </c>
      <c r="J551">
        <v>162.19999999999999</v>
      </c>
      <c r="K551">
        <v>108.64</v>
      </c>
      <c r="L551" s="3">
        <f t="shared" si="120"/>
        <v>4.1352920619919242E-3</v>
      </c>
      <c r="M551" s="3">
        <f t="shared" si="121"/>
        <v>1.2851128788788468E-2</v>
      </c>
      <c r="N551" s="3">
        <f t="shared" si="117"/>
        <v>2.0230498142680187E-2</v>
      </c>
      <c r="O551" s="3">
        <f t="shared" si="117"/>
        <v>-6.1652281134305653E-5</v>
      </c>
      <c r="P551" s="3">
        <f t="shared" si="122"/>
        <v>1.0687162782368366E-6</v>
      </c>
      <c r="Q551" s="4">
        <f t="shared" si="123"/>
        <v>7.126561986522343E-4</v>
      </c>
      <c r="R551" s="3">
        <f t="shared" si="124"/>
        <v>9.2888166780815684E-3</v>
      </c>
      <c r="S551" s="16">
        <f t="shared" si="128"/>
        <v>120.62126746130885</v>
      </c>
      <c r="T551" s="16">
        <f t="shared" si="128"/>
        <v>151.00961419214221</v>
      </c>
      <c r="U551" s="16">
        <f t="shared" si="125"/>
        <v>-30.388346730833362</v>
      </c>
      <c r="V551" s="16">
        <f t="shared" si="126"/>
        <v>151.42386288362664</v>
      </c>
      <c r="W551" s="16">
        <f t="shared" si="126"/>
        <v>195.12568593952545</v>
      </c>
      <c r="X551" s="16">
        <f t="shared" si="126"/>
        <v>133.38764711520272</v>
      </c>
      <c r="Y551" s="16">
        <f t="shared" si="119"/>
        <v>124.10126083021424</v>
      </c>
    </row>
    <row r="552" spans="1:25" x14ac:dyDescent="0.4">
      <c r="A552">
        <f t="shared" si="127"/>
        <v>539</v>
      </c>
      <c r="B552" s="1">
        <v>42846</v>
      </c>
      <c r="C552" s="2">
        <v>0</v>
      </c>
      <c r="D552" s="2">
        <v>5.2883342449275103E-2</v>
      </c>
      <c r="E552" s="2">
        <v>6.3049779748027999E-3</v>
      </c>
      <c r="F552" s="2">
        <v>0.94081167957592204</v>
      </c>
      <c r="G552">
        <v>588.18499999999995</v>
      </c>
      <c r="H552">
        <v>4515.8999999999996</v>
      </c>
      <c r="I552">
        <v>2142.2800000000002</v>
      </c>
      <c r="J552">
        <v>162.19</v>
      </c>
      <c r="K552">
        <v>109.09</v>
      </c>
      <c r="L552" s="3">
        <f t="shared" si="120"/>
        <v>1.9079363680864603E-2</v>
      </c>
      <c r="M552" s="3">
        <f t="shared" si="121"/>
        <v>3.7597573143191232E-2</v>
      </c>
      <c r="N552" s="3">
        <f t="shared" si="117"/>
        <v>2.9048490393412729E-2</v>
      </c>
      <c r="O552" s="3">
        <f t="shared" si="117"/>
        <v>-4.3159257660763117E-4</v>
      </c>
      <c r="P552" s="3">
        <f t="shared" si="122"/>
        <v>2.7611240911006334E-6</v>
      </c>
      <c r="Q552" s="4">
        <f t="shared" si="123"/>
        <v>1.7626269669429623E-3</v>
      </c>
      <c r="R552" s="3">
        <f t="shared" si="124"/>
        <v>2.1323458660215233E-2</v>
      </c>
      <c r="S552" s="16">
        <f t="shared" ref="S552:T567" si="129">S551+100*Q552</f>
        <v>120.79753015800314</v>
      </c>
      <c r="T552" s="16">
        <f t="shared" si="129"/>
        <v>153.14196005816373</v>
      </c>
      <c r="U552" s="16">
        <f t="shared" si="125"/>
        <v>-32.344429900160591</v>
      </c>
      <c r="V552" s="16">
        <f t="shared" si="126"/>
        <v>153.33179925171311</v>
      </c>
      <c r="W552" s="16">
        <f t="shared" si="126"/>
        <v>198.88544325384458</v>
      </c>
      <c r="X552" s="16">
        <f t="shared" si="126"/>
        <v>136.29249615454401</v>
      </c>
      <c r="Y552" s="16">
        <f t="shared" si="119"/>
        <v>124.05810157255348</v>
      </c>
    </row>
    <row r="553" spans="1:25" x14ac:dyDescent="0.4">
      <c r="A553">
        <f t="shared" si="127"/>
        <v>540</v>
      </c>
      <c r="B553" s="1">
        <v>42853</v>
      </c>
      <c r="C553" s="2">
        <v>0</v>
      </c>
      <c r="D553" s="2">
        <v>5.5006722083005499E-2</v>
      </c>
      <c r="E553" s="2">
        <v>8.7834718262397998E-3</v>
      </c>
      <c r="F553" s="2">
        <v>0.93620980609075399</v>
      </c>
      <c r="G553">
        <v>586.50400000000002</v>
      </c>
      <c r="H553">
        <v>4584.82</v>
      </c>
      <c r="I553">
        <v>2204.5100000000002</v>
      </c>
      <c r="J553">
        <v>162.12</v>
      </c>
      <c r="K553">
        <v>111.49</v>
      </c>
      <c r="L553" s="3">
        <f t="shared" si="120"/>
        <v>6.5197336284230634E-3</v>
      </c>
      <c r="M553" s="3">
        <f t="shared" si="121"/>
        <v>1.7617153598064261E-2</v>
      </c>
      <c r="N553" s="3">
        <f t="shared" si="117"/>
        <v>1.2084318057073773E-2</v>
      </c>
      <c r="O553" s="3">
        <f t="shared" si="117"/>
        <v>-6.1682704169752078E-4</v>
      </c>
      <c r="P553" s="3">
        <f t="shared" si="122"/>
        <v>2.0262724329875942E-6</v>
      </c>
      <c r="Q553" s="4">
        <f t="shared" si="123"/>
        <v>4.9569834152381274E-4</v>
      </c>
      <c r="R553" s="3">
        <f t="shared" si="124"/>
        <v>8.9010945604658942E-3</v>
      </c>
      <c r="S553" s="16">
        <f t="shared" si="129"/>
        <v>120.84709999215552</v>
      </c>
      <c r="T553" s="16">
        <f t="shared" si="129"/>
        <v>154.03206951421032</v>
      </c>
      <c r="U553" s="16">
        <f t="shared" si="125"/>
        <v>-33.1849695220548</v>
      </c>
      <c r="V553" s="16">
        <f t="shared" si="126"/>
        <v>153.98377261455542</v>
      </c>
      <c r="W553" s="16">
        <f t="shared" si="126"/>
        <v>200.64715861365102</v>
      </c>
      <c r="X553" s="16">
        <f t="shared" si="126"/>
        <v>137.50092796025137</v>
      </c>
      <c r="Y553" s="16">
        <f t="shared" si="119"/>
        <v>123.99641886838373</v>
      </c>
    </row>
    <row r="554" spans="1:25" x14ac:dyDescent="0.4">
      <c r="A554">
        <f t="shared" si="127"/>
        <v>541</v>
      </c>
      <c r="B554" s="1">
        <v>42860</v>
      </c>
      <c r="C554" s="2">
        <v>0</v>
      </c>
      <c r="D554" s="2">
        <v>5.7772053016856603E-2</v>
      </c>
      <c r="E554" s="2">
        <v>9.3952616140347001E-3</v>
      </c>
      <c r="F554" s="2">
        <v>0.93283268536910802</v>
      </c>
      <c r="G554">
        <v>583.93799999999999</v>
      </c>
      <c r="H554">
        <v>4615.09</v>
      </c>
      <c r="I554">
        <v>2231.15</v>
      </c>
      <c r="J554">
        <v>162.02000000000001</v>
      </c>
      <c r="K554">
        <v>112.71</v>
      </c>
      <c r="L554" s="3">
        <f t="shared" si="120"/>
        <v>8.0185786226107947E-3</v>
      </c>
      <c r="M554" s="3">
        <f t="shared" si="121"/>
        <v>3.3005007627036065E-3</v>
      </c>
      <c r="N554" s="3">
        <f t="shared" si="117"/>
        <v>1.9631131927481116E-2</v>
      </c>
      <c r="O554" s="3">
        <f t="shared" si="117"/>
        <v>-1.8516232563882129E-3</v>
      </c>
      <c r="P554" s="3">
        <f t="shared" si="122"/>
        <v>2.0622284327429742E-6</v>
      </c>
      <c r="Q554" s="4">
        <f t="shared" si="123"/>
        <v>-1.3542005976978494E-3</v>
      </c>
      <c r="R554" s="3">
        <f t="shared" si="124"/>
        <v>7.274647014101826E-3</v>
      </c>
      <c r="S554" s="16">
        <f t="shared" si="129"/>
        <v>120.71167993238574</v>
      </c>
      <c r="T554" s="16">
        <f t="shared" si="129"/>
        <v>154.7595342156205</v>
      </c>
      <c r="U554" s="16">
        <f t="shared" si="125"/>
        <v>-34.04785428323477</v>
      </c>
      <c r="V554" s="16">
        <f t="shared" si="126"/>
        <v>154.78563047681649</v>
      </c>
      <c r="W554" s="16">
        <f t="shared" si="126"/>
        <v>200.97720868992138</v>
      </c>
      <c r="X554" s="16">
        <f t="shared" si="126"/>
        <v>139.4640411529995</v>
      </c>
      <c r="Y554" s="16">
        <f t="shared" si="119"/>
        <v>123.8112565427449</v>
      </c>
    </row>
    <row r="555" spans="1:25" x14ac:dyDescent="0.4">
      <c r="A555">
        <f t="shared" si="127"/>
        <v>542</v>
      </c>
      <c r="B555" s="1">
        <v>42867</v>
      </c>
      <c r="C555" s="2">
        <v>0</v>
      </c>
      <c r="D555" s="2">
        <v>5.56494186257597E-2</v>
      </c>
      <c r="E555" s="2">
        <v>1.28323090019397E-2</v>
      </c>
      <c r="F555" s="2">
        <v>0.9315182723723</v>
      </c>
      <c r="G555">
        <v>585.14200000000005</v>
      </c>
      <c r="H555">
        <v>4602.96</v>
      </c>
      <c r="I555">
        <v>2274.9499999999998</v>
      </c>
      <c r="J555">
        <v>161.72</v>
      </c>
      <c r="K555">
        <v>113.38</v>
      </c>
      <c r="L555" s="3">
        <f t="shared" si="120"/>
        <v>-1.1208558506925481E-2</v>
      </c>
      <c r="M555" s="3">
        <f t="shared" si="121"/>
        <v>-2.1812878763191823E-2</v>
      </c>
      <c r="N555" s="3">
        <f t="shared" si="117"/>
        <v>-1.3270621332336807E-2</v>
      </c>
      <c r="O555" s="3">
        <f t="shared" si="117"/>
        <v>-1.8550581251541853E-4</v>
      </c>
      <c r="P555" s="3">
        <f t="shared" si="122"/>
        <v>1.2275847198126075E-6</v>
      </c>
      <c r="Q555" s="4">
        <f t="shared" si="123"/>
        <v>-1.5581963740192788E-3</v>
      </c>
      <c r="R555" s="3">
        <f t="shared" si="124"/>
        <v>-1.1619391103742382E-2</v>
      </c>
      <c r="S555" s="16">
        <f t="shared" si="129"/>
        <v>120.5558602949838</v>
      </c>
      <c r="T555" s="16">
        <f t="shared" si="129"/>
        <v>153.59759510524626</v>
      </c>
      <c r="U555" s="16">
        <f t="shared" si="125"/>
        <v>-33.041734810262454</v>
      </c>
      <c r="V555" s="16">
        <f t="shared" si="126"/>
        <v>153.66477462612394</v>
      </c>
      <c r="W555" s="16">
        <f t="shared" si="126"/>
        <v>198.79592081360221</v>
      </c>
      <c r="X555" s="16">
        <f t="shared" si="126"/>
        <v>138.13697901976582</v>
      </c>
      <c r="Y555" s="16">
        <f t="shared" si="119"/>
        <v>123.79270596149335</v>
      </c>
    </row>
    <row r="556" spans="1:25" x14ac:dyDescent="0.4">
      <c r="A556">
        <f t="shared" si="127"/>
        <v>543</v>
      </c>
      <c r="B556" s="1">
        <v>42874</v>
      </c>
      <c r="C556" s="2">
        <v>0</v>
      </c>
      <c r="D556" s="2">
        <v>5.4041376288776297E-2</v>
      </c>
      <c r="E556" s="2">
        <v>1.2394376805902101E-2</v>
      </c>
      <c r="F556" s="2">
        <v>0.93356424690532103</v>
      </c>
      <c r="G556">
        <v>589.60799999999995</v>
      </c>
      <c r="H556">
        <v>4588.3500000000004</v>
      </c>
      <c r="I556">
        <v>2244.7600000000002</v>
      </c>
      <c r="J556">
        <v>161.69</v>
      </c>
      <c r="K556">
        <v>111.26</v>
      </c>
      <c r="L556" s="3">
        <f t="shared" si="120"/>
        <v>2.3033626941382224E-4</v>
      </c>
      <c r="M556" s="3">
        <f t="shared" si="121"/>
        <v>1.5305967168987245E-2</v>
      </c>
      <c r="N556" s="3">
        <f t="shared" si="117"/>
        <v>6.2100179974695635E-3</v>
      </c>
      <c r="O556" s="3">
        <f t="shared" si="117"/>
        <v>6.1846743768945167E-4</v>
      </c>
      <c r="P556" s="3">
        <f t="shared" si="122"/>
        <v>2.2073945339666766E-6</v>
      </c>
      <c r="Q556" s="4">
        <f t="shared" si="123"/>
        <v>1.4792965274430169E-3</v>
      </c>
      <c r="R556" s="3">
        <f t="shared" si="124"/>
        <v>5.5911972183900205E-3</v>
      </c>
      <c r="S556" s="16">
        <f t="shared" si="129"/>
        <v>120.7037899477281</v>
      </c>
      <c r="T556" s="16">
        <f t="shared" si="129"/>
        <v>154.15671482708527</v>
      </c>
      <c r="U556" s="16">
        <f t="shared" si="125"/>
        <v>-33.45292487935717</v>
      </c>
      <c r="V556" s="16">
        <f t="shared" si="126"/>
        <v>153.68780825306533</v>
      </c>
      <c r="W556" s="16">
        <f t="shared" si="126"/>
        <v>200.32651753050092</v>
      </c>
      <c r="X556" s="16">
        <f t="shared" si="126"/>
        <v>138.75798081951277</v>
      </c>
      <c r="Y556" s="16">
        <f t="shared" si="119"/>
        <v>123.85455270526229</v>
      </c>
    </row>
    <row r="557" spans="1:25" x14ac:dyDescent="0.4">
      <c r="A557">
        <f t="shared" si="127"/>
        <v>544</v>
      </c>
      <c r="B557" s="1">
        <v>42881</v>
      </c>
      <c r="C557" s="2">
        <v>0</v>
      </c>
      <c r="D557" s="2">
        <v>5.5853075267893799E-2</v>
      </c>
      <c r="E557" s="2">
        <v>8.7153859159576994E-3</v>
      </c>
      <c r="F557" s="2">
        <v>0.93543153881614804</v>
      </c>
      <c r="G557">
        <v>589.37300000000005</v>
      </c>
      <c r="H557">
        <v>4655.6499999999996</v>
      </c>
      <c r="I557">
        <v>2258.6999999999998</v>
      </c>
      <c r="J557">
        <v>161.79</v>
      </c>
      <c r="K557">
        <v>111.33</v>
      </c>
      <c r="L557" s="3">
        <f t="shared" si="120"/>
        <v>-1.0126007044021224E-3</v>
      </c>
      <c r="M557" s="3">
        <f t="shared" si="121"/>
        <v>1.638216014527849E-3</v>
      </c>
      <c r="N557" s="3">
        <f t="shared" si="117"/>
        <v>2.729003409040609E-2</v>
      </c>
      <c r="O557" s="3">
        <f t="shared" si="117"/>
        <v>-2.4723406885462929E-4</v>
      </c>
      <c r="P557" s="3">
        <f t="shared" si="122"/>
        <v>1.2503408224030739E-6</v>
      </c>
      <c r="Q557" s="4">
        <f t="shared" si="123"/>
        <v>9.6821694823157262E-5</v>
      </c>
      <c r="R557" s="3">
        <f t="shared" si="124"/>
        <v>6.9171038329192969E-3</v>
      </c>
      <c r="S557" s="16">
        <f t="shared" si="129"/>
        <v>120.71347211721042</v>
      </c>
      <c r="T557" s="16">
        <f t="shared" si="129"/>
        <v>154.8484252103772</v>
      </c>
      <c r="U557" s="16">
        <f t="shared" si="125"/>
        <v>-34.134953093166786</v>
      </c>
      <c r="V557" s="16">
        <f t="shared" si="126"/>
        <v>153.58654818262511</v>
      </c>
      <c r="W557" s="16">
        <f t="shared" si="126"/>
        <v>200.4903391319537</v>
      </c>
      <c r="X557" s="16">
        <f t="shared" si="126"/>
        <v>141.48698422855338</v>
      </c>
      <c r="Y557" s="16">
        <f t="shared" si="119"/>
        <v>123.82982929837684</v>
      </c>
    </row>
    <row r="558" spans="1:25" x14ac:dyDescent="0.4">
      <c r="A558">
        <f t="shared" si="127"/>
        <v>545</v>
      </c>
      <c r="B558" s="1">
        <v>42888</v>
      </c>
      <c r="C558" s="2">
        <v>0</v>
      </c>
      <c r="D558" s="2">
        <v>5.57031090849852E-2</v>
      </c>
      <c r="E558" s="2">
        <v>1.07992872866296E-2</v>
      </c>
      <c r="F558" s="2">
        <v>0.93349760362838496</v>
      </c>
      <c r="G558">
        <v>593.73599999999999</v>
      </c>
      <c r="H558">
        <v>4702.5600000000004</v>
      </c>
      <c r="I558">
        <v>2320.34</v>
      </c>
      <c r="J558">
        <v>161.75</v>
      </c>
      <c r="K558">
        <v>110.4</v>
      </c>
      <c r="L558" s="3">
        <f t="shared" si="120"/>
        <v>-4.1849468841177462E-3</v>
      </c>
      <c r="M558" s="3">
        <f t="shared" si="121"/>
        <v>-3.4382120697504792E-3</v>
      </c>
      <c r="N558" s="3">
        <f t="shared" si="117"/>
        <v>-1.2071506761940132E-2</v>
      </c>
      <c r="O558" s="3">
        <f t="shared" si="117"/>
        <v>-4.9459041731070297E-4</v>
      </c>
      <c r="P558" s="3">
        <f t="shared" si="122"/>
        <v>2.7508447472779071E-6</v>
      </c>
      <c r="Q558" s="4">
        <f t="shared" si="123"/>
        <v>-7.86332585567689E-4</v>
      </c>
      <c r="R558" s="3">
        <f t="shared" si="124"/>
        <v>-5.047314033279765E-3</v>
      </c>
      <c r="S558" s="16">
        <f t="shared" si="129"/>
        <v>120.63483885865365</v>
      </c>
      <c r="T558" s="16">
        <f t="shared" si="129"/>
        <v>154.34369380704922</v>
      </c>
      <c r="U558" s="16">
        <f t="shared" si="125"/>
        <v>-33.708854948395569</v>
      </c>
      <c r="V558" s="16">
        <f t="shared" si="126"/>
        <v>153.16805349421332</v>
      </c>
      <c r="W558" s="16">
        <f t="shared" si="126"/>
        <v>200.14651792497867</v>
      </c>
      <c r="X558" s="16">
        <f t="shared" si="126"/>
        <v>140.27983355235938</v>
      </c>
      <c r="Y558" s="16">
        <f t="shared" si="119"/>
        <v>123.78037025664577</v>
      </c>
    </row>
    <row r="559" spans="1:25" x14ac:dyDescent="0.4">
      <c r="A559">
        <f t="shared" si="127"/>
        <v>546</v>
      </c>
      <c r="B559" s="1">
        <v>42895</v>
      </c>
      <c r="C559" s="2">
        <v>2.3514397534196E-3</v>
      </c>
      <c r="D559" s="2">
        <v>5.79364105770288E-2</v>
      </c>
      <c r="E559" s="2">
        <v>7.0977635834164002E-3</v>
      </c>
      <c r="F559" s="2">
        <v>0.93261438608613501</v>
      </c>
      <c r="G559">
        <v>591.67999999999995</v>
      </c>
      <c r="H559">
        <v>4689.79</v>
      </c>
      <c r="I559">
        <v>2292.33</v>
      </c>
      <c r="J559">
        <v>161.66999999999999</v>
      </c>
      <c r="K559">
        <v>110.32</v>
      </c>
      <c r="L559" s="3">
        <f t="shared" si="120"/>
        <v>9.608225601436482E-3</v>
      </c>
      <c r="M559" s="3">
        <f t="shared" si="121"/>
        <v>6.2419969385270058E-3</v>
      </c>
      <c r="N559" s="3">
        <f t="shared" si="117"/>
        <v>2.7570201498039459E-3</v>
      </c>
      <c r="O559" s="3">
        <f t="shared" si="117"/>
        <v>-7.4225273705685879E-4</v>
      </c>
      <c r="P559" s="3">
        <f t="shared" si="122"/>
        <v>7.1850487756366954E-6</v>
      </c>
      <c r="Q559" s="4">
        <f t="shared" si="123"/>
        <v>-2.9561989115854968E-4</v>
      </c>
      <c r="R559" s="3">
        <f t="shared" si="124"/>
        <v>4.4662474881776437E-3</v>
      </c>
      <c r="S559" s="16">
        <f t="shared" si="129"/>
        <v>120.6052768695378</v>
      </c>
      <c r="T559" s="16">
        <f t="shared" si="129"/>
        <v>154.79031855586697</v>
      </c>
      <c r="U559" s="16">
        <f t="shared" si="125"/>
        <v>-34.185041686329171</v>
      </c>
      <c r="V559" s="16">
        <f t="shared" si="126"/>
        <v>154.12887605435697</v>
      </c>
      <c r="W559" s="16">
        <f t="shared" si="126"/>
        <v>200.77071761883136</v>
      </c>
      <c r="X559" s="16">
        <f t="shared" si="126"/>
        <v>140.55553556733977</v>
      </c>
      <c r="Y559" s="16">
        <f t="shared" si="119"/>
        <v>123.70614498294009</v>
      </c>
    </row>
    <row r="560" spans="1:25" x14ac:dyDescent="0.4">
      <c r="A560">
        <f t="shared" si="127"/>
        <v>547</v>
      </c>
      <c r="B560" s="1">
        <v>42902</v>
      </c>
      <c r="C560" s="2">
        <v>1.30722651402203E-2</v>
      </c>
      <c r="D560" s="2">
        <v>5.85602831277185E-2</v>
      </c>
      <c r="E560" s="2">
        <v>7.7281469386536999E-3</v>
      </c>
      <c r="F560" s="2">
        <v>0.92063930479340705</v>
      </c>
      <c r="G560">
        <v>594.34799999999996</v>
      </c>
      <c r="H560">
        <v>4695.2299999999996</v>
      </c>
      <c r="I560">
        <v>2298.65</v>
      </c>
      <c r="J560">
        <v>161.55000000000001</v>
      </c>
      <c r="K560">
        <v>110.88</v>
      </c>
      <c r="L560" s="3">
        <f t="shared" si="120"/>
        <v>4.6628696384394264E-3</v>
      </c>
      <c r="M560" s="3">
        <f t="shared" si="121"/>
        <v>5.8518832838729828E-3</v>
      </c>
      <c r="N560" s="3">
        <f t="shared" si="117"/>
        <v>9.5838861940702458E-3</v>
      </c>
      <c r="O560" s="3">
        <f t="shared" si="117"/>
        <v>1.2380068090367402E-4</v>
      </c>
      <c r="P560" s="3">
        <f t="shared" si="122"/>
        <v>7.2135209435914551E-6</v>
      </c>
      <c r="Q560" s="4">
        <f t="shared" si="123"/>
        <v>5.844701427695551E-4</v>
      </c>
      <c r="R560" s="3">
        <f t="shared" si="124"/>
        <v>5.0556099493215823E-3</v>
      </c>
      <c r="S560" s="16">
        <f t="shared" si="129"/>
        <v>120.66372388381475</v>
      </c>
      <c r="T560" s="16">
        <f t="shared" si="129"/>
        <v>155.29587955079913</v>
      </c>
      <c r="U560" s="16">
        <f t="shared" si="125"/>
        <v>-34.632155666984374</v>
      </c>
      <c r="V560" s="16">
        <f t="shared" si="126"/>
        <v>154.59516301820091</v>
      </c>
      <c r="W560" s="16">
        <f t="shared" si="126"/>
        <v>201.35590594721864</v>
      </c>
      <c r="X560" s="16">
        <f t="shared" si="126"/>
        <v>141.51392418674681</v>
      </c>
      <c r="Y560" s="16">
        <f t="shared" si="119"/>
        <v>123.71852505103045</v>
      </c>
    </row>
    <row r="561" spans="1:25" x14ac:dyDescent="0.4">
      <c r="A561">
        <f t="shared" si="127"/>
        <v>548</v>
      </c>
      <c r="B561" s="1">
        <v>42909</v>
      </c>
      <c r="C561" s="2">
        <v>2.5094800046206001E-2</v>
      </c>
      <c r="D561" s="2">
        <v>5.4296746582061198E-2</v>
      </c>
      <c r="E561" s="2">
        <v>5.1780138527162001E-3</v>
      </c>
      <c r="F561" s="2">
        <v>0.91543043951901604</v>
      </c>
      <c r="G561">
        <v>594.97299999999996</v>
      </c>
      <c r="H561">
        <v>4705.7299999999996</v>
      </c>
      <c r="I561">
        <v>2320.6799999999998</v>
      </c>
      <c r="J561">
        <v>161.57</v>
      </c>
      <c r="K561">
        <v>111.28</v>
      </c>
      <c r="L561" s="3">
        <f t="shared" si="120"/>
        <v>-1.5597675696591429E-3</v>
      </c>
      <c r="M561" s="3">
        <f t="shared" si="121"/>
        <v>4.1005081583369574E-3</v>
      </c>
      <c r="N561" s="3">
        <f t="shared" si="117"/>
        <v>1.456469655445769E-3</v>
      </c>
      <c r="O561" s="3">
        <f t="shared" si="117"/>
        <v>-2.290029089558776E-3</v>
      </c>
      <c r="P561" s="3">
        <f t="shared" si="122"/>
        <v>6.008359083484756E-6</v>
      </c>
      <c r="Q561" s="4">
        <f t="shared" si="123"/>
        <v>-1.9113268779459051E-3</v>
      </c>
      <c r="R561" s="3">
        <f t="shared" si="124"/>
        <v>4.2679528864120186E-4</v>
      </c>
      <c r="S561" s="16">
        <f t="shared" si="129"/>
        <v>120.47259119602016</v>
      </c>
      <c r="T561" s="16">
        <f t="shared" si="129"/>
        <v>155.33855907966324</v>
      </c>
      <c r="U561" s="16">
        <f t="shared" si="125"/>
        <v>-34.86596788364308</v>
      </c>
      <c r="V561" s="16">
        <f t="shared" si="126"/>
        <v>154.43918626123499</v>
      </c>
      <c r="W561" s="16">
        <f t="shared" si="126"/>
        <v>201.76595676305234</v>
      </c>
      <c r="X561" s="16">
        <f t="shared" si="126"/>
        <v>141.65957115229139</v>
      </c>
      <c r="Y561" s="16">
        <f t="shared" si="119"/>
        <v>123.48952214207458</v>
      </c>
    </row>
    <row r="562" spans="1:25" x14ac:dyDescent="0.4">
      <c r="A562">
        <f t="shared" si="127"/>
        <v>549</v>
      </c>
      <c r="B562" s="1">
        <v>42916</v>
      </c>
      <c r="C562" s="2">
        <v>2.04707948587219E-2</v>
      </c>
      <c r="D562" s="2">
        <v>6.0763947348188803E-2</v>
      </c>
      <c r="E562" s="2">
        <v>8.7247448923963005E-3</v>
      </c>
      <c r="F562" s="2">
        <v>0.91004051290069199</v>
      </c>
      <c r="G562">
        <v>588.178</v>
      </c>
      <c r="H562">
        <v>4678.3599999999997</v>
      </c>
      <c r="I562">
        <v>2324.06</v>
      </c>
      <c r="J562">
        <v>161.19999999999999</v>
      </c>
      <c r="K562">
        <v>112.39</v>
      </c>
      <c r="L562" s="3">
        <f t="shared" si="120"/>
        <v>7.5472579074402635E-3</v>
      </c>
      <c r="M562" s="3">
        <f t="shared" si="121"/>
        <v>1.5025933760304033E-2</v>
      </c>
      <c r="N562" s="3">
        <f t="shared" si="117"/>
        <v>-3.0033648012529612E-3</v>
      </c>
      <c r="O562" s="3">
        <f t="shared" si="117"/>
        <v>-2.0471464019850005E-3</v>
      </c>
      <c r="P562" s="3">
        <f t="shared" si="122"/>
        <v>7.2728330089783844E-6</v>
      </c>
      <c r="Q562" s="4">
        <f t="shared" si="123"/>
        <v>-8.2892917012638602E-4</v>
      </c>
      <c r="R562" s="3">
        <f t="shared" si="124"/>
        <v>4.3806701161265837E-3</v>
      </c>
      <c r="S562" s="16">
        <f t="shared" si="129"/>
        <v>120.38969827900752</v>
      </c>
      <c r="T562" s="16">
        <f t="shared" si="129"/>
        <v>155.77662609127589</v>
      </c>
      <c r="U562" s="16">
        <f t="shared" si="125"/>
        <v>-35.386927812268368</v>
      </c>
      <c r="V562" s="16">
        <f t="shared" si="126"/>
        <v>155.19391205197903</v>
      </c>
      <c r="W562" s="16">
        <f t="shared" si="126"/>
        <v>203.26855013908275</v>
      </c>
      <c r="X562" s="16">
        <f t="shared" si="126"/>
        <v>141.35923467216608</v>
      </c>
      <c r="Y562" s="16">
        <f t="shared" si="119"/>
        <v>123.28480750187607</v>
      </c>
    </row>
    <row r="563" spans="1:25" x14ac:dyDescent="0.4">
      <c r="A563">
        <f t="shared" si="127"/>
        <v>550</v>
      </c>
      <c r="B563" s="1">
        <v>42923</v>
      </c>
      <c r="C563" s="2">
        <v>2.83701711682539E-2</v>
      </c>
      <c r="D563" s="2">
        <v>6.4985959386954506E-2</v>
      </c>
      <c r="E563" s="2">
        <v>3.9813038948773999E-3</v>
      </c>
      <c r="F563" s="2">
        <v>0.90266256554991398</v>
      </c>
      <c r="G563">
        <v>584.65800000000002</v>
      </c>
      <c r="H563">
        <v>4684.88</v>
      </c>
      <c r="I563">
        <v>2317.08</v>
      </c>
      <c r="J563">
        <v>160.87</v>
      </c>
      <c r="K563">
        <v>113.92</v>
      </c>
      <c r="L563" s="3">
        <f t="shared" si="120"/>
        <v>-6.2324280554624245E-3</v>
      </c>
      <c r="M563" s="3">
        <f t="shared" si="121"/>
        <v>1.8304019115931158E-3</v>
      </c>
      <c r="N563" s="3">
        <f t="shared" si="117"/>
        <v>1.1462703057296242E-2</v>
      </c>
      <c r="O563" s="3">
        <f t="shared" si="117"/>
        <v>1.4918878597625085E-3</v>
      </c>
      <c r="P563" s="3">
        <f t="shared" si="122"/>
        <v>9.6995731368981686E-6</v>
      </c>
      <c r="Q563" s="4">
        <f t="shared" si="123"/>
        <v>1.3247436277582319E-3</v>
      </c>
      <c r="R563" s="3">
        <f t="shared" si="124"/>
        <v>2.1381411932973604E-3</v>
      </c>
      <c r="S563" s="16">
        <f t="shared" si="129"/>
        <v>120.52217264178334</v>
      </c>
      <c r="T563" s="16">
        <f t="shared" si="129"/>
        <v>155.99044021060561</v>
      </c>
      <c r="U563" s="16">
        <f t="shared" si="125"/>
        <v>-35.46826756882227</v>
      </c>
      <c r="V563" s="16">
        <f t="shared" si="126"/>
        <v>154.57066924643277</v>
      </c>
      <c r="W563" s="16">
        <f t="shared" si="126"/>
        <v>203.45159033024206</v>
      </c>
      <c r="X563" s="16">
        <f t="shared" si="126"/>
        <v>142.5055049778957</v>
      </c>
      <c r="Y563" s="16">
        <f t="shared" si="119"/>
        <v>123.43399628785232</v>
      </c>
    </row>
    <row r="564" spans="1:25" x14ac:dyDescent="0.4">
      <c r="A564">
        <f t="shared" si="127"/>
        <v>551</v>
      </c>
      <c r="B564" s="1">
        <v>42930</v>
      </c>
      <c r="C564" s="2">
        <v>1.2204215940090401E-2</v>
      </c>
      <c r="D564" s="2">
        <v>6.7342276289640096E-2</v>
      </c>
      <c r="E564" s="2">
        <v>4.8071702734674999E-3</v>
      </c>
      <c r="F564" s="2">
        <v>0.91564633749680202</v>
      </c>
      <c r="G564">
        <v>588.19100000000003</v>
      </c>
      <c r="H564">
        <v>4751.43</v>
      </c>
      <c r="I564">
        <v>2343.64</v>
      </c>
      <c r="J564">
        <v>161.11000000000001</v>
      </c>
      <c r="K564">
        <v>112.53</v>
      </c>
      <c r="L564" s="3">
        <f t="shared" si="120"/>
        <v>-5.5203856308302379E-3</v>
      </c>
      <c r="M564" s="3">
        <f t="shared" si="121"/>
        <v>-6.9041477576349264E-3</v>
      </c>
      <c r="N564" s="3">
        <f t="shared" si="117"/>
        <v>2.7777303681453258E-3</v>
      </c>
      <c r="O564" s="3">
        <f t="shared" si="117"/>
        <v>1.2413878716404092E-3</v>
      </c>
      <c r="P564" s="3">
        <f t="shared" si="122"/>
        <v>8.1449774386560453E-6</v>
      </c>
      <c r="Q564" s="4">
        <f t="shared" si="123"/>
        <v>6.0956729934491625E-4</v>
      </c>
      <c r="R564" s="3">
        <f t="shared" si="124"/>
        <v>-2.1013537871698573E-3</v>
      </c>
      <c r="S564" s="16">
        <f t="shared" si="129"/>
        <v>120.58312937171783</v>
      </c>
      <c r="T564" s="16">
        <f t="shared" si="129"/>
        <v>155.78030483188863</v>
      </c>
      <c r="U564" s="16">
        <f t="shared" si="125"/>
        <v>-35.197175460170797</v>
      </c>
      <c r="V564" s="16">
        <f t="shared" si="126"/>
        <v>154.01863068334976</v>
      </c>
      <c r="W564" s="16">
        <f t="shared" si="126"/>
        <v>202.76117555447857</v>
      </c>
      <c r="X564" s="16">
        <f t="shared" si="126"/>
        <v>142.78327801471022</v>
      </c>
      <c r="Y564" s="16">
        <f t="shared" si="119"/>
        <v>123.55813507501637</v>
      </c>
    </row>
    <row r="565" spans="1:25" x14ac:dyDescent="0.4">
      <c r="A565">
        <f t="shared" si="127"/>
        <v>552</v>
      </c>
      <c r="B565" s="1">
        <v>42937</v>
      </c>
      <c r="C565" s="2">
        <v>0</v>
      </c>
      <c r="D565" s="2">
        <v>7.2125881399250802E-2</v>
      </c>
      <c r="E565" s="2">
        <v>3.4364238157974002E-3</v>
      </c>
      <c r="F565" s="2">
        <v>0.92443769478495097</v>
      </c>
      <c r="G565">
        <v>592.31299999999999</v>
      </c>
      <c r="H565">
        <v>4778.07</v>
      </c>
      <c r="I565">
        <v>2350.15</v>
      </c>
      <c r="J565">
        <v>161.31</v>
      </c>
      <c r="K565">
        <v>111.13</v>
      </c>
      <c r="L565" s="3">
        <f t="shared" si="120"/>
        <v>-7.1516055394387212E-3</v>
      </c>
      <c r="M565" s="3">
        <f t="shared" si="121"/>
        <v>-4.0597337193422067E-3</v>
      </c>
      <c r="N565" s="3">
        <f t="shared" si="117"/>
        <v>-5.3102993425951928E-3</v>
      </c>
      <c r="O565" s="3">
        <f t="shared" si="117"/>
        <v>-2.4796974769070168E-4</v>
      </c>
      <c r="P565" s="3">
        <f t="shared" si="122"/>
        <v>5.8630627932906643E-6</v>
      </c>
      <c r="Q565" s="4">
        <f t="shared" si="123"/>
        <v>-5.4615595660861165E-4</v>
      </c>
      <c r="R565" s="3">
        <f t="shared" si="124"/>
        <v>-4.1924020872667056E-3</v>
      </c>
      <c r="S565" s="16">
        <f t="shared" si="129"/>
        <v>120.52851377605697</v>
      </c>
      <c r="T565" s="16">
        <f t="shared" si="129"/>
        <v>155.36106462316195</v>
      </c>
      <c r="U565" s="16">
        <f t="shared" si="125"/>
        <v>-34.832550847104983</v>
      </c>
      <c r="V565" s="16">
        <f t="shared" si="126"/>
        <v>153.30347012940589</v>
      </c>
      <c r="W565" s="16">
        <f t="shared" si="126"/>
        <v>202.35520218254436</v>
      </c>
      <c r="X565" s="16">
        <f t="shared" si="126"/>
        <v>142.2522480804507</v>
      </c>
      <c r="Y565" s="16">
        <f t="shared" si="119"/>
        <v>123.53333810024729</v>
      </c>
    </row>
    <row r="566" spans="1:25" x14ac:dyDescent="0.4">
      <c r="A566">
        <f t="shared" si="127"/>
        <v>553</v>
      </c>
      <c r="B566" s="1">
        <v>42944</v>
      </c>
      <c r="C566" s="2">
        <v>0</v>
      </c>
      <c r="D566" s="2">
        <v>6.6687331372228806E-2</v>
      </c>
      <c r="E566" s="2">
        <v>1.32081951379487E-2</v>
      </c>
      <c r="F566" s="2">
        <v>0.92010447348982205</v>
      </c>
      <c r="G566">
        <v>590.46799999999996</v>
      </c>
      <c r="H566">
        <v>4778.0200000000004</v>
      </c>
      <c r="I566">
        <v>2337.67</v>
      </c>
      <c r="J566">
        <v>161.27000000000001</v>
      </c>
      <c r="K566">
        <v>110.68</v>
      </c>
      <c r="L566" s="3">
        <f t="shared" si="120"/>
        <v>2.2786431228927206E-3</v>
      </c>
      <c r="M566" s="3">
        <f t="shared" si="121"/>
        <v>2.411605387007798E-3</v>
      </c>
      <c r="N566" s="3">
        <f t="shared" si="117"/>
        <v>6.309701540422763E-3</v>
      </c>
      <c r="O566" s="3">
        <f t="shared" si="117"/>
        <v>4.9606250387546069E-4</v>
      </c>
      <c r="P566" s="3">
        <f t="shared" si="122"/>
        <v>2.678611277054528E-6</v>
      </c>
      <c r="Q566" s="4">
        <f t="shared" si="123"/>
        <v>6.9791401445987947E-4</v>
      </c>
      <c r="R566" s="3">
        <f t="shared" si="124"/>
        <v>2.8740031385496856E-3</v>
      </c>
      <c r="S566" s="16">
        <f t="shared" si="129"/>
        <v>120.59830517750295</v>
      </c>
      <c r="T566" s="16">
        <f t="shared" si="129"/>
        <v>155.64846493701691</v>
      </c>
      <c r="U566" s="16">
        <f t="shared" si="125"/>
        <v>-35.05015975951396</v>
      </c>
      <c r="V566" s="16">
        <f t="shared" si="126"/>
        <v>153.53133444169518</v>
      </c>
      <c r="W566" s="16">
        <f t="shared" si="126"/>
        <v>202.59636272124513</v>
      </c>
      <c r="X566" s="16">
        <f t="shared" si="126"/>
        <v>142.88321823449297</v>
      </c>
      <c r="Y566" s="16">
        <f t="shared" si="119"/>
        <v>123.58294435063483</v>
      </c>
    </row>
    <row r="567" spans="1:25" x14ac:dyDescent="0.4">
      <c r="A567">
        <f t="shared" si="127"/>
        <v>554</v>
      </c>
      <c r="B567" s="1">
        <v>42951</v>
      </c>
      <c r="C567" s="2">
        <v>0</v>
      </c>
      <c r="D567" s="2">
        <v>6.7977167952471898E-2</v>
      </c>
      <c r="E567" s="2">
        <v>8.7438430095242992E-3</v>
      </c>
      <c r="F567" s="2">
        <v>0.92327898903800298</v>
      </c>
      <c r="G567">
        <v>591.76</v>
      </c>
      <c r="H567">
        <v>4789.1099999999997</v>
      </c>
      <c r="I567">
        <v>2352.42</v>
      </c>
      <c r="J567">
        <v>161.35</v>
      </c>
      <c r="K567">
        <v>110.69</v>
      </c>
      <c r="L567" s="3">
        <f t="shared" si="120"/>
        <v>-7.3185431966549253E-3</v>
      </c>
      <c r="M567" s="3">
        <f t="shared" si="121"/>
        <v>-2.7018164989751292E-2</v>
      </c>
      <c r="N567" s="3">
        <f t="shared" si="117"/>
        <v>-8.6974264799652978E-3</v>
      </c>
      <c r="O567" s="3">
        <f t="shared" si="117"/>
        <v>8.6767895878536727E-4</v>
      </c>
      <c r="P567" s="3">
        <f t="shared" si="122"/>
        <v>8.1144195572386696E-6</v>
      </c>
      <c r="Q567" s="4">
        <f t="shared" si="123"/>
        <v>-1.1196719386839535E-3</v>
      </c>
      <c r="R567" s="3">
        <f t="shared" si="124"/>
        <v>-1.0541613926896537E-2</v>
      </c>
      <c r="S567" s="16">
        <f t="shared" si="129"/>
        <v>120.48633798363456</v>
      </c>
      <c r="T567" s="16">
        <f t="shared" si="129"/>
        <v>154.59430354432726</v>
      </c>
      <c r="U567" s="16">
        <f t="shared" si="125"/>
        <v>-34.107965560692705</v>
      </c>
      <c r="V567" s="16">
        <f t="shared" si="126"/>
        <v>152.79948012202968</v>
      </c>
      <c r="W567" s="16">
        <f t="shared" si="126"/>
        <v>199.89454622227001</v>
      </c>
      <c r="X567" s="16">
        <f t="shared" si="126"/>
        <v>142.01347558649644</v>
      </c>
      <c r="Y567" s="16">
        <f t="shared" si="119"/>
        <v>123.66971224651337</v>
      </c>
    </row>
    <row r="568" spans="1:25" x14ac:dyDescent="0.4">
      <c r="A568">
        <f t="shared" si="127"/>
        <v>555</v>
      </c>
      <c r="B568" s="1">
        <v>42958</v>
      </c>
      <c r="C568" s="2">
        <v>0</v>
      </c>
      <c r="D568" s="2">
        <v>5.4453135357074502E-2</v>
      </c>
      <c r="E568" s="2">
        <v>1.49457822265435E-2</v>
      </c>
      <c r="F568" s="2">
        <v>0.93060108241638195</v>
      </c>
      <c r="G568">
        <v>595.49900000000002</v>
      </c>
      <c r="H568">
        <v>4723.7299999999996</v>
      </c>
      <c r="I568">
        <v>2331.96</v>
      </c>
      <c r="J568">
        <v>161.49</v>
      </c>
      <c r="K568">
        <v>109.19</v>
      </c>
      <c r="L568" s="3">
        <f t="shared" si="120"/>
        <v>-2.9307669660372238E-4</v>
      </c>
      <c r="M568" s="3">
        <f t="shared" si="121"/>
        <v>-5.9148376733325625E-3</v>
      </c>
      <c r="N568" s="3">
        <f t="shared" si="117"/>
        <v>-1.2285802500900611E-2</v>
      </c>
      <c r="O568" s="3">
        <f t="shared" si="117"/>
        <v>2.043470183912266E-3</v>
      </c>
      <c r="P568" s="3">
        <f t="shared" si="122"/>
        <v>2.0184772644103408E-6</v>
      </c>
      <c r="Q568" s="4">
        <f t="shared" si="123"/>
        <v>1.3939347026720617E-3</v>
      </c>
      <c r="R568" s="3">
        <f t="shared" si="124"/>
        <v>-4.1125616717311575E-3</v>
      </c>
      <c r="S568" s="16">
        <f t="shared" ref="S568:T583" si="130">S567+100*Q568</f>
        <v>120.62573145390176</v>
      </c>
      <c r="T568" s="16">
        <f t="shared" si="130"/>
        <v>154.18304737715414</v>
      </c>
      <c r="U568" s="16">
        <f t="shared" si="125"/>
        <v>-33.557315923252375</v>
      </c>
      <c r="V568" s="16">
        <f t="shared" si="126"/>
        <v>152.77017245236931</v>
      </c>
      <c r="W568" s="16">
        <f t="shared" si="126"/>
        <v>199.30306245493676</v>
      </c>
      <c r="X568" s="16">
        <f t="shared" si="126"/>
        <v>140.78489533640638</v>
      </c>
      <c r="Y568" s="16">
        <f t="shared" si="119"/>
        <v>123.8740592649046</v>
      </c>
    </row>
    <row r="569" spans="1:25" x14ac:dyDescent="0.4">
      <c r="A569">
        <f t="shared" si="127"/>
        <v>556</v>
      </c>
      <c r="B569" s="1">
        <v>42965</v>
      </c>
      <c r="C569" s="2">
        <v>0</v>
      </c>
      <c r="D569" s="2">
        <v>5.1089006583056998E-2</v>
      </c>
      <c r="E569" s="2">
        <v>1.59421979219624E-2</v>
      </c>
      <c r="F569" s="2">
        <v>0.93296879549498002</v>
      </c>
      <c r="G569">
        <v>595.37900000000002</v>
      </c>
      <c r="H569">
        <v>4696.22</v>
      </c>
      <c r="I569">
        <v>2303.31</v>
      </c>
      <c r="J569">
        <v>161.82</v>
      </c>
      <c r="K569">
        <v>109.18</v>
      </c>
      <c r="L569" s="3">
        <f t="shared" si="120"/>
        <v>3.8592897335687493E-3</v>
      </c>
      <c r="M569" s="3">
        <f t="shared" si="121"/>
        <v>9.1649323413671713E-3</v>
      </c>
      <c r="N569" s="3">
        <f t="shared" si="117"/>
        <v>-2.2576205547664152E-4</v>
      </c>
      <c r="O569" s="3">
        <f t="shared" si="117"/>
        <v>2.4718823384006772E-3</v>
      </c>
      <c r="P569" s="3">
        <f t="shared" si="122"/>
        <v>2.7669339485457743E-6</v>
      </c>
      <c r="Q569" s="4">
        <f t="shared" si="123"/>
        <v>2.7680502992641506E-3</v>
      </c>
      <c r="R569" s="3">
        <f t="shared" si="124"/>
        <v>3.817585589464989E-3</v>
      </c>
      <c r="S569" s="16">
        <f t="shared" si="130"/>
        <v>120.90253648382819</v>
      </c>
      <c r="T569" s="16">
        <f t="shared" si="130"/>
        <v>154.56480593610064</v>
      </c>
      <c r="U569" s="16">
        <f t="shared" si="125"/>
        <v>-33.662269452272454</v>
      </c>
      <c r="V569" s="16">
        <f t="shared" si="126"/>
        <v>153.15610142572618</v>
      </c>
      <c r="W569" s="16">
        <f t="shared" si="126"/>
        <v>200.21955568907347</v>
      </c>
      <c r="X569" s="16">
        <f t="shared" si="126"/>
        <v>140.76231913085871</v>
      </c>
      <c r="Y569" s="16">
        <f t="shared" si="119"/>
        <v>124.12124749874467</v>
      </c>
    </row>
    <row r="570" spans="1:25" x14ac:dyDescent="0.4">
      <c r="A570">
        <f t="shared" si="127"/>
        <v>557</v>
      </c>
      <c r="B570" s="1">
        <v>42972</v>
      </c>
      <c r="C570" s="2">
        <v>0</v>
      </c>
      <c r="D570" s="2">
        <v>4.9960304591759597E-2</v>
      </c>
      <c r="E570" s="2">
        <v>1.2459343332350501E-2</v>
      </c>
      <c r="F570" s="2">
        <v>0.93758035207588997</v>
      </c>
      <c r="G570">
        <v>596.69299999999998</v>
      </c>
      <c r="H570">
        <v>4731.46</v>
      </c>
      <c r="I570">
        <v>2302.79</v>
      </c>
      <c r="J570">
        <v>162.22</v>
      </c>
      <c r="K570">
        <v>109.36</v>
      </c>
      <c r="L570" s="3">
        <f t="shared" si="120"/>
        <v>8.9661348486467229E-3</v>
      </c>
      <c r="M570" s="3">
        <f t="shared" si="121"/>
        <v>2.2526962792108085E-2</v>
      </c>
      <c r="N570" s="3">
        <f t="shared" si="117"/>
        <v>1.4395581012597747E-2</v>
      </c>
      <c r="O570" s="3">
        <f t="shared" si="117"/>
        <v>8.6302552089767559E-4</v>
      </c>
      <c r="P570" s="3">
        <f t="shared" si="122"/>
        <v>1.9879992735944296E-6</v>
      </c>
      <c r="Q570" s="4">
        <f t="shared" si="123"/>
        <v>2.1119811813857027E-3</v>
      </c>
      <c r="R570" s="3">
        <f t="shared" si="124"/>
        <v>1.1687926043562558E-2</v>
      </c>
      <c r="S570" s="16">
        <f t="shared" si="130"/>
        <v>121.11373460196675</v>
      </c>
      <c r="T570" s="16">
        <f t="shared" si="130"/>
        <v>155.73359854045691</v>
      </c>
      <c r="U570" s="16">
        <f t="shared" si="125"/>
        <v>-34.619863938490155</v>
      </c>
      <c r="V570" s="16">
        <f t="shared" si="126"/>
        <v>154.05271491059085</v>
      </c>
      <c r="W570" s="16">
        <f t="shared" si="126"/>
        <v>202.47225196828427</v>
      </c>
      <c r="X570" s="16">
        <f t="shared" si="126"/>
        <v>142.20187723211848</v>
      </c>
      <c r="Y570" s="16">
        <f t="shared" si="119"/>
        <v>124.20755005083443</v>
      </c>
    </row>
    <row r="571" spans="1:25" x14ac:dyDescent="0.4">
      <c r="A571">
        <f t="shared" si="127"/>
        <v>558</v>
      </c>
      <c r="B571" s="1">
        <v>42979</v>
      </c>
      <c r="C571" s="2">
        <v>0</v>
      </c>
      <c r="D571" s="2">
        <v>5.1160079619988898E-2</v>
      </c>
      <c r="E571" s="2">
        <v>9.1460112096931005E-3</v>
      </c>
      <c r="F571" s="2">
        <v>0.93969390917031803</v>
      </c>
      <c r="G571">
        <v>597.18299999999999</v>
      </c>
      <c r="H571">
        <v>4798.99</v>
      </c>
      <c r="I571">
        <v>2335.94</v>
      </c>
      <c r="J571">
        <v>162.36000000000001</v>
      </c>
      <c r="K571">
        <v>110.25</v>
      </c>
      <c r="L571" s="3">
        <f t="shared" si="120"/>
        <v>-1.3550220097416354E-2</v>
      </c>
      <c r="M571" s="3">
        <f t="shared" si="121"/>
        <v>-2.7560316723673206E-2</v>
      </c>
      <c r="N571" s="3">
        <f t="shared" si="117"/>
        <v>-1.6057775456561507E-2</v>
      </c>
      <c r="O571" s="3">
        <f t="shared" si="117"/>
        <v>2.1557033752155341E-3</v>
      </c>
      <c r="P571" s="3">
        <f t="shared" si="122"/>
        <v>5.1806369412352499E-6</v>
      </c>
      <c r="Q571" s="4">
        <f t="shared" si="123"/>
        <v>4.636681024630196E-4</v>
      </c>
      <c r="R571" s="3">
        <f t="shared" si="124"/>
        <v>-1.3753152225608883E-2</v>
      </c>
      <c r="S571" s="16">
        <f t="shared" si="130"/>
        <v>121.16010141221305</v>
      </c>
      <c r="T571" s="16">
        <f t="shared" si="130"/>
        <v>154.35828331789602</v>
      </c>
      <c r="U571" s="16">
        <f t="shared" si="125"/>
        <v>-33.198181905682972</v>
      </c>
      <c r="V571" s="16">
        <f t="shared" si="126"/>
        <v>152.6976929008492</v>
      </c>
      <c r="W571" s="16">
        <f t="shared" si="126"/>
        <v>199.71622029591694</v>
      </c>
      <c r="X571" s="16">
        <f t="shared" si="126"/>
        <v>140.59609968646234</v>
      </c>
      <c r="Y571" s="16">
        <f t="shared" si="119"/>
        <v>124.42312038835598</v>
      </c>
    </row>
    <row r="572" spans="1:25" x14ac:dyDescent="0.4">
      <c r="A572">
        <f t="shared" si="127"/>
        <v>559</v>
      </c>
      <c r="B572" s="1">
        <v>42986</v>
      </c>
      <c r="C572" s="2">
        <v>0</v>
      </c>
      <c r="D572" s="2">
        <v>4.2525684717929897E-2</v>
      </c>
      <c r="E572" s="2">
        <v>1.15148519588796E-2</v>
      </c>
      <c r="F572" s="2">
        <v>0.94595946332319003</v>
      </c>
      <c r="G572">
        <v>602.25599999999997</v>
      </c>
      <c r="H572">
        <v>4771.0200000000004</v>
      </c>
      <c r="I572">
        <v>2298.4299999999998</v>
      </c>
      <c r="J572">
        <v>162.71</v>
      </c>
      <c r="K572">
        <v>107.84</v>
      </c>
      <c r="L572" s="3">
        <f t="shared" si="120"/>
        <v>1.6625733563512268E-2</v>
      </c>
      <c r="M572" s="3">
        <f t="shared" si="121"/>
        <v>4.448948107656947E-2</v>
      </c>
      <c r="N572" s="3">
        <f t="shared" si="117"/>
        <v>2.8502064452691656E-2</v>
      </c>
      <c r="O572" s="3">
        <f t="shared" si="117"/>
        <v>-2.5198205396103068E-3</v>
      </c>
      <c r="P572" s="3">
        <f t="shared" si="122"/>
        <v>7.4523934938525658E-6</v>
      </c>
      <c r="Q572" s="4">
        <f t="shared" si="123"/>
        <v>-1.7095778059267864E-4</v>
      </c>
      <c r="R572" s="3">
        <f t="shared" si="124"/>
        <v>2.1774364638290772E-2</v>
      </c>
      <c r="S572" s="16">
        <f t="shared" si="130"/>
        <v>121.14300563415378</v>
      </c>
      <c r="T572" s="16">
        <f t="shared" si="130"/>
        <v>156.53571978172511</v>
      </c>
      <c r="U572" s="16">
        <f t="shared" si="125"/>
        <v>-35.392714147571326</v>
      </c>
      <c r="V572" s="16">
        <f t="shared" si="126"/>
        <v>154.36026625720044</v>
      </c>
      <c r="W572" s="16">
        <f t="shared" si="126"/>
        <v>204.16516840357389</v>
      </c>
      <c r="X572" s="16">
        <f t="shared" si="126"/>
        <v>143.44630613173149</v>
      </c>
      <c r="Y572" s="16">
        <f t="shared" si="119"/>
        <v>124.17113833439495</v>
      </c>
    </row>
    <row r="573" spans="1:25" x14ac:dyDescent="0.4">
      <c r="A573">
        <f t="shared" si="127"/>
        <v>560</v>
      </c>
      <c r="B573" s="1">
        <v>42993</v>
      </c>
      <c r="C573" s="2">
        <v>0</v>
      </c>
      <c r="D573" s="2">
        <v>5.4946340541017602E-2</v>
      </c>
      <c r="E573" s="2">
        <v>8.1982924181001008E-3</v>
      </c>
      <c r="F573" s="2">
        <v>0.93685536704088201</v>
      </c>
      <c r="G573">
        <v>595.75099999999998</v>
      </c>
      <c r="H573">
        <v>4848.84</v>
      </c>
      <c r="I573">
        <v>2363.94</v>
      </c>
      <c r="J573">
        <v>162.30000000000001</v>
      </c>
      <c r="K573">
        <v>110.83</v>
      </c>
      <c r="L573" s="3">
        <f t="shared" si="120"/>
        <v>6.4415822803240985E-3</v>
      </c>
      <c r="M573" s="3">
        <f t="shared" si="121"/>
        <v>1.1375075622592989E-2</v>
      </c>
      <c r="N573" s="3">
        <f t="shared" si="117"/>
        <v>1.5664526172406879E-2</v>
      </c>
      <c r="O573" s="3">
        <f t="shared" si="117"/>
        <v>-8.009858287123528E-4</v>
      </c>
      <c r="P573" s="3">
        <f t="shared" si="122"/>
        <v>6.8587061757542025E-6</v>
      </c>
      <c r="Q573" s="4">
        <f t="shared" si="123"/>
        <v>-3.825433737414469E-6</v>
      </c>
      <c r="R573" s="3">
        <f t="shared" si="124"/>
        <v>8.1700495616529034E-3</v>
      </c>
      <c r="S573" s="16">
        <f t="shared" si="130"/>
        <v>121.14262309078003</v>
      </c>
      <c r="T573" s="16">
        <f t="shared" si="130"/>
        <v>157.35272473789038</v>
      </c>
      <c r="U573" s="16">
        <f t="shared" si="125"/>
        <v>-36.210101647110349</v>
      </c>
      <c r="V573" s="16">
        <f t="shared" si="126"/>
        <v>155.00442448523285</v>
      </c>
      <c r="W573" s="16">
        <f t="shared" si="126"/>
        <v>205.30267596583317</v>
      </c>
      <c r="X573" s="16">
        <f t="shared" si="126"/>
        <v>145.01275874897217</v>
      </c>
      <c r="Y573" s="16">
        <f t="shared" si="119"/>
        <v>124.09103975152372</v>
      </c>
    </row>
    <row r="574" spans="1:25" x14ac:dyDescent="0.4">
      <c r="A574">
        <f t="shared" si="127"/>
        <v>561</v>
      </c>
      <c r="B574" s="1">
        <v>43000</v>
      </c>
      <c r="C574" s="2">
        <v>0</v>
      </c>
      <c r="D574" s="2">
        <v>4.9505144782489997E-2</v>
      </c>
      <c r="E574" s="2">
        <v>1.9629469377690199E-2</v>
      </c>
      <c r="F574" s="2">
        <v>0.93086538583981904</v>
      </c>
      <c r="G574">
        <v>593.37800000000004</v>
      </c>
      <c r="H574">
        <v>4853.2</v>
      </c>
      <c r="I574">
        <v>2400.9699999999998</v>
      </c>
      <c r="J574">
        <v>162.16999999999999</v>
      </c>
      <c r="K574">
        <v>111.99</v>
      </c>
      <c r="L574" s="3">
        <f t="shared" si="120"/>
        <v>-1.7865298474384339E-4</v>
      </c>
      <c r="M574" s="3">
        <f t="shared" si="121"/>
        <v>1.1840882896352767E-2</v>
      </c>
      <c r="N574" s="3">
        <f t="shared" si="117"/>
        <v>1.3823579636563554E-2</v>
      </c>
      <c r="O574" s="3">
        <f t="shared" si="117"/>
        <v>-3.3298390577788384E-3</v>
      </c>
      <c r="P574" s="3">
        <f t="shared" si="122"/>
        <v>8.7055414813340621E-6</v>
      </c>
      <c r="Q574" s="4">
        <f t="shared" si="123"/>
        <v>-2.2508033054826925E-3</v>
      </c>
      <c r="R574" s="3">
        <f t="shared" si="124"/>
        <v>5.5389926225984099E-3</v>
      </c>
      <c r="S574" s="16">
        <f t="shared" si="130"/>
        <v>120.91754276023177</v>
      </c>
      <c r="T574" s="16">
        <f t="shared" si="130"/>
        <v>157.90662400015023</v>
      </c>
      <c r="U574" s="16">
        <f t="shared" si="125"/>
        <v>-36.989081239918463</v>
      </c>
      <c r="V574" s="16">
        <f t="shared" si="126"/>
        <v>154.98655918675846</v>
      </c>
      <c r="W574" s="16">
        <f t="shared" si="126"/>
        <v>206.48676425546844</v>
      </c>
      <c r="X574" s="16">
        <f t="shared" si="126"/>
        <v>146.39511671262852</v>
      </c>
      <c r="Y574" s="16">
        <f t="shared" si="119"/>
        <v>123.75805584574584</v>
      </c>
    </row>
    <row r="575" spans="1:25" x14ac:dyDescent="0.4">
      <c r="A575">
        <f t="shared" si="127"/>
        <v>562</v>
      </c>
      <c r="B575" s="1">
        <v>43007</v>
      </c>
      <c r="C575" s="2">
        <v>0</v>
      </c>
      <c r="D575" s="2">
        <v>6.2530480927585799E-2</v>
      </c>
      <c r="E575" s="2">
        <v>2.11133690348182E-2</v>
      </c>
      <c r="F575" s="2">
        <v>0.91635615003759596</v>
      </c>
      <c r="G575">
        <v>590.53</v>
      </c>
      <c r="H575">
        <v>4887.97</v>
      </c>
      <c r="I575">
        <v>2434.16</v>
      </c>
      <c r="J575">
        <v>161.63</v>
      </c>
      <c r="K575">
        <v>112.51</v>
      </c>
      <c r="L575" s="3">
        <f t="shared" si="120"/>
        <v>-7.9874512982314183E-4</v>
      </c>
      <c r="M575" s="3">
        <f t="shared" si="121"/>
        <v>1.3764061593937837E-2</v>
      </c>
      <c r="N575" s="3">
        <f t="shared" si="117"/>
        <v>7.4152890524863402E-3</v>
      </c>
      <c r="O575" s="3">
        <f t="shared" si="117"/>
        <v>3.0934851203379132E-4</v>
      </c>
      <c r="P575" s="3">
        <f t="shared" si="122"/>
        <v>7.4402406636119315E-6</v>
      </c>
      <c r="Q575" s="4">
        <f t="shared" si="123"/>
        <v>1.2932682960943697E-3</v>
      </c>
      <c r="R575" s="3">
        <f t="shared" si="124"/>
        <v>5.1724885071587068E-3</v>
      </c>
      <c r="S575" s="16">
        <f t="shared" si="130"/>
        <v>121.04686958984121</v>
      </c>
      <c r="T575" s="16">
        <f t="shared" si="130"/>
        <v>158.4238728508661</v>
      </c>
      <c r="U575" s="16">
        <f t="shared" si="125"/>
        <v>-37.377003261024896</v>
      </c>
      <c r="V575" s="16">
        <f t="shared" si="126"/>
        <v>154.90668467377614</v>
      </c>
      <c r="W575" s="16">
        <f t="shared" si="126"/>
        <v>207.86317041486222</v>
      </c>
      <c r="X575" s="16">
        <f t="shared" si="126"/>
        <v>147.13664561787715</v>
      </c>
      <c r="Y575" s="16">
        <f t="shared" si="119"/>
        <v>123.78899069694923</v>
      </c>
    </row>
    <row r="576" spans="1:25" x14ac:dyDescent="0.4">
      <c r="A576">
        <f t="shared" si="127"/>
        <v>563</v>
      </c>
      <c r="B576" s="1">
        <v>43014</v>
      </c>
      <c r="C576" s="2">
        <v>0</v>
      </c>
      <c r="D576" s="2">
        <v>5.99465875229526E-2</v>
      </c>
      <c r="E576" s="2">
        <v>3.3513770140837798E-2</v>
      </c>
      <c r="F576" s="2">
        <v>0.90653964233620898</v>
      </c>
      <c r="G576">
        <v>589.32500000000005</v>
      </c>
      <c r="H576">
        <v>4949.09</v>
      </c>
      <c r="I576">
        <v>2452.21</v>
      </c>
      <c r="J576">
        <v>161.68</v>
      </c>
      <c r="K576">
        <v>112.65</v>
      </c>
      <c r="L576" s="3">
        <f t="shared" si="120"/>
        <v>-3.5935596196656761E-4</v>
      </c>
      <c r="M576" s="3">
        <f t="shared" si="121"/>
        <v>-5.7273027019256739E-3</v>
      </c>
      <c r="N576" s="3">
        <f t="shared" si="117"/>
        <v>1.2715061108143244E-2</v>
      </c>
      <c r="O576" s="3">
        <f t="shared" si="117"/>
        <v>-1.855517070756818E-4</v>
      </c>
      <c r="P576" s="3">
        <f t="shared" si="122"/>
        <v>4.2520947790135984E-6</v>
      </c>
      <c r="Q576" s="4">
        <f t="shared" si="123"/>
        <v>-8.9664690332686537E-5</v>
      </c>
      <c r="R576" s="3">
        <f t="shared" si="124"/>
        <v>1.6107126842938302E-3</v>
      </c>
      <c r="S576" s="16">
        <f t="shared" si="130"/>
        <v>121.03790312080794</v>
      </c>
      <c r="T576" s="16">
        <f t="shared" si="130"/>
        <v>158.5849441192955</v>
      </c>
      <c r="U576" s="16">
        <f t="shared" si="125"/>
        <v>-37.54704099848756</v>
      </c>
      <c r="V576" s="16">
        <f t="shared" si="126"/>
        <v>154.87074907757949</v>
      </c>
      <c r="W576" s="16">
        <f t="shared" si="126"/>
        <v>207.29044014466965</v>
      </c>
      <c r="X576" s="16">
        <f t="shared" si="126"/>
        <v>148.40815172869148</v>
      </c>
      <c r="Y576" s="16">
        <f t="shared" si="119"/>
        <v>123.77043552624166</v>
      </c>
    </row>
    <row r="577" spans="1:25" x14ac:dyDescent="0.4">
      <c r="A577">
        <f t="shared" si="127"/>
        <v>564</v>
      </c>
      <c r="B577" s="1">
        <v>43021</v>
      </c>
      <c r="C577" s="2">
        <v>0</v>
      </c>
      <c r="D577" s="2">
        <v>5.28597628912632E-2</v>
      </c>
      <c r="E577" s="2">
        <v>3.6516774691806003E-2</v>
      </c>
      <c r="F577" s="2">
        <v>0.91062346241693004</v>
      </c>
      <c r="G577">
        <v>593.48599999999999</v>
      </c>
      <c r="H577">
        <v>4957.2700000000004</v>
      </c>
      <c r="I577">
        <v>2483.39</v>
      </c>
      <c r="J577">
        <v>161.65</v>
      </c>
      <c r="K577">
        <v>111.82</v>
      </c>
      <c r="L577" s="3">
        <f t="shared" si="120"/>
        <v>7.1718497426791483E-3</v>
      </c>
      <c r="M577" s="3">
        <f t="shared" si="121"/>
        <v>2.4181030987077357E-2</v>
      </c>
      <c r="N577" s="3">
        <f t="shared" si="117"/>
        <v>1.2889638759921107E-2</v>
      </c>
      <c r="O577" s="3">
        <f t="shared" si="117"/>
        <v>-4.3303433343644393E-4</v>
      </c>
      <c r="P577" s="3">
        <f t="shared" si="122"/>
        <v>3.3794077253868037E-6</v>
      </c>
      <c r="Q577" s="4">
        <f t="shared" si="123"/>
        <v>1.3511809671133169E-3</v>
      </c>
      <c r="R577" s="3">
        <f t="shared" si="124"/>
        <v>1.0952371289060292E-2</v>
      </c>
      <c r="S577" s="16">
        <f t="shared" si="130"/>
        <v>121.17302121751928</v>
      </c>
      <c r="T577" s="16">
        <f t="shared" si="130"/>
        <v>159.68018124820154</v>
      </c>
      <c r="U577" s="16">
        <f t="shared" si="125"/>
        <v>-38.507160030682257</v>
      </c>
      <c r="V577" s="16">
        <f t="shared" si="126"/>
        <v>155.58793405184741</v>
      </c>
      <c r="W577" s="16">
        <f t="shared" si="126"/>
        <v>209.70854324337739</v>
      </c>
      <c r="X577" s="16">
        <f t="shared" si="126"/>
        <v>149.6971156046836</v>
      </c>
      <c r="Y577" s="16">
        <f t="shared" si="119"/>
        <v>123.72713209289802</v>
      </c>
    </row>
    <row r="578" spans="1:25" x14ac:dyDescent="0.4">
      <c r="A578">
        <f t="shared" si="127"/>
        <v>565</v>
      </c>
      <c r="B578" s="1">
        <v>43028</v>
      </c>
      <c r="C578" s="2">
        <v>0</v>
      </c>
      <c r="D578" s="2">
        <v>5.4871085090302398E-2</v>
      </c>
      <c r="E578" s="2">
        <v>3.0884428482828099E-2</v>
      </c>
      <c r="F578" s="2">
        <v>0.91424448642686895</v>
      </c>
      <c r="G578">
        <v>588.79100000000005</v>
      </c>
      <c r="H578">
        <v>5001.1099999999997</v>
      </c>
      <c r="I578">
        <v>2515.4</v>
      </c>
      <c r="J578">
        <v>161.58000000000001</v>
      </c>
      <c r="K578">
        <v>113.52</v>
      </c>
      <c r="L578" s="3">
        <f t="shared" si="120"/>
        <v>-4.3880903004811511E-4</v>
      </c>
      <c r="M578" s="3">
        <f t="shared" si="121"/>
        <v>3.6519117914384225E-3</v>
      </c>
      <c r="N578" s="3">
        <f t="shared" si="117"/>
        <v>2.3376003816490298E-2</v>
      </c>
      <c r="O578" s="3">
        <f t="shared" si="117"/>
        <v>5.5699962866673225E-4</v>
      </c>
      <c r="P578" s="3">
        <f t="shared" si="122"/>
        <v>5.0250816426791956E-6</v>
      </c>
      <c r="Q578" s="4">
        <f t="shared" si="123"/>
        <v>1.4265476385427018E-3</v>
      </c>
      <c r="R578" s="3">
        <f t="shared" si="124"/>
        <v>6.7865265516368345E-3</v>
      </c>
      <c r="S578" s="16">
        <f t="shared" si="130"/>
        <v>121.31567598137354</v>
      </c>
      <c r="T578" s="16">
        <f t="shared" si="130"/>
        <v>160.35883390336522</v>
      </c>
      <c r="U578" s="16">
        <f t="shared" si="125"/>
        <v>-39.043157921991678</v>
      </c>
      <c r="V578" s="16">
        <f t="shared" si="126"/>
        <v>155.54405314884261</v>
      </c>
      <c r="W578" s="16">
        <f t="shared" si="126"/>
        <v>210.07373442252123</v>
      </c>
      <c r="X578" s="16">
        <f t="shared" si="126"/>
        <v>152.03471598633263</v>
      </c>
      <c r="Y578" s="16">
        <f t="shared" si="119"/>
        <v>123.78283205576469</v>
      </c>
    </row>
    <row r="579" spans="1:25" x14ac:dyDescent="0.4">
      <c r="A579">
        <f t="shared" si="127"/>
        <v>566</v>
      </c>
      <c r="B579" s="1">
        <v>43035</v>
      </c>
      <c r="C579" s="2">
        <v>0</v>
      </c>
      <c r="D579" s="2">
        <v>4.6495949019170701E-2</v>
      </c>
      <c r="E579" s="2">
        <v>3.5439430138293301E-2</v>
      </c>
      <c r="F579" s="2">
        <v>0.91806462084253604</v>
      </c>
      <c r="G579">
        <v>587.75599999999997</v>
      </c>
      <c r="H579">
        <v>5012.75</v>
      </c>
      <c r="I579">
        <v>2574.1999999999998</v>
      </c>
      <c r="J579">
        <v>161.66999999999999</v>
      </c>
      <c r="K579">
        <v>113.67</v>
      </c>
      <c r="L579" s="3">
        <f t="shared" si="120"/>
        <v>1.025625381328954E-2</v>
      </c>
      <c r="M579" s="3">
        <f t="shared" si="121"/>
        <v>6.4698076121250114E-3</v>
      </c>
      <c r="N579" s="3">
        <f t="shared" si="117"/>
        <v>1.3002097739103435E-2</v>
      </c>
      <c r="O579" s="3">
        <f t="shared" si="117"/>
        <v>8.0410713181189308E-4</v>
      </c>
      <c r="P579" s="3">
        <f t="shared" si="122"/>
        <v>2.8579606854961563E-6</v>
      </c>
      <c r="Q579" s="4">
        <f t="shared" si="123"/>
        <v>1.4969711277715929E-3</v>
      </c>
      <c r="R579" s="3">
        <f t="shared" si="124"/>
        <v>7.6330665740824699E-3</v>
      </c>
      <c r="S579" s="16">
        <f t="shared" si="130"/>
        <v>121.46537309415071</v>
      </c>
      <c r="T579" s="16">
        <f t="shared" si="130"/>
        <v>161.12214056077346</v>
      </c>
      <c r="U579" s="16">
        <f t="shared" si="125"/>
        <v>-39.656767466622753</v>
      </c>
      <c r="V579" s="16">
        <f t="shared" si="126"/>
        <v>156.56967853017156</v>
      </c>
      <c r="W579" s="16">
        <f t="shared" si="126"/>
        <v>210.72071518373372</v>
      </c>
      <c r="X579" s="16">
        <f t="shared" si="126"/>
        <v>153.33492576024298</v>
      </c>
      <c r="Y579" s="16">
        <f t="shared" si="119"/>
        <v>123.86324276894588</v>
      </c>
    </row>
    <row r="580" spans="1:25" x14ac:dyDescent="0.4">
      <c r="A580">
        <f t="shared" si="127"/>
        <v>567</v>
      </c>
      <c r="B580" s="1">
        <v>43042</v>
      </c>
      <c r="C580" s="2">
        <v>0</v>
      </c>
      <c r="D580" s="2">
        <v>4.4589299443436599E-2</v>
      </c>
      <c r="E580" s="2">
        <v>3.2582811904866803E-2</v>
      </c>
      <c r="F580" s="2">
        <v>0.92282788865169596</v>
      </c>
      <c r="G580">
        <v>591.702</v>
      </c>
      <c r="H580">
        <v>5027.49</v>
      </c>
      <c r="I580">
        <v>2607.67</v>
      </c>
      <c r="J580">
        <v>161.80000000000001</v>
      </c>
      <c r="K580">
        <v>114.07</v>
      </c>
      <c r="L580" s="3">
        <f t="shared" si="120"/>
        <v>-1.0208973481881323E-2</v>
      </c>
      <c r="M580" s="3">
        <f t="shared" si="121"/>
        <v>-6.1553225845146775E-3</v>
      </c>
      <c r="N580" s="3">
        <f t="shared" si="117"/>
        <v>3.54722798513607E-3</v>
      </c>
      <c r="O580" s="3">
        <f t="shared" si="117"/>
        <v>2.1013597033372466E-3</v>
      </c>
      <c r="P580" s="3">
        <f t="shared" si="122"/>
        <v>5.6598894368214627E-6</v>
      </c>
      <c r="Q580" s="4">
        <f t="shared" si="123"/>
        <v>1.7746505892231395E-3</v>
      </c>
      <c r="R580" s="3">
        <f t="shared" si="124"/>
        <v>-2.6789270944806709E-3</v>
      </c>
      <c r="S580" s="16">
        <f t="shared" si="130"/>
        <v>121.64283815307301</v>
      </c>
      <c r="T580" s="16">
        <f t="shared" si="130"/>
        <v>160.8542478513254</v>
      </c>
      <c r="U580" s="16">
        <f t="shared" si="125"/>
        <v>-39.211409698252382</v>
      </c>
      <c r="V580" s="16">
        <f t="shared" si="126"/>
        <v>155.54878118198343</v>
      </c>
      <c r="W580" s="16">
        <f t="shared" si="126"/>
        <v>210.10518292528224</v>
      </c>
      <c r="X580" s="16">
        <f t="shared" si="126"/>
        <v>153.6896485587566</v>
      </c>
      <c r="Y580" s="16">
        <f t="shared" si="119"/>
        <v>124.0733787392796</v>
      </c>
    </row>
    <row r="581" spans="1:25" x14ac:dyDescent="0.4">
      <c r="A581">
        <f t="shared" si="127"/>
        <v>568</v>
      </c>
      <c r="B581" s="1">
        <v>43049</v>
      </c>
      <c r="C581" s="2">
        <v>0</v>
      </c>
      <c r="D581" s="2">
        <v>3.51561503820675E-2</v>
      </c>
      <c r="E581" s="2">
        <v>3.9517753962188901E-2</v>
      </c>
      <c r="F581" s="2">
        <v>0.92532609565574298</v>
      </c>
      <c r="G581">
        <v>588.447</v>
      </c>
      <c r="H581">
        <v>5020.3100000000004</v>
      </c>
      <c r="I581">
        <v>2616.92</v>
      </c>
      <c r="J581">
        <v>162.13999999999999</v>
      </c>
      <c r="K581">
        <v>113.53</v>
      </c>
      <c r="L581" s="3">
        <f t="shared" si="120"/>
        <v>-8.8941586065164335E-3</v>
      </c>
      <c r="M581" s="3">
        <f t="shared" si="121"/>
        <v>-1.3158299950632113E-2</v>
      </c>
      <c r="N581" s="3">
        <f t="shared" si="117"/>
        <v>-2.0367454870611312E-2</v>
      </c>
      <c r="O581" s="3">
        <f t="shared" si="117"/>
        <v>6.7842605156043234E-4</v>
      </c>
      <c r="P581" s="3">
        <f t="shared" si="122"/>
        <v>9.3511561275592602E-7</v>
      </c>
      <c r="Q581" s="4">
        <f t="shared" si="123"/>
        <v>-6.4064102838077696E-4</v>
      </c>
      <c r="R581" s="3">
        <f t="shared" si="124"/>
        <v>-1.0435371844049857E-2</v>
      </c>
      <c r="S581" s="16">
        <f t="shared" si="130"/>
        <v>121.57877405023494</v>
      </c>
      <c r="T581" s="16">
        <f t="shared" si="130"/>
        <v>159.81071066692041</v>
      </c>
      <c r="U581" s="16">
        <f t="shared" si="125"/>
        <v>-38.231936616685473</v>
      </c>
      <c r="V581" s="16">
        <f t="shared" si="126"/>
        <v>154.65936532133179</v>
      </c>
      <c r="W581" s="16">
        <f t="shared" si="126"/>
        <v>208.78935293021902</v>
      </c>
      <c r="X581" s="16">
        <f t="shared" si="126"/>
        <v>151.65290307169548</v>
      </c>
      <c r="Y581" s="16">
        <f t="shared" si="119"/>
        <v>124.14122134443565</v>
      </c>
    </row>
    <row r="582" spans="1:25" x14ac:dyDescent="0.4">
      <c r="A582">
        <f t="shared" si="127"/>
        <v>569</v>
      </c>
      <c r="B582" s="1">
        <v>43056</v>
      </c>
      <c r="C582" s="2">
        <v>0</v>
      </c>
      <c r="D582" s="2">
        <v>3.4972032365001599E-2</v>
      </c>
      <c r="E582" s="2">
        <v>3.8143345957995102E-2</v>
      </c>
      <c r="F582" s="2">
        <v>0.92688462167700303</v>
      </c>
      <c r="G582">
        <v>590.65300000000002</v>
      </c>
      <c r="H582">
        <v>5017.45</v>
      </c>
      <c r="I582">
        <v>2563.62</v>
      </c>
      <c r="J582">
        <v>162.25</v>
      </c>
      <c r="K582">
        <v>112.1</v>
      </c>
      <c r="L582" s="3">
        <f t="shared" si="120"/>
        <v>-4.3537019513049113E-3</v>
      </c>
      <c r="M582" s="3">
        <f t="shared" si="121"/>
        <v>4.1913079285498256E-3</v>
      </c>
      <c r="N582" s="3">
        <f t="shared" si="117"/>
        <v>9.5294934506675588E-3</v>
      </c>
      <c r="O582" s="3">
        <f t="shared" si="117"/>
        <v>4.3143297380576762E-4</v>
      </c>
      <c r="P582" s="3">
        <f t="shared" si="122"/>
        <v>1.8476223061941394E-6</v>
      </c>
      <c r="Q582" s="4">
        <f t="shared" si="123"/>
        <v>9.0810628842094262E-4</v>
      </c>
      <c r="R582" s="3">
        <f t="shared" si="124"/>
        <v>2.4496331004295602E-3</v>
      </c>
      <c r="S582" s="16">
        <f t="shared" si="130"/>
        <v>121.66958467907703</v>
      </c>
      <c r="T582" s="16">
        <f t="shared" si="130"/>
        <v>160.05567397696336</v>
      </c>
      <c r="U582" s="16">
        <f t="shared" si="125"/>
        <v>-38.386089297886329</v>
      </c>
      <c r="V582" s="16">
        <f t="shared" si="126"/>
        <v>154.22399512620129</v>
      </c>
      <c r="W582" s="16">
        <f t="shared" si="126"/>
        <v>209.20848372307401</v>
      </c>
      <c r="X582" s="16">
        <f t="shared" si="126"/>
        <v>152.60585241676222</v>
      </c>
      <c r="Y582" s="16">
        <f t="shared" si="119"/>
        <v>124.18436464181623</v>
      </c>
    </row>
    <row r="583" spans="1:25" x14ac:dyDescent="0.4">
      <c r="A583">
        <f t="shared" si="127"/>
        <v>570</v>
      </c>
      <c r="B583" s="1">
        <v>43063</v>
      </c>
      <c r="C583" s="2">
        <v>0</v>
      </c>
      <c r="D583" s="2">
        <v>3.2023136914315999E-2</v>
      </c>
      <c r="E583" s="2">
        <v>4.1222716468318599E-2</v>
      </c>
      <c r="F583" s="2">
        <v>0.92675414661736499</v>
      </c>
      <c r="G583">
        <v>591.08699999999999</v>
      </c>
      <c r="H583">
        <v>5064.2299999999996</v>
      </c>
      <c r="I583">
        <v>2588.0500000000002</v>
      </c>
      <c r="J583">
        <v>162.32</v>
      </c>
      <c r="K583">
        <v>111.53</v>
      </c>
      <c r="L583" s="3">
        <f t="shared" si="120"/>
        <v>4.3193099465848039E-3</v>
      </c>
      <c r="M583" s="3">
        <f t="shared" si="121"/>
        <v>2.1820711139324711E-2</v>
      </c>
      <c r="N583" s="3">
        <f t="shared" ref="N583:O646" si="131">I584/I583-1</f>
        <v>8.9951894283339939E-3</v>
      </c>
      <c r="O583" s="3">
        <f t="shared" si="131"/>
        <v>-6.160670280919156E-5</v>
      </c>
      <c r="P583" s="3">
        <f t="shared" si="122"/>
        <v>1.1480510087503993E-5</v>
      </c>
      <c r="Q583" s="4">
        <f t="shared" si="123"/>
        <v>1.0009989863900186E-3</v>
      </c>
      <c r="R583" s="3">
        <f t="shared" si="124"/>
        <v>8.7684009528585793E-3</v>
      </c>
      <c r="S583" s="16">
        <f t="shared" si="130"/>
        <v>121.76968457771603</v>
      </c>
      <c r="T583" s="16">
        <f t="shared" si="130"/>
        <v>160.93251407224923</v>
      </c>
      <c r="U583" s="16">
        <f t="shared" si="125"/>
        <v>-39.162829494533199</v>
      </c>
      <c r="V583" s="16">
        <f t="shared" si="126"/>
        <v>154.65592612085976</v>
      </c>
      <c r="W583" s="16">
        <f t="shared" si="126"/>
        <v>211.39055483700648</v>
      </c>
      <c r="X583" s="16">
        <f t="shared" si="126"/>
        <v>153.50537135959561</v>
      </c>
      <c r="Y583" s="16">
        <f t="shared" si="119"/>
        <v>124.17820397153531</v>
      </c>
    </row>
    <row r="584" spans="1:25" x14ac:dyDescent="0.4">
      <c r="A584">
        <f t="shared" si="127"/>
        <v>571</v>
      </c>
      <c r="B584" s="1">
        <v>43070</v>
      </c>
      <c r="C584" s="2">
        <v>0</v>
      </c>
      <c r="D584" s="2">
        <v>5.1157320393489102E-2</v>
      </c>
      <c r="E584" s="2">
        <v>3.5547779982007997E-2</v>
      </c>
      <c r="F584" s="2">
        <v>0.91329489962450205</v>
      </c>
      <c r="G584">
        <v>590.25300000000004</v>
      </c>
      <c r="H584">
        <v>5145.21</v>
      </c>
      <c r="I584">
        <v>2611.33</v>
      </c>
      <c r="J584">
        <v>162.31</v>
      </c>
      <c r="K584">
        <v>112.17</v>
      </c>
      <c r="L584" s="3">
        <f t="shared" si="120"/>
        <v>1.1236496500521165E-2</v>
      </c>
      <c r="M584" s="3">
        <f t="shared" si="121"/>
        <v>1.5607276404574266E-2</v>
      </c>
      <c r="N584" s="3">
        <f t="shared" si="131"/>
        <v>4.2621958925146419E-3</v>
      </c>
      <c r="O584" s="3">
        <f t="shared" si="131"/>
        <v>-4.3127348900251494E-4</v>
      </c>
      <c r="P584" s="3">
        <f t="shared" si="122"/>
        <v>3.9112495435354084E-6</v>
      </c>
      <c r="Q584" s="4">
        <f t="shared" si="123"/>
        <v>5.5214691393308112E-4</v>
      </c>
      <c r="R584" s="3">
        <f t="shared" si="124"/>
        <v>7.6686738271518895E-3</v>
      </c>
      <c r="S584" s="16">
        <f t="shared" ref="S584:T599" si="132">S583+100*Q584</f>
        <v>121.82489926910934</v>
      </c>
      <c r="T584" s="16">
        <f t="shared" si="132"/>
        <v>161.69938145496442</v>
      </c>
      <c r="U584" s="16">
        <f t="shared" si="125"/>
        <v>-39.874482185855086</v>
      </c>
      <c r="V584" s="16">
        <f t="shared" si="126"/>
        <v>155.77957577091189</v>
      </c>
      <c r="W584" s="16">
        <f t="shared" si="126"/>
        <v>212.95128247746391</v>
      </c>
      <c r="X584" s="16">
        <f t="shared" si="126"/>
        <v>153.93159094884709</v>
      </c>
      <c r="Y584" s="16">
        <f t="shared" si="119"/>
        <v>124.13507662263505</v>
      </c>
    </row>
    <row r="585" spans="1:25" x14ac:dyDescent="0.4">
      <c r="A585">
        <f t="shared" si="127"/>
        <v>572</v>
      </c>
      <c r="B585" s="1">
        <v>43077</v>
      </c>
      <c r="C585" s="2">
        <v>0</v>
      </c>
      <c r="D585" s="2">
        <v>4.6816037043502699E-2</v>
      </c>
      <c r="E585" s="2">
        <v>4.2066529221233898E-2</v>
      </c>
      <c r="F585" s="2">
        <v>0.91111743373526299</v>
      </c>
      <c r="G585">
        <v>589.995</v>
      </c>
      <c r="H585">
        <v>5165.1899999999996</v>
      </c>
      <c r="I585">
        <v>2622.46</v>
      </c>
      <c r="J585">
        <v>162.24</v>
      </c>
      <c r="K585">
        <v>113.48</v>
      </c>
      <c r="L585" s="3">
        <f t="shared" si="120"/>
        <v>-5.6759829336419099E-3</v>
      </c>
      <c r="M585" s="3">
        <f t="shared" si="121"/>
        <v>1.6410573336413936E-3</v>
      </c>
      <c r="N585" s="3">
        <f t="shared" si="131"/>
        <v>-5.6893146129969319E-3</v>
      </c>
      <c r="O585" s="3">
        <f t="shared" si="131"/>
        <v>0</v>
      </c>
      <c r="P585" s="3">
        <f t="shared" si="122"/>
        <v>1.044293082541383E-6</v>
      </c>
      <c r="Q585" s="4">
        <f t="shared" si="123"/>
        <v>-1.6354621157670259E-4</v>
      </c>
      <c r="R585" s="3">
        <f t="shared" si="124"/>
        <v>-2.431060053249362E-3</v>
      </c>
      <c r="S585" s="16">
        <f t="shared" si="132"/>
        <v>121.80854464795166</v>
      </c>
      <c r="T585" s="16">
        <f t="shared" si="132"/>
        <v>161.45627544963949</v>
      </c>
      <c r="U585" s="16">
        <f t="shared" si="125"/>
        <v>-39.647730801687828</v>
      </c>
      <c r="V585" s="16">
        <f t="shared" si="126"/>
        <v>155.21197747754769</v>
      </c>
      <c r="W585" s="16">
        <f t="shared" si="126"/>
        <v>213.11538821082806</v>
      </c>
      <c r="X585" s="16">
        <f t="shared" si="126"/>
        <v>153.3626594875474</v>
      </c>
      <c r="Y585" s="16">
        <f t="shared" si="119"/>
        <v>124.13507662263505</v>
      </c>
    </row>
    <row r="586" spans="1:25" x14ac:dyDescent="0.4">
      <c r="A586">
        <f t="shared" si="127"/>
        <v>573</v>
      </c>
      <c r="B586" s="1">
        <v>43084</v>
      </c>
      <c r="C586" s="2">
        <v>0</v>
      </c>
      <c r="D586" s="2">
        <v>4.7429154304350997E-2</v>
      </c>
      <c r="E586" s="2">
        <v>4.0326040750331603E-2</v>
      </c>
      <c r="F586" s="2">
        <v>0.91224480494531701</v>
      </c>
      <c r="G586">
        <v>591.23099999999999</v>
      </c>
      <c r="H586">
        <v>5214.1000000000004</v>
      </c>
      <c r="I586">
        <v>2607.54</v>
      </c>
      <c r="J586">
        <v>162.24</v>
      </c>
      <c r="K586">
        <v>112.6</v>
      </c>
      <c r="L586" s="3">
        <f t="shared" si="120"/>
        <v>-2.8862881937214979E-3</v>
      </c>
      <c r="M586" s="3">
        <f t="shared" si="121"/>
        <v>9.1554743128372529E-3</v>
      </c>
      <c r="N586" s="3">
        <f t="shared" si="131"/>
        <v>1.9857797004072975E-2</v>
      </c>
      <c r="O586" s="3">
        <f t="shared" si="131"/>
        <v>-7.3964497041423272E-4</v>
      </c>
      <c r="P586" s="3">
        <f t="shared" si="122"/>
        <v>4.9891678010143166E-6</v>
      </c>
      <c r="Q586" s="4">
        <f t="shared" si="123"/>
        <v>5.5529628554580872E-4</v>
      </c>
      <c r="R586" s="3">
        <f t="shared" si="124"/>
        <v>6.3468345381936242E-3</v>
      </c>
      <c r="S586" s="16">
        <f t="shared" si="132"/>
        <v>121.86407427650624</v>
      </c>
      <c r="T586" s="16">
        <f t="shared" si="132"/>
        <v>162.09095890345884</v>
      </c>
      <c r="U586" s="16">
        <f t="shared" si="125"/>
        <v>-40.226884626952597</v>
      </c>
      <c r="V586" s="16">
        <f t="shared" si="126"/>
        <v>154.92334865817554</v>
      </c>
      <c r="W586" s="16">
        <f t="shared" si="126"/>
        <v>214.03093564211179</v>
      </c>
      <c r="X586" s="16">
        <f t="shared" si="126"/>
        <v>155.34843918795471</v>
      </c>
      <c r="Y586" s="16">
        <f t="shared" si="119"/>
        <v>124.06111212559364</v>
      </c>
    </row>
    <row r="587" spans="1:25" x14ac:dyDescent="0.4">
      <c r="A587">
        <f t="shared" si="127"/>
        <v>574</v>
      </c>
      <c r="B587" s="1">
        <v>43091</v>
      </c>
      <c r="C587" s="2">
        <v>0</v>
      </c>
      <c r="D587" s="2">
        <v>4.7859651538222997E-2</v>
      </c>
      <c r="E587" s="2">
        <v>4.8210823184817002E-2</v>
      </c>
      <c r="F587" s="2">
        <v>0.90392952527696002</v>
      </c>
      <c r="G587">
        <v>585.93399999999997</v>
      </c>
      <c r="H587">
        <v>5229.79</v>
      </c>
      <c r="I587">
        <v>2659.32</v>
      </c>
      <c r="J587">
        <v>162.12</v>
      </c>
      <c r="K587">
        <v>113.29</v>
      </c>
      <c r="L587" s="3">
        <f t="shared" si="120"/>
        <v>1.5157788250474979E-4</v>
      </c>
      <c r="M587" s="3">
        <f t="shared" si="121"/>
        <v>-8.5352414767233542E-3</v>
      </c>
      <c r="N587" s="3">
        <f t="shared" si="131"/>
        <v>-5.0952875171097478E-3</v>
      </c>
      <c r="O587" s="3">
        <f t="shared" si="131"/>
        <v>-6.1682704169729874E-5</v>
      </c>
      <c r="P587" s="3">
        <f t="shared" si="122"/>
        <v>5.7437486498237348E-6</v>
      </c>
      <c r="Q587" s="4">
        <f t="shared" si="123"/>
        <v>-7.1564225458151771E-4</v>
      </c>
      <c r="R587" s="3">
        <f t="shared" si="124"/>
        <v>-3.3851584538745205E-3</v>
      </c>
      <c r="S587" s="16">
        <f t="shared" si="132"/>
        <v>121.7925100510481</v>
      </c>
      <c r="T587" s="16">
        <f t="shared" si="132"/>
        <v>161.75244305807138</v>
      </c>
      <c r="U587" s="16">
        <f t="shared" si="125"/>
        <v>-39.959933007023281</v>
      </c>
      <c r="V587" s="16">
        <f t="shared" si="126"/>
        <v>154.938506446426</v>
      </c>
      <c r="W587" s="16">
        <f t="shared" si="126"/>
        <v>213.17741149443944</v>
      </c>
      <c r="X587" s="16">
        <f t="shared" si="126"/>
        <v>154.83891043624374</v>
      </c>
      <c r="Y587" s="16">
        <f t="shared" si="119"/>
        <v>124.05494385517666</v>
      </c>
    </row>
    <row r="588" spans="1:25" x14ac:dyDescent="0.4">
      <c r="A588">
        <f t="shared" si="127"/>
        <v>575</v>
      </c>
      <c r="B588" s="1">
        <v>43098</v>
      </c>
      <c r="C588" s="2">
        <v>0</v>
      </c>
      <c r="D588" s="2">
        <v>5.1758691075544302E-2</v>
      </c>
      <c r="E588" s="2">
        <v>5.3884698063868502E-2</v>
      </c>
      <c r="F588" s="2">
        <v>0.89435661086058704</v>
      </c>
      <c r="G588">
        <v>589.14300000000003</v>
      </c>
      <c r="H588">
        <v>5212.76</v>
      </c>
      <c r="I588">
        <v>2645.77</v>
      </c>
      <c r="J588">
        <v>162.11000000000001</v>
      </c>
      <c r="K588">
        <v>112.69</v>
      </c>
      <c r="L588" s="3">
        <f t="shared" si="120"/>
        <v>-9.9258848047301118E-4</v>
      </c>
      <c r="M588" s="3">
        <f t="shared" si="121"/>
        <v>2.9546755393419222E-2</v>
      </c>
      <c r="N588" s="3">
        <f t="shared" si="131"/>
        <v>3.4541929192635656E-2</v>
      </c>
      <c r="O588" s="3">
        <f t="shared" si="131"/>
        <v>-3.7011905496264763E-4</v>
      </c>
      <c r="P588" s="3">
        <f t="shared" si="122"/>
        <v>8.2528686686470134E-6</v>
      </c>
      <c r="Q588" s="4">
        <f t="shared" si="123"/>
        <v>3.0513115175013917E-3</v>
      </c>
      <c r="R588" s="3">
        <f t="shared" si="124"/>
        <v>1.5681494262654805E-2</v>
      </c>
      <c r="S588" s="16">
        <f t="shared" si="132"/>
        <v>122.09764120279824</v>
      </c>
      <c r="T588" s="16">
        <f t="shared" si="132"/>
        <v>163.32059248433686</v>
      </c>
      <c r="U588" s="16">
        <f t="shared" si="125"/>
        <v>-41.222951281538613</v>
      </c>
      <c r="V588" s="16">
        <f t="shared" si="126"/>
        <v>154.83924759837871</v>
      </c>
      <c r="W588" s="16">
        <f t="shared" si="126"/>
        <v>216.13208703378137</v>
      </c>
      <c r="X588" s="16">
        <f t="shared" si="126"/>
        <v>158.2931033555073</v>
      </c>
      <c r="Y588" s="16">
        <f t="shared" si="119"/>
        <v>124.01793194968039</v>
      </c>
    </row>
    <row r="589" spans="1:25" x14ac:dyDescent="0.4">
      <c r="A589">
        <f t="shared" si="127"/>
        <v>576</v>
      </c>
      <c r="B589" s="1">
        <v>43105</v>
      </c>
      <c r="C589" s="2">
        <v>0</v>
      </c>
      <c r="D589" s="2">
        <v>6.0777894727169997E-2</v>
      </c>
      <c r="E589" s="2">
        <v>5.8620275526654102E-2</v>
      </c>
      <c r="F589" s="2">
        <v>0.88060182974617496</v>
      </c>
      <c r="G589">
        <v>586.68399999999997</v>
      </c>
      <c r="H589">
        <v>5349.69</v>
      </c>
      <c r="I589">
        <v>2737.16</v>
      </c>
      <c r="J589">
        <v>162.05000000000001</v>
      </c>
      <c r="K589">
        <v>113.05</v>
      </c>
      <c r="L589" s="3">
        <f t="shared" si="120"/>
        <v>-2.2936084937935086E-2</v>
      </c>
      <c r="M589" s="3">
        <f t="shared" si="121"/>
        <v>-1.767874203433828E-3</v>
      </c>
      <c r="N589" s="3">
        <f t="shared" si="131"/>
        <v>-2.1810928115272299E-3</v>
      </c>
      <c r="O589" s="3">
        <f t="shared" si="131"/>
        <v>-1.6661524220920043E-3</v>
      </c>
      <c r="P589" s="3">
        <f t="shared" si="122"/>
        <v>1.7610422419061666E-6</v>
      </c>
      <c r="Q589" s="4">
        <f t="shared" si="123"/>
        <v>-1.7042818475602581E-3</v>
      </c>
      <c r="R589" s="3">
        <f t="shared" si="124"/>
        <v>-7.1378010937470371E-3</v>
      </c>
      <c r="S589" s="16">
        <f t="shared" si="132"/>
        <v>121.92721301804222</v>
      </c>
      <c r="T589" s="16">
        <f t="shared" si="132"/>
        <v>162.60681237496215</v>
      </c>
      <c r="U589" s="16">
        <f t="shared" si="125"/>
        <v>-40.679599356919923</v>
      </c>
      <c r="V589" s="16">
        <f t="shared" si="126"/>
        <v>152.54563910458521</v>
      </c>
      <c r="W589" s="16">
        <f t="shared" si="126"/>
        <v>215.955299613438</v>
      </c>
      <c r="X589" s="16">
        <f t="shared" si="126"/>
        <v>158.07499407435458</v>
      </c>
      <c r="Y589" s="16">
        <f t="shared" si="119"/>
        <v>123.85131670747118</v>
      </c>
    </row>
    <row r="590" spans="1:25" x14ac:dyDescent="0.4">
      <c r="A590">
        <f t="shared" si="127"/>
        <v>577</v>
      </c>
      <c r="B590" s="1">
        <v>43112</v>
      </c>
      <c r="C590" s="2">
        <v>0</v>
      </c>
      <c r="D590" s="2">
        <v>6.3712965130346896E-2</v>
      </c>
      <c r="E590" s="2">
        <v>5.6795482641174101E-2</v>
      </c>
      <c r="F590" s="2">
        <v>0.87949155222847797</v>
      </c>
      <c r="G590">
        <v>583.49900000000002</v>
      </c>
      <c r="H590">
        <v>5435.92</v>
      </c>
      <c r="I590">
        <v>2731.19</v>
      </c>
      <c r="J590">
        <v>161.78</v>
      </c>
      <c r="K590">
        <v>111.06</v>
      </c>
      <c r="L590" s="3">
        <f t="shared" si="120"/>
        <v>-9.9305261842183024E-3</v>
      </c>
      <c r="M590" s="3">
        <f t="shared" si="121"/>
        <v>6.1316751710878137E-3</v>
      </c>
      <c r="N590" s="3">
        <f t="shared" si="131"/>
        <v>7.1946660613140256E-3</v>
      </c>
      <c r="O590" s="3">
        <f t="shared" si="131"/>
        <v>-6.7993571516877793E-4</v>
      </c>
      <c r="P590" s="3">
        <f t="shared" si="122"/>
        <v>1.0828850860317416E-5</v>
      </c>
      <c r="Q590" s="4">
        <f t="shared" si="123"/>
        <v>1.9046516935085069E-4</v>
      </c>
      <c r="R590" s="3">
        <f t="shared" si="124"/>
        <v>6.7896983325368976E-4</v>
      </c>
      <c r="S590" s="16">
        <f t="shared" si="132"/>
        <v>121.94625953497732</v>
      </c>
      <c r="T590" s="16">
        <f t="shared" si="132"/>
        <v>162.67470935828752</v>
      </c>
      <c r="U590" s="16">
        <f t="shared" si="125"/>
        <v>-40.7284498233102</v>
      </c>
      <c r="V590" s="16">
        <f t="shared" si="126"/>
        <v>151.55258648616336</v>
      </c>
      <c r="W590" s="16">
        <f t="shared" si="126"/>
        <v>216.56846713054679</v>
      </c>
      <c r="X590" s="16">
        <f t="shared" si="126"/>
        <v>158.79446068048597</v>
      </c>
      <c r="Y590" s="16">
        <f t="shared" si="126"/>
        <v>123.7833231359543</v>
      </c>
    </row>
    <row r="591" spans="1:25" x14ac:dyDescent="0.4">
      <c r="A591">
        <f t="shared" si="127"/>
        <v>578</v>
      </c>
      <c r="B591" s="1">
        <v>43119</v>
      </c>
      <c r="C591" s="2">
        <v>0</v>
      </c>
      <c r="D591" s="2">
        <v>7.9615236314195106E-2</v>
      </c>
      <c r="E591" s="2">
        <v>3.8747397873978899E-2</v>
      </c>
      <c r="F591" s="2">
        <v>0.88163736581182595</v>
      </c>
      <c r="G591">
        <v>579.21699999999998</v>
      </c>
      <c r="H591">
        <v>5483.57</v>
      </c>
      <c r="I591">
        <v>2750.84</v>
      </c>
      <c r="J591">
        <v>161.66999999999999</v>
      </c>
      <c r="K591">
        <v>110.77</v>
      </c>
      <c r="L591" s="3">
        <f t="shared" ref="L591:L654" si="133">G592*K592/(G591*K591)-1</f>
        <v>-1.984346644942514E-2</v>
      </c>
      <c r="M591" s="3">
        <f t="shared" ref="M591:M654" si="134">H592*K592/(H591*K591)-1</f>
        <v>2.1288861748516297E-3</v>
      </c>
      <c r="N591" s="3">
        <f t="shared" si="131"/>
        <v>-5.4746913670006281E-3</v>
      </c>
      <c r="O591" s="3">
        <f t="shared" si="131"/>
        <v>2.4741757901902695E-4</v>
      </c>
      <c r="P591" s="3">
        <f t="shared" ref="P591:P654" si="135">(ABS(C592-C591)+ABS(D592-D591)+ABS(E592-E591)+ABS(F592-F591))*$S$3</f>
        <v>1.3484507545046162E-5</v>
      </c>
      <c r="Q591" s="4">
        <f t="shared" ref="Q591:Q654" si="136">SUMPRODUCT(C591:F591,L591:O591)-P591</f>
        <v>1.6200980633925265E-4</v>
      </c>
      <c r="R591" s="3">
        <f t="shared" ref="R591:R654" si="137">SUMPRODUCT($C$7:$F$7,L591:O591)</f>
        <v>-5.7354635156387779E-3</v>
      </c>
      <c r="S591" s="16">
        <f t="shared" si="132"/>
        <v>121.96246051561124</v>
      </c>
      <c r="T591" s="16">
        <f t="shared" si="132"/>
        <v>162.10116300672362</v>
      </c>
      <c r="U591" s="16">
        <f t="shared" ref="U591:U654" si="138">S591-T591</f>
        <v>-40.138702491112383</v>
      </c>
      <c r="V591" s="16">
        <f t="shared" ref="V591:Y654" si="139">V590+100*L591</f>
        <v>149.56823984122084</v>
      </c>
      <c r="W591" s="16">
        <f t="shared" si="139"/>
        <v>216.78135574803196</v>
      </c>
      <c r="X591" s="16">
        <f t="shared" si="139"/>
        <v>158.2469915437859</v>
      </c>
      <c r="Y591" s="16">
        <f t="shared" si="139"/>
        <v>123.80806489385621</v>
      </c>
    </row>
    <row r="592" spans="1:25" x14ac:dyDescent="0.4">
      <c r="A592">
        <f t="shared" ref="A592:A655" si="140">A591+1</f>
        <v>579</v>
      </c>
      <c r="B592" s="1">
        <v>43126</v>
      </c>
      <c r="C592" s="2">
        <v>0</v>
      </c>
      <c r="D592" s="2">
        <v>5.7141057072451297E-2</v>
      </c>
      <c r="E592" s="2">
        <v>4.4318375716543297E-2</v>
      </c>
      <c r="F592" s="2">
        <v>0.89854056721100495</v>
      </c>
      <c r="G592">
        <v>579.17399999999998</v>
      </c>
      <c r="H592">
        <v>5606.08</v>
      </c>
      <c r="I592">
        <v>2735.78</v>
      </c>
      <c r="J592">
        <v>161.71</v>
      </c>
      <c r="K592">
        <v>108.58</v>
      </c>
      <c r="L592" s="3">
        <f t="shared" si="133"/>
        <v>1.5272521895393076E-3</v>
      </c>
      <c r="M592" s="3">
        <f t="shared" si="134"/>
        <v>-2.4064718544245856E-2</v>
      </c>
      <c r="N592" s="3">
        <f t="shared" si="131"/>
        <v>-8.0159954382298393E-3</v>
      </c>
      <c r="O592" s="3">
        <f t="shared" si="131"/>
        <v>-9.2758642013479609E-4</v>
      </c>
      <c r="P592" s="3">
        <f t="shared" si="135"/>
        <v>8.3527483719935992E-6</v>
      </c>
      <c r="Q592" s="4">
        <f t="shared" si="136"/>
        <v>-2.5721661297999359E-3</v>
      </c>
      <c r="R592" s="3">
        <f t="shared" si="137"/>
        <v>-7.8702620532677958E-3</v>
      </c>
      <c r="S592" s="16">
        <f t="shared" si="132"/>
        <v>121.70524390263125</v>
      </c>
      <c r="T592" s="16">
        <f t="shared" si="132"/>
        <v>161.31413680139684</v>
      </c>
      <c r="U592" s="16">
        <f t="shared" si="138"/>
        <v>-39.608892898765589</v>
      </c>
      <c r="V592" s="16">
        <f t="shared" si="139"/>
        <v>149.72096506017476</v>
      </c>
      <c r="W592" s="16">
        <f t="shared" si="139"/>
        <v>214.37488389360738</v>
      </c>
      <c r="X592" s="16">
        <f t="shared" si="139"/>
        <v>157.44539199996291</v>
      </c>
      <c r="Y592" s="16">
        <f t="shared" si="139"/>
        <v>123.71530625184273</v>
      </c>
    </row>
    <row r="593" spans="1:25" x14ac:dyDescent="0.4">
      <c r="A593">
        <f t="shared" si="140"/>
        <v>580</v>
      </c>
      <c r="B593" s="1">
        <v>43133</v>
      </c>
      <c r="C593" s="2">
        <v>0</v>
      </c>
      <c r="D593" s="2">
        <v>4.5386981040013999E-2</v>
      </c>
      <c r="E593" s="2">
        <v>4.21512044623246E-2</v>
      </c>
      <c r="F593" s="2">
        <v>0.91246181449766095</v>
      </c>
      <c r="G593">
        <v>571.68700000000001</v>
      </c>
      <c r="H593">
        <v>5392.21</v>
      </c>
      <c r="I593">
        <v>2713.85</v>
      </c>
      <c r="J593">
        <v>161.56</v>
      </c>
      <c r="K593">
        <v>110.17</v>
      </c>
      <c r="L593" s="3">
        <f t="shared" si="133"/>
        <v>-1.2538974637664624E-2</v>
      </c>
      <c r="M593" s="3">
        <f t="shared" si="134"/>
        <v>-6.2840921447696707E-2</v>
      </c>
      <c r="N593" s="3">
        <f t="shared" si="131"/>
        <v>-7.0932439154706373E-2</v>
      </c>
      <c r="O593" s="3">
        <f t="shared" si="131"/>
        <v>1.4236197078483226E-3</v>
      </c>
      <c r="P593" s="3">
        <f t="shared" si="135"/>
        <v>1.0923299414424718E-5</v>
      </c>
      <c r="Q593" s="4">
        <f t="shared" si="136"/>
        <v>-4.553972133741562E-3</v>
      </c>
      <c r="R593" s="3">
        <f t="shared" si="137"/>
        <v>-3.6222178883054845E-2</v>
      </c>
      <c r="S593" s="16">
        <f t="shared" si="132"/>
        <v>121.2498466892571</v>
      </c>
      <c r="T593" s="16">
        <f t="shared" si="132"/>
        <v>157.69191891309137</v>
      </c>
      <c r="U593" s="16">
        <f t="shared" si="138"/>
        <v>-36.442072223834273</v>
      </c>
      <c r="V593" s="16">
        <f t="shared" si="139"/>
        <v>148.4670675964083</v>
      </c>
      <c r="W593" s="16">
        <f t="shared" si="139"/>
        <v>208.09079174883772</v>
      </c>
      <c r="X593" s="16">
        <f t="shared" si="139"/>
        <v>150.35214808449228</v>
      </c>
      <c r="Y593" s="16">
        <f t="shared" si="139"/>
        <v>123.85766822262757</v>
      </c>
    </row>
    <row r="594" spans="1:25" x14ac:dyDescent="0.4">
      <c r="A594">
        <f t="shared" si="140"/>
        <v>581</v>
      </c>
      <c r="B594" s="1">
        <v>43140</v>
      </c>
      <c r="C594" s="2">
        <v>0</v>
      </c>
      <c r="D594" s="2">
        <v>4.4053046788705301E-2</v>
      </c>
      <c r="E594" s="2">
        <v>2.5279639689591901E-2</v>
      </c>
      <c r="F594" s="2">
        <v>0.93066731352170196</v>
      </c>
      <c r="G594">
        <v>571.62699999999995</v>
      </c>
      <c r="H594">
        <v>5116.99</v>
      </c>
      <c r="I594">
        <v>2521.35</v>
      </c>
      <c r="J594">
        <v>161.79</v>
      </c>
      <c r="K594">
        <v>108.8</v>
      </c>
      <c r="L594" s="3">
        <f t="shared" si="133"/>
        <v>-2.5997895461499554E-2</v>
      </c>
      <c r="M594" s="3">
        <f t="shared" si="134"/>
        <v>1.8896068682036526E-2</v>
      </c>
      <c r="N594" s="3">
        <f t="shared" si="131"/>
        <v>3.1372082416167846E-3</v>
      </c>
      <c r="O594" s="3">
        <f t="shared" si="131"/>
        <v>1.6070214475556455E-3</v>
      </c>
      <c r="P594" s="3">
        <f t="shared" si="135"/>
        <v>6.4218631313961917E-6</v>
      </c>
      <c r="Q594" s="4">
        <f t="shared" si="136"/>
        <v>2.4009173619886077E-3</v>
      </c>
      <c r="R594" s="3">
        <f t="shared" si="137"/>
        <v>-5.8939927257264935E-4</v>
      </c>
      <c r="S594" s="16">
        <f t="shared" si="132"/>
        <v>121.48993842545596</v>
      </c>
      <c r="T594" s="16">
        <f t="shared" si="132"/>
        <v>157.63297898583411</v>
      </c>
      <c r="U594" s="16">
        <f t="shared" si="138"/>
        <v>-36.143040560378154</v>
      </c>
      <c r="V594" s="16">
        <f t="shared" si="139"/>
        <v>145.86727805025834</v>
      </c>
      <c r="W594" s="16">
        <f t="shared" si="139"/>
        <v>209.98039861704137</v>
      </c>
      <c r="X594" s="16">
        <f t="shared" si="139"/>
        <v>150.66586890865398</v>
      </c>
      <c r="Y594" s="16">
        <f t="shared" si="139"/>
        <v>124.01837036738313</v>
      </c>
    </row>
    <row r="595" spans="1:25" x14ac:dyDescent="0.4">
      <c r="A595">
        <f t="shared" si="140"/>
        <v>582</v>
      </c>
      <c r="B595" s="1">
        <v>43147</v>
      </c>
      <c r="C595" s="2">
        <v>0</v>
      </c>
      <c r="D595" s="2">
        <v>5.4756152007699198E-2</v>
      </c>
      <c r="E595" s="2">
        <v>1.8056782407809401E-2</v>
      </c>
      <c r="F595" s="2">
        <v>0.92718706558449104</v>
      </c>
      <c r="G595">
        <v>570.34299999999996</v>
      </c>
      <c r="H595">
        <v>5340.82</v>
      </c>
      <c r="I595">
        <v>2529.2600000000002</v>
      </c>
      <c r="J595">
        <v>162.05000000000001</v>
      </c>
      <c r="K595">
        <v>106.21</v>
      </c>
      <c r="L595" s="3">
        <f t="shared" si="133"/>
        <v>7.466437848968166E-3</v>
      </c>
      <c r="M595" s="3">
        <f t="shared" si="134"/>
        <v>1.2194930960805594E-2</v>
      </c>
      <c r="N595" s="3">
        <f t="shared" si="131"/>
        <v>1.3328008982864459E-2</v>
      </c>
      <c r="O595" s="3">
        <f t="shared" si="131"/>
        <v>9.2564023449548394E-4</v>
      </c>
      <c r="P595" s="3">
        <f t="shared" si="135"/>
        <v>3.9430761784698367E-6</v>
      </c>
      <c r="Q595" s="4">
        <f t="shared" si="136"/>
        <v>1.7627070281765191E-3</v>
      </c>
      <c r="R595" s="3">
        <f t="shared" si="137"/>
        <v>8.4787545067834258E-3</v>
      </c>
      <c r="S595" s="16">
        <f t="shared" si="132"/>
        <v>121.66620912827361</v>
      </c>
      <c r="T595" s="16">
        <f t="shared" si="132"/>
        <v>158.48085443651246</v>
      </c>
      <c r="U595" s="16">
        <f t="shared" si="138"/>
        <v>-36.814645308238852</v>
      </c>
      <c r="V595" s="16">
        <f t="shared" si="139"/>
        <v>146.61392183515514</v>
      </c>
      <c r="W595" s="16">
        <f t="shared" si="139"/>
        <v>211.19989171312193</v>
      </c>
      <c r="X595" s="16">
        <f t="shared" si="139"/>
        <v>151.99866980694043</v>
      </c>
      <c r="Y595" s="16">
        <f t="shared" si="139"/>
        <v>124.11093439083268</v>
      </c>
    </row>
    <row r="596" spans="1:25" x14ac:dyDescent="0.4">
      <c r="A596">
        <f t="shared" si="140"/>
        <v>583</v>
      </c>
      <c r="B596" s="1">
        <v>43154</v>
      </c>
      <c r="C596" s="2">
        <v>0</v>
      </c>
      <c r="D596" s="2">
        <v>5.8867610077513302E-2</v>
      </c>
      <c r="E596" s="2">
        <v>1.1484988777026301E-2</v>
      </c>
      <c r="F596" s="2">
        <v>0.92964740114545996</v>
      </c>
      <c r="G596">
        <v>570.94600000000003</v>
      </c>
      <c r="H596">
        <v>5371.56</v>
      </c>
      <c r="I596">
        <v>2562.9699999999998</v>
      </c>
      <c r="J596">
        <v>162.19999999999999</v>
      </c>
      <c r="K596">
        <v>106.89</v>
      </c>
      <c r="L596" s="3">
        <f t="shared" si="133"/>
        <v>-9.7017333888962387E-3</v>
      </c>
      <c r="M596" s="3">
        <f t="shared" si="134"/>
        <v>-3.0247205400590338E-2</v>
      </c>
      <c r="N596" s="3">
        <f t="shared" si="131"/>
        <v>-2.9387780582683209E-2</v>
      </c>
      <c r="O596" s="3">
        <f t="shared" si="131"/>
        <v>-1.2330456226880004E-3</v>
      </c>
      <c r="P596" s="3">
        <f t="shared" si="135"/>
        <v>5.3233508605183229E-6</v>
      </c>
      <c r="Q596" s="4">
        <f t="shared" si="136"/>
        <v>-3.2697200331164378E-3</v>
      </c>
      <c r="R596" s="3">
        <f t="shared" si="137"/>
        <v>-1.7642441248714447E-2</v>
      </c>
      <c r="S596" s="16">
        <f t="shared" si="132"/>
        <v>121.33923712496197</v>
      </c>
      <c r="T596" s="16">
        <f t="shared" si="132"/>
        <v>156.71661031164101</v>
      </c>
      <c r="U596" s="16">
        <f t="shared" si="138"/>
        <v>-35.377373186679037</v>
      </c>
      <c r="V596" s="16">
        <f t="shared" si="139"/>
        <v>145.64374849626552</v>
      </c>
      <c r="W596" s="16">
        <f t="shared" si="139"/>
        <v>208.17517117306289</v>
      </c>
      <c r="X596" s="16">
        <f t="shared" si="139"/>
        <v>149.0598917486721</v>
      </c>
      <c r="Y596" s="16">
        <f t="shared" si="139"/>
        <v>123.98762982856388</v>
      </c>
    </row>
    <row r="597" spans="1:25" x14ac:dyDescent="0.4">
      <c r="A597">
        <f t="shared" si="140"/>
        <v>584</v>
      </c>
      <c r="B597" s="1">
        <v>43161</v>
      </c>
      <c r="C597" s="2">
        <v>0</v>
      </c>
      <c r="D597" s="2">
        <v>5.9542421836198803E-2</v>
      </c>
      <c r="E597" s="2">
        <v>2.6127373428293998E-3</v>
      </c>
      <c r="F597" s="2">
        <v>0.93784484082097197</v>
      </c>
      <c r="G597">
        <v>571.50199999999995</v>
      </c>
      <c r="H597">
        <v>5265.24</v>
      </c>
      <c r="I597">
        <v>2487.65</v>
      </c>
      <c r="J597">
        <v>162</v>
      </c>
      <c r="K597">
        <v>105.75</v>
      </c>
      <c r="L597" s="3">
        <f t="shared" si="133"/>
        <v>8.7519414748113977E-3</v>
      </c>
      <c r="M597" s="3">
        <f t="shared" si="134"/>
        <v>4.6336916151431318E-2</v>
      </c>
      <c r="N597" s="3">
        <f t="shared" si="131"/>
        <v>4.257029726850492E-3</v>
      </c>
      <c r="O597" s="3">
        <f t="shared" si="131"/>
        <v>1.9753086419753707E-3</v>
      </c>
      <c r="P597" s="3">
        <f t="shared" si="135"/>
        <v>5.7007944417497582E-6</v>
      </c>
      <c r="Q597" s="4">
        <f t="shared" si="136"/>
        <v>4.6169669330779067E-3</v>
      </c>
      <c r="R597" s="3">
        <f t="shared" si="137"/>
        <v>1.5330298998767145E-2</v>
      </c>
      <c r="S597" s="16">
        <f t="shared" si="132"/>
        <v>121.80093381826975</v>
      </c>
      <c r="T597" s="16">
        <f t="shared" si="132"/>
        <v>158.24964021151771</v>
      </c>
      <c r="U597" s="16">
        <f t="shared" si="138"/>
        <v>-36.44870639324796</v>
      </c>
      <c r="V597" s="16">
        <f t="shared" si="139"/>
        <v>146.51894264374667</v>
      </c>
      <c r="W597" s="16">
        <f t="shared" si="139"/>
        <v>212.80886278820603</v>
      </c>
      <c r="X597" s="16">
        <f t="shared" si="139"/>
        <v>149.48559472135716</v>
      </c>
      <c r="Y597" s="16">
        <f t="shared" si="139"/>
        <v>124.18516069276141</v>
      </c>
    </row>
    <row r="598" spans="1:25" x14ac:dyDescent="0.4">
      <c r="A598">
        <f t="shared" si="140"/>
        <v>585</v>
      </c>
      <c r="B598" s="1">
        <v>43168</v>
      </c>
      <c r="C598" s="2">
        <v>0</v>
      </c>
      <c r="D598" s="2">
        <v>6.9043745905781301E-2</v>
      </c>
      <c r="E598" s="2">
        <v>0</v>
      </c>
      <c r="F598" s="2">
        <v>0.93095625409421801</v>
      </c>
      <c r="G598">
        <v>570.72900000000004</v>
      </c>
      <c r="H598">
        <v>5454.03</v>
      </c>
      <c r="I598">
        <v>2498.2399999999998</v>
      </c>
      <c r="J598">
        <v>162.32</v>
      </c>
      <c r="K598">
        <v>106.82</v>
      </c>
      <c r="L598" s="3">
        <f t="shared" si="133"/>
        <v>-3.333078719525373E-3</v>
      </c>
      <c r="M598" s="3">
        <f t="shared" si="134"/>
        <v>-1.9463040218419048E-2</v>
      </c>
      <c r="N598" s="3">
        <f t="shared" si="131"/>
        <v>1.2340687844242471E-2</v>
      </c>
      <c r="O598" s="3">
        <f t="shared" si="131"/>
        <v>9.8570724494817519E-4</v>
      </c>
      <c r="P598" s="3">
        <f t="shared" si="135"/>
        <v>2.7460373996376238E-6</v>
      </c>
      <c r="Q598" s="4">
        <f t="shared" si="136"/>
        <v>-4.2889691640367951E-4</v>
      </c>
      <c r="R598" s="3">
        <f t="shared" si="137"/>
        <v>-2.3674309621884437E-3</v>
      </c>
      <c r="S598" s="16">
        <f t="shared" si="132"/>
        <v>121.75804412662939</v>
      </c>
      <c r="T598" s="16">
        <f t="shared" si="132"/>
        <v>158.01289711529887</v>
      </c>
      <c r="U598" s="16">
        <f t="shared" si="138"/>
        <v>-36.254852988669484</v>
      </c>
      <c r="V598" s="16">
        <f t="shared" si="139"/>
        <v>146.18563477179413</v>
      </c>
      <c r="W598" s="16">
        <f t="shared" si="139"/>
        <v>210.86255876636412</v>
      </c>
      <c r="X598" s="16">
        <f t="shared" si="139"/>
        <v>150.7196635057814</v>
      </c>
      <c r="Y598" s="16">
        <f t="shared" si="139"/>
        <v>124.28373141725623</v>
      </c>
    </row>
    <row r="599" spans="1:25" x14ac:dyDescent="0.4">
      <c r="A599">
        <f t="shared" si="140"/>
        <v>586</v>
      </c>
      <c r="B599" s="1">
        <v>43175</v>
      </c>
      <c r="C599" s="2">
        <v>0</v>
      </c>
      <c r="D599" s="2">
        <v>6.4467016906385205E-2</v>
      </c>
      <c r="E599" s="2">
        <v>0</v>
      </c>
      <c r="F599" s="2">
        <v>0.93553298309361399</v>
      </c>
      <c r="G599">
        <v>573.173</v>
      </c>
      <c r="H599">
        <v>5388.74</v>
      </c>
      <c r="I599">
        <v>2529.0700000000002</v>
      </c>
      <c r="J599">
        <v>162.47999999999999</v>
      </c>
      <c r="K599">
        <v>106.01</v>
      </c>
      <c r="L599" s="3">
        <f t="shared" si="133"/>
        <v>-8.7151762991797277E-3</v>
      </c>
      <c r="M599" s="3">
        <f t="shared" si="134"/>
        <v>-7.0598505209623297E-2</v>
      </c>
      <c r="N599" s="3">
        <f t="shared" si="131"/>
        <v>-4.1279996204138358E-2</v>
      </c>
      <c r="O599" s="3">
        <f t="shared" si="131"/>
        <v>7.3855243722298347E-4</v>
      </c>
      <c r="P599" s="3">
        <f t="shared" si="135"/>
        <v>7.8637285929458946E-6</v>
      </c>
      <c r="Q599" s="4">
        <f t="shared" si="136"/>
        <v>-3.868198592740978E-3</v>
      </c>
      <c r="R599" s="3">
        <f t="shared" si="137"/>
        <v>-2.99637813189296E-2</v>
      </c>
      <c r="S599" s="16">
        <f t="shared" si="132"/>
        <v>121.37122426735529</v>
      </c>
      <c r="T599" s="16">
        <f t="shared" si="132"/>
        <v>155.01651898340592</v>
      </c>
      <c r="U599" s="16">
        <f t="shared" si="138"/>
        <v>-33.645294716050628</v>
      </c>
      <c r="V599" s="16">
        <f t="shared" si="139"/>
        <v>145.31411714187615</v>
      </c>
      <c r="W599" s="16">
        <f t="shared" si="139"/>
        <v>203.80270824540179</v>
      </c>
      <c r="X599" s="16">
        <f t="shared" si="139"/>
        <v>146.59166388536755</v>
      </c>
      <c r="Y599" s="16">
        <f t="shared" si="139"/>
        <v>124.35758666097853</v>
      </c>
    </row>
    <row r="600" spans="1:25" x14ac:dyDescent="0.4">
      <c r="A600">
        <f t="shared" si="140"/>
        <v>587</v>
      </c>
      <c r="B600" s="1">
        <v>43182</v>
      </c>
      <c r="C600" s="2">
        <v>0</v>
      </c>
      <c r="D600" s="2">
        <v>5.1360802584808997E-2</v>
      </c>
      <c r="E600" s="2">
        <v>7.7489722541380002E-4</v>
      </c>
      <c r="F600" s="2">
        <v>0.94786430018977696</v>
      </c>
      <c r="G600">
        <v>575.06700000000001</v>
      </c>
      <c r="H600">
        <v>5069.03</v>
      </c>
      <c r="I600">
        <v>2424.67</v>
      </c>
      <c r="J600">
        <v>162.6</v>
      </c>
      <c r="K600">
        <v>104.74</v>
      </c>
      <c r="L600" s="3">
        <f t="shared" si="133"/>
        <v>1.9805994966348939E-2</v>
      </c>
      <c r="M600" s="3">
        <f t="shared" si="134"/>
        <v>3.5553507639577209E-2</v>
      </c>
      <c r="N600" s="3">
        <f t="shared" si="131"/>
        <v>4.0248776122111529E-2</v>
      </c>
      <c r="O600" s="3">
        <f t="shared" si="131"/>
        <v>-1.4760147601474705E-3</v>
      </c>
      <c r="P600" s="3">
        <f t="shared" si="135"/>
        <v>4.0456554917415533E-6</v>
      </c>
      <c r="Q600" s="4">
        <f t="shared" si="136"/>
        <v>4.5413799882844375E-4</v>
      </c>
      <c r="R600" s="3">
        <f t="shared" si="137"/>
        <v>2.3533065991972552E-2</v>
      </c>
      <c r="S600" s="16">
        <f t="shared" ref="S600:T615" si="141">S599+100*Q600</f>
        <v>121.41663806723814</v>
      </c>
      <c r="T600" s="16">
        <f t="shared" si="141"/>
        <v>157.36982558260317</v>
      </c>
      <c r="U600" s="16">
        <f t="shared" si="138"/>
        <v>-35.95318751536503</v>
      </c>
      <c r="V600" s="16">
        <f t="shared" si="139"/>
        <v>147.29471663851103</v>
      </c>
      <c r="W600" s="16">
        <f t="shared" si="139"/>
        <v>207.35805900935952</v>
      </c>
      <c r="X600" s="16">
        <f t="shared" si="139"/>
        <v>150.61654149757871</v>
      </c>
      <c r="Y600" s="16">
        <f t="shared" si="139"/>
        <v>124.20998518496378</v>
      </c>
    </row>
    <row r="601" spans="1:25" x14ac:dyDescent="0.4">
      <c r="A601">
        <f t="shared" si="140"/>
        <v>588</v>
      </c>
      <c r="B601" s="1">
        <v>43189</v>
      </c>
      <c r="C601" s="2">
        <v>0</v>
      </c>
      <c r="D601" s="2">
        <v>4.9986922195718098E-2</v>
      </c>
      <c r="E601" s="2">
        <v>7.5176563783161E-3</v>
      </c>
      <c r="F601" s="2">
        <v>0.94249542142596499</v>
      </c>
      <c r="G601">
        <v>577.95899999999995</v>
      </c>
      <c r="H601">
        <v>5173.1899999999996</v>
      </c>
      <c r="I601">
        <v>2522.2600000000002</v>
      </c>
      <c r="J601">
        <v>162.36000000000001</v>
      </c>
      <c r="K601">
        <v>106.28</v>
      </c>
      <c r="L601" s="3">
        <f t="shared" si="133"/>
        <v>5.3221115502604111E-3</v>
      </c>
      <c r="M601" s="3">
        <f t="shared" si="134"/>
        <v>-7.4670210435719975E-3</v>
      </c>
      <c r="N601" s="3">
        <f t="shared" si="131"/>
        <v>1.7484319618119581E-3</v>
      </c>
      <c r="O601" s="3">
        <f t="shared" si="131"/>
        <v>4.9273220004919516E-4</v>
      </c>
      <c r="P601" s="3">
        <f t="shared" si="135"/>
        <v>3.2851283961970633E-6</v>
      </c>
      <c r="Q601" s="4">
        <f t="shared" si="136"/>
        <v>1.0100342489025622E-4</v>
      </c>
      <c r="R601" s="3">
        <f t="shared" si="137"/>
        <v>2.406366713739172E-5</v>
      </c>
      <c r="S601" s="16">
        <f t="shared" si="141"/>
        <v>121.42673840972716</v>
      </c>
      <c r="T601" s="16">
        <f t="shared" si="141"/>
        <v>157.3722319493169</v>
      </c>
      <c r="U601" s="16">
        <f t="shared" si="138"/>
        <v>-35.945493539589734</v>
      </c>
      <c r="V601" s="16">
        <f t="shared" si="139"/>
        <v>147.82692779353707</v>
      </c>
      <c r="W601" s="16">
        <f t="shared" si="139"/>
        <v>206.61135690500231</v>
      </c>
      <c r="X601" s="16">
        <f t="shared" si="139"/>
        <v>150.79138469375991</v>
      </c>
      <c r="Y601" s="16">
        <f t="shared" si="139"/>
        <v>124.2592584049687</v>
      </c>
    </row>
    <row r="602" spans="1:25" x14ac:dyDescent="0.4">
      <c r="A602">
        <f t="shared" si="140"/>
        <v>589</v>
      </c>
      <c r="B602" s="1">
        <v>43196</v>
      </c>
      <c r="C602" s="2">
        <v>0</v>
      </c>
      <c r="D602" s="2">
        <v>5.5462136189380097E-2</v>
      </c>
      <c r="E602" s="2">
        <v>5.1973483601535E-3</v>
      </c>
      <c r="F602" s="2">
        <v>0.93934051545046604</v>
      </c>
      <c r="G602">
        <v>577.50300000000004</v>
      </c>
      <c r="H602">
        <v>5103.3500000000004</v>
      </c>
      <c r="I602">
        <v>2526.67</v>
      </c>
      <c r="J602">
        <v>162.44</v>
      </c>
      <c r="K602">
        <v>106.93</v>
      </c>
      <c r="L602" s="3">
        <f t="shared" si="133"/>
        <v>3.3628104196337105E-4</v>
      </c>
      <c r="M602" s="3">
        <f t="shared" si="134"/>
        <v>2.442989610676416E-2</v>
      </c>
      <c r="N602" s="3">
        <f t="shared" si="131"/>
        <v>5.8535542829099008E-3</v>
      </c>
      <c r="O602" s="3">
        <f t="shared" si="131"/>
        <v>2.462447672986201E-4</v>
      </c>
      <c r="P602" s="3">
        <f t="shared" si="135"/>
        <v>3.7572947968215667E-6</v>
      </c>
      <c r="Q602" s="4">
        <f t="shared" si="136"/>
        <v>1.6129075775635558E-3</v>
      </c>
      <c r="R602" s="3">
        <f t="shared" si="137"/>
        <v>7.7164940497340129E-3</v>
      </c>
      <c r="S602" s="16">
        <f t="shared" si="141"/>
        <v>121.58802916748353</v>
      </c>
      <c r="T602" s="16">
        <f t="shared" si="141"/>
        <v>158.1438813542903</v>
      </c>
      <c r="U602" s="16">
        <f t="shared" si="138"/>
        <v>-36.555852186806774</v>
      </c>
      <c r="V602" s="16">
        <f t="shared" si="139"/>
        <v>147.86055589773341</v>
      </c>
      <c r="W602" s="16">
        <f t="shared" si="139"/>
        <v>209.05434651567873</v>
      </c>
      <c r="X602" s="16">
        <f t="shared" si="139"/>
        <v>151.3767401220509</v>
      </c>
      <c r="Y602" s="16">
        <f t="shared" si="139"/>
        <v>124.28388288169856</v>
      </c>
    </row>
    <row r="603" spans="1:25" x14ac:dyDescent="0.4">
      <c r="A603">
        <f t="shared" si="140"/>
        <v>590</v>
      </c>
      <c r="B603" s="1">
        <v>43203</v>
      </c>
      <c r="C603" s="2">
        <v>0</v>
      </c>
      <c r="D603" s="2">
        <v>6.1724294184082797E-2</v>
      </c>
      <c r="E603" s="2">
        <v>0</v>
      </c>
      <c r="F603" s="2">
        <v>0.93827570581591702</v>
      </c>
      <c r="G603">
        <v>575.43700000000001</v>
      </c>
      <c r="H603">
        <v>5207.57</v>
      </c>
      <c r="I603">
        <v>2541.46</v>
      </c>
      <c r="J603">
        <v>162.47999999999999</v>
      </c>
      <c r="K603">
        <v>107.35</v>
      </c>
      <c r="L603" s="3">
        <f t="shared" si="133"/>
        <v>-6.8964863793896658E-3</v>
      </c>
      <c r="M603" s="3">
        <f t="shared" si="134"/>
        <v>8.3147300740031849E-3</v>
      </c>
      <c r="N603" s="3">
        <f t="shared" si="131"/>
        <v>1.2591187742478693E-2</v>
      </c>
      <c r="O603" s="3">
        <f t="shared" si="131"/>
        <v>-2.0925652387986382E-3</v>
      </c>
      <c r="P603" s="3">
        <f t="shared" si="135"/>
        <v>7.9064990947902562E-6</v>
      </c>
      <c r="Q603" s="4">
        <f t="shared" si="136"/>
        <v>-1.4580887803454226E-3</v>
      </c>
      <c r="R603" s="3">
        <f t="shared" si="137"/>
        <v>2.9792165495733935E-3</v>
      </c>
      <c r="S603" s="16">
        <f t="shared" si="141"/>
        <v>121.44222028944898</v>
      </c>
      <c r="T603" s="16">
        <f t="shared" si="141"/>
        <v>158.44180300924765</v>
      </c>
      <c r="U603" s="16">
        <f t="shared" si="138"/>
        <v>-36.999582719798667</v>
      </c>
      <c r="V603" s="16">
        <f t="shared" si="139"/>
        <v>147.17090725979443</v>
      </c>
      <c r="W603" s="16">
        <f t="shared" si="139"/>
        <v>209.88581952307905</v>
      </c>
      <c r="X603" s="16">
        <f t="shared" si="139"/>
        <v>152.63585889629877</v>
      </c>
      <c r="Y603" s="16">
        <f t="shared" si="139"/>
        <v>124.0746263578187</v>
      </c>
    </row>
    <row r="604" spans="1:25" x14ac:dyDescent="0.4">
      <c r="A604">
        <f t="shared" si="140"/>
        <v>591</v>
      </c>
      <c r="B604" s="1">
        <v>43210</v>
      </c>
      <c r="C604" s="2">
        <v>0</v>
      </c>
      <c r="D604" s="2">
        <v>4.8546795692765397E-2</v>
      </c>
      <c r="E604" s="2">
        <v>1.1832704486598801E-2</v>
      </c>
      <c r="F604" s="2">
        <v>0.939620499820635</v>
      </c>
      <c r="G604">
        <v>569.82299999999998</v>
      </c>
      <c r="H604">
        <v>5235.75</v>
      </c>
      <c r="I604">
        <v>2573.46</v>
      </c>
      <c r="J604">
        <v>162.13999999999999</v>
      </c>
      <c r="K604">
        <v>107.66</v>
      </c>
      <c r="L604" s="3">
        <f t="shared" si="133"/>
        <v>1.3291420177727442E-2</v>
      </c>
      <c r="M604" s="3">
        <f t="shared" si="134"/>
        <v>1.2907146951214976E-2</v>
      </c>
      <c r="N604" s="3">
        <f t="shared" si="131"/>
        <v>1.4917659493444591E-2</v>
      </c>
      <c r="O604" s="3">
        <f t="shared" si="131"/>
        <v>3.7005057357841764E-4</v>
      </c>
      <c r="P604" s="3">
        <f t="shared" si="135"/>
        <v>2.2201635241359532E-6</v>
      </c>
      <c r="Q604" s="4">
        <f t="shared" si="136"/>
        <v>1.1486038238152979E-3</v>
      </c>
      <c r="R604" s="3">
        <f t="shared" si="137"/>
        <v>1.0371569298991357E-2</v>
      </c>
      <c r="S604" s="16">
        <f t="shared" si="141"/>
        <v>121.55708067183052</v>
      </c>
      <c r="T604" s="16">
        <f t="shared" si="141"/>
        <v>159.47895993914679</v>
      </c>
      <c r="U604" s="16">
        <f t="shared" si="138"/>
        <v>-37.921879267316271</v>
      </c>
      <c r="V604" s="16">
        <f t="shared" si="139"/>
        <v>148.50004927756717</v>
      </c>
      <c r="W604" s="16">
        <f t="shared" si="139"/>
        <v>211.17653421820054</v>
      </c>
      <c r="X604" s="16">
        <f t="shared" si="139"/>
        <v>154.12762484564323</v>
      </c>
      <c r="Y604" s="16">
        <f t="shared" si="139"/>
        <v>124.11163141517655</v>
      </c>
    </row>
    <row r="605" spans="1:25" x14ac:dyDescent="0.4">
      <c r="A605">
        <f t="shared" si="140"/>
        <v>592</v>
      </c>
      <c r="B605" s="1">
        <v>43217</v>
      </c>
      <c r="C605" s="2">
        <v>0</v>
      </c>
      <c r="D605" s="2">
        <v>4.5178291443580099E-2</v>
      </c>
      <c r="E605" s="2">
        <v>1.15009361955579E-2</v>
      </c>
      <c r="F605" s="2">
        <v>0.94332077236086198</v>
      </c>
      <c r="G605">
        <v>570.03700000000003</v>
      </c>
      <c r="H605">
        <v>5235.7299999999996</v>
      </c>
      <c r="I605">
        <v>2611.85</v>
      </c>
      <c r="J605">
        <v>162.19999999999999</v>
      </c>
      <c r="K605">
        <v>109.05</v>
      </c>
      <c r="L605" s="3">
        <f t="shared" si="133"/>
        <v>2.6676368716325172E-3</v>
      </c>
      <c r="M605" s="3">
        <f t="shared" si="134"/>
        <v>-1.4642122650577738E-3</v>
      </c>
      <c r="N605" s="3">
        <f t="shared" si="131"/>
        <v>-3.2161111855582014E-3</v>
      </c>
      <c r="O605" s="3">
        <f t="shared" si="131"/>
        <v>1.2946979038224171E-3</v>
      </c>
      <c r="P605" s="3">
        <f t="shared" si="135"/>
        <v>2.3187314947154549E-6</v>
      </c>
      <c r="Q605" s="4">
        <f t="shared" si="136"/>
        <v>1.1158577971240662E-3</v>
      </c>
      <c r="R605" s="3">
        <f t="shared" si="137"/>
        <v>-1.7949716879026023E-4</v>
      </c>
      <c r="S605" s="16">
        <f t="shared" si="141"/>
        <v>121.66866645154293</v>
      </c>
      <c r="T605" s="16">
        <f t="shared" si="141"/>
        <v>159.46101022226776</v>
      </c>
      <c r="U605" s="16">
        <f t="shared" si="138"/>
        <v>-37.792343770724827</v>
      </c>
      <c r="V605" s="16">
        <f t="shared" si="139"/>
        <v>148.76681296473043</v>
      </c>
      <c r="W605" s="16">
        <f t="shared" si="139"/>
        <v>211.03011299169478</v>
      </c>
      <c r="X605" s="16">
        <f t="shared" si="139"/>
        <v>153.80601372708742</v>
      </c>
      <c r="Y605" s="16">
        <f t="shared" si="139"/>
        <v>124.24110120555879</v>
      </c>
    </row>
    <row r="606" spans="1:25" x14ac:dyDescent="0.4">
      <c r="A606">
        <f t="shared" si="140"/>
        <v>593</v>
      </c>
      <c r="B606" s="1">
        <v>43224</v>
      </c>
      <c r="C606" s="2">
        <v>0</v>
      </c>
      <c r="D606" s="2">
        <v>4.8581547688424397E-2</v>
      </c>
      <c r="E606" s="2">
        <v>7.6363837043654003E-3</v>
      </c>
      <c r="F606" s="2">
        <v>0.94378206860721003</v>
      </c>
      <c r="G606">
        <v>571.19100000000003</v>
      </c>
      <c r="H606">
        <v>5224.71</v>
      </c>
      <c r="I606">
        <v>2603.4499999999998</v>
      </c>
      <c r="J606">
        <v>162.41</v>
      </c>
      <c r="K606">
        <v>109.12</v>
      </c>
      <c r="L606" s="3">
        <f t="shared" si="133"/>
        <v>2.1557826302642802E-4</v>
      </c>
      <c r="M606" s="3">
        <f t="shared" si="134"/>
        <v>2.7413832460897014E-2</v>
      </c>
      <c r="N606" s="3">
        <f t="shared" si="131"/>
        <v>1.3247805796155143E-2</v>
      </c>
      <c r="O606" s="3">
        <f t="shared" si="131"/>
        <v>-6.1572563265777092E-5</v>
      </c>
      <c r="P606" s="3">
        <f t="shared" si="135"/>
        <v>3.0164796470980227E-6</v>
      </c>
      <c r="Q606" s="4">
        <f t="shared" si="136"/>
        <v>1.37184417654638E-3</v>
      </c>
      <c r="R606" s="3">
        <f t="shared" si="137"/>
        <v>1.0203910989203202E-2</v>
      </c>
      <c r="S606" s="16">
        <f t="shared" si="141"/>
        <v>121.80585086919757</v>
      </c>
      <c r="T606" s="16">
        <f t="shared" si="141"/>
        <v>160.48140132118809</v>
      </c>
      <c r="U606" s="16">
        <f t="shared" si="138"/>
        <v>-38.675550451990517</v>
      </c>
      <c r="V606" s="16">
        <f t="shared" si="139"/>
        <v>148.78837079103309</v>
      </c>
      <c r="W606" s="16">
        <f t="shared" si="139"/>
        <v>213.77149623778448</v>
      </c>
      <c r="X606" s="16">
        <f t="shared" si="139"/>
        <v>155.13079430670294</v>
      </c>
      <c r="Y606" s="16">
        <f t="shared" si="139"/>
        <v>124.23494394923222</v>
      </c>
    </row>
    <row r="607" spans="1:25" x14ac:dyDescent="0.4">
      <c r="A607">
        <f t="shared" si="140"/>
        <v>594</v>
      </c>
      <c r="B607" s="1">
        <v>43231</v>
      </c>
      <c r="C607" s="2">
        <v>0</v>
      </c>
      <c r="D607" s="2">
        <v>5.2338492683004098E-2</v>
      </c>
      <c r="E607" s="2">
        <v>2.6089176258686998E-3</v>
      </c>
      <c r="F607" s="2">
        <v>0.94505258969112704</v>
      </c>
      <c r="G607">
        <v>569.904</v>
      </c>
      <c r="H607">
        <v>5354.69</v>
      </c>
      <c r="I607">
        <v>2637.94</v>
      </c>
      <c r="J607">
        <v>162.4</v>
      </c>
      <c r="K607">
        <v>109.39</v>
      </c>
      <c r="L607" s="3">
        <f t="shared" si="133"/>
        <v>6.4216578483005105E-3</v>
      </c>
      <c r="M607" s="3">
        <f t="shared" si="134"/>
        <v>7.9730249675924458E-3</v>
      </c>
      <c r="N607" s="3">
        <f t="shared" si="131"/>
        <v>1.1308066142520223E-2</v>
      </c>
      <c r="O607" s="3">
        <f t="shared" si="131"/>
        <v>-8.6206896551732637E-4</v>
      </c>
      <c r="P607" s="3">
        <f t="shared" si="135"/>
        <v>2.2147414543163664E-6</v>
      </c>
      <c r="Q607" s="4">
        <f t="shared" si="136"/>
        <v>-3.7011732780736024E-4</v>
      </c>
      <c r="R607" s="3">
        <f t="shared" si="137"/>
        <v>6.2101699982239633E-3</v>
      </c>
      <c r="S607" s="16">
        <f t="shared" si="141"/>
        <v>121.76883913641683</v>
      </c>
      <c r="T607" s="16">
        <f t="shared" si="141"/>
        <v>161.10241832101048</v>
      </c>
      <c r="U607" s="16">
        <f t="shared" si="138"/>
        <v>-39.333579184593646</v>
      </c>
      <c r="V607" s="16">
        <f t="shared" si="139"/>
        <v>149.43053657586313</v>
      </c>
      <c r="W607" s="16">
        <f t="shared" si="139"/>
        <v>214.56879873454372</v>
      </c>
      <c r="X607" s="16">
        <f t="shared" si="139"/>
        <v>156.26160092095495</v>
      </c>
      <c r="Y607" s="16">
        <f t="shared" si="139"/>
        <v>124.14873705268049</v>
      </c>
    </row>
    <row r="608" spans="1:25" x14ac:dyDescent="0.4">
      <c r="A608">
        <f t="shared" si="140"/>
        <v>595</v>
      </c>
      <c r="B608" s="1">
        <v>43238</v>
      </c>
      <c r="C608" s="2">
        <v>0</v>
      </c>
      <c r="D608" s="2">
        <v>5.5433473448821997E-2</v>
      </c>
      <c r="E608" s="2">
        <v>3.2051726172446999E-3</v>
      </c>
      <c r="F608" s="2">
        <v>0.94136135393393305</v>
      </c>
      <c r="G608">
        <v>566.36699999999996</v>
      </c>
      <c r="H608">
        <v>5329.66</v>
      </c>
      <c r="I608">
        <v>2667.77</v>
      </c>
      <c r="J608">
        <v>162.26</v>
      </c>
      <c r="K608">
        <v>110.78</v>
      </c>
      <c r="L608" s="3">
        <f t="shared" si="133"/>
        <v>-1.1262914241103594E-3</v>
      </c>
      <c r="M608" s="3">
        <f t="shared" si="134"/>
        <v>-9.0961520820763697E-3</v>
      </c>
      <c r="N608" s="3">
        <f t="shared" si="131"/>
        <v>-2.3993822555917421E-2</v>
      </c>
      <c r="O608" s="3">
        <f t="shared" si="131"/>
        <v>1.3558486379883217E-3</v>
      </c>
      <c r="P608" s="3">
        <f t="shared" si="135"/>
        <v>5.6792038309522839E-6</v>
      </c>
      <c r="Q608" s="4">
        <f t="shared" si="136"/>
        <v>6.8952865778773098E-4</v>
      </c>
      <c r="R608" s="3">
        <f t="shared" si="137"/>
        <v>-8.2151043560289572E-3</v>
      </c>
      <c r="S608" s="16">
        <f t="shared" si="141"/>
        <v>121.8377920021956</v>
      </c>
      <c r="T608" s="16">
        <f t="shared" si="141"/>
        <v>160.28090788540757</v>
      </c>
      <c r="U608" s="16">
        <f t="shared" si="138"/>
        <v>-38.443115883211973</v>
      </c>
      <c r="V608" s="16">
        <f t="shared" si="139"/>
        <v>149.31790743345209</v>
      </c>
      <c r="W608" s="16">
        <f t="shared" si="139"/>
        <v>213.65918352633608</v>
      </c>
      <c r="X608" s="16">
        <f t="shared" si="139"/>
        <v>153.8622186653632</v>
      </c>
      <c r="Y608" s="16">
        <f t="shared" si="139"/>
        <v>124.28432191647931</v>
      </c>
    </row>
    <row r="609" spans="1:25" x14ac:dyDescent="0.4">
      <c r="A609">
        <f t="shared" si="140"/>
        <v>596</v>
      </c>
      <c r="B609" s="1">
        <v>43245</v>
      </c>
      <c r="C609" s="2">
        <v>0</v>
      </c>
      <c r="D609" s="2">
        <v>4.8772878412779302E-2</v>
      </c>
      <c r="E609" s="2">
        <v>4.0042793503370001E-4</v>
      </c>
      <c r="F609" s="2">
        <v>0.95082669365218697</v>
      </c>
      <c r="G609">
        <v>572.81299999999999</v>
      </c>
      <c r="H609">
        <v>5347.31</v>
      </c>
      <c r="I609">
        <v>2603.7600000000002</v>
      </c>
      <c r="J609">
        <v>162.47999999999999</v>
      </c>
      <c r="K609">
        <v>109.41</v>
      </c>
      <c r="L609" s="3">
        <f t="shared" si="133"/>
        <v>3.38523205029162E-3</v>
      </c>
      <c r="M609" s="3">
        <f t="shared" si="134"/>
        <v>6.6141780645507797E-3</v>
      </c>
      <c r="N609" s="3">
        <f t="shared" si="131"/>
        <v>-1.268166036808327E-2</v>
      </c>
      <c r="O609" s="3">
        <f t="shared" si="131"/>
        <v>-4.3082225504675886E-4</v>
      </c>
      <c r="P609" s="3">
        <f t="shared" si="135"/>
        <v>8.7283861585949167E-7</v>
      </c>
      <c r="Q609" s="4">
        <f t="shared" si="136"/>
        <v>-9.2995727464931623E-5</v>
      </c>
      <c r="R609" s="3">
        <f t="shared" si="137"/>
        <v>-7.7826812707190718E-4</v>
      </c>
      <c r="S609" s="16">
        <f t="shared" si="141"/>
        <v>121.8284924294491</v>
      </c>
      <c r="T609" s="16">
        <f t="shared" si="141"/>
        <v>160.20308107270037</v>
      </c>
      <c r="U609" s="16">
        <f t="shared" si="138"/>
        <v>-38.374588643251272</v>
      </c>
      <c r="V609" s="16">
        <f t="shared" si="139"/>
        <v>149.65643063848125</v>
      </c>
      <c r="W609" s="16">
        <f t="shared" si="139"/>
        <v>214.32060133279117</v>
      </c>
      <c r="X609" s="16">
        <f t="shared" si="139"/>
        <v>152.59405262855486</v>
      </c>
      <c r="Y609" s="16">
        <f t="shared" si="139"/>
        <v>124.24123969097464</v>
      </c>
    </row>
    <row r="610" spans="1:25" x14ac:dyDescent="0.4">
      <c r="A610">
        <f t="shared" si="140"/>
        <v>597</v>
      </c>
      <c r="B610" s="1">
        <v>43252</v>
      </c>
      <c r="C610" s="2">
        <v>0</v>
      </c>
      <c r="D610" s="2">
        <v>5.0227609439211597E-2</v>
      </c>
      <c r="E610" s="2">
        <v>0</v>
      </c>
      <c r="F610" s="2">
        <v>0.94977239056078799</v>
      </c>
      <c r="G610">
        <v>574.07000000000005</v>
      </c>
      <c r="H610">
        <v>5376.29</v>
      </c>
      <c r="I610">
        <v>2570.7399999999998</v>
      </c>
      <c r="J610">
        <v>162.41</v>
      </c>
      <c r="K610">
        <v>109.54</v>
      </c>
      <c r="L610" s="3">
        <f t="shared" si="133"/>
        <v>-2.0619532386459971E-3</v>
      </c>
      <c r="M610" s="3">
        <f t="shared" si="134"/>
        <v>1.6671151082238156E-2</v>
      </c>
      <c r="N610" s="3">
        <f t="shared" si="131"/>
        <v>1.9181247422921155E-2</v>
      </c>
      <c r="O610" s="3">
        <f t="shared" si="131"/>
        <v>-1.2314512653166521E-4</v>
      </c>
      <c r="P610" s="3">
        <f t="shared" si="135"/>
        <v>3.2957306818981148E-6</v>
      </c>
      <c r="Q610" s="4">
        <f t="shared" si="136"/>
        <v>7.170964935669593E-4</v>
      </c>
      <c r="R610" s="3">
        <f t="shared" si="137"/>
        <v>8.4168250349954121E-3</v>
      </c>
      <c r="S610" s="16">
        <f t="shared" si="141"/>
        <v>121.90020207880579</v>
      </c>
      <c r="T610" s="16">
        <f t="shared" si="141"/>
        <v>161.0447635761999</v>
      </c>
      <c r="U610" s="16">
        <f t="shared" si="138"/>
        <v>-39.144561497394108</v>
      </c>
      <c r="V610" s="16">
        <f t="shared" si="139"/>
        <v>149.45023531461666</v>
      </c>
      <c r="W610" s="16">
        <f t="shared" si="139"/>
        <v>215.98771644101498</v>
      </c>
      <c r="X610" s="16">
        <f t="shared" si="139"/>
        <v>154.51217737084698</v>
      </c>
      <c r="Y610" s="16">
        <f t="shared" si="139"/>
        <v>124.22892517832148</v>
      </c>
    </row>
    <row r="611" spans="1:25" x14ac:dyDescent="0.4">
      <c r="A611">
        <f t="shared" si="140"/>
        <v>598</v>
      </c>
      <c r="B611" s="1">
        <v>43259</v>
      </c>
      <c r="C611" s="2">
        <v>0</v>
      </c>
      <c r="D611" s="2">
        <v>5.5720493909041997E-2</v>
      </c>
      <c r="E611" s="2">
        <v>0</v>
      </c>
      <c r="F611" s="2">
        <v>0.94427950609095801</v>
      </c>
      <c r="G611">
        <v>572.83399999999995</v>
      </c>
      <c r="H611">
        <v>5465.42</v>
      </c>
      <c r="I611">
        <v>2620.0500000000002</v>
      </c>
      <c r="J611">
        <v>162.38999999999999</v>
      </c>
      <c r="K611">
        <v>109.55</v>
      </c>
      <c r="L611" s="3">
        <f t="shared" si="133"/>
        <v>1.1354392083533504E-2</v>
      </c>
      <c r="M611" s="3">
        <f t="shared" si="134"/>
        <v>1.0862408363130349E-2</v>
      </c>
      <c r="N611" s="3">
        <f t="shared" si="131"/>
        <v>4.2632774183697375E-3</v>
      </c>
      <c r="O611" s="3">
        <f t="shared" si="131"/>
        <v>7.3896175872900649E-4</v>
      </c>
      <c r="P611" s="3">
        <f t="shared" si="135"/>
        <v>2.4556782195547548E-6</v>
      </c>
      <c r="Q611" s="4">
        <f t="shared" si="136"/>
        <v>1.3005895253685087E-3</v>
      </c>
      <c r="R611" s="3">
        <f t="shared" si="137"/>
        <v>6.8047599059406494E-3</v>
      </c>
      <c r="S611" s="16">
        <f t="shared" si="141"/>
        <v>122.03026103134265</v>
      </c>
      <c r="T611" s="16">
        <f t="shared" si="141"/>
        <v>161.72523956679396</v>
      </c>
      <c r="U611" s="16">
        <f t="shared" si="138"/>
        <v>-39.694978535451312</v>
      </c>
      <c r="V611" s="16">
        <f t="shared" si="139"/>
        <v>150.58567452297001</v>
      </c>
      <c r="W611" s="16">
        <f t="shared" si="139"/>
        <v>217.07395727732802</v>
      </c>
      <c r="X611" s="16">
        <f t="shared" si="139"/>
        <v>154.93850511268397</v>
      </c>
      <c r="Y611" s="16">
        <f t="shared" si="139"/>
        <v>124.30282135419438</v>
      </c>
    </row>
    <row r="612" spans="1:25" x14ac:dyDescent="0.4">
      <c r="A612">
        <f t="shared" si="140"/>
        <v>599</v>
      </c>
      <c r="B612" s="1">
        <v>43266</v>
      </c>
      <c r="C612" s="2">
        <v>0</v>
      </c>
      <c r="D612" s="2">
        <v>5.1627696876450503E-2</v>
      </c>
      <c r="E612" s="2">
        <v>0</v>
      </c>
      <c r="F612" s="2">
        <v>0.94837230312354903</v>
      </c>
      <c r="G612">
        <v>573.52700000000004</v>
      </c>
      <c r="H612">
        <v>5469.37</v>
      </c>
      <c r="I612">
        <v>2631.22</v>
      </c>
      <c r="J612">
        <v>162.51</v>
      </c>
      <c r="K612">
        <v>110.66</v>
      </c>
      <c r="L612" s="3">
        <f t="shared" si="133"/>
        <v>-3.3260697730430611E-3</v>
      </c>
      <c r="M612" s="3">
        <f t="shared" si="134"/>
        <v>-1.4909500166578438E-2</v>
      </c>
      <c r="N612" s="3">
        <f t="shared" si="131"/>
        <v>-2.4710970576386604E-2</v>
      </c>
      <c r="O612" s="3">
        <f t="shared" si="131"/>
        <v>5.5381207310323255E-4</v>
      </c>
      <c r="P612" s="3">
        <f t="shared" si="135"/>
        <v>2.8739465696504606E-7</v>
      </c>
      <c r="Q612" s="4">
        <f t="shared" si="136"/>
        <v>-2.4481051856992488E-4</v>
      </c>
      <c r="R612" s="3">
        <f t="shared" si="137"/>
        <v>-1.0598182110726218E-2</v>
      </c>
      <c r="S612" s="16">
        <f t="shared" si="141"/>
        <v>122.00577997948565</v>
      </c>
      <c r="T612" s="16">
        <f t="shared" si="141"/>
        <v>160.66542135572135</v>
      </c>
      <c r="U612" s="16">
        <f t="shared" si="138"/>
        <v>-38.659641376235697</v>
      </c>
      <c r="V612" s="16">
        <f t="shared" si="139"/>
        <v>150.25306754566571</v>
      </c>
      <c r="W612" s="16">
        <f t="shared" si="139"/>
        <v>215.58300726067017</v>
      </c>
      <c r="X612" s="16">
        <f t="shared" si="139"/>
        <v>152.4674080550453</v>
      </c>
      <c r="Y612" s="16">
        <f t="shared" si="139"/>
        <v>124.3582025615047</v>
      </c>
    </row>
    <row r="613" spans="1:25" x14ac:dyDescent="0.4">
      <c r="A613">
        <f t="shared" si="140"/>
        <v>600</v>
      </c>
      <c r="B613" s="1">
        <v>43273</v>
      </c>
      <c r="C613" s="2">
        <v>0</v>
      </c>
      <c r="D613" s="2">
        <v>5.1148705781508999E-2</v>
      </c>
      <c r="E613" s="2">
        <v>0</v>
      </c>
      <c r="F613" s="2">
        <v>0.94885129421849101</v>
      </c>
      <c r="G613">
        <v>575.20600000000002</v>
      </c>
      <c r="H613">
        <v>5421.63</v>
      </c>
      <c r="I613">
        <v>2566.1999999999998</v>
      </c>
      <c r="J613">
        <v>162.6</v>
      </c>
      <c r="K613">
        <v>109.97</v>
      </c>
      <c r="L613" s="3">
        <f t="shared" si="133"/>
        <v>1.1183053735819293E-2</v>
      </c>
      <c r="M613" s="3">
        <f t="shared" si="134"/>
        <v>-5.968837491261425E-3</v>
      </c>
      <c r="N613" s="3">
        <f t="shared" si="131"/>
        <v>-6.7882472137790195E-3</v>
      </c>
      <c r="O613" s="3">
        <f t="shared" si="131"/>
        <v>-1.2300123001218743E-4</v>
      </c>
      <c r="P613" s="3">
        <f t="shared" si="135"/>
        <v>1.3670708242779632E-6</v>
      </c>
      <c r="Q613" s="4">
        <f t="shared" si="136"/>
        <v>-4.2337525980997923E-4</v>
      </c>
      <c r="R613" s="3">
        <f t="shared" si="137"/>
        <v>-4.2425804980833481E-4</v>
      </c>
      <c r="S613" s="16">
        <f t="shared" si="141"/>
        <v>121.96344245350465</v>
      </c>
      <c r="T613" s="16">
        <f t="shared" si="141"/>
        <v>160.62299555074051</v>
      </c>
      <c r="U613" s="16">
        <f t="shared" si="138"/>
        <v>-38.659553097235857</v>
      </c>
      <c r="V613" s="16">
        <f t="shared" si="139"/>
        <v>151.37137291924765</v>
      </c>
      <c r="W613" s="16">
        <f t="shared" si="139"/>
        <v>214.98612351154404</v>
      </c>
      <c r="X613" s="16">
        <f t="shared" si="139"/>
        <v>151.78858333366739</v>
      </c>
      <c r="Y613" s="16">
        <f t="shared" si="139"/>
        <v>124.34590243850347</v>
      </c>
    </row>
    <row r="614" spans="1:25" x14ac:dyDescent="0.4">
      <c r="A614">
        <f t="shared" si="140"/>
        <v>601</v>
      </c>
      <c r="B614" s="1">
        <v>43280</v>
      </c>
      <c r="C614" s="2">
        <v>0</v>
      </c>
      <c r="D614" s="2">
        <v>5.3427157155305202E-2</v>
      </c>
      <c r="E614" s="2">
        <v>0</v>
      </c>
      <c r="F614" s="2">
        <v>0.94657284284469401</v>
      </c>
      <c r="G614">
        <v>577.49</v>
      </c>
      <c r="H614">
        <v>5350.83</v>
      </c>
      <c r="I614">
        <v>2548.7800000000002</v>
      </c>
      <c r="J614">
        <v>162.58000000000001</v>
      </c>
      <c r="K614">
        <v>110.76</v>
      </c>
      <c r="L614" s="3">
        <f t="shared" si="133"/>
        <v>1.364472949432205E-4</v>
      </c>
      <c r="M614" s="3">
        <f t="shared" si="134"/>
        <v>1.2951515538885516E-2</v>
      </c>
      <c r="N614" s="3">
        <f t="shared" si="131"/>
        <v>-2.2728521096367804E-2</v>
      </c>
      <c r="O614" s="3">
        <f t="shared" si="131"/>
        <v>8.6111452823223189E-4</v>
      </c>
      <c r="P614" s="3">
        <f t="shared" si="135"/>
        <v>1.4009794390965639E-6</v>
      </c>
      <c r="Q614" s="4">
        <f t="shared" si="136"/>
        <v>1.5056693036599685E-3</v>
      </c>
      <c r="R614" s="3">
        <f t="shared" si="137"/>
        <v>-2.1948609335767089E-3</v>
      </c>
      <c r="S614" s="16">
        <f t="shared" si="141"/>
        <v>122.11400938387065</v>
      </c>
      <c r="T614" s="16">
        <f t="shared" si="141"/>
        <v>160.40350945738285</v>
      </c>
      <c r="U614" s="16">
        <f t="shared" si="138"/>
        <v>-38.289500073512201</v>
      </c>
      <c r="V614" s="16">
        <f t="shared" si="139"/>
        <v>151.38501764874198</v>
      </c>
      <c r="W614" s="16">
        <f t="shared" si="139"/>
        <v>216.2812750654326</v>
      </c>
      <c r="X614" s="16">
        <f t="shared" si="139"/>
        <v>149.51573122403062</v>
      </c>
      <c r="Y614" s="16">
        <f t="shared" si="139"/>
        <v>124.43201389132669</v>
      </c>
    </row>
    <row r="615" spans="1:25" x14ac:dyDescent="0.4">
      <c r="A615">
        <f t="shared" si="140"/>
        <v>602</v>
      </c>
      <c r="B615" s="1">
        <v>43287</v>
      </c>
      <c r="C615" s="2">
        <v>0</v>
      </c>
      <c r="D615" s="2">
        <v>5.1092191423477998E-2</v>
      </c>
      <c r="E615" s="2">
        <v>0</v>
      </c>
      <c r="F615" s="2">
        <v>0.94890780857652202</v>
      </c>
      <c r="G615">
        <v>579.08500000000004</v>
      </c>
      <c r="H615">
        <v>5434.36</v>
      </c>
      <c r="I615">
        <v>2490.85</v>
      </c>
      <c r="J615">
        <v>162.72</v>
      </c>
      <c r="K615">
        <v>110.47</v>
      </c>
      <c r="L615" s="3">
        <f t="shared" si="133"/>
        <v>1.7395165080800856E-2</v>
      </c>
      <c r="M615" s="3">
        <f t="shared" si="134"/>
        <v>3.3008599343959721E-2</v>
      </c>
      <c r="N615" s="3">
        <f t="shared" si="131"/>
        <v>2.2779372503362483E-2</v>
      </c>
      <c r="O615" s="3">
        <f t="shared" si="131"/>
        <v>-4.91642084562538E-4</v>
      </c>
      <c r="P615" s="3">
        <f t="shared" si="135"/>
        <v>4.8963126368327949E-6</v>
      </c>
      <c r="Q615" s="4">
        <f t="shared" si="136"/>
        <v>1.2150623505994165E-3</v>
      </c>
      <c r="R615" s="3">
        <f t="shared" si="137"/>
        <v>1.8172873710890131E-2</v>
      </c>
      <c r="S615" s="16">
        <f t="shared" si="141"/>
        <v>122.23551561893059</v>
      </c>
      <c r="T615" s="16">
        <f t="shared" si="141"/>
        <v>162.22079682847186</v>
      </c>
      <c r="U615" s="16">
        <f t="shared" si="138"/>
        <v>-39.98528120954127</v>
      </c>
      <c r="V615" s="16">
        <f t="shared" si="139"/>
        <v>153.12453415682205</v>
      </c>
      <c r="W615" s="16">
        <f t="shared" si="139"/>
        <v>219.58213499982855</v>
      </c>
      <c r="X615" s="16">
        <f t="shared" si="139"/>
        <v>151.79366847436685</v>
      </c>
      <c r="Y615" s="16">
        <f t="shared" si="139"/>
        <v>124.38284968287044</v>
      </c>
    </row>
    <row r="616" spans="1:25" x14ac:dyDescent="0.4">
      <c r="A616">
        <f t="shared" si="140"/>
        <v>603</v>
      </c>
      <c r="B616" s="1">
        <v>43294</v>
      </c>
      <c r="C616" s="2">
        <v>0</v>
      </c>
      <c r="D616" s="2">
        <v>5.9252712484866001E-2</v>
      </c>
      <c r="E616" s="2">
        <v>0</v>
      </c>
      <c r="F616" s="2">
        <v>0.94074728751513403</v>
      </c>
      <c r="G616">
        <v>579.14499999999998</v>
      </c>
      <c r="H616">
        <v>5518.33</v>
      </c>
      <c r="I616">
        <v>2547.59</v>
      </c>
      <c r="J616">
        <v>162.63999999999999</v>
      </c>
      <c r="K616">
        <v>112.38</v>
      </c>
      <c r="L616" s="3">
        <f t="shared" si="133"/>
        <v>-1.2465815285194526E-2</v>
      </c>
      <c r="M616" s="3">
        <f t="shared" si="134"/>
        <v>-8.241588349306439E-3</v>
      </c>
      <c r="N616" s="3">
        <f t="shared" si="131"/>
        <v>8.61598608881331E-3</v>
      </c>
      <c r="O616" s="3">
        <f t="shared" si="131"/>
        <v>4.3039842597170086E-4</v>
      </c>
      <c r="P616" s="3">
        <f t="shared" si="135"/>
        <v>1.4527014984032171E-6</v>
      </c>
      <c r="Q616" s="4">
        <f t="shared" si="136"/>
        <v>-8.4893014594818276E-5</v>
      </c>
      <c r="R616" s="3">
        <f t="shared" si="137"/>
        <v>-2.9152547799289885E-3</v>
      </c>
      <c r="S616" s="16">
        <f t="shared" ref="S616:T631" si="142">S615+100*Q616</f>
        <v>122.22702631747111</v>
      </c>
      <c r="T616" s="16">
        <f t="shared" si="142"/>
        <v>161.92927135047896</v>
      </c>
      <c r="U616" s="16">
        <f t="shared" si="138"/>
        <v>-39.702245033007841</v>
      </c>
      <c r="V616" s="16">
        <f t="shared" si="139"/>
        <v>151.87795262830261</v>
      </c>
      <c r="W616" s="16">
        <f t="shared" si="139"/>
        <v>218.75797616489791</v>
      </c>
      <c r="X616" s="16">
        <f t="shared" si="139"/>
        <v>152.65526708324819</v>
      </c>
      <c r="Y616" s="16">
        <f t="shared" si="139"/>
        <v>124.42588952546761</v>
      </c>
    </row>
    <row r="617" spans="1:25" x14ac:dyDescent="0.4">
      <c r="A617">
        <f t="shared" si="140"/>
        <v>604</v>
      </c>
      <c r="B617" s="1">
        <v>43301</v>
      </c>
      <c r="C617" s="2">
        <v>0</v>
      </c>
      <c r="D617" s="2">
        <v>5.6831543320860198E-2</v>
      </c>
      <c r="E617" s="2">
        <v>0</v>
      </c>
      <c r="F617" s="2">
        <v>0.94316845667913896</v>
      </c>
      <c r="G617">
        <v>576.90499999999997</v>
      </c>
      <c r="H617">
        <v>5520.5</v>
      </c>
      <c r="I617">
        <v>2569.54</v>
      </c>
      <c r="J617">
        <v>162.71</v>
      </c>
      <c r="K617">
        <v>111.41</v>
      </c>
      <c r="L617" s="3">
        <f t="shared" si="133"/>
        <v>-7.759836295951783E-3</v>
      </c>
      <c r="M617" s="3">
        <f t="shared" si="134"/>
        <v>2.8733474998627884E-3</v>
      </c>
      <c r="N617" s="3">
        <f t="shared" si="131"/>
        <v>1.7719124823898591E-2</v>
      </c>
      <c r="O617" s="3">
        <f t="shared" si="131"/>
        <v>-2.6427386147133136E-3</v>
      </c>
      <c r="P617" s="3">
        <f t="shared" si="135"/>
        <v>2.952720006892799E-6</v>
      </c>
      <c r="Q617" s="4">
        <f t="shared" si="136"/>
        <v>-2.3322036477380769E-3</v>
      </c>
      <c r="R617" s="3">
        <f t="shared" si="137"/>
        <v>2.5474743532740707E-3</v>
      </c>
      <c r="S617" s="16">
        <f t="shared" si="142"/>
        <v>121.9938059526973</v>
      </c>
      <c r="T617" s="16">
        <f t="shared" si="142"/>
        <v>162.18401878580636</v>
      </c>
      <c r="U617" s="16">
        <f t="shared" si="138"/>
        <v>-40.190212833109058</v>
      </c>
      <c r="V617" s="16">
        <f t="shared" si="139"/>
        <v>151.10196899870743</v>
      </c>
      <c r="W617" s="16">
        <f t="shared" si="139"/>
        <v>219.0453109148842</v>
      </c>
      <c r="X617" s="16">
        <f t="shared" si="139"/>
        <v>154.42717956563806</v>
      </c>
      <c r="Y617" s="16">
        <f t="shared" si="139"/>
        <v>124.16161566399627</v>
      </c>
    </row>
    <row r="618" spans="1:25" x14ac:dyDescent="0.4">
      <c r="A618">
        <f t="shared" si="140"/>
        <v>605</v>
      </c>
      <c r="B618" s="1">
        <v>43308</v>
      </c>
      <c r="C618" s="2">
        <v>0</v>
      </c>
      <c r="D618" s="2">
        <v>6.1752743332348203E-2</v>
      </c>
      <c r="E618" s="2">
        <v>0</v>
      </c>
      <c r="F618" s="2">
        <v>0.93824725666765096</v>
      </c>
      <c r="G618">
        <v>574.28399999999999</v>
      </c>
      <c r="H618">
        <v>5554.31</v>
      </c>
      <c r="I618">
        <v>2615.0700000000002</v>
      </c>
      <c r="J618">
        <v>162.28</v>
      </c>
      <c r="K618">
        <v>111.05</v>
      </c>
      <c r="L618" s="3">
        <f t="shared" si="133"/>
        <v>3.2767823795032403E-3</v>
      </c>
      <c r="M618" s="3">
        <f t="shared" si="134"/>
        <v>9.8091794971968405E-3</v>
      </c>
      <c r="N618" s="3">
        <f t="shared" si="131"/>
        <v>-1.868783627206938E-2</v>
      </c>
      <c r="O618" s="3">
        <f t="shared" si="131"/>
        <v>-3.0194725166379222E-3</v>
      </c>
      <c r="P618" s="3">
        <f t="shared" si="135"/>
        <v>5.544623985683672E-6</v>
      </c>
      <c r="Q618" s="4">
        <f t="shared" si="136"/>
        <v>-2.2328126855132532E-3</v>
      </c>
      <c r="R618" s="3">
        <f t="shared" si="137"/>
        <v>-2.1553367280018054E-3</v>
      </c>
      <c r="S618" s="16">
        <f t="shared" si="142"/>
        <v>121.77052468414597</v>
      </c>
      <c r="T618" s="16">
        <f t="shared" si="142"/>
        <v>161.96848511300618</v>
      </c>
      <c r="U618" s="16">
        <f t="shared" si="138"/>
        <v>-40.197960428860213</v>
      </c>
      <c r="V618" s="16">
        <f t="shared" si="139"/>
        <v>151.42964723665776</v>
      </c>
      <c r="W618" s="16">
        <f t="shared" si="139"/>
        <v>220.02622886460389</v>
      </c>
      <c r="X618" s="16">
        <f t="shared" si="139"/>
        <v>152.55839593843112</v>
      </c>
      <c r="Y618" s="16">
        <f t="shared" si="139"/>
        <v>123.85966841233248</v>
      </c>
    </row>
    <row r="619" spans="1:25" x14ac:dyDescent="0.4">
      <c r="A619">
        <f t="shared" si="140"/>
        <v>606</v>
      </c>
      <c r="B619" s="1">
        <v>43315</v>
      </c>
      <c r="C619" s="2">
        <v>0</v>
      </c>
      <c r="D619" s="2">
        <v>7.0993783308488101E-2</v>
      </c>
      <c r="E619" s="2">
        <v>0</v>
      </c>
      <c r="F619" s="2">
        <v>0.92900621669151195</v>
      </c>
      <c r="G619">
        <v>575.13</v>
      </c>
      <c r="H619">
        <v>5598.71</v>
      </c>
      <c r="I619">
        <v>2566.1999999999998</v>
      </c>
      <c r="J619">
        <v>161.79</v>
      </c>
      <c r="K619">
        <v>111.25</v>
      </c>
      <c r="L619" s="3">
        <f t="shared" si="133"/>
        <v>2.57313353873867E-3</v>
      </c>
      <c r="M619" s="3">
        <f t="shared" si="134"/>
        <v>-5.5635604180812592E-3</v>
      </c>
      <c r="N619" s="3">
        <f t="shared" si="131"/>
        <v>-1.2867274569402176E-2</v>
      </c>
      <c r="O619" s="3">
        <f t="shared" si="131"/>
        <v>9.2712775820502635E-4</v>
      </c>
      <c r="P619" s="3">
        <f t="shared" si="135"/>
        <v>8.2096765513883075E-6</v>
      </c>
      <c r="Q619" s="4">
        <f t="shared" si="136"/>
        <v>4.5811957174340365E-4</v>
      </c>
      <c r="R619" s="3">
        <f t="shared" si="137"/>
        <v>-3.7326434226349348E-3</v>
      </c>
      <c r="S619" s="16">
        <f t="shared" si="142"/>
        <v>121.81633664132031</v>
      </c>
      <c r="T619" s="16">
        <f t="shared" si="142"/>
        <v>161.59522077074269</v>
      </c>
      <c r="U619" s="16">
        <f t="shared" si="138"/>
        <v>-39.77888412942238</v>
      </c>
      <c r="V619" s="16">
        <f t="shared" si="139"/>
        <v>151.68696059053161</v>
      </c>
      <c r="W619" s="16">
        <f t="shared" si="139"/>
        <v>219.46987282279576</v>
      </c>
      <c r="X619" s="16">
        <f t="shared" si="139"/>
        <v>151.27166848149091</v>
      </c>
      <c r="Y619" s="16">
        <f t="shared" si="139"/>
        <v>123.95238118815298</v>
      </c>
    </row>
    <row r="620" spans="1:25" x14ac:dyDescent="0.4">
      <c r="A620">
        <f t="shared" si="140"/>
        <v>607</v>
      </c>
      <c r="B620" s="1">
        <v>43322</v>
      </c>
      <c r="C620" s="2">
        <v>0</v>
      </c>
      <c r="D620" s="2">
        <v>8.4676577560801797E-2</v>
      </c>
      <c r="E620" s="2">
        <v>0</v>
      </c>
      <c r="F620" s="2">
        <v>0.91532342243919795</v>
      </c>
      <c r="G620">
        <v>578.79499999999996</v>
      </c>
      <c r="H620">
        <v>5588.66</v>
      </c>
      <c r="I620">
        <v>2533.1799999999998</v>
      </c>
      <c r="J620">
        <v>161.94</v>
      </c>
      <c r="K620">
        <v>110.83</v>
      </c>
      <c r="L620" s="3">
        <f t="shared" si="133"/>
        <v>-1.728660434594298E-3</v>
      </c>
      <c r="M620" s="3">
        <f t="shared" si="134"/>
        <v>3.6233034053507751E-3</v>
      </c>
      <c r="N620" s="3">
        <f t="shared" si="131"/>
        <v>-1.3133689670690618E-2</v>
      </c>
      <c r="O620" s="3">
        <f t="shared" si="131"/>
        <v>1.1115227862170673E-3</v>
      </c>
      <c r="P620" s="3">
        <f t="shared" si="135"/>
        <v>3.1145318015898522E-6</v>
      </c>
      <c r="Q620" s="4">
        <f t="shared" si="136"/>
        <v>1.3210972408272716E-3</v>
      </c>
      <c r="R620" s="3">
        <f t="shared" si="137"/>
        <v>-2.5318809784292684E-3</v>
      </c>
      <c r="S620" s="16">
        <f t="shared" si="142"/>
        <v>121.94844636540303</v>
      </c>
      <c r="T620" s="16">
        <f t="shared" si="142"/>
        <v>161.34203267289976</v>
      </c>
      <c r="U620" s="16">
        <f t="shared" si="138"/>
        <v>-39.393586307496733</v>
      </c>
      <c r="V620" s="16">
        <f t="shared" si="139"/>
        <v>151.51409454707218</v>
      </c>
      <c r="W620" s="16">
        <f t="shared" si="139"/>
        <v>219.83220316333083</v>
      </c>
      <c r="X620" s="16">
        <f t="shared" si="139"/>
        <v>149.95829951442184</v>
      </c>
      <c r="Y620" s="16">
        <f t="shared" si="139"/>
        <v>124.06353346677469</v>
      </c>
    </row>
    <row r="621" spans="1:25" x14ac:dyDescent="0.4">
      <c r="A621">
        <f t="shared" si="140"/>
        <v>608</v>
      </c>
      <c r="B621" s="1">
        <v>43329</v>
      </c>
      <c r="C621" s="2">
        <v>0</v>
      </c>
      <c r="D621" s="2">
        <v>7.9485691224818703E-2</v>
      </c>
      <c r="E621" s="2">
        <v>0</v>
      </c>
      <c r="F621" s="2">
        <v>0.92051430877518103</v>
      </c>
      <c r="G621">
        <v>579.52</v>
      </c>
      <c r="H621">
        <v>5625.66</v>
      </c>
      <c r="I621">
        <v>2499.91</v>
      </c>
      <c r="J621">
        <v>162.12</v>
      </c>
      <c r="K621">
        <v>110.5</v>
      </c>
      <c r="L621" s="3">
        <f t="shared" si="133"/>
        <v>1.0692212747138718E-2</v>
      </c>
      <c r="M621" s="3">
        <f t="shared" si="134"/>
        <v>1.554756748662145E-2</v>
      </c>
      <c r="N621" s="3">
        <f t="shared" si="131"/>
        <v>6.8722474009066392E-3</v>
      </c>
      <c r="O621" s="3">
        <f t="shared" si="131"/>
        <v>6.1682704169729874E-5</v>
      </c>
      <c r="P621" s="3">
        <f t="shared" si="135"/>
        <v>8.9173621179415043E-6</v>
      </c>
      <c r="Q621" s="4">
        <f t="shared" si="136"/>
        <v>1.2836715982128643E-3</v>
      </c>
      <c r="R621" s="3">
        <f t="shared" si="137"/>
        <v>8.2934275847091343E-3</v>
      </c>
      <c r="S621" s="16">
        <f t="shared" si="142"/>
        <v>122.07681352522431</v>
      </c>
      <c r="T621" s="16">
        <f t="shared" si="142"/>
        <v>162.17137543137068</v>
      </c>
      <c r="U621" s="16">
        <f t="shared" si="138"/>
        <v>-40.094561906146367</v>
      </c>
      <c r="V621" s="16">
        <f t="shared" si="139"/>
        <v>152.58331582178604</v>
      </c>
      <c r="W621" s="16">
        <f t="shared" si="139"/>
        <v>221.38695991199299</v>
      </c>
      <c r="X621" s="16">
        <f t="shared" si="139"/>
        <v>150.64552425451251</v>
      </c>
      <c r="Y621" s="16">
        <f t="shared" si="139"/>
        <v>124.06970173719166</v>
      </c>
    </row>
    <row r="622" spans="1:25" x14ac:dyDescent="0.4">
      <c r="A622">
        <f t="shared" si="140"/>
        <v>609</v>
      </c>
      <c r="B622" s="1">
        <v>43336</v>
      </c>
      <c r="C622" s="2">
        <v>0</v>
      </c>
      <c r="D622" s="2">
        <v>9.4347961421388002E-2</v>
      </c>
      <c r="E622" s="2">
        <v>0</v>
      </c>
      <c r="F622" s="2">
        <v>0.90565203857861198</v>
      </c>
      <c r="G622">
        <v>581.82000000000005</v>
      </c>
      <c r="H622">
        <v>5675.12</v>
      </c>
      <c r="I622">
        <v>2517.09</v>
      </c>
      <c r="J622">
        <v>162.13</v>
      </c>
      <c r="K622">
        <v>111.24</v>
      </c>
      <c r="L622" s="3">
        <f t="shared" si="133"/>
        <v>-4.5983000855441825E-3</v>
      </c>
      <c r="M622" s="3">
        <f t="shared" si="134"/>
        <v>7.9049143715601566E-3</v>
      </c>
      <c r="N622" s="3">
        <f t="shared" si="131"/>
        <v>1.5557647918826856E-2</v>
      </c>
      <c r="O622" s="3">
        <f t="shared" si="131"/>
        <v>-4.9343119718736617E-4</v>
      </c>
      <c r="P622" s="3">
        <f t="shared" si="135"/>
        <v>1.8067085561982094E-6</v>
      </c>
      <c r="Q622" s="4">
        <f t="shared" si="136"/>
        <v>2.9712887798011175E-4</v>
      </c>
      <c r="R622" s="3">
        <f t="shared" si="137"/>
        <v>4.5927077519138659E-3</v>
      </c>
      <c r="S622" s="16">
        <f t="shared" si="142"/>
        <v>122.10652641302232</v>
      </c>
      <c r="T622" s="16">
        <f t="shared" si="142"/>
        <v>162.63064620656206</v>
      </c>
      <c r="U622" s="16">
        <f t="shared" si="138"/>
        <v>-40.524119793539739</v>
      </c>
      <c r="V622" s="16">
        <f t="shared" si="139"/>
        <v>152.12348581323164</v>
      </c>
      <c r="W622" s="16">
        <f t="shared" si="139"/>
        <v>222.17745134914901</v>
      </c>
      <c r="X622" s="16">
        <f t="shared" si="139"/>
        <v>152.2012890463952</v>
      </c>
      <c r="Y622" s="16">
        <f t="shared" si="139"/>
        <v>124.02035861747292</v>
      </c>
    </row>
    <row r="623" spans="1:25" x14ac:dyDescent="0.4">
      <c r="A623">
        <f t="shared" si="140"/>
        <v>610</v>
      </c>
      <c r="B623" s="1">
        <v>43343</v>
      </c>
      <c r="C623" s="2">
        <v>0</v>
      </c>
      <c r="D623" s="2">
        <v>9.7359142348384997E-2</v>
      </c>
      <c r="E623" s="2">
        <v>0</v>
      </c>
      <c r="F623" s="2">
        <v>0.90264085765161495</v>
      </c>
      <c r="G623">
        <v>580.24</v>
      </c>
      <c r="H623">
        <v>5730.8</v>
      </c>
      <c r="I623">
        <v>2556.25</v>
      </c>
      <c r="J623">
        <v>162.05000000000001</v>
      </c>
      <c r="K623">
        <v>111.03</v>
      </c>
      <c r="L623" s="3">
        <f t="shared" si="133"/>
        <v>-5.2030647649221606E-3</v>
      </c>
      <c r="M623" s="3">
        <f t="shared" si="134"/>
        <v>-1.0166877428815169E-2</v>
      </c>
      <c r="N623" s="3">
        <f t="shared" si="131"/>
        <v>-2.9390709046454799E-2</v>
      </c>
      <c r="O623" s="3">
        <f t="shared" si="131"/>
        <v>0</v>
      </c>
      <c r="P623" s="3">
        <f t="shared" si="135"/>
        <v>1.2712484889850757E-6</v>
      </c>
      <c r="Q623" s="4">
        <f t="shared" si="136"/>
        <v>-9.9110971531958351E-4</v>
      </c>
      <c r="R623" s="3">
        <f t="shared" si="137"/>
        <v>-1.1190162810048032E-2</v>
      </c>
      <c r="S623" s="16">
        <f t="shared" si="142"/>
        <v>122.00741544149037</v>
      </c>
      <c r="T623" s="16">
        <f t="shared" si="142"/>
        <v>161.51162992555726</v>
      </c>
      <c r="U623" s="16">
        <f t="shared" si="138"/>
        <v>-39.504214484066893</v>
      </c>
      <c r="V623" s="16">
        <f t="shared" si="139"/>
        <v>151.60317933673943</v>
      </c>
      <c r="W623" s="16">
        <f t="shared" si="139"/>
        <v>221.16076360626749</v>
      </c>
      <c r="X623" s="16">
        <f t="shared" si="139"/>
        <v>149.26221814174971</v>
      </c>
      <c r="Y623" s="16">
        <f t="shared" si="139"/>
        <v>124.02035861747292</v>
      </c>
    </row>
    <row r="624" spans="1:25" x14ac:dyDescent="0.4">
      <c r="A624">
        <f t="shared" si="140"/>
        <v>611</v>
      </c>
      <c r="B624" s="1">
        <v>43350</v>
      </c>
      <c r="C624" s="2">
        <v>0</v>
      </c>
      <c r="D624" s="2">
        <v>9.9477889830026603E-2</v>
      </c>
      <c r="E624" s="2">
        <v>0</v>
      </c>
      <c r="F624" s="2">
        <v>0.90052211016997297</v>
      </c>
      <c r="G624">
        <v>577.42899999999997</v>
      </c>
      <c r="H624">
        <v>5674.58</v>
      </c>
      <c r="I624">
        <v>2481.12</v>
      </c>
      <c r="J624">
        <v>162.05000000000001</v>
      </c>
      <c r="K624">
        <v>110.99</v>
      </c>
      <c r="L624" s="3">
        <f t="shared" si="133"/>
        <v>5.6346712385606512E-3</v>
      </c>
      <c r="M624" s="3">
        <f t="shared" si="134"/>
        <v>2.1847831914313609E-2</v>
      </c>
      <c r="N624" s="3">
        <f t="shared" si="131"/>
        <v>2.6302637518540006E-2</v>
      </c>
      <c r="O624" s="3">
        <f t="shared" si="131"/>
        <v>-6.1709348966432209E-5</v>
      </c>
      <c r="P624" s="3">
        <f t="shared" si="135"/>
        <v>3.4540435132657029E-6</v>
      </c>
      <c r="Q624" s="4">
        <f t="shared" si="136"/>
        <v>2.1143515395352958E-3</v>
      </c>
      <c r="R624" s="3">
        <f t="shared" si="137"/>
        <v>1.3430857830611959E-2</v>
      </c>
      <c r="S624" s="16">
        <f t="shared" si="142"/>
        <v>122.2188505954439</v>
      </c>
      <c r="T624" s="16">
        <f t="shared" si="142"/>
        <v>162.85471570861844</v>
      </c>
      <c r="U624" s="16">
        <f t="shared" si="138"/>
        <v>-40.635865113174546</v>
      </c>
      <c r="V624" s="16">
        <f t="shared" si="139"/>
        <v>152.1666464605955</v>
      </c>
      <c r="W624" s="16">
        <f t="shared" si="139"/>
        <v>223.34554679769886</v>
      </c>
      <c r="X624" s="16">
        <f t="shared" si="139"/>
        <v>151.8924818936037</v>
      </c>
      <c r="Y624" s="16">
        <f t="shared" si="139"/>
        <v>124.01418768257628</v>
      </c>
    </row>
    <row r="625" spans="1:25" x14ac:dyDescent="0.4">
      <c r="A625">
        <f t="shared" si="140"/>
        <v>612</v>
      </c>
      <c r="B625" s="1">
        <v>43357</v>
      </c>
      <c r="C625" s="2">
        <v>0</v>
      </c>
      <c r="D625" s="2">
        <v>0.105234629018803</v>
      </c>
      <c r="E625" s="2">
        <v>0</v>
      </c>
      <c r="F625" s="2">
        <v>0.89476537098119702</v>
      </c>
      <c r="G625">
        <v>575.13800000000003</v>
      </c>
      <c r="H625">
        <v>5743.19</v>
      </c>
      <c r="I625">
        <v>2546.38</v>
      </c>
      <c r="J625">
        <v>162.04</v>
      </c>
      <c r="K625">
        <v>112.06</v>
      </c>
      <c r="L625" s="3">
        <f t="shared" si="133"/>
        <v>-1.1813986376973951E-4</v>
      </c>
      <c r="M625" s="3">
        <f t="shared" si="134"/>
        <v>1.3394524897427207E-2</v>
      </c>
      <c r="N625" s="3">
        <f t="shared" si="131"/>
        <v>4.3638420031574254E-2</v>
      </c>
      <c r="O625" s="3">
        <f t="shared" si="131"/>
        <v>-1.4811157738828795E-3</v>
      </c>
      <c r="P625" s="3">
        <f t="shared" si="135"/>
        <v>4.0533120116888956E-6</v>
      </c>
      <c r="Q625" s="4">
        <f t="shared" si="136"/>
        <v>8.0263441567765873E-5</v>
      </c>
      <c r="R625" s="3">
        <f t="shared" si="137"/>
        <v>1.3858422322837211E-2</v>
      </c>
      <c r="S625" s="16">
        <f t="shared" si="142"/>
        <v>122.22687693960067</v>
      </c>
      <c r="T625" s="16">
        <f t="shared" si="142"/>
        <v>164.24055794090216</v>
      </c>
      <c r="U625" s="16">
        <f t="shared" si="138"/>
        <v>-42.013681001301492</v>
      </c>
      <c r="V625" s="16">
        <f t="shared" si="139"/>
        <v>152.15483247421852</v>
      </c>
      <c r="W625" s="16">
        <f t="shared" si="139"/>
        <v>224.68499928744157</v>
      </c>
      <c r="X625" s="16">
        <f t="shared" si="139"/>
        <v>156.25632389676113</v>
      </c>
      <c r="Y625" s="16">
        <f t="shared" si="139"/>
        <v>123.86607610518799</v>
      </c>
    </row>
    <row r="626" spans="1:25" x14ac:dyDescent="0.4">
      <c r="A626">
        <f t="shared" si="140"/>
        <v>613</v>
      </c>
      <c r="B626" s="1">
        <v>43364</v>
      </c>
      <c r="C626" s="2">
        <v>0</v>
      </c>
      <c r="D626" s="2">
        <v>0.111990149038284</v>
      </c>
      <c r="E626" s="2">
        <v>0</v>
      </c>
      <c r="F626" s="2">
        <v>0.88800985096171503</v>
      </c>
      <c r="G626">
        <v>572.36300000000006</v>
      </c>
      <c r="H626">
        <v>5792.72</v>
      </c>
      <c r="I626">
        <v>2657.5</v>
      </c>
      <c r="J626">
        <v>161.80000000000001</v>
      </c>
      <c r="K626">
        <v>112.59</v>
      </c>
      <c r="L626" s="3">
        <f t="shared" si="133"/>
        <v>1.149787721964457E-2</v>
      </c>
      <c r="M626" s="3">
        <f t="shared" si="134"/>
        <v>4.7508403254057363E-3</v>
      </c>
      <c r="N626" s="3">
        <f t="shared" si="131"/>
        <v>1.5273753527751621E-2</v>
      </c>
      <c r="O626" s="3">
        <f t="shared" si="131"/>
        <v>2.4721878862798974E-4</v>
      </c>
      <c r="P626" s="3">
        <f t="shared" si="135"/>
        <v>3.9606824357264798E-6</v>
      </c>
      <c r="Q626" s="4">
        <f t="shared" si="136"/>
        <v>7.4761935330802849E-4</v>
      </c>
      <c r="R626" s="3">
        <f t="shared" si="137"/>
        <v>7.9424224653574793E-3</v>
      </c>
      <c r="S626" s="16">
        <f t="shared" si="142"/>
        <v>122.30163887493147</v>
      </c>
      <c r="T626" s="16">
        <f t="shared" si="142"/>
        <v>165.03480018743792</v>
      </c>
      <c r="U626" s="16">
        <f t="shared" si="138"/>
        <v>-42.733161312506454</v>
      </c>
      <c r="V626" s="16">
        <f t="shared" si="139"/>
        <v>153.30462019618298</v>
      </c>
      <c r="W626" s="16">
        <f t="shared" si="139"/>
        <v>225.16008331998214</v>
      </c>
      <c r="X626" s="16">
        <f t="shared" si="139"/>
        <v>157.78369924953628</v>
      </c>
      <c r="Y626" s="16">
        <f t="shared" si="139"/>
        <v>123.89079798405078</v>
      </c>
    </row>
    <row r="627" spans="1:25" x14ac:dyDescent="0.4">
      <c r="A627">
        <f t="shared" si="140"/>
        <v>614</v>
      </c>
      <c r="B627" s="1">
        <v>43371</v>
      </c>
      <c r="C627" s="2">
        <v>0</v>
      </c>
      <c r="D627" s="2">
        <v>0.105389011645407</v>
      </c>
      <c r="E627" s="2">
        <v>0</v>
      </c>
      <c r="F627" s="2">
        <v>0.89461098835459296</v>
      </c>
      <c r="G627">
        <v>573.29200000000003</v>
      </c>
      <c r="H627">
        <v>5763.42</v>
      </c>
      <c r="I627">
        <v>2698.09</v>
      </c>
      <c r="J627">
        <v>161.84</v>
      </c>
      <c r="K627">
        <v>113.7</v>
      </c>
      <c r="L627" s="3">
        <f t="shared" si="133"/>
        <v>-1.2182976853378324E-2</v>
      </c>
      <c r="M627" s="3">
        <f t="shared" si="134"/>
        <v>-9.2854235773666138E-3</v>
      </c>
      <c r="N627" s="3">
        <f t="shared" si="131"/>
        <v>-1.3539207365210304E-2</v>
      </c>
      <c r="O627" s="3">
        <f t="shared" si="131"/>
        <v>0</v>
      </c>
      <c r="P627" s="3">
        <f t="shared" si="135"/>
        <v>2.0172103041307676E-8</v>
      </c>
      <c r="Q627" s="4">
        <f t="shared" si="136"/>
        <v>-9.7860178563066811E-4</v>
      </c>
      <c r="R627" s="3">
        <f t="shared" si="137"/>
        <v>-8.7519019489888106E-3</v>
      </c>
      <c r="S627" s="16">
        <f t="shared" si="142"/>
        <v>122.2037786963684</v>
      </c>
      <c r="T627" s="16">
        <f t="shared" si="142"/>
        <v>164.15960999253903</v>
      </c>
      <c r="U627" s="16">
        <f t="shared" si="138"/>
        <v>-41.955831296170629</v>
      </c>
      <c r="V627" s="16">
        <f t="shared" si="139"/>
        <v>152.08632251084515</v>
      </c>
      <c r="W627" s="16">
        <f t="shared" si="139"/>
        <v>224.23154096224548</v>
      </c>
      <c r="X627" s="16">
        <f t="shared" si="139"/>
        <v>156.42977851301526</v>
      </c>
      <c r="Y627" s="16">
        <f t="shared" si="139"/>
        <v>123.89079798405078</v>
      </c>
    </row>
    <row r="628" spans="1:25" x14ac:dyDescent="0.4">
      <c r="A628">
        <f t="shared" si="140"/>
        <v>615</v>
      </c>
      <c r="B628" s="1">
        <v>43378</v>
      </c>
      <c r="C628" s="2">
        <v>0</v>
      </c>
      <c r="D628" s="2">
        <v>0.105355391473671</v>
      </c>
      <c r="E628" s="2">
        <v>0</v>
      </c>
      <c r="F628" s="2">
        <v>0.89464460852632799</v>
      </c>
      <c r="G628">
        <v>566.20799999999997</v>
      </c>
      <c r="H628">
        <v>5708.9</v>
      </c>
      <c r="I628">
        <v>2661.56</v>
      </c>
      <c r="J628">
        <v>161.84</v>
      </c>
      <c r="K628">
        <v>113.72</v>
      </c>
      <c r="L628" s="3">
        <f t="shared" si="133"/>
        <v>-7.7120936797682171E-3</v>
      </c>
      <c r="M628" s="3">
        <f t="shared" si="134"/>
        <v>-5.338902296614001E-2</v>
      </c>
      <c r="N628" s="3">
        <f t="shared" si="131"/>
        <v>-5.0308841431341067E-2</v>
      </c>
      <c r="O628" s="3">
        <f t="shared" si="131"/>
        <v>1.2357884330205238E-4</v>
      </c>
      <c r="P628" s="3">
        <f t="shared" si="135"/>
        <v>7.5513654259893756E-6</v>
      </c>
      <c r="Q628" s="4">
        <f t="shared" si="136"/>
        <v>-5.521813634532381E-3</v>
      </c>
      <c r="R628" s="3">
        <f t="shared" si="137"/>
        <v>-2.782159480848681E-2</v>
      </c>
      <c r="S628" s="16">
        <f t="shared" si="142"/>
        <v>121.65159733291516</v>
      </c>
      <c r="T628" s="16">
        <f t="shared" si="142"/>
        <v>161.37745051169034</v>
      </c>
      <c r="U628" s="16">
        <f t="shared" si="138"/>
        <v>-39.725853178775182</v>
      </c>
      <c r="V628" s="16">
        <f t="shared" si="139"/>
        <v>151.31511314286834</v>
      </c>
      <c r="W628" s="16">
        <f t="shared" si="139"/>
        <v>218.89263866563147</v>
      </c>
      <c r="X628" s="16">
        <f t="shared" si="139"/>
        <v>151.39889436988116</v>
      </c>
      <c r="Y628" s="16">
        <f t="shared" si="139"/>
        <v>123.90315586838098</v>
      </c>
    </row>
    <row r="629" spans="1:25" x14ac:dyDescent="0.4">
      <c r="A629">
        <f t="shared" si="140"/>
        <v>616</v>
      </c>
      <c r="B629" s="1">
        <v>43385</v>
      </c>
      <c r="C629" s="2">
        <v>0</v>
      </c>
      <c r="D629" s="2">
        <v>9.2769782430355704E-2</v>
      </c>
      <c r="E629" s="2">
        <v>0</v>
      </c>
      <c r="F629" s="2">
        <v>0.90723021756964395</v>
      </c>
      <c r="G629">
        <v>569.40200000000004</v>
      </c>
      <c r="H629">
        <v>5476.83</v>
      </c>
      <c r="I629">
        <v>2527.66</v>
      </c>
      <c r="J629">
        <v>161.86000000000001</v>
      </c>
      <c r="K629">
        <v>112.21</v>
      </c>
      <c r="L629" s="3">
        <f t="shared" si="133"/>
        <v>1.5010076655448401E-3</v>
      </c>
      <c r="M629" s="3">
        <f t="shared" si="134"/>
        <v>3.4823903012921598E-3</v>
      </c>
      <c r="N629" s="3">
        <f t="shared" si="131"/>
        <v>-5.6376253135310694E-3</v>
      </c>
      <c r="O629" s="3">
        <f t="shared" si="131"/>
        <v>6.1781786729264709E-4</v>
      </c>
      <c r="P629" s="3">
        <f t="shared" si="135"/>
        <v>5.1237586716408317E-7</v>
      </c>
      <c r="Q629" s="4">
        <f t="shared" si="136"/>
        <v>8.830512528836122E-4</v>
      </c>
      <c r="R629" s="3">
        <f t="shared" si="137"/>
        <v>-9.1023698503556183E-6</v>
      </c>
      <c r="S629" s="16">
        <f t="shared" si="142"/>
        <v>121.73990245820352</v>
      </c>
      <c r="T629" s="16">
        <f t="shared" si="142"/>
        <v>161.37654027470529</v>
      </c>
      <c r="U629" s="16">
        <f t="shared" si="138"/>
        <v>-39.636637816501775</v>
      </c>
      <c r="V629" s="16">
        <f t="shared" si="139"/>
        <v>151.46521390942283</v>
      </c>
      <c r="W629" s="16">
        <f t="shared" si="139"/>
        <v>219.24087769576067</v>
      </c>
      <c r="X629" s="16">
        <f t="shared" si="139"/>
        <v>150.83513183852804</v>
      </c>
      <c r="Y629" s="16">
        <f t="shared" si="139"/>
        <v>123.96493765511025</v>
      </c>
    </row>
    <row r="630" spans="1:25" x14ac:dyDescent="0.4">
      <c r="A630">
        <f t="shared" si="140"/>
        <v>617</v>
      </c>
      <c r="B630" s="1">
        <v>43392</v>
      </c>
      <c r="C630" s="2">
        <v>0</v>
      </c>
      <c r="D630" s="2">
        <v>9.3623742208962399E-2</v>
      </c>
      <c r="E630" s="2">
        <v>0</v>
      </c>
      <c r="F630" s="2">
        <v>0.90637625779103703</v>
      </c>
      <c r="G630">
        <v>568.53399999999999</v>
      </c>
      <c r="H630">
        <v>5479.3</v>
      </c>
      <c r="I630">
        <v>2513.41</v>
      </c>
      <c r="J630">
        <v>161.96</v>
      </c>
      <c r="K630">
        <v>112.55</v>
      </c>
      <c r="L630" s="3">
        <f t="shared" si="133"/>
        <v>4.2456866903011203E-3</v>
      </c>
      <c r="M630" s="3">
        <f t="shared" si="134"/>
        <v>-4.4803447356081771E-2</v>
      </c>
      <c r="N630" s="3">
        <f t="shared" si="131"/>
        <v>-5.7201172908518672E-2</v>
      </c>
      <c r="O630" s="3">
        <f t="shared" si="131"/>
        <v>3.2724129414669623E-3</v>
      </c>
      <c r="P630" s="3">
        <f t="shared" si="135"/>
        <v>1.4607043823897884E-5</v>
      </c>
      <c r="Q630" s="4">
        <f t="shared" si="136"/>
        <v>-1.2432360533287299E-3</v>
      </c>
      <c r="R630" s="3">
        <f t="shared" si="137"/>
        <v>-2.362163015820809E-2</v>
      </c>
      <c r="S630" s="16">
        <f t="shared" si="142"/>
        <v>121.61557885287064</v>
      </c>
      <c r="T630" s="16">
        <f t="shared" si="142"/>
        <v>159.01437725888448</v>
      </c>
      <c r="U630" s="16">
        <f t="shared" si="138"/>
        <v>-37.398798406013839</v>
      </c>
      <c r="V630" s="16">
        <f t="shared" si="139"/>
        <v>151.88978257845295</v>
      </c>
      <c r="W630" s="16">
        <f t="shared" si="139"/>
        <v>214.76053296015249</v>
      </c>
      <c r="X630" s="16">
        <f t="shared" si="139"/>
        <v>145.11501454767617</v>
      </c>
      <c r="Y630" s="16">
        <f t="shared" si="139"/>
        <v>124.29217894925695</v>
      </c>
    </row>
    <row r="631" spans="1:25" x14ac:dyDescent="0.4">
      <c r="A631">
        <f t="shared" si="140"/>
        <v>618</v>
      </c>
      <c r="B631" s="1">
        <v>43399</v>
      </c>
      <c r="C631" s="2">
        <v>0</v>
      </c>
      <c r="D631" s="2">
        <v>6.9278669169132806E-2</v>
      </c>
      <c r="E631" s="2">
        <v>0</v>
      </c>
      <c r="F631" s="2">
        <v>0.93072133083086706</v>
      </c>
      <c r="G631">
        <v>574.21299999999997</v>
      </c>
      <c r="H631">
        <v>5263.74</v>
      </c>
      <c r="I631">
        <v>2369.64</v>
      </c>
      <c r="J631">
        <v>162.49</v>
      </c>
      <c r="K631">
        <v>111.91</v>
      </c>
      <c r="L631" s="3">
        <f t="shared" si="133"/>
        <v>2.2100774850917215E-3</v>
      </c>
      <c r="M631" s="3">
        <f t="shared" si="134"/>
        <v>3.6276552499201919E-2</v>
      </c>
      <c r="N631" s="3">
        <f t="shared" si="131"/>
        <v>3.9347749025168577E-2</v>
      </c>
      <c r="O631" s="3">
        <f t="shared" si="131"/>
        <v>-6.1542248753787554E-4</v>
      </c>
      <c r="P631" s="3">
        <f t="shared" si="135"/>
        <v>9.1567120529701246E-6</v>
      </c>
      <c r="Q631" s="4">
        <f t="shared" si="136"/>
        <v>1.9312477305114236E-3</v>
      </c>
      <c r="R631" s="3">
        <f t="shared" si="137"/>
        <v>1.9304739130481086E-2</v>
      </c>
      <c r="S631" s="16">
        <f t="shared" si="142"/>
        <v>121.80870362592178</v>
      </c>
      <c r="T631" s="16">
        <f t="shared" si="142"/>
        <v>160.94485117193258</v>
      </c>
      <c r="U631" s="16">
        <f t="shared" si="138"/>
        <v>-39.136147546010804</v>
      </c>
      <c r="V631" s="16">
        <f t="shared" si="139"/>
        <v>152.11079032696213</v>
      </c>
      <c r="W631" s="16">
        <f t="shared" si="139"/>
        <v>218.38818821007268</v>
      </c>
      <c r="X631" s="16">
        <f t="shared" si="139"/>
        <v>149.04978945019303</v>
      </c>
      <c r="Y631" s="16">
        <f t="shared" si="139"/>
        <v>124.23063670050317</v>
      </c>
    </row>
    <row r="632" spans="1:25" x14ac:dyDescent="0.4">
      <c r="A632">
        <f t="shared" si="140"/>
        <v>619</v>
      </c>
      <c r="B632" s="1">
        <v>43406</v>
      </c>
      <c r="C632" s="2">
        <v>0</v>
      </c>
      <c r="D632" s="2">
        <v>8.4539855924083196E-2</v>
      </c>
      <c r="E632" s="2">
        <v>0</v>
      </c>
      <c r="F632" s="2">
        <v>0.91546014407591703</v>
      </c>
      <c r="G632">
        <v>568.92399999999998</v>
      </c>
      <c r="H632">
        <v>5392.53</v>
      </c>
      <c r="I632">
        <v>2462.88</v>
      </c>
      <c r="J632">
        <v>162.38999999999999</v>
      </c>
      <c r="K632">
        <v>113.2</v>
      </c>
      <c r="L632" s="3">
        <f t="shared" si="133"/>
        <v>7.3593696108205098E-3</v>
      </c>
      <c r="M632" s="3">
        <f t="shared" si="134"/>
        <v>2.7804232217609304E-2</v>
      </c>
      <c r="N632" s="3">
        <f t="shared" si="131"/>
        <v>8.5793867342298658E-3</v>
      </c>
      <c r="O632" s="3">
        <f t="shared" si="131"/>
        <v>3.079007328037342E-4</v>
      </c>
      <c r="P632" s="3">
        <f t="shared" si="135"/>
        <v>1.8229102727719339E-6</v>
      </c>
      <c r="Q632" s="4">
        <f t="shared" si="136"/>
        <v>2.6306137246972579E-3</v>
      </c>
      <c r="R632" s="3">
        <f t="shared" si="137"/>
        <v>1.1012722323865853E-2</v>
      </c>
      <c r="S632" s="16">
        <f t="shared" ref="S632:T647" si="143">S631+100*Q632</f>
        <v>122.0717649983915</v>
      </c>
      <c r="T632" s="16">
        <f t="shared" si="143"/>
        <v>162.04612340431916</v>
      </c>
      <c r="U632" s="16">
        <f t="shared" si="138"/>
        <v>-39.97435840592766</v>
      </c>
      <c r="V632" s="16">
        <f t="shared" si="139"/>
        <v>152.84672728804418</v>
      </c>
      <c r="W632" s="16">
        <f t="shared" si="139"/>
        <v>221.16861143183363</v>
      </c>
      <c r="X632" s="16">
        <f t="shared" si="139"/>
        <v>149.90772812361601</v>
      </c>
      <c r="Y632" s="16">
        <f t="shared" si="139"/>
        <v>124.26142677378354</v>
      </c>
    </row>
    <row r="633" spans="1:25" x14ac:dyDescent="0.4">
      <c r="A633">
        <f t="shared" si="140"/>
        <v>620</v>
      </c>
      <c r="B633" s="1">
        <v>43413</v>
      </c>
      <c r="C633" s="2">
        <v>0</v>
      </c>
      <c r="D633" s="2">
        <v>8.1501672136129702E-2</v>
      </c>
      <c r="E633" s="2">
        <v>0</v>
      </c>
      <c r="F633" s="2">
        <v>0.91849832786386998</v>
      </c>
      <c r="G633">
        <v>569.93899999999996</v>
      </c>
      <c r="H633">
        <v>5511.79</v>
      </c>
      <c r="I633">
        <v>2484.0100000000002</v>
      </c>
      <c r="J633">
        <v>162.44</v>
      </c>
      <c r="K633">
        <v>113.83</v>
      </c>
      <c r="L633" s="3">
        <f t="shared" si="133"/>
        <v>7.9773992319820408E-4</v>
      </c>
      <c r="M633" s="3">
        <f t="shared" si="134"/>
        <v>-2.4058450989460356E-2</v>
      </c>
      <c r="N633" s="3">
        <f t="shared" si="131"/>
        <v>-2.609490299958539E-2</v>
      </c>
      <c r="O633" s="3">
        <f t="shared" si="131"/>
        <v>1.6621521792663518E-3</v>
      </c>
      <c r="P633" s="3">
        <f t="shared" si="135"/>
        <v>3.3626493116390275E-6</v>
      </c>
      <c r="Q633" s="4">
        <f t="shared" si="136"/>
        <v>-4.3748263664635038E-4</v>
      </c>
      <c r="R633" s="3">
        <f t="shared" si="137"/>
        <v>-1.1923365471645297E-2</v>
      </c>
      <c r="S633" s="16">
        <f t="shared" si="143"/>
        <v>122.02801673472686</v>
      </c>
      <c r="T633" s="16">
        <f t="shared" si="143"/>
        <v>160.85378685715463</v>
      </c>
      <c r="U633" s="16">
        <f t="shared" si="138"/>
        <v>-38.82577012242777</v>
      </c>
      <c r="V633" s="16">
        <f t="shared" si="139"/>
        <v>152.92650128036399</v>
      </c>
      <c r="W633" s="16">
        <f t="shared" si="139"/>
        <v>218.76276633288759</v>
      </c>
      <c r="X633" s="16">
        <f t="shared" si="139"/>
        <v>147.29823782365747</v>
      </c>
      <c r="Y633" s="16">
        <f t="shared" si="139"/>
        <v>124.42764199171017</v>
      </c>
    </row>
    <row r="634" spans="1:25" x14ac:dyDescent="0.4">
      <c r="A634">
        <f t="shared" si="140"/>
        <v>621</v>
      </c>
      <c r="B634" s="1">
        <v>43420</v>
      </c>
      <c r="C634" s="2">
        <v>0</v>
      </c>
      <c r="D634" s="2">
        <v>7.5897256616730996E-2</v>
      </c>
      <c r="E634" s="2">
        <v>0</v>
      </c>
      <c r="F634" s="2">
        <v>0.92410274338326803</v>
      </c>
      <c r="G634">
        <v>575.44899999999996</v>
      </c>
      <c r="H634">
        <v>5426.86</v>
      </c>
      <c r="I634">
        <v>2419.19</v>
      </c>
      <c r="J634">
        <v>162.71</v>
      </c>
      <c r="K634">
        <v>112.83</v>
      </c>
      <c r="L634" s="3">
        <f t="shared" si="133"/>
        <v>3.6748505771686535E-3</v>
      </c>
      <c r="M634" s="3">
        <f t="shared" si="134"/>
        <v>-3.6561260531719597E-2</v>
      </c>
      <c r="N634" s="3">
        <f t="shared" si="131"/>
        <v>-2.1494797845555969E-4</v>
      </c>
      <c r="O634" s="3">
        <f t="shared" si="131"/>
        <v>6.7604941306620425E-4</v>
      </c>
      <c r="P634" s="3">
        <f t="shared" si="135"/>
        <v>5.8272042596482785E-6</v>
      </c>
      <c r="Q634" s="4">
        <f t="shared" si="136"/>
        <v>-2.1559874597896021E-3</v>
      </c>
      <c r="R634" s="3">
        <f t="shared" si="137"/>
        <v>-8.1063271299850748E-3</v>
      </c>
      <c r="S634" s="16">
        <f t="shared" si="143"/>
        <v>121.8124179887479</v>
      </c>
      <c r="T634" s="16">
        <f t="shared" si="143"/>
        <v>160.04315414415612</v>
      </c>
      <c r="U634" s="16">
        <f t="shared" si="138"/>
        <v>-38.230736155408223</v>
      </c>
      <c r="V634" s="16">
        <f t="shared" si="139"/>
        <v>153.29398633808086</v>
      </c>
      <c r="W634" s="16">
        <f t="shared" si="139"/>
        <v>215.10664027971563</v>
      </c>
      <c r="X634" s="16">
        <f t="shared" si="139"/>
        <v>147.27674302581192</v>
      </c>
      <c r="Y634" s="16">
        <f t="shared" si="139"/>
        <v>124.4952469330168</v>
      </c>
    </row>
    <row r="635" spans="1:25" x14ac:dyDescent="0.4">
      <c r="A635">
        <f t="shared" si="140"/>
        <v>622</v>
      </c>
      <c r="B635" s="1">
        <v>43427</v>
      </c>
      <c r="C635" s="2">
        <v>0</v>
      </c>
      <c r="D635" s="2">
        <v>6.6185249517317399E-2</v>
      </c>
      <c r="E635" s="2">
        <v>0</v>
      </c>
      <c r="F635" s="2">
        <v>0.93381475048268203</v>
      </c>
      <c r="G635">
        <v>576.899</v>
      </c>
      <c r="H635">
        <v>5222.43</v>
      </c>
      <c r="I635">
        <v>2418.67</v>
      </c>
      <c r="J635">
        <v>162.82</v>
      </c>
      <c r="K635">
        <v>112.96</v>
      </c>
      <c r="L635" s="3">
        <f t="shared" si="133"/>
        <v>9.3980475588768542E-3</v>
      </c>
      <c r="M635" s="3">
        <f t="shared" si="134"/>
        <v>5.4776586770827862E-2</v>
      </c>
      <c r="N635" s="3">
        <f t="shared" si="131"/>
        <v>2.3670033530824863E-2</v>
      </c>
      <c r="O635" s="3">
        <f t="shared" si="131"/>
        <v>6.7559267903205544E-4</v>
      </c>
      <c r="P635" s="3">
        <f t="shared" si="135"/>
        <v>9.6808334549082998E-6</v>
      </c>
      <c r="Q635" s="4">
        <f t="shared" si="136"/>
        <v>4.2465996386775668E-3</v>
      </c>
      <c r="R635" s="3">
        <f t="shared" si="137"/>
        <v>2.2130065134890409E-2</v>
      </c>
      <c r="S635" s="16">
        <f t="shared" si="143"/>
        <v>122.23707795261565</v>
      </c>
      <c r="T635" s="16">
        <f t="shared" si="143"/>
        <v>162.25616065764515</v>
      </c>
      <c r="U635" s="16">
        <f t="shared" si="138"/>
        <v>-40.019082705029504</v>
      </c>
      <c r="V635" s="16">
        <f t="shared" si="139"/>
        <v>154.23379109396853</v>
      </c>
      <c r="W635" s="16">
        <f t="shared" si="139"/>
        <v>220.58429895679842</v>
      </c>
      <c r="X635" s="16">
        <f t="shared" si="139"/>
        <v>149.64374637889441</v>
      </c>
      <c r="Y635" s="16">
        <f t="shared" si="139"/>
        <v>124.56280620092001</v>
      </c>
    </row>
    <row r="636" spans="1:25" x14ac:dyDescent="0.4">
      <c r="A636">
        <f t="shared" si="140"/>
        <v>623</v>
      </c>
      <c r="B636" s="1">
        <v>43434</v>
      </c>
      <c r="C636" s="2">
        <v>0</v>
      </c>
      <c r="D636" s="2">
        <v>8.2319971942164699E-2</v>
      </c>
      <c r="E636" s="2">
        <v>0</v>
      </c>
      <c r="F636" s="2">
        <v>0.917680028057835</v>
      </c>
      <c r="G636">
        <v>579.19299999999998</v>
      </c>
      <c r="H636">
        <v>5478.91</v>
      </c>
      <c r="I636">
        <v>2475.92</v>
      </c>
      <c r="J636">
        <v>162.93</v>
      </c>
      <c r="K636">
        <v>113.57</v>
      </c>
      <c r="L636" s="3">
        <f t="shared" si="133"/>
        <v>4.3858017548463746E-3</v>
      </c>
      <c r="M636" s="3">
        <f t="shared" si="134"/>
        <v>-5.2928492583602216E-2</v>
      </c>
      <c r="N636" s="3">
        <f t="shared" si="131"/>
        <v>-2.7787650651071139E-2</v>
      </c>
      <c r="O636" s="3">
        <f t="shared" si="131"/>
        <v>2.8846744000490254E-3</v>
      </c>
      <c r="P636" s="3">
        <f t="shared" si="135"/>
        <v>5.5116709992888268E-6</v>
      </c>
      <c r="Q636" s="4">
        <f t="shared" si="136"/>
        <v>-1.7153756110477873E-3</v>
      </c>
      <c r="R636" s="3">
        <f t="shared" si="137"/>
        <v>-1.8361416769944489E-2</v>
      </c>
      <c r="S636" s="16">
        <f t="shared" si="143"/>
        <v>122.06554039151086</v>
      </c>
      <c r="T636" s="16">
        <f t="shared" si="143"/>
        <v>160.4200189806507</v>
      </c>
      <c r="U636" s="16">
        <f t="shared" si="138"/>
        <v>-38.354478589139831</v>
      </c>
      <c r="V636" s="16">
        <f t="shared" si="139"/>
        <v>154.67237126945318</v>
      </c>
      <c r="W636" s="16">
        <f t="shared" si="139"/>
        <v>215.29144969843819</v>
      </c>
      <c r="X636" s="16">
        <f t="shared" si="139"/>
        <v>146.8649813137873</v>
      </c>
      <c r="Y636" s="16">
        <f t="shared" si="139"/>
        <v>124.85127364092492</v>
      </c>
    </row>
    <row r="637" spans="1:25" x14ac:dyDescent="0.4">
      <c r="A637">
        <f t="shared" si="140"/>
        <v>624</v>
      </c>
      <c r="B637" s="1">
        <v>43441</v>
      </c>
      <c r="C637" s="2">
        <v>0</v>
      </c>
      <c r="D637" s="2">
        <v>7.3133853610016605E-2</v>
      </c>
      <c r="E637" s="2">
        <v>0</v>
      </c>
      <c r="F637" s="2">
        <v>0.92686614638998299</v>
      </c>
      <c r="G637">
        <v>586.27599999999995</v>
      </c>
      <c r="H637">
        <v>5229.4399999999996</v>
      </c>
      <c r="I637">
        <v>2407.12</v>
      </c>
      <c r="J637">
        <v>163.4</v>
      </c>
      <c r="K637">
        <v>112.69</v>
      </c>
      <c r="L637" s="3">
        <f t="shared" si="133"/>
        <v>3.8020790683417349E-3</v>
      </c>
      <c r="M637" s="3">
        <f t="shared" si="134"/>
        <v>-6.071908427240591E-3</v>
      </c>
      <c r="N637" s="3">
        <f t="shared" si="131"/>
        <v>-1.7456545581441718E-2</v>
      </c>
      <c r="O637" s="3">
        <f t="shared" si="131"/>
        <v>1.4075887392899222E-3</v>
      </c>
      <c r="P637" s="3">
        <f t="shared" si="135"/>
        <v>4.4013734978251141E-6</v>
      </c>
      <c r="Q637" s="4">
        <f t="shared" si="136"/>
        <v>8.5618291493852006E-4</v>
      </c>
      <c r="R637" s="3">
        <f t="shared" si="137"/>
        <v>-4.579696550262663E-3</v>
      </c>
      <c r="S637" s="16">
        <f t="shared" si="143"/>
        <v>122.15115868300472</v>
      </c>
      <c r="T637" s="16">
        <f t="shared" si="143"/>
        <v>159.96204932562443</v>
      </c>
      <c r="U637" s="16">
        <f t="shared" si="138"/>
        <v>-37.810890642619711</v>
      </c>
      <c r="V637" s="16">
        <f t="shared" si="139"/>
        <v>155.05257917628737</v>
      </c>
      <c r="W637" s="16">
        <f t="shared" si="139"/>
        <v>214.68425885571412</v>
      </c>
      <c r="X637" s="16">
        <f t="shared" si="139"/>
        <v>145.11932675564313</v>
      </c>
      <c r="Y637" s="16">
        <f t="shared" si="139"/>
        <v>124.9920325148539</v>
      </c>
    </row>
    <row r="638" spans="1:25" x14ac:dyDescent="0.4">
      <c r="A638">
        <f t="shared" si="140"/>
        <v>625</v>
      </c>
      <c r="B638" s="1">
        <v>43448</v>
      </c>
      <c r="C638" s="2">
        <v>0</v>
      </c>
      <c r="D638" s="2">
        <v>6.5798231113641206E-2</v>
      </c>
      <c r="E638" s="2">
        <v>0</v>
      </c>
      <c r="F638" s="2">
        <v>0.93420176888635797</v>
      </c>
      <c r="G638">
        <v>584.87199999999996</v>
      </c>
      <c r="H638">
        <v>5165.6000000000004</v>
      </c>
      <c r="I638">
        <v>2365.1</v>
      </c>
      <c r="J638">
        <v>163.63</v>
      </c>
      <c r="K638">
        <v>113.39</v>
      </c>
      <c r="L638" s="3">
        <f t="shared" si="133"/>
        <v>-1.113290658012589E-2</v>
      </c>
      <c r="M638" s="3">
        <f t="shared" si="134"/>
        <v>-8.808231134366773E-2</v>
      </c>
      <c r="N638" s="3">
        <f t="shared" si="131"/>
        <v>-6.5299564500443941E-2</v>
      </c>
      <c r="O638" s="3">
        <f t="shared" si="131"/>
        <v>1.7722911446556022E-3</v>
      </c>
      <c r="P638" s="3">
        <f t="shared" si="135"/>
        <v>9.3485725182177851E-6</v>
      </c>
      <c r="Q638" s="4">
        <f t="shared" si="136"/>
        <v>-4.1493313290136757E-3</v>
      </c>
      <c r="R638" s="3">
        <f t="shared" si="137"/>
        <v>-4.0685622819895489E-2</v>
      </c>
      <c r="S638" s="16">
        <f t="shared" si="143"/>
        <v>121.73622555010336</v>
      </c>
      <c r="T638" s="16">
        <f t="shared" si="143"/>
        <v>155.89348704363488</v>
      </c>
      <c r="U638" s="16">
        <f t="shared" si="138"/>
        <v>-34.157261493531522</v>
      </c>
      <c r="V638" s="16">
        <f t="shared" si="139"/>
        <v>153.93928851827476</v>
      </c>
      <c r="W638" s="16">
        <f t="shared" si="139"/>
        <v>205.87602772134736</v>
      </c>
      <c r="X638" s="16">
        <f t="shared" si="139"/>
        <v>138.58937030559875</v>
      </c>
      <c r="Y638" s="16">
        <f t="shared" si="139"/>
        <v>125.16926162931946</v>
      </c>
    </row>
    <row r="639" spans="1:25" x14ac:dyDescent="0.4">
      <c r="A639">
        <f t="shared" si="140"/>
        <v>626</v>
      </c>
      <c r="B639" s="1">
        <v>43455</v>
      </c>
      <c r="C639" s="2">
        <v>0</v>
      </c>
      <c r="D639" s="2">
        <v>5.0217276916611903E-2</v>
      </c>
      <c r="E639" s="2">
        <v>0</v>
      </c>
      <c r="F639" s="2">
        <v>0.94978272308338796</v>
      </c>
      <c r="G639">
        <v>589.64499999999998</v>
      </c>
      <c r="H639">
        <v>4802.51</v>
      </c>
      <c r="I639">
        <v>2210.66</v>
      </c>
      <c r="J639">
        <v>163.92</v>
      </c>
      <c r="K639">
        <v>111.22</v>
      </c>
      <c r="L639" s="3">
        <f t="shared" si="133"/>
        <v>-2.4900919623337403E-3</v>
      </c>
      <c r="M639" s="3">
        <f t="shared" si="134"/>
        <v>2.0174991767280215E-2</v>
      </c>
      <c r="N639" s="3">
        <f t="shared" si="131"/>
        <v>5.6318022671963952E-3</v>
      </c>
      <c r="O639" s="3">
        <f t="shared" si="131"/>
        <v>1.1591020009762421E-3</v>
      </c>
      <c r="P639" s="3">
        <f t="shared" si="135"/>
        <v>1.062243176390346E-5</v>
      </c>
      <c r="Q639" s="4">
        <f t="shared" si="136"/>
        <v>2.1034057714225916E-3</v>
      </c>
      <c r="R639" s="3">
        <f t="shared" si="137"/>
        <v>6.1189510182797779E-3</v>
      </c>
      <c r="S639" s="16">
        <f t="shared" si="143"/>
        <v>121.94656612724562</v>
      </c>
      <c r="T639" s="16">
        <f t="shared" si="143"/>
        <v>156.50538214546285</v>
      </c>
      <c r="U639" s="16">
        <f t="shared" si="138"/>
        <v>-34.558816018217229</v>
      </c>
      <c r="V639" s="16">
        <f t="shared" si="139"/>
        <v>153.69027932204139</v>
      </c>
      <c r="W639" s="16">
        <f t="shared" si="139"/>
        <v>207.89352689807538</v>
      </c>
      <c r="X639" s="16">
        <f t="shared" si="139"/>
        <v>139.1525505323184</v>
      </c>
      <c r="Y639" s="16">
        <f t="shared" si="139"/>
        <v>125.2851718294171</v>
      </c>
    </row>
    <row r="640" spans="1:25" x14ac:dyDescent="0.4">
      <c r="A640">
        <f t="shared" si="140"/>
        <v>627</v>
      </c>
      <c r="B640" s="1">
        <v>43462</v>
      </c>
      <c r="C640" s="2">
        <v>0</v>
      </c>
      <c r="D640" s="2">
        <v>6.7921329856451093E-2</v>
      </c>
      <c r="E640" s="2">
        <v>0</v>
      </c>
      <c r="F640" s="2">
        <v>0.93207867014354895</v>
      </c>
      <c r="G640">
        <v>593.24400000000003</v>
      </c>
      <c r="H640">
        <v>4941.6099999999997</v>
      </c>
      <c r="I640">
        <v>2223.11</v>
      </c>
      <c r="J640">
        <v>164.11</v>
      </c>
      <c r="K640">
        <v>110.27</v>
      </c>
      <c r="L640" s="3">
        <f t="shared" si="133"/>
        <v>-1.0684362785397084E-2</v>
      </c>
      <c r="M640" s="3">
        <f t="shared" si="134"/>
        <v>2.7258467670117081E-3</v>
      </c>
      <c r="N640" s="3">
        <f t="shared" si="131"/>
        <v>-1.5347868526523811E-2</v>
      </c>
      <c r="O640" s="3">
        <f t="shared" si="131"/>
        <v>2.3155200779965135E-3</v>
      </c>
      <c r="P640" s="3">
        <f t="shared" si="135"/>
        <v>1.5057836747920479E-6</v>
      </c>
      <c r="Q640" s="4">
        <f t="shared" si="136"/>
        <v>2.341884228715228E-3</v>
      </c>
      <c r="R640" s="3">
        <f t="shared" si="137"/>
        <v>-5.2477161167281683E-3</v>
      </c>
      <c r="S640" s="16">
        <f t="shared" si="143"/>
        <v>122.18075455011714</v>
      </c>
      <c r="T640" s="16">
        <f t="shared" si="143"/>
        <v>155.98061053379004</v>
      </c>
      <c r="U640" s="16">
        <f t="shared" si="138"/>
        <v>-33.799855983672899</v>
      </c>
      <c r="V640" s="16">
        <f t="shared" si="139"/>
        <v>152.62184304350168</v>
      </c>
      <c r="W640" s="16">
        <f t="shared" si="139"/>
        <v>208.16611157477655</v>
      </c>
      <c r="X640" s="16">
        <f t="shared" si="139"/>
        <v>137.61776367966601</v>
      </c>
      <c r="Y640" s="16">
        <f t="shared" si="139"/>
        <v>125.51672383721674</v>
      </c>
    </row>
    <row r="641" spans="1:25" x14ac:dyDescent="0.4">
      <c r="A641">
        <f t="shared" si="140"/>
        <v>628</v>
      </c>
      <c r="B641" s="1">
        <v>43469</v>
      </c>
      <c r="C641" s="2">
        <v>0</v>
      </c>
      <c r="D641" s="2">
        <v>7.0430969314437597E-2</v>
      </c>
      <c r="E641" s="2">
        <v>0</v>
      </c>
      <c r="F641" s="2">
        <v>0.92956903068556196</v>
      </c>
      <c r="G641">
        <v>596.42499999999995</v>
      </c>
      <c r="H641">
        <v>5035.45</v>
      </c>
      <c r="I641">
        <v>2188.9899999999998</v>
      </c>
      <c r="J641">
        <v>164.49</v>
      </c>
      <c r="K641">
        <v>108.51</v>
      </c>
      <c r="L641" s="3">
        <f t="shared" si="133"/>
        <v>-2.5795616678302435E-3</v>
      </c>
      <c r="M641" s="3">
        <f t="shared" si="134"/>
        <v>2.5473786760082273E-2</v>
      </c>
      <c r="N641" s="3">
        <f t="shared" si="131"/>
        <v>3.9812881739980543E-2</v>
      </c>
      <c r="O641" s="3">
        <f t="shared" si="131"/>
        <v>-1.7630251079093773E-3</v>
      </c>
      <c r="P641" s="3">
        <f t="shared" si="135"/>
        <v>1.160031562669296E-6</v>
      </c>
      <c r="Q641" s="4">
        <f t="shared" si="136"/>
        <v>1.5412992142558376E-4</v>
      </c>
      <c r="R641" s="3">
        <f t="shared" si="137"/>
        <v>1.5236020431080799E-2</v>
      </c>
      <c r="S641" s="16">
        <f t="shared" si="143"/>
        <v>122.1961675422597</v>
      </c>
      <c r="T641" s="16">
        <f t="shared" si="143"/>
        <v>157.50421257689811</v>
      </c>
      <c r="U641" s="16">
        <f t="shared" si="138"/>
        <v>-35.308045034638411</v>
      </c>
      <c r="V641" s="16">
        <f t="shared" si="139"/>
        <v>152.36388687671865</v>
      </c>
      <c r="W641" s="16">
        <f t="shared" si="139"/>
        <v>210.71349025078479</v>
      </c>
      <c r="X641" s="16">
        <f t="shared" si="139"/>
        <v>141.59905185366406</v>
      </c>
      <c r="Y641" s="16">
        <f t="shared" si="139"/>
        <v>125.34042132642581</v>
      </c>
    </row>
    <row r="642" spans="1:25" x14ac:dyDescent="0.4">
      <c r="A642">
        <f t="shared" si="140"/>
        <v>629</v>
      </c>
      <c r="B642" s="1">
        <v>43476</v>
      </c>
      <c r="C642" s="2">
        <v>0</v>
      </c>
      <c r="D642" s="2">
        <v>7.236435525222E-2</v>
      </c>
      <c r="E642" s="2">
        <v>0</v>
      </c>
      <c r="F642" s="2">
        <v>0.92763564474778004</v>
      </c>
      <c r="G642">
        <v>595.05100000000004</v>
      </c>
      <c r="H642">
        <v>5165.1499999999996</v>
      </c>
      <c r="I642">
        <v>2276.14</v>
      </c>
      <c r="J642">
        <v>164.2</v>
      </c>
      <c r="K642">
        <v>108.48</v>
      </c>
      <c r="L642" s="3">
        <f t="shared" si="133"/>
        <v>5.3426700160039697E-3</v>
      </c>
      <c r="M642" s="3">
        <f t="shared" si="134"/>
        <v>4.1300084606623155E-2</v>
      </c>
      <c r="N642" s="3">
        <f t="shared" si="131"/>
        <v>1.8215048283497515E-2</v>
      </c>
      <c r="O642" s="3">
        <f t="shared" si="131"/>
        <v>-4.2630937880627773E-4</v>
      </c>
      <c r="P642" s="3">
        <f t="shared" si="135"/>
        <v>5.8085041963482101E-6</v>
      </c>
      <c r="Q642" s="4">
        <f t="shared" si="136"/>
        <v>2.587385714753085E-3</v>
      </c>
      <c r="R642" s="3">
        <f t="shared" si="137"/>
        <v>1.610787338182959E-2</v>
      </c>
      <c r="S642" s="16">
        <f t="shared" si="143"/>
        <v>122.45490611373501</v>
      </c>
      <c r="T642" s="16">
        <f t="shared" si="143"/>
        <v>159.11499991508106</v>
      </c>
      <c r="U642" s="16">
        <f t="shared" si="138"/>
        <v>-36.660093801346051</v>
      </c>
      <c r="V642" s="16">
        <f t="shared" si="139"/>
        <v>152.89815387831905</v>
      </c>
      <c r="W642" s="16">
        <f t="shared" si="139"/>
        <v>214.8434987114471</v>
      </c>
      <c r="X642" s="16">
        <f t="shared" si="139"/>
        <v>143.42055668201382</v>
      </c>
      <c r="Y642" s="16">
        <f t="shared" si="139"/>
        <v>125.29779038854518</v>
      </c>
    </row>
    <row r="643" spans="1:25" x14ac:dyDescent="0.4">
      <c r="A643">
        <f t="shared" si="140"/>
        <v>630</v>
      </c>
      <c r="B643" s="1">
        <v>43483</v>
      </c>
      <c r="C643" s="2">
        <v>0</v>
      </c>
      <c r="D643" s="2">
        <v>8.2045195579467003E-2</v>
      </c>
      <c r="E643" s="2">
        <v>0</v>
      </c>
      <c r="F643" s="2">
        <v>0.91795480442053301</v>
      </c>
      <c r="G643">
        <v>591.14599999999996</v>
      </c>
      <c r="H643">
        <v>5314.78</v>
      </c>
      <c r="I643">
        <v>2317.6</v>
      </c>
      <c r="J643">
        <v>164.13</v>
      </c>
      <c r="K643">
        <v>109.78</v>
      </c>
      <c r="L643" s="3">
        <f t="shared" si="133"/>
        <v>1.4566322812150645E-3</v>
      </c>
      <c r="M643" s="3">
        <f t="shared" si="134"/>
        <v>-4.2111583231653205E-3</v>
      </c>
      <c r="N643" s="3">
        <f t="shared" si="131"/>
        <v>5.4582326544700965E-3</v>
      </c>
      <c r="O643" s="3">
        <f t="shared" si="131"/>
        <v>9.1390970572113872E-4</v>
      </c>
      <c r="P643" s="3">
        <f t="shared" si="135"/>
        <v>1.6368627189746691E-5</v>
      </c>
      <c r="Q643" s="4">
        <f t="shared" si="136"/>
        <v>4.7705386974332902E-4</v>
      </c>
      <c r="R643" s="3">
        <f t="shared" si="137"/>
        <v>9.0440407956024482E-4</v>
      </c>
      <c r="S643" s="16">
        <f t="shared" si="143"/>
        <v>122.50261150070934</v>
      </c>
      <c r="T643" s="16">
        <f t="shared" si="143"/>
        <v>159.2054403230371</v>
      </c>
      <c r="U643" s="16">
        <f t="shared" si="138"/>
        <v>-36.70282882232776</v>
      </c>
      <c r="V643" s="16">
        <f t="shared" si="139"/>
        <v>153.04381710644054</v>
      </c>
      <c r="W643" s="16">
        <f t="shared" si="139"/>
        <v>214.42238287913057</v>
      </c>
      <c r="X643" s="16">
        <f t="shared" si="139"/>
        <v>143.96637994746084</v>
      </c>
      <c r="Y643" s="16">
        <f t="shared" si="139"/>
        <v>125.38918135911729</v>
      </c>
    </row>
    <row r="644" spans="1:25" x14ac:dyDescent="0.4">
      <c r="A644">
        <f t="shared" si="140"/>
        <v>631</v>
      </c>
      <c r="B644" s="1">
        <v>43490</v>
      </c>
      <c r="C644" s="2">
        <v>0</v>
      </c>
      <c r="D644" s="2">
        <v>0.109326240895711</v>
      </c>
      <c r="E644" s="2">
        <v>0</v>
      </c>
      <c r="F644" s="2">
        <v>0.89067375910428803</v>
      </c>
      <c r="G644">
        <v>593.25</v>
      </c>
      <c r="H644">
        <v>5303.51</v>
      </c>
      <c r="I644">
        <v>2330.25</v>
      </c>
      <c r="J644">
        <v>164.28</v>
      </c>
      <c r="K644">
        <v>109.55</v>
      </c>
      <c r="L644" s="3">
        <f t="shared" si="133"/>
        <v>4.611648272642821E-3</v>
      </c>
      <c r="M644" s="3">
        <f t="shared" si="134"/>
        <v>1.5691552537176134E-2</v>
      </c>
      <c r="N644" s="3">
        <f t="shared" si="131"/>
        <v>-8.5398562385996524E-4</v>
      </c>
      <c r="O644" s="3">
        <f t="shared" si="131"/>
        <v>1.5217920623324943E-3</v>
      </c>
      <c r="P644" s="3">
        <f t="shared" si="135"/>
        <v>1.7791962033064383E-5</v>
      </c>
      <c r="Q644" s="4">
        <f t="shared" si="136"/>
        <v>3.0531267474067083E-3</v>
      </c>
      <c r="R644" s="3">
        <f t="shared" si="137"/>
        <v>5.2427518120728711E-3</v>
      </c>
      <c r="S644" s="16">
        <f t="shared" si="143"/>
        <v>122.80792417545001</v>
      </c>
      <c r="T644" s="16">
        <f t="shared" si="143"/>
        <v>159.72971550424438</v>
      </c>
      <c r="U644" s="16">
        <f t="shared" si="138"/>
        <v>-36.92179132879437</v>
      </c>
      <c r="V644" s="16">
        <f t="shared" si="139"/>
        <v>153.50498193370481</v>
      </c>
      <c r="W644" s="16">
        <f t="shared" si="139"/>
        <v>215.99153813284818</v>
      </c>
      <c r="X644" s="16">
        <f t="shared" si="139"/>
        <v>143.88098138507485</v>
      </c>
      <c r="Y644" s="16">
        <f t="shared" si="139"/>
        <v>125.54136056535054</v>
      </c>
    </row>
    <row r="645" spans="1:25" x14ac:dyDescent="0.4">
      <c r="A645">
        <f t="shared" si="140"/>
        <v>632</v>
      </c>
      <c r="B645" s="1">
        <v>43497</v>
      </c>
      <c r="C645" s="2">
        <v>0</v>
      </c>
      <c r="D645" s="2">
        <v>7.9672970840603902E-2</v>
      </c>
      <c r="E645" s="2">
        <v>2.8364290111119499E-2</v>
      </c>
      <c r="F645" s="2">
        <v>0.89196273904827605</v>
      </c>
      <c r="G645">
        <v>596.25800000000004</v>
      </c>
      <c r="H645">
        <v>5389.19</v>
      </c>
      <c r="I645">
        <v>2328.2600000000002</v>
      </c>
      <c r="J645">
        <v>164.53</v>
      </c>
      <c r="K645">
        <v>109.5</v>
      </c>
      <c r="L645" s="3">
        <f t="shared" si="133"/>
        <v>6.9558518009067427E-3</v>
      </c>
      <c r="M645" s="3">
        <f t="shared" si="134"/>
        <v>3.2031187479222289E-3</v>
      </c>
      <c r="N645" s="3">
        <f t="shared" si="131"/>
        <v>-1.611933375138519E-2</v>
      </c>
      <c r="O645" s="3">
        <f t="shared" si="131"/>
        <v>-4.8623351364496248E-4</v>
      </c>
      <c r="P645" s="3">
        <f t="shared" si="135"/>
        <v>1.8142861076652188E-5</v>
      </c>
      <c r="Q645" s="4">
        <f t="shared" si="136"/>
        <v>-6.5385651004453056E-4</v>
      </c>
      <c r="R645" s="3">
        <f t="shared" si="137"/>
        <v>-1.6116491790502951E-3</v>
      </c>
      <c r="S645" s="16">
        <f t="shared" si="143"/>
        <v>122.74253852444556</v>
      </c>
      <c r="T645" s="16">
        <f t="shared" si="143"/>
        <v>159.56855058633934</v>
      </c>
      <c r="U645" s="16">
        <f t="shared" si="138"/>
        <v>-36.826012061893778</v>
      </c>
      <c r="V645" s="16">
        <f t="shared" si="139"/>
        <v>154.2005671137955</v>
      </c>
      <c r="W645" s="16">
        <f t="shared" si="139"/>
        <v>216.3118500076404</v>
      </c>
      <c r="X645" s="16">
        <f t="shared" si="139"/>
        <v>142.26904800993634</v>
      </c>
      <c r="Y645" s="16">
        <f t="shared" si="139"/>
        <v>125.49273721398605</v>
      </c>
    </row>
    <row r="646" spans="1:25" x14ac:dyDescent="0.4">
      <c r="A646">
        <f t="shared" si="140"/>
        <v>633</v>
      </c>
      <c r="B646" s="1">
        <v>43504</v>
      </c>
      <c r="C646" s="2">
        <v>0</v>
      </c>
      <c r="D646" s="2">
        <v>0.109911072635024</v>
      </c>
      <c r="E646" s="2">
        <v>0</v>
      </c>
      <c r="F646" s="2">
        <v>0.89008892736497502</v>
      </c>
      <c r="G646">
        <v>599.14700000000005</v>
      </c>
      <c r="H646">
        <v>5395.12</v>
      </c>
      <c r="I646">
        <v>2290.73</v>
      </c>
      <c r="J646">
        <v>164.45</v>
      </c>
      <c r="K646">
        <v>109.73</v>
      </c>
      <c r="L646" s="3">
        <f t="shared" si="133"/>
        <v>4.8887798578201025E-3</v>
      </c>
      <c r="M646" s="3">
        <f t="shared" si="134"/>
        <v>3.2522985351673306E-2</v>
      </c>
      <c r="N646" s="3">
        <f t="shared" si="131"/>
        <v>2.4607876091900849E-2</v>
      </c>
      <c r="O646" s="3">
        <f t="shared" si="131"/>
        <v>0</v>
      </c>
      <c r="P646" s="3">
        <f t="shared" si="135"/>
        <v>8.5129550781672106E-6</v>
      </c>
      <c r="Q646" s="4">
        <f t="shared" si="136"/>
        <v>3.5661232502174193E-3</v>
      </c>
      <c r="R646" s="3">
        <f t="shared" si="137"/>
        <v>1.5504910325348564E-2</v>
      </c>
      <c r="S646" s="16">
        <f t="shared" si="143"/>
        <v>123.09915084946731</v>
      </c>
      <c r="T646" s="16">
        <f t="shared" si="143"/>
        <v>161.11904161887421</v>
      </c>
      <c r="U646" s="16">
        <f t="shared" si="138"/>
        <v>-38.019890769406899</v>
      </c>
      <c r="V646" s="16">
        <f t="shared" si="139"/>
        <v>154.68944509957751</v>
      </c>
      <c r="W646" s="16">
        <f t="shared" si="139"/>
        <v>219.56414854280774</v>
      </c>
      <c r="X646" s="16">
        <f t="shared" si="139"/>
        <v>144.72983561912642</v>
      </c>
      <c r="Y646" s="16">
        <f t="shared" si="139"/>
        <v>125.49273721398605</v>
      </c>
    </row>
    <row r="647" spans="1:25" x14ac:dyDescent="0.4">
      <c r="A647">
        <f t="shared" si="140"/>
        <v>634</v>
      </c>
      <c r="B647" s="1">
        <v>43511</v>
      </c>
      <c r="C647" s="2">
        <v>0</v>
      </c>
      <c r="D647" s="2">
        <v>0.124099331098636</v>
      </c>
      <c r="E647" s="2">
        <v>0</v>
      </c>
      <c r="F647" s="2">
        <v>0.87590066890136298</v>
      </c>
      <c r="G647">
        <v>598.04300000000001</v>
      </c>
      <c r="H647">
        <v>5533.27</v>
      </c>
      <c r="I647">
        <v>2347.1</v>
      </c>
      <c r="J647">
        <v>164.45</v>
      </c>
      <c r="K647">
        <v>110.47</v>
      </c>
      <c r="L647" s="3">
        <f t="shared" si="133"/>
        <v>3.4273520491197029E-3</v>
      </c>
      <c r="M647" s="3">
        <f t="shared" si="134"/>
        <v>8.543141579386182E-3</v>
      </c>
      <c r="N647" s="3">
        <f t="shared" ref="N647:O691" si="144">I648/I647-1</f>
        <v>2.0459290187891499E-2</v>
      </c>
      <c r="O647" s="3">
        <f t="shared" si="144"/>
        <v>3.648525387656143E-4</v>
      </c>
      <c r="P647" s="3">
        <f t="shared" si="135"/>
        <v>6.1975950164172174E-6</v>
      </c>
      <c r="Q647" s="4">
        <f t="shared" si="136"/>
        <v>1.3735751432215147E-3</v>
      </c>
      <c r="R647" s="3">
        <f t="shared" si="137"/>
        <v>8.1986590887907496E-3</v>
      </c>
      <c r="S647" s="16">
        <f t="shared" si="143"/>
        <v>123.23650836378945</v>
      </c>
      <c r="T647" s="16">
        <f t="shared" si="143"/>
        <v>161.93890752775329</v>
      </c>
      <c r="U647" s="16">
        <f t="shared" si="138"/>
        <v>-38.702399163963833</v>
      </c>
      <c r="V647" s="16">
        <f t="shared" si="139"/>
        <v>155.03218030448949</v>
      </c>
      <c r="W647" s="16">
        <f t="shared" si="139"/>
        <v>220.41846270074637</v>
      </c>
      <c r="X647" s="16">
        <f t="shared" si="139"/>
        <v>146.77576463791556</v>
      </c>
      <c r="Y647" s="16">
        <f t="shared" si="139"/>
        <v>125.52922246786261</v>
      </c>
    </row>
    <row r="648" spans="1:25" x14ac:dyDescent="0.4">
      <c r="A648">
        <f t="shared" si="140"/>
        <v>635</v>
      </c>
      <c r="B648" s="1">
        <v>43518</v>
      </c>
      <c r="C648" s="2">
        <v>0</v>
      </c>
      <c r="D648" s="2">
        <v>0.11377000607127399</v>
      </c>
      <c r="E648" s="2">
        <v>0</v>
      </c>
      <c r="F648" s="2">
        <v>0.88622999392872503</v>
      </c>
      <c r="G648">
        <v>598.9</v>
      </c>
      <c r="H648">
        <v>5569.45</v>
      </c>
      <c r="I648">
        <v>2395.12</v>
      </c>
      <c r="J648">
        <v>164.51</v>
      </c>
      <c r="K648">
        <v>110.69</v>
      </c>
      <c r="L648" s="3">
        <f t="shared" si="133"/>
        <v>3.1344582241532581E-3</v>
      </c>
      <c r="M648" s="3">
        <f t="shared" si="134"/>
        <v>1.5498312818475579E-2</v>
      </c>
      <c r="N648" s="3">
        <f t="shared" si="144"/>
        <v>4.1584555262366152E-3</v>
      </c>
      <c r="O648" s="3">
        <f t="shared" si="144"/>
        <v>-1.6412376147345586E-3</v>
      </c>
      <c r="P648" s="3">
        <f t="shared" si="135"/>
        <v>2.3918489501561916E-6</v>
      </c>
      <c r="Q648" s="4">
        <f t="shared" si="136"/>
        <v>3.0633729316051101E-4</v>
      </c>
      <c r="R648" s="3">
        <f t="shared" si="137"/>
        <v>5.2874972385327235E-3</v>
      </c>
      <c r="S648" s="16">
        <f t="shared" ref="S648:T663" si="145">S647+100*Q648</f>
        <v>123.26714209310551</v>
      </c>
      <c r="T648" s="16">
        <f t="shared" si="145"/>
        <v>162.46765725160657</v>
      </c>
      <c r="U648" s="16">
        <f t="shared" si="138"/>
        <v>-39.200515158501062</v>
      </c>
      <c r="V648" s="16">
        <f t="shared" si="139"/>
        <v>155.34562612690482</v>
      </c>
      <c r="W648" s="16">
        <f t="shared" si="139"/>
        <v>221.96829398259393</v>
      </c>
      <c r="X648" s="16">
        <f t="shared" si="139"/>
        <v>147.19161019053922</v>
      </c>
      <c r="Y648" s="16">
        <f t="shared" si="139"/>
        <v>125.36509870638915</v>
      </c>
    </row>
    <row r="649" spans="1:25" x14ac:dyDescent="0.4">
      <c r="A649">
        <f t="shared" si="140"/>
        <v>636</v>
      </c>
      <c r="B649" s="1">
        <v>43525</v>
      </c>
      <c r="C649" s="2">
        <v>0</v>
      </c>
      <c r="D649" s="2">
        <v>0.10978359115434699</v>
      </c>
      <c r="E649" s="2">
        <v>0</v>
      </c>
      <c r="F649" s="2">
        <v>0.89021640884565201</v>
      </c>
      <c r="G649">
        <v>594.33399999999995</v>
      </c>
      <c r="H649">
        <v>5595.11</v>
      </c>
      <c r="I649">
        <v>2405.08</v>
      </c>
      <c r="J649">
        <v>164.24</v>
      </c>
      <c r="K649">
        <v>111.89</v>
      </c>
      <c r="L649" s="3">
        <f t="shared" si="133"/>
        <v>4.7941091749799103E-3</v>
      </c>
      <c r="M649" s="3">
        <f t="shared" si="134"/>
        <v>-2.7516880807601951E-2</v>
      </c>
      <c r="N649" s="3">
        <f t="shared" si="144"/>
        <v>-2.6722603821910274E-2</v>
      </c>
      <c r="O649" s="3">
        <f t="shared" si="144"/>
        <v>9.1329761324887571E-4</v>
      </c>
      <c r="P649" s="3">
        <f t="shared" si="135"/>
        <v>8.241149061028809E-6</v>
      </c>
      <c r="Q649" s="4">
        <f t="shared" si="136"/>
        <v>-2.2161106200119796E-3</v>
      </c>
      <c r="R649" s="3">
        <f t="shared" si="137"/>
        <v>-1.213301946032086E-2</v>
      </c>
      <c r="S649" s="16">
        <f t="shared" si="145"/>
        <v>123.0455310311043</v>
      </c>
      <c r="T649" s="16">
        <f t="shared" si="145"/>
        <v>161.25435530557448</v>
      </c>
      <c r="U649" s="16">
        <f t="shared" si="138"/>
        <v>-38.208824274470174</v>
      </c>
      <c r="V649" s="16">
        <f t="shared" si="139"/>
        <v>155.82503704440282</v>
      </c>
      <c r="W649" s="16">
        <f t="shared" si="139"/>
        <v>219.21660590183373</v>
      </c>
      <c r="X649" s="16">
        <f t="shared" si="139"/>
        <v>144.51934980834818</v>
      </c>
      <c r="Y649" s="16">
        <f t="shared" si="139"/>
        <v>125.45642846771403</v>
      </c>
    </row>
    <row r="650" spans="1:25" x14ac:dyDescent="0.4">
      <c r="A650">
        <f t="shared" si="140"/>
        <v>637</v>
      </c>
      <c r="B650" s="1">
        <v>43532</v>
      </c>
      <c r="C650" s="2">
        <v>0</v>
      </c>
      <c r="D650" s="2">
        <v>0.123518839589395</v>
      </c>
      <c r="E650" s="2">
        <v>0</v>
      </c>
      <c r="F650" s="2">
        <v>0.87648116041060398</v>
      </c>
      <c r="G650">
        <v>601.05100000000004</v>
      </c>
      <c r="H650">
        <v>5476.39</v>
      </c>
      <c r="I650">
        <v>2340.81</v>
      </c>
      <c r="J650">
        <v>164.39</v>
      </c>
      <c r="K650">
        <v>111.17</v>
      </c>
      <c r="L650" s="3">
        <f t="shared" si="133"/>
        <v>6.1152952074303712E-3</v>
      </c>
      <c r="M650" s="3">
        <f t="shared" si="134"/>
        <v>3.2339012770373099E-2</v>
      </c>
      <c r="N650" s="3">
        <f t="shared" si="144"/>
        <v>1.9202754602039684E-2</v>
      </c>
      <c r="O650" s="3">
        <f t="shared" si="144"/>
        <v>3.0415475393885671E-4</v>
      </c>
      <c r="P650" s="3">
        <f t="shared" si="135"/>
        <v>4.8216518741903855E-6</v>
      </c>
      <c r="Q650" s="4">
        <f t="shared" si="136"/>
        <v>4.2562415906656518E-3</v>
      </c>
      <c r="R650" s="3">
        <f t="shared" si="137"/>
        <v>1.4490304333445503E-2</v>
      </c>
      <c r="S650" s="16">
        <f t="shared" si="145"/>
        <v>123.47115519017086</v>
      </c>
      <c r="T650" s="16">
        <f t="shared" si="145"/>
        <v>162.70338573891902</v>
      </c>
      <c r="U650" s="16">
        <f t="shared" si="138"/>
        <v>-39.232230548748163</v>
      </c>
      <c r="V650" s="16">
        <f t="shared" si="139"/>
        <v>156.43656656514585</v>
      </c>
      <c r="W650" s="16">
        <f t="shared" si="139"/>
        <v>222.45050717887105</v>
      </c>
      <c r="X650" s="16">
        <f t="shared" si="139"/>
        <v>146.43962526855216</v>
      </c>
      <c r="Y650" s="16">
        <f t="shared" si="139"/>
        <v>125.48684394310791</v>
      </c>
    </row>
    <row r="651" spans="1:25" x14ac:dyDescent="0.4">
      <c r="A651">
        <f t="shared" si="140"/>
        <v>638</v>
      </c>
      <c r="B651" s="1">
        <v>43539</v>
      </c>
      <c r="C651" s="2">
        <v>0</v>
      </c>
      <c r="D651" s="2">
        <v>0.131554926046379</v>
      </c>
      <c r="E651" s="2">
        <v>0</v>
      </c>
      <c r="F651" s="2">
        <v>0.86844507395362003</v>
      </c>
      <c r="G651">
        <v>603.04499999999996</v>
      </c>
      <c r="H651">
        <v>5637.77</v>
      </c>
      <c r="I651">
        <v>2385.7600000000002</v>
      </c>
      <c r="J651">
        <v>164.44</v>
      </c>
      <c r="K651">
        <v>111.48</v>
      </c>
      <c r="L651" s="3">
        <f t="shared" si="133"/>
        <v>-2.0544338129847572E-3</v>
      </c>
      <c r="M651" s="3">
        <f t="shared" si="134"/>
        <v>-2.138626817713607E-2</v>
      </c>
      <c r="N651" s="3">
        <f t="shared" si="144"/>
        <v>9.0579102675876211E-3</v>
      </c>
      <c r="O651" s="3">
        <f t="shared" si="144"/>
        <v>1.5811238141569817E-3</v>
      </c>
      <c r="P651" s="3">
        <f t="shared" si="135"/>
        <v>3.324250188468647E-5</v>
      </c>
      <c r="Q651" s="4">
        <f t="shared" si="136"/>
        <v>-1.4735922426204612E-3</v>
      </c>
      <c r="R651" s="3">
        <f t="shared" si="137"/>
        <v>-3.200416977094056E-3</v>
      </c>
      <c r="S651" s="16">
        <f t="shared" si="145"/>
        <v>123.32379596590881</v>
      </c>
      <c r="T651" s="16">
        <f t="shared" si="145"/>
        <v>162.38334404120963</v>
      </c>
      <c r="U651" s="16">
        <f t="shared" si="138"/>
        <v>-39.05954807530081</v>
      </c>
      <c r="V651" s="16">
        <f t="shared" si="139"/>
        <v>156.23112318384739</v>
      </c>
      <c r="W651" s="16">
        <f t="shared" si="139"/>
        <v>220.31188036115745</v>
      </c>
      <c r="X651" s="16">
        <f t="shared" si="139"/>
        <v>147.34541629531091</v>
      </c>
      <c r="Y651" s="16">
        <f t="shared" si="139"/>
        <v>125.6449563245236</v>
      </c>
    </row>
    <row r="652" spans="1:25" x14ac:dyDescent="0.4">
      <c r="A652">
        <f t="shared" si="140"/>
        <v>639</v>
      </c>
      <c r="B652" s="1">
        <v>43546</v>
      </c>
      <c r="C652" s="2">
        <v>0</v>
      </c>
      <c r="D652" s="2">
        <v>7.6150756238568595E-2</v>
      </c>
      <c r="E652" s="2">
        <v>3.1541444392202203E-2</v>
      </c>
      <c r="F652" s="2">
        <v>0.89230779936922899</v>
      </c>
      <c r="G652">
        <v>610.34699999999998</v>
      </c>
      <c r="H652">
        <v>5595.5</v>
      </c>
      <c r="I652">
        <v>2407.37</v>
      </c>
      <c r="J652">
        <v>164.7</v>
      </c>
      <c r="K652">
        <v>109.92</v>
      </c>
      <c r="L652" s="3">
        <f t="shared" si="133"/>
        <v>1.1722674477662398E-2</v>
      </c>
      <c r="M652" s="3">
        <f t="shared" si="134"/>
        <v>2.0981255471847371E-2</v>
      </c>
      <c r="N652" s="3">
        <f t="shared" si="144"/>
        <v>-5.0511554102609102E-3</v>
      </c>
      <c r="O652" s="3">
        <f t="shared" si="144"/>
        <v>1.5179113539769418E-3</v>
      </c>
      <c r="P652" s="3">
        <f t="shared" si="135"/>
        <v>1.6819531562368618E-5</v>
      </c>
      <c r="Q652" s="4">
        <f t="shared" si="136"/>
        <v>2.7760423418690299E-3</v>
      </c>
      <c r="R652" s="3">
        <f t="shared" si="137"/>
        <v>7.2926714733064502E-3</v>
      </c>
      <c r="S652" s="16">
        <f t="shared" si="145"/>
        <v>123.60140020009572</v>
      </c>
      <c r="T652" s="16">
        <f t="shared" si="145"/>
        <v>163.11261118854026</v>
      </c>
      <c r="U652" s="16">
        <f t="shared" si="138"/>
        <v>-39.511210988444532</v>
      </c>
      <c r="V652" s="16">
        <f t="shared" si="139"/>
        <v>157.40339063161363</v>
      </c>
      <c r="W652" s="16">
        <f t="shared" si="139"/>
        <v>222.41000590834219</v>
      </c>
      <c r="X652" s="16">
        <f t="shared" si="139"/>
        <v>146.84030075428481</v>
      </c>
      <c r="Y652" s="16">
        <f t="shared" si="139"/>
        <v>125.79674745992131</v>
      </c>
    </row>
    <row r="653" spans="1:25" x14ac:dyDescent="0.4">
      <c r="A653">
        <f t="shared" si="140"/>
        <v>640</v>
      </c>
      <c r="B653" s="1">
        <v>43553</v>
      </c>
      <c r="C653" s="2">
        <v>0</v>
      </c>
      <c r="D653" s="2">
        <v>0.104183308842516</v>
      </c>
      <c r="E653" s="2">
        <v>7.6755777433071999E-3</v>
      </c>
      <c r="F653" s="2">
        <v>0.88814111341417601</v>
      </c>
      <c r="G653">
        <v>612.26599999999996</v>
      </c>
      <c r="H653">
        <v>5664.46</v>
      </c>
      <c r="I653">
        <v>2395.21</v>
      </c>
      <c r="J653">
        <v>164.95</v>
      </c>
      <c r="K653">
        <v>110.86</v>
      </c>
      <c r="L653" s="3">
        <f t="shared" si="133"/>
        <v>8.6994101549198177E-4</v>
      </c>
      <c r="M653" s="3">
        <f t="shared" si="134"/>
        <v>2.8885560546138223E-2</v>
      </c>
      <c r="N653" s="3">
        <f t="shared" si="144"/>
        <v>2.143444624897195E-2</v>
      </c>
      <c r="O653" s="3">
        <f t="shared" si="144"/>
        <v>-3.51621703546523E-3</v>
      </c>
      <c r="P653" s="3">
        <f t="shared" si="135"/>
        <v>2.0283873498083159E-5</v>
      </c>
      <c r="Q653" s="4">
        <f t="shared" si="136"/>
        <v>3.0734247654171632E-5</v>
      </c>
      <c r="R653" s="3">
        <f t="shared" si="137"/>
        <v>1.1918432693784231E-2</v>
      </c>
      <c r="S653" s="16">
        <f t="shared" si="145"/>
        <v>123.60447362486114</v>
      </c>
      <c r="T653" s="16">
        <f t="shared" si="145"/>
        <v>164.30445445791867</v>
      </c>
      <c r="U653" s="16">
        <f t="shared" si="138"/>
        <v>-40.699980833057523</v>
      </c>
      <c r="V653" s="16">
        <f t="shared" si="139"/>
        <v>157.49038473316284</v>
      </c>
      <c r="W653" s="16">
        <f t="shared" si="139"/>
        <v>225.298561962956</v>
      </c>
      <c r="X653" s="16">
        <f t="shared" si="139"/>
        <v>148.98374537918201</v>
      </c>
      <c r="Y653" s="16">
        <f t="shared" si="139"/>
        <v>125.44512575637478</v>
      </c>
    </row>
    <row r="654" spans="1:25" x14ac:dyDescent="0.4">
      <c r="A654">
        <f t="shared" si="140"/>
        <v>641</v>
      </c>
      <c r="B654" s="1">
        <v>43560</v>
      </c>
      <c r="C654" s="2">
        <v>0</v>
      </c>
      <c r="D654" s="2">
        <v>0.137989764672655</v>
      </c>
      <c r="E654" s="2">
        <v>0</v>
      </c>
      <c r="F654" s="2">
        <v>0.862010235327345</v>
      </c>
      <c r="G654">
        <v>608.02700000000004</v>
      </c>
      <c r="H654">
        <v>5782.7</v>
      </c>
      <c r="I654">
        <v>2446.5500000000002</v>
      </c>
      <c r="J654">
        <v>164.37</v>
      </c>
      <c r="K654">
        <v>111.73</v>
      </c>
      <c r="L654" s="3">
        <f t="shared" si="133"/>
        <v>-1.7345541847983981E-3</v>
      </c>
      <c r="M654" s="3">
        <f t="shared" si="134"/>
        <v>8.2026017876697388E-3</v>
      </c>
      <c r="N654" s="3">
        <f t="shared" si="144"/>
        <v>-1.2515583168134836E-2</v>
      </c>
      <c r="O654" s="3">
        <f t="shared" si="144"/>
        <v>6.0838352497416537E-4</v>
      </c>
      <c r="P654" s="3">
        <f t="shared" si="135"/>
        <v>1.067778686385884E-6</v>
      </c>
      <c r="Q654" s="4">
        <f t="shared" si="136"/>
        <v>1.6552401372299204E-3</v>
      </c>
      <c r="R654" s="3">
        <f t="shared" si="137"/>
        <v>-1.3597880100723325E-3</v>
      </c>
      <c r="S654" s="16">
        <f t="shared" si="145"/>
        <v>123.76999763858413</v>
      </c>
      <c r="T654" s="16">
        <f t="shared" si="145"/>
        <v>164.16847565691143</v>
      </c>
      <c r="U654" s="16">
        <f t="shared" si="138"/>
        <v>-40.398478018327296</v>
      </c>
      <c r="V654" s="16">
        <f t="shared" si="139"/>
        <v>157.31692931468299</v>
      </c>
      <c r="W654" s="16">
        <f t="shared" si="139"/>
        <v>226.11882214172297</v>
      </c>
      <c r="X654" s="16">
        <f t="shared" si="139"/>
        <v>147.73218706236852</v>
      </c>
      <c r="Y654" s="16">
        <f t="shared" ref="Y654:Y691" si="146">Y653+100*O654</f>
        <v>125.50596410887219</v>
      </c>
    </row>
    <row r="655" spans="1:25" x14ac:dyDescent="0.4">
      <c r="A655">
        <f t="shared" si="140"/>
        <v>642</v>
      </c>
      <c r="B655" s="1">
        <v>43567</v>
      </c>
      <c r="C655" s="2">
        <v>0</v>
      </c>
      <c r="D655" s="2">
        <v>0.139769395816631</v>
      </c>
      <c r="E655" s="2">
        <v>0</v>
      </c>
      <c r="F655" s="2">
        <v>0.86023060418336805</v>
      </c>
      <c r="G655">
        <v>605.40099999999995</v>
      </c>
      <c r="H655">
        <v>5815.04</v>
      </c>
      <c r="I655">
        <v>2415.9299999999998</v>
      </c>
      <c r="J655">
        <v>164.47</v>
      </c>
      <c r="K655">
        <v>112.02</v>
      </c>
      <c r="L655" s="3">
        <f t="shared" ref="L655:L691" si="147">G656*K656/(G655*K655)-1</f>
        <v>-9.7241960765104274E-5</v>
      </c>
      <c r="M655" s="3">
        <f t="shared" ref="M655:M691" si="148">H656*K656/(H655*K655)-1</f>
        <v>-1.5644918305874889E-3</v>
      </c>
      <c r="N655" s="3">
        <f t="shared" si="144"/>
        <v>7.1814994639747276E-3</v>
      </c>
      <c r="O655" s="3">
        <f t="shared" si="144"/>
        <v>-2.1280476682676852E-3</v>
      </c>
      <c r="P655" s="3">
        <f t="shared" ref="P655:P691" si="149">(ABS(C656-C655)+ABS(D656-D655)+ABS(E656-E655)+ABS(F656-F655))*$S$3</f>
        <v>9.5294085795383729E-6</v>
      </c>
      <c r="Q655" s="4">
        <f t="shared" ref="Q655:Q691" si="150">SUMPRODUCT(C655:F655,L655:O655)-P655</f>
        <v>-2.0588092179057251E-3</v>
      </c>
      <c r="R655" s="3">
        <f t="shared" ref="R655:R691" si="151">SUMPRODUCT($C$7:$F$7,L655:O655)</f>
        <v>8.4792950108861231E-4</v>
      </c>
      <c r="S655" s="16">
        <f t="shared" si="145"/>
        <v>123.56411671679356</v>
      </c>
      <c r="T655" s="16">
        <f t="shared" si="145"/>
        <v>164.25326860702029</v>
      </c>
      <c r="U655" s="16">
        <f t="shared" ref="U655:U691" si="152">S655-T655</f>
        <v>-40.689151890226725</v>
      </c>
      <c r="V655" s="16">
        <f t="shared" ref="V655:X691" si="153">V654+100*L655</f>
        <v>157.30720511860648</v>
      </c>
      <c r="W655" s="16">
        <f t="shared" si="153"/>
        <v>225.96237295866422</v>
      </c>
      <c r="X655" s="16">
        <f t="shared" si="153"/>
        <v>148.45033700876598</v>
      </c>
      <c r="Y655" s="16">
        <f t="shared" si="146"/>
        <v>125.29315934204543</v>
      </c>
    </row>
    <row r="656" spans="1:25" x14ac:dyDescent="0.4">
      <c r="A656">
        <f t="shared" ref="A656:A692" si="154">A655+1</f>
        <v>643</v>
      </c>
      <c r="B656" s="1">
        <v>43574</v>
      </c>
      <c r="C656" s="2">
        <v>0</v>
      </c>
      <c r="D656" s="2">
        <v>0.123887048184067</v>
      </c>
      <c r="E656" s="2">
        <v>0</v>
      </c>
      <c r="F656" s="2">
        <v>0.87611295181593196</v>
      </c>
      <c r="G656">
        <v>605.88300000000004</v>
      </c>
      <c r="H656">
        <v>5811.13</v>
      </c>
      <c r="I656">
        <v>2433.2800000000002</v>
      </c>
      <c r="J656">
        <v>164.12</v>
      </c>
      <c r="K656">
        <v>111.92</v>
      </c>
      <c r="L656" s="3">
        <f t="shared" si="147"/>
        <v>2.1618000362295664E-3</v>
      </c>
      <c r="M656" s="3">
        <f t="shared" si="148"/>
        <v>9.031418126547841E-3</v>
      </c>
      <c r="N656" s="3">
        <f t="shared" si="144"/>
        <v>6.3289058390325614E-4</v>
      </c>
      <c r="O656" s="3">
        <f t="shared" si="144"/>
        <v>1.3404825737264314E-3</v>
      </c>
      <c r="P656" s="3">
        <f t="shared" si="149"/>
        <v>3.6898501858841758E-6</v>
      </c>
      <c r="Q656" s="4">
        <f t="shared" si="150"/>
        <v>2.2896000269534856E-3</v>
      </c>
      <c r="R656" s="3">
        <f t="shared" si="151"/>
        <v>3.2916478301017738E-3</v>
      </c>
      <c r="S656" s="16">
        <f t="shared" si="145"/>
        <v>123.79307671948891</v>
      </c>
      <c r="T656" s="16">
        <f t="shared" si="145"/>
        <v>164.58243339003047</v>
      </c>
      <c r="U656" s="16">
        <f t="shared" si="152"/>
        <v>-40.789356670541565</v>
      </c>
      <c r="V656" s="16">
        <f t="shared" si="153"/>
        <v>157.52338512222943</v>
      </c>
      <c r="W656" s="16">
        <f t="shared" si="153"/>
        <v>226.865514771319</v>
      </c>
      <c r="X656" s="16">
        <f t="shared" si="153"/>
        <v>148.51362606715631</v>
      </c>
      <c r="Y656" s="16">
        <f t="shared" si="146"/>
        <v>125.42720759941807</v>
      </c>
    </row>
    <row r="657" spans="1:25" x14ac:dyDescent="0.4">
      <c r="A657">
        <f t="shared" si="154"/>
        <v>644</v>
      </c>
      <c r="B657" s="1">
        <v>43581</v>
      </c>
      <c r="C657" s="2">
        <v>0</v>
      </c>
      <c r="D657" s="2">
        <v>0.13003679849387401</v>
      </c>
      <c r="E657" s="2">
        <v>0</v>
      </c>
      <c r="F657" s="2">
        <v>0.86996320150612505</v>
      </c>
      <c r="G657">
        <v>609.04300000000001</v>
      </c>
      <c r="H657">
        <v>5881.48</v>
      </c>
      <c r="I657">
        <v>2434.8200000000002</v>
      </c>
      <c r="J657">
        <v>164.34</v>
      </c>
      <c r="K657">
        <v>111.58</v>
      </c>
      <c r="L657" s="3">
        <f t="shared" si="147"/>
        <v>-6.1116328024679589E-3</v>
      </c>
      <c r="M657" s="3">
        <f t="shared" si="148"/>
        <v>-2.1314995731851472E-3</v>
      </c>
      <c r="N657" s="3">
        <f t="shared" si="144"/>
        <v>0</v>
      </c>
      <c r="O657" s="3">
        <f t="shared" si="144"/>
        <v>0</v>
      </c>
      <c r="P657" s="3">
        <f t="shared" si="149"/>
        <v>1.1616536492342343E-7</v>
      </c>
      <c r="Q657" s="4">
        <f t="shared" si="150"/>
        <v>-2.7728954585297882E-4</v>
      </c>
      <c r="R657" s="3">
        <f t="shared" si="151"/>
        <v>-2.0607830939132765E-3</v>
      </c>
      <c r="S657" s="16">
        <f t="shared" si="145"/>
        <v>123.76534776490361</v>
      </c>
      <c r="T657" s="16">
        <f t="shared" si="145"/>
        <v>164.37635508063914</v>
      </c>
      <c r="U657" s="16">
        <f t="shared" si="152"/>
        <v>-40.611007315735534</v>
      </c>
      <c r="V657" s="16">
        <f t="shared" si="153"/>
        <v>156.91222184198264</v>
      </c>
      <c r="W657" s="16">
        <f t="shared" si="153"/>
        <v>226.65236481400049</v>
      </c>
      <c r="X657" s="16">
        <f t="shared" si="153"/>
        <v>148.51362606715631</v>
      </c>
      <c r="Y657" s="16">
        <f t="shared" si="146"/>
        <v>125.42720759941807</v>
      </c>
    </row>
    <row r="658" spans="1:25" x14ac:dyDescent="0.4">
      <c r="A658">
        <f t="shared" si="154"/>
        <v>645</v>
      </c>
      <c r="B658" s="1">
        <v>43588</v>
      </c>
      <c r="C658" s="2">
        <v>0</v>
      </c>
      <c r="D658" s="2">
        <v>0.130230407435413</v>
      </c>
      <c r="E658" s="2">
        <v>0</v>
      </c>
      <c r="F658" s="2">
        <v>0.86976959256458597</v>
      </c>
      <c r="G658">
        <v>607.93600000000004</v>
      </c>
      <c r="H658">
        <v>5894.3</v>
      </c>
      <c r="I658">
        <v>2434.8200000000002</v>
      </c>
      <c r="J658">
        <v>164.34</v>
      </c>
      <c r="K658">
        <v>111.1</v>
      </c>
      <c r="L658" s="3">
        <f t="shared" si="147"/>
        <v>-4.708790998322776E-3</v>
      </c>
      <c r="M658" s="3">
        <f t="shared" si="148"/>
        <v>-3.1147044942181457E-2</v>
      </c>
      <c r="N658" s="3">
        <f t="shared" si="144"/>
        <v>-4.2343992574399913E-2</v>
      </c>
      <c r="O658" s="3">
        <f t="shared" si="144"/>
        <v>1.825483753195023E-4</v>
      </c>
      <c r="P658" s="3">
        <f t="shared" si="149"/>
        <v>5.7316904726754053E-6</v>
      </c>
      <c r="Q658" s="4">
        <f t="shared" si="150"/>
        <v>-3.9032490176771151E-3</v>
      </c>
      <c r="R658" s="3">
        <f t="shared" si="151"/>
        <v>-1.9504320034896161E-2</v>
      </c>
      <c r="S658" s="16">
        <f t="shared" si="145"/>
        <v>123.3750228631359</v>
      </c>
      <c r="T658" s="16">
        <f t="shared" si="145"/>
        <v>162.42592307714952</v>
      </c>
      <c r="U658" s="16">
        <f t="shared" si="152"/>
        <v>-39.050900214013623</v>
      </c>
      <c r="V658" s="16">
        <f t="shared" si="153"/>
        <v>156.44134274215037</v>
      </c>
      <c r="W658" s="16">
        <f t="shared" si="153"/>
        <v>223.53766031978233</v>
      </c>
      <c r="X658" s="16">
        <f t="shared" si="153"/>
        <v>144.27922680971631</v>
      </c>
      <c r="Y658" s="16">
        <f t="shared" si="146"/>
        <v>125.44546243695002</v>
      </c>
    </row>
    <row r="659" spans="1:25" x14ac:dyDescent="0.4">
      <c r="A659">
        <f t="shared" si="154"/>
        <v>646</v>
      </c>
      <c r="B659" s="1">
        <v>43595</v>
      </c>
      <c r="C659" s="2">
        <v>0</v>
      </c>
      <c r="D659" s="2">
        <v>0.120677589980954</v>
      </c>
      <c r="E659" s="2">
        <v>0</v>
      </c>
      <c r="F659" s="2">
        <v>0.87932241001904499</v>
      </c>
      <c r="G659">
        <v>611.40200000000004</v>
      </c>
      <c r="H659">
        <v>5770.44</v>
      </c>
      <c r="I659">
        <v>2331.7199999999998</v>
      </c>
      <c r="J659">
        <v>164.37</v>
      </c>
      <c r="K659">
        <v>109.95</v>
      </c>
      <c r="L659" s="3">
        <f t="shared" si="147"/>
        <v>7.3639896187784881E-3</v>
      </c>
      <c r="M659" s="3">
        <f t="shared" si="148"/>
        <v>-5.6796448837068692E-3</v>
      </c>
      <c r="N659" s="3">
        <f t="shared" si="144"/>
        <v>3.135024788568197E-3</v>
      </c>
      <c r="O659" s="3">
        <f t="shared" si="144"/>
        <v>-6.0838352497372128E-5</v>
      </c>
      <c r="P659" s="3">
        <f t="shared" si="149"/>
        <v>2.8065039616115849E-6</v>
      </c>
      <c r="Q659" s="4">
        <f t="shared" si="150"/>
        <v>-7.4170888721458966E-4</v>
      </c>
      <c r="R659" s="3">
        <f t="shared" si="151"/>
        <v>1.189632792785611E-3</v>
      </c>
      <c r="S659" s="16">
        <f t="shared" si="145"/>
        <v>123.30085197441444</v>
      </c>
      <c r="T659" s="16">
        <f t="shared" si="145"/>
        <v>162.54488635642809</v>
      </c>
      <c r="U659" s="16">
        <f t="shared" si="152"/>
        <v>-39.244034382013652</v>
      </c>
      <c r="V659" s="16">
        <f t="shared" si="153"/>
        <v>157.17774170402822</v>
      </c>
      <c r="W659" s="16">
        <f t="shared" si="153"/>
        <v>222.96969583141166</v>
      </c>
      <c r="X659" s="16">
        <f t="shared" si="153"/>
        <v>144.59272928857314</v>
      </c>
      <c r="Y659" s="16">
        <f t="shared" si="146"/>
        <v>125.43937860170028</v>
      </c>
    </row>
    <row r="660" spans="1:25" x14ac:dyDescent="0.4">
      <c r="A660">
        <f t="shared" si="154"/>
        <v>647</v>
      </c>
      <c r="B660" s="1">
        <v>43602</v>
      </c>
      <c r="C660" s="2">
        <v>0</v>
      </c>
      <c r="D660" s="2">
        <v>0.12535509658364</v>
      </c>
      <c r="E660" s="2">
        <v>0</v>
      </c>
      <c r="F660" s="2">
        <v>0.87464490341635903</v>
      </c>
      <c r="G660">
        <v>615.17700000000002</v>
      </c>
      <c r="H660">
        <v>5730.89</v>
      </c>
      <c r="I660">
        <v>2339.0300000000002</v>
      </c>
      <c r="J660">
        <v>164.36</v>
      </c>
      <c r="K660">
        <v>110.08</v>
      </c>
      <c r="L660" s="3">
        <f t="shared" si="147"/>
        <v>-1.280723201813605E-3</v>
      </c>
      <c r="M660" s="3">
        <f t="shared" si="148"/>
        <v>-1.8307868046145925E-2</v>
      </c>
      <c r="N660" s="3">
        <f t="shared" si="144"/>
        <v>-8.3880924998825934E-3</v>
      </c>
      <c r="O660" s="3">
        <f t="shared" si="144"/>
        <v>6.0842054027743231E-4</v>
      </c>
      <c r="P660" s="3">
        <f t="shared" si="149"/>
        <v>2.4859595383919852E-6</v>
      </c>
      <c r="Q660" s="4">
        <f t="shared" si="150"/>
        <v>-1.7653186020160673E-3</v>
      </c>
      <c r="R660" s="3">
        <f t="shared" si="151"/>
        <v>-6.8420658018911729E-3</v>
      </c>
      <c r="S660" s="16">
        <f t="shared" si="145"/>
        <v>123.12432011421284</v>
      </c>
      <c r="T660" s="16">
        <f t="shared" si="145"/>
        <v>161.86067977623898</v>
      </c>
      <c r="U660" s="16">
        <f t="shared" si="152"/>
        <v>-38.736359662026146</v>
      </c>
      <c r="V660" s="16">
        <f t="shared" si="153"/>
        <v>157.04966938384686</v>
      </c>
      <c r="W660" s="16">
        <f t="shared" si="153"/>
        <v>221.13890902679705</v>
      </c>
      <c r="X660" s="16">
        <f t="shared" si="153"/>
        <v>143.75392003858488</v>
      </c>
      <c r="Y660" s="16">
        <f t="shared" si="146"/>
        <v>125.50022065572803</v>
      </c>
    </row>
    <row r="661" spans="1:25" x14ac:dyDescent="0.4">
      <c r="A661">
        <f t="shared" si="154"/>
        <v>648</v>
      </c>
      <c r="B661" s="1">
        <v>43609</v>
      </c>
      <c r="C661" s="2">
        <v>0</v>
      </c>
      <c r="D661" s="2">
        <v>0.12121183068631999</v>
      </c>
      <c r="E661" s="2">
        <v>0</v>
      </c>
      <c r="F661" s="2">
        <v>0.87878816931367898</v>
      </c>
      <c r="G661">
        <v>618.71699999999998</v>
      </c>
      <c r="H661">
        <v>5665.6</v>
      </c>
      <c r="I661">
        <v>2319.41</v>
      </c>
      <c r="J661">
        <v>164.46</v>
      </c>
      <c r="K661">
        <v>109.31</v>
      </c>
      <c r="L661" s="3">
        <f t="shared" si="147"/>
        <v>4.8374598766793842E-3</v>
      </c>
      <c r="M661" s="3">
        <f t="shared" si="148"/>
        <v>-3.4918056663927444E-2</v>
      </c>
      <c r="N661" s="3">
        <f t="shared" si="144"/>
        <v>-1.8733212325548254E-2</v>
      </c>
      <c r="O661" s="3">
        <f t="shared" si="144"/>
        <v>2.2497871822935167E-3</v>
      </c>
      <c r="P661" s="3">
        <f t="shared" si="149"/>
        <v>2.3893346967365932E-6</v>
      </c>
      <c r="Q661" s="4">
        <f t="shared" si="150"/>
        <v>-2.2577845476669379E-3</v>
      </c>
      <c r="R661" s="3">
        <f t="shared" si="151"/>
        <v>-1.1641005482625699E-2</v>
      </c>
      <c r="S661" s="16">
        <f t="shared" si="145"/>
        <v>122.89854165944614</v>
      </c>
      <c r="T661" s="16">
        <f t="shared" si="145"/>
        <v>160.6965792279764</v>
      </c>
      <c r="U661" s="16">
        <f t="shared" si="152"/>
        <v>-37.798037568530262</v>
      </c>
      <c r="V661" s="16">
        <f t="shared" si="153"/>
        <v>157.53341537151479</v>
      </c>
      <c r="W661" s="16">
        <f t="shared" si="153"/>
        <v>217.64710336040432</v>
      </c>
      <c r="X661" s="16">
        <f t="shared" si="153"/>
        <v>141.88059880603006</v>
      </c>
      <c r="Y661" s="16">
        <f t="shared" si="146"/>
        <v>125.72519937395738</v>
      </c>
    </row>
    <row r="662" spans="1:25" x14ac:dyDescent="0.4">
      <c r="A662">
        <f t="shared" si="154"/>
        <v>649</v>
      </c>
      <c r="B662" s="1">
        <v>43616</v>
      </c>
      <c r="C662" s="2">
        <v>0</v>
      </c>
      <c r="D662" s="2">
        <v>0.117229606191759</v>
      </c>
      <c r="E662" s="2">
        <v>0</v>
      </c>
      <c r="F662" s="2">
        <v>0.88277039380823996</v>
      </c>
      <c r="G662">
        <v>627.56600000000003</v>
      </c>
      <c r="H662">
        <v>5519.27</v>
      </c>
      <c r="I662">
        <v>2275.96</v>
      </c>
      <c r="J662">
        <v>164.83</v>
      </c>
      <c r="K662">
        <v>108.29</v>
      </c>
      <c r="L662" s="3">
        <f t="shared" si="147"/>
        <v>4.0387753896313772E-3</v>
      </c>
      <c r="M662" s="3">
        <f t="shared" si="148"/>
        <v>4.3677102695959924E-2</v>
      </c>
      <c r="N662" s="3">
        <f t="shared" si="144"/>
        <v>1.3748044781103363E-2</v>
      </c>
      <c r="O662" s="3">
        <f t="shared" si="144"/>
        <v>1.4560456227628027E-3</v>
      </c>
      <c r="P662" s="3">
        <f t="shared" si="149"/>
        <v>4.4183711398069712E-6</v>
      </c>
      <c r="Q662" s="4">
        <f t="shared" si="150"/>
        <v>6.4011851453136728E-3</v>
      </c>
      <c r="R662" s="3">
        <f t="shared" si="151"/>
        <v>1.5729992122364367E-2</v>
      </c>
      <c r="S662" s="16">
        <f t="shared" si="145"/>
        <v>123.5386601739775</v>
      </c>
      <c r="T662" s="16">
        <f t="shared" si="145"/>
        <v>162.26957844021283</v>
      </c>
      <c r="U662" s="16">
        <f t="shared" si="152"/>
        <v>-38.730918266235321</v>
      </c>
      <c r="V662" s="16">
        <f t="shared" si="153"/>
        <v>157.93729291047794</v>
      </c>
      <c r="W662" s="16">
        <f t="shared" si="153"/>
        <v>222.0148136300003</v>
      </c>
      <c r="X662" s="16">
        <f t="shared" si="153"/>
        <v>143.25540328414041</v>
      </c>
      <c r="Y662" s="16">
        <f t="shared" si="146"/>
        <v>125.87080393623366</v>
      </c>
    </row>
    <row r="663" spans="1:25" x14ac:dyDescent="0.4">
      <c r="A663">
        <f t="shared" si="154"/>
        <v>650</v>
      </c>
      <c r="B663" s="1">
        <v>43623</v>
      </c>
      <c r="C663" s="2">
        <v>0</v>
      </c>
      <c r="D663" s="2">
        <v>0.10986565429208101</v>
      </c>
      <c r="E663" s="2">
        <v>6.6811791619244996E-3</v>
      </c>
      <c r="F663" s="2">
        <v>0.88345316654599404</v>
      </c>
      <c r="G663">
        <v>630.68299999999999</v>
      </c>
      <c r="H663">
        <v>5765.66</v>
      </c>
      <c r="I663">
        <v>2307.25</v>
      </c>
      <c r="J663">
        <v>165.07</v>
      </c>
      <c r="K663">
        <v>108.19</v>
      </c>
      <c r="L663" s="3">
        <f t="shared" si="147"/>
        <v>4.2249580312558876E-3</v>
      </c>
      <c r="M663" s="3">
        <f t="shared" si="148"/>
        <v>8.693134557694826E-3</v>
      </c>
      <c r="N663" s="3">
        <f t="shared" si="144"/>
        <v>9.3444576877235175E-3</v>
      </c>
      <c r="O663" s="3">
        <f t="shared" si="144"/>
        <v>1.029866117404854E-3</v>
      </c>
      <c r="P663" s="3">
        <f t="shared" si="149"/>
        <v>8.6364788993161026E-6</v>
      </c>
      <c r="Q663" s="4">
        <f t="shared" si="150"/>
        <v>1.9187109156533764E-3</v>
      </c>
      <c r="R663" s="3">
        <f t="shared" si="151"/>
        <v>5.8231040985197713E-3</v>
      </c>
      <c r="S663" s="16">
        <f t="shared" si="145"/>
        <v>123.73053126554284</v>
      </c>
      <c r="T663" s="16">
        <f t="shared" si="145"/>
        <v>162.8518888500648</v>
      </c>
      <c r="U663" s="16">
        <f t="shared" si="152"/>
        <v>-39.121357584521959</v>
      </c>
      <c r="V663" s="16">
        <f t="shared" si="153"/>
        <v>158.35978871360354</v>
      </c>
      <c r="W663" s="16">
        <f t="shared" si="153"/>
        <v>222.88412708576979</v>
      </c>
      <c r="X663" s="16">
        <f t="shared" si="153"/>
        <v>144.18984905291276</v>
      </c>
      <c r="Y663" s="16">
        <f t="shared" si="146"/>
        <v>125.97379054797415</v>
      </c>
    </row>
    <row r="664" spans="1:25" x14ac:dyDescent="0.4">
      <c r="A664">
        <f t="shared" si="154"/>
        <v>651</v>
      </c>
      <c r="B664" s="1">
        <v>43630</v>
      </c>
      <c r="C664" s="2">
        <v>0</v>
      </c>
      <c r="D664" s="2">
        <v>0.11418723945595501</v>
      </c>
      <c r="E664" s="2">
        <v>1.6753725496910801E-2</v>
      </c>
      <c r="F664" s="2">
        <v>0.869059035047134</v>
      </c>
      <c r="G664">
        <v>631.18899999999996</v>
      </c>
      <c r="H664">
        <v>5795.96</v>
      </c>
      <c r="I664">
        <v>2328.81</v>
      </c>
      <c r="J664">
        <v>165.24</v>
      </c>
      <c r="K664">
        <v>108.56</v>
      </c>
      <c r="L664" s="3">
        <f t="shared" si="147"/>
        <v>-9.2624443463443784E-3</v>
      </c>
      <c r="M664" s="3">
        <f t="shared" si="148"/>
        <v>1.0508767057589408E-2</v>
      </c>
      <c r="N664" s="3">
        <f t="shared" si="144"/>
        <v>-5.1957866893392879E-4</v>
      </c>
      <c r="O664" s="3">
        <f t="shared" si="144"/>
        <v>2.3602033405953904E-3</v>
      </c>
      <c r="P664" s="3">
        <f t="shared" si="149"/>
        <v>7.057337051247121E-6</v>
      </c>
      <c r="Q664" s="4">
        <f t="shared" si="150"/>
        <v>3.2353609226400491E-3</v>
      </c>
      <c r="R664" s="3">
        <f t="shared" si="151"/>
        <v>7.7173684572662271E-4</v>
      </c>
      <c r="S664" s="16">
        <f t="shared" ref="S664:T679" si="155">S663+100*Q664</f>
        <v>124.05406735780684</v>
      </c>
      <c r="T664" s="16">
        <f t="shared" si="155"/>
        <v>162.92906253463747</v>
      </c>
      <c r="U664" s="16">
        <f t="shared" si="152"/>
        <v>-38.874995176830623</v>
      </c>
      <c r="V664" s="16">
        <f t="shared" si="153"/>
        <v>157.43354427896909</v>
      </c>
      <c r="W664" s="16">
        <f t="shared" si="153"/>
        <v>223.93500379152874</v>
      </c>
      <c r="X664" s="16">
        <f t="shared" si="153"/>
        <v>144.13789118601937</v>
      </c>
      <c r="Y664" s="16">
        <f t="shared" si="146"/>
        <v>126.20981088203368</v>
      </c>
    </row>
    <row r="665" spans="1:25" x14ac:dyDescent="0.4">
      <c r="A665">
        <f t="shared" si="154"/>
        <v>652</v>
      </c>
      <c r="B665" s="1">
        <v>43637</v>
      </c>
      <c r="C665" s="2">
        <v>0</v>
      </c>
      <c r="D665" s="2">
        <v>0.12594946787469999</v>
      </c>
      <c r="E665" s="2">
        <v>5.6476446279803997E-3</v>
      </c>
      <c r="F665" s="2">
        <v>0.86840288749731898</v>
      </c>
      <c r="G665">
        <v>632.56799999999998</v>
      </c>
      <c r="H665">
        <v>5924.54</v>
      </c>
      <c r="I665">
        <v>2327.6</v>
      </c>
      <c r="J665">
        <v>165.63</v>
      </c>
      <c r="K665">
        <v>107.32</v>
      </c>
      <c r="L665" s="3">
        <f t="shared" si="147"/>
        <v>9.6520700753697231E-3</v>
      </c>
      <c r="M665" s="3">
        <f t="shared" si="148"/>
        <v>2.1753423108759051E-3</v>
      </c>
      <c r="N665" s="3">
        <f t="shared" si="144"/>
        <v>4.8504897748753439E-3</v>
      </c>
      <c r="O665" s="3">
        <f t="shared" si="144"/>
        <v>-5.4337982249597072E-4</v>
      </c>
      <c r="P665" s="3">
        <f t="shared" si="149"/>
        <v>1.36048100638247E-5</v>
      </c>
      <c r="Q665" s="4">
        <f t="shared" si="150"/>
        <v>-1.8410036790681726E-4</v>
      </c>
      <c r="R665" s="3">
        <f t="shared" si="151"/>
        <v>4.0336305846562504E-3</v>
      </c>
      <c r="S665" s="16">
        <f t="shared" si="155"/>
        <v>124.03565732101616</v>
      </c>
      <c r="T665" s="16">
        <f t="shared" si="155"/>
        <v>163.3324255931031</v>
      </c>
      <c r="U665" s="16">
        <f t="shared" si="152"/>
        <v>-39.296768272086936</v>
      </c>
      <c r="V665" s="16">
        <f t="shared" si="153"/>
        <v>158.39875128650607</v>
      </c>
      <c r="W665" s="16">
        <f t="shared" si="153"/>
        <v>224.15253802261634</v>
      </c>
      <c r="X665" s="16">
        <f t="shared" si="153"/>
        <v>144.62294016350691</v>
      </c>
      <c r="Y665" s="16">
        <f t="shared" si="146"/>
        <v>126.15547289978409</v>
      </c>
    </row>
    <row r="666" spans="1:25" x14ac:dyDescent="0.4">
      <c r="A666">
        <f t="shared" si="154"/>
        <v>653</v>
      </c>
      <c r="B666" s="1">
        <v>43644</v>
      </c>
      <c r="C666" s="2">
        <v>0</v>
      </c>
      <c r="D666" s="2">
        <v>0.123285220253844</v>
      </c>
      <c r="E666" s="2">
        <v>2.8322328067688099E-2</v>
      </c>
      <c r="F666" s="2">
        <v>0.848392451678467</v>
      </c>
      <c r="G666">
        <v>635.53499999999997</v>
      </c>
      <c r="H666">
        <v>5908.25</v>
      </c>
      <c r="I666">
        <v>2338.89</v>
      </c>
      <c r="J666">
        <v>165.54</v>
      </c>
      <c r="K666">
        <v>107.85</v>
      </c>
      <c r="L666" s="3">
        <f t="shared" si="147"/>
        <v>3.430328954648898E-3</v>
      </c>
      <c r="M666" s="3">
        <f t="shared" si="148"/>
        <v>2.278172426559677E-2</v>
      </c>
      <c r="N666" s="3">
        <f t="shared" si="144"/>
        <v>2.6709250969477072E-2</v>
      </c>
      <c r="O666" s="3">
        <f t="shared" si="144"/>
        <v>7.2490032620509126E-4</v>
      </c>
      <c r="P666" s="3">
        <f t="shared" si="149"/>
        <v>1.5274228412423303E-5</v>
      </c>
      <c r="Q666" s="4">
        <f t="shared" si="150"/>
        <v>4.1648437988054208E-3</v>
      </c>
      <c r="R666" s="3">
        <f t="shared" si="151"/>
        <v>1.3411551128981958E-2</v>
      </c>
      <c r="S666" s="16">
        <f t="shared" si="155"/>
        <v>124.4521417008967</v>
      </c>
      <c r="T666" s="16">
        <f t="shared" si="155"/>
        <v>164.6735807060013</v>
      </c>
      <c r="U666" s="16">
        <f t="shared" si="152"/>
        <v>-40.2214390051046</v>
      </c>
      <c r="V666" s="16">
        <f t="shared" si="153"/>
        <v>158.74178418197096</v>
      </c>
      <c r="W666" s="16">
        <f t="shared" si="153"/>
        <v>226.43071044917602</v>
      </c>
      <c r="X666" s="16">
        <f t="shared" si="153"/>
        <v>147.29386526045462</v>
      </c>
      <c r="Y666" s="16">
        <f t="shared" si="146"/>
        <v>126.22796293240459</v>
      </c>
    </row>
    <row r="667" spans="1:25" x14ac:dyDescent="0.4">
      <c r="A667">
        <f t="shared" si="154"/>
        <v>654</v>
      </c>
      <c r="B667" s="1">
        <v>43651</v>
      </c>
      <c r="C667" s="2">
        <v>0</v>
      </c>
      <c r="D667" s="2">
        <v>0.117116465655911</v>
      </c>
      <c r="E667" s="2">
        <v>9.0340353115823998E-3</v>
      </c>
      <c r="F667" s="2">
        <v>0.87384949903250597</v>
      </c>
      <c r="G667">
        <v>634.07000000000005</v>
      </c>
      <c r="H667">
        <v>6008.31</v>
      </c>
      <c r="I667">
        <v>2401.36</v>
      </c>
      <c r="J667">
        <v>165.66</v>
      </c>
      <c r="K667">
        <v>108.47</v>
      </c>
      <c r="L667" s="3">
        <f t="shared" si="147"/>
        <v>-1.0081441097204102E-2</v>
      </c>
      <c r="M667" s="3">
        <f t="shared" si="148"/>
        <v>3.0267151627705324E-3</v>
      </c>
      <c r="N667" s="3">
        <f t="shared" si="144"/>
        <v>-1.0210880501049346E-2</v>
      </c>
      <c r="O667" s="3">
        <f t="shared" si="144"/>
        <v>-3.8029699384281024E-3</v>
      </c>
      <c r="P667" s="3">
        <f t="shared" si="149"/>
        <v>2.5231938516112315E-5</v>
      </c>
      <c r="Q667" s="4">
        <f t="shared" si="150"/>
        <v>-3.0862225866451773E-3</v>
      </c>
      <c r="R667" s="3">
        <f t="shared" si="151"/>
        <v>-5.2671440934777547E-3</v>
      </c>
      <c r="S667" s="16">
        <f t="shared" si="155"/>
        <v>124.14351944223219</v>
      </c>
      <c r="T667" s="16">
        <f t="shared" si="155"/>
        <v>164.14686629665351</v>
      </c>
      <c r="U667" s="16">
        <f t="shared" si="152"/>
        <v>-40.003346854421324</v>
      </c>
      <c r="V667" s="16">
        <f t="shared" si="153"/>
        <v>157.73364007225055</v>
      </c>
      <c r="W667" s="16">
        <f t="shared" si="153"/>
        <v>226.73338196545308</v>
      </c>
      <c r="X667" s="16">
        <f t="shared" si="153"/>
        <v>146.27277721034969</v>
      </c>
      <c r="Y667" s="16">
        <f t="shared" si="146"/>
        <v>125.84766593856179</v>
      </c>
    </row>
    <row r="668" spans="1:25" x14ac:dyDescent="0.4">
      <c r="A668">
        <f t="shared" si="154"/>
        <v>655</v>
      </c>
      <c r="B668" s="1">
        <v>43658</v>
      </c>
      <c r="C668" s="2">
        <v>0</v>
      </c>
      <c r="D668" s="2">
        <v>0.159169696516098</v>
      </c>
      <c r="E668" s="2">
        <v>0</v>
      </c>
      <c r="F668" s="2">
        <v>0.84083030348390098</v>
      </c>
      <c r="G668">
        <v>630.93499999999995</v>
      </c>
      <c r="H668">
        <v>6057.77</v>
      </c>
      <c r="I668">
        <v>2376.84</v>
      </c>
      <c r="J668">
        <v>165.03</v>
      </c>
      <c r="K668">
        <v>107.91</v>
      </c>
      <c r="L668" s="3">
        <f t="shared" si="147"/>
        <v>3.3909727083896168E-3</v>
      </c>
      <c r="M668" s="3">
        <f t="shared" si="148"/>
        <v>-1.3975620472640116E-2</v>
      </c>
      <c r="N668" s="3">
        <f t="shared" si="144"/>
        <v>-7.833930765217878E-3</v>
      </c>
      <c r="O668" s="3">
        <f t="shared" si="144"/>
        <v>1.1513058231835682E-3</v>
      </c>
      <c r="P668" s="3">
        <f t="shared" si="149"/>
        <v>2.511842763725791E-5</v>
      </c>
      <c r="Q668" s="4">
        <f t="shared" si="150"/>
        <v>-1.2815608721813291E-3</v>
      </c>
      <c r="R668" s="3">
        <f t="shared" si="151"/>
        <v>-4.3168181765712021E-3</v>
      </c>
      <c r="S668" s="16">
        <f t="shared" si="155"/>
        <v>124.01536335501406</v>
      </c>
      <c r="T668" s="16">
        <f t="shared" si="155"/>
        <v>163.71518447899641</v>
      </c>
      <c r="U668" s="16">
        <f t="shared" si="152"/>
        <v>-39.699821123982346</v>
      </c>
      <c r="V668" s="16">
        <f t="shared" si="153"/>
        <v>158.0727373430895</v>
      </c>
      <c r="W668" s="16">
        <f t="shared" si="153"/>
        <v>225.33581991818906</v>
      </c>
      <c r="X668" s="16">
        <f t="shared" si="153"/>
        <v>145.48938413382791</v>
      </c>
      <c r="Y668" s="16">
        <f t="shared" si="146"/>
        <v>125.96279652088015</v>
      </c>
    </row>
    <row r="669" spans="1:25" x14ac:dyDescent="0.4">
      <c r="A669">
        <f t="shared" si="154"/>
        <v>656</v>
      </c>
      <c r="B669" s="1">
        <v>43665</v>
      </c>
      <c r="C669" s="2">
        <v>0</v>
      </c>
      <c r="D669" s="2">
        <v>0.117305650454002</v>
      </c>
      <c r="E669" s="2">
        <v>0</v>
      </c>
      <c r="F669" s="2">
        <v>0.88269434954599801</v>
      </c>
      <c r="G669">
        <v>634.25</v>
      </c>
      <c r="H669">
        <v>5984.2</v>
      </c>
      <c r="I669">
        <v>2358.2199999999998</v>
      </c>
      <c r="J669">
        <v>165.22</v>
      </c>
      <c r="K669">
        <v>107.71</v>
      </c>
      <c r="L669" s="3">
        <f t="shared" si="147"/>
        <v>7.351164514329378E-3</v>
      </c>
      <c r="M669" s="3">
        <f t="shared" si="148"/>
        <v>2.5802753055425676E-2</v>
      </c>
      <c r="N669" s="3">
        <f t="shared" si="144"/>
        <v>4.829914087744358E-3</v>
      </c>
      <c r="O669" s="3">
        <f t="shared" si="144"/>
        <v>1.0894564822661046E-3</v>
      </c>
      <c r="P669" s="3">
        <f t="shared" si="149"/>
        <v>2.6638534706772076E-5</v>
      </c>
      <c r="Q669" s="4">
        <f t="shared" si="150"/>
        <v>3.9618272769364749E-3</v>
      </c>
      <c r="R669" s="3">
        <f t="shared" si="151"/>
        <v>9.7683220349413791E-3</v>
      </c>
      <c r="S669" s="16">
        <f t="shared" si="155"/>
        <v>124.4115460827077</v>
      </c>
      <c r="T669" s="16">
        <f t="shared" si="155"/>
        <v>164.69201668249053</v>
      </c>
      <c r="U669" s="16">
        <f t="shared" si="152"/>
        <v>-40.280470599782831</v>
      </c>
      <c r="V669" s="16">
        <f t="shared" si="153"/>
        <v>158.80785379452243</v>
      </c>
      <c r="W669" s="16">
        <f t="shared" si="153"/>
        <v>227.91609522373162</v>
      </c>
      <c r="X669" s="16">
        <f t="shared" si="153"/>
        <v>145.97237554260235</v>
      </c>
      <c r="Y669" s="16">
        <f t="shared" si="146"/>
        <v>126.07174216910676</v>
      </c>
    </row>
    <row r="670" spans="1:25" x14ac:dyDescent="0.4">
      <c r="A670">
        <f t="shared" si="154"/>
        <v>657</v>
      </c>
      <c r="B670" s="1">
        <v>43672</v>
      </c>
      <c r="C670" s="2">
        <v>1.56865577268538E-2</v>
      </c>
      <c r="D670" s="2">
        <v>7.2908092609381803E-2</v>
      </c>
      <c r="E670" s="2">
        <v>1.1649649059857299E-2</v>
      </c>
      <c r="F670" s="2">
        <v>0.89975570060390697</v>
      </c>
      <c r="G670">
        <v>633.21</v>
      </c>
      <c r="H670">
        <v>6083.82</v>
      </c>
      <c r="I670">
        <v>2369.61</v>
      </c>
      <c r="J670">
        <v>165.4</v>
      </c>
      <c r="K670">
        <v>108.68</v>
      </c>
      <c r="L670" s="3">
        <f t="shared" si="147"/>
        <v>-2.251896016997712E-3</v>
      </c>
      <c r="M670" s="3">
        <f t="shared" si="148"/>
        <v>-4.9331796343542234E-2</v>
      </c>
      <c r="N670" s="3">
        <f t="shared" si="144"/>
        <v>-2.4134773232726059E-2</v>
      </c>
      <c r="O670" s="3">
        <f t="shared" si="144"/>
        <v>1.0882708585249201E-3</v>
      </c>
      <c r="P670" s="3">
        <f t="shared" si="149"/>
        <v>8.559710910638465E-6</v>
      </c>
      <c r="Q670" s="4">
        <f t="shared" si="150"/>
        <v>-2.9425551137198763E-3</v>
      </c>
      <c r="R670" s="3">
        <f t="shared" si="151"/>
        <v>-1.8657548683685271E-2</v>
      </c>
      <c r="S670" s="16">
        <f t="shared" si="155"/>
        <v>124.11729057133572</v>
      </c>
      <c r="T670" s="16">
        <f t="shared" si="155"/>
        <v>162.82626181412201</v>
      </c>
      <c r="U670" s="16">
        <f t="shared" si="152"/>
        <v>-38.708971242786291</v>
      </c>
      <c r="V670" s="16">
        <f t="shared" si="153"/>
        <v>158.58266419282265</v>
      </c>
      <c r="W670" s="16">
        <f t="shared" si="153"/>
        <v>222.9829155893774</v>
      </c>
      <c r="X670" s="16">
        <f t="shared" si="153"/>
        <v>143.55889821932973</v>
      </c>
      <c r="Y670" s="16">
        <f t="shared" si="146"/>
        <v>126.18056925495925</v>
      </c>
    </row>
    <row r="671" spans="1:25" x14ac:dyDescent="0.4">
      <c r="A671">
        <f t="shared" si="154"/>
        <v>658</v>
      </c>
      <c r="B671" s="1">
        <v>43679</v>
      </c>
      <c r="C671" s="2">
        <v>2.99527425779176E-2</v>
      </c>
      <c r="D671" s="2">
        <v>7.1782162578741607E-2</v>
      </c>
      <c r="E671" s="2">
        <v>0</v>
      </c>
      <c r="F671" s="2">
        <v>0.89826509484334005</v>
      </c>
      <c r="G671">
        <v>644.17200000000003</v>
      </c>
      <c r="H671">
        <v>5897.1</v>
      </c>
      <c r="I671">
        <v>2312.42</v>
      </c>
      <c r="J671">
        <v>165.58</v>
      </c>
      <c r="K671">
        <v>106.59</v>
      </c>
      <c r="L671" s="3">
        <f t="shared" si="147"/>
        <v>2.7487226312206126E-4</v>
      </c>
      <c r="M671" s="3">
        <f t="shared" si="148"/>
        <v>-1.2416789291065489E-2</v>
      </c>
      <c r="N671" s="3">
        <f t="shared" si="144"/>
        <v>-1.9313100561316632E-2</v>
      </c>
      <c r="O671" s="3">
        <f t="shared" si="144"/>
        <v>5.375045295325398E-3</v>
      </c>
      <c r="P671" s="3">
        <f t="shared" si="149"/>
        <v>1.2371850395854938E-5</v>
      </c>
      <c r="Q671" s="4">
        <f t="shared" si="150"/>
        <v>3.9327729121387267E-3</v>
      </c>
      <c r="R671" s="3">
        <f t="shared" si="151"/>
        <v>-6.5199930734836653E-3</v>
      </c>
      <c r="S671" s="16">
        <f t="shared" si="155"/>
        <v>124.51056786254959</v>
      </c>
      <c r="T671" s="16">
        <f t="shared" si="155"/>
        <v>162.17426250677363</v>
      </c>
      <c r="U671" s="16">
        <f t="shared" si="152"/>
        <v>-37.663694644224037</v>
      </c>
      <c r="V671" s="16">
        <f t="shared" si="153"/>
        <v>158.61015141913487</v>
      </c>
      <c r="W671" s="16">
        <f t="shared" si="153"/>
        <v>221.74123666027086</v>
      </c>
      <c r="X671" s="16">
        <f t="shared" si="153"/>
        <v>141.62758816319808</v>
      </c>
      <c r="Y671" s="16">
        <f t="shared" si="146"/>
        <v>126.71807378449179</v>
      </c>
    </row>
    <row r="672" spans="1:25" x14ac:dyDescent="0.4">
      <c r="A672">
        <f t="shared" si="154"/>
        <v>659</v>
      </c>
      <c r="B672" s="1">
        <v>43686</v>
      </c>
      <c r="C672" s="2">
        <v>4.4539429596237197E-2</v>
      </c>
      <c r="D672" s="2">
        <v>5.6370993048064602E-2</v>
      </c>
      <c r="E672" s="2">
        <v>6.0330636414387996E-3</v>
      </c>
      <c r="F672" s="2">
        <v>0.89305651371425898</v>
      </c>
      <c r="G672">
        <v>649.83600000000001</v>
      </c>
      <c r="H672">
        <v>5873.47</v>
      </c>
      <c r="I672">
        <v>2267.7600000000002</v>
      </c>
      <c r="J672">
        <v>166.47</v>
      </c>
      <c r="K672">
        <v>105.69</v>
      </c>
      <c r="L672" s="3">
        <f t="shared" si="147"/>
        <v>2.0014766248837246E-2</v>
      </c>
      <c r="M672" s="3">
        <f t="shared" si="148"/>
        <v>-2.9481585995979609E-3</v>
      </c>
      <c r="N672" s="3">
        <f t="shared" si="144"/>
        <v>-1.2333756658553074E-2</v>
      </c>
      <c r="O672" s="3">
        <f t="shared" si="144"/>
        <v>7.208506037124085E-4</v>
      </c>
      <c r="P672" s="3">
        <f t="shared" si="149"/>
        <v>5.4509971743916444E-6</v>
      </c>
      <c r="Q672" s="4">
        <f t="shared" si="150"/>
        <v>1.2891546353294629E-3</v>
      </c>
      <c r="R672" s="3">
        <f t="shared" si="151"/>
        <v>1.3634253985996547E-3</v>
      </c>
      <c r="S672" s="16">
        <f t="shared" si="155"/>
        <v>124.63948332608254</v>
      </c>
      <c r="T672" s="16">
        <f t="shared" si="155"/>
        <v>162.31060504663358</v>
      </c>
      <c r="U672" s="16">
        <f t="shared" si="152"/>
        <v>-37.671121720551042</v>
      </c>
      <c r="V672" s="16">
        <f t="shared" si="153"/>
        <v>160.6116280440186</v>
      </c>
      <c r="W672" s="16">
        <f t="shared" si="153"/>
        <v>221.44642080031107</v>
      </c>
      <c r="X672" s="16">
        <f t="shared" si="153"/>
        <v>140.39421249734278</v>
      </c>
      <c r="Y672" s="16">
        <f t="shared" si="146"/>
        <v>126.79015884486303</v>
      </c>
    </row>
    <row r="673" spans="1:25" x14ac:dyDescent="0.4">
      <c r="A673">
        <f t="shared" si="154"/>
        <v>660</v>
      </c>
      <c r="B673" s="1">
        <v>43693</v>
      </c>
      <c r="C673" s="2">
        <v>5.3238316359058499E-2</v>
      </c>
      <c r="D673" s="2">
        <v>5.2627473582992697E-2</v>
      </c>
      <c r="E673" s="2">
        <v>6.4191721692700996E-3</v>
      </c>
      <c r="F673" s="2">
        <v>0.887715037888678</v>
      </c>
      <c r="G673">
        <v>658.54300000000001</v>
      </c>
      <c r="H673">
        <v>5818.17</v>
      </c>
      <c r="I673">
        <v>2239.79</v>
      </c>
      <c r="J673">
        <v>166.59</v>
      </c>
      <c r="K673">
        <v>106.38</v>
      </c>
      <c r="L673" s="3">
        <f t="shared" si="147"/>
        <v>-7.6364075045605162E-3</v>
      </c>
      <c r="M673" s="3">
        <f t="shared" si="148"/>
        <v>-2.3360827776343074E-2</v>
      </c>
      <c r="N673" s="3">
        <f t="shared" si="144"/>
        <v>1.1438572366159194E-2</v>
      </c>
      <c r="O673" s="3">
        <f t="shared" si="144"/>
        <v>6.0027612701851751E-5</v>
      </c>
      <c r="P673" s="3">
        <f t="shared" si="149"/>
        <v>1.7085314149065654E-5</v>
      </c>
      <c r="Q673" s="4">
        <f t="shared" si="150"/>
        <v>-1.5263425595268619E-3</v>
      </c>
      <c r="R673" s="3">
        <f t="shared" si="151"/>
        <v>-4.874658825510636E-3</v>
      </c>
      <c r="S673" s="16">
        <f t="shared" si="155"/>
        <v>124.48684907012985</v>
      </c>
      <c r="T673" s="16">
        <f t="shared" si="155"/>
        <v>161.82313916408253</v>
      </c>
      <c r="U673" s="16">
        <f t="shared" si="152"/>
        <v>-37.336290093952684</v>
      </c>
      <c r="V673" s="16">
        <f t="shared" si="153"/>
        <v>159.84798729356254</v>
      </c>
      <c r="W673" s="16">
        <f t="shared" si="153"/>
        <v>219.11033802267676</v>
      </c>
      <c r="X673" s="16">
        <f t="shared" si="153"/>
        <v>141.53806973395871</v>
      </c>
      <c r="Y673" s="16">
        <f t="shared" si="146"/>
        <v>126.79616160613321</v>
      </c>
    </row>
    <row r="674" spans="1:25" x14ac:dyDescent="0.4">
      <c r="A674">
        <f t="shared" si="154"/>
        <v>661</v>
      </c>
      <c r="B674" s="1">
        <v>43700</v>
      </c>
      <c r="C674" s="2">
        <v>2.8350029319536001E-2</v>
      </c>
      <c r="D674" s="2">
        <v>4.9040237040739003E-2</v>
      </c>
      <c r="E674" s="2">
        <v>1.04263471740741E-2</v>
      </c>
      <c r="F674" s="2">
        <v>0.91218338646565</v>
      </c>
      <c r="G674">
        <v>659.65300000000002</v>
      </c>
      <c r="H674">
        <v>5735.63</v>
      </c>
      <c r="I674">
        <v>2265.41</v>
      </c>
      <c r="J674">
        <v>166.6</v>
      </c>
      <c r="K674">
        <v>105.39</v>
      </c>
      <c r="L674" s="3">
        <f t="shared" si="147"/>
        <v>1.0192185757325056E-2</v>
      </c>
      <c r="M674" s="3">
        <f t="shared" si="148"/>
        <v>3.703333621335525E-2</v>
      </c>
      <c r="N674" s="3">
        <f t="shared" si="144"/>
        <v>6.6963595993660974E-3</v>
      </c>
      <c r="O674" s="3">
        <f t="shared" si="144"/>
        <v>2.160864345738478E-3</v>
      </c>
      <c r="P674" s="3">
        <f t="shared" si="149"/>
        <v>1.3105496702165425E-5</v>
      </c>
      <c r="Q674" s="4">
        <f t="shared" si="150"/>
        <v>4.1328899812345223E-3</v>
      </c>
      <c r="R674" s="3">
        <f t="shared" si="151"/>
        <v>1.402068647894622E-2</v>
      </c>
      <c r="S674" s="16">
        <f t="shared" si="155"/>
        <v>124.9001380682533</v>
      </c>
      <c r="T674" s="16">
        <f t="shared" si="155"/>
        <v>163.22520781197716</v>
      </c>
      <c r="U674" s="16">
        <f t="shared" si="152"/>
        <v>-38.325069743723859</v>
      </c>
      <c r="V674" s="16">
        <f t="shared" si="153"/>
        <v>160.86720586929505</v>
      </c>
      <c r="W674" s="16">
        <f t="shared" si="153"/>
        <v>222.81367164401229</v>
      </c>
      <c r="X674" s="16">
        <f t="shared" si="153"/>
        <v>142.20770569389532</v>
      </c>
      <c r="Y674" s="16">
        <f t="shared" si="146"/>
        <v>127.01224804070706</v>
      </c>
    </row>
    <row r="675" spans="1:25" x14ac:dyDescent="0.4">
      <c r="A675">
        <f t="shared" si="154"/>
        <v>662</v>
      </c>
      <c r="B675" s="1">
        <v>43707</v>
      </c>
      <c r="C675" s="2">
        <v>4.2290327147656397E-2</v>
      </c>
      <c r="D675" s="2">
        <v>5.6942433716227599E-2</v>
      </c>
      <c r="E675" s="2">
        <v>0</v>
      </c>
      <c r="F675" s="2">
        <v>0.90076723913611501</v>
      </c>
      <c r="G675">
        <v>660.79600000000005</v>
      </c>
      <c r="H675">
        <v>5898.23</v>
      </c>
      <c r="I675">
        <v>2280.58</v>
      </c>
      <c r="J675">
        <v>166.96</v>
      </c>
      <c r="K675">
        <v>106.28</v>
      </c>
      <c r="L675" s="3">
        <f t="shared" si="147"/>
        <v>2.5354430315465137E-3</v>
      </c>
      <c r="M675" s="3">
        <f t="shared" si="148"/>
        <v>2.4415380086299399E-2</v>
      </c>
      <c r="N675" s="3">
        <f t="shared" si="144"/>
        <v>1.6693121925124288E-2</v>
      </c>
      <c r="O675" s="3">
        <f t="shared" si="144"/>
        <v>-1.7968375658841129E-3</v>
      </c>
      <c r="P675" s="3">
        <f t="shared" si="149"/>
        <v>5.8872666993821888E-6</v>
      </c>
      <c r="Q675" s="4">
        <f t="shared" si="150"/>
        <v>-1.2692380260791733E-4</v>
      </c>
      <c r="R675" s="3">
        <f t="shared" si="151"/>
        <v>1.0461776869271522E-2</v>
      </c>
      <c r="S675" s="16">
        <f t="shared" si="155"/>
        <v>124.88744568799251</v>
      </c>
      <c r="T675" s="16">
        <f t="shared" si="155"/>
        <v>164.27138549890432</v>
      </c>
      <c r="U675" s="16">
        <f t="shared" si="152"/>
        <v>-39.383939810911812</v>
      </c>
      <c r="V675" s="16">
        <f t="shared" si="153"/>
        <v>161.1207501724497</v>
      </c>
      <c r="W675" s="16">
        <f t="shared" si="153"/>
        <v>225.25520965264224</v>
      </c>
      <c r="X675" s="16">
        <f t="shared" si="153"/>
        <v>143.87701788640774</v>
      </c>
      <c r="Y675" s="16">
        <f t="shared" si="146"/>
        <v>126.83256428411865</v>
      </c>
    </row>
    <row r="676" spans="1:25" x14ac:dyDescent="0.4">
      <c r="A676">
        <f t="shared" si="154"/>
        <v>663</v>
      </c>
      <c r="B676" s="1">
        <v>43714</v>
      </c>
      <c r="C676" s="2">
        <v>4.6858819281181997E-2</v>
      </c>
      <c r="D676" s="2">
        <v>5.9452000612929601E-2</v>
      </c>
      <c r="E676" s="2">
        <v>2.7340521354094001E-3</v>
      </c>
      <c r="F676" s="2">
        <v>0.89095512797047804</v>
      </c>
      <c r="G676">
        <v>658.50599999999997</v>
      </c>
      <c r="H676">
        <v>6006.07</v>
      </c>
      <c r="I676">
        <v>2318.65</v>
      </c>
      <c r="J676">
        <v>166.66</v>
      </c>
      <c r="K676">
        <v>106.92</v>
      </c>
      <c r="L676" s="3">
        <f t="shared" si="147"/>
        <v>-1.498687862365633E-2</v>
      </c>
      <c r="M676" s="3">
        <f t="shared" si="148"/>
        <v>2.1282669369521612E-2</v>
      </c>
      <c r="N676" s="3">
        <f t="shared" si="144"/>
        <v>4.7346516291807639E-2</v>
      </c>
      <c r="O676" s="3">
        <f t="shared" si="144"/>
        <v>-7.0802832113284753E-3</v>
      </c>
      <c r="P676" s="3">
        <f t="shared" si="149"/>
        <v>1.3891583133528384E-5</v>
      </c>
      <c r="Q676" s="4">
        <f t="shared" si="150"/>
        <v>-5.6296285383914497E-3</v>
      </c>
      <c r="R676" s="3">
        <f t="shared" si="151"/>
        <v>1.1640505956586111E-2</v>
      </c>
      <c r="S676" s="16">
        <f t="shared" si="155"/>
        <v>124.32448283415337</v>
      </c>
      <c r="T676" s="16">
        <f t="shared" si="155"/>
        <v>165.43543609456293</v>
      </c>
      <c r="U676" s="16">
        <f t="shared" si="152"/>
        <v>-41.110953260409559</v>
      </c>
      <c r="V676" s="16">
        <f t="shared" si="153"/>
        <v>159.62206231008406</v>
      </c>
      <c r="W676" s="16">
        <f t="shared" si="153"/>
        <v>227.38347658959441</v>
      </c>
      <c r="X676" s="16">
        <f t="shared" si="153"/>
        <v>148.61166951558852</v>
      </c>
      <c r="Y676" s="16">
        <f t="shared" si="146"/>
        <v>126.1245359629858</v>
      </c>
    </row>
    <row r="677" spans="1:25" x14ac:dyDescent="0.4">
      <c r="A677">
        <f t="shared" si="154"/>
        <v>664</v>
      </c>
      <c r="B677" s="1">
        <v>43721</v>
      </c>
      <c r="C677" s="2">
        <v>3.7589947603432601E-2</v>
      </c>
      <c r="D677" s="2">
        <v>8.0696963644848602E-2</v>
      </c>
      <c r="E677" s="2">
        <v>4.6417276593712E-3</v>
      </c>
      <c r="F677" s="2">
        <v>0.87707136109234696</v>
      </c>
      <c r="G677">
        <v>641.61599999999999</v>
      </c>
      <c r="H677">
        <v>6067.5</v>
      </c>
      <c r="I677">
        <v>2428.4299999999998</v>
      </c>
      <c r="J677">
        <v>165.48</v>
      </c>
      <c r="K677">
        <v>108.09</v>
      </c>
      <c r="L677" s="3">
        <f t="shared" si="147"/>
        <v>8.0701452488678438E-3</v>
      </c>
      <c r="M677" s="3">
        <f t="shared" si="148"/>
        <v>-9.8234532158055776E-3</v>
      </c>
      <c r="N677" s="3">
        <f t="shared" si="144"/>
        <v>3.9737608248950895E-3</v>
      </c>
      <c r="O677" s="3">
        <f t="shared" si="144"/>
        <v>4.8344210780759678E-3</v>
      </c>
      <c r="P677" s="3">
        <f t="shared" si="149"/>
        <v>7.4938157458787204E-6</v>
      </c>
      <c r="Q677" s="4">
        <f t="shared" si="150"/>
        <v>3.761717064862682E-3</v>
      </c>
      <c r="R677" s="3">
        <f t="shared" si="151"/>
        <v>1.7637184840083309E-3</v>
      </c>
      <c r="S677" s="16">
        <f t="shared" si="155"/>
        <v>124.70065454063965</v>
      </c>
      <c r="T677" s="16">
        <f t="shared" si="155"/>
        <v>165.61180794296376</v>
      </c>
      <c r="U677" s="16">
        <f t="shared" si="152"/>
        <v>-40.911153402324118</v>
      </c>
      <c r="V677" s="16">
        <f t="shared" si="153"/>
        <v>160.42907683497086</v>
      </c>
      <c r="W677" s="16">
        <f t="shared" si="153"/>
        <v>226.40113126801384</v>
      </c>
      <c r="X677" s="16">
        <f t="shared" si="153"/>
        <v>149.00904559807802</v>
      </c>
      <c r="Y677" s="16">
        <f t="shared" si="146"/>
        <v>126.60797807079339</v>
      </c>
    </row>
    <row r="678" spans="1:25" x14ac:dyDescent="0.4">
      <c r="A678">
        <f t="shared" si="154"/>
        <v>665</v>
      </c>
      <c r="B678" s="1">
        <v>43728</v>
      </c>
      <c r="C678" s="2">
        <v>4.0920393128777599E-2</v>
      </c>
      <c r="D678" s="2">
        <v>7.0279764110455001E-2</v>
      </c>
      <c r="E678" s="2">
        <v>1.3800975043824401E-2</v>
      </c>
      <c r="F678" s="2">
        <v>0.87499886771694302</v>
      </c>
      <c r="G678">
        <v>649.98099999999999</v>
      </c>
      <c r="H678">
        <v>6037.5</v>
      </c>
      <c r="I678">
        <v>2438.08</v>
      </c>
      <c r="J678">
        <v>166.28</v>
      </c>
      <c r="K678">
        <v>107.56</v>
      </c>
      <c r="L678" s="3">
        <f t="shared" si="147"/>
        <v>7.3589306720411862E-3</v>
      </c>
      <c r="M678" s="3">
        <f t="shared" si="148"/>
        <v>-6.5228075119323492E-3</v>
      </c>
      <c r="N678" s="3">
        <f t="shared" si="144"/>
        <v>2.1615369471059687E-3</v>
      </c>
      <c r="O678" s="3">
        <f t="shared" si="144"/>
        <v>2.8265576136636827E-3</v>
      </c>
      <c r="P678" s="3">
        <f t="shared" si="149"/>
        <v>9.0099639602611257E-6</v>
      </c>
      <c r="Q678" s="4">
        <f t="shared" si="150"/>
        <v>2.3367650278263152E-3</v>
      </c>
      <c r="R678" s="3">
        <f t="shared" si="151"/>
        <v>1.4560544302196221E-3</v>
      </c>
      <c r="S678" s="16">
        <f t="shared" si="155"/>
        <v>124.93433104342228</v>
      </c>
      <c r="T678" s="16">
        <f t="shared" si="155"/>
        <v>165.75741338598573</v>
      </c>
      <c r="U678" s="16">
        <f t="shared" si="152"/>
        <v>-40.823082342563453</v>
      </c>
      <c r="V678" s="16">
        <f t="shared" si="153"/>
        <v>161.16496990217499</v>
      </c>
      <c r="W678" s="16">
        <f t="shared" si="153"/>
        <v>225.7488505168206</v>
      </c>
      <c r="X678" s="16">
        <f t="shared" si="153"/>
        <v>149.2251992927886</v>
      </c>
      <c r="Y678" s="16">
        <f t="shared" si="146"/>
        <v>126.89063383215976</v>
      </c>
    </row>
    <row r="679" spans="1:25" x14ac:dyDescent="0.4">
      <c r="A679">
        <f t="shared" si="154"/>
        <v>666</v>
      </c>
      <c r="B679" s="1">
        <v>43735</v>
      </c>
      <c r="C679" s="2">
        <v>3.4304526273661103E-2</v>
      </c>
      <c r="D679" s="2">
        <v>6.4598998609796801E-2</v>
      </c>
      <c r="E679" s="2">
        <v>1.1081000799163699E-2</v>
      </c>
      <c r="F679" s="2">
        <v>0.89001547431737804</v>
      </c>
      <c r="G679">
        <v>652.58000000000004</v>
      </c>
      <c r="H679">
        <v>5978.11</v>
      </c>
      <c r="I679">
        <v>2443.35</v>
      </c>
      <c r="J679">
        <v>166.75</v>
      </c>
      <c r="K679">
        <v>107.92</v>
      </c>
      <c r="L679" s="3">
        <f t="shared" si="147"/>
        <v>4.9437323772134611E-3</v>
      </c>
      <c r="M679" s="3">
        <f t="shared" si="148"/>
        <v>-1.2011400974342168E-2</v>
      </c>
      <c r="N679" s="3">
        <f t="shared" si="144"/>
        <v>-1.9542840771891057E-2</v>
      </c>
      <c r="O679" s="3">
        <f t="shared" si="144"/>
        <v>-1.7991004497752705E-4</v>
      </c>
      <c r="P679" s="3">
        <f t="shared" si="149"/>
        <v>2.3126041409849353E-6</v>
      </c>
      <c r="Q679" s="4">
        <f t="shared" si="150"/>
        <v>-9.8532163998654677E-4</v>
      </c>
      <c r="R679" s="3">
        <f t="shared" si="151"/>
        <v>-6.6976048534993227E-3</v>
      </c>
      <c r="S679" s="16">
        <f t="shared" si="155"/>
        <v>124.83579887942362</v>
      </c>
      <c r="T679" s="16">
        <f t="shared" si="155"/>
        <v>165.08765290063579</v>
      </c>
      <c r="U679" s="16">
        <f t="shared" si="152"/>
        <v>-40.251854021212168</v>
      </c>
      <c r="V679" s="16">
        <f t="shared" si="153"/>
        <v>161.65934313989632</v>
      </c>
      <c r="W679" s="16">
        <f t="shared" si="153"/>
        <v>224.54771041938639</v>
      </c>
      <c r="X679" s="16">
        <f t="shared" si="153"/>
        <v>147.2709152155995</v>
      </c>
      <c r="Y679" s="16">
        <f t="shared" si="146"/>
        <v>126.87264282766201</v>
      </c>
    </row>
    <row r="680" spans="1:25" x14ac:dyDescent="0.4">
      <c r="A680">
        <f t="shared" si="154"/>
        <v>667</v>
      </c>
      <c r="B680" s="1">
        <v>43742</v>
      </c>
      <c r="C680" s="2">
        <v>3.4054074448148897E-2</v>
      </c>
      <c r="D680" s="2">
        <v>6.5058899166595394E-2</v>
      </c>
      <c r="E680" s="2">
        <v>7.4771123897006998E-3</v>
      </c>
      <c r="F680" s="2">
        <v>0.89340991399555403</v>
      </c>
      <c r="G680">
        <v>661.81600000000003</v>
      </c>
      <c r="H680">
        <v>5960.43</v>
      </c>
      <c r="I680">
        <v>2395.6</v>
      </c>
      <c r="J680">
        <v>166.72</v>
      </c>
      <c r="K680">
        <v>106.94</v>
      </c>
      <c r="L680" s="3">
        <f t="shared" si="147"/>
        <v>-4.2007334160808485E-3</v>
      </c>
      <c r="M680" s="3">
        <f t="shared" si="148"/>
        <v>1.9353287006857789E-2</v>
      </c>
      <c r="N680" s="3">
        <f t="shared" si="144"/>
        <v>1.4221906829186892E-2</v>
      </c>
      <c r="O680" s="3">
        <f t="shared" si="144"/>
        <v>-3.538867562380088E-3</v>
      </c>
      <c r="P680" s="3">
        <f t="shared" si="149"/>
        <v>8.8991864730777735E-6</v>
      </c>
      <c r="Q680" s="4">
        <f t="shared" si="150"/>
        <v>-1.9481682958297484E-3</v>
      </c>
      <c r="R680" s="3">
        <f t="shared" si="151"/>
        <v>6.4588982143959361E-3</v>
      </c>
      <c r="S680" s="16">
        <f t="shared" ref="S680:T691" si="156">S679+100*Q680</f>
        <v>124.64098204984064</v>
      </c>
      <c r="T680" s="16">
        <f t="shared" si="156"/>
        <v>165.73354272207538</v>
      </c>
      <c r="U680" s="16">
        <f t="shared" si="152"/>
        <v>-41.09256067223474</v>
      </c>
      <c r="V680" s="16">
        <f t="shared" si="153"/>
        <v>161.23926979828823</v>
      </c>
      <c r="W680" s="16">
        <f t="shared" si="153"/>
        <v>226.48303912007216</v>
      </c>
      <c r="X680" s="16">
        <f t="shared" si="153"/>
        <v>148.69310589851818</v>
      </c>
      <c r="Y680" s="16">
        <f t="shared" si="146"/>
        <v>126.51875607142399</v>
      </c>
    </row>
    <row r="681" spans="1:25" x14ac:dyDescent="0.4">
      <c r="A681">
        <f t="shared" si="154"/>
        <v>668</v>
      </c>
      <c r="B681" s="1">
        <v>43749</v>
      </c>
      <c r="C681" s="2">
        <v>2.7714929580387199E-2</v>
      </c>
      <c r="D681" s="2">
        <v>7.9890876621725199E-2</v>
      </c>
      <c r="E681" s="2">
        <v>0</v>
      </c>
      <c r="F681" s="2">
        <v>0.89239419379788698</v>
      </c>
      <c r="G681">
        <v>650.82000000000005</v>
      </c>
      <c r="H681">
        <v>6000.04</v>
      </c>
      <c r="I681">
        <v>2429.67</v>
      </c>
      <c r="J681">
        <v>166.13</v>
      </c>
      <c r="K681">
        <v>108.29</v>
      </c>
      <c r="L681" s="3">
        <f t="shared" si="147"/>
        <v>1.7206434381766833E-3</v>
      </c>
      <c r="M681" s="3">
        <f t="shared" si="148"/>
        <v>7.0223242867917257E-3</v>
      </c>
      <c r="N681" s="3">
        <f t="shared" si="144"/>
        <v>1.6751246053990698E-2</v>
      </c>
      <c r="O681" s="3">
        <f t="shared" si="144"/>
        <v>-2.5281406127730666E-3</v>
      </c>
      <c r="P681" s="3">
        <f t="shared" si="149"/>
        <v>2.4909785912455336E-6</v>
      </c>
      <c r="Q681" s="4">
        <f t="shared" si="150"/>
        <v>-1.6498818276187181E-3</v>
      </c>
      <c r="R681" s="3">
        <f t="shared" si="151"/>
        <v>5.7415182915465102E-3</v>
      </c>
      <c r="S681" s="16">
        <f t="shared" si="156"/>
        <v>124.47599386707877</v>
      </c>
      <c r="T681" s="16">
        <f t="shared" si="156"/>
        <v>166.30769455123004</v>
      </c>
      <c r="U681" s="16">
        <f t="shared" si="152"/>
        <v>-41.831700684151272</v>
      </c>
      <c r="V681" s="16">
        <f t="shared" si="153"/>
        <v>161.41133414210591</v>
      </c>
      <c r="W681" s="16">
        <f t="shared" si="153"/>
        <v>227.18527154875133</v>
      </c>
      <c r="X681" s="16">
        <f t="shared" si="153"/>
        <v>150.36823050391726</v>
      </c>
      <c r="Y681" s="16">
        <f t="shared" si="146"/>
        <v>126.26594201014669</v>
      </c>
    </row>
    <row r="682" spans="1:25" x14ac:dyDescent="0.4">
      <c r="A682">
        <f t="shared" si="154"/>
        <v>669</v>
      </c>
      <c r="B682" s="1">
        <v>43756</v>
      </c>
      <c r="C682" s="2">
        <v>2.9044178696732401E-2</v>
      </c>
      <c r="D682" s="2">
        <v>8.2713258490789504E-2</v>
      </c>
      <c r="E682" s="2">
        <v>0</v>
      </c>
      <c r="F682" s="2">
        <v>0.88824256281247804</v>
      </c>
      <c r="G682">
        <v>650.97799999999995</v>
      </c>
      <c r="H682">
        <v>6033.26</v>
      </c>
      <c r="I682">
        <v>2470.37</v>
      </c>
      <c r="J682">
        <v>165.71</v>
      </c>
      <c r="K682">
        <v>108.45</v>
      </c>
      <c r="L682" s="3">
        <f t="shared" si="147"/>
        <v>-1.4101366121128667E-3</v>
      </c>
      <c r="M682" s="3">
        <f t="shared" si="148"/>
        <v>1.4345381794428347E-2</v>
      </c>
      <c r="N682" s="3">
        <f t="shared" si="144"/>
        <v>1.630524982087711E-2</v>
      </c>
      <c r="O682" s="3">
        <f t="shared" si="144"/>
        <v>-9.0519582402992516E-4</v>
      </c>
      <c r="P682" s="3">
        <f t="shared" si="149"/>
        <v>6.7056344133870551E-6</v>
      </c>
      <c r="Q682" s="4">
        <f t="shared" si="150"/>
        <v>3.3485791976572597E-4</v>
      </c>
      <c r="R682" s="3">
        <f t="shared" si="151"/>
        <v>7.0838247947906663E-3</v>
      </c>
      <c r="S682" s="16">
        <f t="shared" si="156"/>
        <v>124.50947965905534</v>
      </c>
      <c r="T682" s="16">
        <f t="shared" si="156"/>
        <v>167.01607703070911</v>
      </c>
      <c r="U682" s="16">
        <f t="shared" si="152"/>
        <v>-42.506597371653768</v>
      </c>
      <c r="V682" s="16">
        <f t="shared" si="153"/>
        <v>161.27032048089464</v>
      </c>
      <c r="W682" s="16">
        <f t="shared" si="153"/>
        <v>228.61980972819416</v>
      </c>
      <c r="X682" s="16">
        <f t="shared" si="153"/>
        <v>151.99875548600497</v>
      </c>
      <c r="Y682" s="16">
        <f t="shared" si="146"/>
        <v>126.1754224277437</v>
      </c>
    </row>
    <row r="683" spans="1:25" x14ac:dyDescent="0.4">
      <c r="A683">
        <f t="shared" si="154"/>
        <v>670</v>
      </c>
      <c r="B683" s="1">
        <v>43763</v>
      </c>
      <c r="C683" s="2">
        <v>3.0642579869954899E-2</v>
      </c>
      <c r="D683" s="2">
        <v>8.7729598576640505E-2</v>
      </c>
      <c r="E683" s="2">
        <v>4.5613160965715998E-3</v>
      </c>
      <c r="F683" s="2">
        <v>0.87706650545683296</v>
      </c>
      <c r="G683">
        <v>648.74400000000003</v>
      </c>
      <c r="H683">
        <v>6107.42</v>
      </c>
      <c r="I683">
        <v>2510.65</v>
      </c>
      <c r="J683">
        <v>165.56</v>
      </c>
      <c r="K683">
        <v>108.67</v>
      </c>
      <c r="L683" s="3">
        <f t="shared" si="147"/>
        <v>2.0759833223691349E-3</v>
      </c>
      <c r="M683" s="3">
        <f t="shared" si="148"/>
        <v>1.0444764730989986E-2</v>
      </c>
      <c r="N683" s="3">
        <f t="shared" si="144"/>
        <v>1.0989186067352996E-2</v>
      </c>
      <c r="O683" s="3">
        <f t="shared" si="144"/>
        <v>1.9328340178785819E-3</v>
      </c>
      <c r="P683" s="3">
        <f t="shared" si="149"/>
        <v>1.3715690009340845E-5</v>
      </c>
      <c r="Q683" s="4">
        <f t="shared" si="150"/>
        <v>2.7115619408183489E-3</v>
      </c>
      <c r="R683" s="3">
        <f t="shared" si="151"/>
        <v>6.3606920346476747E-3</v>
      </c>
      <c r="S683" s="16">
        <f t="shared" si="156"/>
        <v>124.78063585313718</v>
      </c>
      <c r="T683" s="16">
        <f t="shared" si="156"/>
        <v>167.65214623417387</v>
      </c>
      <c r="U683" s="16">
        <f t="shared" si="152"/>
        <v>-42.871510381036686</v>
      </c>
      <c r="V683" s="16">
        <f t="shared" si="153"/>
        <v>161.47791881313157</v>
      </c>
      <c r="W683" s="16">
        <f t="shared" si="153"/>
        <v>229.66428620129315</v>
      </c>
      <c r="X683" s="16">
        <f t="shared" si="153"/>
        <v>153.09767409274028</v>
      </c>
      <c r="Y683" s="16">
        <f t="shared" si="146"/>
        <v>126.36870582953155</v>
      </c>
    </row>
    <row r="684" spans="1:25" x14ac:dyDescent="0.4">
      <c r="A684">
        <f t="shared" si="154"/>
        <v>671</v>
      </c>
      <c r="B684" s="1">
        <v>43770</v>
      </c>
      <c r="C684" s="2">
        <v>3.2026811791801398E-2</v>
      </c>
      <c r="D684" s="2">
        <v>6.4870115227738695E-2</v>
      </c>
      <c r="E684" s="2">
        <v>1.78405903278341E-2</v>
      </c>
      <c r="F684" s="2">
        <v>0.88526248265262497</v>
      </c>
      <c r="G684">
        <v>652.97500000000002</v>
      </c>
      <c r="H684">
        <v>6198.59</v>
      </c>
      <c r="I684">
        <v>2538.2399999999998</v>
      </c>
      <c r="J684">
        <v>165.88</v>
      </c>
      <c r="K684">
        <v>108.19</v>
      </c>
      <c r="L684" s="3">
        <f t="shared" si="147"/>
        <v>-6.8859431652523728E-3</v>
      </c>
      <c r="M684" s="3">
        <f t="shared" si="148"/>
        <v>1.9261312644116346E-2</v>
      </c>
      <c r="N684" s="3">
        <f t="shared" si="144"/>
        <v>2.1763111447302252E-2</v>
      </c>
      <c r="O684" s="3">
        <f t="shared" si="144"/>
        <v>-9.6455268869061195E-3</v>
      </c>
      <c r="P684" s="3">
        <f t="shared" si="149"/>
        <v>1.9216087075080955E-5</v>
      </c>
      <c r="Q684" s="4">
        <f t="shared" si="150"/>
        <v>-7.1408236449811728E-3</v>
      </c>
      <c r="R684" s="3">
        <f t="shared" si="151"/>
        <v>6.1232385098150266E-3</v>
      </c>
      <c r="S684" s="16">
        <f t="shared" si="156"/>
        <v>124.06655348863907</v>
      </c>
      <c r="T684" s="16">
        <f t="shared" si="156"/>
        <v>168.26447008515538</v>
      </c>
      <c r="U684" s="16">
        <f t="shared" si="152"/>
        <v>-44.197916596516308</v>
      </c>
      <c r="V684" s="16">
        <f t="shared" si="153"/>
        <v>160.78932449660633</v>
      </c>
      <c r="W684" s="16">
        <f t="shared" si="153"/>
        <v>231.59041746570477</v>
      </c>
      <c r="X684" s="16">
        <f t="shared" si="153"/>
        <v>155.2739852374705</v>
      </c>
      <c r="Y684" s="16">
        <f t="shared" si="146"/>
        <v>125.40415314084093</v>
      </c>
    </row>
    <row r="685" spans="1:25" x14ac:dyDescent="0.4">
      <c r="A685">
        <f t="shared" si="154"/>
        <v>672</v>
      </c>
      <c r="B685" s="1">
        <v>43777</v>
      </c>
      <c r="C685" s="2">
        <v>0</v>
      </c>
      <c r="D685" s="2">
        <v>8.0919481392344297E-2</v>
      </c>
      <c r="E685" s="2">
        <v>2.0611098537757201E-2</v>
      </c>
      <c r="F685" s="2">
        <v>0.89846942006989805</v>
      </c>
      <c r="G685">
        <v>642.12800000000004</v>
      </c>
      <c r="H685">
        <v>6256.11</v>
      </c>
      <c r="I685">
        <v>2593.48</v>
      </c>
      <c r="J685">
        <v>164.28</v>
      </c>
      <c r="K685">
        <v>109.26</v>
      </c>
      <c r="L685" s="3">
        <f t="shared" si="147"/>
        <v>3.9794509176809267E-3</v>
      </c>
      <c r="M685" s="3">
        <f t="shared" si="148"/>
        <v>5.122041420112744E-3</v>
      </c>
      <c r="N685" s="3">
        <f t="shared" si="144"/>
        <v>-3.5743479803198586E-3</v>
      </c>
      <c r="O685" s="3">
        <f t="shared" si="144"/>
        <v>8.5220355490611688E-4</v>
      </c>
      <c r="P685" s="3">
        <f t="shared" si="149"/>
        <v>2.7466184241166305E-6</v>
      </c>
      <c r="Q685" s="4">
        <f t="shared" si="150"/>
        <v>1.1037339122889115E-3</v>
      </c>
      <c r="R685" s="3">
        <f t="shared" si="151"/>
        <v>1.5948369780949823E-3</v>
      </c>
      <c r="S685" s="16">
        <f t="shared" si="156"/>
        <v>124.17692687986796</v>
      </c>
      <c r="T685" s="16">
        <f t="shared" si="156"/>
        <v>168.42395378296487</v>
      </c>
      <c r="U685" s="16">
        <f t="shared" si="152"/>
        <v>-44.247026903096909</v>
      </c>
      <c r="V685" s="16">
        <f t="shared" si="153"/>
        <v>161.18726958837442</v>
      </c>
      <c r="W685" s="16">
        <f t="shared" si="153"/>
        <v>232.10262160771606</v>
      </c>
      <c r="X685" s="16">
        <f t="shared" si="153"/>
        <v>154.91655043943851</v>
      </c>
      <c r="Y685" s="16">
        <f t="shared" si="146"/>
        <v>125.48937349633154</v>
      </c>
    </row>
    <row r="686" spans="1:25" x14ac:dyDescent="0.4">
      <c r="A686">
        <f t="shared" si="154"/>
        <v>673</v>
      </c>
      <c r="B686" s="1">
        <v>43784</v>
      </c>
      <c r="C686" s="2">
        <v>0</v>
      </c>
      <c r="D686" s="2">
        <v>8.1452854190458404E-2</v>
      </c>
      <c r="E686" s="2">
        <v>1.6033401164229799E-2</v>
      </c>
      <c r="F686" s="2">
        <v>0.90251374464531198</v>
      </c>
      <c r="G686">
        <v>647.40899999999999</v>
      </c>
      <c r="H686">
        <v>6314.74</v>
      </c>
      <c r="I686">
        <v>2584.21</v>
      </c>
      <c r="J686">
        <v>164.42</v>
      </c>
      <c r="K686">
        <v>108.8</v>
      </c>
      <c r="L686" s="3">
        <f t="shared" si="147"/>
        <v>3.3858647906273021E-3</v>
      </c>
      <c r="M686" s="3">
        <f t="shared" si="148"/>
        <v>-4.1968328210242323E-3</v>
      </c>
      <c r="N686" s="3">
        <f t="shared" si="144"/>
        <v>-3.1382898448656382E-3</v>
      </c>
      <c r="O686" s="3">
        <f t="shared" si="144"/>
        <v>7.298382191947006E-4</v>
      </c>
      <c r="P686" s="3">
        <f t="shared" si="149"/>
        <v>5.2153207169702297E-6</v>
      </c>
      <c r="Q686" s="4">
        <f t="shared" si="150"/>
        <v>2.613122315887287E-4</v>
      </c>
      <c r="R686" s="3">
        <f t="shared" si="151"/>
        <v>-8.0485491401696696E-4</v>
      </c>
      <c r="S686" s="16">
        <f t="shared" si="156"/>
        <v>124.20305810302683</v>
      </c>
      <c r="T686" s="16">
        <f t="shared" si="156"/>
        <v>168.34346829156317</v>
      </c>
      <c r="U686" s="16">
        <f t="shared" si="152"/>
        <v>-44.140410188536336</v>
      </c>
      <c r="V686" s="16">
        <f t="shared" si="153"/>
        <v>161.52585606743716</v>
      </c>
      <c r="W686" s="16">
        <f t="shared" si="153"/>
        <v>231.68293832561363</v>
      </c>
      <c r="X686" s="16">
        <f t="shared" si="153"/>
        <v>154.60272145495193</v>
      </c>
      <c r="Y686" s="16">
        <f t="shared" si="146"/>
        <v>125.562357318251</v>
      </c>
    </row>
    <row r="687" spans="1:25" x14ac:dyDescent="0.4">
      <c r="A687">
        <f t="shared" si="154"/>
        <v>674</v>
      </c>
      <c r="B687" s="1">
        <v>43791</v>
      </c>
      <c r="C687" s="2">
        <v>0</v>
      </c>
      <c r="D687" s="2">
        <v>8.8815438036149302E-2</v>
      </c>
      <c r="E687" s="2">
        <v>7.3411999692789996E-3</v>
      </c>
      <c r="F687" s="2">
        <v>0.90384336199457105</v>
      </c>
      <c r="G687">
        <v>650.43799999999999</v>
      </c>
      <c r="H687">
        <v>6296.34</v>
      </c>
      <c r="I687">
        <v>2576.1</v>
      </c>
      <c r="J687">
        <v>164.54</v>
      </c>
      <c r="K687">
        <v>108.66</v>
      </c>
      <c r="L687" s="3">
        <f t="shared" si="147"/>
        <v>7.1319271067500356E-3</v>
      </c>
      <c r="M687" s="3">
        <f t="shared" si="148"/>
        <v>1.8076026803170997E-2</v>
      </c>
      <c r="N687" s="3">
        <f t="shared" si="144"/>
        <v>4.7746593688133832E-3</v>
      </c>
      <c r="O687" s="3">
        <f t="shared" si="144"/>
        <v>-6.0775495320242179E-5</v>
      </c>
      <c r="P687" s="3">
        <f t="shared" si="149"/>
        <v>2.8857482388818681E-6</v>
      </c>
      <c r="Q687" s="4">
        <f t="shared" si="150"/>
        <v>1.5826646914324431E-3</v>
      </c>
      <c r="R687" s="3">
        <f t="shared" si="151"/>
        <v>7.4804594458535434E-3</v>
      </c>
      <c r="S687" s="16">
        <f t="shared" si="156"/>
        <v>124.36132457217008</v>
      </c>
      <c r="T687" s="16">
        <f t="shared" si="156"/>
        <v>169.09151423614853</v>
      </c>
      <c r="U687" s="16">
        <f t="shared" si="152"/>
        <v>-44.73018966397845</v>
      </c>
      <c r="V687" s="16">
        <f t="shared" si="153"/>
        <v>162.23904877811216</v>
      </c>
      <c r="W687" s="16">
        <f t="shared" si="153"/>
        <v>233.49054100593074</v>
      </c>
      <c r="X687" s="16">
        <f t="shared" si="153"/>
        <v>155.08018739183328</v>
      </c>
      <c r="Y687" s="16">
        <f t="shared" si="146"/>
        <v>125.55627976871898</v>
      </c>
    </row>
    <row r="688" spans="1:25" x14ac:dyDescent="0.4">
      <c r="A688">
        <f t="shared" si="154"/>
        <v>675</v>
      </c>
      <c r="B688" s="1">
        <v>43798</v>
      </c>
      <c r="C688" s="2">
        <v>0</v>
      </c>
      <c r="D688" s="2">
        <v>9.0874748729679197E-2</v>
      </c>
      <c r="E688" s="2">
        <v>2.5316195711429E-3</v>
      </c>
      <c r="F688" s="2">
        <v>0.90659363169917795</v>
      </c>
      <c r="G688">
        <v>650.11099999999999</v>
      </c>
      <c r="H688">
        <v>6361.56</v>
      </c>
      <c r="I688">
        <v>2588.4</v>
      </c>
      <c r="J688">
        <v>164.53</v>
      </c>
      <c r="K688">
        <v>109.49</v>
      </c>
      <c r="L688" s="3">
        <f t="shared" si="147"/>
        <v>-1.2307847262934324E-2</v>
      </c>
      <c r="M688" s="3">
        <f t="shared" si="148"/>
        <v>-6.2628973749242478E-3</v>
      </c>
      <c r="N688" s="3">
        <f t="shared" si="144"/>
        <v>8.3024262092410428E-3</v>
      </c>
      <c r="O688" s="3">
        <f t="shared" si="144"/>
        <v>-4.6799975688325279E-3</v>
      </c>
      <c r="P688" s="3">
        <f t="shared" si="149"/>
        <v>4.5723280245901756E-6</v>
      </c>
      <c r="Q688" s="4">
        <f t="shared" si="150"/>
        <v>-4.7955489608825196E-3</v>
      </c>
      <c r="R688" s="3">
        <f t="shared" si="151"/>
        <v>-3.7370789993625142E-3</v>
      </c>
      <c r="S688" s="16">
        <f t="shared" si="156"/>
        <v>123.88176967608183</v>
      </c>
      <c r="T688" s="16">
        <f t="shared" si="156"/>
        <v>168.71780633621228</v>
      </c>
      <c r="U688" s="16">
        <f t="shared" si="152"/>
        <v>-44.836036660130446</v>
      </c>
      <c r="V688" s="16">
        <f t="shared" si="153"/>
        <v>161.00826405181874</v>
      </c>
      <c r="W688" s="16">
        <f t="shared" si="153"/>
        <v>232.86425126843832</v>
      </c>
      <c r="X688" s="16">
        <f t="shared" si="153"/>
        <v>155.91043001275739</v>
      </c>
      <c r="Y688" s="16">
        <f t="shared" si="146"/>
        <v>125.08828001183572</v>
      </c>
    </row>
    <row r="689" spans="1:25" x14ac:dyDescent="0.4">
      <c r="A689">
        <f t="shared" si="154"/>
        <v>676</v>
      </c>
      <c r="B689" s="1">
        <v>43805</v>
      </c>
      <c r="C689" s="2">
        <v>0</v>
      </c>
      <c r="D689" s="2">
        <v>8.3983393078715607E-2</v>
      </c>
      <c r="E689" s="2">
        <v>1.0152166278793E-2</v>
      </c>
      <c r="F689" s="2">
        <v>0.90586444064249105</v>
      </c>
      <c r="G689">
        <v>647.49099999999999</v>
      </c>
      <c r="H689">
        <v>6374.7</v>
      </c>
      <c r="I689">
        <v>2609.89</v>
      </c>
      <c r="J689">
        <v>163.76</v>
      </c>
      <c r="K689">
        <v>108.58</v>
      </c>
      <c r="L689" s="3">
        <f t="shared" si="147"/>
        <v>8.8022888914565112E-3</v>
      </c>
      <c r="M689" s="3">
        <f t="shared" si="148"/>
        <v>1.5147455477973804E-2</v>
      </c>
      <c r="N689" s="3">
        <f t="shared" si="144"/>
        <v>1.5540884864879256E-2</v>
      </c>
      <c r="O689" s="3">
        <f t="shared" si="144"/>
        <v>-9.1597459697101424E-4</v>
      </c>
      <c r="P689" s="3">
        <f t="shared" si="149"/>
        <v>5.8755739119454565E-6</v>
      </c>
      <c r="Q689" s="4">
        <f t="shared" si="150"/>
        <v>5.9428396497702518E-4</v>
      </c>
      <c r="R689" s="3">
        <f t="shared" si="151"/>
        <v>9.6436636593346392E-3</v>
      </c>
      <c r="S689" s="16">
        <f t="shared" si="156"/>
        <v>123.94119807257954</v>
      </c>
      <c r="T689" s="16">
        <f t="shared" si="156"/>
        <v>169.68217270214575</v>
      </c>
      <c r="U689" s="16">
        <f t="shared" si="152"/>
        <v>-45.74097462956621</v>
      </c>
      <c r="V689" s="16">
        <f t="shared" si="153"/>
        <v>161.8884929409644</v>
      </c>
      <c r="W689" s="16">
        <f t="shared" si="153"/>
        <v>234.37899681623571</v>
      </c>
      <c r="X689" s="16">
        <f t="shared" si="153"/>
        <v>157.46451849924532</v>
      </c>
      <c r="Y689" s="16">
        <f t="shared" si="146"/>
        <v>124.99668255213862</v>
      </c>
    </row>
    <row r="690" spans="1:25" x14ac:dyDescent="0.4">
      <c r="A690">
        <f t="shared" si="154"/>
        <v>677</v>
      </c>
      <c r="B690" s="1">
        <v>43812</v>
      </c>
      <c r="C690" s="2">
        <v>0</v>
      </c>
      <c r="D690" s="2">
        <v>9.0175763575835496E-2</v>
      </c>
      <c r="E690" s="2">
        <v>1.37524189682486E-2</v>
      </c>
      <c r="F690" s="2">
        <v>0.89607181745591502</v>
      </c>
      <c r="G690">
        <v>648.41300000000001</v>
      </c>
      <c r="H690">
        <v>6423.93</v>
      </c>
      <c r="I690">
        <v>2650.45</v>
      </c>
      <c r="J690">
        <v>163.61000000000001</v>
      </c>
      <c r="K690">
        <v>109.38</v>
      </c>
      <c r="L690" s="3">
        <f t="shared" si="147"/>
        <v>-5.9277307259302248E-3</v>
      </c>
      <c r="M690" s="3">
        <f t="shared" si="148"/>
        <v>1.7341871352235305E-2</v>
      </c>
      <c r="N690" s="3">
        <f t="shared" si="144"/>
        <v>-3.9729102605217115E-3</v>
      </c>
      <c r="O690" s="3">
        <f t="shared" si="144"/>
        <v>-3.2394107939612837E-3</v>
      </c>
      <c r="P690" s="3">
        <f t="shared" si="149"/>
        <v>2.2430609997254718E-5</v>
      </c>
      <c r="Q690" s="4">
        <f t="shared" si="150"/>
        <v>-1.4159959630326738E-3</v>
      </c>
      <c r="R690" s="3">
        <f t="shared" si="151"/>
        <v>1.0504548929555213E-3</v>
      </c>
      <c r="S690" s="16">
        <f t="shared" si="156"/>
        <v>123.79959847627627</v>
      </c>
      <c r="T690" s="16">
        <f t="shared" si="156"/>
        <v>169.7872181914413</v>
      </c>
      <c r="U690" s="16">
        <f t="shared" si="152"/>
        <v>-45.987619715165025</v>
      </c>
      <c r="V690" s="16">
        <f t="shared" si="153"/>
        <v>161.29571986837138</v>
      </c>
      <c r="W690" s="16">
        <f t="shared" si="153"/>
        <v>236.11318395145923</v>
      </c>
      <c r="X690" s="16">
        <f t="shared" si="153"/>
        <v>157.06722747319316</v>
      </c>
      <c r="Y690" s="16">
        <f t="shared" si="146"/>
        <v>124.6727414727425</v>
      </c>
    </row>
    <row r="691" spans="1:25" x14ac:dyDescent="0.4">
      <c r="A691">
        <f t="shared" si="154"/>
        <v>678</v>
      </c>
      <c r="B691" s="1">
        <v>43819</v>
      </c>
      <c r="C691" s="2">
        <v>0</v>
      </c>
      <c r="D691" s="2">
        <v>0.12756011357125999</v>
      </c>
      <c r="E691" s="2">
        <v>0</v>
      </c>
      <c r="F691" s="2">
        <v>0.87243988642873904</v>
      </c>
      <c r="G691">
        <v>644.21600000000001</v>
      </c>
      <c r="H691">
        <v>6531.75</v>
      </c>
      <c r="I691">
        <v>2639.92</v>
      </c>
      <c r="J691">
        <v>163.08000000000001</v>
      </c>
      <c r="K691">
        <v>109.44</v>
      </c>
      <c r="L691" s="3">
        <f t="shared" si="147"/>
        <v>3.6602630173729889E-3</v>
      </c>
      <c r="M691" s="3">
        <f t="shared" si="148"/>
        <v>6.0137023003024037E-3</v>
      </c>
      <c r="N691" s="3">
        <f t="shared" si="144"/>
        <v>1.5189854238006895E-3</v>
      </c>
      <c r="O691" s="3">
        <f t="shared" si="144"/>
        <v>1.7782683345597405E-3</v>
      </c>
      <c r="P691" s="3">
        <f t="shared" si="149"/>
        <v>3.7346393185724364E-4</v>
      </c>
      <c r="Q691" s="4">
        <f t="shared" si="150"/>
        <v>1.9450768403962016E-3</v>
      </c>
      <c r="R691" s="3">
        <f t="shared" si="151"/>
        <v>3.2428047690089556E-3</v>
      </c>
      <c r="S691" s="16">
        <f t="shared" si="156"/>
        <v>123.99410616031589</v>
      </c>
      <c r="T691" s="16">
        <f t="shared" si="156"/>
        <v>170.11149866834219</v>
      </c>
      <c r="U691" s="16">
        <f t="shared" si="152"/>
        <v>-46.117392508026299</v>
      </c>
      <c r="V691" s="16">
        <f t="shared" si="153"/>
        <v>161.66174617010867</v>
      </c>
      <c r="W691" s="16">
        <f t="shared" si="153"/>
        <v>236.71455418148946</v>
      </c>
      <c r="X691" s="16">
        <f t="shared" si="153"/>
        <v>157.21912601557324</v>
      </c>
      <c r="Y691" s="16">
        <f t="shared" si="146"/>
        <v>124.85056830619848</v>
      </c>
    </row>
    <row r="692" spans="1:25" x14ac:dyDescent="0.4">
      <c r="A692">
        <f t="shared" si="154"/>
        <v>679</v>
      </c>
      <c r="B692" s="1">
        <v>43826</v>
      </c>
      <c r="C692" s="15">
        <v>0.25</v>
      </c>
      <c r="D692" s="15">
        <v>0.25</v>
      </c>
      <c r="E692" s="15">
        <v>0.25</v>
      </c>
      <c r="F692" s="15">
        <v>0.25</v>
      </c>
      <c r="G692">
        <v>646.57399999999996</v>
      </c>
      <c r="H692">
        <v>6571.03</v>
      </c>
      <c r="I692">
        <v>2643.93</v>
      </c>
      <c r="J692">
        <v>163.37</v>
      </c>
      <c r="K692">
        <v>109.44</v>
      </c>
      <c r="L692" s="3"/>
      <c r="M692" s="3"/>
      <c r="N692" s="3"/>
      <c r="O692" s="3"/>
      <c r="P692" s="3"/>
      <c r="Q692" s="4"/>
      <c r="R692" s="3"/>
      <c r="S692" s="16"/>
      <c r="T692" s="16"/>
      <c r="U692" s="16"/>
      <c r="V692" s="16"/>
      <c r="W692" s="16"/>
      <c r="X692" s="16"/>
      <c r="Y692" s="16"/>
    </row>
    <row r="693" spans="1:25" x14ac:dyDescent="0.4">
      <c r="L693" s="3"/>
      <c r="M693" s="3"/>
      <c r="N693" s="3"/>
      <c r="O693" s="3"/>
      <c r="P693" s="3"/>
      <c r="Q693" s="4"/>
      <c r="R693" s="3"/>
      <c r="S693" s="16"/>
      <c r="T693" s="16"/>
      <c r="U693" s="16"/>
    </row>
    <row r="694" spans="1:25" x14ac:dyDescent="0.4">
      <c r="L694" s="3"/>
      <c r="M694" s="3"/>
      <c r="N694" s="3"/>
      <c r="O694" s="3"/>
      <c r="P694" s="3"/>
      <c r="Q694" s="4"/>
      <c r="R694" s="3"/>
      <c r="S694" s="16"/>
      <c r="T694" s="16"/>
      <c r="U694" s="16"/>
    </row>
    <row r="695" spans="1:25" x14ac:dyDescent="0.4">
      <c r="L695" s="3"/>
      <c r="M695" s="3"/>
      <c r="N695" s="3"/>
      <c r="O695" s="3"/>
      <c r="P695" s="3"/>
      <c r="Q695" s="4"/>
      <c r="R695" s="3"/>
      <c r="S695" s="16"/>
      <c r="T695" s="16"/>
      <c r="U695" s="16"/>
    </row>
    <row r="696" spans="1:25" x14ac:dyDescent="0.4">
      <c r="L696" s="3"/>
      <c r="M696" s="3"/>
      <c r="N696" s="3"/>
      <c r="O696" s="3"/>
      <c r="P696" s="3"/>
      <c r="Q696" s="4"/>
      <c r="R696" s="3"/>
      <c r="S696" s="16"/>
      <c r="T696" s="16"/>
      <c r="U696" s="16"/>
    </row>
  </sheetData>
  <phoneticPr fontId="18"/>
  <conditionalFormatting sqref="C15:F691">
    <cfRule type="cellIs" dxfId="3" priority="2" operator="greaterThan">
      <formula>0.5</formula>
    </cfRule>
  </conditionalFormatting>
  <conditionalFormatting sqref="C14:F14">
    <cfRule type="cellIs" dxfId="2" priority="1" operator="greaterThan">
      <formula>0.5</formula>
    </cfRule>
  </conditionalFormatting>
  <dataValidations count="1">
    <dataValidation type="list" allowBlank="1" showInputMessage="1" showErrorMessage="1" sqref="P7:P8" xr:uid="{94B5CC50-DFA9-4B42-B6A2-53887431FE46}">
      <formula1>$B$13:$B$692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6E4D-4CA9-43AC-BB68-CCC611573AE1}">
  <dimension ref="A2:Y696"/>
  <sheetViews>
    <sheetView workbookViewId="0">
      <selection activeCell="H19" sqref="H19"/>
    </sheetView>
  </sheetViews>
  <sheetFormatPr defaultRowHeight="18.75" x14ac:dyDescent="0.4"/>
  <cols>
    <col min="1" max="1" width="4.5" bestFit="1" customWidth="1"/>
    <col min="2" max="2" width="11.375" bestFit="1" customWidth="1"/>
    <col min="13" max="13" width="9.375" bestFit="1" customWidth="1"/>
    <col min="16" max="16" width="11.375" bestFit="1" customWidth="1"/>
    <col min="17" max="17" width="7.375" bestFit="1" customWidth="1"/>
    <col min="20" max="20" width="9" customWidth="1"/>
  </cols>
  <sheetData>
    <row r="2" spans="1:25" x14ac:dyDescent="0.4">
      <c r="B2" s="14"/>
      <c r="C2" s="14" t="s">
        <v>1</v>
      </c>
      <c r="D2" s="14" t="s">
        <v>2</v>
      </c>
      <c r="E2" s="14" t="s">
        <v>3</v>
      </c>
      <c r="F2" s="14" t="s">
        <v>4</v>
      </c>
      <c r="R2" s="14"/>
      <c r="S2" s="14" t="str">
        <f>P12</f>
        <v>Proposed</v>
      </c>
      <c r="T2" s="14" t="s">
        <v>15</v>
      </c>
      <c r="U2" s="14" t="str">
        <f>V12</f>
        <v>UST_JPY</v>
      </c>
      <c r="V2" s="14" t="str">
        <f t="shared" ref="V2:X2" si="0">W12</f>
        <v>SPX_JPY</v>
      </c>
      <c r="W2" s="14" t="str">
        <f t="shared" si="0"/>
        <v>TPXDDVD Index</v>
      </c>
      <c r="X2" s="14" t="str">
        <f t="shared" si="0"/>
        <v>SPJGBTR Index</v>
      </c>
    </row>
    <row r="3" spans="1:25" x14ac:dyDescent="0.4">
      <c r="B3" s="17" t="s">
        <v>5</v>
      </c>
      <c r="C3" s="12">
        <f>MIN(C15:C379)</f>
        <v>4.7845600111887703E-2</v>
      </c>
      <c r="D3" s="12">
        <f>MIN(D15:D379)</f>
        <v>3.8223871403765702E-3</v>
      </c>
      <c r="E3" s="12">
        <f>MIN(E15:E379)</f>
        <v>6.3175536017609502E-3</v>
      </c>
      <c r="F3" s="12">
        <f>MIN(F15:F379)</f>
        <v>0.79737486377552402</v>
      </c>
      <c r="R3" s="6" t="s">
        <v>12</v>
      </c>
      <c r="S3" s="7">
        <v>2.9999999999999997E-4</v>
      </c>
      <c r="T3" s="8">
        <v>0</v>
      </c>
      <c r="U3" s="8">
        <v>0</v>
      </c>
      <c r="V3" s="8">
        <v>0</v>
      </c>
      <c r="W3" s="8">
        <v>0</v>
      </c>
      <c r="X3" s="8">
        <v>0</v>
      </c>
    </row>
    <row r="4" spans="1:25" x14ac:dyDescent="0.4">
      <c r="B4" s="17" t="s">
        <v>6</v>
      </c>
      <c r="C4" s="12">
        <f>MAX(C15:C379)</f>
        <v>0.16348980758429099</v>
      </c>
      <c r="D4" s="12">
        <f>MAX(D15:D379)</f>
        <v>4.2572811681681803E-2</v>
      </c>
      <c r="E4" s="12">
        <f>MAX(E15:E379)</f>
        <v>4.3652253732260803E-2</v>
      </c>
      <c r="F4" s="12">
        <f>MAX(F15:F379)</f>
        <v>0.93920935447616105</v>
      </c>
      <c r="R4" s="6" t="s">
        <v>13</v>
      </c>
      <c r="S4" s="9">
        <f>SUM(Q14:Q1001)/13</f>
        <v>1.8482062457122701E-2</v>
      </c>
      <c r="T4" s="9">
        <f>SUM(R14:R1001)/13</f>
        <v>5.39319220525711E-2</v>
      </c>
      <c r="U4" s="9">
        <f>SUM(L14:L1001)/13</f>
        <v>4.7432112438545032E-2</v>
      </c>
      <c r="V4" s="9">
        <f t="shared" ref="V4:X4" si="1">SUM(M14:M1001)/13</f>
        <v>0.1051650416780688</v>
      </c>
      <c r="W4" s="9">
        <f t="shared" si="1"/>
        <v>4.4014712319671592E-2</v>
      </c>
      <c r="X4" s="9">
        <f t="shared" si="1"/>
        <v>1.9115821773998919E-2</v>
      </c>
    </row>
    <row r="5" spans="1:25" x14ac:dyDescent="0.4">
      <c r="B5" s="17" t="s">
        <v>7</v>
      </c>
      <c r="C5" s="12">
        <f>AVERAGE(C15:C379)</f>
        <v>9.4771672020092901E-2</v>
      </c>
      <c r="D5" s="12">
        <f>AVERAGE(D15:D379)</f>
        <v>1.1291571134484885E-2</v>
      </c>
      <c r="E5" s="12">
        <f>AVERAGE(E15:E379)</f>
        <v>1.3597676533849289E-2</v>
      </c>
      <c r="F5" s="12">
        <f>AVERAGE(F15:F379)</f>
        <v>0.8803390803115716</v>
      </c>
      <c r="R5" s="6" t="s">
        <v>18</v>
      </c>
      <c r="S5" s="10">
        <f>_xlfn.STDEV.S(Q14:Q1001)*SQRT(52)</f>
        <v>2.138365898527389E-2</v>
      </c>
      <c r="T5" s="10">
        <f>_xlfn.STDEV.S(R14:R1001)*SQRT(52)</f>
        <v>0.11000792980747395</v>
      </c>
      <c r="U5" s="10">
        <f>_xlfn.STDEV.S(L14:L1001)*SQRT(52)</f>
        <v>8.506994878101555E-2</v>
      </c>
      <c r="V5" s="10">
        <f t="shared" ref="V5:X5" si="2">_xlfn.STDEV.S(M14:M1001)*SQRT(52)</f>
        <v>0.23019811735536092</v>
      </c>
      <c r="W5" s="10">
        <f t="shared" si="2"/>
        <v>0.20398776564904808</v>
      </c>
      <c r="X5" s="10">
        <f t="shared" si="2"/>
        <v>2.3806917350405462E-2</v>
      </c>
    </row>
    <row r="6" spans="1:25" x14ac:dyDescent="0.4">
      <c r="B6" s="17" t="s">
        <v>8</v>
      </c>
      <c r="C6" s="13">
        <f>_xlfn.STDEV.S(C15:C379)</f>
        <v>3.3198348277604692E-2</v>
      </c>
      <c r="D6" s="13">
        <f>_xlfn.STDEV.S(D15:D379)</f>
        <v>9.9861557970796714E-3</v>
      </c>
      <c r="E6" s="13">
        <f>_xlfn.STDEV.S(E15:E379)</f>
        <v>9.1657408267941335E-3</v>
      </c>
      <c r="F6" s="13">
        <f>_xlfn.STDEV.S(F15:F379)</f>
        <v>4.0152841422073225E-2</v>
      </c>
      <c r="P6" t="s">
        <v>26</v>
      </c>
      <c r="Q6" t="s">
        <v>27</v>
      </c>
      <c r="R6" s="6" t="s">
        <v>19</v>
      </c>
      <c r="S6" s="11">
        <f t="shared" ref="S6:X6" si="3">S4/S5</f>
        <v>0.86430776275709376</v>
      </c>
      <c r="T6" s="11">
        <f t="shared" si="3"/>
        <v>0.49025485841755162</v>
      </c>
      <c r="U6" s="11">
        <f t="shared" si="3"/>
        <v>0.55756601618091151</v>
      </c>
      <c r="V6" s="11">
        <f t="shared" si="3"/>
        <v>0.45684579390249164</v>
      </c>
      <c r="W6" s="11">
        <f t="shared" si="3"/>
        <v>0.21577133402890913</v>
      </c>
      <c r="X6" s="11">
        <f t="shared" si="3"/>
        <v>0.8029524147389604</v>
      </c>
    </row>
    <row r="7" spans="1:25" x14ac:dyDescent="0.4">
      <c r="B7" s="17" t="s">
        <v>16</v>
      </c>
      <c r="C7" s="19">
        <v>0.25</v>
      </c>
      <c r="D7" s="19">
        <v>0.25</v>
      </c>
      <c r="E7" s="19">
        <v>0.25</v>
      </c>
      <c r="F7" s="22">
        <f>1-SUM(C7:E7)</f>
        <v>0.25</v>
      </c>
      <c r="O7" t="s">
        <v>24</v>
      </c>
      <c r="P7" s="1">
        <v>41999</v>
      </c>
      <c r="Q7">
        <f>MATCH(P7,$B$14:$B$692,0)</f>
        <v>418</v>
      </c>
      <c r="R7" s="6" t="s">
        <v>13</v>
      </c>
      <c r="S7" s="9">
        <f ca="1">SUM(OFFSET(Q12,$Q$7,0):OFFSET(Q12,$Q$8,0))/YEARFRAC($P$7,$P$8)</f>
        <v>8.4670446514983518E-3</v>
      </c>
      <c r="T7" s="9">
        <f ca="1">SUM(OFFSET(R12,$Q$7,0):OFFSET(R12,$Q$8,0))/YEARFRAC($P$7,$P$8)</f>
        <v>5.1985328631564104E-2</v>
      </c>
      <c r="U7" s="9">
        <f ca="1">SUM(OFFSET(L12,$Q$7,0):OFFSET(L12,$Q$8,0))/YEARFRAC($P$7,$P$8)</f>
        <v>1.3480388331725152E-2</v>
      </c>
      <c r="V7" s="9">
        <f ca="1">SUM(OFFSET(M12,$Q$7,0):OFFSET(M12,$Q$8,0))/YEARFRAC($P$7,$P$8)</f>
        <v>0.10765125459665334</v>
      </c>
      <c r="W7" s="9">
        <f ca="1">SUM(OFFSET(N12,$Q$7,0):OFFSET(N12,$Q$8,0))/YEARFRAC($P$7,$P$8)</f>
        <v>7.8785448433812619E-2</v>
      </c>
      <c r="X7" s="9">
        <f ca="1">SUM(OFFSET(O12,$Q$7,0):OFFSET(O12,$Q$8,0))/YEARFRAC($P$7,$P$8)</f>
        <v>8.0242231640653139E-3</v>
      </c>
    </row>
    <row r="8" spans="1:25" x14ac:dyDescent="0.4">
      <c r="A8">
        <v>0.5</v>
      </c>
      <c r="B8" s="18" t="s">
        <v>23</v>
      </c>
      <c r="C8" s="6">
        <f>COUNTIF(C14:C692,"&gt;"&amp;$A$8)</f>
        <v>0</v>
      </c>
      <c r="D8" s="6">
        <f t="shared" ref="D8:F8" si="4">COUNTIF(D14:D692,"&gt;"&amp;$A$8)</f>
        <v>0</v>
      </c>
      <c r="E8" s="6">
        <f t="shared" si="4"/>
        <v>0</v>
      </c>
      <c r="F8" s="6">
        <f t="shared" si="4"/>
        <v>678</v>
      </c>
      <c r="O8" t="s">
        <v>25</v>
      </c>
      <c r="P8" s="1">
        <v>43826</v>
      </c>
      <c r="Q8" s="5">
        <f>MATCH(P8,$B$14:$B$692,0)-1</f>
        <v>678</v>
      </c>
      <c r="R8" s="6" t="s">
        <v>18</v>
      </c>
      <c r="S8" s="10">
        <f ca="1">_xlfn.STDEV.S(OFFSET(Q12,$Q$7,0):OFFSET(Q12,$Q$8,0))*SQRT(52)</f>
        <v>1.5636697868017337E-2</v>
      </c>
      <c r="T8" s="10">
        <f ca="1">_xlfn.STDEV.S(OFFSET(R12,$Q$7,0):OFFSET(R12,$Q$8,0))*SQRT(52)</f>
        <v>9.3111403484905708E-2</v>
      </c>
      <c r="U8" s="10">
        <f ca="1">_xlfn.STDEV.S(OFFSET(L12,$Q$7,0):OFFSET(L12,$Q$8,0))*SQRT(52)</f>
        <v>7.3958798724507821E-2</v>
      </c>
      <c r="V8" s="10">
        <f ca="1">_xlfn.STDEV.S(OFFSET(M12,$Q$7,0):OFFSET(M12,$Q$8,0))*SQRT(52)</f>
        <v>0.17960880891812253</v>
      </c>
      <c r="W8" s="10">
        <f ca="1">_xlfn.STDEV.S(OFFSET(N12,$Q$7,0):OFFSET(N12,$Q$8,0))*SQRT(52)</f>
        <v>0.17660993023106514</v>
      </c>
      <c r="X8" s="10">
        <f ca="1">_xlfn.STDEV.S(OFFSET(O12,$Q$7,0):OFFSET(O12,$Q$8,0))*SQRT(52)</f>
        <v>1.5685660416246108E-2</v>
      </c>
    </row>
    <row r="9" spans="1:25" x14ac:dyDescent="0.4">
      <c r="B9" s="20"/>
      <c r="C9" s="21"/>
      <c r="D9" s="21"/>
      <c r="E9" s="21"/>
      <c r="F9" s="21"/>
      <c r="R9" s="6" t="s">
        <v>19</v>
      </c>
      <c r="S9" s="11">
        <f t="shared" ref="S9:X9" ca="1" si="5">S7/S8</f>
        <v>0.54148546726201696</v>
      </c>
      <c r="T9" s="11">
        <f t="shared" ca="1" si="5"/>
        <v>0.55831323217022977</v>
      </c>
      <c r="U9" s="11">
        <f t="shared" ca="1" si="5"/>
        <v>0.1822688924672615</v>
      </c>
      <c r="V9" s="11">
        <f t="shared" ca="1" si="5"/>
        <v>0.59936511602684162</v>
      </c>
      <c r="W9" s="11">
        <f t="shared" ca="1" si="5"/>
        <v>0.44609863290662521</v>
      </c>
      <c r="X9" s="11">
        <f t="shared" ca="1" si="5"/>
        <v>0.51156425366409097</v>
      </c>
    </row>
    <row r="10" spans="1:25" x14ac:dyDescent="0.4">
      <c r="B10" s="20"/>
      <c r="C10" s="21"/>
      <c r="D10" s="21"/>
      <c r="E10" s="21"/>
      <c r="F10" s="21"/>
      <c r="P10" s="4">
        <f>SUM(P13:P1000)</f>
        <v>1.2212758149869741E-3</v>
      </c>
      <c r="R10" s="21"/>
      <c r="S10" s="23"/>
      <c r="T10" s="23"/>
      <c r="U10" s="23"/>
      <c r="V10" s="23"/>
      <c r="W10" s="23"/>
      <c r="X10" s="23"/>
    </row>
    <row r="11" spans="1:25" x14ac:dyDescent="0.4">
      <c r="C11" t="s">
        <v>11</v>
      </c>
      <c r="G11" t="s">
        <v>10</v>
      </c>
      <c r="L11" t="s">
        <v>9</v>
      </c>
      <c r="P11" t="s">
        <v>12</v>
      </c>
      <c r="Q11" t="s">
        <v>13</v>
      </c>
      <c r="S11" t="s">
        <v>14</v>
      </c>
      <c r="V11" t="s">
        <v>29</v>
      </c>
    </row>
    <row r="12" spans="1:25" x14ac:dyDescent="0.4"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20</v>
      </c>
      <c r="H12" t="s">
        <v>21</v>
      </c>
      <c r="I12" t="s">
        <v>3</v>
      </c>
      <c r="J12" t="s">
        <v>4</v>
      </c>
      <c r="K12" t="s">
        <v>22</v>
      </c>
      <c r="L12" t="s">
        <v>1</v>
      </c>
      <c r="M12" t="s">
        <v>2</v>
      </c>
      <c r="N12" t="s">
        <v>3</v>
      </c>
      <c r="O12" t="s">
        <v>4</v>
      </c>
      <c r="P12" t="s">
        <v>28</v>
      </c>
      <c r="Q12" t="str">
        <f>P12</f>
        <v>Proposed</v>
      </c>
      <c r="R12" t="s">
        <v>16</v>
      </c>
      <c r="S12" t="str">
        <f>P12</f>
        <v>Proposed</v>
      </c>
      <c r="T12" t="s">
        <v>16</v>
      </c>
      <c r="U12" t="s">
        <v>17</v>
      </c>
      <c r="V12" t="str">
        <f>L12</f>
        <v>UST_JPY</v>
      </c>
      <c r="W12" t="str">
        <f t="shared" ref="W12:Y12" si="6">M12</f>
        <v>SPX_JPY</v>
      </c>
      <c r="X12" t="str">
        <f t="shared" si="6"/>
        <v>TPXDDVD Index</v>
      </c>
      <c r="Y12" t="str">
        <f t="shared" si="6"/>
        <v>SPJGBTR Index</v>
      </c>
    </row>
    <row r="13" spans="1:25" x14ac:dyDescent="0.4">
      <c r="A13">
        <v>0</v>
      </c>
      <c r="B13" s="1">
        <v>39073</v>
      </c>
      <c r="C13" s="15">
        <v>0.25</v>
      </c>
      <c r="D13" s="15">
        <v>0.25</v>
      </c>
      <c r="E13" s="15">
        <v>0.25</v>
      </c>
      <c r="F13" s="15">
        <v>0.25</v>
      </c>
      <c r="G13">
        <v>338.12400000000002</v>
      </c>
      <c r="H13">
        <v>2173.9</v>
      </c>
      <c r="I13">
        <v>1953.97</v>
      </c>
      <c r="J13">
        <v>128.69</v>
      </c>
      <c r="K13">
        <v>118.87</v>
      </c>
      <c r="L13" s="3"/>
      <c r="M13" s="3"/>
      <c r="N13" s="3"/>
      <c r="O13" s="3"/>
      <c r="P13" s="3"/>
      <c r="Q13" s="4"/>
      <c r="R13" s="3"/>
      <c r="S13" s="16">
        <v>100</v>
      </c>
      <c r="T13" s="16">
        <v>100</v>
      </c>
      <c r="U13" s="16">
        <f>S13-T13</f>
        <v>0</v>
      </c>
      <c r="V13" s="16">
        <v>100</v>
      </c>
      <c r="W13" s="16">
        <v>100</v>
      </c>
      <c r="X13" s="16">
        <v>100</v>
      </c>
      <c r="Y13" s="16">
        <v>100</v>
      </c>
    </row>
    <row r="14" spans="1:25" x14ac:dyDescent="0.4">
      <c r="A14">
        <f>A13+1</f>
        <v>1</v>
      </c>
      <c r="B14" s="1">
        <v>39080</v>
      </c>
      <c r="C14" s="2">
        <v>6.0790560592832603E-2</v>
      </c>
      <c r="D14" s="2">
        <v>3.7529422213229302E-2</v>
      </c>
      <c r="E14" s="2">
        <v>4.2634142402728101E-2</v>
      </c>
      <c r="F14" s="2">
        <v>0.85904587479120897</v>
      </c>
      <c r="G14">
        <v>336.38400000000001</v>
      </c>
      <c r="H14">
        <v>2186.13</v>
      </c>
      <c r="I14">
        <v>1965.45</v>
      </c>
      <c r="J14">
        <v>127.9</v>
      </c>
      <c r="K14">
        <v>119.06</v>
      </c>
      <c r="L14" s="3">
        <f>G15*K15/(G14*K14)-1</f>
        <v>1.234299857700627E-3</v>
      </c>
      <c r="M14" s="3">
        <f>H15*K15/(H14*K14)-1</f>
        <v>-9.4638046103636686E-3</v>
      </c>
      <c r="N14" s="3">
        <f>I15/I14-1</f>
        <v>-3.4139764430537456E-3</v>
      </c>
      <c r="O14" s="3">
        <f>J15/J14-1</f>
        <v>-2.2673964034402028E-3</v>
      </c>
      <c r="P14" s="3">
        <f>(ABS(C15-C14)+ABS(D15-D14)+ABS(E15-E14)+ABS(F15-F14))*$S$3</f>
        <v>5.2983673282310516E-7</v>
      </c>
      <c r="Q14" s="4">
        <f>SUMPRODUCT(C14:F14,L14:O14)-P14</f>
        <v>-2.3740166601338352E-3</v>
      </c>
      <c r="R14" s="3">
        <f>SUMPRODUCT($C$7:$F$7,L14:O14)</f>
        <v>-3.4777193997892475E-3</v>
      </c>
      <c r="S14" s="16">
        <f>S13+100*Q14</f>
        <v>99.762598333986617</v>
      </c>
      <c r="T14" s="16">
        <f t="shared" ref="T14" si="7">T13+100*R14</f>
        <v>99.652228060021073</v>
      </c>
      <c r="U14" s="16">
        <f>S14-T14</f>
        <v>0.11037027396554322</v>
      </c>
      <c r="V14" s="16">
        <f>V13+100*L14</f>
        <v>100.12342998577006</v>
      </c>
      <c r="W14" s="16">
        <f t="shared" ref="W14:Y29" si="8">W13+100*M14</f>
        <v>99.05361953896363</v>
      </c>
      <c r="X14" s="16">
        <f t="shared" si="8"/>
        <v>99.658602355694626</v>
      </c>
      <c r="Y14" s="16">
        <f t="shared" si="8"/>
        <v>99.773260359655978</v>
      </c>
    </row>
    <row r="15" spans="1:25" x14ac:dyDescent="0.4">
      <c r="A15">
        <f>A14+1</f>
        <v>2</v>
      </c>
      <c r="B15" s="1">
        <v>39087</v>
      </c>
      <c r="C15" s="2">
        <v>6.1486828301133001E-2</v>
      </c>
      <c r="D15" s="2">
        <v>3.74815755250925E-2</v>
      </c>
      <c r="E15" s="2">
        <v>4.28209359157996E-2</v>
      </c>
      <c r="F15" s="2">
        <v>0.85821066025797399</v>
      </c>
      <c r="G15">
        <v>338.02</v>
      </c>
      <c r="H15">
        <v>2173.29</v>
      </c>
      <c r="I15">
        <v>1958.74</v>
      </c>
      <c r="J15">
        <v>127.61</v>
      </c>
      <c r="K15">
        <v>118.63</v>
      </c>
      <c r="L15" s="3">
        <f t="shared" ref="L15:L78" si="9">G16*K16/(G15*K15)-1</f>
        <v>7.0113204384456562E-3</v>
      </c>
      <c r="M15" s="3">
        <f t="shared" ref="M15:M78" si="10">H16*K16/(H15*K15)-1</f>
        <v>2.9914241313324652E-2</v>
      </c>
      <c r="N15" s="3">
        <f t="shared" ref="N15:O78" si="11">I16/I15-1</f>
        <v>5.9323851047101694E-3</v>
      </c>
      <c r="O15" s="3">
        <f t="shared" si="11"/>
        <v>-9.4036517514306528E-4</v>
      </c>
      <c r="P15" s="3">
        <f t="shared" ref="P15:P78" si="12">(ABS(C16-C15)+ABS(D16-D15)+ABS(E16-E15)+ABS(F16-F15))*$S$3</f>
        <v>1.1159400045869168E-6</v>
      </c>
      <c r="Q15" s="4">
        <f t="shared" ref="Q15:Q78" si="13">SUMPRODUCT(C15:F15,L15:O15)-P15</f>
        <v>9.982196755730689E-4</v>
      </c>
      <c r="R15" s="3">
        <f t="shared" ref="R15:R78" si="14">SUMPRODUCT($C$7:$F$7,L15:O15)</f>
        <v>1.0479395420334353E-2</v>
      </c>
      <c r="S15" s="16">
        <f t="shared" ref="S15:T30" si="15">S14+100*Q15</f>
        <v>99.862420301543921</v>
      </c>
      <c r="T15" s="16">
        <f t="shared" si="15"/>
        <v>100.70016760205451</v>
      </c>
      <c r="U15" s="16">
        <f t="shared" ref="U15:U78" si="16">S15-T15</f>
        <v>-0.83774730051058555</v>
      </c>
      <c r="V15" s="16">
        <f t="shared" ref="V15:Y30" si="17">V14+100*L15</f>
        <v>100.82456202961463</v>
      </c>
      <c r="W15" s="16">
        <f t="shared" si="8"/>
        <v>102.0450436702961</v>
      </c>
      <c r="X15" s="16">
        <f t="shared" si="8"/>
        <v>100.25184086616564</v>
      </c>
      <c r="Y15" s="16">
        <f t="shared" si="8"/>
        <v>99.679223842141667</v>
      </c>
    </row>
    <row r="16" spans="1:25" x14ac:dyDescent="0.4">
      <c r="A16">
        <f t="shared" ref="A16:A79" si="18">A15+1</f>
        <v>3</v>
      </c>
      <c r="B16" s="1">
        <v>39094</v>
      </c>
      <c r="C16" s="2">
        <v>6.0870781416336499E-2</v>
      </c>
      <c r="D16" s="2">
        <v>3.6643164907661598E-2</v>
      </c>
      <c r="E16" s="2">
        <v>4.2415493410382303E-2</v>
      </c>
      <c r="F16" s="2">
        <v>0.86007056026561901</v>
      </c>
      <c r="G16">
        <v>335.58100000000002</v>
      </c>
      <c r="H16">
        <v>2206.6799999999998</v>
      </c>
      <c r="I16">
        <v>1970.36</v>
      </c>
      <c r="J16">
        <v>127.49</v>
      </c>
      <c r="K16">
        <v>120.33</v>
      </c>
      <c r="L16" s="3">
        <f t="shared" si="9"/>
        <v>8.2711127037922161E-3</v>
      </c>
      <c r="M16" s="3">
        <f t="shared" si="10"/>
        <v>7.5260086321216058E-3</v>
      </c>
      <c r="N16" s="3">
        <f t="shared" si="11"/>
        <v>1.7174526482470309E-2</v>
      </c>
      <c r="O16" s="3">
        <f t="shared" si="11"/>
        <v>7.4515648286139768E-3</v>
      </c>
      <c r="P16" s="3">
        <f t="shared" si="12"/>
        <v>1.1382058080786467E-6</v>
      </c>
      <c r="Q16" s="4">
        <f t="shared" si="13"/>
        <v>7.9154452149029185E-3</v>
      </c>
      <c r="R16" s="3">
        <f t="shared" si="14"/>
        <v>1.0105803161749527E-2</v>
      </c>
      <c r="S16" s="16">
        <f t="shared" si="15"/>
        <v>100.65396482303422</v>
      </c>
      <c r="T16" s="16">
        <f t="shared" si="15"/>
        <v>101.71074791822946</v>
      </c>
      <c r="U16" s="16">
        <f t="shared" si="16"/>
        <v>-1.056783095195243</v>
      </c>
      <c r="V16" s="16">
        <f t="shared" si="17"/>
        <v>101.65167329999385</v>
      </c>
      <c r="W16" s="16">
        <f t="shared" si="8"/>
        <v>102.79764453350826</v>
      </c>
      <c r="X16" s="16">
        <f t="shared" si="8"/>
        <v>101.96929351441267</v>
      </c>
      <c r="Y16" s="16">
        <f t="shared" si="8"/>
        <v>100.42438032500307</v>
      </c>
    </row>
    <row r="17" spans="1:25" x14ac:dyDescent="0.4">
      <c r="A17">
        <f t="shared" si="18"/>
        <v>4</v>
      </c>
      <c r="B17" s="1">
        <v>39101</v>
      </c>
      <c r="C17" s="2">
        <v>6.1740754119470699E-2</v>
      </c>
      <c r="D17" s="2">
        <v>3.7199550776137597E-2</v>
      </c>
      <c r="E17" s="2">
        <v>4.2886144518903303E-2</v>
      </c>
      <c r="F17" s="2">
        <v>0.85817355058548805</v>
      </c>
      <c r="G17">
        <v>335.81700000000001</v>
      </c>
      <c r="H17">
        <v>2206.6</v>
      </c>
      <c r="I17">
        <v>2004.2</v>
      </c>
      <c r="J17">
        <v>128.44</v>
      </c>
      <c r="K17">
        <v>121.24</v>
      </c>
      <c r="L17" s="3">
        <f t="shared" si="9"/>
        <v>-3.2660716266704748E-3</v>
      </c>
      <c r="M17" s="3">
        <f t="shared" si="10"/>
        <v>-3.299814572060078E-3</v>
      </c>
      <c r="N17" s="3">
        <f t="shared" si="11"/>
        <v>8.0830256461430494E-3</v>
      </c>
      <c r="O17" s="3">
        <f t="shared" si="11"/>
        <v>4.6714419184046285E-4</v>
      </c>
      <c r="P17" s="3">
        <f t="shared" si="12"/>
        <v>7.7098270592874659E-7</v>
      </c>
      <c r="Q17" s="4">
        <f t="shared" si="13"/>
        <v>4.223682680876531E-4</v>
      </c>
      <c r="R17" s="3">
        <f t="shared" si="14"/>
        <v>4.9607090981323987E-4</v>
      </c>
      <c r="S17" s="16">
        <f t="shared" si="15"/>
        <v>100.69620164984298</v>
      </c>
      <c r="T17" s="16">
        <f t="shared" si="15"/>
        <v>101.76035500921078</v>
      </c>
      <c r="U17" s="16">
        <f t="shared" si="16"/>
        <v>-1.0641533593678076</v>
      </c>
      <c r="V17" s="16">
        <f t="shared" si="17"/>
        <v>101.3250661373268</v>
      </c>
      <c r="W17" s="16">
        <f t="shared" si="8"/>
        <v>102.46766307630226</v>
      </c>
      <c r="X17" s="16">
        <f t="shared" si="8"/>
        <v>102.77759607902698</v>
      </c>
      <c r="Y17" s="16">
        <f t="shared" si="8"/>
        <v>100.47109474418711</v>
      </c>
    </row>
    <row r="18" spans="1:25" x14ac:dyDescent="0.4">
      <c r="A18">
        <f t="shared" si="18"/>
        <v>5</v>
      </c>
      <c r="B18" s="1">
        <v>39108</v>
      </c>
      <c r="C18" s="2">
        <v>6.2227548113761202E-2</v>
      </c>
      <c r="D18" s="2">
        <v>3.7536602366718297E-2</v>
      </c>
      <c r="E18" s="2">
        <v>4.33472701105799E-2</v>
      </c>
      <c r="F18" s="2">
        <v>0.85688857940894003</v>
      </c>
      <c r="G18">
        <v>333.89400000000001</v>
      </c>
      <c r="H18">
        <v>2193.89</v>
      </c>
      <c r="I18">
        <v>2020.4</v>
      </c>
      <c r="J18">
        <v>128.5</v>
      </c>
      <c r="K18">
        <v>121.54</v>
      </c>
      <c r="L18" s="3">
        <f t="shared" si="9"/>
        <v>8.0745262657089256E-4</v>
      </c>
      <c r="M18" s="3">
        <f t="shared" si="10"/>
        <v>1.5562819183419396E-2</v>
      </c>
      <c r="N18" s="3">
        <f t="shared" si="11"/>
        <v>8.3151851118590248E-3</v>
      </c>
      <c r="O18" s="3">
        <f t="shared" si="11"/>
        <v>-3.3463035019455356E-3</v>
      </c>
      <c r="P18" s="3">
        <f t="shared" si="12"/>
        <v>1.0699476558381146E-7</v>
      </c>
      <c r="Q18" s="4">
        <f t="shared" si="13"/>
        <v>-1.8726545211929567E-3</v>
      </c>
      <c r="R18" s="3">
        <f t="shared" si="14"/>
        <v>5.3347883549759445E-3</v>
      </c>
      <c r="S18" s="16">
        <f t="shared" si="15"/>
        <v>100.50893619772368</v>
      </c>
      <c r="T18" s="16">
        <f t="shared" si="15"/>
        <v>102.29383384470837</v>
      </c>
      <c r="U18" s="16">
        <f t="shared" si="16"/>
        <v>-1.7848976469846889</v>
      </c>
      <c r="V18" s="16">
        <f t="shared" si="17"/>
        <v>101.40581139998389</v>
      </c>
      <c r="W18" s="16">
        <f t="shared" si="8"/>
        <v>104.0239449946442</v>
      </c>
      <c r="X18" s="16">
        <f t="shared" si="8"/>
        <v>103.60911459021288</v>
      </c>
      <c r="Y18" s="16">
        <f t="shared" si="8"/>
        <v>100.13646439399255</v>
      </c>
    </row>
    <row r="19" spans="1:25" x14ac:dyDescent="0.4">
      <c r="A19">
        <f t="shared" si="18"/>
        <v>6</v>
      </c>
      <c r="B19" s="1">
        <v>39115</v>
      </c>
      <c r="C19" s="2">
        <v>6.2211386704225199E-2</v>
      </c>
      <c r="D19" s="2">
        <v>3.7415983784929802E-2</v>
      </c>
      <c r="E19" s="2">
        <v>4.3525594719886103E-2</v>
      </c>
      <c r="F19" s="2">
        <v>0.85684703479095803</v>
      </c>
      <c r="G19">
        <v>335.267</v>
      </c>
      <c r="H19">
        <v>2235.39</v>
      </c>
      <c r="I19">
        <v>2037.2</v>
      </c>
      <c r="J19">
        <v>128.07</v>
      </c>
      <c r="K19">
        <v>121.14</v>
      </c>
      <c r="L19" s="3">
        <f t="shared" si="9"/>
        <v>8.1605314849391153E-3</v>
      </c>
      <c r="M19" s="3">
        <f t="shared" si="10"/>
        <v>-1.8881926437614993E-3</v>
      </c>
      <c r="N19" s="3">
        <f t="shared" si="11"/>
        <v>1.5511486353818604E-3</v>
      </c>
      <c r="O19" s="3">
        <f t="shared" si="11"/>
        <v>3.0452096509723248E-3</v>
      </c>
      <c r="P19" s="3">
        <f t="shared" si="12"/>
        <v>1.7678380127233994E-7</v>
      </c>
      <c r="Q19" s="4">
        <f t="shared" si="13"/>
        <v>3.113646137384856E-3</v>
      </c>
      <c r="R19" s="3">
        <f t="shared" si="14"/>
        <v>2.7171742818829503E-3</v>
      </c>
      <c r="S19" s="16">
        <f t="shared" si="15"/>
        <v>100.82030081146218</v>
      </c>
      <c r="T19" s="16">
        <f t="shared" si="15"/>
        <v>102.56555127289667</v>
      </c>
      <c r="U19" s="16">
        <f t="shared" si="16"/>
        <v>-1.7452504614344946</v>
      </c>
      <c r="V19" s="16">
        <f t="shared" si="17"/>
        <v>102.2218645484778</v>
      </c>
      <c r="W19" s="16">
        <f t="shared" si="8"/>
        <v>103.83512573026805</v>
      </c>
      <c r="X19" s="16">
        <f t="shared" si="8"/>
        <v>103.76422945375107</v>
      </c>
      <c r="Y19" s="16">
        <f t="shared" si="8"/>
        <v>100.44098535908978</v>
      </c>
    </row>
    <row r="20" spans="1:25" x14ac:dyDescent="0.4">
      <c r="A20">
        <f t="shared" si="18"/>
        <v>7</v>
      </c>
      <c r="B20" s="1">
        <v>39122</v>
      </c>
      <c r="C20" s="2">
        <v>6.23006484037405E-2</v>
      </c>
      <c r="D20" s="2">
        <v>3.7494702741827202E-2</v>
      </c>
      <c r="E20" s="2">
        <v>4.3652253732260803E-2</v>
      </c>
      <c r="F20" s="2">
        <v>0.85655239512217096</v>
      </c>
      <c r="G20">
        <v>336.42</v>
      </c>
      <c r="H20">
        <v>2220.7199999999998</v>
      </c>
      <c r="I20">
        <v>2040.36</v>
      </c>
      <c r="J20">
        <v>128.46</v>
      </c>
      <c r="K20">
        <v>121.71</v>
      </c>
      <c r="L20" s="3">
        <f t="shared" si="9"/>
        <v>-1.1837759229006983E-2</v>
      </c>
      <c r="M20" s="3">
        <f t="shared" si="10"/>
        <v>-6.2104913658628247E-3</v>
      </c>
      <c r="N20" s="3">
        <f t="shared" si="11"/>
        <v>1.6908780803387646E-2</v>
      </c>
      <c r="O20" s="3">
        <f t="shared" si="11"/>
        <v>-1.9461310913903018E-3</v>
      </c>
      <c r="P20" s="3">
        <f t="shared" si="12"/>
        <v>1.5558836886746119E-6</v>
      </c>
      <c r="Q20" s="4">
        <f t="shared" si="13"/>
        <v>-1.9007733445663133E-3</v>
      </c>
      <c r="R20" s="3">
        <f t="shared" si="14"/>
        <v>-7.7140022071811587E-4</v>
      </c>
      <c r="S20" s="16">
        <f t="shared" si="15"/>
        <v>100.63022347700554</v>
      </c>
      <c r="T20" s="16">
        <f t="shared" si="15"/>
        <v>102.48841125082485</v>
      </c>
      <c r="U20" s="16">
        <f t="shared" si="16"/>
        <v>-1.85818777381931</v>
      </c>
      <c r="V20" s="16">
        <f t="shared" si="17"/>
        <v>101.0380886255771</v>
      </c>
      <c r="W20" s="16">
        <f t="shared" si="8"/>
        <v>103.21407659368177</v>
      </c>
      <c r="X20" s="16">
        <f t="shared" si="8"/>
        <v>105.45510753408983</v>
      </c>
      <c r="Y20" s="16">
        <f t="shared" si="8"/>
        <v>100.24637224995075</v>
      </c>
    </row>
    <row r="21" spans="1:25" x14ac:dyDescent="0.4">
      <c r="A21">
        <f t="shared" si="18"/>
        <v>8</v>
      </c>
      <c r="B21" s="1">
        <v>39129</v>
      </c>
      <c r="C21" s="2">
        <v>6.4129016712864903E-2</v>
      </c>
      <c r="D21" s="2">
        <v>3.8259473913827197E-2</v>
      </c>
      <c r="E21" s="2">
        <v>4.3449225471380401E-2</v>
      </c>
      <c r="F21" s="2">
        <v>0.85416228390192706</v>
      </c>
      <c r="G21">
        <v>338.78399999999999</v>
      </c>
      <c r="H21">
        <v>2249.06</v>
      </c>
      <c r="I21">
        <v>2074.86</v>
      </c>
      <c r="J21">
        <v>128.21</v>
      </c>
      <c r="K21">
        <v>119.43</v>
      </c>
      <c r="L21" s="3">
        <f t="shared" si="9"/>
        <v>1.5515371766718244E-2</v>
      </c>
      <c r="M21" s="3">
        <f t="shared" si="10"/>
        <v>1.1201140554982336E-2</v>
      </c>
      <c r="N21" s="3">
        <f t="shared" si="11"/>
        <v>2.292202847421021E-2</v>
      </c>
      <c r="O21" s="3">
        <f t="shared" si="11"/>
        <v>2.261914047266167E-3</v>
      </c>
      <c r="P21" s="3">
        <f t="shared" si="12"/>
        <v>1.4635993756502082E-7</v>
      </c>
      <c r="Q21" s="4">
        <f t="shared" si="13"/>
        <v>4.3513749723051616E-3</v>
      </c>
      <c r="R21" s="3">
        <f t="shared" si="14"/>
        <v>1.2975113710794239E-2</v>
      </c>
      <c r="S21" s="16">
        <f t="shared" si="15"/>
        <v>101.06536097423606</v>
      </c>
      <c r="T21" s="16">
        <f t="shared" si="15"/>
        <v>103.78592262190428</v>
      </c>
      <c r="U21" s="16">
        <f t="shared" si="16"/>
        <v>-2.7205616476682195</v>
      </c>
      <c r="V21" s="16">
        <f t="shared" si="17"/>
        <v>102.58962580224893</v>
      </c>
      <c r="W21" s="16">
        <f t="shared" si="8"/>
        <v>104.33419064918</v>
      </c>
      <c r="X21" s="16">
        <f t="shared" si="8"/>
        <v>107.74731038151086</v>
      </c>
      <c r="Y21" s="16">
        <f t="shared" si="8"/>
        <v>100.47256365467737</v>
      </c>
    </row>
    <row r="22" spans="1:25" x14ac:dyDescent="0.4">
      <c r="A22">
        <f t="shared" si="18"/>
        <v>9</v>
      </c>
      <c r="B22" s="1">
        <v>39136</v>
      </c>
      <c r="C22" s="2">
        <v>6.3888739653659904E-2</v>
      </c>
      <c r="D22" s="2">
        <v>3.8255817743756901E-2</v>
      </c>
      <c r="E22" s="2">
        <v>4.3481495785946199E-2</v>
      </c>
      <c r="F22" s="2">
        <v>0.85437394681663603</v>
      </c>
      <c r="G22">
        <v>339.35199999999998</v>
      </c>
      <c r="H22">
        <v>2243.2600000000002</v>
      </c>
      <c r="I22">
        <v>2122.42</v>
      </c>
      <c r="J22">
        <v>128.5</v>
      </c>
      <c r="K22">
        <v>121.08</v>
      </c>
      <c r="L22" s="3">
        <f t="shared" si="9"/>
        <v>-2.3585735562255739E-2</v>
      </c>
      <c r="M22" s="3">
        <f t="shared" si="10"/>
        <v>-7.7417596042448578E-2</v>
      </c>
      <c r="N22" s="3">
        <f t="shared" si="11"/>
        <v>-5.1441279294390352E-2</v>
      </c>
      <c r="O22" s="3">
        <f t="shared" si="11"/>
        <v>1.867704280155813E-3</v>
      </c>
      <c r="P22" s="3">
        <f t="shared" si="12"/>
        <v>4.23174157371621E-6</v>
      </c>
      <c r="Q22" s="4">
        <f t="shared" si="13"/>
        <v>-5.1137939963501189E-3</v>
      </c>
      <c r="R22" s="3">
        <f t="shared" si="14"/>
        <v>-3.7644226654734714E-2</v>
      </c>
      <c r="S22" s="16">
        <f t="shared" si="15"/>
        <v>100.55398157460104</v>
      </c>
      <c r="T22" s="16">
        <f t="shared" si="15"/>
        <v>100.0214999564308</v>
      </c>
      <c r="U22" s="16">
        <f t="shared" si="16"/>
        <v>0.53248161817023743</v>
      </c>
      <c r="V22" s="16">
        <f t="shared" si="17"/>
        <v>100.23105224602335</v>
      </c>
      <c r="W22" s="16">
        <f t="shared" si="8"/>
        <v>96.59243104493514</v>
      </c>
      <c r="X22" s="16">
        <f t="shared" si="8"/>
        <v>102.60318245207182</v>
      </c>
      <c r="Y22" s="16">
        <f t="shared" si="8"/>
        <v>100.65933408269295</v>
      </c>
    </row>
    <row r="23" spans="1:25" x14ac:dyDescent="0.4">
      <c r="A23">
        <f t="shared" si="18"/>
        <v>10</v>
      </c>
      <c r="B23" s="1">
        <v>39143</v>
      </c>
      <c r="C23" s="2">
        <v>6.4718601003404694E-2</v>
      </c>
      <c r="D23" s="2">
        <v>3.3689670295926302E-2</v>
      </c>
      <c r="E23" s="2">
        <v>4.0994740610916902E-2</v>
      </c>
      <c r="F23" s="2">
        <v>0.86059698808975205</v>
      </c>
      <c r="G23">
        <v>343.49</v>
      </c>
      <c r="H23">
        <v>2145.4299999999998</v>
      </c>
      <c r="I23">
        <v>2013.24</v>
      </c>
      <c r="J23">
        <v>128.74</v>
      </c>
      <c r="K23">
        <v>116.8</v>
      </c>
      <c r="L23" s="3">
        <f t="shared" si="9"/>
        <v>8.8548040520410876E-3</v>
      </c>
      <c r="M23" s="3">
        <f t="shared" si="10"/>
        <v>2.5080974922228716E-2</v>
      </c>
      <c r="N23" s="3">
        <f t="shared" si="11"/>
        <v>5.0565257992092327E-3</v>
      </c>
      <c r="O23" s="3">
        <f t="shared" si="11"/>
        <v>3.7284449277612541E-3</v>
      </c>
      <c r="P23" s="3">
        <f t="shared" si="12"/>
        <v>2.1084068420844175E-6</v>
      </c>
      <c r="Q23" s="4">
        <f t="shared" si="13"/>
        <v>4.8319113380164156E-3</v>
      </c>
      <c r="R23" s="3">
        <f t="shared" si="14"/>
        <v>1.0680187425310073E-2</v>
      </c>
      <c r="S23" s="16">
        <f t="shared" si="15"/>
        <v>101.03717270840268</v>
      </c>
      <c r="T23" s="16">
        <f t="shared" si="15"/>
        <v>101.08951869896181</v>
      </c>
      <c r="U23" s="16">
        <f t="shared" si="16"/>
        <v>-5.234599055913236E-2</v>
      </c>
      <c r="V23" s="16">
        <f t="shared" si="17"/>
        <v>101.11653265122746</v>
      </c>
      <c r="W23" s="16">
        <f t="shared" si="8"/>
        <v>99.100528537158013</v>
      </c>
      <c r="X23" s="16">
        <f t="shared" si="8"/>
        <v>103.10883503199274</v>
      </c>
      <c r="Y23" s="16">
        <f t="shared" si="8"/>
        <v>101.03217857546908</v>
      </c>
    </row>
    <row r="24" spans="1:25" x14ac:dyDescent="0.4">
      <c r="A24">
        <f t="shared" si="18"/>
        <v>11</v>
      </c>
      <c r="B24" s="1">
        <v>39150</v>
      </c>
      <c r="C24" s="2">
        <v>6.2536974262758005E-2</v>
      </c>
      <c r="D24" s="2">
        <v>3.3547150469482097E-2</v>
      </c>
      <c r="E24" s="2">
        <v>3.9804875774533698E-2</v>
      </c>
      <c r="F24" s="2">
        <v>0.86411099949322601</v>
      </c>
      <c r="G24">
        <v>342.02199999999999</v>
      </c>
      <c r="H24">
        <v>2170.62</v>
      </c>
      <c r="I24">
        <v>2023.42</v>
      </c>
      <c r="J24">
        <v>129.22</v>
      </c>
      <c r="K24">
        <v>118.34</v>
      </c>
      <c r="L24" s="3">
        <f t="shared" si="9"/>
        <v>-8.9764181823902556E-3</v>
      </c>
      <c r="M24" s="3">
        <f t="shared" si="10"/>
        <v>-2.4203157094809358E-2</v>
      </c>
      <c r="N24" s="3">
        <f t="shared" si="11"/>
        <v>-3.0764744837947666E-2</v>
      </c>
      <c r="O24" s="3">
        <f t="shared" si="11"/>
        <v>3.0181086519116551E-3</v>
      </c>
      <c r="P24" s="3">
        <f t="shared" si="12"/>
        <v>2.970060664840259E-6</v>
      </c>
      <c r="Q24" s="4">
        <f t="shared" si="13"/>
        <v>7.1189908679837737E-6</v>
      </c>
      <c r="R24" s="3">
        <f t="shared" si="14"/>
        <v>-1.5231552865808906E-2</v>
      </c>
      <c r="S24" s="16">
        <f t="shared" si="15"/>
        <v>101.03788460748947</v>
      </c>
      <c r="T24" s="16">
        <f t="shared" si="15"/>
        <v>99.566363412380923</v>
      </c>
      <c r="U24" s="16">
        <f t="shared" si="16"/>
        <v>1.4715211951085507</v>
      </c>
      <c r="V24" s="16">
        <f t="shared" si="17"/>
        <v>100.21889083298844</v>
      </c>
      <c r="W24" s="16">
        <f t="shared" si="8"/>
        <v>96.680212827677082</v>
      </c>
      <c r="X24" s="16">
        <f t="shared" si="8"/>
        <v>100.03236054819797</v>
      </c>
      <c r="Y24" s="16">
        <f t="shared" si="8"/>
        <v>101.33398944066025</v>
      </c>
    </row>
    <row r="25" spans="1:25" x14ac:dyDescent="0.4">
      <c r="A25">
        <f t="shared" si="18"/>
        <v>12</v>
      </c>
      <c r="B25" s="1">
        <v>39157</v>
      </c>
      <c r="C25" s="2">
        <v>6.6299017476048397E-2</v>
      </c>
      <c r="D25" s="2">
        <v>3.4735208364258599E-2</v>
      </c>
      <c r="E25" s="2">
        <v>3.8425185895231397E-2</v>
      </c>
      <c r="F25" s="2">
        <v>0.860540588264461</v>
      </c>
      <c r="G25">
        <v>343.56799999999998</v>
      </c>
      <c r="H25">
        <v>2146.9299999999998</v>
      </c>
      <c r="I25">
        <v>1961.17</v>
      </c>
      <c r="J25">
        <v>129.61000000000001</v>
      </c>
      <c r="K25">
        <v>116.75</v>
      </c>
      <c r="L25" s="3">
        <f t="shared" si="9"/>
        <v>8.4451486359395922E-3</v>
      </c>
      <c r="M25" s="3">
        <f t="shared" si="10"/>
        <v>4.7638789757968203E-2</v>
      </c>
      <c r="N25" s="3">
        <f t="shared" si="11"/>
        <v>3.868099144898185E-2</v>
      </c>
      <c r="O25" s="3">
        <f t="shared" si="11"/>
        <v>-2.7004089190650893E-3</v>
      </c>
      <c r="P25" s="3">
        <f t="shared" si="12"/>
        <v>7.5597456357934311E-7</v>
      </c>
      <c r="Q25" s="4">
        <f t="shared" si="13"/>
        <v>1.3764051781746541E-3</v>
      </c>
      <c r="R25" s="3">
        <f t="shared" si="14"/>
        <v>2.3016130230956139E-2</v>
      </c>
      <c r="S25" s="16">
        <f t="shared" si="15"/>
        <v>101.17552512530693</v>
      </c>
      <c r="T25" s="16">
        <f t="shared" si="15"/>
        <v>101.86797643547654</v>
      </c>
      <c r="U25" s="16">
        <f t="shared" si="16"/>
        <v>-0.69245131016960215</v>
      </c>
      <c r="V25" s="16">
        <f t="shared" si="17"/>
        <v>101.06340569658239</v>
      </c>
      <c r="W25" s="16">
        <f t="shared" si="8"/>
        <v>101.4440918034739</v>
      </c>
      <c r="X25" s="16">
        <f t="shared" si="8"/>
        <v>103.90045969309615</v>
      </c>
      <c r="Y25" s="16">
        <f t="shared" si="8"/>
        <v>101.06394854875374</v>
      </c>
    </row>
    <row r="26" spans="1:25" x14ac:dyDescent="0.4">
      <c r="A26">
        <f t="shared" si="18"/>
        <v>13</v>
      </c>
      <c r="B26" s="1">
        <v>39164</v>
      </c>
      <c r="C26" s="2">
        <v>6.6727749322207194E-2</v>
      </c>
      <c r="D26" s="2">
        <v>3.3475250758293301E-2</v>
      </c>
      <c r="E26" s="2">
        <v>3.8517494858805498E-2</v>
      </c>
      <c r="F26" s="2">
        <v>0.86127950506069395</v>
      </c>
      <c r="G26">
        <v>342.45100000000002</v>
      </c>
      <c r="H26">
        <v>2223.12</v>
      </c>
      <c r="I26">
        <v>2037.03</v>
      </c>
      <c r="J26">
        <v>129.26</v>
      </c>
      <c r="K26">
        <v>118.12</v>
      </c>
      <c r="L26" s="3">
        <f t="shared" si="9"/>
        <v>-3.9582159347748558E-3</v>
      </c>
      <c r="M26" s="3">
        <f t="shared" si="10"/>
        <v>-1.2775550326838192E-2</v>
      </c>
      <c r="N26" s="3">
        <f t="shared" si="11"/>
        <v>-1.0608582102374475E-2</v>
      </c>
      <c r="O26" s="3">
        <f t="shared" si="11"/>
        <v>-1.8567228841094296E-3</v>
      </c>
      <c r="P26" s="3">
        <f t="shared" si="12"/>
        <v>1.4353288030729812E-6</v>
      </c>
      <c r="Q26" s="4">
        <f t="shared" si="13"/>
        <v>-2.7009962934760588E-3</v>
      </c>
      <c r="R26" s="3">
        <f t="shared" si="14"/>
        <v>-7.2997678120242382E-3</v>
      </c>
      <c r="S26" s="16">
        <f t="shared" si="15"/>
        <v>100.90542549595932</v>
      </c>
      <c r="T26" s="16">
        <f t="shared" si="15"/>
        <v>101.13799965427411</v>
      </c>
      <c r="U26" s="16">
        <f t="shared" si="16"/>
        <v>-0.23257415831479022</v>
      </c>
      <c r="V26" s="16">
        <f t="shared" si="17"/>
        <v>100.6675841031049</v>
      </c>
      <c r="W26" s="16">
        <f t="shared" si="8"/>
        <v>100.16653677079007</v>
      </c>
      <c r="X26" s="16">
        <f t="shared" si="8"/>
        <v>102.83960148285871</v>
      </c>
      <c r="Y26" s="16">
        <f t="shared" si="8"/>
        <v>100.8782762603428</v>
      </c>
    </row>
    <row r="27" spans="1:25" x14ac:dyDescent="0.4">
      <c r="A27">
        <f t="shared" si="18"/>
        <v>14</v>
      </c>
      <c r="B27" s="1">
        <v>39171</v>
      </c>
      <c r="C27" s="2">
        <v>6.9119963993995198E-2</v>
      </c>
      <c r="D27" s="2">
        <v>3.2923451192631098E-2</v>
      </c>
      <c r="E27" s="2">
        <v>3.8370318041582099E-2</v>
      </c>
      <c r="F27" s="2">
        <v>0.85958626677179095</v>
      </c>
      <c r="G27">
        <v>341.935</v>
      </c>
      <c r="H27">
        <v>2200.12</v>
      </c>
      <c r="I27">
        <v>2015.42</v>
      </c>
      <c r="J27">
        <v>129.02000000000001</v>
      </c>
      <c r="K27">
        <v>117.83</v>
      </c>
      <c r="L27" s="3">
        <f t="shared" si="9"/>
        <v>1.1221480613584633E-2</v>
      </c>
      <c r="M27" s="3">
        <f t="shared" si="10"/>
        <v>2.8968874232160102E-2</v>
      </c>
      <c r="N27" s="3">
        <f t="shared" si="11"/>
        <v>2.0243919381568443E-3</v>
      </c>
      <c r="O27" s="3">
        <f t="shared" si="11"/>
        <v>-1.3176251743917122E-3</v>
      </c>
      <c r="P27" s="3">
        <f t="shared" si="12"/>
        <v>2.7171980658085013E-7</v>
      </c>
      <c r="Q27" s="4">
        <f t="shared" si="13"/>
        <v>6.7417599089968701E-4</v>
      </c>
      <c r="R27" s="3">
        <f t="shared" si="14"/>
        <v>1.0224280402377467E-2</v>
      </c>
      <c r="S27" s="16">
        <f t="shared" si="15"/>
        <v>100.97284309504929</v>
      </c>
      <c r="T27" s="16">
        <f t="shared" si="15"/>
        <v>102.16042769451185</v>
      </c>
      <c r="U27" s="16">
        <f t="shared" si="16"/>
        <v>-1.1875845994625678</v>
      </c>
      <c r="V27" s="16">
        <f t="shared" si="17"/>
        <v>101.78973216446336</v>
      </c>
      <c r="W27" s="16">
        <f t="shared" si="8"/>
        <v>103.06342419400609</v>
      </c>
      <c r="X27" s="16">
        <f t="shared" si="8"/>
        <v>103.04204067667439</v>
      </c>
      <c r="Y27" s="16">
        <f t="shared" si="8"/>
        <v>100.74651374290363</v>
      </c>
    </row>
    <row r="28" spans="1:25" x14ac:dyDescent="0.4">
      <c r="A28">
        <f t="shared" si="18"/>
        <v>15</v>
      </c>
      <c r="B28" s="1">
        <v>39178</v>
      </c>
      <c r="C28" s="2">
        <v>6.9293754243634695E-2</v>
      </c>
      <c r="D28" s="2">
        <v>3.2540929052387202E-2</v>
      </c>
      <c r="E28" s="2">
        <v>3.8299973837524703E-2</v>
      </c>
      <c r="F28" s="2">
        <v>0.859865342866453</v>
      </c>
      <c r="G28">
        <v>341.62599999999998</v>
      </c>
      <c r="H28">
        <v>2236.71</v>
      </c>
      <c r="I28">
        <v>2019.5</v>
      </c>
      <c r="J28">
        <v>128.85</v>
      </c>
      <c r="K28">
        <v>119.26</v>
      </c>
      <c r="L28" s="3">
        <f t="shared" si="9"/>
        <v>-4.6615024648393177E-3</v>
      </c>
      <c r="M28" s="3">
        <f t="shared" si="10"/>
        <v>6.5268887504015272E-3</v>
      </c>
      <c r="N28" s="3">
        <f t="shared" si="11"/>
        <v>-6.7442436246595294E-3</v>
      </c>
      <c r="O28" s="3">
        <f t="shared" si="11"/>
        <v>1.3193636010866427E-3</v>
      </c>
      <c r="P28" s="3">
        <f t="shared" si="12"/>
        <v>4.0157072595511235E-8</v>
      </c>
      <c r="Q28" s="4">
        <f t="shared" si="13"/>
        <v>7.6550854131790308E-4</v>
      </c>
      <c r="R28" s="3">
        <f t="shared" si="14"/>
        <v>-8.8987343450266931E-4</v>
      </c>
      <c r="S28" s="16">
        <f t="shared" si="15"/>
        <v>101.04939394918108</v>
      </c>
      <c r="T28" s="16">
        <f t="shared" si="15"/>
        <v>102.07144035106158</v>
      </c>
      <c r="U28" s="16">
        <f t="shared" si="16"/>
        <v>-1.0220464018805018</v>
      </c>
      <c r="V28" s="16">
        <f t="shared" si="17"/>
        <v>101.32358191797942</v>
      </c>
      <c r="W28" s="16">
        <f t="shared" si="8"/>
        <v>103.71611306904624</v>
      </c>
      <c r="X28" s="16">
        <f t="shared" si="8"/>
        <v>102.36761631420843</v>
      </c>
      <c r="Y28" s="16">
        <f t="shared" si="8"/>
        <v>100.8784501030123</v>
      </c>
    </row>
    <row r="29" spans="1:25" x14ac:dyDescent="0.4">
      <c r="A29">
        <f t="shared" si="18"/>
        <v>16</v>
      </c>
      <c r="B29" s="1">
        <v>39185</v>
      </c>
      <c r="C29" s="2">
        <v>6.9263631486306806E-2</v>
      </c>
      <c r="D29" s="2">
        <v>3.2587921487488902E-2</v>
      </c>
      <c r="E29" s="2">
        <v>3.8263168140526597E-2</v>
      </c>
      <c r="F29" s="2">
        <v>0.85988527888567701</v>
      </c>
      <c r="G29">
        <v>340.005</v>
      </c>
      <c r="H29">
        <v>2251.12</v>
      </c>
      <c r="I29">
        <v>2005.88</v>
      </c>
      <c r="J29">
        <v>129.02000000000001</v>
      </c>
      <c r="K29">
        <v>119.27</v>
      </c>
      <c r="L29" s="3">
        <f t="shared" si="9"/>
        <v>2.3575753495514995E-3</v>
      </c>
      <c r="M29" s="3">
        <f t="shared" si="10"/>
        <v>1.6780493265276641E-2</v>
      </c>
      <c r="N29" s="3">
        <f t="shared" si="11"/>
        <v>2.6771292400342706E-3</v>
      </c>
      <c r="O29" s="3">
        <f t="shared" si="11"/>
        <v>-3.0227871647807714E-3</v>
      </c>
      <c r="P29" s="3">
        <f t="shared" si="12"/>
        <v>2.9131562087994148E-7</v>
      </c>
      <c r="Q29" s="4">
        <f t="shared" si="13"/>
        <v>-1.7869704263123796E-3</v>
      </c>
      <c r="R29" s="3">
        <f t="shared" si="14"/>
        <v>4.69810267252041E-3</v>
      </c>
      <c r="S29" s="16">
        <f t="shared" si="15"/>
        <v>100.87069690654984</v>
      </c>
      <c r="T29" s="16">
        <f t="shared" si="15"/>
        <v>102.54125061831363</v>
      </c>
      <c r="U29" s="16">
        <f t="shared" si="16"/>
        <v>-1.6705537117637874</v>
      </c>
      <c r="V29" s="16">
        <f t="shared" si="17"/>
        <v>101.55933945293458</v>
      </c>
      <c r="W29" s="16">
        <f t="shared" si="8"/>
        <v>105.39416239557391</v>
      </c>
      <c r="X29" s="16">
        <f t="shared" si="8"/>
        <v>102.63532923821187</v>
      </c>
      <c r="Y29" s="16">
        <f t="shared" si="8"/>
        <v>100.57617138653423</v>
      </c>
    </row>
    <row r="30" spans="1:25" x14ac:dyDescent="0.4">
      <c r="A30">
        <f t="shared" si="18"/>
        <v>17</v>
      </c>
      <c r="B30" s="1">
        <v>39192</v>
      </c>
      <c r="C30" s="2">
        <v>6.9493514802737605E-2</v>
      </c>
      <c r="D30" s="2">
        <v>3.2681259011484998E-2</v>
      </c>
      <c r="E30" s="2">
        <v>3.8425473334899499E-2</v>
      </c>
      <c r="F30" s="2">
        <v>0.859399752850877</v>
      </c>
      <c r="G30">
        <v>342.47199999999998</v>
      </c>
      <c r="H30">
        <v>2300.08</v>
      </c>
      <c r="I30">
        <v>2011.25</v>
      </c>
      <c r="J30">
        <v>128.63</v>
      </c>
      <c r="K30">
        <v>118.69</v>
      </c>
      <c r="L30" s="3">
        <f t="shared" si="9"/>
        <v>7.1899091694782591E-3</v>
      </c>
      <c r="M30" s="3">
        <f t="shared" si="10"/>
        <v>1.4764643029746782E-2</v>
      </c>
      <c r="N30" s="3">
        <f t="shared" si="11"/>
        <v>-5.2952144188938011E-3</v>
      </c>
      <c r="O30" s="3">
        <f t="shared" si="11"/>
        <v>5.0532535178420268E-3</v>
      </c>
      <c r="P30" s="3">
        <f t="shared" si="12"/>
        <v>2.805312862018058E-7</v>
      </c>
      <c r="Q30" s="4">
        <f t="shared" si="13"/>
        <v>5.1211923549510287E-3</v>
      </c>
      <c r="R30" s="3">
        <f t="shared" si="14"/>
        <v>5.4281478245433168E-3</v>
      </c>
      <c r="S30" s="16">
        <f t="shared" si="15"/>
        <v>101.38281614204494</v>
      </c>
      <c r="T30" s="16">
        <f t="shared" si="15"/>
        <v>103.08406540076795</v>
      </c>
      <c r="U30" s="16">
        <f t="shared" si="16"/>
        <v>-1.7012492587230099</v>
      </c>
      <c r="V30" s="16">
        <f t="shared" si="17"/>
        <v>102.27833036988241</v>
      </c>
      <c r="W30" s="16">
        <f t="shared" si="17"/>
        <v>106.87062669854859</v>
      </c>
      <c r="X30" s="16">
        <f t="shared" si="17"/>
        <v>102.10580779632248</v>
      </c>
      <c r="Y30" s="16">
        <f t="shared" si="17"/>
        <v>101.08149673831844</v>
      </c>
    </row>
    <row r="31" spans="1:25" x14ac:dyDescent="0.4">
      <c r="A31">
        <f t="shared" si="18"/>
        <v>18</v>
      </c>
      <c r="B31" s="1">
        <v>39199</v>
      </c>
      <c r="C31" s="2">
        <v>6.9466314179088398E-2</v>
      </c>
      <c r="D31" s="2">
        <v>3.2667036497980403E-2</v>
      </c>
      <c r="E31" s="2">
        <v>3.8893025478569099E-2</v>
      </c>
      <c r="F31" s="2">
        <v>0.85897362384436104</v>
      </c>
      <c r="G31">
        <v>342.22399999999999</v>
      </c>
      <c r="H31">
        <v>2315.6999999999998</v>
      </c>
      <c r="I31">
        <v>2000.6</v>
      </c>
      <c r="J31">
        <v>129.28</v>
      </c>
      <c r="K31">
        <v>119.63</v>
      </c>
      <c r="L31" s="3">
        <f t="shared" si="9"/>
        <v>9.5779163978049198E-3</v>
      </c>
      <c r="M31" s="3">
        <f t="shared" si="10"/>
        <v>1.2885323231682344E-2</v>
      </c>
      <c r="N31" s="3">
        <f t="shared" si="11"/>
        <v>1.8894331700491929E-3</v>
      </c>
      <c r="O31" s="3">
        <f t="shared" si="11"/>
        <v>8.5086633663356004E-4</v>
      </c>
      <c r="P31" s="3">
        <f t="shared" si="12"/>
        <v>7.14008033904194E-7</v>
      </c>
      <c r="Q31" s="4">
        <f t="shared" si="13"/>
        <v>1.889911378942779E-3</v>
      </c>
      <c r="R31" s="3">
        <f t="shared" si="14"/>
        <v>6.3008847840425042E-3</v>
      </c>
      <c r="S31" s="16">
        <f t="shared" ref="S31:T46" si="19">S30+100*Q31</f>
        <v>101.57180727993922</v>
      </c>
      <c r="T31" s="16">
        <f t="shared" si="19"/>
        <v>103.7141538791722</v>
      </c>
      <c r="U31" s="16">
        <f t="shared" si="16"/>
        <v>-2.1423465992329795</v>
      </c>
      <c r="V31" s="16">
        <f t="shared" ref="V31:Y46" si="20">V30+100*L31</f>
        <v>103.23612200966291</v>
      </c>
      <c r="W31" s="16">
        <f t="shared" si="20"/>
        <v>108.15915902171683</v>
      </c>
      <c r="X31" s="16">
        <f t="shared" si="20"/>
        <v>102.29475111332739</v>
      </c>
      <c r="Y31" s="16">
        <f t="shared" si="20"/>
        <v>101.16658337198179</v>
      </c>
    </row>
    <row r="32" spans="1:25" x14ac:dyDescent="0.4">
      <c r="A32">
        <f t="shared" si="18"/>
        <v>19</v>
      </c>
      <c r="B32" s="1">
        <v>39206</v>
      </c>
      <c r="C32" s="2">
        <v>6.8640507001575798E-2</v>
      </c>
      <c r="D32" s="2">
        <v>3.2302830285652701E-2</v>
      </c>
      <c r="E32" s="2">
        <v>3.9034931516883503E-2</v>
      </c>
      <c r="F32" s="2">
        <v>0.86002173119588698</v>
      </c>
      <c r="G32">
        <v>343.892</v>
      </c>
      <c r="H32">
        <v>2334.61</v>
      </c>
      <c r="I32">
        <v>2004.38</v>
      </c>
      <c r="J32">
        <v>129.38999999999999</v>
      </c>
      <c r="K32">
        <v>120.19</v>
      </c>
      <c r="L32" s="3">
        <f t="shared" si="9"/>
        <v>-1.4493837701499146E-3</v>
      </c>
      <c r="M32" s="3">
        <f t="shared" si="10"/>
        <v>8.8425855644347351E-4</v>
      </c>
      <c r="N32" s="3">
        <f t="shared" si="11"/>
        <v>1.1075744120376374E-2</v>
      </c>
      <c r="O32" s="3">
        <f t="shared" si="11"/>
        <v>-1.7002859571837448E-3</v>
      </c>
      <c r="P32" s="3">
        <f t="shared" si="12"/>
        <v>1.1763539970611246E-6</v>
      </c>
      <c r="Q32" s="4">
        <f t="shared" si="13"/>
        <v>-1.10204069593038E-3</v>
      </c>
      <c r="R32" s="3">
        <f t="shared" si="14"/>
        <v>2.202583237371547E-3</v>
      </c>
      <c r="S32" s="16">
        <f t="shared" si="19"/>
        <v>101.46160321034618</v>
      </c>
      <c r="T32" s="16">
        <f t="shared" si="19"/>
        <v>103.93441220290936</v>
      </c>
      <c r="U32" s="16">
        <f t="shared" si="16"/>
        <v>-2.4728089925631735</v>
      </c>
      <c r="V32" s="16">
        <f t="shared" si="20"/>
        <v>103.09118363264791</v>
      </c>
      <c r="W32" s="16">
        <f t="shared" si="20"/>
        <v>108.24758487736118</v>
      </c>
      <c r="X32" s="16">
        <f t="shared" si="20"/>
        <v>103.40232552536503</v>
      </c>
      <c r="Y32" s="16">
        <f t="shared" si="20"/>
        <v>100.99655477626341</v>
      </c>
    </row>
    <row r="33" spans="1:25" x14ac:dyDescent="0.4">
      <c r="A33">
        <f t="shared" si="18"/>
        <v>20</v>
      </c>
      <c r="B33" s="1">
        <v>39213</v>
      </c>
      <c r="C33" s="2">
        <v>6.8855565454217907E-2</v>
      </c>
      <c r="D33" s="2">
        <v>3.2055789400061097E-2</v>
      </c>
      <c r="E33" s="2">
        <v>4.0780463059343602E-2</v>
      </c>
      <c r="F33" s="2">
        <v>0.85830818208637705</v>
      </c>
      <c r="G33">
        <v>343.36500000000001</v>
      </c>
      <c r="H33">
        <v>2336.48</v>
      </c>
      <c r="I33">
        <v>2026.58</v>
      </c>
      <c r="J33">
        <v>129.16999999999999</v>
      </c>
      <c r="K33">
        <v>120.2</v>
      </c>
      <c r="L33" s="3">
        <f t="shared" si="9"/>
        <v>-4.3983698287242134E-4</v>
      </c>
      <c r="M33" s="3">
        <f t="shared" si="10"/>
        <v>1.9509524574019554E-2</v>
      </c>
      <c r="N33" s="3">
        <f t="shared" si="11"/>
        <v>-1.5903640616210524E-2</v>
      </c>
      <c r="O33" s="3">
        <f t="shared" si="11"/>
        <v>6.9675621274289945E-4</v>
      </c>
      <c r="P33" s="3">
        <f t="shared" si="12"/>
        <v>2.8700810227739109E-7</v>
      </c>
      <c r="Q33" s="4">
        <f t="shared" si="13"/>
        <v>5.442947084327496E-4</v>
      </c>
      <c r="R33" s="3">
        <f t="shared" si="14"/>
        <v>9.657007969198772E-4</v>
      </c>
      <c r="S33" s="16">
        <f t="shared" si="19"/>
        <v>101.51603268118946</v>
      </c>
      <c r="T33" s="16">
        <f t="shared" si="19"/>
        <v>104.03098228260134</v>
      </c>
      <c r="U33" s="16">
        <f t="shared" si="16"/>
        <v>-2.5149496014118853</v>
      </c>
      <c r="V33" s="16">
        <f t="shared" si="20"/>
        <v>103.04719993436066</v>
      </c>
      <c r="W33" s="16">
        <f t="shared" si="20"/>
        <v>110.19853733476313</v>
      </c>
      <c r="X33" s="16">
        <f t="shared" si="20"/>
        <v>101.81196146374398</v>
      </c>
      <c r="Y33" s="16">
        <f t="shared" si="20"/>
        <v>101.06623039753769</v>
      </c>
    </row>
    <row r="34" spans="1:25" x14ac:dyDescent="0.4">
      <c r="A34">
        <f t="shared" si="18"/>
        <v>21</v>
      </c>
      <c r="B34" s="1">
        <v>39220</v>
      </c>
      <c r="C34" s="2">
        <v>6.9277177229147002E-2</v>
      </c>
      <c r="D34" s="2">
        <v>3.2024935917479E-2</v>
      </c>
      <c r="E34" s="2">
        <v>4.0837198121543301E-2</v>
      </c>
      <c r="F34" s="2">
        <v>0.85786068873182997</v>
      </c>
      <c r="G34">
        <v>340.60700000000003</v>
      </c>
      <c r="H34">
        <v>2363.9699999999998</v>
      </c>
      <c r="I34">
        <v>1994.35</v>
      </c>
      <c r="J34">
        <v>129.26</v>
      </c>
      <c r="K34">
        <v>121.12</v>
      </c>
      <c r="L34" s="3">
        <f t="shared" si="9"/>
        <v>2.1544151096104525E-3</v>
      </c>
      <c r="M34" s="3">
        <f t="shared" si="10"/>
        <v>1.0441854386982197E-3</v>
      </c>
      <c r="N34" s="3">
        <f t="shared" si="11"/>
        <v>1.1708075312758526E-2</v>
      </c>
      <c r="O34" s="3">
        <f t="shared" si="11"/>
        <v>-6.343803187374264E-3</v>
      </c>
      <c r="P34" s="3">
        <f t="shared" si="12"/>
        <v>8.5941567739137294E-7</v>
      </c>
      <c r="Q34" s="4">
        <f t="shared" si="13"/>
        <v>-4.7821420268744754E-3</v>
      </c>
      <c r="R34" s="3">
        <f t="shared" si="14"/>
        <v>2.1407181684232335E-3</v>
      </c>
      <c r="S34" s="16">
        <f t="shared" si="19"/>
        <v>101.037818478502</v>
      </c>
      <c r="T34" s="16">
        <f t="shared" si="19"/>
        <v>104.24505409944366</v>
      </c>
      <c r="U34" s="16">
        <f t="shared" si="16"/>
        <v>-3.2072356209416597</v>
      </c>
      <c r="V34" s="16">
        <f t="shared" si="20"/>
        <v>103.26264144532171</v>
      </c>
      <c r="W34" s="16">
        <f t="shared" si="20"/>
        <v>110.30295587863296</v>
      </c>
      <c r="X34" s="16">
        <f t="shared" si="20"/>
        <v>102.98276899501984</v>
      </c>
      <c r="Y34" s="16">
        <f t="shared" si="20"/>
        <v>100.43185007880027</v>
      </c>
    </row>
    <row r="35" spans="1:25" x14ac:dyDescent="0.4">
      <c r="A35">
        <f t="shared" si="18"/>
        <v>22</v>
      </c>
      <c r="B35" s="1">
        <v>39227</v>
      </c>
      <c r="C35" s="2">
        <v>7.01825506521533E-2</v>
      </c>
      <c r="D35" s="2">
        <v>3.2205348939882403E-2</v>
      </c>
      <c r="E35" s="2">
        <v>4.11837711384525E-2</v>
      </c>
      <c r="F35" s="2">
        <v>0.85642832926951096</v>
      </c>
      <c r="G35">
        <v>339.46300000000002</v>
      </c>
      <c r="H35">
        <v>2353.42</v>
      </c>
      <c r="I35">
        <v>2017.7</v>
      </c>
      <c r="J35">
        <v>128.44</v>
      </c>
      <c r="K35">
        <v>121.79</v>
      </c>
      <c r="L35" s="3">
        <f t="shared" si="9"/>
        <v>-2.9153373126868942E-3</v>
      </c>
      <c r="M35" s="3">
        <f t="shared" si="10"/>
        <v>1.6692661915128637E-2</v>
      </c>
      <c r="N35" s="3">
        <f t="shared" si="11"/>
        <v>3.0539723447489786E-2</v>
      </c>
      <c r="O35" s="3">
        <f t="shared" si="11"/>
        <v>-4.126440361258199E-3</v>
      </c>
      <c r="P35" s="3">
        <f t="shared" si="12"/>
        <v>3.1289943741680518E-5</v>
      </c>
      <c r="Q35" s="4">
        <f t="shared" si="13"/>
        <v>-1.9745621939748232E-3</v>
      </c>
      <c r="R35" s="3">
        <f t="shared" si="14"/>
        <v>1.0047651922168332E-2</v>
      </c>
      <c r="S35" s="16">
        <f t="shared" si="19"/>
        <v>100.84036225910452</v>
      </c>
      <c r="T35" s="16">
        <f t="shared" si="19"/>
        <v>105.2498192916605</v>
      </c>
      <c r="U35" s="16">
        <f t="shared" si="16"/>
        <v>-4.4094570325559772</v>
      </c>
      <c r="V35" s="16">
        <f t="shared" si="20"/>
        <v>102.97110771405302</v>
      </c>
      <c r="W35" s="16">
        <f t="shared" si="20"/>
        <v>111.97222207014582</v>
      </c>
      <c r="X35" s="16">
        <f t="shared" si="20"/>
        <v>106.03674133976882</v>
      </c>
      <c r="Y35" s="16">
        <f t="shared" si="20"/>
        <v>100.01920604267444</v>
      </c>
    </row>
    <row r="36" spans="1:25" x14ac:dyDescent="0.4">
      <c r="A36">
        <f t="shared" si="18"/>
        <v>23</v>
      </c>
      <c r="B36" s="1">
        <v>39234</v>
      </c>
      <c r="C36" s="2">
        <v>0.111964994146488</v>
      </c>
      <c r="D36" s="2">
        <v>4.2572811681681803E-2</v>
      </c>
      <c r="E36" s="2">
        <v>3.2282488835984099E-2</v>
      </c>
      <c r="F36" s="2">
        <v>0.81317970533584505</v>
      </c>
      <c r="G36">
        <v>337.61399999999998</v>
      </c>
      <c r="H36">
        <v>2386.63</v>
      </c>
      <c r="I36">
        <v>2079.3200000000002</v>
      </c>
      <c r="J36">
        <v>127.91</v>
      </c>
      <c r="K36">
        <v>122.1</v>
      </c>
      <c r="L36" s="3">
        <f t="shared" si="9"/>
        <v>-1.2778112569293953E-2</v>
      </c>
      <c r="M36" s="3">
        <f t="shared" si="10"/>
        <v>-2.1264267772523993E-2</v>
      </c>
      <c r="N36" s="3">
        <f t="shared" si="11"/>
        <v>-6.6319758382548111E-3</v>
      </c>
      <c r="O36" s="3">
        <f t="shared" si="11"/>
        <v>-8.052536940035937E-3</v>
      </c>
      <c r="P36" s="3">
        <f t="shared" si="12"/>
        <v>2.9324483203727928E-6</v>
      </c>
      <c r="Q36" s="4">
        <f t="shared" si="13"/>
        <v>-9.1011697168364627E-3</v>
      </c>
      <c r="R36" s="3">
        <f t="shared" si="14"/>
        <v>-1.2181723280027174E-2</v>
      </c>
      <c r="S36" s="16">
        <f t="shared" si="19"/>
        <v>99.930245287420874</v>
      </c>
      <c r="T36" s="16">
        <f t="shared" si="19"/>
        <v>104.03164696365778</v>
      </c>
      <c r="U36" s="16">
        <f t="shared" si="16"/>
        <v>-4.1014016762369039</v>
      </c>
      <c r="V36" s="16">
        <f t="shared" si="20"/>
        <v>101.69329645712362</v>
      </c>
      <c r="W36" s="16">
        <f t="shared" si="20"/>
        <v>109.84579529289341</v>
      </c>
      <c r="X36" s="16">
        <f t="shared" si="20"/>
        <v>105.37354375594334</v>
      </c>
      <c r="Y36" s="16">
        <f t="shared" si="20"/>
        <v>99.213952348670844</v>
      </c>
    </row>
    <row r="37" spans="1:25" x14ac:dyDescent="0.4">
      <c r="A37">
        <f t="shared" si="18"/>
        <v>24</v>
      </c>
      <c r="B37" s="1">
        <v>39241</v>
      </c>
      <c r="C37" s="2">
        <v>0.109237155578574</v>
      </c>
      <c r="D37" s="2">
        <v>4.0924515915241301E-2</v>
      </c>
      <c r="E37" s="2">
        <v>3.17712093030506E-2</v>
      </c>
      <c r="F37" s="2">
        <v>0.81806711920313302</v>
      </c>
      <c r="G37">
        <v>334.31299999999999</v>
      </c>
      <c r="H37">
        <v>2342.98</v>
      </c>
      <c r="I37">
        <v>2065.5300000000002</v>
      </c>
      <c r="J37">
        <v>126.88</v>
      </c>
      <c r="K37">
        <v>121.73</v>
      </c>
      <c r="L37" s="3">
        <f t="shared" si="9"/>
        <v>1.153293629474228E-2</v>
      </c>
      <c r="M37" s="3">
        <f t="shared" si="10"/>
        <v>3.135525207107781E-2</v>
      </c>
      <c r="N37" s="3">
        <f t="shared" si="11"/>
        <v>9.5617105537078029E-3</v>
      </c>
      <c r="O37" s="3">
        <f t="shared" si="11"/>
        <v>-1.7339218158890501E-3</v>
      </c>
      <c r="P37" s="3">
        <f t="shared" si="12"/>
        <v>3.1602474449391307E-5</v>
      </c>
      <c r="Q37" s="4">
        <f t="shared" si="13"/>
        <v>1.3967438767155985E-3</v>
      </c>
      <c r="R37" s="3">
        <f t="shared" si="14"/>
        <v>1.2678994275909711E-2</v>
      </c>
      <c r="S37" s="16">
        <f t="shared" si="19"/>
        <v>100.06991967509244</v>
      </c>
      <c r="T37" s="16">
        <f t="shared" si="19"/>
        <v>105.29954639124875</v>
      </c>
      <c r="U37" s="16">
        <f t="shared" si="16"/>
        <v>-5.2296267161563179</v>
      </c>
      <c r="V37" s="16">
        <f t="shared" si="20"/>
        <v>102.84659008659786</v>
      </c>
      <c r="W37" s="16">
        <f t="shared" si="20"/>
        <v>112.98132050000119</v>
      </c>
      <c r="X37" s="16">
        <f t="shared" si="20"/>
        <v>106.32971481131412</v>
      </c>
      <c r="Y37" s="16">
        <f t="shared" si="20"/>
        <v>99.040560167081935</v>
      </c>
    </row>
    <row r="38" spans="1:25" x14ac:dyDescent="0.4">
      <c r="A38">
        <f t="shared" si="18"/>
        <v>25</v>
      </c>
      <c r="B38" s="1">
        <v>39248</v>
      </c>
      <c r="C38" s="2">
        <v>6.7246447191083705E-2</v>
      </c>
      <c r="D38" s="2">
        <v>3.02444335537463E-2</v>
      </c>
      <c r="E38" s="2">
        <v>3.9985750206340397E-2</v>
      </c>
      <c r="F38" s="2">
        <v>0.86252336904882898</v>
      </c>
      <c r="G38">
        <v>333.48399999999998</v>
      </c>
      <c r="H38">
        <v>2382.9699999999998</v>
      </c>
      <c r="I38">
        <v>2085.2800000000002</v>
      </c>
      <c r="J38">
        <v>126.66</v>
      </c>
      <c r="K38">
        <v>123.44</v>
      </c>
      <c r="L38" s="3">
        <f t="shared" si="9"/>
        <v>6.9560295622592694E-3</v>
      </c>
      <c r="M38" s="3">
        <f t="shared" si="10"/>
        <v>-1.5964375207114467E-2</v>
      </c>
      <c r="N38" s="3">
        <f t="shared" si="11"/>
        <v>2.8437428067213943E-3</v>
      </c>
      <c r="O38" s="3">
        <f t="shared" si="11"/>
        <v>3.00015790304764E-3</v>
      </c>
      <c r="P38" s="3">
        <f t="shared" si="12"/>
        <v>2.9466326048972176E-5</v>
      </c>
      <c r="Q38" s="4">
        <f t="shared" si="13"/>
        <v>2.6568839551262238E-3</v>
      </c>
      <c r="R38" s="3">
        <f t="shared" si="14"/>
        <v>-7.9111123377154091E-4</v>
      </c>
      <c r="S38" s="16">
        <f t="shared" si="19"/>
        <v>100.33560807060506</v>
      </c>
      <c r="T38" s="16">
        <f t="shared" si="19"/>
        <v>105.22043526787159</v>
      </c>
      <c r="U38" s="16">
        <f t="shared" si="16"/>
        <v>-4.8848271972665316</v>
      </c>
      <c r="V38" s="16">
        <f t="shared" si="20"/>
        <v>103.54219304282378</v>
      </c>
      <c r="W38" s="16">
        <f t="shared" si="20"/>
        <v>111.38488297928974</v>
      </c>
      <c r="X38" s="16">
        <f t="shared" si="20"/>
        <v>106.61408909198626</v>
      </c>
      <c r="Y38" s="16">
        <f t="shared" si="20"/>
        <v>99.340575957386704</v>
      </c>
    </row>
    <row r="39" spans="1:25" x14ac:dyDescent="0.4">
      <c r="A39">
        <f t="shared" si="18"/>
        <v>26</v>
      </c>
      <c r="B39" s="1">
        <v>39255</v>
      </c>
      <c r="C39" s="2">
        <v>0.107104122274367</v>
      </c>
      <c r="D39" s="2">
        <v>3.94973018854166E-2</v>
      </c>
      <c r="E39" s="2">
        <v>3.13073690846217E-2</v>
      </c>
      <c r="F39" s="2">
        <v>0.822091206755594</v>
      </c>
      <c r="G39">
        <v>334.584</v>
      </c>
      <c r="H39">
        <v>2336.41</v>
      </c>
      <c r="I39">
        <v>2091.21</v>
      </c>
      <c r="J39">
        <v>127.04</v>
      </c>
      <c r="K39">
        <v>123.89</v>
      </c>
      <c r="L39" s="3">
        <f t="shared" si="9"/>
        <v>2.5975014101597971E-3</v>
      </c>
      <c r="M39" s="3">
        <f t="shared" si="10"/>
        <v>-5.0286508931527418E-3</v>
      </c>
      <c r="N39" s="3">
        <f t="shared" si="11"/>
        <v>-1.33415582366192E-3</v>
      </c>
      <c r="O39" s="3">
        <f t="shared" si="11"/>
        <v>2.676322418135868E-3</v>
      </c>
      <c r="P39" s="3">
        <f t="shared" si="12"/>
        <v>6.7395269330252316E-7</v>
      </c>
      <c r="Q39" s="4">
        <f t="shared" si="13"/>
        <v>2.2373232311496535E-3</v>
      </c>
      <c r="R39" s="3">
        <f t="shared" si="14"/>
        <v>-2.7224572212974918E-4</v>
      </c>
      <c r="S39" s="16">
        <f t="shared" si="19"/>
        <v>100.55934039372002</v>
      </c>
      <c r="T39" s="16">
        <f t="shared" si="19"/>
        <v>105.19321069565862</v>
      </c>
      <c r="U39" s="16">
        <f t="shared" si="16"/>
        <v>-4.6338703019386003</v>
      </c>
      <c r="V39" s="16">
        <f t="shared" si="20"/>
        <v>103.80194318383977</v>
      </c>
      <c r="W39" s="16">
        <f t="shared" si="20"/>
        <v>110.88201788997446</v>
      </c>
      <c r="X39" s="16">
        <f t="shared" si="20"/>
        <v>106.48067350962006</v>
      </c>
      <c r="Y39" s="16">
        <f t="shared" si="20"/>
        <v>99.608208199200291</v>
      </c>
    </row>
    <row r="40" spans="1:25" x14ac:dyDescent="0.4">
      <c r="A40">
        <f t="shared" si="18"/>
        <v>27</v>
      </c>
      <c r="B40" s="1">
        <v>39262</v>
      </c>
      <c r="C40" s="2">
        <v>0.107768497178144</v>
      </c>
      <c r="D40" s="2">
        <v>3.8856676690152699E-2</v>
      </c>
      <c r="E40" s="2">
        <v>3.0824739791047499E-2</v>
      </c>
      <c r="F40" s="2">
        <v>0.82255008634065396</v>
      </c>
      <c r="G40">
        <v>337.41399999999999</v>
      </c>
      <c r="H40">
        <v>2338.25</v>
      </c>
      <c r="I40">
        <v>2088.42</v>
      </c>
      <c r="J40">
        <v>127.38</v>
      </c>
      <c r="K40">
        <v>123.17</v>
      </c>
      <c r="L40" s="3">
        <f t="shared" si="9"/>
        <v>-8.5085323843360205E-3</v>
      </c>
      <c r="M40" s="3">
        <f t="shared" si="10"/>
        <v>1.9941017996031318E-2</v>
      </c>
      <c r="N40" s="3">
        <f t="shared" si="11"/>
        <v>2.7006061999022002E-3</v>
      </c>
      <c r="O40" s="3">
        <f t="shared" si="11"/>
        <v>-4.1607787721777978E-3</v>
      </c>
      <c r="P40" s="3">
        <f t="shared" si="12"/>
        <v>5.4671451894391756E-7</v>
      </c>
      <c r="Q40" s="4">
        <f t="shared" si="13"/>
        <v>-3.4818602285352344E-3</v>
      </c>
      <c r="R40" s="3">
        <f t="shared" si="14"/>
        <v>2.493078259854925E-3</v>
      </c>
      <c r="S40" s="16">
        <f t="shared" si="19"/>
        <v>100.2111543708665</v>
      </c>
      <c r="T40" s="16">
        <f t="shared" si="19"/>
        <v>105.44251852164412</v>
      </c>
      <c r="U40" s="16">
        <f t="shared" si="16"/>
        <v>-5.2313641507776225</v>
      </c>
      <c r="V40" s="16">
        <f t="shared" si="20"/>
        <v>102.95108994540617</v>
      </c>
      <c r="W40" s="16">
        <f t="shared" si="20"/>
        <v>112.87611968957759</v>
      </c>
      <c r="X40" s="16">
        <f t="shared" si="20"/>
        <v>106.75073412961028</v>
      </c>
      <c r="Y40" s="16">
        <f t="shared" si="20"/>
        <v>99.192130321982518</v>
      </c>
    </row>
    <row r="41" spans="1:25" x14ac:dyDescent="0.4">
      <c r="A41">
        <f t="shared" si="18"/>
        <v>28</v>
      </c>
      <c r="B41" s="1">
        <v>39269</v>
      </c>
      <c r="C41" s="2">
        <v>0.107651238012841</v>
      </c>
      <c r="D41" s="2">
        <v>3.9159020383274901E-2</v>
      </c>
      <c r="E41" s="2">
        <v>3.1433586962832397E-2</v>
      </c>
      <c r="F41" s="2">
        <v>0.82175615464105101</v>
      </c>
      <c r="G41">
        <v>334.08199999999999</v>
      </c>
      <c r="H41">
        <v>2381.59</v>
      </c>
      <c r="I41">
        <v>2094.06</v>
      </c>
      <c r="J41">
        <v>126.85</v>
      </c>
      <c r="K41">
        <v>123.34</v>
      </c>
      <c r="L41" s="3">
        <f t="shared" si="9"/>
        <v>-4.8005643731509062E-3</v>
      </c>
      <c r="M41" s="3">
        <f t="shared" si="10"/>
        <v>2.9675700974407526E-3</v>
      </c>
      <c r="N41" s="3">
        <f t="shared" si="11"/>
        <v>1.9865715404523421E-3</v>
      </c>
      <c r="O41" s="3">
        <f t="shared" si="11"/>
        <v>6.3066614111173536E-4</v>
      </c>
      <c r="P41" s="3">
        <f t="shared" si="12"/>
        <v>2.6766193984821932E-7</v>
      </c>
      <c r="Q41" s="4">
        <f t="shared" si="13"/>
        <v>1.7985163032158491E-4</v>
      </c>
      <c r="R41" s="3">
        <f t="shared" si="14"/>
        <v>1.9606085146348096E-4</v>
      </c>
      <c r="S41" s="16">
        <f t="shared" si="19"/>
        <v>100.22913953389866</v>
      </c>
      <c r="T41" s="16">
        <f t="shared" si="19"/>
        <v>105.46212460679047</v>
      </c>
      <c r="U41" s="16">
        <f t="shared" si="16"/>
        <v>-5.2329850728918075</v>
      </c>
      <c r="V41" s="16">
        <f t="shared" si="20"/>
        <v>102.47103350809108</v>
      </c>
      <c r="W41" s="16">
        <f t="shared" si="20"/>
        <v>113.17287669932166</v>
      </c>
      <c r="X41" s="16">
        <f t="shared" si="20"/>
        <v>106.94939128365552</v>
      </c>
      <c r="Y41" s="16">
        <f t="shared" si="20"/>
        <v>99.255196936093697</v>
      </c>
    </row>
    <row r="42" spans="1:25" x14ac:dyDescent="0.4">
      <c r="A42">
        <f t="shared" si="18"/>
        <v>29</v>
      </c>
      <c r="B42" s="1">
        <v>39276</v>
      </c>
      <c r="C42" s="2">
        <v>0.10760043086811</v>
      </c>
      <c r="D42" s="2">
        <v>3.8968090423679401E-2</v>
      </c>
      <c r="E42" s="2">
        <v>3.1229220834078201E-2</v>
      </c>
      <c r="F42" s="2">
        <v>0.82220225787413104</v>
      </c>
      <c r="G42">
        <v>336.32299999999998</v>
      </c>
      <c r="H42">
        <v>2416.2800000000002</v>
      </c>
      <c r="I42">
        <v>2098.2199999999998</v>
      </c>
      <c r="J42">
        <v>126.93</v>
      </c>
      <c r="K42">
        <v>121.93</v>
      </c>
      <c r="L42" s="3">
        <f t="shared" si="9"/>
        <v>5.6738613223321632E-3</v>
      </c>
      <c r="M42" s="3">
        <f t="shared" si="10"/>
        <v>-1.6988942435180676E-2</v>
      </c>
      <c r="N42" s="3">
        <f t="shared" si="11"/>
        <v>-3.9462020188539837E-3</v>
      </c>
      <c r="O42" s="3">
        <f t="shared" si="11"/>
        <v>4.4118805640902536E-3</v>
      </c>
      <c r="P42" s="3">
        <f t="shared" si="12"/>
        <v>3.8713473958711346E-7</v>
      </c>
      <c r="Q42" s="4">
        <f t="shared" si="13"/>
        <v>3.4523174901757783E-3</v>
      </c>
      <c r="R42" s="3">
        <f t="shared" si="14"/>
        <v>-2.7123506419030607E-3</v>
      </c>
      <c r="S42" s="16">
        <f t="shared" si="19"/>
        <v>100.57437128291623</v>
      </c>
      <c r="T42" s="16">
        <f t="shared" si="19"/>
        <v>105.19088954260016</v>
      </c>
      <c r="U42" s="16">
        <f t="shared" si="16"/>
        <v>-4.6165182596839287</v>
      </c>
      <c r="V42" s="16">
        <f t="shared" si="20"/>
        <v>103.03841964032429</v>
      </c>
      <c r="W42" s="16">
        <f t="shared" si="20"/>
        <v>111.47398245580359</v>
      </c>
      <c r="X42" s="16">
        <f t="shared" si="20"/>
        <v>106.55477108177011</v>
      </c>
      <c r="Y42" s="16">
        <f t="shared" si="20"/>
        <v>99.696384992502715</v>
      </c>
    </row>
    <row r="43" spans="1:25" x14ac:dyDescent="0.4">
      <c r="A43">
        <f t="shared" si="18"/>
        <v>30</v>
      </c>
      <c r="B43" s="1">
        <v>39283</v>
      </c>
      <c r="C43" s="2">
        <v>0.107985766519204</v>
      </c>
      <c r="D43" s="2">
        <v>3.8819356957156097E-2</v>
      </c>
      <c r="E43" s="2">
        <v>3.14891097489629E-2</v>
      </c>
      <c r="F43" s="2">
        <v>0.82170576677467599</v>
      </c>
      <c r="G43">
        <v>340.04399999999998</v>
      </c>
      <c r="H43">
        <v>2387.96</v>
      </c>
      <c r="I43">
        <v>2089.94</v>
      </c>
      <c r="J43">
        <v>127.49</v>
      </c>
      <c r="K43">
        <v>121.28</v>
      </c>
      <c r="L43" s="3">
        <f t="shared" si="9"/>
        <v>-9.5990853981211544E-3</v>
      </c>
      <c r="M43" s="3">
        <f t="shared" si="10"/>
        <v>-6.9591160579164923E-2</v>
      </c>
      <c r="N43" s="3">
        <f t="shared" si="11"/>
        <v>-4.3020373790635169E-2</v>
      </c>
      <c r="O43" s="3">
        <f t="shared" si="11"/>
        <v>9.0203153188483931E-3</v>
      </c>
      <c r="P43" s="3">
        <f t="shared" si="12"/>
        <v>2.7111305773374503E-6</v>
      </c>
      <c r="Q43" s="4">
        <f t="shared" si="13"/>
        <v>2.3166120151268351E-3</v>
      </c>
      <c r="R43" s="3">
        <f t="shared" si="14"/>
        <v>-2.8297576112268213E-2</v>
      </c>
      <c r="S43" s="16">
        <f t="shared" si="19"/>
        <v>100.80603248442891</v>
      </c>
      <c r="T43" s="16">
        <f t="shared" si="19"/>
        <v>102.36113193137334</v>
      </c>
      <c r="U43" s="16">
        <f t="shared" si="16"/>
        <v>-1.5550994469444248</v>
      </c>
      <c r="V43" s="16">
        <f t="shared" si="20"/>
        <v>102.07851110051217</v>
      </c>
      <c r="W43" s="16">
        <f t="shared" si="20"/>
        <v>104.5148663978871</v>
      </c>
      <c r="X43" s="16">
        <f t="shared" si="20"/>
        <v>102.25273370270659</v>
      </c>
      <c r="Y43" s="16">
        <f t="shared" si="20"/>
        <v>100.59841652438756</v>
      </c>
    </row>
    <row r="44" spans="1:25" x14ac:dyDescent="0.4">
      <c r="A44">
        <f t="shared" si="18"/>
        <v>31</v>
      </c>
      <c r="B44" s="1">
        <v>39290</v>
      </c>
      <c r="C44" s="2">
        <v>0.110674061722976</v>
      </c>
      <c r="D44" s="2">
        <v>3.53806443998829E-2</v>
      </c>
      <c r="E44" s="2">
        <v>3.0409271344006901E-2</v>
      </c>
      <c r="F44" s="2">
        <v>0.82353602253313296</v>
      </c>
      <c r="G44">
        <v>344.303</v>
      </c>
      <c r="H44">
        <v>2271.41</v>
      </c>
      <c r="I44">
        <v>2000.03</v>
      </c>
      <c r="J44">
        <v>128.63999999999999</v>
      </c>
      <c r="K44">
        <v>118.63</v>
      </c>
      <c r="L44" s="3">
        <f t="shared" si="9"/>
        <v>1.0685657506932511E-3</v>
      </c>
      <c r="M44" s="3">
        <f t="shared" si="10"/>
        <v>-2.2080708119199599E-2</v>
      </c>
      <c r="N44" s="3">
        <f t="shared" si="11"/>
        <v>-1.5984760228596628E-2</v>
      </c>
      <c r="O44" s="3">
        <f t="shared" si="11"/>
        <v>1.3992537313434195E-3</v>
      </c>
      <c r="P44" s="3">
        <f t="shared" si="12"/>
        <v>2.206081894531E-6</v>
      </c>
      <c r="Q44" s="4">
        <f t="shared" si="13"/>
        <v>1.0776891546637364E-6</v>
      </c>
      <c r="R44" s="3">
        <f t="shared" si="14"/>
        <v>-8.8994122164398892E-3</v>
      </c>
      <c r="S44" s="16">
        <f t="shared" si="19"/>
        <v>100.80614025334438</v>
      </c>
      <c r="T44" s="16">
        <f t="shared" si="19"/>
        <v>101.47119070972934</v>
      </c>
      <c r="U44" s="16">
        <f t="shared" si="16"/>
        <v>-0.66505045638496085</v>
      </c>
      <c r="V44" s="16">
        <f t="shared" si="20"/>
        <v>102.1853676755815</v>
      </c>
      <c r="W44" s="16">
        <f t="shared" si="20"/>
        <v>102.30679558596714</v>
      </c>
      <c r="X44" s="16">
        <f t="shared" si="20"/>
        <v>100.65425767984694</v>
      </c>
      <c r="Y44" s="16">
        <f t="shared" si="20"/>
        <v>100.73834189752191</v>
      </c>
    </row>
    <row r="45" spans="1:25" x14ac:dyDescent="0.4">
      <c r="A45">
        <f t="shared" si="18"/>
        <v>32</v>
      </c>
      <c r="B45" s="1">
        <v>39297</v>
      </c>
      <c r="C45" s="2">
        <v>0.107794505790389</v>
      </c>
      <c r="D45" s="2">
        <v>3.5202666985858E-2</v>
      </c>
      <c r="E45" s="2">
        <v>2.97900015330675E-2</v>
      </c>
      <c r="F45" s="2">
        <v>0.82721282569068499</v>
      </c>
      <c r="G45">
        <v>346.33499999999998</v>
      </c>
      <c r="H45">
        <v>2231.98</v>
      </c>
      <c r="I45">
        <v>1968.06</v>
      </c>
      <c r="J45">
        <v>128.82</v>
      </c>
      <c r="K45">
        <v>118.06</v>
      </c>
      <c r="L45" s="3">
        <f t="shared" si="9"/>
        <v>-1.6229112877912399E-3</v>
      </c>
      <c r="M45" s="3">
        <f t="shared" si="10"/>
        <v>1.78782924537495E-2</v>
      </c>
      <c r="N45" s="3">
        <f t="shared" si="11"/>
        <v>-2.3083645823806065E-2</v>
      </c>
      <c r="O45" s="3">
        <f t="shared" si="11"/>
        <v>6.5983542928116368E-3</v>
      </c>
      <c r="P45" s="3">
        <f t="shared" si="12"/>
        <v>2.9058761921108808E-7</v>
      </c>
      <c r="Q45" s="4">
        <f t="shared" si="13"/>
        <v>5.2247135226818151E-3</v>
      </c>
      <c r="R45" s="3">
        <f t="shared" si="14"/>
        <v>-5.7477591259041949E-5</v>
      </c>
      <c r="S45" s="16">
        <f t="shared" si="19"/>
        <v>101.32861160561256</v>
      </c>
      <c r="T45" s="16">
        <f t="shared" si="19"/>
        <v>101.46544295060343</v>
      </c>
      <c r="U45" s="16">
        <f t="shared" si="16"/>
        <v>-0.13683134499086691</v>
      </c>
      <c r="V45" s="16">
        <f t="shared" si="20"/>
        <v>102.02307654680237</v>
      </c>
      <c r="W45" s="16">
        <f t="shared" si="20"/>
        <v>104.09462483134209</v>
      </c>
      <c r="X45" s="16">
        <f t="shared" si="20"/>
        <v>98.34589309746633</v>
      </c>
      <c r="Y45" s="16">
        <f t="shared" si="20"/>
        <v>101.39817732680307</v>
      </c>
    </row>
    <row r="46" spans="1:25" x14ac:dyDescent="0.4">
      <c r="A46">
        <f t="shared" si="18"/>
        <v>33</v>
      </c>
      <c r="B46" s="1">
        <v>39304</v>
      </c>
      <c r="C46" s="2">
        <v>0.10755457511428899</v>
      </c>
      <c r="D46" s="2">
        <v>3.51381963723933E-2</v>
      </c>
      <c r="E46" s="2">
        <v>2.96100901239469E-2</v>
      </c>
      <c r="F46" s="2">
        <v>0.82769713838936998</v>
      </c>
      <c r="G46">
        <v>344.78</v>
      </c>
      <c r="H46">
        <v>2265.36</v>
      </c>
      <c r="I46">
        <v>1922.63</v>
      </c>
      <c r="J46">
        <v>129.66999999999999</v>
      </c>
      <c r="K46">
        <v>118.4</v>
      </c>
      <c r="L46" s="3">
        <f t="shared" si="9"/>
        <v>-2.4313801554614378E-2</v>
      </c>
      <c r="M46" s="3">
        <f t="shared" si="10"/>
        <v>-3.8675238301125736E-2</v>
      </c>
      <c r="N46" s="3">
        <f t="shared" si="11"/>
        <v>-9.3954635057187375E-2</v>
      </c>
      <c r="O46" s="3">
        <f t="shared" si="11"/>
        <v>1.4961054985733302E-2</v>
      </c>
      <c r="P46" s="3">
        <f t="shared" si="12"/>
        <v>3.4176748784629328E-6</v>
      </c>
      <c r="Q46" s="4">
        <f t="shared" si="13"/>
        <v>5.6237607986993959E-3</v>
      </c>
      <c r="R46" s="3">
        <f t="shared" si="14"/>
        <v>-3.5495654981798547E-2</v>
      </c>
      <c r="S46" s="16">
        <f t="shared" si="19"/>
        <v>101.8909876854825</v>
      </c>
      <c r="T46" s="16">
        <f t="shared" si="19"/>
        <v>97.915877452423572</v>
      </c>
      <c r="U46" s="16">
        <f t="shared" si="16"/>
        <v>3.9751102330589276</v>
      </c>
      <c r="V46" s="16">
        <f t="shared" si="20"/>
        <v>99.591696391340932</v>
      </c>
      <c r="W46" s="16">
        <f t="shared" si="20"/>
        <v>100.22710100122951</v>
      </c>
      <c r="X46" s="16">
        <f t="shared" si="20"/>
        <v>88.950429591747593</v>
      </c>
      <c r="Y46" s="16">
        <f t="shared" si="20"/>
        <v>102.89428282537639</v>
      </c>
    </row>
    <row r="47" spans="1:25" x14ac:dyDescent="0.4">
      <c r="A47">
        <f t="shared" si="18"/>
        <v>34</v>
      </c>
      <c r="B47" s="1">
        <v>39311</v>
      </c>
      <c r="C47" s="2">
        <v>0.113250699911727</v>
      </c>
      <c r="D47" s="2">
        <v>3.5003363871425199E-2</v>
      </c>
      <c r="E47" s="2">
        <v>2.6448205367700501E-2</v>
      </c>
      <c r="F47" s="2">
        <v>0.82529773084914604</v>
      </c>
      <c r="G47">
        <v>348.28100000000001</v>
      </c>
      <c r="H47">
        <v>2254.6799999999998</v>
      </c>
      <c r="I47">
        <v>1741.99</v>
      </c>
      <c r="J47">
        <v>131.61000000000001</v>
      </c>
      <c r="K47">
        <v>114.36</v>
      </c>
      <c r="L47" s="3">
        <f t="shared" si="9"/>
        <v>2.1307516984389263E-2</v>
      </c>
      <c r="M47" s="3">
        <f t="shared" si="10"/>
        <v>4.2004132705903308E-2</v>
      </c>
      <c r="N47" s="3">
        <f t="shared" si="11"/>
        <v>7.1234622472000408E-2</v>
      </c>
      <c r="O47" s="3">
        <f t="shared" si="11"/>
        <v>-5.3187447762329532E-3</v>
      </c>
      <c r="P47" s="3">
        <f t="shared" si="12"/>
        <v>1.8634390475680422E-6</v>
      </c>
      <c r="Q47" s="4">
        <f t="shared" si="13"/>
        <v>1.3759936436631675E-3</v>
      </c>
      <c r="R47" s="3">
        <f t="shared" si="14"/>
        <v>3.2306881846515006E-2</v>
      </c>
      <c r="S47" s="16">
        <f t="shared" ref="S47:T62" si="21">S46+100*Q47</f>
        <v>102.02858704984882</v>
      </c>
      <c r="T47" s="16">
        <f t="shared" si="21"/>
        <v>101.14656563707507</v>
      </c>
      <c r="U47" s="16">
        <f t="shared" si="16"/>
        <v>0.8820214127737529</v>
      </c>
      <c r="V47" s="16">
        <f t="shared" ref="V47:Y62" si="22">V46+100*L47</f>
        <v>101.72244808977986</v>
      </c>
      <c r="W47" s="16">
        <f t="shared" si="22"/>
        <v>104.42751427181985</v>
      </c>
      <c r="X47" s="16">
        <f t="shared" si="22"/>
        <v>96.073891838947631</v>
      </c>
      <c r="Y47" s="16">
        <f t="shared" si="22"/>
        <v>102.3624083477531</v>
      </c>
    </row>
    <row r="48" spans="1:25" x14ac:dyDescent="0.4">
      <c r="A48">
        <f t="shared" si="18"/>
        <v>35</v>
      </c>
      <c r="B48" s="1">
        <v>39318</v>
      </c>
      <c r="C48" s="2">
        <v>0.112906907259164</v>
      </c>
      <c r="D48" s="2">
        <v>3.3876426232173497E-2</v>
      </c>
      <c r="E48" s="2">
        <v>2.4813203913568699E-2</v>
      </c>
      <c r="F48" s="2">
        <v>0.82840346259509301</v>
      </c>
      <c r="G48">
        <v>349.31799999999998</v>
      </c>
      <c r="H48">
        <v>2307.2199999999998</v>
      </c>
      <c r="I48">
        <v>1866.08</v>
      </c>
      <c r="J48">
        <v>130.91</v>
      </c>
      <c r="K48">
        <v>116.45</v>
      </c>
      <c r="L48" s="3">
        <f t="shared" si="9"/>
        <v>2.1977005203424049E-3</v>
      </c>
      <c r="M48" s="3">
        <f t="shared" si="10"/>
        <v>-9.075408285143749E-3</v>
      </c>
      <c r="N48" s="3">
        <f t="shared" si="11"/>
        <v>1.4254479979422197E-2</v>
      </c>
      <c r="O48" s="3">
        <f t="shared" si="11"/>
        <v>-1.2222137346268314E-3</v>
      </c>
      <c r="P48" s="3">
        <f t="shared" si="12"/>
        <v>2.3876964909618526E-7</v>
      </c>
      <c r="Q48" s="4">
        <f t="shared" si="13"/>
        <v>-7.1833237149876992E-4</v>
      </c>
      <c r="R48" s="3">
        <f t="shared" si="14"/>
        <v>1.5386396199985053E-3</v>
      </c>
      <c r="S48" s="16">
        <f t="shared" si="21"/>
        <v>101.95675381269895</v>
      </c>
      <c r="T48" s="16">
        <f t="shared" si="21"/>
        <v>101.30042959907492</v>
      </c>
      <c r="U48" s="16">
        <f t="shared" si="16"/>
        <v>0.65632421362403193</v>
      </c>
      <c r="V48" s="16">
        <f t="shared" si="22"/>
        <v>101.9422181418141</v>
      </c>
      <c r="W48" s="16">
        <f t="shared" si="22"/>
        <v>103.51997344330547</v>
      </c>
      <c r="X48" s="16">
        <f t="shared" si="22"/>
        <v>97.499339836889845</v>
      </c>
      <c r="Y48" s="16">
        <f t="shared" si="22"/>
        <v>102.24018697429042</v>
      </c>
    </row>
    <row r="49" spans="1:25" x14ac:dyDescent="0.4">
      <c r="A49">
        <f t="shared" si="18"/>
        <v>36</v>
      </c>
      <c r="B49" s="1">
        <v>39325</v>
      </c>
      <c r="C49" s="2">
        <v>0.112693610666562</v>
      </c>
      <c r="D49" s="2">
        <v>3.37487812220017E-2</v>
      </c>
      <c r="E49" s="2">
        <v>2.4756196101181901E-2</v>
      </c>
      <c r="F49" s="2">
        <v>0.82880141201025304</v>
      </c>
      <c r="G49">
        <v>352.142</v>
      </c>
      <c r="H49">
        <v>2299.71</v>
      </c>
      <c r="I49">
        <v>1892.68</v>
      </c>
      <c r="J49">
        <v>130.75</v>
      </c>
      <c r="K49">
        <v>115.77</v>
      </c>
      <c r="L49" s="3">
        <f t="shared" si="9"/>
        <v>-6.6691609194792223E-3</v>
      </c>
      <c r="M49" s="3">
        <f t="shared" si="10"/>
        <v>-3.3586281278461527E-2</v>
      </c>
      <c r="N49" s="3">
        <f t="shared" si="11"/>
        <v>-3.1854301836549248E-2</v>
      </c>
      <c r="O49" s="3">
        <f t="shared" si="11"/>
        <v>3.5946462715104044E-3</v>
      </c>
      <c r="P49" s="3">
        <f t="shared" si="12"/>
        <v>8.595722644269536E-7</v>
      </c>
      <c r="Q49" s="4">
        <f t="shared" si="13"/>
        <v>3.0472910724908391E-4</v>
      </c>
      <c r="R49" s="3">
        <f t="shared" si="14"/>
        <v>-1.7128774440744898E-2</v>
      </c>
      <c r="S49" s="16">
        <f t="shared" si="21"/>
        <v>101.98722672342386</v>
      </c>
      <c r="T49" s="16">
        <f t="shared" si="21"/>
        <v>99.587552155000424</v>
      </c>
      <c r="U49" s="16">
        <f t="shared" si="16"/>
        <v>2.3996745684234355</v>
      </c>
      <c r="V49" s="16">
        <f t="shared" si="22"/>
        <v>101.27530204986617</v>
      </c>
      <c r="W49" s="16">
        <f t="shared" si="22"/>
        <v>100.16134531545933</v>
      </c>
      <c r="X49" s="16">
        <f t="shared" si="22"/>
        <v>94.313909653234916</v>
      </c>
      <c r="Y49" s="16">
        <f t="shared" si="22"/>
        <v>102.59965160144147</v>
      </c>
    </row>
    <row r="50" spans="1:25" x14ac:dyDescent="0.4">
      <c r="A50">
        <f t="shared" si="18"/>
        <v>37</v>
      </c>
      <c r="B50" s="1">
        <v>39332</v>
      </c>
      <c r="C50" s="2">
        <v>0.11276939113791699</v>
      </c>
      <c r="D50" s="2">
        <v>3.2816991828348199E-2</v>
      </c>
      <c r="E50" s="2">
        <v>2.4255365054124199E-2</v>
      </c>
      <c r="F50" s="2">
        <v>0.83015825197961002</v>
      </c>
      <c r="G50">
        <v>357.16699999999997</v>
      </c>
      <c r="H50">
        <v>2269.3200000000002</v>
      </c>
      <c r="I50">
        <v>1832.39</v>
      </c>
      <c r="J50">
        <v>131.22</v>
      </c>
      <c r="K50">
        <v>113.38</v>
      </c>
      <c r="L50" s="3">
        <f t="shared" si="9"/>
        <v>1.1497573654830839E-2</v>
      </c>
      <c r="M50" s="3">
        <f t="shared" si="10"/>
        <v>3.9428785334037819E-2</v>
      </c>
      <c r="N50" s="3">
        <f t="shared" si="11"/>
        <v>-7.8967905304001551E-3</v>
      </c>
      <c r="O50" s="3">
        <f t="shared" si="11"/>
        <v>3.9628105471727348E-3</v>
      </c>
      <c r="P50" s="3">
        <f t="shared" si="12"/>
        <v>2.6909382735398539E-7</v>
      </c>
      <c r="Q50" s="4">
        <f t="shared" si="13"/>
        <v>5.6884597525965622E-3</v>
      </c>
      <c r="R50" s="3">
        <f t="shared" si="14"/>
        <v>1.174809475141031E-2</v>
      </c>
      <c r="S50" s="16">
        <f t="shared" si="21"/>
        <v>102.55607269868352</v>
      </c>
      <c r="T50" s="16">
        <f t="shared" si="21"/>
        <v>100.76236163014146</v>
      </c>
      <c r="U50" s="16">
        <f t="shared" si="16"/>
        <v>1.7937110685420663</v>
      </c>
      <c r="V50" s="16">
        <f t="shared" si="22"/>
        <v>102.42505941534925</v>
      </c>
      <c r="W50" s="16">
        <f t="shared" si="22"/>
        <v>104.10422384886311</v>
      </c>
      <c r="X50" s="16">
        <f t="shared" si="22"/>
        <v>93.524230600194898</v>
      </c>
      <c r="Y50" s="16">
        <f t="shared" si="22"/>
        <v>102.99593265615874</v>
      </c>
    </row>
    <row r="51" spans="1:25" x14ac:dyDescent="0.4">
      <c r="A51">
        <f t="shared" si="18"/>
        <v>38</v>
      </c>
      <c r="B51" s="1">
        <v>39339</v>
      </c>
      <c r="C51" s="2">
        <v>0.112697956334256</v>
      </c>
      <c r="D51" s="2">
        <v>3.2439936919752103E-2</v>
      </c>
      <c r="E51" s="2">
        <v>2.4536760143627399E-2</v>
      </c>
      <c r="F51" s="2">
        <v>0.83032534660236301</v>
      </c>
      <c r="G51">
        <v>355.04199999999997</v>
      </c>
      <c r="H51">
        <v>2318.11</v>
      </c>
      <c r="I51">
        <v>1817.92</v>
      </c>
      <c r="J51">
        <v>131.74</v>
      </c>
      <c r="K51">
        <v>115.37</v>
      </c>
      <c r="L51" s="3">
        <f t="shared" si="9"/>
        <v>-8.6633345370368264E-3</v>
      </c>
      <c r="M51" s="3">
        <f t="shared" si="10"/>
        <v>2.9388513286899398E-2</v>
      </c>
      <c r="N51" s="3">
        <f t="shared" si="11"/>
        <v>4.7636859707798074E-3</v>
      </c>
      <c r="O51" s="3">
        <f t="shared" si="11"/>
        <v>-9.2606649461060009E-3</v>
      </c>
      <c r="P51" s="3">
        <f t="shared" si="12"/>
        <v>1.73988413257981E-6</v>
      </c>
      <c r="Q51" s="4">
        <f t="shared" si="13"/>
        <v>-7.5971978753835261E-3</v>
      </c>
      <c r="R51" s="3">
        <f t="shared" si="14"/>
        <v>4.0570499436340945E-3</v>
      </c>
      <c r="S51" s="16">
        <f t="shared" si="21"/>
        <v>101.79635291114516</v>
      </c>
      <c r="T51" s="16">
        <f t="shared" si="21"/>
        <v>101.16806662450486</v>
      </c>
      <c r="U51" s="16">
        <f t="shared" si="16"/>
        <v>0.62828628664030362</v>
      </c>
      <c r="V51" s="16">
        <f t="shared" si="22"/>
        <v>101.55872596164556</v>
      </c>
      <c r="W51" s="16">
        <f t="shared" si="22"/>
        <v>107.04307517755305</v>
      </c>
      <c r="X51" s="16">
        <f t="shared" si="22"/>
        <v>94.000599197272876</v>
      </c>
      <c r="Y51" s="16">
        <f t="shared" si="22"/>
        <v>102.06986616154815</v>
      </c>
    </row>
    <row r="52" spans="1:25" x14ac:dyDescent="0.4">
      <c r="A52">
        <f t="shared" si="18"/>
        <v>39</v>
      </c>
      <c r="B52" s="1">
        <v>39346</v>
      </c>
      <c r="C52" s="2">
        <v>0.114731059181432</v>
      </c>
      <c r="D52" s="2">
        <v>3.2742379713742303E-2</v>
      </c>
      <c r="E52" s="2">
        <v>2.5101021390094201E-2</v>
      </c>
      <c r="F52" s="2">
        <v>0.82742553971472999</v>
      </c>
      <c r="G52">
        <v>351.57</v>
      </c>
      <c r="H52">
        <v>2383.5500000000002</v>
      </c>
      <c r="I52">
        <v>1826.58</v>
      </c>
      <c r="J52">
        <v>130.52000000000001</v>
      </c>
      <c r="K52">
        <v>115.5</v>
      </c>
      <c r="L52" s="3">
        <f t="shared" si="9"/>
        <v>-1.2635919986376809E-3</v>
      </c>
      <c r="M52" s="3">
        <f t="shared" si="10"/>
        <v>-5.069058021335171E-3</v>
      </c>
      <c r="N52" s="3">
        <f t="shared" si="11"/>
        <v>4.7011354553318396E-2</v>
      </c>
      <c r="O52" s="3">
        <f t="shared" si="11"/>
        <v>1.9154152620288745E-3</v>
      </c>
      <c r="P52" s="3">
        <f t="shared" si="12"/>
        <v>3.1620837615881019E-5</v>
      </c>
      <c r="Q52" s="4">
        <f t="shared" si="13"/>
        <v>2.4223294146639074E-3</v>
      </c>
      <c r="R52" s="3">
        <f t="shared" si="14"/>
        <v>1.0648529948843605E-2</v>
      </c>
      <c r="S52" s="16">
        <f t="shared" si="21"/>
        <v>102.03858585261156</v>
      </c>
      <c r="T52" s="16">
        <f t="shared" si="21"/>
        <v>102.23291961938922</v>
      </c>
      <c r="U52" s="16">
        <f t="shared" si="16"/>
        <v>-0.19433376677766034</v>
      </c>
      <c r="V52" s="16">
        <f t="shared" si="22"/>
        <v>101.43236676178179</v>
      </c>
      <c r="W52" s="16">
        <f t="shared" si="22"/>
        <v>106.53616937541953</v>
      </c>
      <c r="X52" s="16">
        <f t="shared" si="22"/>
        <v>98.701734652604713</v>
      </c>
      <c r="Y52" s="16">
        <f t="shared" si="22"/>
        <v>102.26140768775103</v>
      </c>
    </row>
    <row r="53" spans="1:25" x14ac:dyDescent="0.4">
      <c r="A53">
        <f t="shared" si="18"/>
        <v>40</v>
      </c>
      <c r="B53" s="1">
        <v>39353</v>
      </c>
      <c r="C53" s="2">
        <v>6.8804872750568E-2</v>
      </c>
      <c r="D53" s="2">
        <v>2.59671701181385E-2</v>
      </c>
      <c r="E53" s="2">
        <v>3.4018149235450101E-2</v>
      </c>
      <c r="F53" s="2">
        <v>0.87120980789584301</v>
      </c>
      <c r="G53">
        <v>353.23599999999999</v>
      </c>
      <c r="H53">
        <v>2385.7199999999998</v>
      </c>
      <c r="I53">
        <v>1912.45</v>
      </c>
      <c r="J53">
        <v>130.77000000000001</v>
      </c>
      <c r="K53">
        <v>114.81</v>
      </c>
      <c r="L53" s="3">
        <f t="shared" si="9"/>
        <v>1.4908445442079143E-2</v>
      </c>
      <c r="M53" s="3">
        <f t="shared" si="10"/>
        <v>3.9926877699947294E-2</v>
      </c>
      <c r="N53" s="3">
        <f t="shared" si="11"/>
        <v>2.5114382075348329E-2</v>
      </c>
      <c r="O53" s="3">
        <f t="shared" si="11"/>
        <v>-1.4529326298080569E-3</v>
      </c>
      <c r="P53" s="3">
        <f t="shared" si="12"/>
        <v>8.4450034955936417E-7</v>
      </c>
      <c r="Q53" s="4">
        <f t="shared" si="13"/>
        <v>1.6502528568167567E-3</v>
      </c>
      <c r="R53" s="3">
        <f t="shared" si="14"/>
        <v>1.9624193146891677E-2</v>
      </c>
      <c r="S53" s="16">
        <f t="shared" si="21"/>
        <v>102.20361113829324</v>
      </c>
      <c r="T53" s="16">
        <f t="shared" si="21"/>
        <v>104.19533893407839</v>
      </c>
      <c r="U53" s="16">
        <f t="shared" si="16"/>
        <v>-1.9917277957851525</v>
      </c>
      <c r="V53" s="16">
        <f t="shared" si="22"/>
        <v>102.92321130598971</v>
      </c>
      <c r="W53" s="16">
        <f t="shared" si="22"/>
        <v>110.52885714541426</v>
      </c>
      <c r="X53" s="16">
        <f t="shared" si="22"/>
        <v>101.21317286013955</v>
      </c>
      <c r="Y53" s="16">
        <f t="shared" si="22"/>
        <v>102.11611442477023</v>
      </c>
    </row>
    <row r="54" spans="1:25" x14ac:dyDescent="0.4">
      <c r="A54">
        <f t="shared" si="18"/>
        <v>41</v>
      </c>
      <c r="B54" s="1">
        <v>39360</v>
      </c>
      <c r="C54" s="2">
        <v>6.8081633097995795E-2</v>
      </c>
      <c r="D54" s="2">
        <v>2.5450255920186699E-2</v>
      </c>
      <c r="E54" s="2">
        <v>3.3850802503375202E-2</v>
      </c>
      <c r="F54" s="2">
        <v>0.87261730847844199</v>
      </c>
      <c r="G54">
        <v>351.88200000000001</v>
      </c>
      <c r="H54">
        <v>2435.16</v>
      </c>
      <c r="I54">
        <v>1960.48</v>
      </c>
      <c r="J54">
        <v>130.58000000000001</v>
      </c>
      <c r="K54">
        <v>116.97</v>
      </c>
      <c r="L54" s="3">
        <f t="shared" si="9"/>
        <v>3.1712725816195331E-3</v>
      </c>
      <c r="M54" s="3">
        <f t="shared" si="10"/>
        <v>8.3452550510332291E-3</v>
      </c>
      <c r="N54" s="3">
        <f t="shared" si="11"/>
        <v>1.5506406594303357E-3</v>
      </c>
      <c r="O54" s="3">
        <f t="shared" si="11"/>
        <v>7.658140603461483E-5</v>
      </c>
      <c r="P54" s="3">
        <f t="shared" si="12"/>
        <v>8.653774064742925E-7</v>
      </c>
      <c r="Q54" s="4">
        <f t="shared" si="13"/>
        <v>5.467456068466071E-4</v>
      </c>
      <c r="R54" s="3">
        <f t="shared" si="14"/>
        <v>3.2859374245294282E-3</v>
      </c>
      <c r="S54" s="16">
        <f t="shared" si="21"/>
        <v>102.2582856989779</v>
      </c>
      <c r="T54" s="16">
        <f t="shared" si="21"/>
        <v>104.52393267653133</v>
      </c>
      <c r="U54" s="16">
        <f t="shared" si="16"/>
        <v>-2.2656469775534305</v>
      </c>
      <c r="V54" s="16">
        <f t="shared" si="22"/>
        <v>103.24033856415167</v>
      </c>
      <c r="W54" s="16">
        <f t="shared" si="22"/>
        <v>111.36338265051759</v>
      </c>
      <c r="X54" s="16">
        <f t="shared" si="22"/>
        <v>101.36823692608259</v>
      </c>
      <c r="Y54" s="16">
        <f t="shared" si="22"/>
        <v>102.1237725653737</v>
      </c>
    </row>
    <row r="55" spans="1:25" x14ac:dyDescent="0.4">
      <c r="A55">
        <f t="shared" si="18"/>
        <v>42</v>
      </c>
      <c r="B55" s="1">
        <v>39367</v>
      </c>
      <c r="C55" s="2">
        <v>6.7049060760526205E-2</v>
      </c>
      <c r="D55" s="2">
        <v>2.5171814449979402E-2</v>
      </c>
      <c r="E55" s="2">
        <v>3.3719520633594798E-2</v>
      </c>
      <c r="F55" s="2">
        <v>0.87405960415589901</v>
      </c>
      <c r="G55">
        <v>351.077</v>
      </c>
      <c r="H55">
        <v>2442.12</v>
      </c>
      <c r="I55">
        <v>1963.52</v>
      </c>
      <c r="J55">
        <v>130.59</v>
      </c>
      <c r="K55">
        <v>117.61</v>
      </c>
      <c r="L55" s="3">
        <f t="shared" si="9"/>
        <v>-5.8433674055780038E-3</v>
      </c>
      <c r="M55" s="3">
        <f t="shared" si="10"/>
        <v>-6.428742192997694E-2</v>
      </c>
      <c r="N55" s="3">
        <f t="shared" si="11"/>
        <v>-4.1099657757496799E-2</v>
      </c>
      <c r="O55" s="3">
        <f t="shared" si="11"/>
        <v>7.3512520101080003E-3</v>
      </c>
      <c r="P55" s="3">
        <f t="shared" si="12"/>
        <v>3.1117657163949181E-5</v>
      </c>
      <c r="Q55" s="4">
        <f t="shared" si="13"/>
        <v>2.9984306545421139E-3</v>
      </c>
      <c r="R55" s="3">
        <f t="shared" si="14"/>
        <v>-2.5969798770735936E-2</v>
      </c>
      <c r="S55" s="16">
        <f t="shared" si="21"/>
        <v>102.55812876443211</v>
      </c>
      <c r="T55" s="16">
        <f t="shared" si="21"/>
        <v>101.92695279945774</v>
      </c>
      <c r="U55" s="16">
        <f t="shared" si="16"/>
        <v>0.63117596497437489</v>
      </c>
      <c r="V55" s="16">
        <f t="shared" si="22"/>
        <v>102.65600182359387</v>
      </c>
      <c r="W55" s="16">
        <f t="shared" si="22"/>
        <v>104.9346404575199</v>
      </c>
      <c r="X55" s="16">
        <f t="shared" si="22"/>
        <v>97.258271150332902</v>
      </c>
      <c r="Y55" s="16">
        <f t="shared" si="22"/>
        <v>102.8588977663845</v>
      </c>
    </row>
    <row r="56" spans="1:25" x14ac:dyDescent="0.4">
      <c r="A56">
        <f t="shared" si="18"/>
        <v>43</v>
      </c>
      <c r="B56" s="1">
        <v>39374</v>
      </c>
      <c r="C56" s="2">
        <v>0.114365703986016</v>
      </c>
      <c r="D56" s="2">
        <v>2.9717933164405099E-2</v>
      </c>
      <c r="E56" s="2">
        <v>2.35493582855297E-2</v>
      </c>
      <c r="F56" s="2">
        <v>0.832367004564049</v>
      </c>
      <c r="G56">
        <v>358.44299999999998</v>
      </c>
      <c r="H56">
        <v>2346.7800000000002</v>
      </c>
      <c r="I56">
        <v>1882.82</v>
      </c>
      <c r="J56">
        <v>131.55000000000001</v>
      </c>
      <c r="K56">
        <v>114.52</v>
      </c>
      <c r="L56" s="3">
        <f t="shared" si="9"/>
        <v>-1.3098731027489929E-3</v>
      </c>
      <c r="M56" s="3">
        <f t="shared" si="10"/>
        <v>2.0185570923575868E-2</v>
      </c>
      <c r="N56" s="3">
        <f t="shared" si="11"/>
        <v>-1.0861367523183341E-2</v>
      </c>
      <c r="O56" s="3">
        <f t="shared" si="11"/>
        <v>6.8415051311276898E-4</v>
      </c>
      <c r="P56" s="3">
        <f t="shared" si="12"/>
        <v>7.3918563231628552E-7</v>
      </c>
      <c r="Q56" s="4">
        <f t="shared" si="13"/>
        <v>7.6301578042800632E-4</v>
      </c>
      <c r="R56" s="3">
        <f t="shared" si="14"/>
        <v>2.174620202689076E-3</v>
      </c>
      <c r="S56" s="16">
        <f t="shared" si="21"/>
        <v>102.63443034247491</v>
      </c>
      <c r="T56" s="16">
        <f t="shared" si="21"/>
        <v>102.14441481972665</v>
      </c>
      <c r="U56" s="16">
        <f t="shared" si="16"/>
        <v>0.49001552274826565</v>
      </c>
      <c r="V56" s="16">
        <f t="shared" si="22"/>
        <v>102.52501451331896</v>
      </c>
      <c r="W56" s="16">
        <f t="shared" si="22"/>
        <v>106.95319754987749</v>
      </c>
      <c r="X56" s="16">
        <f t="shared" si="22"/>
        <v>96.172134398014563</v>
      </c>
      <c r="Y56" s="16">
        <f t="shared" si="22"/>
        <v>102.92731281769578</v>
      </c>
    </row>
    <row r="57" spans="1:25" x14ac:dyDescent="0.4">
      <c r="A57">
        <f t="shared" si="18"/>
        <v>44</v>
      </c>
      <c r="B57" s="1">
        <v>39381</v>
      </c>
      <c r="C57" s="2">
        <v>0.11557235145957601</v>
      </c>
      <c r="D57" s="2">
        <v>2.9738536435065799E-2</v>
      </c>
      <c r="E57" s="2">
        <v>2.35540835951689E-2</v>
      </c>
      <c r="F57" s="2">
        <v>0.83113502851018795</v>
      </c>
      <c r="G57">
        <v>359.00799999999998</v>
      </c>
      <c r="H57">
        <v>2401.0700000000002</v>
      </c>
      <c r="I57">
        <v>1862.37</v>
      </c>
      <c r="J57">
        <v>131.63999999999999</v>
      </c>
      <c r="K57">
        <v>114.19</v>
      </c>
      <c r="L57" s="3">
        <f t="shared" si="9"/>
        <v>1.3625588900286978E-2</v>
      </c>
      <c r="M57" s="3">
        <f t="shared" si="10"/>
        <v>-1.0411998013993728E-2</v>
      </c>
      <c r="N57" s="3">
        <f t="shared" si="11"/>
        <v>1.6650826634879268E-2</v>
      </c>
      <c r="O57" s="3">
        <f t="shared" si="11"/>
        <v>2.4308720753571933E-3</v>
      </c>
      <c r="P57" s="3">
        <f t="shared" si="12"/>
        <v>3.1037218580943372E-5</v>
      </c>
      <c r="Q57" s="4">
        <f t="shared" si="13"/>
        <v>3.6466444424889674E-3</v>
      </c>
      <c r="R57" s="3">
        <f t="shared" si="14"/>
        <v>5.5738223991324276E-3</v>
      </c>
      <c r="S57" s="16">
        <f t="shared" si="21"/>
        <v>102.99909478672382</v>
      </c>
      <c r="T57" s="16">
        <f t="shared" si="21"/>
        <v>102.70179705963989</v>
      </c>
      <c r="U57" s="16">
        <f t="shared" si="16"/>
        <v>0.29729772708392943</v>
      </c>
      <c r="V57" s="16">
        <f t="shared" si="22"/>
        <v>103.88757340334766</v>
      </c>
      <c r="W57" s="16">
        <f t="shared" si="22"/>
        <v>105.91199774847811</v>
      </c>
      <c r="X57" s="16">
        <f t="shared" si="22"/>
        <v>97.837217061502486</v>
      </c>
      <c r="Y57" s="16">
        <f t="shared" si="22"/>
        <v>103.1704000252315</v>
      </c>
    </row>
    <row r="58" spans="1:25" x14ac:dyDescent="0.4">
      <c r="A58">
        <f t="shared" si="18"/>
        <v>45</v>
      </c>
      <c r="B58" s="1">
        <v>39388</v>
      </c>
      <c r="C58" s="2">
        <v>6.9317358685419606E-2</v>
      </c>
      <c r="D58" s="2">
        <v>2.42648315743169E-2</v>
      </c>
      <c r="E58" s="2">
        <v>3.3487440840982798E-2</v>
      </c>
      <c r="F58" s="2">
        <v>0.87293036889928</v>
      </c>
      <c r="G58">
        <v>361.77699999999999</v>
      </c>
      <c r="H58">
        <v>2362.21</v>
      </c>
      <c r="I58">
        <v>1893.38</v>
      </c>
      <c r="J58">
        <v>131.96</v>
      </c>
      <c r="K58">
        <v>114.86</v>
      </c>
      <c r="L58" s="3">
        <f t="shared" si="9"/>
        <v>-3.0780383901939268E-2</v>
      </c>
      <c r="M58" s="3">
        <f t="shared" si="10"/>
        <v>-7.1369510710826534E-2</v>
      </c>
      <c r="N58" s="3">
        <f t="shared" si="11"/>
        <v>-6.6135693838532128E-2</v>
      </c>
      <c r="O58" s="3">
        <f t="shared" si="11"/>
        <v>4.395271294331593E-3</v>
      </c>
      <c r="P58" s="3">
        <f t="shared" si="12"/>
        <v>3.898533107195917E-6</v>
      </c>
      <c r="Q58" s="4">
        <f t="shared" si="13"/>
        <v>-2.2472319439743498E-3</v>
      </c>
      <c r="R58" s="3">
        <f t="shared" si="14"/>
        <v>-4.0972579289241584E-2</v>
      </c>
      <c r="S58" s="16">
        <f t="shared" si="21"/>
        <v>102.77437159232637</v>
      </c>
      <c r="T58" s="16">
        <f t="shared" si="21"/>
        <v>98.604539130715722</v>
      </c>
      <c r="U58" s="16">
        <f t="shared" si="16"/>
        <v>4.1698324616106532</v>
      </c>
      <c r="V58" s="16">
        <f t="shared" si="22"/>
        <v>100.80953501315373</v>
      </c>
      <c r="W58" s="16">
        <f t="shared" si="22"/>
        <v>98.775046677395466</v>
      </c>
      <c r="X58" s="16">
        <f t="shared" si="22"/>
        <v>91.223647677649268</v>
      </c>
      <c r="Y58" s="16">
        <f t="shared" si="22"/>
        <v>103.60992715466466</v>
      </c>
    </row>
    <row r="59" spans="1:25" x14ac:dyDescent="0.4">
      <c r="A59">
        <f t="shared" si="18"/>
        <v>46</v>
      </c>
      <c r="B59" s="1">
        <v>39395</v>
      </c>
      <c r="C59" s="2">
        <v>6.6206784503834298E-2</v>
      </c>
      <c r="D59" s="2">
        <v>2.2381235501686299E-2</v>
      </c>
      <c r="E59" s="2">
        <v>3.1984055916539002E-2</v>
      </c>
      <c r="F59" s="2">
        <v>0.87942792407794002</v>
      </c>
      <c r="G59">
        <v>363.851</v>
      </c>
      <c r="H59">
        <v>2276.2600000000002</v>
      </c>
      <c r="I59">
        <v>1768.16</v>
      </c>
      <c r="J59">
        <v>132.54</v>
      </c>
      <c r="K59">
        <v>110.69</v>
      </c>
      <c r="L59" s="3">
        <f t="shared" si="9"/>
        <v>8.8241426880926177E-3</v>
      </c>
      <c r="M59" s="3">
        <f t="shared" si="10"/>
        <v>7.7626089835391987E-3</v>
      </c>
      <c r="N59" s="3">
        <f t="shared" si="11"/>
        <v>-1.5173966156908913E-2</v>
      </c>
      <c r="O59" s="3">
        <f t="shared" si="11"/>
        <v>2.7916100799758592E-3</v>
      </c>
      <c r="P59" s="3">
        <f t="shared" si="12"/>
        <v>3.1822293130477866E-5</v>
      </c>
      <c r="Q59" s="4">
        <f t="shared" si="13"/>
        <v>2.6958274754492286E-3</v>
      </c>
      <c r="R59" s="3">
        <f t="shared" si="14"/>
        <v>1.0510988986746905E-3</v>
      </c>
      <c r="S59" s="16">
        <f t="shared" si="21"/>
        <v>103.04395433987129</v>
      </c>
      <c r="T59" s="16">
        <f t="shared" si="21"/>
        <v>98.709649020583186</v>
      </c>
      <c r="U59" s="16">
        <f t="shared" si="16"/>
        <v>4.3343053192881058</v>
      </c>
      <c r="V59" s="16">
        <f t="shared" si="22"/>
        <v>101.69194928196299</v>
      </c>
      <c r="W59" s="16">
        <f t="shared" si="22"/>
        <v>99.551307575749391</v>
      </c>
      <c r="X59" s="16">
        <f t="shared" si="22"/>
        <v>89.706251061958383</v>
      </c>
      <c r="Y59" s="16">
        <f t="shared" si="22"/>
        <v>103.88908816266225</v>
      </c>
    </row>
    <row r="60" spans="1:25" x14ac:dyDescent="0.4">
      <c r="A60">
        <f t="shared" si="18"/>
        <v>47</v>
      </c>
      <c r="B60" s="1">
        <v>39402</v>
      </c>
      <c r="C60" s="2">
        <v>0.113933185932745</v>
      </c>
      <c r="D60" s="2">
        <v>2.7691989290238299E-2</v>
      </c>
      <c r="E60" s="2">
        <v>2.1838316887286501E-2</v>
      </c>
      <c r="F60" s="2">
        <v>0.836536507889729</v>
      </c>
      <c r="G60">
        <v>365.74</v>
      </c>
      <c r="H60">
        <v>2285.67</v>
      </c>
      <c r="I60">
        <v>1741.33</v>
      </c>
      <c r="J60">
        <v>132.91</v>
      </c>
      <c r="K60">
        <v>111.09</v>
      </c>
      <c r="L60" s="3">
        <f t="shared" si="9"/>
        <v>-1.6044261922096292E-2</v>
      </c>
      <c r="M60" s="3">
        <f t="shared" si="10"/>
        <v>-3.7026846884761433E-2</v>
      </c>
      <c r="N60" s="3">
        <f t="shared" si="11"/>
        <v>-2.3298283495948424E-2</v>
      </c>
      <c r="O60" s="3">
        <f t="shared" si="11"/>
        <v>1.9562109698292307E-3</v>
      </c>
      <c r="P60" s="3">
        <f t="shared" si="12"/>
        <v>1.0527621751230786E-6</v>
      </c>
      <c r="Q60" s="4">
        <f t="shared" si="13"/>
        <v>-1.7267270908009212E-3</v>
      </c>
      <c r="R60" s="3">
        <f t="shared" si="14"/>
        <v>-1.860329533324423E-2</v>
      </c>
      <c r="S60" s="16">
        <f t="shared" si="21"/>
        <v>102.8712816307912</v>
      </c>
      <c r="T60" s="16">
        <f t="shared" si="21"/>
        <v>96.849319487258768</v>
      </c>
      <c r="U60" s="16">
        <f t="shared" si="16"/>
        <v>6.0219621435324342</v>
      </c>
      <c r="V60" s="16">
        <f t="shared" si="22"/>
        <v>100.08752308975336</v>
      </c>
      <c r="W60" s="16">
        <f t="shared" si="22"/>
        <v>95.848622887273251</v>
      </c>
      <c r="X60" s="16">
        <f t="shared" si="22"/>
        <v>87.376422712363535</v>
      </c>
      <c r="Y60" s="16">
        <f t="shared" si="22"/>
        <v>104.08470925964517</v>
      </c>
    </row>
    <row r="61" spans="1:25" x14ac:dyDescent="0.4">
      <c r="A61">
        <f t="shared" si="18"/>
        <v>48</v>
      </c>
      <c r="B61" s="1">
        <v>39409</v>
      </c>
      <c r="C61" s="2">
        <v>0.113111572949672</v>
      </c>
      <c r="D61" s="2">
        <v>2.69385660525579E-2</v>
      </c>
      <c r="E61" s="2">
        <v>2.16587494828346E-2</v>
      </c>
      <c r="F61" s="2">
        <v>0.83829111151493396</v>
      </c>
      <c r="G61">
        <v>369.17700000000002</v>
      </c>
      <c r="H61">
        <v>2257.9499999999998</v>
      </c>
      <c r="I61">
        <v>1700.76</v>
      </c>
      <c r="J61">
        <v>133.16999999999999</v>
      </c>
      <c r="K61">
        <v>108.29</v>
      </c>
      <c r="L61" s="3">
        <f t="shared" si="9"/>
        <v>3.1409877935022923E-2</v>
      </c>
      <c r="M61" s="3">
        <f t="shared" si="10"/>
        <v>5.6535534613050054E-2</v>
      </c>
      <c r="N61" s="3">
        <f t="shared" si="11"/>
        <v>6.578235612314498E-2</v>
      </c>
      <c r="O61" s="3">
        <f t="shared" si="11"/>
        <v>-1.8022077044378415E-3</v>
      </c>
      <c r="P61" s="3">
        <f t="shared" si="12"/>
        <v>3.5014914251855256E-6</v>
      </c>
      <c r="Q61" s="4">
        <f t="shared" si="13"/>
        <v>4.9862943133806075E-3</v>
      </c>
      <c r="R61" s="3">
        <f t="shared" si="14"/>
        <v>3.7981390241695029E-2</v>
      </c>
      <c r="S61" s="16">
        <f t="shared" si="21"/>
        <v>103.36991106212926</v>
      </c>
      <c r="T61" s="16">
        <f t="shared" si="21"/>
        <v>100.64745851142827</v>
      </c>
      <c r="U61" s="16">
        <f t="shared" si="16"/>
        <v>2.7224525507009929</v>
      </c>
      <c r="V61" s="16">
        <f t="shared" si="22"/>
        <v>103.22851088325565</v>
      </c>
      <c r="W61" s="16">
        <f t="shared" si="22"/>
        <v>101.50217634857826</v>
      </c>
      <c r="X61" s="16">
        <f t="shared" si="22"/>
        <v>93.954658324678036</v>
      </c>
      <c r="Y61" s="16">
        <f t="shared" si="22"/>
        <v>103.90448848920138</v>
      </c>
    </row>
    <row r="62" spans="1:25" x14ac:dyDescent="0.4">
      <c r="A62">
        <f t="shared" si="18"/>
        <v>49</v>
      </c>
      <c r="B62" s="1">
        <v>39416</v>
      </c>
      <c r="C62" s="2">
        <v>0.109868444856625</v>
      </c>
      <c r="D62" s="2">
        <v>2.5518183483674999E-2</v>
      </c>
      <c r="E62" s="2">
        <v>2.0486441102788799E-2</v>
      </c>
      <c r="F62" s="2">
        <v>0.84412693055691002</v>
      </c>
      <c r="G62">
        <v>370.67500000000001</v>
      </c>
      <c r="H62">
        <v>2322.34</v>
      </c>
      <c r="I62">
        <v>1812.64</v>
      </c>
      <c r="J62">
        <v>132.93</v>
      </c>
      <c r="K62">
        <v>111.24</v>
      </c>
      <c r="L62" s="3">
        <f t="shared" si="9"/>
        <v>-5.0423623656922212E-3</v>
      </c>
      <c r="M62" s="3">
        <f t="shared" si="10"/>
        <v>2.0668860442150327E-2</v>
      </c>
      <c r="N62" s="3">
        <f t="shared" si="11"/>
        <v>1.9507458734221883E-2</v>
      </c>
      <c r="O62" s="3">
        <f t="shared" si="11"/>
        <v>-4.2127435492365084E-3</v>
      </c>
      <c r="P62" s="3">
        <f t="shared" si="12"/>
        <v>3.6412859826865185E-6</v>
      </c>
      <c r="Q62" s="4">
        <f t="shared" si="13"/>
        <v>-3.186657901360317E-3</v>
      </c>
      <c r="R62" s="3">
        <f t="shared" si="14"/>
        <v>7.7303033153608702E-3</v>
      </c>
      <c r="S62" s="16">
        <f t="shared" si="21"/>
        <v>103.05124527199322</v>
      </c>
      <c r="T62" s="16">
        <f t="shared" si="21"/>
        <v>101.42048884296436</v>
      </c>
      <c r="U62" s="16">
        <f t="shared" si="16"/>
        <v>1.6307564290288639</v>
      </c>
      <c r="V62" s="16">
        <f t="shared" si="22"/>
        <v>102.72427464668642</v>
      </c>
      <c r="W62" s="16">
        <f t="shared" si="22"/>
        <v>103.5690623927933</v>
      </c>
      <c r="X62" s="16">
        <f t="shared" si="22"/>
        <v>95.905404198100229</v>
      </c>
      <c r="Y62" s="16">
        <f t="shared" si="22"/>
        <v>103.48321413427773</v>
      </c>
    </row>
    <row r="63" spans="1:25" x14ac:dyDescent="0.4">
      <c r="A63">
        <f t="shared" si="18"/>
        <v>50</v>
      </c>
      <c r="B63" s="1">
        <v>39423</v>
      </c>
      <c r="C63" s="2">
        <v>0.115937254827769</v>
      </c>
      <c r="D63" s="2">
        <v>2.5083998878476701E-2</v>
      </c>
      <c r="E63" s="2">
        <v>2.01412156193237E-2</v>
      </c>
      <c r="F63" s="2">
        <v>0.83883753067442901</v>
      </c>
      <c r="G63">
        <v>367.32</v>
      </c>
      <c r="H63">
        <v>2360.79</v>
      </c>
      <c r="I63">
        <v>1848</v>
      </c>
      <c r="J63">
        <v>132.37</v>
      </c>
      <c r="K63">
        <v>111.69</v>
      </c>
      <c r="L63" s="3">
        <f t="shared" si="9"/>
        <v>7.8602717671705236E-3</v>
      </c>
      <c r="M63" s="3">
        <f t="shared" si="10"/>
        <v>-1.0252345259847528E-2</v>
      </c>
      <c r="N63" s="3">
        <f t="shared" si="11"/>
        <v>-3.8744588744588748E-2</v>
      </c>
      <c r="O63" s="3">
        <f t="shared" si="11"/>
        <v>2.5685578303240586E-3</v>
      </c>
      <c r="P63" s="3">
        <f t="shared" si="12"/>
        <v>4.5839499006172055E-7</v>
      </c>
      <c r="Q63" s="4">
        <f t="shared" si="13"/>
        <v>2.0279097106928523E-3</v>
      </c>
      <c r="R63" s="3">
        <f t="shared" si="14"/>
        <v>-9.6420261017354236E-3</v>
      </c>
      <c r="S63" s="16">
        <f t="shared" ref="S63:T78" si="23">S62+100*Q63</f>
        <v>103.25403624306252</v>
      </c>
      <c r="T63" s="16">
        <f t="shared" si="23"/>
        <v>100.45628623279082</v>
      </c>
      <c r="U63" s="16">
        <f t="shared" si="16"/>
        <v>2.7977500102716988</v>
      </c>
      <c r="V63" s="16">
        <f t="shared" ref="V63:Y78" si="24">V62+100*L63</f>
        <v>103.51030182340348</v>
      </c>
      <c r="W63" s="16">
        <f t="shared" si="24"/>
        <v>102.54382786680854</v>
      </c>
      <c r="X63" s="16">
        <f t="shared" si="24"/>
        <v>92.030945323641347</v>
      </c>
      <c r="Y63" s="16">
        <f t="shared" si="24"/>
        <v>103.74006991731014</v>
      </c>
    </row>
    <row r="64" spans="1:25" x14ac:dyDescent="0.4">
      <c r="A64">
        <f t="shared" si="18"/>
        <v>51</v>
      </c>
      <c r="B64" s="1">
        <v>39430</v>
      </c>
      <c r="C64" s="2">
        <v>0.116701246477872</v>
      </c>
      <c r="D64" s="2">
        <v>2.4960420182652401E-2</v>
      </c>
      <c r="E64" s="2">
        <v>1.9805589434601301E-2</v>
      </c>
      <c r="F64" s="2">
        <v>0.83853274390487298</v>
      </c>
      <c r="G64">
        <v>365.01100000000002</v>
      </c>
      <c r="H64">
        <v>2303.79</v>
      </c>
      <c r="I64">
        <v>1776.4</v>
      </c>
      <c r="J64">
        <v>132.71</v>
      </c>
      <c r="K64">
        <v>113.28</v>
      </c>
      <c r="L64" s="3">
        <f t="shared" si="9"/>
        <v>1.2788269454598877E-2</v>
      </c>
      <c r="M64" s="3">
        <f t="shared" si="10"/>
        <v>1.8605538265819455E-2</v>
      </c>
      <c r="N64" s="3">
        <f t="shared" si="11"/>
        <v>-2.1352172934023916E-2</v>
      </c>
      <c r="O64" s="3">
        <f t="shared" si="11"/>
        <v>3.7676135935482691E-4</v>
      </c>
      <c r="P64" s="3">
        <f t="shared" si="12"/>
        <v>4.1292764457137064E-7</v>
      </c>
      <c r="Q64" s="4">
        <f t="shared" si="13"/>
        <v>1.8494304766305343E-3</v>
      </c>
      <c r="R64" s="3">
        <f t="shared" si="14"/>
        <v>2.6045990364373106E-3</v>
      </c>
      <c r="S64" s="16">
        <f t="shared" si="23"/>
        <v>103.43897929072557</v>
      </c>
      <c r="T64" s="16">
        <f t="shared" si="23"/>
        <v>100.71674613643455</v>
      </c>
      <c r="U64" s="16">
        <f t="shared" si="16"/>
        <v>2.7222331542910183</v>
      </c>
      <c r="V64" s="16">
        <f t="shared" si="24"/>
        <v>104.78912876886336</v>
      </c>
      <c r="W64" s="16">
        <f t="shared" si="24"/>
        <v>104.40438169339049</v>
      </c>
      <c r="X64" s="16">
        <f t="shared" si="24"/>
        <v>89.895728030238956</v>
      </c>
      <c r="Y64" s="16">
        <f t="shared" si="24"/>
        <v>103.77774605324562</v>
      </c>
    </row>
    <row r="65" spans="1:25" x14ac:dyDescent="0.4">
      <c r="A65">
        <f t="shared" si="18"/>
        <v>52</v>
      </c>
      <c r="B65" s="1">
        <v>39437</v>
      </c>
      <c r="C65" s="2">
        <v>0.11601303373692</v>
      </c>
      <c r="D65" s="2">
        <v>2.49845423584313E-2</v>
      </c>
      <c r="E65" s="2">
        <v>1.9839027601056901E-2</v>
      </c>
      <c r="F65" s="2">
        <v>0.83916339630359105</v>
      </c>
      <c r="G65">
        <v>367.18299999999999</v>
      </c>
      <c r="H65">
        <v>2330.81</v>
      </c>
      <c r="I65">
        <v>1738.47</v>
      </c>
      <c r="J65">
        <v>132.76</v>
      </c>
      <c r="K65">
        <v>114.05</v>
      </c>
      <c r="L65" s="3">
        <f t="shared" si="9"/>
        <v>-9.9215305741460202E-3</v>
      </c>
      <c r="M65" s="3">
        <f t="shared" si="10"/>
        <v>-1.9106835158190894E-2</v>
      </c>
      <c r="N65" s="3">
        <f t="shared" si="11"/>
        <v>5.0044004210598736E-3</v>
      </c>
      <c r="O65" s="3">
        <f t="shared" si="11"/>
        <v>2.4103645676409879E-3</v>
      </c>
      <c r="P65" s="3">
        <f t="shared" si="12"/>
        <v>6.3797121424143017E-7</v>
      </c>
      <c r="Q65" s="4">
        <f t="shared" si="13"/>
        <v>4.9293179021168445E-4</v>
      </c>
      <c r="R65" s="3">
        <f t="shared" si="14"/>
        <v>-5.4034001859090131E-3</v>
      </c>
      <c r="S65" s="16">
        <f t="shared" si="23"/>
        <v>103.48827246974673</v>
      </c>
      <c r="T65" s="16">
        <f t="shared" si="23"/>
        <v>100.17640611784365</v>
      </c>
      <c r="U65" s="16">
        <f t="shared" si="16"/>
        <v>3.3118663519030775</v>
      </c>
      <c r="V65" s="16">
        <f t="shared" si="24"/>
        <v>103.79697571144877</v>
      </c>
      <c r="W65" s="16">
        <f t="shared" si="24"/>
        <v>102.4936981775714</v>
      </c>
      <c r="X65" s="16">
        <f t="shared" si="24"/>
        <v>90.396168072344949</v>
      </c>
      <c r="Y65" s="16">
        <f t="shared" si="24"/>
        <v>104.01878251000971</v>
      </c>
    </row>
    <row r="66" spans="1:25" x14ac:dyDescent="0.4">
      <c r="A66">
        <f t="shared" si="18"/>
        <v>53</v>
      </c>
      <c r="B66" s="1">
        <v>39444</v>
      </c>
      <c r="C66" s="2">
        <v>0.115620921904471</v>
      </c>
      <c r="D66" s="2">
        <v>2.45417296965957E-2</v>
      </c>
      <c r="E66" s="2">
        <v>1.96106667382723E-2</v>
      </c>
      <c r="F66" s="2">
        <v>0.84022668166065995</v>
      </c>
      <c r="G66">
        <v>369.238</v>
      </c>
      <c r="H66">
        <v>2322.11</v>
      </c>
      <c r="I66">
        <v>1747.17</v>
      </c>
      <c r="J66">
        <v>133.08000000000001</v>
      </c>
      <c r="K66">
        <v>112.29</v>
      </c>
      <c r="L66" s="3">
        <f t="shared" si="9"/>
        <v>-1.4921874825102321E-2</v>
      </c>
      <c r="M66" s="3">
        <f t="shared" si="10"/>
        <v>-7.6393013925089459E-2</v>
      </c>
      <c r="N66" s="3">
        <f t="shared" si="11"/>
        <v>-4.3207014772460584E-2</v>
      </c>
      <c r="O66" s="3">
        <f t="shared" si="11"/>
        <v>3.8322813345355033E-3</v>
      </c>
      <c r="P66" s="3">
        <f t="shared" si="12"/>
        <v>1.728986656335777E-6</v>
      </c>
      <c r="Q66" s="4">
        <f t="shared" si="13"/>
        <v>-1.2291599474870813E-3</v>
      </c>
      <c r="R66" s="3">
        <f t="shared" si="14"/>
        <v>-3.2672405547029215E-2</v>
      </c>
      <c r="S66" s="16">
        <f t="shared" si="23"/>
        <v>103.36535647499802</v>
      </c>
      <c r="T66" s="16">
        <f t="shared" si="23"/>
        <v>96.909165563140732</v>
      </c>
      <c r="U66" s="16">
        <f t="shared" si="16"/>
        <v>6.4561909118572913</v>
      </c>
      <c r="V66" s="16">
        <f t="shared" si="24"/>
        <v>102.30478822893853</v>
      </c>
      <c r="W66" s="16">
        <f t="shared" si="24"/>
        <v>94.854396785062463</v>
      </c>
      <c r="X66" s="16">
        <f t="shared" si="24"/>
        <v>86.075466595098888</v>
      </c>
      <c r="Y66" s="16">
        <f t="shared" si="24"/>
        <v>104.40201064346327</v>
      </c>
    </row>
    <row r="67" spans="1:25" x14ac:dyDescent="0.4">
      <c r="A67">
        <f t="shared" si="18"/>
        <v>54</v>
      </c>
      <c r="B67" s="1">
        <v>39451</v>
      </c>
      <c r="C67" s="2">
        <v>0.116405685326751</v>
      </c>
      <c r="D67" s="2">
        <v>2.23207040335545E-2</v>
      </c>
      <c r="E67" s="2">
        <v>1.8950047974087E-2</v>
      </c>
      <c r="F67" s="2">
        <v>0.84232356266560604</v>
      </c>
      <c r="G67">
        <v>376.08699999999999</v>
      </c>
      <c r="H67">
        <v>2217.59</v>
      </c>
      <c r="I67">
        <v>1671.68</v>
      </c>
      <c r="J67">
        <v>133.59</v>
      </c>
      <c r="K67">
        <v>108.6</v>
      </c>
      <c r="L67" s="3">
        <f t="shared" si="9"/>
        <v>6.902719861148876E-3</v>
      </c>
      <c r="M67" s="3">
        <f t="shared" si="10"/>
        <v>-4.8221877619920583E-3</v>
      </c>
      <c r="N67" s="3">
        <f t="shared" si="11"/>
        <v>-2.4316854900459428E-2</v>
      </c>
      <c r="O67" s="3">
        <f t="shared" si="11"/>
        <v>5.1650572647652382E-3</v>
      </c>
      <c r="P67" s="3">
        <f t="shared" si="12"/>
        <v>2.0012496392095028E-6</v>
      </c>
      <c r="Q67" s="4">
        <f t="shared" si="13"/>
        <v>4.5837238302730548E-3</v>
      </c>
      <c r="R67" s="3">
        <f t="shared" si="14"/>
        <v>-4.2678163841343431E-3</v>
      </c>
      <c r="S67" s="16">
        <f t="shared" si="23"/>
        <v>103.82372885802533</v>
      </c>
      <c r="T67" s="16">
        <f t="shared" si="23"/>
        <v>96.482383924727301</v>
      </c>
      <c r="U67" s="16">
        <f t="shared" si="16"/>
        <v>7.3413449332980321</v>
      </c>
      <c r="V67" s="16">
        <f t="shared" si="24"/>
        <v>102.99506021505343</v>
      </c>
      <c r="W67" s="16">
        <f t="shared" si="24"/>
        <v>94.372178008863258</v>
      </c>
      <c r="X67" s="16">
        <f t="shared" si="24"/>
        <v>83.643781105052952</v>
      </c>
      <c r="Y67" s="16">
        <f t="shared" si="24"/>
        <v>104.91851636993979</v>
      </c>
    </row>
    <row r="68" spans="1:25" x14ac:dyDescent="0.4">
      <c r="A68">
        <f t="shared" si="18"/>
        <v>55</v>
      </c>
      <c r="B68" s="1">
        <v>39458</v>
      </c>
      <c r="C68" s="2">
        <v>0.1193352436427</v>
      </c>
      <c r="D68" s="2">
        <v>2.27237027691219E-2</v>
      </c>
      <c r="E68" s="2">
        <v>1.8952906987919901E-2</v>
      </c>
      <c r="F68" s="2">
        <v>0.838988146600257</v>
      </c>
      <c r="G68">
        <v>377.84800000000001</v>
      </c>
      <c r="H68">
        <v>2202.0300000000002</v>
      </c>
      <c r="I68">
        <v>1631.03</v>
      </c>
      <c r="J68">
        <v>134.28</v>
      </c>
      <c r="K68">
        <v>108.84</v>
      </c>
      <c r="L68" s="3">
        <f t="shared" si="9"/>
        <v>-6.3176201726746761E-3</v>
      </c>
      <c r="M68" s="3">
        <f t="shared" si="10"/>
        <v>-7.1069225868149899E-2</v>
      </c>
      <c r="N68" s="3">
        <f t="shared" si="11"/>
        <v>-2.619203815993576E-2</v>
      </c>
      <c r="O68" s="3">
        <f t="shared" si="11"/>
        <v>9.6812630324683013E-4</v>
      </c>
      <c r="P68" s="3">
        <f t="shared" si="12"/>
        <v>1.0377173208333332E-6</v>
      </c>
      <c r="Q68" s="4">
        <f t="shared" si="13"/>
        <v>-2.054077194761725E-3</v>
      </c>
      <c r="R68" s="3">
        <f t="shared" si="14"/>
        <v>-2.5652689474378376E-2</v>
      </c>
      <c r="S68" s="16">
        <f t="shared" si="23"/>
        <v>103.61832113854916</v>
      </c>
      <c r="T68" s="16">
        <f t="shared" si="23"/>
        <v>93.917114977289458</v>
      </c>
      <c r="U68" s="16">
        <f t="shared" si="16"/>
        <v>9.7012061612597051</v>
      </c>
      <c r="V68" s="16">
        <f t="shared" si="24"/>
        <v>102.36329819778597</v>
      </c>
      <c r="W68" s="16">
        <f t="shared" si="24"/>
        <v>87.26525542204827</v>
      </c>
      <c r="X68" s="16">
        <f t="shared" si="24"/>
        <v>81.02457728905938</v>
      </c>
      <c r="Y68" s="16">
        <f t="shared" si="24"/>
        <v>105.01532900026447</v>
      </c>
    </row>
    <row r="69" spans="1:25" x14ac:dyDescent="0.4">
      <c r="A69">
        <f t="shared" si="18"/>
        <v>56</v>
      </c>
      <c r="B69" s="1">
        <v>39465</v>
      </c>
      <c r="C69" s="2">
        <v>0.119537520284592</v>
      </c>
      <c r="D69" s="2">
        <v>2.1189978489182901E-2</v>
      </c>
      <c r="E69" s="2">
        <v>1.8757102399803799E-2</v>
      </c>
      <c r="F69" s="2">
        <v>0.84051539882642101</v>
      </c>
      <c r="G69">
        <v>382.38200000000001</v>
      </c>
      <c r="H69">
        <v>2083.2399999999998</v>
      </c>
      <c r="I69">
        <v>1588.31</v>
      </c>
      <c r="J69">
        <v>134.41</v>
      </c>
      <c r="K69">
        <v>106.87</v>
      </c>
      <c r="L69" s="3">
        <f t="shared" si="9"/>
        <v>4.2138695091811229E-3</v>
      </c>
      <c r="M69" s="3">
        <f t="shared" si="10"/>
        <v>2.8319499086912892E-3</v>
      </c>
      <c r="N69" s="3">
        <f t="shared" si="11"/>
        <v>2.4365520584772593E-3</v>
      </c>
      <c r="O69" s="3">
        <f t="shared" si="11"/>
        <v>-5.5055427423555958E-3</v>
      </c>
      <c r="P69" s="3">
        <f t="shared" si="12"/>
        <v>7.7636395693725615E-7</v>
      </c>
      <c r="Q69" s="4">
        <f t="shared" si="13"/>
        <v>-4.0188426917625733E-3</v>
      </c>
      <c r="R69" s="3">
        <f t="shared" si="14"/>
        <v>9.9420718349851889E-4</v>
      </c>
      <c r="S69" s="16">
        <f t="shared" si="23"/>
        <v>103.2164368693729</v>
      </c>
      <c r="T69" s="16">
        <f t="shared" si="23"/>
        <v>94.016535695639305</v>
      </c>
      <c r="U69" s="16">
        <f t="shared" si="16"/>
        <v>9.1999011737335934</v>
      </c>
      <c r="V69" s="16">
        <f t="shared" si="24"/>
        <v>102.78468514870409</v>
      </c>
      <c r="W69" s="16">
        <f t="shared" si="24"/>
        <v>87.548450412917404</v>
      </c>
      <c r="X69" s="16">
        <f t="shared" si="24"/>
        <v>81.26823249490711</v>
      </c>
      <c r="Y69" s="16">
        <f t="shared" si="24"/>
        <v>104.46477472602891</v>
      </c>
    </row>
    <row r="70" spans="1:25" x14ac:dyDescent="0.4">
      <c r="A70">
        <f t="shared" si="18"/>
        <v>57</v>
      </c>
      <c r="B70" s="1">
        <v>39472</v>
      </c>
      <c r="C70" s="2">
        <v>0.12056634051027</v>
      </c>
      <c r="D70" s="2">
        <v>2.13329948669265E-2</v>
      </c>
      <c r="E70" s="2">
        <v>1.8879205724610701E-2</v>
      </c>
      <c r="F70" s="2">
        <v>0.839221458898192</v>
      </c>
      <c r="G70">
        <v>384.49700000000001</v>
      </c>
      <c r="H70">
        <v>2091.88</v>
      </c>
      <c r="I70">
        <v>1592.18</v>
      </c>
      <c r="J70">
        <v>133.66999999999999</v>
      </c>
      <c r="K70">
        <v>106.73</v>
      </c>
      <c r="L70" s="3">
        <f t="shared" si="9"/>
        <v>-2.1837910503008651E-3</v>
      </c>
      <c r="M70" s="3">
        <f t="shared" si="10"/>
        <v>4.6663987600488621E-2</v>
      </c>
      <c r="N70" s="3">
        <f t="shared" si="11"/>
        <v>-5.8347674257935855E-3</v>
      </c>
      <c r="O70" s="3">
        <f t="shared" si="11"/>
        <v>3.7405550983766744E-3</v>
      </c>
      <c r="P70" s="3">
        <f t="shared" si="12"/>
        <v>5.2572333589424238E-7</v>
      </c>
      <c r="Q70" s="4">
        <f t="shared" si="13"/>
        <v>3.7606635214037258E-3</v>
      </c>
      <c r="R70" s="3">
        <f t="shared" si="14"/>
        <v>1.0596496055692711E-2</v>
      </c>
      <c r="S70" s="16">
        <f t="shared" si="23"/>
        <v>103.59250322151327</v>
      </c>
      <c r="T70" s="16">
        <f t="shared" si="23"/>
        <v>95.076185301208582</v>
      </c>
      <c r="U70" s="16">
        <f t="shared" si="16"/>
        <v>8.5163179203046866</v>
      </c>
      <c r="V70" s="16">
        <f t="shared" si="24"/>
        <v>102.566306043674</v>
      </c>
      <c r="W70" s="16">
        <f t="shared" si="24"/>
        <v>92.214849172966268</v>
      </c>
      <c r="X70" s="16">
        <f t="shared" si="24"/>
        <v>80.684755752327746</v>
      </c>
      <c r="Y70" s="16">
        <f t="shared" si="24"/>
        <v>104.83883023586657</v>
      </c>
    </row>
    <row r="71" spans="1:25" x14ac:dyDescent="0.4">
      <c r="A71">
        <f t="shared" si="18"/>
        <v>58</v>
      </c>
      <c r="B71" s="1">
        <v>39479</v>
      </c>
      <c r="C71" s="2">
        <v>0.121311145843941</v>
      </c>
      <c r="D71" s="2">
        <v>2.1265108966085602E-2</v>
      </c>
      <c r="E71" s="2">
        <v>1.9010605950763301E-2</v>
      </c>
      <c r="F71" s="2">
        <v>0.83841313923920902</v>
      </c>
      <c r="G71">
        <v>384.52199999999999</v>
      </c>
      <c r="H71">
        <v>2194.4299999999998</v>
      </c>
      <c r="I71">
        <v>1582.89</v>
      </c>
      <c r="J71">
        <v>134.16999999999999</v>
      </c>
      <c r="K71">
        <v>106.49</v>
      </c>
      <c r="L71" s="3">
        <f t="shared" si="9"/>
        <v>6.3537907236763669E-3</v>
      </c>
      <c r="M71" s="3">
        <f t="shared" si="10"/>
        <v>-3.7952043846374961E-2</v>
      </c>
      <c r="N71" s="3">
        <f t="shared" si="11"/>
        <v>-3.7197783800516859E-2</v>
      </c>
      <c r="O71" s="3">
        <f t="shared" si="11"/>
        <v>8.1985540731910334E-4</v>
      </c>
      <c r="P71" s="3">
        <f t="shared" si="12"/>
        <v>9.5092628994163641E-7</v>
      </c>
      <c r="Q71" s="4">
        <f t="shared" si="13"/>
        <v>-5.6994505327643299E-5</v>
      </c>
      <c r="R71" s="3">
        <f t="shared" si="14"/>
        <v>-1.6994045378974088E-2</v>
      </c>
      <c r="S71" s="16">
        <f t="shared" si="23"/>
        <v>103.58680377098051</v>
      </c>
      <c r="T71" s="16">
        <f t="shared" si="23"/>
        <v>93.376780763311174</v>
      </c>
      <c r="U71" s="16">
        <f t="shared" si="16"/>
        <v>10.210023007669335</v>
      </c>
      <c r="V71" s="16">
        <f t="shared" si="24"/>
        <v>103.20168511604165</v>
      </c>
      <c r="W71" s="16">
        <f t="shared" si="24"/>
        <v>88.419644788328768</v>
      </c>
      <c r="X71" s="16">
        <f t="shared" si="24"/>
        <v>76.964977372276053</v>
      </c>
      <c r="Y71" s="16">
        <f t="shared" si="24"/>
        <v>104.92081577659847</v>
      </c>
    </row>
    <row r="72" spans="1:25" x14ac:dyDescent="0.4">
      <c r="A72">
        <f t="shared" si="18"/>
        <v>59</v>
      </c>
      <c r="B72" s="1">
        <v>39486</v>
      </c>
      <c r="C72" s="2">
        <v>0.12067215895662101</v>
      </c>
      <c r="D72" s="2">
        <v>2.07568029590799E-2</v>
      </c>
      <c r="E72" s="2">
        <v>1.8573021695186501E-2</v>
      </c>
      <c r="F72" s="2">
        <v>0.83999801638911198</v>
      </c>
      <c r="G72">
        <v>384.04399999999998</v>
      </c>
      <c r="H72">
        <v>2095.21</v>
      </c>
      <c r="I72">
        <v>1524.01</v>
      </c>
      <c r="J72">
        <v>134.28</v>
      </c>
      <c r="K72">
        <v>107.3</v>
      </c>
      <c r="L72" s="3">
        <f t="shared" si="9"/>
        <v>-2.4930211718616757E-3</v>
      </c>
      <c r="M72" s="3">
        <f t="shared" si="10"/>
        <v>1.9540928382096201E-2</v>
      </c>
      <c r="N72" s="3">
        <f t="shared" si="11"/>
        <v>3.7165110465154472E-2</v>
      </c>
      <c r="O72" s="3">
        <f t="shared" si="11"/>
        <v>-3.4256776884122875E-3</v>
      </c>
      <c r="P72" s="3">
        <f t="shared" si="12"/>
        <v>6.7333889127909738E-7</v>
      </c>
      <c r="Q72" s="4">
        <f t="shared" si="13"/>
        <v>-2.0831984460411733E-3</v>
      </c>
      <c r="R72" s="3">
        <f t="shared" si="14"/>
        <v>1.2696834996744177E-2</v>
      </c>
      <c r="S72" s="16">
        <f t="shared" si="23"/>
        <v>103.37848392637639</v>
      </c>
      <c r="T72" s="16">
        <f t="shared" si="23"/>
        <v>94.646464262985589</v>
      </c>
      <c r="U72" s="16">
        <f t="shared" si="16"/>
        <v>8.7320196633908012</v>
      </c>
      <c r="V72" s="16">
        <f t="shared" si="24"/>
        <v>102.95238299885548</v>
      </c>
      <c r="W72" s="16">
        <f t="shared" si="24"/>
        <v>90.373737626538386</v>
      </c>
      <c r="X72" s="16">
        <f t="shared" si="24"/>
        <v>80.681488418791503</v>
      </c>
      <c r="Y72" s="16">
        <f t="shared" si="24"/>
        <v>104.57824800775724</v>
      </c>
    </row>
    <row r="73" spans="1:25" x14ac:dyDescent="0.4">
      <c r="A73">
        <f t="shared" si="18"/>
        <v>60</v>
      </c>
      <c r="B73" s="1">
        <v>39493</v>
      </c>
      <c r="C73" s="2">
        <v>0.121792415979944</v>
      </c>
      <c r="D73" s="2">
        <v>2.07587774212219E-2</v>
      </c>
      <c r="E73" s="2">
        <v>1.8393094057247199E-2</v>
      </c>
      <c r="F73" s="2">
        <v>0.83905571254158595</v>
      </c>
      <c r="G73">
        <v>381.23899999999998</v>
      </c>
      <c r="H73">
        <v>2125.85</v>
      </c>
      <c r="I73">
        <v>1580.65</v>
      </c>
      <c r="J73">
        <v>133.82</v>
      </c>
      <c r="K73">
        <v>107.82</v>
      </c>
      <c r="L73" s="3">
        <f t="shared" si="9"/>
        <v>-5.4784440988596694E-3</v>
      </c>
      <c r="M73" s="3">
        <f t="shared" si="10"/>
        <v>-3.143694784571438E-3</v>
      </c>
      <c r="N73" s="3">
        <f t="shared" si="11"/>
        <v>-1.0128744503843379E-2</v>
      </c>
      <c r="O73" s="3">
        <f t="shared" si="11"/>
        <v>2.9890898221496265E-4</v>
      </c>
      <c r="P73" s="3">
        <f t="shared" si="12"/>
        <v>8.4214656538576092E-8</v>
      </c>
      <c r="Q73" s="4">
        <f t="shared" si="13"/>
        <v>-6.6807407886446059E-4</v>
      </c>
      <c r="R73" s="3">
        <f t="shared" si="14"/>
        <v>-4.6129936012648809E-3</v>
      </c>
      <c r="S73" s="16">
        <f t="shared" si="23"/>
        <v>103.31167651848995</v>
      </c>
      <c r="T73" s="16">
        <f t="shared" si="23"/>
        <v>94.1851649028591</v>
      </c>
      <c r="U73" s="16">
        <f t="shared" si="16"/>
        <v>9.1265116156308466</v>
      </c>
      <c r="V73" s="16">
        <f t="shared" si="24"/>
        <v>102.40453858896952</v>
      </c>
      <c r="W73" s="16">
        <f t="shared" si="24"/>
        <v>90.059368148081248</v>
      </c>
      <c r="X73" s="16">
        <f t="shared" si="24"/>
        <v>79.668613968407158</v>
      </c>
      <c r="Y73" s="16">
        <f t="shared" si="24"/>
        <v>104.60813890597873</v>
      </c>
    </row>
    <row r="74" spans="1:25" x14ac:dyDescent="0.4">
      <c r="A74">
        <f t="shared" si="18"/>
        <v>61</v>
      </c>
      <c r="B74" s="1">
        <v>39500</v>
      </c>
      <c r="C74" s="2">
        <v>0.12170381120434499</v>
      </c>
      <c r="D74" s="2">
        <v>2.0743496843528299E-2</v>
      </c>
      <c r="E74" s="2">
        <v>1.83566216496426E-2</v>
      </c>
      <c r="F74" s="2">
        <v>0.839196070302484</v>
      </c>
      <c r="G74">
        <v>381.45</v>
      </c>
      <c r="H74">
        <v>2132.02</v>
      </c>
      <c r="I74">
        <v>1564.64</v>
      </c>
      <c r="J74">
        <v>133.86000000000001</v>
      </c>
      <c r="K74">
        <v>107.17</v>
      </c>
      <c r="L74" s="3">
        <f t="shared" si="9"/>
        <v>-1.3952230646595121E-2</v>
      </c>
      <c r="M74" s="3">
        <f t="shared" si="10"/>
        <v>-4.7691860301498301E-2</v>
      </c>
      <c r="N74" s="3">
        <f t="shared" si="11"/>
        <v>2.3967174557726345E-3</v>
      </c>
      <c r="O74" s="3">
        <f t="shared" si="11"/>
        <v>7.2463768115942351E-3</v>
      </c>
      <c r="P74" s="3">
        <f t="shared" si="12"/>
        <v>3.921700019190569E-7</v>
      </c>
      <c r="Q74" s="4">
        <f t="shared" si="13"/>
        <v>3.4373988116369082E-3</v>
      </c>
      <c r="R74" s="3">
        <f t="shared" si="14"/>
        <v>-1.3000249170181638E-2</v>
      </c>
      <c r="S74" s="16">
        <f t="shared" si="23"/>
        <v>103.65541639965363</v>
      </c>
      <c r="T74" s="16">
        <f t="shared" si="23"/>
        <v>92.885139985840937</v>
      </c>
      <c r="U74" s="16">
        <f t="shared" si="16"/>
        <v>10.770276413812695</v>
      </c>
      <c r="V74" s="16">
        <f t="shared" si="24"/>
        <v>101.00931552431</v>
      </c>
      <c r="W74" s="16">
        <f t="shared" si="24"/>
        <v>85.290182117931423</v>
      </c>
      <c r="X74" s="16">
        <f t="shared" si="24"/>
        <v>79.908285713984426</v>
      </c>
      <c r="Y74" s="16">
        <f t="shared" si="24"/>
        <v>105.33277658713816</v>
      </c>
    </row>
    <row r="75" spans="1:25" x14ac:dyDescent="0.4">
      <c r="A75">
        <f t="shared" si="18"/>
        <v>62</v>
      </c>
      <c r="B75" s="1">
        <v>39507</v>
      </c>
      <c r="C75" s="2">
        <v>0.12160665721611499</v>
      </c>
      <c r="D75" s="2">
        <v>2.0187034161893099E-2</v>
      </c>
      <c r="E75" s="2">
        <v>1.84459020855136E-2</v>
      </c>
      <c r="F75" s="2">
        <v>0.83976040653647799</v>
      </c>
      <c r="G75">
        <v>388.56400000000002</v>
      </c>
      <c r="H75">
        <v>2097.4699999999998</v>
      </c>
      <c r="I75">
        <v>1568.39</v>
      </c>
      <c r="J75">
        <v>134.83000000000001</v>
      </c>
      <c r="K75">
        <v>103.74</v>
      </c>
      <c r="L75" s="3">
        <f t="shared" si="9"/>
        <v>-8.4065186254542734E-3</v>
      </c>
      <c r="M75" s="3">
        <f t="shared" si="10"/>
        <v>-3.7351102814807913E-2</v>
      </c>
      <c r="N75" s="3">
        <f t="shared" si="11"/>
        <v>-5.7766244365240915E-2</v>
      </c>
      <c r="O75" s="3">
        <f t="shared" si="11"/>
        <v>4.8950530297411365E-3</v>
      </c>
      <c r="P75" s="3">
        <f t="shared" si="12"/>
        <v>1.675339760842307E-6</v>
      </c>
      <c r="Q75" s="4">
        <f t="shared" si="13"/>
        <v>1.2671492777296947E-3</v>
      </c>
      <c r="R75" s="3">
        <f t="shared" si="14"/>
        <v>-2.4657203193940491E-2</v>
      </c>
      <c r="S75" s="16">
        <f t="shared" si="23"/>
        <v>103.7821313274266</v>
      </c>
      <c r="T75" s="16">
        <f t="shared" si="23"/>
        <v>90.419419666446885</v>
      </c>
      <c r="U75" s="16">
        <f t="shared" si="16"/>
        <v>13.362711660979713</v>
      </c>
      <c r="V75" s="16">
        <f t="shared" si="24"/>
        <v>100.16866366176457</v>
      </c>
      <c r="W75" s="16">
        <f t="shared" si="24"/>
        <v>81.555071836450637</v>
      </c>
      <c r="X75" s="16">
        <f t="shared" si="24"/>
        <v>74.131661277460339</v>
      </c>
      <c r="Y75" s="16">
        <f t="shared" si="24"/>
        <v>105.82228189011227</v>
      </c>
    </row>
    <row r="76" spans="1:25" x14ac:dyDescent="0.4">
      <c r="A76">
        <f t="shared" si="18"/>
        <v>63</v>
      </c>
      <c r="B76" s="1">
        <v>39514</v>
      </c>
      <c r="C76" s="2">
        <v>0.124398890150852</v>
      </c>
      <c r="D76" s="2">
        <v>1.99257434150742E-2</v>
      </c>
      <c r="E76" s="2">
        <v>1.7737362197193102E-2</v>
      </c>
      <c r="F76" s="2">
        <v>0.83793800423688003</v>
      </c>
      <c r="G76">
        <v>389.31299999999999</v>
      </c>
      <c r="H76">
        <v>2040.17</v>
      </c>
      <c r="I76">
        <v>1477.79</v>
      </c>
      <c r="J76">
        <v>135.49</v>
      </c>
      <c r="K76">
        <v>102.67</v>
      </c>
      <c r="L76" s="3">
        <f t="shared" si="9"/>
        <v>-2.2984375297322557E-2</v>
      </c>
      <c r="M76" s="3">
        <f t="shared" si="10"/>
        <v>-3.8360210157080243E-2</v>
      </c>
      <c r="N76" s="3">
        <f t="shared" si="11"/>
        <v>-4.3707157309225253E-2</v>
      </c>
      <c r="O76" s="3">
        <f t="shared" si="11"/>
        <v>8.3400989002877512E-3</v>
      </c>
      <c r="P76" s="3">
        <f t="shared" si="12"/>
        <v>1.1440182013085172E-6</v>
      </c>
      <c r="Q76" s="4">
        <f t="shared" si="13"/>
        <v>2.5885056469046944E-3</v>
      </c>
      <c r="R76" s="3">
        <f t="shared" si="14"/>
        <v>-2.4177910965835075E-2</v>
      </c>
      <c r="S76" s="16">
        <f t="shared" si="23"/>
        <v>104.04098189211707</v>
      </c>
      <c r="T76" s="16">
        <f t="shared" si="23"/>
        <v>88.001628569863371</v>
      </c>
      <c r="U76" s="16">
        <f t="shared" si="16"/>
        <v>16.039353322253703</v>
      </c>
      <c r="V76" s="16">
        <f t="shared" si="24"/>
        <v>97.870226132032315</v>
      </c>
      <c r="W76" s="16">
        <f t="shared" si="24"/>
        <v>77.719050820742609</v>
      </c>
      <c r="X76" s="16">
        <f t="shared" si="24"/>
        <v>69.760945546537812</v>
      </c>
      <c r="Y76" s="16">
        <f t="shared" si="24"/>
        <v>106.65629178014105</v>
      </c>
    </row>
    <row r="77" spans="1:25" x14ac:dyDescent="0.4">
      <c r="A77">
        <f t="shared" si="18"/>
        <v>64</v>
      </c>
      <c r="B77" s="1">
        <v>39521</v>
      </c>
      <c r="C77" s="2">
        <v>0.12344910856991401</v>
      </c>
      <c r="D77" s="2">
        <v>1.9440933222652501E-2</v>
      </c>
      <c r="E77" s="2">
        <v>1.7265256968372E-2</v>
      </c>
      <c r="F77" s="2">
        <v>0.83984470123906096</v>
      </c>
      <c r="G77">
        <v>394.10700000000003</v>
      </c>
      <c r="H77">
        <v>2032.79</v>
      </c>
      <c r="I77">
        <v>1413.2</v>
      </c>
      <c r="J77">
        <v>136.62</v>
      </c>
      <c r="K77">
        <v>99.09</v>
      </c>
      <c r="L77" s="3">
        <f t="shared" si="9"/>
        <v>1.2056752404117299E-2</v>
      </c>
      <c r="M77" s="3">
        <f t="shared" si="10"/>
        <v>3.7410103178948217E-2</v>
      </c>
      <c r="N77" s="3">
        <f t="shared" si="11"/>
        <v>2.2473818284743929E-2</v>
      </c>
      <c r="O77" s="3">
        <f t="shared" si="11"/>
        <v>4.6113306982871194E-3</v>
      </c>
      <c r="P77" s="3">
        <f t="shared" si="12"/>
        <v>1.9053596261043753E-7</v>
      </c>
      <c r="Q77" s="4">
        <f t="shared" si="13"/>
        <v>6.476310018692367E-3</v>
      </c>
      <c r="R77" s="3">
        <f t="shared" si="14"/>
        <v>1.9138001141524141E-2</v>
      </c>
      <c r="S77" s="16">
        <f t="shared" si="23"/>
        <v>104.68861289398632</v>
      </c>
      <c r="T77" s="16">
        <f t="shared" si="23"/>
        <v>89.915428684015779</v>
      </c>
      <c r="U77" s="16">
        <f t="shared" si="16"/>
        <v>14.773184209970537</v>
      </c>
      <c r="V77" s="16">
        <f t="shared" si="24"/>
        <v>99.075901372444051</v>
      </c>
      <c r="W77" s="16">
        <f t="shared" si="24"/>
        <v>81.460061138637428</v>
      </c>
      <c r="X77" s="16">
        <f t="shared" si="24"/>
        <v>72.0083273750122</v>
      </c>
      <c r="Y77" s="16">
        <f t="shared" si="24"/>
        <v>107.11742484996975</v>
      </c>
    </row>
    <row r="78" spans="1:25" x14ac:dyDescent="0.4">
      <c r="A78">
        <f t="shared" si="18"/>
        <v>65</v>
      </c>
      <c r="B78" s="1">
        <v>39528</v>
      </c>
      <c r="C78" s="2">
        <v>0.123521000663859</v>
      </c>
      <c r="D78" s="2">
        <v>1.9175100068427799E-2</v>
      </c>
      <c r="E78" s="2">
        <v>1.72135301849126E-2</v>
      </c>
      <c r="F78" s="2">
        <v>0.84009036908279999</v>
      </c>
      <c r="G78">
        <v>396.89600000000002</v>
      </c>
      <c r="H78">
        <v>2098.46</v>
      </c>
      <c r="I78">
        <v>1444.96</v>
      </c>
      <c r="J78">
        <v>137.25</v>
      </c>
      <c r="K78">
        <v>99.58</v>
      </c>
      <c r="L78" s="3">
        <f t="shared" si="9"/>
        <v>-1.3758402074976361E-2</v>
      </c>
      <c r="M78" s="3">
        <f t="shared" si="10"/>
        <v>-1.3914305814527794E-2</v>
      </c>
      <c r="N78" s="3">
        <f t="shared" si="11"/>
        <v>2.9004263093787896E-2</v>
      </c>
      <c r="O78" s="3">
        <f t="shared" si="11"/>
        <v>-1.5300546448088204E-3</v>
      </c>
      <c r="P78" s="3">
        <f t="shared" si="12"/>
        <v>4.6929085866068764E-7</v>
      </c>
      <c r="Q78" s="4">
        <f t="shared" si="13"/>
        <v>-2.7528475020899622E-3</v>
      </c>
      <c r="R78" s="3">
        <f t="shared" si="14"/>
        <v>-4.9624860131269877E-5</v>
      </c>
      <c r="S78" s="16">
        <f t="shared" si="23"/>
        <v>104.41332814377732</v>
      </c>
      <c r="T78" s="16">
        <f t="shared" si="23"/>
        <v>89.910466198002652</v>
      </c>
      <c r="U78" s="16">
        <f t="shared" si="16"/>
        <v>14.502861945774669</v>
      </c>
      <c r="V78" s="16">
        <f t="shared" si="24"/>
        <v>97.700061164946419</v>
      </c>
      <c r="W78" s="16">
        <f t="shared" si="24"/>
        <v>80.068630557184648</v>
      </c>
      <c r="X78" s="16">
        <f t="shared" si="24"/>
        <v>74.908753684390987</v>
      </c>
      <c r="Y78" s="16">
        <f t="shared" si="24"/>
        <v>106.96441938548887</v>
      </c>
    </row>
    <row r="79" spans="1:25" x14ac:dyDescent="0.4">
      <c r="A79">
        <f t="shared" si="18"/>
        <v>66</v>
      </c>
      <c r="B79" s="1">
        <v>39535</v>
      </c>
      <c r="C79" s="2">
        <v>0.12430315209496</v>
      </c>
      <c r="D79" s="2">
        <v>1.91263343299116E-2</v>
      </c>
      <c r="E79" s="2">
        <v>1.7051359825021501E-2</v>
      </c>
      <c r="F79" s="2">
        <v>0.839519153750106</v>
      </c>
      <c r="G79">
        <v>392.81599999999997</v>
      </c>
      <c r="H79">
        <v>2076.56</v>
      </c>
      <c r="I79">
        <v>1486.87</v>
      </c>
      <c r="J79">
        <v>137.04</v>
      </c>
      <c r="K79">
        <v>99.23</v>
      </c>
      <c r="L79" s="3">
        <f t="shared" ref="L79:L142" si="25">G80*K80/(G79*K79)-1</f>
        <v>2.0264790824093604E-2</v>
      </c>
      <c r="M79" s="3">
        <f t="shared" ref="M79:M142" si="26">H80*K80/(H79*K79)-1</f>
        <v>6.57358725599686E-2</v>
      </c>
      <c r="N79" s="3">
        <f t="shared" ref="N79:O118" si="27">I80/I79-1</f>
        <v>3.6291000558219544E-2</v>
      </c>
      <c r="O79" s="3">
        <f t="shared" si="27"/>
        <v>-7.1511967308813817E-3</v>
      </c>
      <c r="P79" s="3">
        <f t="shared" ref="P79:P142" si="28">(ABS(C80-C79)+ABS(D80-D79)+ABS(E80-E79)+ABS(F80-F79))*$S$3</f>
        <v>5.3704482578225894E-7</v>
      </c>
      <c r="Q79" s="4">
        <f t="shared" ref="Q79:Q142" si="29">SUMPRODUCT(C79:F79,L79:O79)-P79</f>
        <v>-1.6090291116773088E-3</v>
      </c>
      <c r="R79" s="3">
        <f t="shared" ref="R79:R142" si="30">SUMPRODUCT($C$7:$F$7,L79:O79)</f>
        <v>2.8785116802850091E-2</v>
      </c>
      <c r="S79" s="16">
        <f t="shared" ref="S79:T94" si="31">S78+100*Q79</f>
        <v>104.2524252326096</v>
      </c>
      <c r="T79" s="16">
        <f t="shared" si="31"/>
        <v>92.788977878287668</v>
      </c>
      <c r="U79" s="16">
        <f t="shared" ref="U79:U142" si="32">S79-T79</f>
        <v>11.463447354321929</v>
      </c>
      <c r="V79" s="16">
        <f t="shared" ref="V79:Y94" si="33">V78+100*L79</f>
        <v>99.726540247355786</v>
      </c>
      <c r="W79" s="16">
        <f t="shared" si="33"/>
        <v>86.642217813181503</v>
      </c>
      <c r="X79" s="16">
        <f t="shared" si="33"/>
        <v>78.537853740212938</v>
      </c>
      <c r="Y79" s="16">
        <f t="shared" si="33"/>
        <v>106.24929971240073</v>
      </c>
    </row>
    <row r="80" spans="1:25" x14ac:dyDescent="0.4">
      <c r="A80">
        <f t="shared" ref="A80:A143" si="34">A79+1</f>
        <v>67</v>
      </c>
      <c r="B80" s="1">
        <v>39542</v>
      </c>
      <c r="C80" s="2">
        <v>0.124530991144817</v>
      </c>
      <c r="D80" s="2">
        <v>1.8366993542605001E-2</v>
      </c>
      <c r="E80" s="2">
        <v>1.6915625902690901E-2</v>
      </c>
      <c r="F80" s="2">
        <v>0.84018638940988599</v>
      </c>
      <c r="G80">
        <v>391.92899999999997</v>
      </c>
      <c r="H80">
        <v>2164.21</v>
      </c>
      <c r="I80">
        <v>1540.83</v>
      </c>
      <c r="J80">
        <v>136.06</v>
      </c>
      <c r="K80">
        <v>101.47</v>
      </c>
      <c r="L80" s="3">
        <f t="shared" si="25"/>
        <v>-4.4295313479293386E-3</v>
      </c>
      <c r="M80" s="3">
        <f t="shared" si="26"/>
        <v>-3.1782983515424856E-2</v>
      </c>
      <c r="N80" s="3">
        <f t="shared" si="27"/>
        <v>-8.0086706515318795E-3</v>
      </c>
      <c r="O80" s="3">
        <f t="shared" si="27"/>
        <v>-2.3519035719534731E-3</v>
      </c>
      <c r="P80" s="3">
        <f t="shared" si="28"/>
        <v>3.8443688358343295E-7</v>
      </c>
      <c r="Q80" s="4">
        <f t="shared" si="29"/>
        <v>-3.2472652660197666E-3</v>
      </c>
      <c r="R80" s="3">
        <f t="shared" si="30"/>
        <v>-1.1643272271709887E-2</v>
      </c>
      <c r="S80" s="16">
        <f t="shared" si="31"/>
        <v>103.92769870600762</v>
      </c>
      <c r="T80" s="16">
        <f t="shared" si="31"/>
        <v>91.624650651116681</v>
      </c>
      <c r="U80" s="16">
        <f t="shared" si="32"/>
        <v>12.303048054890937</v>
      </c>
      <c r="V80" s="16">
        <f t="shared" si="33"/>
        <v>99.283587112562856</v>
      </c>
      <c r="W80" s="16">
        <f t="shared" si="33"/>
        <v>83.463919461639023</v>
      </c>
      <c r="X80" s="16">
        <f t="shared" si="33"/>
        <v>77.736986675059754</v>
      </c>
      <c r="Y80" s="16">
        <f t="shared" si="33"/>
        <v>106.01410935520538</v>
      </c>
    </row>
    <row r="81" spans="1:25" x14ac:dyDescent="0.4">
      <c r="A81">
        <f t="shared" si="34"/>
        <v>68</v>
      </c>
      <c r="B81" s="1">
        <v>39549</v>
      </c>
      <c r="C81" s="2">
        <v>0.124764173670356</v>
      </c>
      <c r="D81" s="2">
        <v>1.8453411102120801E-2</v>
      </c>
      <c r="E81" s="2">
        <v>1.7236753956941499E-2</v>
      </c>
      <c r="F81" s="2">
        <v>0.83954566127057995</v>
      </c>
      <c r="G81">
        <v>392.16399999999999</v>
      </c>
      <c r="H81">
        <v>2106.0100000000002</v>
      </c>
      <c r="I81">
        <v>1528.49</v>
      </c>
      <c r="J81">
        <v>135.74</v>
      </c>
      <c r="K81">
        <v>100.96</v>
      </c>
      <c r="L81" s="3">
        <f t="shared" si="25"/>
        <v>7.7620312003270353E-3</v>
      </c>
      <c r="M81" s="3">
        <f t="shared" si="26"/>
        <v>7.1323975454414157E-2</v>
      </c>
      <c r="N81" s="3">
        <f t="shared" si="27"/>
        <v>1.9901994779161214E-2</v>
      </c>
      <c r="O81" s="3">
        <f t="shared" si="27"/>
        <v>-4.9359068808016993E-3</v>
      </c>
      <c r="P81" s="3">
        <f t="shared" si="28"/>
        <v>1.2549624531256602E-6</v>
      </c>
      <c r="Q81" s="4">
        <f t="shared" si="29"/>
        <v>-1.5175343321948557E-3</v>
      </c>
      <c r="R81" s="3">
        <f t="shared" si="30"/>
        <v>2.3513023638275177E-2</v>
      </c>
      <c r="S81" s="16">
        <f t="shared" si="31"/>
        <v>103.77594527278814</v>
      </c>
      <c r="T81" s="16">
        <f t="shared" si="31"/>
        <v>93.975953014944196</v>
      </c>
      <c r="U81" s="16">
        <f t="shared" si="32"/>
        <v>9.7999922578439396</v>
      </c>
      <c r="V81" s="16">
        <f t="shared" si="33"/>
        <v>100.05979023259556</v>
      </c>
      <c r="W81" s="16">
        <f t="shared" si="33"/>
        <v>90.596317007080444</v>
      </c>
      <c r="X81" s="16">
        <f t="shared" si="33"/>
        <v>79.727186152975875</v>
      </c>
      <c r="Y81" s="16">
        <f t="shared" si="33"/>
        <v>105.5205186671252</v>
      </c>
    </row>
    <row r="82" spans="1:25" x14ac:dyDescent="0.4">
      <c r="A82">
        <f t="shared" si="34"/>
        <v>69</v>
      </c>
      <c r="B82" s="1">
        <v>39556</v>
      </c>
      <c r="C82" s="2">
        <v>0.12672405182886801</v>
      </c>
      <c r="D82" s="2">
        <v>1.7696805214428599E-2</v>
      </c>
      <c r="E82" s="2">
        <v>1.7368479886972901E-2</v>
      </c>
      <c r="F82" s="2">
        <v>0.83821066306973002</v>
      </c>
      <c r="G82">
        <v>384.87700000000001</v>
      </c>
      <c r="H82">
        <v>2197.2399999999998</v>
      </c>
      <c r="I82">
        <v>1558.91</v>
      </c>
      <c r="J82">
        <v>135.07</v>
      </c>
      <c r="K82">
        <v>103.67</v>
      </c>
      <c r="L82" s="3">
        <f t="shared" si="25"/>
        <v>-1.2066140445742279E-3</v>
      </c>
      <c r="M82" s="3">
        <f t="shared" si="26"/>
        <v>1.2836972792846568E-2</v>
      </c>
      <c r="N82" s="3">
        <f t="shared" si="27"/>
        <v>2.7493569224650516E-2</v>
      </c>
      <c r="O82" s="3">
        <f t="shared" si="27"/>
        <v>-2.1618420078477696E-2</v>
      </c>
      <c r="P82" s="3">
        <f t="shared" si="28"/>
        <v>1.1864731081725301E-5</v>
      </c>
      <c r="Q82" s="4">
        <f t="shared" si="29"/>
        <v>-1.7580867069147181E-2</v>
      </c>
      <c r="R82" s="3">
        <f t="shared" si="30"/>
        <v>4.3763769736112901E-3</v>
      </c>
      <c r="S82" s="16">
        <f t="shared" si="31"/>
        <v>102.01785856587341</v>
      </c>
      <c r="T82" s="16">
        <f t="shared" si="31"/>
        <v>94.413590712305322</v>
      </c>
      <c r="U82" s="16">
        <f t="shared" si="32"/>
        <v>7.6042678535680892</v>
      </c>
      <c r="V82" s="16">
        <f t="shared" si="33"/>
        <v>99.939128828138138</v>
      </c>
      <c r="W82" s="16">
        <f t="shared" si="33"/>
        <v>91.880014286365096</v>
      </c>
      <c r="X82" s="16">
        <f t="shared" si="33"/>
        <v>82.476543075440929</v>
      </c>
      <c r="Y82" s="16">
        <f t="shared" si="33"/>
        <v>103.35867665927744</v>
      </c>
    </row>
    <row r="83" spans="1:25" x14ac:dyDescent="0.4">
      <c r="A83">
        <f t="shared" si="34"/>
        <v>70</v>
      </c>
      <c r="B83" s="1">
        <v>39563</v>
      </c>
      <c r="C83" s="2">
        <v>0.142264939084189</v>
      </c>
      <c r="D83" s="2">
        <v>1.98943875877324E-2</v>
      </c>
      <c r="E83" s="2">
        <v>1.94045620612231E-2</v>
      </c>
      <c r="F83" s="2">
        <v>0.81843611126685401</v>
      </c>
      <c r="G83">
        <v>381.61500000000001</v>
      </c>
      <c r="H83">
        <v>2209.25</v>
      </c>
      <c r="I83">
        <v>1601.77</v>
      </c>
      <c r="J83">
        <v>132.15</v>
      </c>
      <c r="K83">
        <v>104.43</v>
      </c>
      <c r="L83" s="3">
        <f t="shared" si="25"/>
        <v>1.0446933181885054E-2</v>
      </c>
      <c r="M83" s="3">
        <f t="shared" si="26"/>
        <v>2.1189374530847793E-2</v>
      </c>
      <c r="N83" s="3">
        <f t="shared" si="27"/>
        <v>2.7975302321806561E-2</v>
      </c>
      <c r="O83" s="3">
        <f t="shared" si="27"/>
        <v>1.2864169504349654E-3</v>
      </c>
      <c r="P83" s="3">
        <f t="shared" si="28"/>
        <v>4.0878732350007155E-7</v>
      </c>
      <c r="Q83" s="4">
        <f t="shared" si="29"/>
        <v>3.5030717315390134E-3</v>
      </c>
      <c r="R83" s="3">
        <f t="shared" si="30"/>
        <v>1.5224506746243593E-2</v>
      </c>
      <c r="S83" s="16">
        <f t="shared" si="31"/>
        <v>102.36816573902732</v>
      </c>
      <c r="T83" s="16">
        <f t="shared" si="31"/>
        <v>95.936041386929688</v>
      </c>
      <c r="U83" s="16">
        <f t="shared" si="32"/>
        <v>6.432124352097631</v>
      </c>
      <c r="V83" s="16">
        <f t="shared" si="33"/>
        <v>100.98382214632664</v>
      </c>
      <c r="W83" s="16">
        <f t="shared" si="33"/>
        <v>93.998951739449879</v>
      </c>
      <c r="X83" s="16">
        <f t="shared" si="33"/>
        <v>85.274073307621592</v>
      </c>
      <c r="Y83" s="16">
        <f t="shared" si="33"/>
        <v>103.48731835432093</v>
      </c>
    </row>
    <row r="84" spans="1:25" x14ac:dyDescent="0.4">
      <c r="A84">
        <f t="shared" si="34"/>
        <v>71</v>
      </c>
      <c r="B84" s="1">
        <v>39570</v>
      </c>
      <c r="C84" s="2">
        <v>0.141690002310914</v>
      </c>
      <c r="D84" s="2">
        <v>1.98624225588497E-2</v>
      </c>
      <c r="E84" s="2">
        <v>1.9330151657547898E-2</v>
      </c>
      <c r="F84" s="2">
        <v>0.81911742347268801</v>
      </c>
      <c r="G84">
        <v>382.053</v>
      </c>
      <c r="H84">
        <v>2235.3000000000002</v>
      </c>
      <c r="I84">
        <v>1646.58</v>
      </c>
      <c r="J84">
        <v>132.32</v>
      </c>
      <c r="K84">
        <v>105.4</v>
      </c>
      <c r="L84" s="3">
        <f t="shared" si="25"/>
        <v>-1.6454924135996252E-2</v>
      </c>
      <c r="M84" s="3">
        <f t="shared" si="26"/>
        <v>-4.0927524723831432E-2</v>
      </c>
      <c r="N84" s="3">
        <f t="shared" si="27"/>
        <v>-2.5871807018183035E-2</v>
      </c>
      <c r="O84" s="3">
        <f t="shared" si="27"/>
        <v>6.3482466747279975E-3</v>
      </c>
      <c r="P84" s="3">
        <f t="shared" si="28"/>
        <v>2.5200980701789236E-6</v>
      </c>
      <c r="Q84" s="4">
        <f t="shared" si="29"/>
        <v>1.5529153791780559E-3</v>
      </c>
      <c r="R84" s="3">
        <f t="shared" si="30"/>
        <v>-1.922650230082068E-2</v>
      </c>
      <c r="S84" s="16">
        <f t="shared" si="31"/>
        <v>102.52345727694512</v>
      </c>
      <c r="T84" s="16">
        <f t="shared" si="31"/>
        <v>94.013391156847618</v>
      </c>
      <c r="U84" s="16">
        <f t="shared" si="32"/>
        <v>8.5100661200975054</v>
      </c>
      <c r="V84" s="16">
        <f t="shared" si="33"/>
        <v>99.338329732727018</v>
      </c>
      <c r="W84" s="16">
        <f t="shared" si="33"/>
        <v>89.906199267066739</v>
      </c>
      <c r="X84" s="16">
        <f t="shared" si="33"/>
        <v>82.686892605803294</v>
      </c>
      <c r="Y84" s="16">
        <f t="shared" si="33"/>
        <v>104.12214302179373</v>
      </c>
    </row>
    <row r="85" spans="1:25" x14ac:dyDescent="0.4">
      <c r="A85">
        <f t="shared" si="34"/>
        <v>72</v>
      </c>
      <c r="B85" s="1">
        <v>39577</v>
      </c>
      <c r="C85" s="2">
        <v>0.145890165761212</v>
      </c>
      <c r="D85" s="2">
        <v>1.94918048373556E-2</v>
      </c>
      <c r="E85" s="2">
        <v>1.9214380170351601E-2</v>
      </c>
      <c r="F85" s="2">
        <v>0.81540364923108</v>
      </c>
      <c r="G85">
        <v>385.00799999999998</v>
      </c>
      <c r="H85">
        <v>2196.54</v>
      </c>
      <c r="I85">
        <v>1603.98</v>
      </c>
      <c r="J85">
        <v>133.16</v>
      </c>
      <c r="K85">
        <v>102.87</v>
      </c>
      <c r="L85" s="3">
        <f t="shared" si="25"/>
        <v>5.0894598169710648E-3</v>
      </c>
      <c r="M85" s="3">
        <f t="shared" si="26"/>
        <v>3.9145856608835183E-2</v>
      </c>
      <c r="N85" s="3">
        <f t="shared" si="27"/>
        <v>4.0330926819536428E-2</v>
      </c>
      <c r="O85" s="3">
        <f t="shared" si="27"/>
        <v>-1.3742865725442921E-2</v>
      </c>
      <c r="P85" s="3">
        <f t="shared" si="28"/>
        <v>4.4372745027179289E-6</v>
      </c>
      <c r="Q85" s="4">
        <f t="shared" si="29"/>
        <v>-8.9299608438449495E-3</v>
      </c>
      <c r="R85" s="3">
        <f t="shared" si="30"/>
        <v>1.7705844379974939E-2</v>
      </c>
      <c r="S85" s="16">
        <f t="shared" si="31"/>
        <v>101.63046119256063</v>
      </c>
      <c r="T85" s="16">
        <f t="shared" si="31"/>
        <v>95.783975594845117</v>
      </c>
      <c r="U85" s="16">
        <f t="shared" si="32"/>
        <v>5.8464855977155139</v>
      </c>
      <c r="V85" s="16">
        <f t="shared" si="33"/>
        <v>99.847275714424129</v>
      </c>
      <c r="W85" s="16">
        <f t="shared" si="33"/>
        <v>93.820784927950257</v>
      </c>
      <c r="X85" s="16">
        <f t="shared" si="33"/>
        <v>86.719985287756941</v>
      </c>
      <c r="Y85" s="16">
        <f t="shared" si="33"/>
        <v>102.74785644924944</v>
      </c>
    </row>
    <row r="86" spans="1:25" x14ac:dyDescent="0.4">
      <c r="A86">
        <f t="shared" si="34"/>
        <v>73</v>
      </c>
      <c r="B86" s="1">
        <v>39584</v>
      </c>
      <c r="C86" s="2">
        <v>0.15239567103033499</v>
      </c>
      <c r="D86" s="2">
        <v>2.00779007928828E-2</v>
      </c>
      <c r="E86" s="2">
        <v>1.9518236450231201E-2</v>
      </c>
      <c r="F86" s="2">
        <v>0.80800819172655003</v>
      </c>
      <c r="G86">
        <v>382.57900000000001</v>
      </c>
      <c r="H86">
        <v>2256.64</v>
      </c>
      <c r="I86">
        <v>1668.67</v>
      </c>
      <c r="J86">
        <v>131.33000000000001</v>
      </c>
      <c r="K86">
        <v>104.05</v>
      </c>
      <c r="L86" s="3">
        <f t="shared" si="25"/>
        <v>-4.9121711142909863E-3</v>
      </c>
      <c r="M86" s="3">
        <f t="shared" si="26"/>
        <v>-4.0600789106147062E-2</v>
      </c>
      <c r="N86" s="3">
        <f t="shared" si="27"/>
        <v>-1.3741482737749222E-2</v>
      </c>
      <c r="O86" s="3">
        <f t="shared" si="27"/>
        <v>-2.512754130815642E-3</v>
      </c>
      <c r="P86" s="3">
        <f t="shared" si="28"/>
        <v>1.8892540233599527E-7</v>
      </c>
      <c r="Q86" s="4">
        <f t="shared" si="29"/>
        <v>-3.862496585112442E-3</v>
      </c>
      <c r="R86" s="3">
        <f t="shared" si="30"/>
        <v>-1.5441799272250728E-2</v>
      </c>
      <c r="S86" s="16">
        <f t="shared" si="31"/>
        <v>101.24421153404938</v>
      </c>
      <c r="T86" s="16">
        <f t="shared" si="31"/>
        <v>94.239795667620044</v>
      </c>
      <c r="U86" s="16">
        <f t="shared" si="32"/>
        <v>7.0044158664293406</v>
      </c>
      <c r="V86" s="16">
        <f t="shared" si="33"/>
        <v>99.356058602995034</v>
      </c>
      <c r="W86" s="16">
        <f t="shared" si="33"/>
        <v>89.760706017335551</v>
      </c>
      <c r="X86" s="16">
        <f t="shared" si="33"/>
        <v>85.34583701398202</v>
      </c>
      <c r="Y86" s="16">
        <f t="shared" si="33"/>
        <v>102.49658103616788</v>
      </c>
    </row>
    <row r="87" spans="1:25" x14ac:dyDescent="0.4">
      <c r="A87">
        <f t="shared" si="34"/>
        <v>74</v>
      </c>
      <c r="B87" s="1">
        <v>39591</v>
      </c>
      <c r="C87" s="2">
        <v>0.152388858140938</v>
      </c>
      <c r="D87" s="2">
        <v>1.9776348330283501E-2</v>
      </c>
      <c r="E87" s="2">
        <v>1.95117261316675E-2</v>
      </c>
      <c r="F87" s="2">
        <v>0.80832306739711002</v>
      </c>
      <c r="G87">
        <v>383.16699999999997</v>
      </c>
      <c r="H87">
        <v>2179.0500000000002</v>
      </c>
      <c r="I87">
        <v>1645.74</v>
      </c>
      <c r="J87">
        <v>131</v>
      </c>
      <c r="K87">
        <v>103.38</v>
      </c>
      <c r="L87" s="3">
        <f t="shared" si="25"/>
        <v>5.319245181389709E-3</v>
      </c>
      <c r="M87" s="3">
        <f t="shared" si="26"/>
        <v>3.917931191507984E-2</v>
      </c>
      <c r="N87" s="3">
        <f t="shared" si="27"/>
        <v>2.2883323003633604E-2</v>
      </c>
      <c r="O87" s="3">
        <f t="shared" si="27"/>
        <v>8.3969465648858765E-4</v>
      </c>
      <c r="P87" s="3">
        <f t="shared" si="28"/>
        <v>3.671354754072736E-7</v>
      </c>
      <c r="Q87" s="4">
        <f t="shared" si="29"/>
        <v>2.7102879755009062E-3</v>
      </c>
      <c r="R87" s="3">
        <f t="shared" si="30"/>
        <v>1.7055393689147935E-2</v>
      </c>
      <c r="S87" s="16">
        <f t="shared" si="31"/>
        <v>101.51524033159947</v>
      </c>
      <c r="T87" s="16">
        <f t="shared" si="31"/>
        <v>95.945335036534843</v>
      </c>
      <c r="U87" s="16">
        <f t="shared" si="32"/>
        <v>5.5699052950646291</v>
      </c>
      <c r="V87" s="16">
        <f t="shared" si="33"/>
        <v>99.887983121133999</v>
      </c>
      <c r="W87" s="16">
        <f t="shared" si="33"/>
        <v>93.67863720884354</v>
      </c>
      <c r="X87" s="16">
        <f t="shared" si="33"/>
        <v>87.634169314345385</v>
      </c>
      <c r="Y87" s="16">
        <f t="shared" si="33"/>
        <v>102.58055050181675</v>
      </c>
    </row>
    <row r="88" spans="1:25" x14ac:dyDescent="0.4">
      <c r="A88">
        <f t="shared" si="34"/>
        <v>75</v>
      </c>
      <c r="B88" s="1">
        <v>39598</v>
      </c>
      <c r="C88" s="2">
        <v>0.152230664761002</v>
      </c>
      <c r="D88" s="2">
        <v>1.9445460063424999E-2</v>
      </c>
      <c r="E88" s="2">
        <v>1.9388915319449699E-2</v>
      </c>
      <c r="F88" s="2">
        <v>0.80893495985612196</v>
      </c>
      <c r="G88">
        <v>377.39299999999997</v>
      </c>
      <c r="H88">
        <v>2218.5</v>
      </c>
      <c r="I88">
        <v>1683.4</v>
      </c>
      <c r="J88">
        <v>131.11000000000001</v>
      </c>
      <c r="K88">
        <v>105.52</v>
      </c>
      <c r="L88" s="3">
        <f t="shared" si="25"/>
        <v>5.1117770645683347E-3</v>
      </c>
      <c r="M88" s="3">
        <f t="shared" si="26"/>
        <v>-3.3050213732718103E-2</v>
      </c>
      <c r="N88" s="3">
        <f t="shared" si="27"/>
        <v>1.41796364500415E-2</v>
      </c>
      <c r="O88" s="3">
        <f t="shared" si="27"/>
        <v>-6.1017466249724261E-4</v>
      </c>
      <c r="P88" s="3">
        <f t="shared" si="28"/>
        <v>1.0869487826820379E-7</v>
      </c>
      <c r="Q88" s="4">
        <f t="shared" si="29"/>
        <v>-8.3279931178210101E-5</v>
      </c>
      <c r="R88" s="3">
        <f t="shared" si="30"/>
        <v>-3.5922437201513779E-3</v>
      </c>
      <c r="S88" s="16">
        <f t="shared" si="31"/>
        <v>101.50691233848165</v>
      </c>
      <c r="T88" s="16">
        <f t="shared" si="31"/>
        <v>95.586110664519708</v>
      </c>
      <c r="U88" s="16">
        <f t="shared" si="32"/>
        <v>5.9208016739619467</v>
      </c>
      <c r="V88" s="16">
        <f t="shared" si="33"/>
        <v>100.39916082759083</v>
      </c>
      <c r="W88" s="16">
        <f t="shared" si="33"/>
        <v>90.373615835571727</v>
      </c>
      <c r="X88" s="16">
        <f t="shared" si="33"/>
        <v>89.052132959349535</v>
      </c>
      <c r="Y88" s="16">
        <f t="shared" si="33"/>
        <v>102.51953303556702</v>
      </c>
    </row>
    <row r="89" spans="1:25" x14ac:dyDescent="0.4">
      <c r="A89">
        <f t="shared" si="34"/>
        <v>76</v>
      </c>
      <c r="B89" s="1">
        <v>39605</v>
      </c>
      <c r="C89" s="2">
        <v>0.15217955310943901</v>
      </c>
      <c r="D89" s="2">
        <v>1.9315413584540999E-2</v>
      </c>
      <c r="E89" s="2">
        <v>1.9434248830962699E-2</v>
      </c>
      <c r="F89" s="2">
        <v>0.80907078447505598</v>
      </c>
      <c r="G89">
        <v>381.45499999999998</v>
      </c>
      <c r="H89">
        <v>2157.2399999999998</v>
      </c>
      <c r="I89">
        <v>1707.27</v>
      </c>
      <c r="J89">
        <v>131.03</v>
      </c>
      <c r="K89">
        <v>104.93</v>
      </c>
      <c r="L89" s="3">
        <f t="shared" si="25"/>
        <v>7.5550376592461443E-3</v>
      </c>
      <c r="M89" s="3">
        <f t="shared" si="26"/>
        <v>3.0934503260104496E-2</v>
      </c>
      <c r="N89" s="3">
        <f t="shared" si="27"/>
        <v>-3.9589520111054433E-2</v>
      </c>
      <c r="O89" s="3">
        <f t="shared" si="27"/>
        <v>-9.9977104479890277E-3</v>
      </c>
      <c r="P89" s="3">
        <f t="shared" si="28"/>
        <v>1.108670692482668E-6</v>
      </c>
      <c r="Q89" s="4">
        <f t="shared" si="29"/>
        <v>-7.1121217115277524E-3</v>
      </c>
      <c r="R89" s="3">
        <f t="shared" si="30"/>
        <v>-2.7744224099232051E-3</v>
      </c>
      <c r="S89" s="16">
        <f t="shared" si="31"/>
        <v>100.79570016732887</v>
      </c>
      <c r="T89" s="16">
        <f t="shared" si="31"/>
        <v>95.308668423527394</v>
      </c>
      <c r="U89" s="16">
        <f t="shared" si="32"/>
        <v>5.4870317438014808</v>
      </c>
      <c r="V89" s="16">
        <f t="shared" si="33"/>
        <v>101.15466459351545</v>
      </c>
      <c r="W89" s="16">
        <f t="shared" si="33"/>
        <v>93.467066161582181</v>
      </c>
      <c r="X89" s="16">
        <f t="shared" si="33"/>
        <v>85.093180948244097</v>
      </c>
      <c r="Y89" s="16">
        <f t="shared" si="33"/>
        <v>101.51976199076812</v>
      </c>
    </row>
    <row r="90" spans="1:25" x14ac:dyDescent="0.4">
      <c r="A90">
        <f t="shared" si="34"/>
        <v>77</v>
      </c>
      <c r="B90" s="1">
        <v>39612</v>
      </c>
      <c r="C90" s="2">
        <v>0.15374592406223</v>
      </c>
      <c r="D90" s="2">
        <v>1.9519438620957001E-2</v>
      </c>
      <c r="E90" s="2">
        <v>1.9511637329226901E-2</v>
      </c>
      <c r="F90" s="2">
        <v>0.80722299998758495</v>
      </c>
      <c r="G90">
        <v>372.75599999999997</v>
      </c>
      <c r="H90">
        <v>2156.96</v>
      </c>
      <c r="I90">
        <v>1639.68</v>
      </c>
      <c r="J90">
        <v>129.72</v>
      </c>
      <c r="K90">
        <v>108.19</v>
      </c>
      <c r="L90" s="3">
        <f t="shared" si="25"/>
        <v>2.0341172542386321E-3</v>
      </c>
      <c r="M90" s="3">
        <f t="shared" si="26"/>
        <v>-3.8279165621278421E-2</v>
      </c>
      <c r="N90" s="3">
        <f t="shared" si="27"/>
        <v>-1.080698672911784E-2</v>
      </c>
      <c r="O90" s="3">
        <f t="shared" si="27"/>
        <v>8.7881591119334246E-3</v>
      </c>
      <c r="P90" s="3">
        <f t="shared" si="28"/>
        <v>1.4259312331261646E-6</v>
      </c>
      <c r="Q90" s="4">
        <f t="shared" si="29"/>
        <v>6.4472656388875407E-3</v>
      </c>
      <c r="R90" s="3">
        <f t="shared" si="30"/>
        <v>-9.5659689960560512E-3</v>
      </c>
      <c r="S90" s="16">
        <f t="shared" si="31"/>
        <v>101.44042673121763</v>
      </c>
      <c r="T90" s="16">
        <f t="shared" si="31"/>
        <v>94.352071523921794</v>
      </c>
      <c r="U90" s="16">
        <f t="shared" si="32"/>
        <v>7.0883552072958338</v>
      </c>
      <c r="V90" s="16">
        <f t="shared" si="33"/>
        <v>101.35807631893931</v>
      </c>
      <c r="W90" s="16">
        <f t="shared" si="33"/>
        <v>89.639149599454342</v>
      </c>
      <c r="X90" s="16">
        <f t="shared" si="33"/>
        <v>84.012482275332317</v>
      </c>
      <c r="Y90" s="16">
        <f t="shared" si="33"/>
        <v>102.39857790196146</v>
      </c>
    </row>
    <row r="91" spans="1:25" x14ac:dyDescent="0.4">
      <c r="A91">
        <f t="shared" si="34"/>
        <v>78</v>
      </c>
      <c r="B91" s="1">
        <v>39619</v>
      </c>
      <c r="C91" s="2">
        <v>0.15612247611744001</v>
      </c>
      <c r="D91" s="2">
        <v>1.9226467591759899E-2</v>
      </c>
      <c r="E91" s="2">
        <v>1.9418457889083401E-2</v>
      </c>
      <c r="F91" s="2">
        <v>0.80523259840171502</v>
      </c>
      <c r="G91">
        <v>376.47199999999998</v>
      </c>
      <c r="H91">
        <v>2090.8200000000002</v>
      </c>
      <c r="I91">
        <v>1621.96</v>
      </c>
      <c r="J91">
        <v>130.86000000000001</v>
      </c>
      <c r="K91">
        <v>107.34</v>
      </c>
      <c r="L91" s="3">
        <f t="shared" si="25"/>
        <v>8.081205721190976E-4</v>
      </c>
      <c r="M91" s="3">
        <f t="shared" si="26"/>
        <v>-4.0468253329552617E-2</v>
      </c>
      <c r="N91" s="3">
        <f t="shared" si="27"/>
        <v>-2.6005573503662283E-2</v>
      </c>
      <c r="O91" s="3">
        <f t="shared" si="27"/>
        <v>1.3067400275103003E-2</v>
      </c>
      <c r="P91" s="3">
        <f t="shared" si="28"/>
        <v>4.5534492032617681E-6</v>
      </c>
      <c r="Q91" s="4">
        <f t="shared" si="29"/>
        <v>9.3608593182957882E-3</v>
      </c>
      <c r="R91" s="3">
        <f t="shared" si="30"/>
        <v>-1.31495764964982E-2</v>
      </c>
      <c r="S91" s="16">
        <f t="shared" si="31"/>
        <v>102.37651266304721</v>
      </c>
      <c r="T91" s="16">
        <f t="shared" si="31"/>
        <v>93.037113874271967</v>
      </c>
      <c r="U91" s="16">
        <f t="shared" si="32"/>
        <v>9.3393987887752417</v>
      </c>
      <c r="V91" s="16">
        <f t="shared" si="33"/>
        <v>101.43888837615123</v>
      </c>
      <c r="W91" s="16">
        <f t="shared" si="33"/>
        <v>85.592324266499077</v>
      </c>
      <c r="X91" s="16">
        <f t="shared" si="33"/>
        <v>81.411924924966087</v>
      </c>
      <c r="Y91" s="16">
        <f t="shared" si="33"/>
        <v>103.70531792947176</v>
      </c>
    </row>
    <row r="92" spans="1:25" x14ac:dyDescent="0.4">
      <c r="A92">
        <f t="shared" si="34"/>
        <v>79</v>
      </c>
      <c r="B92" s="1">
        <v>39626</v>
      </c>
      <c r="C92" s="2">
        <v>0.16305478805264101</v>
      </c>
      <c r="D92" s="2">
        <v>1.9527275039338099E-2</v>
      </c>
      <c r="E92" s="2">
        <v>1.9774420511740699E-2</v>
      </c>
      <c r="F92" s="2">
        <v>0.79764351639627895</v>
      </c>
      <c r="G92">
        <v>381.036</v>
      </c>
      <c r="H92">
        <v>2028.89</v>
      </c>
      <c r="I92">
        <v>1579.78</v>
      </c>
      <c r="J92">
        <v>132.57</v>
      </c>
      <c r="K92">
        <v>106.14</v>
      </c>
      <c r="L92" s="3">
        <f t="shared" si="25"/>
        <v>8.8345633924760136E-3</v>
      </c>
      <c r="M92" s="3">
        <f t="shared" si="26"/>
        <v>-5.601300909883089E-3</v>
      </c>
      <c r="N92" s="3">
        <f t="shared" si="27"/>
        <v>-1.7261897226196088E-2</v>
      </c>
      <c r="O92" s="3">
        <f t="shared" si="27"/>
        <v>-2.2629554197783897E-4</v>
      </c>
      <c r="P92" s="3">
        <f t="shared" si="28"/>
        <v>3.6703083533248106E-7</v>
      </c>
      <c r="Q92" s="4">
        <f t="shared" si="29"/>
        <v>8.0892550078782608E-4</v>
      </c>
      <c r="R92" s="3">
        <f t="shared" si="30"/>
        <v>-3.5637325713952506E-3</v>
      </c>
      <c r="S92" s="16">
        <f t="shared" si="31"/>
        <v>102.45740521312599</v>
      </c>
      <c r="T92" s="16">
        <f t="shared" si="31"/>
        <v>92.680740617132443</v>
      </c>
      <c r="U92" s="16">
        <f t="shared" si="32"/>
        <v>9.7766645959935516</v>
      </c>
      <c r="V92" s="16">
        <f t="shared" si="33"/>
        <v>102.32234471539883</v>
      </c>
      <c r="W92" s="16">
        <f t="shared" si="33"/>
        <v>85.032194175510767</v>
      </c>
      <c r="X92" s="16">
        <f t="shared" si="33"/>
        <v>79.685735202346478</v>
      </c>
      <c r="Y92" s="16">
        <f t="shared" si="33"/>
        <v>103.68268837527398</v>
      </c>
    </row>
    <row r="93" spans="1:25" x14ac:dyDescent="0.4">
      <c r="A93">
        <f t="shared" si="34"/>
        <v>80</v>
      </c>
      <c r="B93" s="1">
        <v>39633</v>
      </c>
      <c r="C93" s="2">
        <v>0.16253176005742501</v>
      </c>
      <c r="D93" s="2">
        <v>1.9550740489995801E-2</v>
      </c>
      <c r="E93" s="2">
        <v>1.96857304480695E-2</v>
      </c>
      <c r="F93" s="2">
        <v>0.79823176900450898</v>
      </c>
      <c r="G93">
        <v>381.99099999999999</v>
      </c>
      <c r="H93">
        <v>2004.87</v>
      </c>
      <c r="I93">
        <v>1552.51</v>
      </c>
      <c r="J93">
        <v>132.54</v>
      </c>
      <c r="K93">
        <v>106.81</v>
      </c>
      <c r="L93" s="3">
        <f t="shared" si="25"/>
        <v>-2.0029468438296227E-3</v>
      </c>
      <c r="M93" s="3">
        <f t="shared" si="26"/>
        <v>-2.2834221253403286E-2</v>
      </c>
      <c r="N93" s="3">
        <f t="shared" si="27"/>
        <v>-9.2237731157931435E-3</v>
      </c>
      <c r="O93" s="3">
        <f t="shared" si="27"/>
        <v>6.1113626075146588E-3</v>
      </c>
      <c r="P93" s="3">
        <f t="shared" si="28"/>
        <v>1.5924015059765247E-7</v>
      </c>
      <c r="Q93" s="4">
        <f t="shared" si="29"/>
        <v>3.9245794239566555E-3</v>
      </c>
      <c r="R93" s="3">
        <f t="shared" si="30"/>
        <v>-6.9873946513778484E-3</v>
      </c>
      <c r="S93" s="16">
        <f t="shared" si="31"/>
        <v>102.84986315552166</v>
      </c>
      <c r="T93" s="16">
        <f t="shared" si="31"/>
        <v>91.982001151994652</v>
      </c>
      <c r="U93" s="16">
        <f t="shared" si="32"/>
        <v>10.867862003527009</v>
      </c>
      <c r="V93" s="16">
        <f t="shared" si="33"/>
        <v>102.12205003101586</v>
      </c>
      <c r="W93" s="16">
        <f t="shared" si="33"/>
        <v>82.748772050170444</v>
      </c>
      <c r="X93" s="16">
        <f t="shared" si="33"/>
        <v>78.763357890767168</v>
      </c>
      <c r="Y93" s="16">
        <f t="shared" si="33"/>
        <v>104.29382463602545</v>
      </c>
    </row>
    <row r="94" spans="1:25" x14ac:dyDescent="0.4">
      <c r="A94">
        <f t="shared" si="34"/>
        <v>81</v>
      </c>
      <c r="B94" s="1">
        <v>39640</v>
      </c>
      <c r="C94" s="2">
        <v>0.16279716030842101</v>
      </c>
      <c r="D94" s="2">
        <v>1.94216713225225E-2</v>
      </c>
      <c r="E94" s="2">
        <v>1.9635149495006599E-2</v>
      </c>
      <c r="F94" s="2">
        <v>0.79814601887404901</v>
      </c>
      <c r="G94">
        <v>383.12700000000001</v>
      </c>
      <c r="H94">
        <v>1968.86</v>
      </c>
      <c r="I94">
        <v>1538.19</v>
      </c>
      <c r="J94">
        <v>133.35</v>
      </c>
      <c r="K94">
        <v>106.28</v>
      </c>
      <c r="L94" s="3">
        <f t="shared" si="25"/>
        <v>-2.1060372972918628E-3</v>
      </c>
      <c r="M94" s="3">
        <f t="shared" si="26"/>
        <v>2.3883499508499106E-2</v>
      </c>
      <c r="N94" s="3">
        <f t="shared" si="27"/>
        <v>-2.6030594399911511E-2</v>
      </c>
      <c r="O94" s="3">
        <f t="shared" si="27"/>
        <v>4.2744656917885759E-3</v>
      </c>
      <c r="P94" s="3">
        <f t="shared" si="28"/>
        <v>4.6269305911496233E-7</v>
      </c>
      <c r="Q94" s="4">
        <f t="shared" si="29"/>
        <v>3.0210710551524609E-3</v>
      </c>
      <c r="R94" s="3">
        <f t="shared" si="30"/>
        <v>5.3333757710771756E-6</v>
      </c>
      <c r="S94" s="16">
        <f t="shared" si="31"/>
        <v>103.15197026103691</v>
      </c>
      <c r="T94" s="16">
        <f t="shared" si="31"/>
        <v>91.982534489571762</v>
      </c>
      <c r="U94" s="16">
        <f t="shared" si="32"/>
        <v>11.169435771465146</v>
      </c>
      <c r="V94" s="16">
        <f t="shared" si="33"/>
        <v>101.91144630128667</v>
      </c>
      <c r="W94" s="16">
        <f t="shared" si="33"/>
        <v>85.137122001020359</v>
      </c>
      <c r="X94" s="16">
        <f t="shared" si="33"/>
        <v>76.160298450776011</v>
      </c>
      <c r="Y94" s="16">
        <f t="shared" si="33"/>
        <v>104.7212712052043</v>
      </c>
    </row>
    <row r="95" spans="1:25" x14ac:dyDescent="0.4">
      <c r="A95">
        <f t="shared" si="34"/>
        <v>82</v>
      </c>
      <c r="B95" s="1">
        <v>39647</v>
      </c>
      <c r="C95" s="2">
        <v>0.16348980758429099</v>
      </c>
      <c r="D95" s="2">
        <v>1.9475067076337001E-2</v>
      </c>
      <c r="E95" s="2">
        <v>1.9660261563846999E-2</v>
      </c>
      <c r="F95" s="2">
        <v>0.79737486377552402</v>
      </c>
      <c r="G95">
        <v>379.85399999999998</v>
      </c>
      <c r="H95">
        <v>2002.88</v>
      </c>
      <c r="I95">
        <v>1498.15</v>
      </c>
      <c r="J95">
        <v>133.91999999999999</v>
      </c>
      <c r="K95">
        <v>106.97</v>
      </c>
      <c r="L95" s="3">
        <f t="shared" si="25"/>
        <v>7.1670648557498051E-3</v>
      </c>
      <c r="M95" s="3">
        <f t="shared" si="26"/>
        <v>5.8831838196746755E-3</v>
      </c>
      <c r="N95" s="3">
        <f t="shared" si="27"/>
        <v>3.6605146347161499E-2</v>
      </c>
      <c r="O95" s="3">
        <f t="shared" si="27"/>
        <v>-4.4056152927118841E-3</v>
      </c>
      <c r="P95" s="3">
        <f t="shared" si="28"/>
        <v>3.1727352353059716E-7</v>
      </c>
      <c r="Q95" s="4">
        <f t="shared" si="29"/>
        <v>-1.507259961907686E-3</v>
      </c>
      <c r="R95" s="3">
        <f t="shared" si="30"/>
        <v>1.1312444932468524E-2</v>
      </c>
      <c r="S95" s="16">
        <f t="shared" ref="S95:T110" si="35">S94+100*Q95</f>
        <v>103.00124426484614</v>
      </c>
      <c r="T95" s="16">
        <f t="shared" si="35"/>
        <v>93.113778982818616</v>
      </c>
      <c r="U95" s="16">
        <f t="shared" si="32"/>
        <v>9.8874652820275202</v>
      </c>
      <c r="V95" s="16">
        <f t="shared" ref="V95:Y110" si="36">V94+100*L95</f>
        <v>102.62815278686165</v>
      </c>
      <c r="W95" s="16">
        <f t="shared" si="36"/>
        <v>85.725440382987827</v>
      </c>
      <c r="X95" s="16">
        <f t="shared" si="36"/>
        <v>79.820813085492162</v>
      </c>
      <c r="Y95" s="16">
        <f t="shared" si="36"/>
        <v>104.28070967593311</v>
      </c>
    </row>
    <row r="96" spans="1:25" x14ac:dyDescent="0.4">
      <c r="A96">
        <f t="shared" si="34"/>
        <v>83</v>
      </c>
      <c r="B96" s="1">
        <v>39654</v>
      </c>
      <c r="C96" s="2">
        <v>0.16315326880259601</v>
      </c>
      <c r="D96" s="2">
        <v>1.9489688513004699E-2</v>
      </c>
      <c r="E96" s="2">
        <v>1.9468011139658001E-2</v>
      </c>
      <c r="F96" s="2">
        <v>0.797889031544741</v>
      </c>
      <c r="G96">
        <v>379.49</v>
      </c>
      <c r="H96">
        <v>1998.41</v>
      </c>
      <c r="I96">
        <v>1552.99</v>
      </c>
      <c r="J96">
        <v>133.33000000000001</v>
      </c>
      <c r="K96">
        <v>107.84</v>
      </c>
      <c r="L96" s="3">
        <f t="shared" si="25"/>
        <v>1.1677851523436811E-2</v>
      </c>
      <c r="M96" s="3">
        <f t="shared" si="26"/>
        <v>1.1685346972503119E-3</v>
      </c>
      <c r="N96" s="3">
        <f t="shared" si="27"/>
        <v>-1.9484993464220612E-2</v>
      </c>
      <c r="O96" s="3">
        <f t="shared" si="27"/>
        <v>5.8501462536564297E-3</v>
      </c>
      <c r="P96" s="3">
        <f t="shared" si="28"/>
        <v>4.7515832020464382E-8</v>
      </c>
      <c r="Q96" s="4">
        <f t="shared" si="29"/>
        <v>6.2164399689815311E-3</v>
      </c>
      <c r="R96" s="3">
        <f t="shared" si="30"/>
        <v>-1.9711524746926501E-4</v>
      </c>
      <c r="S96" s="16">
        <f t="shared" si="35"/>
        <v>103.62288826174429</v>
      </c>
      <c r="T96" s="16">
        <f t="shared" si="35"/>
        <v>93.094067458071692</v>
      </c>
      <c r="U96" s="16">
        <f t="shared" si="32"/>
        <v>10.528820803672602</v>
      </c>
      <c r="V96" s="16">
        <f t="shared" si="36"/>
        <v>103.79593793920533</v>
      </c>
      <c r="W96" s="16">
        <f t="shared" si="36"/>
        <v>85.842293852712857</v>
      </c>
      <c r="X96" s="16">
        <f t="shared" si="36"/>
        <v>77.872313739070094</v>
      </c>
      <c r="Y96" s="16">
        <f t="shared" si="36"/>
        <v>104.86572430129875</v>
      </c>
    </row>
    <row r="97" spans="1:25" x14ac:dyDescent="0.4">
      <c r="A97">
        <f t="shared" si="34"/>
        <v>84</v>
      </c>
      <c r="B97" s="1">
        <v>39661</v>
      </c>
      <c r="C97" s="2">
        <v>0.16317356818734</v>
      </c>
      <c r="D97" s="2">
        <v>1.9481999788152501E-2</v>
      </c>
      <c r="E97" s="2">
        <v>1.93965068111423E-2</v>
      </c>
      <c r="F97" s="2">
        <v>0.797947925213364</v>
      </c>
      <c r="G97">
        <v>384.38499999999999</v>
      </c>
      <c r="H97">
        <v>2003.16</v>
      </c>
      <c r="I97">
        <v>1522.73</v>
      </c>
      <c r="J97">
        <v>134.11000000000001</v>
      </c>
      <c r="K97">
        <v>107.71</v>
      </c>
      <c r="L97" s="3">
        <f t="shared" si="25"/>
        <v>2.5891220344096633E-2</v>
      </c>
      <c r="M97" s="3">
        <f t="shared" si="26"/>
        <v>5.2861678622050823E-2</v>
      </c>
      <c r="N97" s="3">
        <f t="shared" si="27"/>
        <v>-1.0205354856080873E-2</v>
      </c>
      <c r="O97" s="3">
        <f t="shared" si="27"/>
        <v>7.0837372306313817E-3</v>
      </c>
      <c r="P97" s="3">
        <f t="shared" si="28"/>
        <v>1.3051601240823786E-6</v>
      </c>
      <c r="Q97" s="4">
        <f t="shared" si="29"/>
        <v>1.0707814050825869E-2</v>
      </c>
      <c r="R97" s="3">
        <f t="shared" si="30"/>
        <v>1.8907820335174491E-2</v>
      </c>
      <c r="S97" s="16">
        <f t="shared" si="35"/>
        <v>104.69366966682688</v>
      </c>
      <c r="T97" s="16">
        <f t="shared" si="35"/>
        <v>94.984849491589145</v>
      </c>
      <c r="U97" s="16">
        <f t="shared" si="32"/>
        <v>9.708820175237733</v>
      </c>
      <c r="V97" s="16">
        <f t="shared" si="36"/>
        <v>106.385059973615</v>
      </c>
      <c r="W97" s="16">
        <f t="shared" si="36"/>
        <v>91.128461714917933</v>
      </c>
      <c r="X97" s="16">
        <f t="shared" si="36"/>
        <v>76.851778253462001</v>
      </c>
      <c r="Y97" s="16">
        <f t="shared" si="36"/>
        <v>105.57409802436189</v>
      </c>
    </row>
    <row r="98" spans="1:25" x14ac:dyDescent="0.4">
      <c r="A98">
        <f t="shared" si="34"/>
        <v>85</v>
      </c>
      <c r="B98" s="1">
        <v>39668</v>
      </c>
      <c r="C98" s="2">
        <v>0.16116033664029999</v>
      </c>
      <c r="D98" s="2">
        <v>1.9319964461721802E-2</v>
      </c>
      <c r="E98" s="2">
        <v>2.0012502504719899E-2</v>
      </c>
      <c r="F98" s="2">
        <v>0.79950719639325696</v>
      </c>
      <c r="G98">
        <v>385.49700000000001</v>
      </c>
      <c r="H98">
        <v>2061.77</v>
      </c>
      <c r="I98">
        <v>1507.19</v>
      </c>
      <c r="J98">
        <v>135.06</v>
      </c>
      <c r="K98">
        <v>110.18</v>
      </c>
      <c r="L98" s="3">
        <f t="shared" si="25"/>
        <v>1.1020316540282904E-2</v>
      </c>
      <c r="M98" s="3">
        <f t="shared" si="26"/>
        <v>5.5008971318892819E-3</v>
      </c>
      <c r="N98" s="3">
        <f t="shared" si="27"/>
        <v>-1.0005374239478892E-2</v>
      </c>
      <c r="O98" s="3">
        <f t="shared" si="27"/>
        <v>2.2212350066630471E-4</v>
      </c>
      <c r="P98" s="3">
        <f t="shared" si="28"/>
        <v>1.1789965021183414E-7</v>
      </c>
      <c r="Q98" s="4">
        <f t="shared" si="29"/>
        <v>1.8595539212026774E-3</v>
      </c>
      <c r="R98" s="3">
        <f t="shared" si="30"/>
        <v>1.6844907333398995E-3</v>
      </c>
      <c r="S98" s="16">
        <f t="shared" si="35"/>
        <v>104.87962505894714</v>
      </c>
      <c r="T98" s="16">
        <f t="shared" si="35"/>
        <v>95.153298564923134</v>
      </c>
      <c r="U98" s="16">
        <f t="shared" si="32"/>
        <v>9.7263264940240077</v>
      </c>
      <c r="V98" s="16">
        <f t="shared" si="36"/>
        <v>107.4870916276433</v>
      </c>
      <c r="W98" s="16">
        <f t="shared" si="36"/>
        <v>91.678551428106857</v>
      </c>
      <c r="X98" s="16">
        <f t="shared" si="36"/>
        <v>75.851240829514111</v>
      </c>
      <c r="Y98" s="16">
        <f t="shared" si="36"/>
        <v>105.59631037442851</v>
      </c>
    </row>
    <row r="99" spans="1:25" x14ac:dyDescent="0.4">
      <c r="A99">
        <f t="shared" si="34"/>
        <v>86</v>
      </c>
      <c r="B99" s="1">
        <v>39675</v>
      </c>
      <c r="C99" s="2">
        <v>0.16135683605732001</v>
      </c>
      <c r="D99" s="2">
        <v>1.9262644318829399E-2</v>
      </c>
      <c r="E99" s="2">
        <v>1.9938064696818799E-2</v>
      </c>
      <c r="F99" s="2">
        <v>0.79944245492703103</v>
      </c>
      <c r="G99">
        <v>388.476</v>
      </c>
      <c r="H99">
        <v>2066.36</v>
      </c>
      <c r="I99">
        <v>1492.11</v>
      </c>
      <c r="J99">
        <v>135.09</v>
      </c>
      <c r="K99">
        <v>110.54</v>
      </c>
      <c r="L99" s="3">
        <f t="shared" si="25"/>
        <v>-4.8509574594752802E-3</v>
      </c>
      <c r="M99" s="3">
        <f t="shared" si="26"/>
        <v>-8.36380958676608E-3</v>
      </c>
      <c r="N99" s="3">
        <f t="shared" si="27"/>
        <v>-2.4763589815764098E-2</v>
      </c>
      <c r="O99" s="3">
        <f t="shared" si="27"/>
        <v>7.4024724257881758E-5</v>
      </c>
      <c r="P99" s="3">
        <f t="shared" si="28"/>
        <v>1.9022029700221307E-7</v>
      </c>
      <c r="Q99" s="4">
        <f t="shared" si="29"/>
        <v>-1.3785940056130494E-3</v>
      </c>
      <c r="R99" s="3">
        <f t="shared" si="30"/>
        <v>-9.476083034436894E-3</v>
      </c>
      <c r="S99" s="16">
        <f t="shared" si="35"/>
        <v>104.74176565838583</v>
      </c>
      <c r="T99" s="16">
        <f t="shared" si="35"/>
        <v>94.205690261479447</v>
      </c>
      <c r="U99" s="16">
        <f t="shared" si="32"/>
        <v>10.536075396906384</v>
      </c>
      <c r="V99" s="16">
        <f t="shared" si="36"/>
        <v>107.00199588169576</v>
      </c>
      <c r="W99" s="16">
        <f t="shared" si="36"/>
        <v>90.842170469430243</v>
      </c>
      <c r="X99" s="16">
        <f t="shared" si="36"/>
        <v>73.374881847937701</v>
      </c>
      <c r="Y99" s="16">
        <f t="shared" si="36"/>
        <v>105.60371284685431</v>
      </c>
    </row>
    <row r="100" spans="1:25" x14ac:dyDescent="0.4">
      <c r="A100">
        <f t="shared" si="34"/>
        <v>87</v>
      </c>
      <c r="B100" s="1">
        <v>39682</v>
      </c>
      <c r="C100" s="2">
        <v>0.16115760989448999</v>
      </c>
      <c r="D100" s="2">
        <v>1.9248369645452301E-2</v>
      </c>
      <c r="E100" s="2">
        <v>1.9834531704688799E-2</v>
      </c>
      <c r="F100" s="2">
        <v>0.79975948875536795</v>
      </c>
      <c r="G100">
        <v>388.20699999999999</v>
      </c>
      <c r="H100">
        <v>2057.64</v>
      </c>
      <c r="I100">
        <v>1455.16</v>
      </c>
      <c r="J100">
        <v>135.1</v>
      </c>
      <c r="K100">
        <v>110.08</v>
      </c>
      <c r="L100" s="3">
        <f t="shared" si="25"/>
        <v>-7.3888295389757941E-3</v>
      </c>
      <c r="M100" s="3">
        <f t="shared" si="26"/>
        <v>-1.8405540689423794E-2</v>
      </c>
      <c r="N100" s="3">
        <f t="shared" si="27"/>
        <v>3.1659748756150519E-2</v>
      </c>
      <c r="O100" s="3">
        <f t="shared" si="27"/>
        <v>5.1073279052553655E-3</v>
      </c>
      <c r="P100" s="3">
        <f t="shared" si="28"/>
        <v>3.8516252234272113E-5</v>
      </c>
      <c r="Q100" s="4">
        <f t="shared" si="29"/>
        <v>3.1290312335115447E-3</v>
      </c>
      <c r="R100" s="3">
        <f t="shared" si="30"/>
        <v>2.7431766082515741E-3</v>
      </c>
      <c r="S100" s="16">
        <f t="shared" si="35"/>
        <v>105.05466878173698</v>
      </c>
      <c r="T100" s="16">
        <f t="shared" si="35"/>
        <v>94.480007922304608</v>
      </c>
      <c r="U100" s="16">
        <f t="shared" si="32"/>
        <v>10.57466085943237</v>
      </c>
      <c r="V100" s="16">
        <f t="shared" si="36"/>
        <v>106.26311292779819</v>
      </c>
      <c r="W100" s="16">
        <f t="shared" si="36"/>
        <v>89.001616400487862</v>
      </c>
      <c r="X100" s="16">
        <f t="shared" si="36"/>
        <v>76.54085672355275</v>
      </c>
      <c r="Y100" s="16">
        <f t="shared" si="36"/>
        <v>106.11444563737984</v>
      </c>
    </row>
    <row r="101" spans="1:25" x14ac:dyDescent="0.4">
      <c r="A101">
        <f t="shared" si="34"/>
        <v>88</v>
      </c>
      <c r="B101" s="1">
        <v>39689</v>
      </c>
      <c r="C101" s="2">
        <v>9.8079278743010506E-2</v>
      </c>
      <c r="D101" s="2">
        <v>1.8132947073145299E-2</v>
      </c>
      <c r="E101" s="2">
        <v>3.2180866025708001E-2</v>
      </c>
      <c r="F101" s="2">
        <v>0.851606908158136</v>
      </c>
      <c r="G101">
        <v>389.87200000000001</v>
      </c>
      <c r="H101">
        <v>2043.53</v>
      </c>
      <c r="I101">
        <v>1501.23</v>
      </c>
      <c r="J101">
        <v>135.79</v>
      </c>
      <c r="K101">
        <v>108.8</v>
      </c>
      <c r="L101" s="3">
        <f t="shared" si="25"/>
        <v>2.2672036195439116E-3</v>
      </c>
      <c r="M101" s="3">
        <f t="shared" si="26"/>
        <v>-4.0529963685963066E-2</v>
      </c>
      <c r="N101" s="3">
        <f t="shared" si="27"/>
        <v>-6.6838525742224708E-2</v>
      </c>
      <c r="O101" s="3">
        <f t="shared" si="27"/>
        <v>2.3565800132558934E-3</v>
      </c>
      <c r="P101" s="3">
        <f t="shared" si="28"/>
        <v>3.7654134581564096E-5</v>
      </c>
      <c r="Q101" s="4">
        <f t="shared" si="29"/>
        <v>-6.9425794855748201E-4</v>
      </c>
      <c r="R101" s="3">
        <f t="shared" si="30"/>
        <v>-2.5686176448846992E-2</v>
      </c>
      <c r="S101" s="16">
        <f t="shared" si="35"/>
        <v>104.98524298688123</v>
      </c>
      <c r="T101" s="16">
        <f t="shared" si="35"/>
        <v>91.911390277419912</v>
      </c>
      <c r="U101" s="16">
        <f t="shared" si="32"/>
        <v>13.07385270946132</v>
      </c>
      <c r="V101" s="16">
        <f t="shared" si="36"/>
        <v>106.48983328975258</v>
      </c>
      <c r="W101" s="16">
        <f t="shared" si="36"/>
        <v>84.948620031891551</v>
      </c>
      <c r="X101" s="16">
        <f t="shared" si="36"/>
        <v>69.85700414933028</v>
      </c>
      <c r="Y101" s="16">
        <f t="shared" si="36"/>
        <v>106.35010363870543</v>
      </c>
    </row>
    <row r="102" spans="1:25" x14ac:dyDescent="0.4">
      <c r="A102">
        <f t="shared" si="34"/>
        <v>89</v>
      </c>
      <c r="B102" s="1">
        <v>39696</v>
      </c>
      <c r="C102" s="2">
        <v>0.160349393908057</v>
      </c>
      <c r="D102" s="2">
        <v>1.8619722877372302E-2</v>
      </c>
      <c r="E102" s="2">
        <v>1.85648005119535E-2</v>
      </c>
      <c r="F102" s="2">
        <v>0.80246608270261699</v>
      </c>
      <c r="G102">
        <v>394.637</v>
      </c>
      <c r="H102">
        <v>1980.18</v>
      </c>
      <c r="I102">
        <v>1400.89</v>
      </c>
      <c r="J102">
        <v>136.11000000000001</v>
      </c>
      <c r="K102">
        <v>107.73</v>
      </c>
      <c r="L102" s="3">
        <f t="shared" si="25"/>
        <v>-3.1656521980808483E-3</v>
      </c>
      <c r="M102" s="3">
        <f t="shared" si="26"/>
        <v>1.0179199453326904E-2</v>
      </c>
      <c r="N102" s="3">
        <f t="shared" si="27"/>
        <v>5.4251226006323261E-3</v>
      </c>
      <c r="O102" s="3">
        <f t="shared" si="27"/>
        <v>-8.816398501212408E-3</v>
      </c>
      <c r="P102" s="3">
        <f t="shared" si="28"/>
        <v>2.007008897010255E-6</v>
      </c>
      <c r="Q102" s="4">
        <f t="shared" si="29"/>
        <v>-7.2942279972280514E-3</v>
      </c>
      <c r="R102" s="3">
        <f t="shared" si="30"/>
        <v>9.0556783866649337E-4</v>
      </c>
      <c r="S102" s="16">
        <f t="shared" si="35"/>
        <v>104.25582018715842</v>
      </c>
      <c r="T102" s="16">
        <f t="shared" si="35"/>
        <v>92.001947061286558</v>
      </c>
      <c r="U102" s="16">
        <f t="shared" si="32"/>
        <v>12.253873125871863</v>
      </c>
      <c r="V102" s="16">
        <f t="shared" si="36"/>
        <v>106.1732680699445</v>
      </c>
      <c r="W102" s="16">
        <f t="shared" si="36"/>
        <v>85.966539977224244</v>
      </c>
      <c r="X102" s="16">
        <f t="shared" si="36"/>
        <v>70.399516409393513</v>
      </c>
      <c r="Y102" s="16">
        <f t="shared" si="36"/>
        <v>105.46846378858419</v>
      </c>
    </row>
    <row r="103" spans="1:25" x14ac:dyDescent="0.4">
      <c r="A103">
        <f t="shared" si="34"/>
        <v>90</v>
      </c>
      <c r="B103" s="1">
        <v>39703</v>
      </c>
      <c r="C103" s="2">
        <v>0.16284318709794501</v>
      </c>
      <c r="D103" s="2">
        <v>1.8989085648399202E-2</v>
      </c>
      <c r="E103" s="2">
        <v>1.90466593793884E-2</v>
      </c>
      <c r="F103" s="2">
        <v>0.79912106787426596</v>
      </c>
      <c r="G103">
        <v>392.58600000000001</v>
      </c>
      <c r="H103">
        <v>1996.26</v>
      </c>
      <c r="I103">
        <v>1408.49</v>
      </c>
      <c r="J103">
        <v>134.91</v>
      </c>
      <c r="K103">
        <v>107.95</v>
      </c>
      <c r="L103" s="3">
        <f t="shared" si="25"/>
        <v>-7.6007443165179156E-3</v>
      </c>
      <c r="M103" s="3">
        <f t="shared" si="26"/>
        <v>-1.6101578223627344E-3</v>
      </c>
      <c r="N103" s="3">
        <f t="shared" si="27"/>
        <v>-2.3841134832338073E-2</v>
      </c>
      <c r="O103" s="3">
        <f t="shared" si="27"/>
        <v>-2.2978281817508384E-3</v>
      </c>
      <c r="P103" s="3">
        <f t="shared" si="28"/>
        <v>2.9544520329187054E-7</v>
      </c>
      <c r="Q103" s="4">
        <f t="shared" si="29"/>
        <v>-3.5589371835798751E-3</v>
      </c>
      <c r="R103" s="3">
        <f t="shared" si="30"/>
        <v>-8.8374662882423904E-3</v>
      </c>
      <c r="S103" s="16">
        <f t="shared" si="35"/>
        <v>103.89992646880043</v>
      </c>
      <c r="T103" s="16">
        <f t="shared" si="35"/>
        <v>91.118200432462316</v>
      </c>
      <c r="U103" s="16">
        <f t="shared" si="32"/>
        <v>12.781726036338114</v>
      </c>
      <c r="V103" s="16">
        <f t="shared" si="36"/>
        <v>105.41319363829271</v>
      </c>
      <c r="W103" s="16">
        <f t="shared" si="36"/>
        <v>85.805524194987967</v>
      </c>
      <c r="X103" s="16">
        <f t="shared" si="36"/>
        <v>68.015402926159709</v>
      </c>
      <c r="Y103" s="16">
        <f t="shared" si="36"/>
        <v>105.23868097040911</v>
      </c>
    </row>
    <row r="104" spans="1:25" x14ac:dyDescent="0.4">
      <c r="A104">
        <f t="shared" si="34"/>
        <v>91</v>
      </c>
      <c r="B104" s="1">
        <v>39710</v>
      </c>
      <c r="C104" s="2">
        <v>0.16325571266630601</v>
      </c>
      <c r="D104" s="2">
        <v>1.9044563422102E-2</v>
      </c>
      <c r="E104" s="2">
        <v>1.9071064709477899E-2</v>
      </c>
      <c r="F104" s="2">
        <v>0.79862865920211301</v>
      </c>
      <c r="G104">
        <v>391.41500000000002</v>
      </c>
      <c r="H104">
        <v>2002.32</v>
      </c>
      <c r="I104">
        <v>1374.91</v>
      </c>
      <c r="J104">
        <v>134.6</v>
      </c>
      <c r="K104">
        <v>107.45</v>
      </c>
      <c r="L104" s="3">
        <f t="shared" si="25"/>
        <v>-1.5869243950759504E-2</v>
      </c>
      <c r="M104" s="3">
        <f t="shared" si="26"/>
        <v>-4.6182752344181566E-2</v>
      </c>
      <c r="N104" s="3">
        <f t="shared" si="27"/>
        <v>6.9822752034678359E-3</v>
      </c>
      <c r="O104" s="3">
        <f t="shared" si="27"/>
        <v>1.4115898959881079E-3</v>
      </c>
      <c r="P104" s="3">
        <f t="shared" si="28"/>
        <v>3.9978591405935071E-5</v>
      </c>
      <c r="Q104" s="4">
        <f t="shared" si="29"/>
        <v>-2.2497581098876876E-3</v>
      </c>
      <c r="R104" s="3">
        <f t="shared" si="30"/>
        <v>-1.3414532798871281E-2</v>
      </c>
      <c r="S104" s="16">
        <f t="shared" si="35"/>
        <v>103.67495065781166</v>
      </c>
      <c r="T104" s="16">
        <f t="shared" si="35"/>
        <v>89.776747152575183</v>
      </c>
      <c r="U104" s="16">
        <f t="shared" si="32"/>
        <v>13.898203505236481</v>
      </c>
      <c r="V104" s="16">
        <f t="shared" si="36"/>
        <v>103.82626924321676</v>
      </c>
      <c r="W104" s="16">
        <f t="shared" si="36"/>
        <v>81.187248960569804</v>
      </c>
      <c r="X104" s="16">
        <f t="shared" si="36"/>
        <v>68.7136304465065</v>
      </c>
      <c r="Y104" s="16">
        <f t="shared" si="36"/>
        <v>105.37983996000791</v>
      </c>
    </row>
    <row r="105" spans="1:25" x14ac:dyDescent="0.4">
      <c r="A105">
        <f t="shared" si="34"/>
        <v>92</v>
      </c>
      <c r="B105" s="1">
        <v>39717</v>
      </c>
      <c r="C105" s="2">
        <v>9.7915563073196696E-2</v>
      </c>
      <c r="D105" s="2">
        <v>1.7753727338652998E-2</v>
      </c>
      <c r="E105" s="2">
        <v>3.1467049095447501E-2</v>
      </c>
      <c r="F105" s="2">
        <v>0.85286366049270201</v>
      </c>
      <c r="G105">
        <v>390.43599999999998</v>
      </c>
      <c r="H105">
        <v>1935.79</v>
      </c>
      <c r="I105">
        <v>1384.51</v>
      </c>
      <c r="J105">
        <v>134.79</v>
      </c>
      <c r="K105">
        <v>106.01</v>
      </c>
      <c r="L105" s="3">
        <f t="shared" si="25"/>
        <v>4.9493724158864438E-3</v>
      </c>
      <c r="M105" s="3">
        <f t="shared" si="26"/>
        <v>-9.9340524111838358E-2</v>
      </c>
      <c r="N105" s="3">
        <f t="shared" si="27"/>
        <v>-8.7048847606734481E-2</v>
      </c>
      <c r="O105" s="3">
        <f t="shared" si="27"/>
        <v>3.6352845166556236E-3</v>
      </c>
      <c r="P105" s="3">
        <f t="shared" si="28"/>
        <v>3.6321446090124834E-5</v>
      </c>
      <c r="Q105" s="4">
        <f t="shared" si="29"/>
        <v>-9.5413373942600092E-4</v>
      </c>
      <c r="R105" s="3">
        <f t="shared" si="30"/>
        <v>-4.4451178696507693E-2</v>
      </c>
      <c r="S105" s="16">
        <f t="shared" si="35"/>
        <v>103.57953728386906</v>
      </c>
      <c r="T105" s="16">
        <f t="shared" si="35"/>
        <v>85.331629282924411</v>
      </c>
      <c r="U105" s="16">
        <f t="shared" si="32"/>
        <v>18.247908000944648</v>
      </c>
      <c r="V105" s="16">
        <f t="shared" si="36"/>
        <v>104.3212064848054</v>
      </c>
      <c r="W105" s="16">
        <f t="shared" si="36"/>
        <v>71.253196549385962</v>
      </c>
      <c r="X105" s="16">
        <f t="shared" si="36"/>
        <v>60.008745685833048</v>
      </c>
      <c r="Y105" s="16">
        <f t="shared" si="36"/>
        <v>105.74336841167347</v>
      </c>
    </row>
    <row r="106" spans="1:25" x14ac:dyDescent="0.4">
      <c r="A106">
        <f t="shared" si="34"/>
        <v>93</v>
      </c>
      <c r="B106" s="1">
        <v>39724</v>
      </c>
      <c r="C106" s="2">
        <v>0.158451306556738</v>
      </c>
      <c r="D106" s="2">
        <v>1.6917903881083201E-2</v>
      </c>
      <c r="E106" s="2">
        <v>1.7874143041651799E-2</v>
      </c>
      <c r="F106" s="2">
        <v>0.80675664652052603</v>
      </c>
      <c r="G106">
        <v>394.93900000000002</v>
      </c>
      <c r="H106">
        <v>1754.91</v>
      </c>
      <c r="I106">
        <v>1263.99</v>
      </c>
      <c r="J106">
        <v>135.28</v>
      </c>
      <c r="K106">
        <v>105.32</v>
      </c>
      <c r="L106" s="3">
        <f t="shared" si="25"/>
        <v>-5.9018718767615996E-2</v>
      </c>
      <c r="M106" s="3">
        <f t="shared" si="26"/>
        <v>-0.21754721784845932</v>
      </c>
      <c r="N106" s="3">
        <f t="shared" si="27"/>
        <v>-0.1976281457922926</v>
      </c>
      <c r="O106" s="3">
        <f t="shared" si="27"/>
        <v>-2.2915434654050548E-3</v>
      </c>
      <c r="P106" s="3">
        <f t="shared" si="28"/>
        <v>1.7004460627313238E-5</v>
      </c>
      <c r="Q106" s="4">
        <f t="shared" si="29"/>
        <v>-1.8430192150272105E-2</v>
      </c>
      <c r="R106" s="3">
        <f t="shared" si="30"/>
        <v>-0.11912140646844324</v>
      </c>
      <c r="S106" s="16">
        <f t="shared" si="35"/>
        <v>101.73651806884185</v>
      </c>
      <c r="T106" s="16">
        <f t="shared" si="35"/>
        <v>73.419488636080089</v>
      </c>
      <c r="U106" s="16">
        <f t="shared" si="32"/>
        <v>28.317029432761757</v>
      </c>
      <c r="V106" s="16">
        <f t="shared" si="36"/>
        <v>98.419334608043798</v>
      </c>
      <c r="W106" s="16">
        <f t="shared" si="36"/>
        <v>49.498474764540035</v>
      </c>
      <c r="X106" s="16">
        <f t="shared" si="36"/>
        <v>40.245931106603791</v>
      </c>
      <c r="Y106" s="16">
        <f t="shared" si="36"/>
        <v>105.51421406513296</v>
      </c>
    </row>
    <row r="107" spans="1:25" x14ac:dyDescent="0.4">
      <c r="A107">
        <f t="shared" si="34"/>
        <v>94</v>
      </c>
      <c r="B107" s="1">
        <v>39731</v>
      </c>
      <c r="C107" s="2">
        <v>0.139753024328653</v>
      </c>
      <c r="D107" s="2">
        <v>1.19733489337575E-2</v>
      </c>
      <c r="E107" s="2">
        <v>1.3176212504874E-2</v>
      </c>
      <c r="F107" s="2">
        <v>0.835097414232715</v>
      </c>
      <c r="G107">
        <v>388.79599999999999</v>
      </c>
      <c r="H107">
        <v>1436.56</v>
      </c>
      <c r="I107">
        <v>1014.19</v>
      </c>
      <c r="J107">
        <v>134.97</v>
      </c>
      <c r="K107">
        <v>100.67</v>
      </c>
      <c r="L107" s="3">
        <f t="shared" si="25"/>
        <v>-2.7328831110717822E-4</v>
      </c>
      <c r="M107" s="3">
        <f t="shared" si="26"/>
        <v>5.6737586632003678E-2</v>
      </c>
      <c r="N107" s="3">
        <f t="shared" si="27"/>
        <v>6.3538390242459553E-2</v>
      </c>
      <c r="O107" s="3">
        <f t="shared" si="27"/>
        <v>-1.1484033488923573E-2</v>
      </c>
      <c r="P107" s="3">
        <f t="shared" si="28"/>
        <v>3.9540304900338966E-6</v>
      </c>
      <c r="Q107" s="4">
        <f t="shared" si="29"/>
        <v>-8.1158993155863775E-3</v>
      </c>
      <c r="R107" s="3">
        <f t="shared" si="30"/>
        <v>2.712966376860812E-2</v>
      </c>
      <c r="S107" s="16">
        <f t="shared" si="35"/>
        <v>100.9249281372832</v>
      </c>
      <c r="T107" s="16">
        <f t="shared" si="35"/>
        <v>76.132455012940895</v>
      </c>
      <c r="U107" s="16">
        <f t="shared" si="32"/>
        <v>24.792473124342308</v>
      </c>
      <c r="V107" s="16">
        <f t="shared" si="36"/>
        <v>98.392005776933075</v>
      </c>
      <c r="W107" s="16">
        <f t="shared" si="36"/>
        <v>55.172233427740402</v>
      </c>
      <c r="X107" s="16">
        <f t="shared" si="36"/>
        <v>46.599770130849748</v>
      </c>
      <c r="Y107" s="16">
        <f t="shared" si="36"/>
        <v>104.3658107162406</v>
      </c>
    </row>
    <row r="108" spans="1:25" x14ac:dyDescent="0.4">
      <c r="A108">
        <f t="shared" si="34"/>
        <v>95</v>
      </c>
      <c r="B108" s="1">
        <v>39738</v>
      </c>
      <c r="C108" s="2">
        <v>0.14634307514537601</v>
      </c>
      <c r="D108" s="2">
        <v>1.1953885318381799E-2</v>
      </c>
      <c r="E108" s="2">
        <v>1.30454782594024E-2</v>
      </c>
      <c r="F108" s="2">
        <v>0.82865756127683898</v>
      </c>
      <c r="G108">
        <v>384.791</v>
      </c>
      <c r="H108">
        <v>1502.84</v>
      </c>
      <c r="I108">
        <v>1078.6300000000001</v>
      </c>
      <c r="J108">
        <v>133.41999999999999</v>
      </c>
      <c r="K108">
        <v>101.69</v>
      </c>
      <c r="L108" s="3">
        <f t="shared" si="25"/>
        <v>-5.4141180897054331E-2</v>
      </c>
      <c r="M108" s="3">
        <f t="shared" si="26"/>
        <v>-0.1351499364239076</v>
      </c>
      <c r="N108" s="3">
        <f t="shared" si="27"/>
        <v>-9.859729471644596E-2</v>
      </c>
      <c r="O108" s="3">
        <f t="shared" si="27"/>
        <v>1.4465597361714932E-2</v>
      </c>
      <c r="P108" s="3">
        <f t="shared" si="28"/>
        <v>5.6981061819952891E-6</v>
      </c>
      <c r="Q108" s="4">
        <f t="shared" si="29"/>
        <v>1.1563259160550896E-3</v>
      </c>
      <c r="R108" s="3">
        <f t="shared" si="30"/>
        <v>-6.835570366892324E-2</v>
      </c>
      <c r="S108" s="16">
        <f t="shared" si="35"/>
        <v>101.04056072888871</v>
      </c>
      <c r="T108" s="16">
        <f t="shared" si="35"/>
        <v>69.296884646048568</v>
      </c>
      <c r="U108" s="16">
        <f t="shared" si="32"/>
        <v>31.743676082840139</v>
      </c>
      <c r="V108" s="16">
        <f t="shared" si="36"/>
        <v>92.97788768722765</v>
      </c>
      <c r="W108" s="16">
        <f t="shared" si="36"/>
        <v>41.657239785349645</v>
      </c>
      <c r="X108" s="16">
        <f t="shared" si="36"/>
        <v>36.74004065920515</v>
      </c>
      <c r="Y108" s="16">
        <f t="shared" si="36"/>
        <v>105.8123704524121</v>
      </c>
    </row>
    <row r="109" spans="1:25" x14ac:dyDescent="0.4">
      <c r="A109">
        <f t="shared" si="34"/>
        <v>96</v>
      </c>
      <c r="B109" s="1">
        <v>39745</v>
      </c>
      <c r="C109" s="2">
        <v>0.13868808286426501</v>
      </c>
      <c r="D109" s="2">
        <v>1.08189374932617E-2</v>
      </c>
      <c r="E109" s="2">
        <v>1.2338574728974899E-2</v>
      </c>
      <c r="F109" s="2">
        <v>0.83815440491349802</v>
      </c>
      <c r="G109">
        <v>392.39699999999999</v>
      </c>
      <c r="H109">
        <v>1401.29</v>
      </c>
      <c r="I109">
        <v>972.28</v>
      </c>
      <c r="J109">
        <v>135.35</v>
      </c>
      <c r="K109">
        <v>94.32</v>
      </c>
      <c r="L109" s="3">
        <f t="shared" si="25"/>
        <v>2.4752598296687633E-2</v>
      </c>
      <c r="M109" s="3">
        <f t="shared" si="26"/>
        <v>0.15390556297117497</v>
      </c>
      <c r="N109" s="3">
        <f t="shared" si="27"/>
        <v>7.57189287036657E-2</v>
      </c>
      <c r="O109" s="3">
        <f t="shared" si="27"/>
        <v>2.1425932766900857E-3</v>
      </c>
      <c r="P109" s="3">
        <f t="shared" si="28"/>
        <v>3.3673305727088271E-6</v>
      </c>
      <c r="Q109" s="4">
        <f t="shared" si="29"/>
        <v>7.8247053917585088E-3</v>
      </c>
      <c r="R109" s="3">
        <f t="shared" si="30"/>
        <v>6.4129920812054597E-2</v>
      </c>
      <c r="S109" s="16">
        <f t="shared" si="35"/>
        <v>101.82303126806455</v>
      </c>
      <c r="T109" s="16">
        <f t="shared" si="35"/>
        <v>75.709876727254027</v>
      </c>
      <c r="U109" s="16">
        <f t="shared" si="32"/>
        <v>26.113154540810527</v>
      </c>
      <c r="V109" s="16">
        <f t="shared" si="36"/>
        <v>95.453147516896408</v>
      </c>
      <c r="W109" s="16">
        <f t="shared" si="36"/>
        <v>57.047796082467144</v>
      </c>
      <c r="X109" s="16">
        <f t="shared" si="36"/>
        <v>44.311933529571718</v>
      </c>
      <c r="Y109" s="16">
        <f t="shared" si="36"/>
        <v>106.02662978008111</v>
      </c>
    </row>
    <row r="110" spans="1:25" x14ac:dyDescent="0.4">
      <c r="A110">
        <f t="shared" si="34"/>
        <v>97</v>
      </c>
      <c r="B110" s="1">
        <v>39752</v>
      </c>
      <c r="C110" s="2">
        <v>0.13454039436679899</v>
      </c>
      <c r="D110" s="2">
        <v>9.6373630535089901E-3</v>
      </c>
      <c r="E110" s="2">
        <v>1.20556200450119E-2</v>
      </c>
      <c r="F110" s="2">
        <v>0.84376662253467904</v>
      </c>
      <c r="G110">
        <v>385.16300000000001</v>
      </c>
      <c r="H110">
        <v>1548.81</v>
      </c>
      <c r="I110">
        <v>1045.9000000000001</v>
      </c>
      <c r="J110">
        <v>135.63999999999999</v>
      </c>
      <c r="K110">
        <v>98.47</v>
      </c>
      <c r="L110" s="3">
        <f t="shared" si="25"/>
        <v>1.1928709961860573E-2</v>
      </c>
      <c r="M110" s="3">
        <f t="shared" si="26"/>
        <v>-4.0018447627278242E-2</v>
      </c>
      <c r="N110" s="3">
        <f t="shared" si="27"/>
        <v>1.3701118653790978E-2</v>
      </c>
      <c r="O110" s="3">
        <f t="shared" si="27"/>
        <v>-4.1285756414035646E-3</v>
      </c>
      <c r="P110" s="3">
        <f t="shared" si="28"/>
        <v>3.4884848015514117E-7</v>
      </c>
      <c r="Q110" s="4">
        <f t="shared" si="29"/>
        <v>-2.099506658690489E-3</v>
      </c>
      <c r="R110" s="3">
        <f t="shared" si="30"/>
        <v>-4.6292986632575639E-3</v>
      </c>
      <c r="S110" s="16">
        <f t="shared" si="35"/>
        <v>101.61308060219551</v>
      </c>
      <c r="T110" s="16">
        <f t="shared" si="35"/>
        <v>75.246946860928276</v>
      </c>
      <c r="U110" s="16">
        <f t="shared" si="32"/>
        <v>26.366133741267234</v>
      </c>
      <c r="V110" s="16">
        <f t="shared" si="36"/>
        <v>96.646018513082467</v>
      </c>
      <c r="W110" s="16">
        <f t="shared" si="36"/>
        <v>53.045951319739316</v>
      </c>
      <c r="X110" s="16">
        <f t="shared" si="36"/>
        <v>45.682045394950819</v>
      </c>
      <c r="Y110" s="16">
        <f t="shared" si="36"/>
        <v>105.61377221594076</v>
      </c>
    </row>
    <row r="111" spans="1:25" x14ac:dyDescent="0.4">
      <c r="A111">
        <f t="shared" si="34"/>
        <v>98</v>
      </c>
      <c r="B111" s="1">
        <v>39759</v>
      </c>
      <c r="C111" s="2">
        <v>0.13403968531070201</v>
      </c>
      <c r="D111" s="2">
        <v>9.5765308376926806E-3</v>
      </c>
      <c r="E111" s="2">
        <v>1.2035747183333299E-2</v>
      </c>
      <c r="F111" s="2">
        <v>0.84434803666827096</v>
      </c>
      <c r="G111">
        <v>390.67</v>
      </c>
      <c r="H111">
        <v>1490.31</v>
      </c>
      <c r="I111">
        <v>1060.23</v>
      </c>
      <c r="J111">
        <v>135.08000000000001</v>
      </c>
      <c r="K111">
        <v>98.24</v>
      </c>
      <c r="L111" s="3">
        <f t="shared" si="25"/>
        <v>1.4100614045744475E-3</v>
      </c>
      <c r="M111" s="3">
        <f t="shared" si="26"/>
        <v>-7.1647468050774044E-2</v>
      </c>
      <c r="N111" s="3">
        <f t="shared" si="27"/>
        <v>-3.6501513822472575E-2</v>
      </c>
      <c r="O111" s="3">
        <f t="shared" si="27"/>
        <v>7.1809298193663551E-3</v>
      </c>
      <c r="P111" s="3">
        <f t="shared" si="28"/>
        <v>4.6889904749577347E-7</v>
      </c>
      <c r="Q111" s="4">
        <f t="shared" si="29"/>
        <v>5.1262821029179886E-3</v>
      </c>
      <c r="R111" s="3">
        <f t="shared" si="30"/>
        <v>-2.4889497662326454E-2</v>
      </c>
      <c r="S111" s="16">
        <f t="shared" ref="S111:T118" si="37">S110+100*Q111</f>
        <v>102.1257088124873</v>
      </c>
      <c r="T111" s="16">
        <f t="shared" si="37"/>
        <v>72.757997094695625</v>
      </c>
      <c r="U111" s="16">
        <f t="shared" si="32"/>
        <v>29.367711717791678</v>
      </c>
      <c r="V111" s="16">
        <f t="shared" ref="V111:Y126" si="38">V110+100*L111</f>
        <v>96.787024653539916</v>
      </c>
      <c r="W111" s="16">
        <f t="shared" si="38"/>
        <v>45.88120451466191</v>
      </c>
      <c r="X111" s="16">
        <f t="shared" si="38"/>
        <v>42.03189401270356</v>
      </c>
      <c r="Y111" s="16">
        <f t="shared" si="38"/>
        <v>106.33186519787739</v>
      </c>
    </row>
    <row r="112" spans="1:25" x14ac:dyDescent="0.4">
      <c r="A112">
        <f t="shared" si="34"/>
        <v>99</v>
      </c>
      <c r="B112" s="1">
        <v>39766</v>
      </c>
      <c r="C112" s="2">
        <v>0.133814990383302</v>
      </c>
      <c r="D112" s="2">
        <v>9.2385875536565697E-3</v>
      </c>
      <c r="E112" s="2">
        <v>1.1816886982276601E-2</v>
      </c>
      <c r="F112" s="2">
        <v>0.84512953508076405</v>
      </c>
      <c r="G112">
        <v>395.65100000000001</v>
      </c>
      <c r="H112">
        <v>1399.2</v>
      </c>
      <c r="I112">
        <v>1021.53</v>
      </c>
      <c r="J112">
        <v>136.05000000000001</v>
      </c>
      <c r="K112">
        <v>97.14</v>
      </c>
      <c r="L112" s="3">
        <f t="shared" si="25"/>
        <v>2.5002138926155881E-2</v>
      </c>
      <c r="M112" s="3">
        <f t="shared" si="26"/>
        <v>-9.4475524883009254E-2</v>
      </c>
      <c r="N112" s="3">
        <f t="shared" si="27"/>
        <v>-5.2215793956124523E-2</v>
      </c>
      <c r="O112" s="3">
        <f t="shared" si="27"/>
        <v>6.8357221609700591E-3</v>
      </c>
      <c r="P112" s="3">
        <f t="shared" si="28"/>
        <v>7.9257312693918798E-7</v>
      </c>
      <c r="Q112" s="4">
        <f t="shared" si="29"/>
        <v>7.6320905545017859E-3</v>
      </c>
      <c r="R112" s="3">
        <f t="shared" si="30"/>
        <v>-2.8713364438001959E-2</v>
      </c>
      <c r="S112" s="16">
        <f t="shared" si="37"/>
        <v>102.88891786793748</v>
      </c>
      <c r="T112" s="16">
        <f t="shared" si="37"/>
        <v>69.886660650895436</v>
      </c>
      <c r="U112" s="16">
        <f t="shared" si="32"/>
        <v>33.002257217042043</v>
      </c>
      <c r="V112" s="16">
        <f t="shared" si="38"/>
        <v>99.287238546155507</v>
      </c>
      <c r="W112" s="16">
        <f t="shared" si="38"/>
        <v>36.433652026360988</v>
      </c>
      <c r="X112" s="16">
        <f t="shared" si="38"/>
        <v>36.810314617091109</v>
      </c>
      <c r="Y112" s="16">
        <f t="shared" si="38"/>
        <v>107.0154374139744</v>
      </c>
    </row>
    <row r="113" spans="1:25" x14ac:dyDescent="0.4">
      <c r="A113">
        <f t="shared" si="34"/>
        <v>100</v>
      </c>
      <c r="B113" s="1">
        <v>39773</v>
      </c>
      <c r="C113" s="2">
        <v>0.13264882701713501</v>
      </c>
      <c r="D113" s="2">
        <v>9.0837957082584402E-3</v>
      </c>
      <c r="E113" s="2">
        <v>1.18681126127062E-2</v>
      </c>
      <c r="F113" s="2">
        <v>0.84639926466189996</v>
      </c>
      <c r="G113">
        <v>410.53</v>
      </c>
      <c r="H113">
        <v>1282.5899999999999</v>
      </c>
      <c r="I113">
        <v>968.19</v>
      </c>
      <c r="J113">
        <v>136.97999999999999</v>
      </c>
      <c r="K113">
        <v>95.96</v>
      </c>
      <c r="L113" s="3">
        <f t="shared" si="25"/>
        <v>1.0306374357401005E-2</v>
      </c>
      <c r="M113" s="3">
        <f t="shared" si="26"/>
        <v>0.11589651204053864</v>
      </c>
      <c r="N113" s="3">
        <f t="shared" si="27"/>
        <v>4.0085107262004316E-2</v>
      </c>
      <c r="O113" s="3">
        <f t="shared" si="27"/>
        <v>6.5703022339036465E-4</v>
      </c>
      <c r="P113" s="3">
        <f t="shared" si="28"/>
        <v>8.7278966195774747E-7</v>
      </c>
      <c r="Q113" s="4">
        <f t="shared" si="29"/>
        <v>3.4508803833388545E-3</v>
      </c>
      <c r="R113" s="3">
        <f t="shared" si="30"/>
        <v>4.173625597083358E-2</v>
      </c>
      <c r="S113" s="16">
        <f t="shared" si="37"/>
        <v>103.23400590627136</v>
      </c>
      <c r="T113" s="16">
        <f t="shared" si="37"/>
        <v>74.060286247978794</v>
      </c>
      <c r="U113" s="16">
        <f t="shared" si="32"/>
        <v>29.173719658292569</v>
      </c>
      <c r="V113" s="16">
        <f t="shared" si="38"/>
        <v>100.31787598189561</v>
      </c>
      <c r="W113" s="16">
        <f t="shared" si="38"/>
        <v>48.023303230414854</v>
      </c>
      <c r="X113" s="16">
        <f t="shared" si="38"/>
        <v>40.818825343291543</v>
      </c>
      <c r="Y113" s="16">
        <f t="shared" si="38"/>
        <v>107.08114043631343</v>
      </c>
    </row>
    <row r="114" spans="1:25" x14ac:dyDescent="0.4">
      <c r="A114">
        <f t="shared" si="34"/>
        <v>101</v>
      </c>
      <c r="B114" s="1">
        <v>39780</v>
      </c>
      <c r="C114" s="2">
        <v>0.131768397477038</v>
      </c>
      <c r="D114" s="2">
        <v>8.5472996682849703E-3</v>
      </c>
      <c r="E114" s="2">
        <v>1.1830388756180201E-2</v>
      </c>
      <c r="F114" s="2">
        <v>0.84785391409849598</v>
      </c>
      <c r="G114">
        <v>416.62799999999999</v>
      </c>
      <c r="H114">
        <v>1437.68</v>
      </c>
      <c r="I114">
        <v>1007</v>
      </c>
      <c r="J114">
        <v>137.07</v>
      </c>
      <c r="K114">
        <v>95.53</v>
      </c>
      <c r="L114" s="3">
        <f t="shared" si="25"/>
        <v>-9.2036966865340908E-3</v>
      </c>
      <c r="M114" s="3">
        <f t="shared" si="26"/>
        <v>-4.9330351912154957E-2</v>
      </c>
      <c r="N114" s="3">
        <f t="shared" si="27"/>
        <v>-5.8450844091360477E-2</v>
      </c>
      <c r="O114" s="3">
        <f t="shared" si="27"/>
        <v>-1.7509301816588385E-3</v>
      </c>
      <c r="P114" s="3">
        <f t="shared" si="28"/>
        <v>5.1616755698362566E-7</v>
      </c>
      <c r="Q114" s="4">
        <f t="shared" si="29"/>
        <v>-3.8109430479017579E-3</v>
      </c>
      <c r="R114" s="3">
        <f t="shared" si="30"/>
        <v>-2.9683955717927091E-2</v>
      </c>
      <c r="S114" s="16">
        <f t="shared" si="37"/>
        <v>102.85291160148118</v>
      </c>
      <c r="T114" s="16">
        <f t="shared" si="37"/>
        <v>71.091890676186082</v>
      </c>
      <c r="U114" s="16">
        <f t="shared" si="32"/>
        <v>31.761020925295099</v>
      </c>
      <c r="V114" s="16">
        <f t="shared" si="38"/>
        <v>99.397506313242204</v>
      </c>
      <c r="W114" s="16">
        <f t="shared" si="38"/>
        <v>43.090268039199358</v>
      </c>
      <c r="X114" s="16">
        <f t="shared" si="38"/>
        <v>34.973740934155494</v>
      </c>
      <c r="Y114" s="16">
        <f t="shared" si="38"/>
        <v>106.90604741814755</v>
      </c>
    </row>
    <row r="115" spans="1:25" x14ac:dyDescent="0.4">
      <c r="A115">
        <f t="shared" si="34"/>
        <v>102</v>
      </c>
      <c r="B115" s="1">
        <v>39787</v>
      </c>
      <c r="C115" s="2">
        <v>0.13121012188780701</v>
      </c>
      <c r="D115" s="2">
        <v>8.4590425156080198E-3</v>
      </c>
      <c r="E115" s="2">
        <v>1.1616642236448401E-2</v>
      </c>
      <c r="F115" s="2">
        <v>0.84871419336013498</v>
      </c>
      <c r="G115">
        <v>424.75400000000002</v>
      </c>
      <c r="H115">
        <v>1406.36</v>
      </c>
      <c r="I115">
        <v>948.14</v>
      </c>
      <c r="J115">
        <v>136.83000000000001</v>
      </c>
      <c r="K115">
        <v>92.84</v>
      </c>
      <c r="L115" s="3">
        <f t="shared" si="25"/>
        <v>-8.5365076469324785E-3</v>
      </c>
      <c r="M115" s="3">
        <f t="shared" si="26"/>
        <v>-1.2869673184926489E-2</v>
      </c>
      <c r="N115" s="3">
        <f t="shared" si="27"/>
        <v>3.4794439639715735E-2</v>
      </c>
      <c r="O115" s="3">
        <f t="shared" si="27"/>
        <v>2.3386684206678776E-3</v>
      </c>
      <c r="P115" s="3">
        <f t="shared" si="28"/>
        <v>2.951069853191281E-6</v>
      </c>
      <c r="Q115" s="4">
        <f t="shared" si="29"/>
        <v>1.1571632479595627E-3</v>
      </c>
      <c r="R115" s="3">
        <f t="shared" si="30"/>
        <v>3.9317318071311613E-3</v>
      </c>
      <c r="S115" s="16">
        <f t="shared" si="37"/>
        <v>102.96862792627714</v>
      </c>
      <c r="T115" s="16">
        <f t="shared" si="37"/>
        <v>71.485063856899203</v>
      </c>
      <c r="U115" s="16">
        <f t="shared" si="32"/>
        <v>31.483564069377934</v>
      </c>
      <c r="V115" s="16">
        <f t="shared" si="38"/>
        <v>98.543855548548962</v>
      </c>
      <c r="W115" s="16">
        <f t="shared" si="38"/>
        <v>41.803300720706709</v>
      </c>
      <c r="X115" s="16">
        <f t="shared" si="38"/>
        <v>38.45318489812707</v>
      </c>
      <c r="Y115" s="16">
        <f t="shared" si="38"/>
        <v>107.13991426021434</v>
      </c>
    </row>
    <row r="116" spans="1:25" x14ac:dyDescent="0.4">
      <c r="A116">
        <f t="shared" si="34"/>
        <v>103</v>
      </c>
      <c r="B116" s="1">
        <v>39794</v>
      </c>
      <c r="C116" s="2">
        <v>0.136121707448115</v>
      </c>
      <c r="D116" s="2">
        <v>8.4659067106187605E-3</v>
      </c>
      <c r="E116" s="2">
        <v>1.14866845565605E-2</v>
      </c>
      <c r="F116" s="2">
        <v>0.84392570128470401</v>
      </c>
      <c r="G116">
        <v>428.654</v>
      </c>
      <c r="H116">
        <v>1413.07</v>
      </c>
      <c r="I116">
        <v>981.13</v>
      </c>
      <c r="J116">
        <v>137.15</v>
      </c>
      <c r="K116">
        <v>91.21</v>
      </c>
      <c r="L116" s="3">
        <f t="shared" si="25"/>
        <v>9.736118034914254E-3</v>
      </c>
      <c r="M116" s="3">
        <f t="shared" si="26"/>
        <v>-1.1490453439822579E-2</v>
      </c>
      <c r="N116" s="3">
        <f t="shared" si="27"/>
        <v>2.588851630263056E-2</v>
      </c>
      <c r="O116" s="3">
        <f t="shared" si="27"/>
        <v>1.9686474662776732E-3</v>
      </c>
      <c r="P116" s="3">
        <f t="shared" si="28"/>
        <v>9.2470553410179015E-8</v>
      </c>
      <c r="Q116" s="4">
        <f t="shared" si="29"/>
        <v>3.1866928473576902E-3</v>
      </c>
      <c r="R116" s="3">
        <f t="shared" si="30"/>
        <v>6.525707090999977E-3</v>
      </c>
      <c r="S116" s="16">
        <f t="shared" si="37"/>
        <v>103.2872972110129</v>
      </c>
      <c r="T116" s="16">
        <f t="shared" si="37"/>
        <v>72.137634565999207</v>
      </c>
      <c r="U116" s="16">
        <f t="shared" si="32"/>
        <v>31.149662645013692</v>
      </c>
      <c r="V116" s="16">
        <f t="shared" si="38"/>
        <v>99.517467352040384</v>
      </c>
      <c r="W116" s="16">
        <f t="shared" si="38"/>
        <v>40.65425537672445</v>
      </c>
      <c r="X116" s="16">
        <f t="shared" si="38"/>
        <v>41.042036528390128</v>
      </c>
      <c r="Y116" s="16">
        <f t="shared" si="38"/>
        <v>107.33677900684211</v>
      </c>
    </row>
    <row r="117" spans="1:25" x14ac:dyDescent="0.4">
      <c r="A117">
        <f t="shared" si="34"/>
        <v>104</v>
      </c>
      <c r="B117" s="1">
        <v>39801</v>
      </c>
      <c r="C117" s="2">
        <v>0.13596758985909799</v>
      </c>
      <c r="D117" s="2">
        <v>8.4852702407773404E-3</v>
      </c>
      <c r="E117" s="2">
        <v>1.15581509235749E-2</v>
      </c>
      <c r="F117" s="2">
        <v>0.84398898897654795</v>
      </c>
      <c r="G117">
        <v>441.98599999999999</v>
      </c>
      <c r="H117">
        <v>1426.39</v>
      </c>
      <c r="I117">
        <v>1006.53</v>
      </c>
      <c r="J117">
        <v>137.41999999999999</v>
      </c>
      <c r="K117">
        <v>89.32</v>
      </c>
      <c r="L117" s="3">
        <f t="shared" si="25"/>
        <v>1.7048907971299654E-2</v>
      </c>
      <c r="M117" s="3">
        <f t="shared" si="26"/>
        <v>2.7695582690800968E-4</v>
      </c>
      <c r="N117" s="3">
        <f t="shared" si="27"/>
        <v>1.5608079242546147E-2</v>
      </c>
      <c r="O117" s="3">
        <f t="shared" si="27"/>
        <v>-1.3098530053847757E-3</v>
      </c>
      <c r="P117" s="3">
        <f t="shared" si="28"/>
        <v>8.7033087007606432E-7</v>
      </c>
      <c r="Q117" s="4">
        <f t="shared" si="29"/>
        <v>1.3944776625430494E-3</v>
      </c>
      <c r="R117" s="3">
        <f t="shared" si="30"/>
        <v>7.9060225088422587E-3</v>
      </c>
      <c r="S117" s="16">
        <f t="shared" si="37"/>
        <v>103.42674497726721</v>
      </c>
      <c r="T117" s="16">
        <f t="shared" si="37"/>
        <v>72.928236816883427</v>
      </c>
      <c r="U117" s="16">
        <f t="shared" si="32"/>
        <v>30.498508160383778</v>
      </c>
      <c r="V117" s="16">
        <f t="shared" si="38"/>
        <v>101.22235814917035</v>
      </c>
      <c r="W117" s="16">
        <f t="shared" si="38"/>
        <v>40.681950959415254</v>
      </c>
      <c r="X117" s="16">
        <f t="shared" si="38"/>
        <v>42.602844452644746</v>
      </c>
      <c r="Y117" s="16">
        <f t="shared" si="38"/>
        <v>107.20579370630362</v>
      </c>
    </row>
    <row r="118" spans="1:25" x14ac:dyDescent="0.4">
      <c r="A118">
        <f t="shared" si="34"/>
        <v>105</v>
      </c>
      <c r="B118" s="1">
        <v>39808</v>
      </c>
      <c r="C118" s="2">
        <v>0.13474023118603501</v>
      </c>
      <c r="D118" s="2">
        <v>8.3970090492736394E-3</v>
      </c>
      <c r="E118" s="2">
        <v>1.14232193380151E-2</v>
      </c>
      <c r="F118" s="2">
        <v>0.84543954042667502</v>
      </c>
      <c r="G118">
        <v>442.09699999999998</v>
      </c>
      <c r="H118">
        <v>1403.22</v>
      </c>
      <c r="I118">
        <v>1022.24</v>
      </c>
      <c r="J118">
        <v>137.24</v>
      </c>
      <c r="K118">
        <v>90.82</v>
      </c>
      <c r="L118" s="3">
        <f t="shared" si="25"/>
        <v>-9.5953242903731306E-3</v>
      </c>
      <c r="M118" s="3">
        <f t="shared" si="26"/>
        <v>8.0377408990812027E-2</v>
      </c>
      <c r="N118" s="3">
        <f t="shared" si="27"/>
        <v>1.4957348567850914E-2</v>
      </c>
      <c r="O118" s="3">
        <f t="shared" si="27"/>
        <v>4.517633343048777E-3</v>
      </c>
      <c r="P118" s="3">
        <f t="shared" si="28"/>
        <v>1.6903179692399718E-6</v>
      </c>
      <c r="Q118" s="4">
        <f t="shared" si="29"/>
        <v>3.3706102302630127E-3</v>
      </c>
      <c r="R118" s="3">
        <f t="shared" si="30"/>
        <v>2.2564266652834647E-2</v>
      </c>
      <c r="S118" s="16">
        <f t="shared" si="37"/>
        <v>103.76380600029351</v>
      </c>
      <c r="T118" s="16">
        <f t="shared" si="37"/>
        <v>75.184663482166897</v>
      </c>
      <c r="U118" s="16">
        <f t="shared" si="32"/>
        <v>28.579142518126616</v>
      </c>
      <c r="V118" s="16">
        <f t="shared" si="38"/>
        <v>100.26282572013304</v>
      </c>
      <c r="W118" s="16">
        <f t="shared" si="38"/>
        <v>48.719691858496461</v>
      </c>
      <c r="X118" s="16">
        <f t="shared" si="38"/>
        <v>44.098579309429837</v>
      </c>
      <c r="Y118" s="16">
        <f t="shared" si="38"/>
        <v>107.65755704060849</v>
      </c>
    </row>
    <row r="119" spans="1:25" x14ac:dyDescent="0.4">
      <c r="A119">
        <f t="shared" si="34"/>
        <v>106</v>
      </c>
      <c r="B119" s="1">
        <v>39815</v>
      </c>
      <c r="C119" s="2">
        <v>0.13749725946456101</v>
      </c>
      <c r="D119" s="2">
        <v>8.1963900655411398E-3</v>
      </c>
      <c r="E119" s="2">
        <v>1.14833876748895E-2</v>
      </c>
      <c r="F119" s="2">
        <v>0.84282296279500801</v>
      </c>
      <c r="G119">
        <v>432.99200000000002</v>
      </c>
      <c r="H119">
        <v>1499.17</v>
      </c>
      <c r="I119">
        <v>1037.53</v>
      </c>
      <c r="J119">
        <v>137.86000000000001</v>
      </c>
      <c r="K119">
        <v>91.84</v>
      </c>
      <c r="L119" s="3">
        <f t="shared" si="25"/>
        <v>-1.2249033352757843E-2</v>
      </c>
      <c r="M119" s="3">
        <f t="shared" si="26"/>
        <v>-5.8855946748141319E-2</v>
      </c>
      <c r="N119" s="3">
        <f t="shared" ref="N119:O182" si="39">I120/I119-1</f>
        <v>-4.9155205150693826E-3</v>
      </c>
      <c r="O119" s="3">
        <f t="shared" si="39"/>
        <v>-8.4868707384303521E-3</v>
      </c>
      <c r="P119" s="3">
        <f t="shared" si="28"/>
        <v>1.106240066673399E-6</v>
      </c>
      <c r="Q119" s="4">
        <f t="shared" si="29"/>
        <v>-9.3770974227059042E-3</v>
      </c>
      <c r="R119" s="3">
        <f t="shared" si="30"/>
        <v>-2.1126842838599724E-2</v>
      </c>
      <c r="S119" s="16">
        <f>S118+100*Q119</f>
        <v>102.82609625802293</v>
      </c>
      <c r="T119" s="16">
        <f>T118+100*R119</f>
        <v>73.07197919830692</v>
      </c>
      <c r="U119" s="16">
        <f t="shared" si="32"/>
        <v>29.754117059716009</v>
      </c>
      <c r="V119" s="16">
        <f t="shared" si="38"/>
        <v>99.037922384857254</v>
      </c>
      <c r="W119" s="16">
        <f t="shared" si="38"/>
        <v>42.834097183682331</v>
      </c>
      <c r="X119" s="16">
        <f t="shared" si="38"/>
        <v>43.607027257922901</v>
      </c>
      <c r="Y119" s="16">
        <f t="shared" si="38"/>
        <v>106.80886996676546</v>
      </c>
    </row>
    <row r="120" spans="1:25" x14ac:dyDescent="0.4">
      <c r="A120">
        <f t="shared" si="34"/>
        <v>107</v>
      </c>
      <c r="B120" s="1">
        <v>39822</v>
      </c>
      <c r="C120" s="2">
        <v>0.13891066357638401</v>
      </c>
      <c r="D120" s="2">
        <v>8.3137090978132808E-3</v>
      </c>
      <c r="E120" s="2">
        <v>1.1796397975249701E-2</v>
      </c>
      <c r="F120" s="2">
        <v>0.84097922935055203</v>
      </c>
      <c r="G120">
        <v>434.50099999999998</v>
      </c>
      <c r="H120">
        <v>1433.41</v>
      </c>
      <c r="I120">
        <v>1032.43</v>
      </c>
      <c r="J120">
        <v>136.69</v>
      </c>
      <c r="K120">
        <v>90.4</v>
      </c>
      <c r="L120" s="3">
        <f t="shared" si="25"/>
        <v>9.8728491576736133E-3</v>
      </c>
      <c r="M120" s="3">
        <f t="shared" si="26"/>
        <v>-4.1610052592576885E-2</v>
      </c>
      <c r="N120" s="3">
        <f t="shared" si="39"/>
        <v>-4.3431515938126553E-2</v>
      </c>
      <c r="O120" s="3">
        <f t="shared" si="39"/>
        <v>5.852659302070462E-3</v>
      </c>
      <c r="P120" s="3">
        <f t="shared" si="28"/>
        <v>4.5929474183341168E-7</v>
      </c>
      <c r="Q120" s="4">
        <f t="shared" si="29"/>
        <v>5.4346803231727723E-3</v>
      </c>
      <c r="R120" s="3">
        <f t="shared" si="30"/>
        <v>-1.7329015017739841E-2</v>
      </c>
      <c r="S120" s="16">
        <f t="shared" ref="S120:T135" si="40">S119+100*Q120</f>
        <v>103.36956429034021</v>
      </c>
      <c r="T120" s="16">
        <f t="shared" si="40"/>
        <v>71.339077696532939</v>
      </c>
      <c r="U120" s="16">
        <f t="shared" si="32"/>
        <v>32.030486593807268</v>
      </c>
      <c r="V120" s="16">
        <f t="shared" si="38"/>
        <v>100.02520730062461</v>
      </c>
      <c r="W120" s="16">
        <f t="shared" si="38"/>
        <v>38.673091924424639</v>
      </c>
      <c r="X120" s="16">
        <f t="shared" si="38"/>
        <v>39.263875664110245</v>
      </c>
      <c r="Y120" s="16">
        <f t="shared" si="38"/>
        <v>107.3941358969725</v>
      </c>
    </row>
    <row r="121" spans="1:25" x14ac:dyDescent="0.4">
      <c r="A121">
        <f t="shared" si="34"/>
        <v>108</v>
      </c>
      <c r="B121" s="1">
        <v>39829</v>
      </c>
      <c r="C121" s="2">
        <v>0.139605148011513</v>
      </c>
      <c r="D121" s="2">
        <v>8.3331633321913103E-3</v>
      </c>
      <c r="E121" s="2">
        <v>1.18479505421317E-2</v>
      </c>
      <c r="F121" s="2">
        <v>0.840213738114163</v>
      </c>
      <c r="G121">
        <v>437.24299999999999</v>
      </c>
      <c r="H121">
        <v>1368.92</v>
      </c>
      <c r="I121">
        <v>987.59</v>
      </c>
      <c r="J121">
        <v>137.49</v>
      </c>
      <c r="K121">
        <v>90.72</v>
      </c>
      <c r="L121" s="3">
        <f t="shared" si="25"/>
        <v>-4.4066732870736924E-2</v>
      </c>
      <c r="M121" s="3">
        <f t="shared" si="26"/>
        <v>-4.2368260247744427E-2</v>
      </c>
      <c r="N121" s="3">
        <f t="shared" si="39"/>
        <v>-5.420265494790355E-2</v>
      </c>
      <c r="O121" s="3">
        <f t="shared" si="39"/>
        <v>5.8186049894515257E-4</v>
      </c>
      <c r="P121" s="3">
        <f t="shared" si="28"/>
        <v>5.349164558531486E-6</v>
      </c>
      <c r="Q121" s="4">
        <f t="shared" si="29"/>
        <v>-6.6636567523021195E-3</v>
      </c>
      <c r="R121" s="3">
        <f t="shared" si="30"/>
        <v>-3.5013946891859937E-2</v>
      </c>
      <c r="S121" s="16">
        <f t="shared" si="40"/>
        <v>102.70319861511</v>
      </c>
      <c r="T121" s="16">
        <f t="shared" si="40"/>
        <v>67.837683007346939</v>
      </c>
      <c r="U121" s="16">
        <f t="shared" si="32"/>
        <v>34.865515607763058</v>
      </c>
      <c r="V121" s="16">
        <f t="shared" si="38"/>
        <v>95.618534013550928</v>
      </c>
      <c r="W121" s="16">
        <f t="shared" si="38"/>
        <v>34.436265899650195</v>
      </c>
      <c r="X121" s="16">
        <f t="shared" si="38"/>
        <v>33.843610169319888</v>
      </c>
      <c r="Y121" s="16">
        <f t="shared" si="38"/>
        <v>107.45232194686702</v>
      </c>
    </row>
    <row r="122" spans="1:25" x14ac:dyDescent="0.4">
      <c r="A122">
        <f t="shared" si="34"/>
        <v>109</v>
      </c>
      <c r="B122" s="1">
        <v>39836</v>
      </c>
      <c r="C122" s="2">
        <v>0.13068987374729399</v>
      </c>
      <c r="D122" s="2">
        <v>8.3845746351531598E-3</v>
      </c>
      <c r="E122" s="2">
        <v>1.18850157030711E-2</v>
      </c>
      <c r="F122" s="2">
        <v>0.84904053591448103</v>
      </c>
      <c r="G122">
        <v>427.25299999999999</v>
      </c>
      <c r="H122">
        <v>1340.02</v>
      </c>
      <c r="I122">
        <v>934.06</v>
      </c>
      <c r="J122">
        <v>137.57</v>
      </c>
      <c r="K122">
        <v>88.75</v>
      </c>
      <c r="L122" s="3">
        <f t="shared" si="25"/>
        <v>-1.8183087284463495E-3</v>
      </c>
      <c r="M122" s="3">
        <f t="shared" si="26"/>
        <v>5.9926303391308888E-3</v>
      </c>
      <c r="N122" s="3">
        <f t="shared" si="39"/>
        <v>2.6550756910691087E-2</v>
      </c>
      <c r="O122" s="3">
        <f t="shared" si="39"/>
        <v>-6.396743476048572E-3</v>
      </c>
      <c r="P122" s="3">
        <f t="shared" si="28"/>
        <v>7.4981870119032679E-7</v>
      </c>
      <c r="Q122" s="4">
        <f t="shared" si="29"/>
        <v>-5.3036770467158731E-3</v>
      </c>
      <c r="R122" s="3">
        <f t="shared" si="30"/>
        <v>6.0820837613317635E-3</v>
      </c>
      <c r="S122" s="16">
        <f t="shared" si="40"/>
        <v>102.17283091043841</v>
      </c>
      <c r="T122" s="16">
        <f t="shared" si="40"/>
        <v>68.445891383480117</v>
      </c>
      <c r="U122" s="16">
        <f t="shared" si="32"/>
        <v>33.72693952695829</v>
      </c>
      <c r="V122" s="16">
        <f t="shared" si="38"/>
        <v>95.4367031407063</v>
      </c>
      <c r="W122" s="16">
        <f t="shared" si="38"/>
        <v>35.035528933563285</v>
      </c>
      <c r="X122" s="16">
        <f t="shared" si="38"/>
        <v>36.498685860388996</v>
      </c>
      <c r="Y122" s="16">
        <f t="shared" si="38"/>
        <v>106.81264759926216</v>
      </c>
    </row>
    <row r="123" spans="1:25" x14ac:dyDescent="0.4">
      <c r="A123">
        <f t="shared" si="34"/>
        <v>110</v>
      </c>
      <c r="B123" s="1">
        <v>39843</v>
      </c>
      <c r="C123" s="2">
        <v>0.13182463436272901</v>
      </c>
      <c r="D123" s="2">
        <v>8.4505720634813295E-3</v>
      </c>
      <c r="E123" s="2">
        <v>1.19339554946253E-2</v>
      </c>
      <c r="F123" s="2">
        <v>0.847790838079164</v>
      </c>
      <c r="G123">
        <v>420.92700000000002</v>
      </c>
      <c r="H123">
        <v>1330.51</v>
      </c>
      <c r="I123">
        <v>958.86</v>
      </c>
      <c r="J123">
        <v>136.69</v>
      </c>
      <c r="K123">
        <v>89.92</v>
      </c>
      <c r="L123" s="3">
        <f t="shared" si="25"/>
        <v>1.392212309710894E-2</v>
      </c>
      <c r="M123" s="3">
        <f t="shared" si="26"/>
        <v>7.6211935936266739E-2</v>
      </c>
      <c r="N123" s="3">
        <f t="shared" si="39"/>
        <v>-4.0360428008260341E-3</v>
      </c>
      <c r="O123" s="3">
        <f t="shared" si="39"/>
        <v>-3.9505450288974675E-3</v>
      </c>
      <c r="P123" s="3">
        <f t="shared" si="28"/>
        <v>1.8662822105941672E-7</v>
      </c>
      <c r="Q123" s="4">
        <f t="shared" si="29"/>
        <v>-9.1827522074284455E-4</v>
      </c>
      <c r="R123" s="3">
        <f t="shared" si="30"/>
        <v>2.0536867800913045E-2</v>
      </c>
      <c r="S123" s="16">
        <f t="shared" si="40"/>
        <v>102.08100338836412</v>
      </c>
      <c r="T123" s="16">
        <f t="shared" si="40"/>
        <v>70.499578163571414</v>
      </c>
      <c r="U123" s="16">
        <f t="shared" si="32"/>
        <v>31.58142522479271</v>
      </c>
      <c r="V123" s="16">
        <f t="shared" si="38"/>
        <v>96.828915450417199</v>
      </c>
      <c r="W123" s="16">
        <f t="shared" si="38"/>
        <v>42.656722527189956</v>
      </c>
      <c r="X123" s="16">
        <f t="shared" si="38"/>
        <v>36.095081580306392</v>
      </c>
      <c r="Y123" s="16">
        <f t="shared" si="38"/>
        <v>106.41759309637241</v>
      </c>
    </row>
    <row r="124" spans="1:25" x14ac:dyDescent="0.4">
      <c r="A124">
        <f t="shared" si="34"/>
        <v>111</v>
      </c>
      <c r="B124" s="1">
        <v>39850</v>
      </c>
      <c r="C124" s="2">
        <v>0.13173798825268401</v>
      </c>
      <c r="D124" s="2">
        <v>8.2261711384267397E-3</v>
      </c>
      <c r="E124" s="2">
        <v>1.1942027940720801E-2</v>
      </c>
      <c r="F124" s="2">
        <v>0.84809381266816697</v>
      </c>
      <c r="G124">
        <v>417.59199999999998</v>
      </c>
      <c r="H124">
        <v>1401.06</v>
      </c>
      <c r="I124">
        <v>954.99</v>
      </c>
      <c r="J124">
        <v>136.15</v>
      </c>
      <c r="K124">
        <v>91.9</v>
      </c>
      <c r="L124" s="3">
        <f t="shared" si="25"/>
        <v>1.1098841659797909E-2</v>
      </c>
      <c r="M124" s="3">
        <f t="shared" si="26"/>
        <v>-4.6960341250718241E-2</v>
      </c>
      <c r="N124" s="3">
        <f t="shared" si="39"/>
        <v>-3.3183593545482171E-2</v>
      </c>
      <c r="O124" s="3">
        <f t="shared" si="39"/>
        <v>7.3448402497244825E-3</v>
      </c>
      <c r="P124" s="3">
        <f t="shared" si="28"/>
        <v>2.4562298231979063E-7</v>
      </c>
      <c r="Q124" s="4">
        <f t="shared" si="29"/>
        <v>6.9084238149009856E-3</v>
      </c>
      <c r="R124" s="3">
        <f t="shared" si="30"/>
        <v>-1.5425063221669505E-2</v>
      </c>
      <c r="S124" s="16">
        <f t="shared" si="40"/>
        <v>102.77184576985422</v>
      </c>
      <c r="T124" s="16">
        <f t="shared" si="40"/>
        <v>68.957071841404456</v>
      </c>
      <c r="U124" s="16">
        <f t="shared" si="32"/>
        <v>33.814773928449767</v>
      </c>
      <c r="V124" s="16">
        <f t="shared" si="38"/>
        <v>97.938799616396992</v>
      </c>
      <c r="W124" s="16">
        <f t="shared" si="38"/>
        <v>37.96068840211813</v>
      </c>
      <c r="X124" s="16">
        <f t="shared" si="38"/>
        <v>32.776722225758178</v>
      </c>
      <c r="Y124" s="16">
        <f t="shared" si="38"/>
        <v>107.15207712134486</v>
      </c>
    </row>
    <row r="125" spans="1:25" x14ac:dyDescent="0.4">
      <c r="A125">
        <f t="shared" si="34"/>
        <v>112</v>
      </c>
      <c r="B125" s="1">
        <v>39857</v>
      </c>
      <c r="C125" s="2">
        <v>0.13208185666400701</v>
      </c>
      <c r="D125" s="2">
        <v>8.2248137752675508E-3</v>
      </c>
      <c r="E125" s="2">
        <v>1.2007531166597999E-2</v>
      </c>
      <c r="F125" s="2">
        <v>0.84768579839412705</v>
      </c>
      <c r="G125">
        <v>422.089</v>
      </c>
      <c r="H125">
        <v>1334.83</v>
      </c>
      <c r="I125">
        <v>923.3</v>
      </c>
      <c r="J125">
        <v>137.15</v>
      </c>
      <c r="K125">
        <v>91.93</v>
      </c>
      <c r="L125" s="3">
        <f t="shared" si="25"/>
        <v>2.2589248824745445E-2</v>
      </c>
      <c r="M125" s="3">
        <f t="shared" si="26"/>
        <v>-5.3102933293177501E-2</v>
      </c>
      <c r="N125" s="3">
        <f t="shared" si="39"/>
        <v>-3.2730423480991977E-2</v>
      </c>
      <c r="O125" s="3">
        <f t="shared" si="39"/>
        <v>1.0207801676995754E-3</v>
      </c>
      <c r="P125" s="3">
        <f t="shared" si="28"/>
        <v>1.70337180639928E-6</v>
      </c>
      <c r="Q125" s="4">
        <f t="shared" si="29"/>
        <v>3.017454087751721E-3</v>
      </c>
      <c r="R125" s="3">
        <f t="shared" si="30"/>
        <v>-1.5555831945431114E-2</v>
      </c>
      <c r="S125" s="16">
        <f t="shared" si="40"/>
        <v>103.0735911786294</v>
      </c>
      <c r="T125" s="16">
        <f t="shared" si="40"/>
        <v>67.401488646861338</v>
      </c>
      <c r="U125" s="16">
        <f t="shared" si="32"/>
        <v>35.672102531768061</v>
      </c>
      <c r="V125" s="16">
        <f t="shared" si="38"/>
        <v>100.19772449887154</v>
      </c>
      <c r="W125" s="16">
        <f t="shared" si="38"/>
        <v>32.650395072800379</v>
      </c>
      <c r="X125" s="16">
        <f t="shared" si="38"/>
        <v>29.503679877658982</v>
      </c>
      <c r="Y125" s="16">
        <f t="shared" si="38"/>
        <v>107.25415513811481</v>
      </c>
    </row>
    <row r="126" spans="1:25" x14ac:dyDescent="0.4">
      <c r="A126">
        <f t="shared" si="34"/>
        <v>113</v>
      </c>
      <c r="B126" s="1">
        <v>39864</v>
      </c>
      <c r="C126" s="2">
        <v>0.12956604749623599</v>
      </c>
      <c r="D126" s="2">
        <v>8.0453670095245906E-3</v>
      </c>
      <c r="E126" s="2">
        <v>1.1863834089445999E-2</v>
      </c>
      <c r="F126" s="2">
        <v>0.850524751404792</v>
      </c>
      <c r="G126">
        <v>425.05799999999999</v>
      </c>
      <c r="H126">
        <v>1244.72</v>
      </c>
      <c r="I126">
        <v>893.08</v>
      </c>
      <c r="J126">
        <v>137.29</v>
      </c>
      <c r="K126">
        <v>93.35</v>
      </c>
      <c r="L126" s="3">
        <f t="shared" si="25"/>
        <v>2.5919887128267982E-2</v>
      </c>
      <c r="M126" s="3">
        <f t="shared" si="26"/>
        <v>-1.6145740045158119E-3</v>
      </c>
      <c r="N126" s="3">
        <f t="shared" si="39"/>
        <v>2.3648497335065244E-2</v>
      </c>
      <c r="O126" s="3">
        <f t="shared" si="39"/>
        <v>7.283851700790045E-5</v>
      </c>
      <c r="P126" s="3">
        <f t="shared" si="28"/>
        <v>1.299664549140896E-6</v>
      </c>
      <c r="Q126" s="4">
        <f t="shared" si="29"/>
        <v>3.6865606321974955E-3</v>
      </c>
      <c r="R126" s="3">
        <f t="shared" si="30"/>
        <v>1.2006662243956329E-2</v>
      </c>
      <c r="S126" s="16">
        <f t="shared" si="40"/>
        <v>103.44224724184915</v>
      </c>
      <c r="T126" s="16">
        <f t="shared" si="40"/>
        <v>68.602154871256971</v>
      </c>
      <c r="U126" s="16">
        <f t="shared" si="32"/>
        <v>34.840092370592174</v>
      </c>
      <c r="V126" s="16">
        <f t="shared" si="38"/>
        <v>102.78971321169834</v>
      </c>
      <c r="W126" s="16">
        <f t="shared" si="38"/>
        <v>32.488937672348797</v>
      </c>
      <c r="X126" s="16">
        <f t="shared" si="38"/>
        <v>31.868529611165506</v>
      </c>
      <c r="Y126" s="16">
        <f t="shared" si="38"/>
        <v>107.2614389898156</v>
      </c>
    </row>
    <row r="127" spans="1:25" x14ac:dyDescent="0.4">
      <c r="A127">
        <f t="shared" si="34"/>
        <v>114</v>
      </c>
      <c r="B127" s="1">
        <v>39871</v>
      </c>
      <c r="C127" s="2">
        <v>0.12740079137480601</v>
      </c>
      <c r="D127" s="2">
        <v>8.0664645448861993E-3</v>
      </c>
      <c r="E127" s="2">
        <v>1.1862982628974599E-2</v>
      </c>
      <c r="F127" s="2">
        <v>0.852669761451332</v>
      </c>
      <c r="G127">
        <v>417.17200000000003</v>
      </c>
      <c r="H127">
        <v>1188.8399999999999</v>
      </c>
      <c r="I127">
        <v>914.2</v>
      </c>
      <c r="J127">
        <v>137.30000000000001</v>
      </c>
      <c r="K127">
        <v>97.58</v>
      </c>
      <c r="L127" s="3">
        <f t="shared" si="25"/>
        <v>2.2619702713051471E-2</v>
      </c>
      <c r="M127" s="3">
        <f t="shared" si="26"/>
        <v>-6.3198313420501528E-2</v>
      </c>
      <c r="N127" s="3">
        <f t="shared" si="39"/>
        <v>-4.6685626777510425E-2</v>
      </c>
      <c r="O127" s="3">
        <f t="shared" si="39"/>
        <v>-6.1179898033503211E-3</v>
      </c>
      <c r="P127" s="3">
        <f t="shared" si="28"/>
        <v>3.2597306450203034E-7</v>
      </c>
      <c r="Q127" s="4">
        <f t="shared" si="29"/>
        <v>-3.3988005869307765E-3</v>
      </c>
      <c r="R127" s="3">
        <f t="shared" si="30"/>
        <v>-2.3345556822077701E-2</v>
      </c>
      <c r="S127" s="16">
        <f t="shared" si="40"/>
        <v>103.10236718315606</v>
      </c>
      <c r="T127" s="16">
        <f t="shared" si="40"/>
        <v>66.267599189049207</v>
      </c>
      <c r="U127" s="16">
        <f t="shared" si="32"/>
        <v>36.834767994106855</v>
      </c>
      <c r="V127" s="16">
        <f t="shared" ref="V127:Y142" si="41">V126+100*L127</f>
        <v>105.05168348300349</v>
      </c>
      <c r="W127" s="16">
        <f t="shared" si="41"/>
        <v>26.169106330298646</v>
      </c>
      <c r="X127" s="16">
        <f t="shared" si="41"/>
        <v>27.199966933414466</v>
      </c>
      <c r="Y127" s="16">
        <f t="shared" si="41"/>
        <v>106.64964000948056</v>
      </c>
    </row>
    <row r="128" spans="1:25" x14ac:dyDescent="0.4">
      <c r="A128">
        <f t="shared" si="34"/>
        <v>115</v>
      </c>
      <c r="B128" s="1">
        <v>39878</v>
      </c>
      <c r="C128" s="2">
        <v>0.12794407981564301</v>
      </c>
      <c r="D128" s="2">
        <v>7.9843505662599099E-3</v>
      </c>
      <c r="E128" s="2">
        <v>1.1801594871391499E-2</v>
      </c>
      <c r="F128" s="2">
        <v>0.85226997474670496</v>
      </c>
      <c r="G128">
        <v>423.65600000000001</v>
      </c>
      <c r="H128">
        <v>1106</v>
      </c>
      <c r="I128">
        <v>871.52</v>
      </c>
      <c r="J128">
        <v>136.46</v>
      </c>
      <c r="K128">
        <v>98.26</v>
      </c>
      <c r="L128" s="3">
        <f t="shared" si="25"/>
        <v>-4.0772550177534672E-3</v>
      </c>
      <c r="M128" s="3">
        <f t="shared" si="26"/>
        <v>0.10438900889951697</v>
      </c>
      <c r="N128" s="3">
        <f t="shared" si="39"/>
        <v>4.0389205067008493E-3</v>
      </c>
      <c r="O128" s="3">
        <f t="shared" si="39"/>
        <v>-8.0609702476930334E-4</v>
      </c>
      <c r="P128" s="3">
        <f t="shared" si="28"/>
        <v>5.5467972215064374E-7</v>
      </c>
      <c r="Q128" s="4">
        <f t="shared" si="29"/>
        <v>-3.2808346622985161E-4</v>
      </c>
      <c r="R128" s="3">
        <f t="shared" si="30"/>
        <v>2.5886144340923761E-2</v>
      </c>
      <c r="S128" s="16">
        <f t="shared" si="40"/>
        <v>103.06955883653308</v>
      </c>
      <c r="T128" s="16">
        <f t="shared" si="40"/>
        <v>68.856213623141585</v>
      </c>
      <c r="U128" s="16">
        <f t="shared" si="32"/>
        <v>34.213345213391491</v>
      </c>
      <c r="V128" s="16">
        <f t="shared" si="41"/>
        <v>104.64395798122814</v>
      </c>
      <c r="W128" s="16">
        <f t="shared" si="41"/>
        <v>36.608007220250343</v>
      </c>
      <c r="X128" s="16">
        <f t="shared" si="41"/>
        <v>27.60385898408455</v>
      </c>
      <c r="Y128" s="16">
        <f t="shared" si="41"/>
        <v>106.56903030700363</v>
      </c>
    </row>
    <row r="129" spans="1:25" x14ac:dyDescent="0.4">
      <c r="A129">
        <f t="shared" si="34"/>
        <v>116</v>
      </c>
      <c r="B129" s="1">
        <v>39885</v>
      </c>
      <c r="C129" s="2">
        <v>0.12886854601922701</v>
      </c>
      <c r="D129" s="2">
        <v>7.6343573817929796E-3</v>
      </c>
      <c r="E129" s="2">
        <v>1.17857938633096E-2</v>
      </c>
      <c r="F129" s="2">
        <v>0.85171130273566897</v>
      </c>
      <c r="G129">
        <v>423.26400000000001</v>
      </c>
      <c r="H129">
        <v>1225.32</v>
      </c>
      <c r="I129">
        <v>875.04</v>
      </c>
      <c r="J129">
        <v>136.35</v>
      </c>
      <c r="K129">
        <v>97.95</v>
      </c>
      <c r="L129" s="3">
        <f t="shared" si="25"/>
        <v>2.8356353442440252E-3</v>
      </c>
      <c r="M129" s="3">
        <f t="shared" si="26"/>
        <v>-4.9010593176173067E-3</v>
      </c>
      <c r="N129" s="3">
        <f t="shared" si="39"/>
        <v>5.589458767599198E-2</v>
      </c>
      <c r="O129" s="3">
        <f t="shared" si="39"/>
        <v>6.5273193986066236E-3</v>
      </c>
      <c r="P129" s="3">
        <f t="shared" si="28"/>
        <v>8.7475365769286522E-7</v>
      </c>
      <c r="Q129" s="4">
        <f t="shared" si="29"/>
        <v>6.5452868085986854E-3</v>
      </c>
      <c r="R129" s="3">
        <f t="shared" si="30"/>
        <v>1.5089120775306331E-2</v>
      </c>
      <c r="S129" s="16">
        <f t="shared" si="40"/>
        <v>103.72408751739295</v>
      </c>
      <c r="T129" s="16">
        <f t="shared" si="40"/>
        <v>70.365125700672223</v>
      </c>
      <c r="U129" s="16">
        <f t="shared" si="32"/>
        <v>33.358961816720722</v>
      </c>
      <c r="V129" s="16">
        <f t="shared" si="41"/>
        <v>104.92752151565254</v>
      </c>
      <c r="W129" s="16">
        <f t="shared" si="41"/>
        <v>36.117901288488611</v>
      </c>
      <c r="X129" s="16">
        <f t="shared" si="41"/>
        <v>33.19331775168375</v>
      </c>
      <c r="Y129" s="16">
        <f t="shared" si="41"/>
        <v>107.22176224686429</v>
      </c>
    </row>
    <row r="130" spans="1:25" x14ac:dyDescent="0.4">
      <c r="A130">
        <f t="shared" si="34"/>
        <v>117</v>
      </c>
      <c r="B130" s="1">
        <v>39892</v>
      </c>
      <c r="C130" s="2">
        <v>0.13023450633962</v>
      </c>
      <c r="D130" s="2">
        <v>7.7263198242216499E-3</v>
      </c>
      <c r="E130" s="2">
        <v>1.1710093871966301E-2</v>
      </c>
      <c r="F130" s="2">
        <v>0.85032907996419105</v>
      </c>
      <c r="G130">
        <v>433.35700000000003</v>
      </c>
      <c r="H130">
        <v>1244.8599999999999</v>
      </c>
      <c r="I130">
        <v>923.95</v>
      </c>
      <c r="J130">
        <v>137.24</v>
      </c>
      <c r="K130">
        <v>95.94</v>
      </c>
      <c r="L130" s="3">
        <f t="shared" si="25"/>
        <v>1.1174189832781067E-2</v>
      </c>
      <c r="M130" s="3">
        <f t="shared" si="26"/>
        <v>8.3375108615482585E-2</v>
      </c>
      <c r="N130" s="3">
        <f t="shared" si="39"/>
        <v>9.0870718112451954E-2</v>
      </c>
      <c r="O130" s="3">
        <f t="shared" si="39"/>
        <v>-9.6910521713786668E-3</v>
      </c>
      <c r="P130" s="3">
        <f t="shared" si="28"/>
        <v>1.4837599808154684E-6</v>
      </c>
      <c r="Q130" s="4">
        <f t="shared" si="29"/>
        <v>-5.0785147462845326E-3</v>
      </c>
      <c r="R130" s="3">
        <f t="shared" si="30"/>
        <v>4.3932241097334235E-2</v>
      </c>
      <c r="S130" s="16">
        <f t="shared" si="40"/>
        <v>103.21623604276449</v>
      </c>
      <c r="T130" s="16">
        <f t="shared" si="40"/>
        <v>74.758349810405647</v>
      </c>
      <c r="U130" s="16">
        <f t="shared" si="32"/>
        <v>28.457886232358845</v>
      </c>
      <c r="V130" s="16">
        <f t="shared" si="41"/>
        <v>106.04494049893066</v>
      </c>
      <c r="W130" s="16">
        <f t="shared" si="41"/>
        <v>44.455412150036871</v>
      </c>
      <c r="X130" s="16">
        <f t="shared" si="41"/>
        <v>42.280389562928946</v>
      </c>
      <c r="Y130" s="16">
        <f t="shared" si="41"/>
        <v>106.25265702972642</v>
      </c>
    </row>
    <row r="131" spans="1:25" x14ac:dyDescent="0.4">
      <c r="A131">
        <f t="shared" si="34"/>
        <v>118</v>
      </c>
      <c r="B131" s="1">
        <v>39899</v>
      </c>
      <c r="C131" s="2">
        <v>0.132707439640979</v>
      </c>
      <c r="D131" s="2">
        <v>7.56547085275337E-3</v>
      </c>
      <c r="E131" s="2">
        <v>1.12859252712144E-2</v>
      </c>
      <c r="F131" s="2">
        <v>0.848441164235052</v>
      </c>
      <c r="G131">
        <v>429.60199999999998</v>
      </c>
      <c r="H131">
        <v>1322.19</v>
      </c>
      <c r="I131">
        <v>1007.91</v>
      </c>
      <c r="J131">
        <v>135.91</v>
      </c>
      <c r="K131">
        <v>97.86</v>
      </c>
      <c r="L131" s="3">
        <f t="shared" si="25"/>
        <v>1.4800715364764683E-2</v>
      </c>
      <c r="M131" s="3">
        <f t="shared" si="26"/>
        <v>5.8841691261820595E-2</v>
      </c>
      <c r="N131" s="3">
        <f t="shared" si="39"/>
        <v>8.2844698435375896E-3</v>
      </c>
      <c r="O131" s="3">
        <f t="shared" si="39"/>
        <v>-5.7390920462070394E-3</v>
      </c>
      <c r="P131" s="3">
        <f t="shared" si="28"/>
        <v>8.7880883909159289E-7</v>
      </c>
      <c r="Q131" s="4">
        <f t="shared" si="29"/>
        <v>-2.3673326975284887E-3</v>
      </c>
      <c r="R131" s="3">
        <f t="shared" si="30"/>
        <v>1.9046946105978957E-2</v>
      </c>
      <c r="S131" s="16">
        <f t="shared" si="40"/>
        <v>102.97950277301165</v>
      </c>
      <c r="T131" s="16">
        <f t="shared" si="40"/>
        <v>76.663044421003548</v>
      </c>
      <c r="U131" s="16">
        <f t="shared" si="32"/>
        <v>26.316458352008098</v>
      </c>
      <c r="V131" s="16">
        <f t="shared" si="41"/>
        <v>107.52501203540713</v>
      </c>
      <c r="W131" s="16">
        <f t="shared" si="41"/>
        <v>50.339581276218929</v>
      </c>
      <c r="X131" s="16">
        <f t="shared" si="41"/>
        <v>43.108836547282706</v>
      </c>
      <c r="Y131" s="16">
        <f t="shared" si="41"/>
        <v>105.67874782510572</v>
      </c>
    </row>
    <row r="132" spans="1:25" x14ac:dyDescent="0.4">
      <c r="A132">
        <f t="shared" si="34"/>
        <v>119</v>
      </c>
      <c r="B132" s="1">
        <v>39906</v>
      </c>
      <c r="C132" s="2">
        <v>0.131421769853939</v>
      </c>
      <c r="D132" s="2">
        <v>7.4089857289594899E-3</v>
      </c>
      <c r="E132" s="2">
        <v>1.1263398783562299E-2</v>
      </c>
      <c r="F132" s="2">
        <v>0.84990584563353799</v>
      </c>
      <c r="G132">
        <v>425.27</v>
      </c>
      <c r="H132">
        <v>1365.66</v>
      </c>
      <c r="I132">
        <v>1016.26</v>
      </c>
      <c r="J132">
        <v>135.13</v>
      </c>
      <c r="K132">
        <v>100.32</v>
      </c>
      <c r="L132" s="3">
        <f t="shared" si="25"/>
        <v>-6.1552391577546217E-4</v>
      </c>
      <c r="M132" s="3">
        <f t="shared" si="26"/>
        <v>1.6739495576868046E-2</v>
      </c>
      <c r="N132" s="3">
        <f t="shared" si="39"/>
        <v>1.7574242811878804E-2</v>
      </c>
      <c r="O132" s="3">
        <f t="shared" si="39"/>
        <v>-5.2541996595871776E-3</v>
      </c>
      <c r="P132" s="3">
        <f t="shared" si="28"/>
        <v>2.5517441890217078E-7</v>
      </c>
      <c r="Q132" s="4">
        <f t="shared" si="29"/>
        <v>-4.2247550326780878E-3</v>
      </c>
      <c r="R132" s="3">
        <f t="shared" si="30"/>
        <v>7.1110037033460527E-3</v>
      </c>
      <c r="S132" s="16">
        <f t="shared" si="40"/>
        <v>102.55702726974384</v>
      </c>
      <c r="T132" s="16">
        <f t="shared" si="40"/>
        <v>77.374144791338153</v>
      </c>
      <c r="U132" s="16">
        <f t="shared" si="32"/>
        <v>25.182882478405688</v>
      </c>
      <c r="V132" s="16">
        <f t="shared" si="41"/>
        <v>107.46345964382958</v>
      </c>
      <c r="W132" s="16">
        <f t="shared" si="41"/>
        <v>52.013530833905733</v>
      </c>
      <c r="X132" s="16">
        <f t="shared" si="41"/>
        <v>44.866260828470587</v>
      </c>
      <c r="Y132" s="16">
        <f t="shared" si="41"/>
        <v>105.153327859147</v>
      </c>
    </row>
    <row r="133" spans="1:25" x14ac:dyDescent="0.4">
      <c r="A133">
        <f t="shared" si="34"/>
        <v>120</v>
      </c>
      <c r="B133" s="1">
        <v>39913</v>
      </c>
      <c r="C133" s="2">
        <v>0.13181399877644701</v>
      </c>
      <c r="D133" s="2">
        <v>7.41922631716606E-3</v>
      </c>
      <c r="E133" s="2">
        <v>1.1286219971018301E-2</v>
      </c>
      <c r="F133" s="2">
        <v>0.849480554935368</v>
      </c>
      <c r="G133">
        <v>425.30500000000001</v>
      </c>
      <c r="H133">
        <v>1389.49</v>
      </c>
      <c r="I133">
        <v>1034.1199999999999</v>
      </c>
      <c r="J133">
        <v>134.41999999999999</v>
      </c>
      <c r="K133">
        <v>100.25</v>
      </c>
      <c r="L133" s="3">
        <f t="shared" si="25"/>
        <v>-1.0858863820803255E-2</v>
      </c>
      <c r="M133" s="3">
        <f t="shared" si="26"/>
        <v>4.3325859042022685E-3</v>
      </c>
      <c r="N133" s="3">
        <f t="shared" si="39"/>
        <v>-4.7383282404345195E-4</v>
      </c>
      <c r="O133" s="3">
        <f t="shared" si="39"/>
        <v>9.6711798839477225E-4</v>
      </c>
      <c r="P133" s="3">
        <f t="shared" si="28"/>
        <v>1.8630790969998559E-8</v>
      </c>
      <c r="Q133" s="4">
        <f t="shared" si="29"/>
        <v>-5.830243138301702E-4</v>
      </c>
      <c r="R133" s="3">
        <f t="shared" si="30"/>
        <v>-1.5082481880624166E-3</v>
      </c>
      <c r="S133" s="16">
        <f t="shared" si="40"/>
        <v>102.49872483836083</v>
      </c>
      <c r="T133" s="16">
        <f t="shared" si="40"/>
        <v>77.223319972531911</v>
      </c>
      <c r="U133" s="16">
        <f t="shared" si="32"/>
        <v>25.275404865828918</v>
      </c>
      <c r="V133" s="16">
        <f t="shared" si="41"/>
        <v>106.37757326174925</v>
      </c>
      <c r="W133" s="16">
        <f t="shared" si="41"/>
        <v>52.446789424325956</v>
      </c>
      <c r="X133" s="16">
        <f t="shared" si="41"/>
        <v>44.81887754606624</v>
      </c>
      <c r="Y133" s="16">
        <f t="shared" si="41"/>
        <v>105.25003965798648</v>
      </c>
    </row>
    <row r="134" spans="1:25" x14ac:dyDescent="0.4">
      <c r="A134">
        <f t="shared" si="34"/>
        <v>121</v>
      </c>
      <c r="B134" s="1">
        <v>39920</v>
      </c>
      <c r="C134" s="2">
        <v>0.131785156102629</v>
      </c>
      <c r="D134" s="2">
        <v>7.4170176727005998E-3</v>
      </c>
      <c r="E134" s="2">
        <v>1.1290720610809501E-2</v>
      </c>
      <c r="F134" s="2">
        <v>0.84950710561386</v>
      </c>
      <c r="G134">
        <v>425.31099999999998</v>
      </c>
      <c r="H134">
        <v>1410.85</v>
      </c>
      <c r="I134">
        <v>1033.6300000000001</v>
      </c>
      <c r="J134">
        <v>134.55000000000001</v>
      </c>
      <c r="K134">
        <v>99.16</v>
      </c>
      <c r="L134" s="3">
        <f t="shared" si="25"/>
        <v>-2.4314912518055953E-2</v>
      </c>
      <c r="M134" s="3">
        <f t="shared" si="26"/>
        <v>-2.3617819102440096E-2</v>
      </c>
      <c r="N134" s="3">
        <f t="shared" si="39"/>
        <v>-1.83431208459508E-2</v>
      </c>
      <c r="O134" s="3">
        <f t="shared" si="39"/>
        <v>2.5269416573763248E-3</v>
      </c>
      <c r="P134" s="3">
        <f t="shared" si="28"/>
        <v>1.2580735591847949E-7</v>
      </c>
      <c r="Q134" s="4">
        <f t="shared" si="29"/>
        <v>-1.4400962900322286E-3</v>
      </c>
      <c r="R134" s="3">
        <f t="shared" si="30"/>
        <v>-1.5937227702267631E-2</v>
      </c>
      <c r="S134" s="16">
        <f t="shared" si="40"/>
        <v>102.35471520935761</v>
      </c>
      <c r="T134" s="16">
        <f t="shared" si="40"/>
        <v>75.629597202305149</v>
      </c>
      <c r="U134" s="16">
        <f t="shared" si="32"/>
        <v>26.725118007052458</v>
      </c>
      <c r="V134" s="16">
        <f t="shared" si="41"/>
        <v>103.94608200994365</v>
      </c>
      <c r="W134" s="16">
        <f t="shared" si="41"/>
        <v>50.085007514081944</v>
      </c>
      <c r="X134" s="16">
        <f t="shared" si="41"/>
        <v>42.984565461471163</v>
      </c>
      <c r="Y134" s="16">
        <f t="shared" si="41"/>
        <v>105.50273382372411</v>
      </c>
    </row>
    <row r="135" spans="1:25" x14ac:dyDescent="0.4">
      <c r="A135">
        <f t="shared" si="34"/>
        <v>122</v>
      </c>
      <c r="B135" s="1">
        <v>39927</v>
      </c>
      <c r="C135" s="2">
        <v>0.13199483502916001</v>
      </c>
      <c r="D135" s="2">
        <v>7.3941753950690697E-3</v>
      </c>
      <c r="E135" s="2">
        <v>1.12644579013065E-2</v>
      </c>
      <c r="F135" s="2">
        <v>0.84934653167446394</v>
      </c>
      <c r="G135">
        <v>423.46800000000002</v>
      </c>
      <c r="H135">
        <v>1405.74</v>
      </c>
      <c r="I135">
        <v>1014.67</v>
      </c>
      <c r="J135">
        <v>134.88999999999999</v>
      </c>
      <c r="K135">
        <v>97.17</v>
      </c>
      <c r="L135" s="3">
        <f t="shared" si="25"/>
        <v>9.5388695001816792E-3</v>
      </c>
      <c r="M135" s="3">
        <f t="shared" si="26"/>
        <v>3.3615710628104312E-2</v>
      </c>
      <c r="N135" s="3">
        <f t="shared" si="39"/>
        <v>2.0243034681226568E-2</v>
      </c>
      <c r="O135" s="3">
        <f t="shared" si="39"/>
        <v>2.3723033582920827E-3</v>
      </c>
      <c r="P135" s="3">
        <f t="shared" si="28"/>
        <v>3.5870544452985098E-7</v>
      </c>
      <c r="Q135" s="4">
        <f t="shared" si="29"/>
        <v>3.7502177024171554E-3</v>
      </c>
      <c r="R135" s="3">
        <f t="shared" si="30"/>
        <v>1.644247954195116E-2</v>
      </c>
      <c r="S135" s="16">
        <f t="shared" si="40"/>
        <v>102.72973697959932</v>
      </c>
      <c r="T135" s="16">
        <f t="shared" si="40"/>
        <v>77.273845156500272</v>
      </c>
      <c r="U135" s="16">
        <f t="shared" si="32"/>
        <v>25.455891823099051</v>
      </c>
      <c r="V135" s="16">
        <f t="shared" si="41"/>
        <v>104.89996895996183</v>
      </c>
      <c r="W135" s="16">
        <f t="shared" si="41"/>
        <v>53.446578576892378</v>
      </c>
      <c r="X135" s="16">
        <f t="shared" si="41"/>
        <v>45.008868929593817</v>
      </c>
      <c r="Y135" s="16">
        <f t="shared" si="41"/>
        <v>105.73996415955332</v>
      </c>
    </row>
    <row r="136" spans="1:25" x14ac:dyDescent="0.4">
      <c r="A136">
        <f t="shared" si="34"/>
        <v>123</v>
      </c>
      <c r="B136" s="1">
        <v>39934</v>
      </c>
      <c r="C136" s="2">
        <v>0.13259267743670999</v>
      </c>
      <c r="D136" s="2">
        <v>7.3674420674714296E-3</v>
      </c>
      <c r="E136" s="2">
        <v>1.12538720776286E-2</v>
      </c>
      <c r="F136" s="2">
        <v>0.84878600841818996</v>
      </c>
      <c r="G136">
        <v>419.09699999999998</v>
      </c>
      <c r="H136">
        <v>1424.41</v>
      </c>
      <c r="I136">
        <v>1035.21</v>
      </c>
      <c r="J136">
        <v>135.21</v>
      </c>
      <c r="K136">
        <v>99.12</v>
      </c>
      <c r="L136" s="3">
        <f t="shared" si="25"/>
        <v>-1.220408453870514E-2</v>
      </c>
      <c r="M136" s="3">
        <f t="shared" si="26"/>
        <v>5.2536489358472771E-2</v>
      </c>
      <c r="N136" s="3">
        <f t="shared" si="39"/>
        <v>5.7273403464031425E-2</v>
      </c>
      <c r="O136" s="3">
        <f t="shared" si="39"/>
        <v>-5.1031728422453737E-3</v>
      </c>
      <c r="P136" s="3">
        <f t="shared" si="28"/>
        <v>1.0956651093650046E-6</v>
      </c>
      <c r="Q136" s="4">
        <f t="shared" si="29"/>
        <v>-4.9191625189862979E-3</v>
      </c>
      <c r="R136" s="3">
        <f t="shared" si="30"/>
        <v>2.3125658860388421E-2</v>
      </c>
      <c r="S136" s="16">
        <f t="shared" ref="S136:T151" si="42">S135+100*Q136</f>
        <v>102.23782072770069</v>
      </c>
      <c r="T136" s="16">
        <f t="shared" si="42"/>
        <v>79.586411042539112</v>
      </c>
      <c r="U136" s="16">
        <f t="shared" si="32"/>
        <v>22.651409685161582</v>
      </c>
      <c r="V136" s="16">
        <f t="shared" si="41"/>
        <v>103.67956050609131</v>
      </c>
      <c r="W136" s="16">
        <f t="shared" si="41"/>
        <v>58.700227512739659</v>
      </c>
      <c r="X136" s="16">
        <f t="shared" si="41"/>
        <v>50.736209275996956</v>
      </c>
      <c r="Y136" s="16">
        <f t="shared" si="41"/>
        <v>105.22964687532878</v>
      </c>
    </row>
    <row r="137" spans="1:25" x14ac:dyDescent="0.4">
      <c r="A137">
        <f t="shared" si="34"/>
        <v>124</v>
      </c>
      <c r="B137" s="1">
        <v>39941</v>
      </c>
      <c r="C137" s="2">
        <v>0.13441878595231799</v>
      </c>
      <c r="D137" s="2">
        <v>7.1927287053903102E-3</v>
      </c>
      <c r="E137" s="2">
        <v>1.0845694103973E-2</v>
      </c>
      <c r="F137" s="2">
        <v>0.84754279123831799</v>
      </c>
      <c r="G137">
        <v>416.71499999999997</v>
      </c>
      <c r="H137">
        <v>1509.14</v>
      </c>
      <c r="I137">
        <v>1094.5</v>
      </c>
      <c r="J137">
        <v>134.52000000000001</v>
      </c>
      <c r="K137">
        <v>98.47</v>
      </c>
      <c r="L137" s="3">
        <f t="shared" si="25"/>
        <v>-2.1765024845824987E-2</v>
      </c>
      <c r="M137" s="3">
        <f t="shared" si="26"/>
        <v>-8.0299880429742565E-2</v>
      </c>
      <c r="N137" s="3">
        <f t="shared" si="39"/>
        <v>-1.5294655093650023E-2</v>
      </c>
      <c r="O137" s="3">
        <f t="shared" si="39"/>
        <v>2.0814748736246447E-3</v>
      </c>
      <c r="P137" s="3">
        <f t="shared" si="28"/>
        <v>6.9518055825551852E-7</v>
      </c>
      <c r="Q137" s="4">
        <f t="shared" si="29"/>
        <v>-1.9056407778497504E-3</v>
      </c>
      <c r="R137" s="3">
        <f t="shared" si="30"/>
        <v>-2.8819521373898233E-2</v>
      </c>
      <c r="S137" s="16">
        <f t="shared" si="42"/>
        <v>102.04725664991572</v>
      </c>
      <c r="T137" s="16">
        <f t="shared" si="42"/>
        <v>76.704458905149295</v>
      </c>
      <c r="U137" s="16">
        <f t="shared" si="32"/>
        <v>25.342797744766429</v>
      </c>
      <c r="V137" s="16">
        <f t="shared" si="41"/>
        <v>101.50305802150881</v>
      </c>
      <c r="W137" s="16">
        <f t="shared" si="41"/>
        <v>50.670239469765406</v>
      </c>
      <c r="X137" s="16">
        <f t="shared" si="41"/>
        <v>49.206743766631952</v>
      </c>
      <c r="Y137" s="16">
        <f t="shared" si="41"/>
        <v>105.43779436269125</v>
      </c>
    </row>
    <row r="138" spans="1:25" x14ac:dyDescent="0.4">
      <c r="A138">
        <f t="shared" si="34"/>
        <v>125</v>
      </c>
      <c r="B138" s="1">
        <v>39948</v>
      </c>
      <c r="C138" s="2">
        <v>0.13368406988306</v>
      </c>
      <c r="D138" s="2">
        <v>6.9237844498308502E-3</v>
      </c>
      <c r="E138" s="2">
        <v>1.0690720165031E-2</v>
      </c>
      <c r="F138" s="2">
        <v>0.84870142550207694</v>
      </c>
      <c r="G138">
        <v>421.60300000000001</v>
      </c>
      <c r="H138">
        <v>1435.48</v>
      </c>
      <c r="I138">
        <v>1077.76</v>
      </c>
      <c r="J138">
        <v>134.80000000000001</v>
      </c>
      <c r="K138">
        <v>95.21</v>
      </c>
      <c r="L138" s="3">
        <f t="shared" si="25"/>
        <v>-2.6052722080267876E-2</v>
      </c>
      <c r="M138" s="3">
        <f t="shared" si="26"/>
        <v>7.9576182082163882E-4</v>
      </c>
      <c r="N138" s="3">
        <f t="shared" si="39"/>
        <v>-6.5413450118764205E-3</v>
      </c>
      <c r="O138" s="3">
        <f t="shared" si="39"/>
        <v>-1.0385756676558611E-3</v>
      </c>
      <c r="P138" s="3">
        <f t="shared" si="28"/>
        <v>1.9693825652563265E-6</v>
      </c>
      <c r="Q138" s="4">
        <f t="shared" si="29"/>
        <v>-4.4306659571231467E-3</v>
      </c>
      <c r="R138" s="3">
        <f t="shared" si="30"/>
        <v>-8.2092202347446297E-3</v>
      </c>
      <c r="S138" s="16">
        <f t="shared" si="42"/>
        <v>101.60419005420341</v>
      </c>
      <c r="T138" s="16">
        <f t="shared" si="42"/>
        <v>75.883536881674829</v>
      </c>
      <c r="U138" s="16">
        <f t="shared" si="32"/>
        <v>25.720653172528586</v>
      </c>
      <c r="V138" s="16">
        <f t="shared" si="41"/>
        <v>98.897785813482017</v>
      </c>
      <c r="W138" s="16">
        <f t="shared" si="41"/>
        <v>50.74981565184757</v>
      </c>
      <c r="X138" s="16">
        <f t="shared" si="41"/>
        <v>48.55260926544431</v>
      </c>
      <c r="Y138" s="16">
        <f t="shared" si="41"/>
        <v>105.33393679592567</v>
      </c>
    </row>
    <row r="139" spans="1:25" x14ac:dyDescent="0.4">
      <c r="A139">
        <f t="shared" si="34"/>
        <v>126</v>
      </c>
      <c r="B139" s="1">
        <v>39955</v>
      </c>
      <c r="C139" s="2">
        <v>0.130430613172826</v>
      </c>
      <c r="D139" s="2">
        <v>6.9159529945823101E-3</v>
      </c>
      <c r="E139" s="2">
        <v>1.06697040550862E-2</v>
      </c>
      <c r="F139" s="2">
        <v>0.85198372977750403</v>
      </c>
      <c r="G139">
        <v>412.48200000000003</v>
      </c>
      <c r="H139">
        <v>1443.14</v>
      </c>
      <c r="I139">
        <v>1070.71</v>
      </c>
      <c r="J139">
        <v>134.66</v>
      </c>
      <c r="K139">
        <v>94.78</v>
      </c>
      <c r="L139" s="3">
        <f t="shared" si="25"/>
        <v>4.1915942124957084E-3</v>
      </c>
      <c r="M139" s="3">
        <f t="shared" si="26"/>
        <v>4.2732387929168558E-2</v>
      </c>
      <c r="N139" s="3">
        <f t="shared" si="39"/>
        <v>2.5198232948230537E-2</v>
      </c>
      <c r="O139" s="3">
        <f t="shared" si="39"/>
        <v>-3.4902717956334373E-3</v>
      </c>
      <c r="P139" s="3">
        <f t="shared" si="28"/>
        <v>9.290337169896422E-8</v>
      </c>
      <c r="Q139" s="4">
        <f t="shared" si="29"/>
        <v>-1.8626426079120888E-3</v>
      </c>
      <c r="R139" s="3">
        <f t="shared" si="30"/>
        <v>1.7157985823565342E-2</v>
      </c>
      <c r="S139" s="16">
        <f t="shared" si="42"/>
        <v>101.41792579341221</v>
      </c>
      <c r="T139" s="16">
        <f t="shared" si="42"/>
        <v>77.599335464031356</v>
      </c>
      <c r="U139" s="16">
        <f t="shared" si="32"/>
        <v>23.818590329380854</v>
      </c>
      <c r="V139" s="16">
        <f t="shared" si="41"/>
        <v>99.316945234731591</v>
      </c>
      <c r="W139" s="16">
        <f t="shared" si="41"/>
        <v>55.023054444764426</v>
      </c>
      <c r="X139" s="16">
        <f t="shared" si="41"/>
        <v>51.072432560267366</v>
      </c>
      <c r="Y139" s="16">
        <f t="shared" si="41"/>
        <v>104.98490961636232</v>
      </c>
    </row>
    <row r="140" spans="1:25" x14ac:dyDescent="0.4">
      <c r="A140">
        <f t="shared" si="34"/>
        <v>127</v>
      </c>
      <c r="B140" s="1">
        <v>39962</v>
      </c>
      <c r="C140" s="2">
        <v>0.130585452125658</v>
      </c>
      <c r="D140" s="2">
        <v>6.8598679619399604E-3</v>
      </c>
      <c r="E140" s="2">
        <v>1.0610928140644399E-2</v>
      </c>
      <c r="F140" s="2">
        <v>0.85194375177175696</v>
      </c>
      <c r="G140">
        <v>411.77800000000002</v>
      </c>
      <c r="H140">
        <v>1495.97</v>
      </c>
      <c r="I140">
        <v>1097.69</v>
      </c>
      <c r="J140">
        <v>134.19</v>
      </c>
      <c r="K140">
        <v>95.34</v>
      </c>
      <c r="L140" s="3">
        <f t="shared" si="25"/>
        <v>5.3241645255757142E-3</v>
      </c>
      <c r="M140" s="3">
        <f t="shared" si="26"/>
        <v>5.8715226740516435E-2</v>
      </c>
      <c r="N140" s="3">
        <f t="shared" si="39"/>
        <v>1.9194854649309034E-2</v>
      </c>
      <c r="O140" s="3">
        <f t="shared" si="39"/>
        <v>3.2044116551159796E-3</v>
      </c>
      <c r="P140" s="3">
        <f t="shared" si="28"/>
        <v>2.8429846348402677E-7</v>
      </c>
      <c r="Q140" s="4">
        <f t="shared" si="29"/>
        <v>4.0314065471301046E-3</v>
      </c>
      <c r="R140" s="3">
        <f t="shared" si="30"/>
        <v>2.1609664392629291E-2</v>
      </c>
      <c r="S140" s="16">
        <f t="shared" si="42"/>
        <v>101.82106644812522</v>
      </c>
      <c r="T140" s="16">
        <f t="shared" si="42"/>
        <v>79.760301903294291</v>
      </c>
      <c r="U140" s="16">
        <f t="shared" si="32"/>
        <v>22.060764544830931</v>
      </c>
      <c r="V140" s="16">
        <f t="shared" si="41"/>
        <v>99.849361687289161</v>
      </c>
      <c r="W140" s="16">
        <f t="shared" si="41"/>
        <v>60.894577118816073</v>
      </c>
      <c r="X140" s="16">
        <f t="shared" si="41"/>
        <v>52.991918025198267</v>
      </c>
      <c r="Y140" s="16">
        <f t="shared" si="41"/>
        <v>105.30535078187391</v>
      </c>
    </row>
    <row r="141" spans="1:25" x14ac:dyDescent="0.4">
      <c r="A141">
        <f t="shared" si="34"/>
        <v>128</v>
      </c>
      <c r="B141" s="1">
        <v>39969</v>
      </c>
      <c r="C141" s="2">
        <v>0.13105928289813101</v>
      </c>
      <c r="D141" s="2">
        <v>6.6258109542234296E-3</v>
      </c>
      <c r="E141" s="2">
        <v>1.05719952582821E-2</v>
      </c>
      <c r="F141" s="2">
        <v>0.85174291088936205</v>
      </c>
      <c r="G141">
        <v>400.12099999999998</v>
      </c>
      <c r="H141">
        <v>1530.82</v>
      </c>
      <c r="I141">
        <v>1118.76</v>
      </c>
      <c r="J141">
        <v>134.62</v>
      </c>
      <c r="K141">
        <v>98.64</v>
      </c>
      <c r="L141" s="3">
        <f t="shared" si="25"/>
        <v>4.5720161946225524E-3</v>
      </c>
      <c r="M141" s="3">
        <f t="shared" si="26"/>
        <v>5.0653163606702023E-3</v>
      </c>
      <c r="N141" s="3">
        <f t="shared" si="39"/>
        <v>3.7067825092066187E-2</v>
      </c>
      <c r="O141" s="3">
        <f t="shared" si="39"/>
        <v>-1.1142475115138994E-3</v>
      </c>
      <c r="P141" s="3">
        <f t="shared" si="28"/>
        <v>2.2539665911215642E-8</v>
      </c>
      <c r="Q141" s="4">
        <f t="shared" si="29"/>
        <v>7.5572905029175342E-5</v>
      </c>
      <c r="R141" s="3">
        <f t="shared" si="30"/>
        <v>1.139772753396126E-2</v>
      </c>
      <c r="S141" s="16">
        <f t="shared" si="42"/>
        <v>101.82862373862814</v>
      </c>
      <c r="T141" s="16">
        <f t="shared" si="42"/>
        <v>80.900074656690421</v>
      </c>
      <c r="U141" s="16">
        <f t="shared" si="32"/>
        <v>20.928549081937717</v>
      </c>
      <c r="V141" s="16">
        <f t="shared" si="41"/>
        <v>100.30656330675141</v>
      </c>
      <c r="W141" s="16">
        <f t="shared" si="41"/>
        <v>61.401108754883097</v>
      </c>
      <c r="X141" s="16">
        <f t="shared" si="41"/>
        <v>56.698700534404885</v>
      </c>
      <c r="Y141" s="16">
        <f t="shared" si="41"/>
        <v>105.19392603072252</v>
      </c>
    </row>
    <row r="142" spans="1:25" x14ac:dyDescent="0.4">
      <c r="A142">
        <f t="shared" si="34"/>
        <v>129</v>
      </c>
      <c r="B142" s="1">
        <v>39976</v>
      </c>
      <c r="C142" s="2">
        <v>0.13106964508095501</v>
      </c>
      <c r="D142" s="2">
        <v>6.6339703480304E-3</v>
      </c>
      <c r="E142" s="2">
        <v>1.0534429148430001E-2</v>
      </c>
      <c r="F142" s="2">
        <v>0.85176195542258304</v>
      </c>
      <c r="G142">
        <v>402.767</v>
      </c>
      <c r="H142">
        <v>1541.7</v>
      </c>
      <c r="I142">
        <v>1160.23</v>
      </c>
      <c r="J142">
        <v>134.47</v>
      </c>
      <c r="K142">
        <v>98.44</v>
      </c>
      <c r="L142" s="3">
        <f t="shared" si="25"/>
        <v>-2.3044259306583825E-2</v>
      </c>
      <c r="M142" s="3">
        <f t="shared" si="26"/>
        <v>-4.7702783781140345E-2</v>
      </c>
      <c r="N142" s="3">
        <f t="shared" si="39"/>
        <v>-3.3208932711617511E-2</v>
      </c>
      <c r="O142" s="3">
        <f t="shared" si="39"/>
        <v>6.7673086933888182E-3</v>
      </c>
      <c r="P142" s="3">
        <f t="shared" si="28"/>
        <v>1.1100947311228962E-6</v>
      </c>
      <c r="Q142" s="4">
        <f t="shared" si="29"/>
        <v>2.0763271005624414E-3</v>
      </c>
      <c r="R142" s="3">
        <f t="shared" si="30"/>
        <v>-2.4297166776488216E-2</v>
      </c>
      <c r="S142" s="16">
        <f t="shared" si="42"/>
        <v>102.03625644868438</v>
      </c>
      <c r="T142" s="16">
        <f t="shared" si="42"/>
        <v>78.470357979041594</v>
      </c>
      <c r="U142" s="16">
        <f t="shared" si="32"/>
        <v>23.565898469642789</v>
      </c>
      <c r="V142" s="16">
        <f t="shared" si="41"/>
        <v>98.002137376093032</v>
      </c>
      <c r="W142" s="16">
        <f t="shared" si="41"/>
        <v>56.630830376769062</v>
      </c>
      <c r="X142" s="16">
        <f t="shared" si="41"/>
        <v>53.377807263243135</v>
      </c>
      <c r="Y142" s="16">
        <f t="shared" si="41"/>
        <v>105.87065690006141</v>
      </c>
    </row>
    <row r="143" spans="1:25" x14ac:dyDescent="0.4">
      <c r="A143">
        <f t="shared" si="34"/>
        <v>130</v>
      </c>
      <c r="B143" s="1">
        <v>39983</v>
      </c>
      <c r="C143" s="2">
        <v>0.12934903593459099</v>
      </c>
      <c r="D143" s="2">
        <v>6.5748398747629902E-3</v>
      </c>
      <c r="E143" s="2">
        <v>1.04640108828567E-2</v>
      </c>
      <c r="F143" s="2">
        <v>0.85361211330778797</v>
      </c>
      <c r="G143">
        <v>402.35500000000002</v>
      </c>
      <c r="H143">
        <v>1501.25</v>
      </c>
      <c r="I143">
        <v>1121.7</v>
      </c>
      <c r="J143">
        <v>135.38</v>
      </c>
      <c r="K143">
        <v>96.27</v>
      </c>
      <c r="L143" s="3">
        <f t="shared" ref="L143:L206" si="43">G144*K144/(G143*K143)-1</f>
        <v>9.5915385422917776E-3</v>
      </c>
      <c r="M143" s="3">
        <f t="shared" ref="M143:M206" si="44">H144*K144/(H143*K143)-1</f>
        <v>-1.3306333223404465E-2</v>
      </c>
      <c r="N143" s="3">
        <f t="shared" si="39"/>
        <v>9.155745743068433E-3</v>
      </c>
      <c r="O143" s="3">
        <f t="shared" si="39"/>
        <v>5.3922292805437255E-3</v>
      </c>
      <c r="P143" s="3">
        <f t="shared" ref="P143:P206" si="45">(ABS(C144-C143)+ABS(D144-D143)+ABS(E144-E143)+ABS(F144-F143))*$S$3</f>
        <v>2.4651176689386503E-7</v>
      </c>
      <c r="Q143" s="4">
        <f t="shared" ref="Q143:Q206" si="46">SUMPRODUCT(C143:F143,L143:O143)-P143</f>
        <v>5.8516007962450952E-3</v>
      </c>
      <c r="R143" s="3">
        <f t="shared" ref="R143:R206" si="47">SUMPRODUCT($C$7:$F$7,L143:O143)</f>
        <v>2.7082950856248678E-3</v>
      </c>
      <c r="S143" s="16">
        <f t="shared" si="42"/>
        <v>102.6214165283089</v>
      </c>
      <c r="T143" s="16">
        <f t="shared" si="42"/>
        <v>78.74118748760408</v>
      </c>
      <c r="U143" s="16">
        <f t="shared" ref="U143:U206" si="48">S143-T143</f>
        <v>23.880229040704819</v>
      </c>
      <c r="V143" s="16">
        <f t="shared" ref="V143:Y158" si="49">V142+100*L143</f>
        <v>98.961291230322203</v>
      </c>
      <c r="W143" s="16">
        <f t="shared" si="49"/>
        <v>55.300197054428615</v>
      </c>
      <c r="X143" s="16">
        <f t="shared" si="49"/>
        <v>54.29338183754998</v>
      </c>
      <c r="Y143" s="16">
        <f t="shared" si="49"/>
        <v>106.40987982811578</v>
      </c>
    </row>
    <row r="144" spans="1:25" x14ac:dyDescent="0.4">
      <c r="A144">
        <f t="shared" ref="A144:A207" si="50">A143+1</f>
        <v>131</v>
      </c>
      <c r="B144" s="1">
        <v>39990</v>
      </c>
      <c r="C144" s="2">
        <v>0.12970198131890101</v>
      </c>
      <c r="D144" s="2">
        <v>6.5800431367955704E-3</v>
      </c>
      <c r="E144" s="2">
        <v>1.05167151813373E-2</v>
      </c>
      <c r="F144" s="2">
        <v>0.85320126036296495</v>
      </c>
      <c r="G144">
        <v>410.82299999999998</v>
      </c>
      <c r="H144">
        <v>1498.08</v>
      </c>
      <c r="I144">
        <v>1131.97</v>
      </c>
      <c r="J144">
        <v>136.11000000000001</v>
      </c>
      <c r="K144">
        <v>95.19</v>
      </c>
      <c r="L144" s="3">
        <f t="shared" si="43"/>
        <v>1.0989987657819222E-2</v>
      </c>
      <c r="M144" s="3">
        <f t="shared" si="44"/>
        <v>-1.5504407745776994E-2</v>
      </c>
      <c r="N144" s="3">
        <f t="shared" si="39"/>
        <v>-6.6609539122061134E-3</v>
      </c>
      <c r="O144" s="3">
        <f t="shared" si="39"/>
        <v>5.7306590257877321E-3</v>
      </c>
      <c r="P144" s="3">
        <f t="shared" si="45"/>
        <v>1.2621809821219079E-7</v>
      </c>
      <c r="Q144" s="4">
        <f t="shared" si="46"/>
        <v>6.1426314323953374E-3</v>
      </c>
      <c r="R144" s="3">
        <f t="shared" si="47"/>
        <v>-1.3611787435940381E-3</v>
      </c>
      <c r="S144" s="16">
        <f t="shared" si="42"/>
        <v>103.23567967154844</v>
      </c>
      <c r="T144" s="16">
        <f t="shared" si="42"/>
        <v>78.60506961324468</v>
      </c>
      <c r="U144" s="16">
        <f t="shared" si="48"/>
        <v>24.630610058303759</v>
      </c>
      <c r="V144" s="16">
        <f t="shared" si="49"/>
        <v>100.06028999610413</v>
      </c>
      <c r="W144" s="16">
        <f t="shared" si="49"/>
        <v>53.749756279850914</v>
      </c>
      <c r="X144" s="16">
        <f t="shared" si="49"/>
        <v>53.627286446329371</v>
      </c>
      <c r="Y144" s="16">
        <f t="shared" si="49"/>
        <v>106.98294573069455</v>
      </c>
    </row>
    <row r="145" spans="1:25" x14ac:dyDescent="0.4">
      <c r="A145">
        <f t="shared" si="50"/>
        <v>132</v>
      </c>
      <c r="B145" s="1">
        <v>39997</v>
      </c>
      <c r="C145" s="2">
        <v>0.12949161782188101</v>
      </c>
      <c r="D145" s="2">
        <v>6.6080027315251998E-3</v>
      </c>
      <c r="E145" s="2">
        <v>1.0568133835312301E-2</v>
      </c>
      <c r="F145" s="2">
        <v>0.85333224561128096</v>
      </c>
      <c r="G145">
        <v>411.66199999999998</v>
      </c>
      <c r="H145">
        <v>1461.8</v>
      </c>
      <c r="I145">
        <v>1124.43</v>
      </c>
      <c r="J145">
        <v>136.88999999999999</v>
      </c>
      <c r="K145">
        <v>96.04</v>
      </c>
      <c r="L145" s="3">
        <f t="shared" si="43"/>
        <v>-2.1294039267658715E-2</v>
      </c>
      <c r="M145" s="3">
        <f t="shared" si="44"/>
        <v>-5.4335977524300749E-2</v>
      </c>
      <c r="N145" s="3">
        <f t="shared" si="39"/>
        <v>-5.2275375078928876E-2</v>
      </c>
      <c r="O145" s="3">
        <f t="shared" si="39"/>
        <v>2.9220542041055175E-3</v>
      </c>
      <c r="P145" s="3">
        <f t="shared" si="45"/>
        <v>1.4746495205039944E-6</v>
      </c>
      <c r="Q145" s="4">
        <f t="shared" si="46"/>
        <v>-1.176896616490988E-3</v>
      </c>
      <c r="R145" s="3">
        <f t="shared" si="47"/>
        <v>-3.1245834416695706E-2</v>
      </c>
      <c r="S145" s="16">
        <f t="shared" si="42"/>
        <v>103.11799000989934</v>
      </c>
      <c r="T145" s="16">
        <f t="shared" si="42"/>
        <v>75.480486171575109</v>
      </c>
      <c r="U145" s="16">
        <f t="shared" si="48"/>
        <v>27.637503838324236</v>
      </c>
      <c r="V145" s="16">
        <f t="shared" si="49"/>
        <v>97.930886069338257</v>
      </c>
      <c r="W145" s="16">
        <f t="shared" si="49"/>
        <v>48.316158527420839</v>
      </c>
      <c r="X145" s="16">
        <f t="shared" si="49"/>
        <v>48.399748938436481</v>
      </c>
      <c r="Y145" s="16">
        <f t="shared" si="49"/>
        <v>107.27515115110511</v>
      </c>
    </row>
    <row r="146" spans="1:25" x14ac:dyDescent="0.4">
      <c r="A146">
        <f t="shared" si="50"/>
        <v>133</v>
      </c>
      <c r="B146" s="1">
        <v>40004</v>
      </c>
      <c r="C146" s="2">
        <v>0.12779518927822101</v>
      </c>
      <c r="D146" s="2">
        <v>6.3122798727737999E-3</v>
      </c>
      <c r="E146" s="2">
        <v>1.01025360368838E-2</v>
      </c>
      <c r="F146" s="2">
        <v>0.85578999481212104</v>
      </c>
      <c r="G146">
        <v>418.089</v>
      </c>
      <c r="H146">
        <v>1434.5</v>
      </c>
      <c r="I146">
        <v>1065.6500000000001</v>
      </c>
      <c r="J146">
        <v>137.29</v>
      </c>
      <c r="K146">
        <v>92.55</v>
      </c>
      <c r="L146" s="3">
        <f t="shared" si="43"/>
        <v>-5.8470912606826131E-3</v>
      </c>
      <c r="M146" s="3">
        <f t="shared" si="44"/>
        <v>8.89307203307248E-2</v>
      </c>
      <c r="N146" s="3">
        <f t="shared" si="39"/>
        <v>6.6532163468304706E-3</v>
      </c>
      <c r="O146" s="3">
        <f t="shared" si="39"/>
        <v>-1.8209629251948467E-3</v>
      </c>
      <c r="P146" s="3">
        <f t="shared" si="45"/>
        <v>7.2206258110473876E-8</v>
      </c>
      <c r="Q146" s="4">
        <f t="shared" si="46"/>
        <v>-1.6770942390296904E-3</v>
      </c>
      <c r="R146" s="3">
        <f t="shared" si="47"/>
        <v>2.1978970622919453E-2</v>
      </c>
      <c r="S146" s="16">
        <f t="shared" si="42"/>
        <v>102.95028058599638</v>
      </c>
      <c r="T146" s="16">
        <f t="shared" si="42"/>
        <v>77.678383233867052</v>
      </c>
      <c r="U146" s="16">
        <f t="shared" si="48"/>
        <v>25.271897352129329</v>
      </c>
      <c r="V146" s="16">
        <f t="shared" si="49"/>
        <v>97.346176943269995</v>
      </c>
      <c r="W146" s="16">
        <f t="shared" si="49"/>
        <v>57.209230560493317</v>
      </c>
      <c r="X146" s="16">
        <f t="shared" si="49"/>
        <v>49.065070573119527</v>
      </c>
      <c r="Y146" s="16">
        <f t="shared" si="49"/>
        <v>107.09305485858562</v>
      </c>
    </row>
    <row r="147" spans="1:25" x14ac:dyDescent="0.4">
      <c r="A147">
        <f t="shared" si="50"/>
        <v>134</v>
      </c>
      <c r="B147" s="1">
        <v>40011</v>
      </c>
      <c r="C147" s="2">
        <v>0.12781403942563499</v>
      </c>
      <c r="D147" s="2">
        <v>6.1919361092559596E-3</v>
      </c>
      <c r="E147" s="2">
        <v>1.0169497921155899E-2</v>
      </c>
      <c r="F147" s="2">
        <v>0.85582452654395202</v>
      </c>
      <c r="G147">
        <v>408.36399999999998</v>
      </c>
      <c r="H147">
        <v>1534.71</v>
      </c>
      <c r="I147">
        <v>1072.74</v>
      </c>
      <c r="J147">
        <v>137.04</v>
      </c>
      <c r="K147">
        <v>94.2</v>
      </c>
      <c r="L147" s="3">
        <f t="shared" si="43"/>
        <v>5.8764007345264435E-3</v>
      </c>
      <c r="M147" s="3">
        <f t="shared" si="44"/>
        <v>4.8088457440198296E-2</v>
      </c>
      <c r="N147" s="3">
        <f t="shared" si="39"/>
        <v>4.8026548837556193E-2</v>
      </c>
      <c r="O147" s="3">
        <f t="shared" si="39"/>
        <v>-1.3134851138352222E-3</v>
      </c>
      <c r="P147" s="3">
        <f t="shared" si="45"/>
        <v>5.383550611453528E-7</v>
      </c>
      <c r="Q147" s="4">
        <f t="shared" si="46"/>
        <v>4.126019290580923E-4</v>
      </c>
      <c r="R147" s="3">
        <f t="shared" si="47"/>
        <v>2.5169480474611428E-2</v>
      </c>
      <c r="S147" s="16">
        <f t="shared" si="42"/>
        <v>102.99154077890219</v>
      </c>
      <c r="T147" s="16">
        <f t="shared" si="42"/>
        <v>80.195331281328194</v>
      </c>
      <c r="U147" s="16">
        <f t="shared" si="48"/>
        <v>22.796209497573997</v>
      </c>
      <c r="V147" s="16">
        <f t="shared" si="49"/>
        <v>97.933817016722642</v>
      </c>
      <c r="W147" s="16">
        <f t="shared" si="49"/>
        <v>62.018076304513144</v>
      </c>
      <c r="X147" s="16">
        <f t="shared" si="49"/>
        <v>53.867725456875149</v>
      </c>
      <c r="Y147" s="16">
        <f t="shared" si="49"/>
        <v>106.9617063472021</v>
      </c>
    </row>
    <row r="148" spans="1:25" x14ac:dyDescent="0.4">
      <c r="A148">
        <f t="shared" si="50"/>
        <v>135</v>
      </c>
      <c r="B148" s="1">
        <v>40018</v>
      </c>
      <c r="C148" s="2">
        <v>0.127223550694018</v>
      </c>
      <c r="D148" s="2">
        <v>6.08136870303644E-3</v>
      </c>
      <c r="E148" s="2">
        <v>9.9732956237499198E-3</v>
      </c>
      <c r="F148" s="2">
        <v>0.85672178497919405</v>
      </c>
      <c r="G148">
        <v>408.20699999999999</v>
      </c>
      <c r="H148">
        <v>1598.5</v>
      </c>
      <c r="I148">
        <v>1124.26</v>
      </c>
      <c r="J148">
        <v>136.86000000000001</v>
      </c>
      <c r="K148">
        <v>94.79</v>
      </c>
      <c r="L148" s="3">
        <f t="shared" si="43"/>
        <v>1.0726554431736979E-2</v>
      </c>
      <c r="M148" s="3">
        <f t="shared" si="44"/>
        <v>7.4688638068387547E-3</v>
      </c>
      <c r="N148" s="3">
        <f t="shared" si="39"/>
        <v>3.2394641808834335E-2</v>
      </c>
      <c r="O148" s="3">
        <f t="shared" si="39"/>
        <v>-1.9728189390618711E-3</v>
      </c>
      <c r="P148" s="3">
        <f t="shared" si="45"/>
        <v>2.56393931910886E-7</v>
      </c>
      <c r="Q148" s="4">
        <f t="shared" si="46"/>
        <v>4.2759238659620334E-5</v>
      </c>
      <c r="R148" s="3">
        <f t="shared" si="47"/>
        <v>1.2154310277087049E-2</v>
      </c>
      <c r="S148" s="16">
        <f t="shared" si="42"/>
        <v>102.99581670276815</v>
      </c>
      <c r="T148" s="16">
        <f t="shared" si="42"/>
        <v>81.410762309036897</v>
      </c>
      <c r="U148" s="16">
        <f t="shared" si="48"/>
        <v>21.585054393731255</v>
      </c>
      <c r="V148" s="16">
        <f t="shared" si="49"/>
        <v>99.006472459896344</v>
      </c>
      <c r="W148" s="16">
        <f t="shared" si="49"/>
        <v>62.76496268519702</v>
      </c>
      <c r="X148" s="16">
        <f t="shared" si="49"/>
        <v>57.10718963775858</v>
      </c>
      <c r="Y148" s="16">
        <f t="shared" si="49"/>
        <v>106.7644244532959</v>
      </c>
    </row>
    <row r="149" spans="1:25" x14ac:dyDescent="0.4">
      <c r="A149">
        <f t="shared" si="50"/>
        <v>136</v>
      </c>
      <c r="B149" s="1">
        <v>40025</v>
      </c>
      <c r="C149" s="2">
        <v>0.126882183259904</v>
      </c>
      <c r="D149" s="2">
        <v>6.0691279516932699E-3</v>
      </c>
      <c r="E149" s="2">
        <v>9.8995805893560898E-3</v>
      </c>
      <c r="F149" s="2">
        <v>0.85714910819904599</v>
      </c>
      <c r="G149">
        <v>413.065</v>
      </c>
      <c r="H149">
        <v>1612.31</v>
      </c>
      <c r="I149">
        <v>1160.68</v>
      </c>
      <c r="J149">
        <v>136.59</v>
      </c>
      <c r="K149">
        <v>94.68</v>
      </c>
      <c r="L149" s="3">
        <f t="shared" si="43"/>
        <v>6.493739233007334E-3</v>
      </c>
      <c r="M149" s="3">
        <f t="shared" si="44"/>
        <v>5.5080392556552837E-2</v>
      </c>
      <c r="N149" s="3">
        <f t="shared" si="39"/>
        <v>6.8408174518383991E-3</v>
      </c>
      <c r="O149" s="3">
        <f t="shared" si="39"/>
        <v>-3.8070136906069862E-3</v>
      </c>
      <c r="P149" s="3">
        <f t="shared" si="45"/>
        <v>4.9268904465515746E-7</v>
      </c>
      <c r="Q149" s="4">
        <f t="shared" si="46"/>
        <v>-2.0377200937287667E-3</v>
      </c>
      <c r="R149" s="3">
        <f t="shared" si="47"/>
        <v>1.6151983887697896E-2</v>
      </c>
      <c r="S149" s="16">
        <f t="shared" si="42"/>
        <v>102.79204469339527</v>
      </c>
      <c r="T149" s="16">
        <f t="shared" si="42"/>
        <v>83.025960697806681</v>
      </c>
      <c r="U149" s="16">
        <f t="shared" si="48"/>
        <v>19.766083995588588</v>
      </c>
      <c r="V149" s="16">
        <f t="shared" si="49"/>
        <v>99.655846383197073</v>
      </c>
      <c r="W149" s="16">
        <f t="shared" si="49"/>
        <v>68.273001940852311</v>
      </c>
      <c r="X149" s="16">
        <f t="shared" si="49"/>
        <v>57.791271382942419</v>
      </c>
      <c r="Y149" s="16">
        <f t="shared" si="49"/>
        <v>106.3837230842352</v>
      </c>
    </row>
    <row r="150" spans="1:25" x14ac:dyDescent="0.4">
      <c r="A150">
        <f t="shared" si="50"/>
        <v>137</v>
      </c>
      <c r="B150" s="1">
        <v>40032</v>
      </c>
      <c r="C150" s="2">
        <v>0.12769724589395001</v>
      </c>
      <c r="D150" s="2">
        <v>6.0156857939131104E-3</v>
      </c>
      <c r="E150" s="2">
        <v>9.90566636306809E-3</v>
      </c>
      <c r="F150" s="2">
        <v>0.85638140194906698</v>
      </c>
      <c r="G150">
        <v>403.43299999999999</v>
      </c>
      <c r="H150">
        <v>1650.73</v>
      </c>
      <c r="I150">
        <v>1168.6199999999999</v>
      </c>
      <c r="J150">
        <v>136.07</v>
      </c>
      <c r="K150">
        <v>97.57</v>
      </c>
      <c r="L150" s="3">
        <f t="shared" si="43"/>
        <v>-5.6940002090761777E-3</v>
      </c>
      <c r="M150" s="3">
        <f t="shared" si="44"/>
        <v>-3.2372175725738694E-2</v>
      </c>
      <c r="N150" s="3">
        <f t="shared" si="39"/>
        <v>1.7567729458678016E-2</v>
      </c>
      <c r="O150" s="3">
        <f t="shared" si="39"/>
        <v>2.866171823326269E-3</v>
      </c>
      <c r="P150" s="3">
        <f t="shared" si="45"/>
        <v>9.0057812912379492E-8</v>
      </c>
      <c r="Q150" s="4">
        <f t="shared" si="46"/>
        <v>1.7066172707984701E-3</v>
      </c>
      <c r="R150" s="3">
        <f t="shared" si="47"/>
        <v>-4.4080686632026467E-3</v>
      </c>
      <c r="S150" s="16">
        <f t="shared" si="42"/>
        <v>102.96270642047512</v>
      </c>
      <c r="T150" s="16">
        <f t="shared" si="42"/>
        <v>82.585153831486423</v>
      </c>
      <c r="U150" s="16">
        <f t="shared" si="48"/>
        <v>20.377552588988692</v>
      </c>
      <c r="V150" s="16">
        <f t="shared" si="49"/>
        <v>99.08644636228945</v>
      </c>
      <c r="W150" s="16">
        <f t="shared" si="49"/>
        <v>65.035784368278442</v>
      </c>
      <c r="X150" s="16">
        <f t="shared" si="49"/>
        <v>59.548044328810221</v>
      </c>
      <c r="Y150" s="16">
        <f t="shared" si="49"/>
        <v>106.67034026656782</v>
      </c>
    </row>
    <row r="151" spans="1:25" x14ac:dyDescent="0.4">
      <c r="A151">
        <f t="shared" si="50"/>
        <v>138</v>
      </c>
      <c r="B151" s="1">
        <v>40039</v>
      </c>
      <c r="C151" s="2">
        <v>0.127729710350141</v>
      </c>
      <c r="D151" s="2">
        <v>6.0288475616502796E-3</v>
      </c>
      <c r="E151" s="2">
        <v>1.0010136493993901E-2</v>
      </c>
      <c r="F151" s="2">
        <v>0.85623130559421301</v>
      </c>
      <c r="G151">
        <v>412.24799999999999</v>
      </c>
      <c r="H151">
        <v>1641.54</v>
      </c>
      <c r="I151">
        <v>1189.1500000000001</v>
      </c>
      <c r="J151">
        <v>136.46</v>
      </c>
      <c r="K151">
        <v>94.94</v>
      </c>
      <c r="L151" s="3">
        <f t="shared" si="43"/>
        <v>-6.1251353167854905E-3</v>
      </c>
      <c r="M151" s="3">
        <f t="shared" si="44"/>
        <v>1.6690075016493111E-2</v>
      </c>
      <c r="N151" s="3">
        <f t="shared" si="39"/>
        <v>-2.6926796451246626E-2</v>
      </c>
      <c r="O151" s="3">
        <f t="shared" si="39"/>
        <v>8.8670672724606714E-3</v>
      </c>
      <c r="P151" s="3">
        <f t="shared" si="45"/>
        <v>7.1985609058775769E-7</v>
      </c>
      <c r="Q151" s="4">
        <f t="shared" si="46"/>
        <v>6.6402599817756763E-3</v>
      </c>
      <c r="R151" s="3">
        <f t="shared" si="47"/>
        <v>-1.8736973697695836E-3</v>
      </c>
      <c r="S151" s="16">
        <f t="shared" si="42"/>
        <v>103.62673241865268</v>
      </c>
      <c r="T151" s="16">
        <f t="shared" si="42"/>
        <v>82.397784094509461</v>
      </c>
      <c r="U151" s="16">
        <f t="shared" si="48"/>
        <v>21.228948324143218</v>
      </c>
      <c r="V151" s="16">
        <f t="shared" si="49"/>
        <v>98.473932830610906</v>
      </c>
      <c r="W151" s="16">
        <f t="shared" si="49"/>
        <v>66.70479186992776</v>
      </c>
      <c r="X151" s="16">
        <f t="shared" si="49"/>
        <v>56.855364683685558</v>
      </c>
      <c r="Y151" s="16">
        <f t="shared" si="49"/>
        <v>107.55704699381388</v>
      </c>
    </row>
    <row r="152" spans="1:25" x14ac:dyDescent="0.4">
      <c r="A152">
        <f t="shared" si="50"/>
        <v>139</v>
      </c>
      <c r="B152" s="1">
        <v>40046</v>
      </c>
      <c r="C152" s="2">
        <v>0.12700844773441899</v>
      </c>
      <c r="D152" s="2">
        <v>5.8552818593055498E-3</v>
      </c>
      <c r="E152" s="2">
        <v>9.7052046610814399E-3</v>
      </c>
      <c r="F152" s="2">
        <v>0.85743106574519301</v>
      </c>
      <c r="G152">
        <v>412.154</v>
      </c>
      <c r="H152">
        <v>1678.84</v>
      </c>
      <c r="I152">
        <v>1157.1300000000001</v>
      </c>
      <c r="J152">
        <v>137.66999999999999</v>
      </c>
      <c r="K152">
        <v>94.38</v>
      </c>
      <c r="L152" s="3">
        <f t="shared" si="43"/>
        <v>-1.2179512295751316E-4</v>
      </c>
      <c r="M152" s="3">
        <f t="shared" si="44"/>
        <v>-5.1867769382676343E-3</v>
      </c>
      <c r="N152" s="3">
        <f t="shared" si="39"/>
        <v>2.3411371237458178E-2</v>
      </c>
      <c r="O152" s="3">
        <f t="shared" si="39"/>
        <v>-1.1621994624827492E-3</v>
      </c>
      <c r="P152" s="3">
        <f t="shared" si="45"/>
        <v>3.5690772788461797E-7</v>
      </c>
      <c r="Q152" s="4">
        <f t="shared" si="46"/>
        <v>-8.1548973262023084E-4</v>
      </c>
      <c r="R152" s="3">
        <f t="shared" si="47"/>
        <v>4.2351499284375704E-3</v>
      </c>
      <c r="S152" s="16">
        <f t="shared" ref="S152:T167" si="51">S151+100*Q152</f>
        <v>103.54518344539066</v>
      </c>
      <c r="T152" s="16">
        <f t="shared" si="51"/>
        <v>82.821299087353225</v>
      </c>
      <c r="U152" s="16">
        <f t="shared" si="48"/>
        <v>20.723884358037438</v>
      </c>
      <c r="V152" s="16">
        <f t="shared" si="49"/>
        <v>98.461753318315161</v>
      </c>
      <c r="W152" s="16">
        <f t="shared" si="49"/>
        <v>66.186114176101</v>
      </c>
      <c r="X152" s="16">
        <f t="shared" si="49"/>
        <v>59.196501807431375</v>
      </c>
      <c r="Y152" s="16">
        <f t="shared" si="49"/>
        <v>107.44082704756561</v>
      </c>
    </row>
    <row r="153" spans="1:25" x14ac:dyDescent="0.4">
      <c r="A153">
        <f t="shared" si="50"/>
        <v>140</v>
      </c>
      <c r="B153" s="1">
        <v>40053</v>
      </c>
      <c r="C153" s="2">
        <v>0.12650775141062201</v>
      </c>
      <c r="D153" s="2">
        <v>5.8317258485799002E-3</v>
      </c>
      <c r="E153" s="2">
        <v>9.6346107824630007E-3</v>
      </c>
      <c r="F153" s="2">
        <v>0.858025911958334</v>
      </c>
      <c r="G153">
        <v>415.53800000000001</v>
      </c>
      <c r="H153">
        <v>1684.05</v>
      </c>
      <c r="I153">
        <v>1184.22</v>
      </c>
      <c r="J153">
        <v>137.51</v>
      </c>
      <c r="K153">
        <v>93.6</v>
      </c>
      <c r="L153" s="3">
        <f t="shared" si="43"/>
        <v>-4.3042506361745669E-3</v>
      </c>
      <c r="M153" s="3">
        <f t="shared" si="44"/>
        <v>-1.7933572074037007E-2</v>
      </c>
      <c r="N153" s="3">
        <f t="shared" si="39"/>
        <v>-3.4630389623549696E-2</v>
      </c>
      <c r="O153" s="3">
        <f t="shared" si="39"/>
        <v>5.0905388699029608E-4</v>
      </c>
      <c r="P153" s="3">
        <f t="shared" si="45"/>
        <v>5.2552435676291001E-7</v>
      </c>
      <c r="Q153" s="4">
        <f t="shared" si="46"/>
        <v>-5.4649916931564233E-4</v>
      </c>
      <c r="R153" s="3">
        <f t="shared" si="47"/>
        <v>-1.4089789611692743E-2</v>
      </c>
      <c r="S153" s="16">
        <f t="shared" si="51"/>
        <v>103.4905335284591</v>
      </c>
      <c r="T153" s="16">
        <f t="shared" si="51"/>
        <v>81.412320126183957</v>
      </c>
      <c r="U153" s="16">
        <f t="shared" si="48"/>
        <v>22.078213402275139</v>
      </c>
      <c r="V153" s="16">
        <f t="shared" si="49"/>
        <v>98.031328254697698</v>
      </c>
      <c r="W153" s="16">
        <f t="shared" si="49"/>
        <v>64.392756968697299</v>
      </c>
      <c r="X153" s="16">
        <f t="shared" si="49"/>
        <v>55.733462845076403</v>
      </c>
      <c r="Y153" s="16">
        <f t="shared" si="49"/>
        <v>107.49173243626464</v>
      </c>
    </row>
    <row r="154" spans="1:25" x14ac:dyDescent="0.4">
      <c r="A154">
        <f t="shared" si="50"/>
        <v>141</v>
      </c>
      <c r="B154" s="1">
        <v>40060</v>
      </c>
      <c r="C154" s="2">
        <v>0.12578610337530699</v>
      </c>
      <c r="D154" s="2">
        <v>5.7898311861347097E-3</v>
      </c>
      <c r="E154" s="2">
        <v>9.5222795522848201E-3</v>
      </c>
      <c r="F154" s="2">
        <v>0.85890178588627197</v>
      </c>
      <c r="G154">
        <v>416.37400000000002</v>
      </c>
      <c r="H154">
        <v>1664.34</v>
      </c>
      <c r="I154">
        <v>1143.21</v>
      </c>
      <c r="J154">
        <v>137.58000000000001</v>
      </c>
      <c r="K154">
        <v>93.01</v>
      </c>
      <c r="L154" s="3">
        <f t="shared" si="43"/>
        <v>-1.5987072261175572E-2</v>
      </c>
      <c r="M154" s="3">
        <f t="shared" si="44"/>
        <v>9.6087950196599436E-4</v>
      </c>
      <c r="N154" s="3">
        <f t="shared" si="39"/>
        <v>1.5657665695716361E-2</v>
      </c>
      <c r="O154" s="3">
        <f t="shared" si="39"/>
        <v>2.4712894316032408E-3</v>
      </c>
      <c r="P154" s="3">
        <f t="shared" si="45"/>
        <v>9.6113704144142678E-7</v>
      </c>
      <c r="Q154" s="4">
        <f t="shared" si="46"/>
        <v>2.6534224508915059E-4</v>
      </c>
      <c r="R154" s="3">
        <f t="shared" si="47"/>
        <v>7.756905920275059E-4</v>
      </c>
      <c r="S154" s="16">
        <f t="shared" si="51"/>
        <v>103.51706775296802</v>
      </c>
      <c r="T154" s="16">
        <f t="shared" si="51"/>
        <v>81.489889185386701</v>
      </c>
      <c r="U154" s="16">
        <f t="shared" si="48"/>
        <v>22.027178567581316</v>
      </c>
      <c r="V154" s="16">
        <f t="shared" si="49"/>
        <v>96.432621028580144</v>
      </c>
      <c r="W154" s="16">
        <f t="shared" si="49"/>
        <v>64.488844918893903</v>
      </c>
      <c r="X154" s="16">
        <f t="shared" si="49"/>
        <v>57.299229414648039</v>
      </c>
      <c r="Y154" s="16">
        <f t="shared" si="49"/>
        <v>107.73886137942496</v>
      </c>
    </row>
    <row r="155" spans="1:25" x14ac:dyDescent="0.4">
      <c r="A155">
        <f t="shared" si="50"/>
        <v>142</v>
      </c>
      <c r="B155" s="1">
        <v>40067</v>
      </c>
      <c r="C155" s="2">
        <v>0.124295419490648</v>
      </c>
      <c r="D155" s="2">
        <v>5.7563017135847496E-3</v>
      </c>
      <c r="E155" s="2">
        <v>9.4445978404247306E-3</v>
      </c>
      <c r="F155" s="2">
        <v>0.86050368095534102</v>
      </c>
      <c r="G155">
        <v>420.10599999999999</v>
      </c>
      <c r="H155">
        <v>1708.18</v>
      </c>
      <c r="I155">
        <v>1161.1099999999999</v>
      </c>
      <c r="J155">
        <v>137.91999999999999</v>
      </c>
      <c r="K155">
        <v>90.71</v>
      </c>
      <c r="L155" s="3">
        <f t="shared" si="43"/>
        <v>-2.6947957866212402E-3</v>
      </c>
      <c r="M155" s="3">
        <f t="shared" si="44"/>
        <v>3.1286079006438428E-2</v>
      </c>
      <c r="N155" s="3">
        <f t="shared" si="39"/>
        <v>-1.1532068451740041E-2</v>
      </c>
      <c r="O155" s="3">
        <f t="shared" si="39"/>
        <v>-4.277842227378037E-3</v>
      </c>
      <c r="P155" s="3">
        <f t="shared" si="45"/>
        <v>3.4965254999660234E-7</v>
      </c>
      <c r="Q155" s="4">
        <f t="shared" si="46"/>
        <v>-3.9452230470935351E-3</v>
      </c>
      <c r="R155" s="3">
        <f t="shared" si="47"/>
        <v>3.1953431351747774E-3</v>
      </c>
      <c r="S155" s="16">
        <f t="shared" si="51"/>
        <v>103.12254544825866</v>
      </c>
      <c r="T155" s="16">
        <f t="shared" si="51"/>
        <v>81.809423498904181</v>
      </c>
      <c r="U155" s="16">
        <f t="shared" si="48"/>
        <v>21.313121949354482</v>
      </c>
      <c r="V155" s="16">
        <f t="shared" si="49"/>
        <v>96.163141449918015</v>
      </c>
      <c r="W155" s="16">
        <f t="shared" si="49"/>
        <v>67.617452819537746</v>
      </c>
      <c r="X155" s="16">
        <f t="shared" si="49"/>
        <v>56.146022569474034</v>
      </c>
      <c r="Y155" s="16">
        <f t="shared" si="49"/>
        <v>107.31107715668716</v>
      </c>
    </row>
    <row r="156" spans="1:25" x14ac:dyDescent="0.4">
      <c r="A156">
        <f t="shared" si="50"/>
        <v>143</v>
      </c>
      <c r="B156" s="1">
        <v>40074</v>
      </c>
      <c r="C156" s="2">
        <v>0.124817477370722</v>
      </c>
      <c r="D156" s="2">
        <v>5.7651604825646003E-3</v>
      </c>
      <c r="E156" s="2">
        <v>9.4964354413655597E-3</v>
      </c>
      <c r="F156" s="2">
        <v>0.85992092670534703</v>
      </c>
      <c r="G156">
        <v>416.31200000000001</v>
      </c>
      <c r="H156">
        <v>1750.43</v>
      </c>
      <c r="I156">
        <v>1147.72</v>
      </c>
      <c r="J156">
        <v>137.33000000000001</v>
      </c>
      <c r="K156">
        <v>91.29</v>
      </c>
      <c r="L156" s="3">
        <f t="shared" si="43"/>
        <v>-7.1986285570840858E-3</v>
      </c>
      <c r="M156" s="3">
        <f t="shared" si="44"/>
        <v>-3.9895713226271279E-2</v>
      </c>
      <c r="N156" s="3">
        <f t="shared" si="39"/>
        <v>-1.0673334959746317E-2</v>
      </c>
      <c r="O156" s="3">
        <f t="shared" si="39"/>
        <v>3.5680477681496736E-3</v>
      </c>
      <c r="P156" s="3">
        <f t="shared" si="45"/>
        <v>3.948250437729378E-7</v>
      </c>
      <c r="Q156" s="4">
        <f t="shared" si="46"/>
        <v>1.8379656355432333E-3</v>
      </c>
      <c r="R156" s="3">
        <f t="shared" si="47"/>
        <v>-1.3549907243738002E-2</v>
      </c>
      <c r="S156" s="16">
        <f t="shared" si="51"/>
        <v>103.30634201181299</v>
      </c>
      <c r="T156" s="16">
        <f t="shared" si="51"/>
        <v>80.454432774530375</v>
      </c>
      <c r="U156" s="16">
        <f t="shared" si="48"/>
        <v>22.851909237282612</v>
      </c>
      <c r="V156" s="16">
        <f t="shared" si="49"/>
        <v>95.443278594209602</v>
      </c>
      <c r="W156" s="16">
        <f t="shared" si="49"/>
        <v>63.627881496910618</v>
      </c>
      <c r="X156" s="16">
        <f t="shared" si="49"/>
        <v>55.078689073499405</v>
      </c>
      <c r="Y156" s="16">
        <f t="shared" si="49"/>
        <v>107.66788193350213</v>
      </c>
    </row>
    <row r="157" spans="1:25" x14ac:dyDescent="0.4">
      <c r="A157">
        <f t="shared" si="50"/>
        <v>144</v>
      </c>
      <c r="B157" s="1">
        <v>40081</v>
      </c>
      <c r="C157" s="2">
        <v>0.12539294136536899</v>
      </c>
      <c r="D157" s="2">
        <v>5.7674112820468998E-3</v>
      </c>
      <c r="E157" s="2">
        <v>9.5767623868573699E-3</v>
      </c>
      <c r="F157" s="2">
        <v>0.859262884965725</v>
      </c>
      <c r="G157">
        <v>420.923</v>
      </c>
      <c r="H157">
        <v>1711.53</v>
      </c>
      <c r="I157">
        <v>1135.47</v>
      </c>
      <c r="J157">
        <v>137.82</v>
      </c>
      <c r="K157">
        <v>89.64</v>
      </c>
      <c r="L157" s="3">
        <f t="shared" si="43"/>
        <v>1.1400760901721263E-2</v>
      </c>
      <c r="M157" s="3">
        <f t="shared" si="44"/>
        <v>-1.6150809406635824E-2</v>
      </c>
      <c r="N157" s="3">
        <f t="shared" si="39"/>
        <v>-5.2022510502258923E-2</v>
      </c>
      <c r="O157" s="3">
        <f t="shared" si="39"/>
        <v>4.1358293426208004E-3</v>
      </c>
      <c r="P157" s="3">
        <f t="shared" si="45"/>
        <v>1.2254766054534186E-7</v>
      </c>
      <c r="Q157" s="4">
        <f t="shared" si="46"/>
        <v>4.3918614660418808E-3</v>
      </c>
      <c r="R157" s="3">
        <f t="shared" si="47"/>
        <v>-1.3159182416138171E-2</v>
      </c>
      <c r="S157" s="16">
        <f t="shared" si="51"/>
        <v>103.74552815841717</v>
      </c>
      <c r="T157" s="16">
        <f t="shared" si="51"/>
        <v>79.13851453291656</v>
      </c>
      <c r="U157" s="16">
        <f t="shared" si="48"/>
        <v>24.607013625500613</v>
      </c>
      <c r="V157" s="16">
        <f t="shared" si="49"/>
        <v>96.583354684381732</v>
      </c>
      <c r="W157" s="16">
        <f t="shared" si="49"/>
        <v>62.012800556247036</v>
      </c>
      <c r="X157" s="16">
        <f t="shared" si="49"/>
        <v>49.876438023273515</v>
      </c>
      <c r="Y157" s="16">
        <f t="shared" si="49"/>
        <v>108.08146486776421</v>
      </c>
    </row>
    <row r="158" spans="1:25" x14ac:dyDescent="0.4">
      <c r="A158">
        <f t="shared" si="50"/>
        <v>145</v>
      </c>
      <c r="B158" s="1">
        <v>40088</v>
      </c>
      <c r="C158" s="2">
        <v>0.12522224994933001</v>
      </c>
      <c r="D158" s="2">
        <v>5.81329246099544E-3</v>
      </c>
      <c r="E158" s="2">
        <v>9.5432077019880594E-3</v>
      </c>
      <c r="F158" s="2">
        <v>0.85942124988768598</v>
      </c>
      <c r="G158">
        <v>424.916</v>
      </c>
      <c r="H158">
        <v>1680.7</v>
      </c>
      <c r="I158">
        <v>1076.4000000000001</v>
      </c>
      <c r="J158">
        <v>138.38999999999999</v>
      </c>
      <c r="K158">
        <v>89.81</v>
      </c>
      <c r="L158" s="3">
        <f t="shared" si="43"/>
        <v>-1.0570668418828588E-2</v>
      </c>
      <c r="M158" s="3">
        <f t="shared" si="44"/>
        <v>4.5521863464467183E-2</v>
      </c>
      <c r="N158" s="3">
        <f t="shared" si="39"/>
        <v>2.6477146042363398E-2</v>
      </c>
      <c r="O158" s="3">
        <f t="shared" si="39"/>
        <v>-3.3961991473372422E-3</v>
      </c>
      <c r="P158" s="3">
        <f t="shared" si="45"/>
        <v>6.6316940959293646E-7</v>
      </c>
      <c r="Q158" s="4">
        <f t="shared" si="46"/>
        <v>-3.7258029586291056E-3</v>
      </c>
      <c r="R158" s="3">
        <f t="shared" si="47"/>
        <v>1.4508035485166187E-2</v>
      </c>
      <c r="S158" s="16">
        <f t="shared" si="51"/>
        <v>103.37294786255426</v>
      </c>
      <c r="T158" s="16">
        <f t="shared" si="51"/>
        <v>80.589318081433177</v>
      </c>
      <c r="U158" s="16">
        <f t="shared" si="48"/>
        <v>22.783629781121078</v>
      </c>
      <c r="V158" s="16">
        <f t="shared" si="49"/>
        <v>95.526287842498874</v>
      </c>
      <c r="W158" s="16">
        <f t="shared" si="49"/>
        <v>66.564986902693761</v>
      </c>
      <c r="X158" s="16">
        <f t="shared" si="49"/>
        <v>52.524152627509856</v>
      </c>
      <c r="Y158" s="16">
        <f t="shared" si="49"/>
        <v>107.74184495303049</v>
      </c>
    </row>
    <row r="159" spans="1:25" x14ac:dyDescent="0.4">
      <c r="A159">
        <f t="shared" si="50"/>
        <v>146</v>
      </c>
      <c r="B159" s="1">
        <v>40095</v>
      </c>
      <c r="C159" s="2">
        <v>0.124233051364587</v>
      </c>
      <c r="D159" s="2">
        <v>5.76415295394897E-3</v>
      </c>
      <c r="E159" s="2">
        <v>9.4762634444554798E-3</v>
      </c>
      <c r="F159" s="2">
        <v>0.86052653223700704</v>
      </c>
      <c r="G159">
        <v>420.51799999999997</v>
      </c>
      <c r="H159">
        <v>1757.6</v>
      </c>
      <c r="I159">
        <v>1104.9000000000001</v>
      </c>
      <c r="J159">
        <v>137.91999999999999</v>
      </c>
      <c r="K159">
        <v>89.79</v>
      </c>
      <c r="L159" s="3">
        <f t="shared" si="43"/>
        <v>1.135534684011219E-2</v>
      </c>
      <c r="M159" s="3">
        <f t="shared" si="44"/>
        <v>2.7656877705289462E-2</v>
      </c>
      <c r="N159" s="3">
        <f t="shared" si="39"/>
        <v>3.4754276405104534E-3</v>
      </c>
      <c r="O159" s="3">
        <f t="shared" si="39"/>
        <v>-1.812645011600944E-3</v>
      </c>
      <c r="P159" s="3">
        <f t="shared" si="45"/>
        <v>3.2912762513675124E-7</v>
      </c>
      <c r="Q159" s="4">
        <f t="shared" si="46"/>
        <v>4.2903674841121006E-5</v>
      </c>
      <c r="R159" s="3">
        <f t="shared" si="47"/>
        <v>1.016875179357779E-2</v>
      </c>
      <c r="S159" s="16">
        <f t="shared" si="51"/>
        <v>103.37723823003837</v>
      </c>
      <c r="T159" s="16">
        <f t="shared" si="51"/>
        <v>81.60619326079096</v>
      </c>
      <c r="U159" s="16">
        <f t="shared" si="48"/>
        <v>21.771044969247413</v>
      </c>
      <c r="V159" s="16">
        <f t="shared" ref="V159:Y174" si="52">V158+100*L159</f>
        <v>96.661822526510093</v>
      </c>
      <c r="W159" s="16">
        <f t="shared" si="52"/>
        <v>69.330674673222703</v>
      </c>
      <c r="X159" s="16">
        <f t="shared" si="52"/>
        <v>52.871695391560905</v>
      </c>
      <c r="Y159" s="16">
        <f t="shared" si="52"/>
        <v>107.56058045187039</v>
      </c>
    </row>
    <row r="160" spans="1:25" x14ac:dyDescent="0.4">
      <c r="A160">
        <f t="shared" si="50"/>
        <v>147</v>
      </c>
      <c r="B160" s="1">
        <v>40102</v>
      </c>
      <c r="C160" s="2">
        <v>0.123732605213333</v>
      </c>
      <c r="D160" s="2">
        <v>5.7343479524024701E-3</v>
      </c>
      <c r="E160" s="2">
        <v>9.4579685553617208E-3</v>
      </c>
      <c r="F160" s="2">
        <v>0.86107507827890195</v>
      </c>
      <c r="G160">
        <v>420.14600000000002</v>
      </c>
      <c r="H160">
        <v>1784.35</v>
      </c>
      <c r="I160">
        <v>1108.74</v>
      </c>
      <c r="J160">
        <v>137.66999999999999</v>
      </c>
      <c r="K160">
        <v>90.89</v>
      </c>
      <c r="L160" s="3">
        <f t="shared" si="43"/>
        <v>9.1986994695303359E-3</v>
      </c>
      <c r="M160" s="3">
        <f t="shared" si="44"/>
        <v>5.5784985225466599E-3</v>
      </c>
      <c r="N160" s="3">
        <f t="shared" si="39"/>
        <v>1.1905406136694108E-3</v>
      </c>
      <c r="O160" s="3">
        <f t="shared" si="39"/>
        <v>-4.0676981186894556E-3</v>
      </c>
      <c r="P160" s="3">
        <f t="shared" si="45"/>
        <v>1.1495248845909541E-7</v>
      </c>
      <c r="Q160" s="4">
        <f t="shared" si="46"/>
        <v>-2.3212802312462199E-3</v>
      </c>
      <c r="R160" s="3">
        <f t="shared" si="47"/>
        <v>2.9750101217642377E-3</v>
      </c>
      <c r="S160" s="16">
        <f t="shared" si="51"/>
        <v>103.14511020691376</v>
      </c>
      <c r="T160" s="16">
        <f t="shared" si="51"/>
        <v>81.903694272967385</v>
      </c>
      <c r="U160" s="16">
        <f t="shared" si="48"/>
        <v>21.241415933946371</v>
      </c>
      <c r="V160" s="16">
        <f t="shared" si="52"/>
        <v>97.581692473463121</v>
      </c>
      <c r="W160" s="16">
        <f t="shared" si="52"/>
        <v>69.888524525477365</v>
      </c>
      <c r="X160" s="16">
        <f t="shared" si="52"/>
        <v>52.990749452927844</v>
      </c>
      <c r="Y160" s="16">
        <f t="shared" si="52"/>
        <v>107.15381064000145</v>
      </c>
    </row>
    <row r="161" spans="1:25" x14ac:dyDescent="0.4">
      <c r="A161">
        <f t="shared" si="50"/>
        <v>148</v>
      </c>
      <c r="B161" s="1">
        <v>40109</v>
      </c>
      <c r="C161" s="2">
        <v>0.123552458770398</v>
      </c>
      <c r="D161" s="2">
        <v>5.7289230729213299E-3</v>
      </c>
      <c r="E161" s="2">
        <v>9.4519523970126307E-3</v>
      </c>
      <c r="F161" s="2">
        <v>0.86126666575966704</v>
      </c>
      <c r="G161">
        <v>418.62200000000001</v>
      </c>
      <c r="H161">
        <v>1771.5</v>
      </c>
      <c r="I161">
        <v>1110.06</v>
      </c>
      <c r="J161">
        <v>137.11000000000001</v>
      </c>
      <c r="K161">
        <v>92.06</v>
      </c>
      <c r="L161" s="3">
        <f t="shared" si="43"/>
        <v>-1.4196720233936588E-2</v>
      </c>
      <c r="M161" s="3">
        <f t="shared" si="44"/>
        <v>-6.0526551637806514E-2</v>
      </c>
      <c r="N161" s="3">
        <f t="shared" si="39"/>
        <v>-8.1256868998071941E-3</v>
      </c>
      <c r="O161" s="3">
        <f t="shared" si="39"/>
        <v>-2.2609583546058243E-3</v>
      </c>
      <c r="P161" s="3">
        <f t="shared" si="45"/>
        <v>4.3379755954164381E-7</v>
      </c>
      <c r="Q161" s="4">
        <f t="shared" si="46"/>
        <v>-4.1253171164028898E-3</v>
      </c>
      <c r="R161" s="3">
        <f t="shared" si="47"/>
        <v>-2.127747928153903E-2</v>
      </c>
      <c r="S161" s="16">
        <f t="shared" si="51"/>
        <v>102.73257849527347</v>
      </c>
      <c r="T161" s="16">
        <f t="shared" si="51"/>
        <v>79.775946344813477</v>
      </c>
      <c r="U161" s="16">
        <f t="shared" si="48"/>
        <v>22.956632150459996</v>
      </c>
      <c r="V161" s="16">
        <f t="shared" si="52"/>
        <v>96.162020450069463</v>
      </c>
      <c r="W161" s="16">
        <f t="shared" si="52"/>
        <v>63.835869361696716</v>
      </c>
      <c r="X161" s="16">
        <f t="shared" si="52"/>
        <v>52.178180762947122</v>
      </c>
      <c r="Y161" s="16">
        <f t="shared" si="52"/>
        <v>106.92771480454087</v>
      </c>
    </row>
    <row r="162" spans="1:25" x14ac:dyDescent="0.4">
      <c r="A162">
        <f t="shared" si="50"/>
        <v>149</v>
      </c>
      <c r="B162" s="1">
        <v>40116</v>
      </c>
      <c r="C162" s="2">
        <v>0.122854667992416</v>
      </c>
      <c r="D162" s="2">
        <v>5.7037179183339996E-3</v>
      </c>
      <c r="E162" s="2">
        <v>9.5209629396401201E-3</v>
      </c>
      <c r="F162" s="2">
        <v>0.86192065114960903</v>
      </c>
      <c r="G162">
        <v>421.70299999999997</v>
      </c>
      <c r="H162">
        <v>1700.67</v>
      </c>
      <c r="I162">
        <v>1101.04</v>
      </c>
      <c r="J162">
        <v>136.80000000000001</v>
      </c>
      <c r="K162">
        <v>90.09</v>
      </c>
      <c r="L162" s="3">
        <f t="shared" si="43"/>
        <v>-7.6493422687309298E-3</v>
      </c>
      <c r="M162" s="3">
        <f t="shared" si="44"/>
        <v>3.0168461098623922E-2</v>
      </c>
      <c r="N162" s="3">
        <f t="shared" si="39"/>
        <v>-2.3087262951391518E-2</v>
      </c>
      <c r="O162" s="3">
        <f t="shared" si="39"/>
        <v>-3.0701754385965563E-3</v>
      </c>
      <c r="P162" s="3">
        <f t="shared" si="45"/>
        <v>8.9436392699375292E-8</v>
      </c>
      <c r="Q162" s="4">
        <f t="shared" si="46"/>
        <v>-3.6338350371578139E-3</v>
      </c>
      <c r="R162" s="3">
        <f t="shared" si="47"/>
        <v>-9.095798900237706E-4</v>
      </c>
      <c r="S162" s="16">
        <f t="shared" si="51"/>
        <v>102.36919499155769</v>
      </c>
      <c r="T162" s="16">
        <f t="shared" si="51"/>
        <v>79.6849883558111</v>
      </c>
      <c r="U162" s="16">
        <f t="shared" si="48"/>
        <v>22.684206635746591</v>
      </c>
      <c r="V162" s="16">
        <f t="shared" si="52"/>
        <v>95.397086223196368</v>
      </c>
      <c r="W162" s="16">
        <f t="shared" si="52"/>
        <v>66.852715471559108</v>
      </c>
      <c r="X162" s="16">
        <f t="shared" si="52"/>
        <v>49.869454467807969</v>
      </c>
      <c r="Y162" s="16">
        <f t="shared" si="52"/>
        <v>106.62069726068121</v>
      </c>
    </row>
    <row r="163" spans="1:25" x14ac:dyDescent="0.4">
      <c r="A163">
        <f t="shared" si="50"/>
        <v>150</v>
      </c>
      <c r="B163" s="1">
        <v>40123</v>
      </c>
      <c r="C163" s="2">
        <v>0.122936581588016</v>
      </c>
      <c r="D163" s="2">
        <v>5.7189770777311497E-3</v>
      </c>
      <c r="E163" s="2">
        <v>9.5728508391418402E-3</v>
      </c>
      <c r="F163" s="2">
        <v>0.86177159049510998</v>
      </c>
      <c r="G163">
        <v>419.45499999999998</v>
      </c>
      <c r="H163">
        <v>1756.07</v>
      </c>
      <c r="I163">
        <v>1075.6199999999999</v>
      </c>
      <c r="J163">
        <v>136.38</v>
      </c>
      <c r="K163">
        <v>89.88</v>
      </c>
      <c r="L163" s="3">
        <f t="shared" si="43"/>
        <v>3.3931769718540394E-3</v>
      </c>
      <c r="M163" s="3">
        <f t="shared" si="44"/>
        <v>2.0763204180013872E-2</v>
      </c>
      <c r="N163" s="3">
        <f t="shared" si="39"/>
        <v>-8.2464067235640259E-3</v>
      </c>
      <c r="O163" s="3">
        <f t="shared" si="39"/>
        <v>9.6055140049859933E-3</v>
      </c>
      <c r="P163" s="3">
        <f t="shared" si="45"/>
        <v>1.3285308061602305E-6</v>
      </c>
      <c r="Q163" s="4">
        <f t="shared" si="46"/>
        <v>8.7333787956787607E-3</v>
      </c>
      <c r="R163" s="3">
        <f t="shared" si="47"/>
        <v>6.3788721083224698E-3</v>
      </c>
      <c r="S163" s="16">
        <f t="shared" si="51"/>
        <v>103.24253287112556</v>
      </c>
      <c r="T163" s="16">
        <f t="shared" si="51"/>
        <v>80.322875566643347</v>
      </c>
      <c r="U163" s="16">
        <f t="shared" si="48"/>
        <v>22.919657304482214</v>
      </c>
      <c r="V163" s="16">
        <f t="shared" si="52"/>
        <v>95.736403920381775</v>
      </c>
      <c r="W163" s="16">
        <f t="shared" si="52"/>
        <v>68.929035889560495</v>
      </c>
      <c r="X163" s="16">
        <f t="shared" si="52"/>
        <v>49.044813795451567</v>
      </c>
      <c r="Y163" s="16">
        <f t="shared" si="52"/>
        <v>107.58124866117981</v>
      </c>
    </row>
    <row r="164" spans="1:25" x14ac:dyDescent="0.4">
      <c r="A164">
        <f t="shared" si="50"/>
        <v>151</v>
      </c>
      <c r="B164" s="1">
        <v>40130</v>
      </c>
      <c r="C164" s="2">
        <v>0.12486151675846199</v>
      </c>
      <c r="D164" s="2">
        <v>5.8256820875663496E-3</v>
      </c>
      <c r="E164" s="2">
        <v>9.7554286691277498E-3</v>
      </c>
      <c r="F164" s="2">
        <v>0.85955737248484299</v>
      </c>
      <c r="G164">
        <v>421.911</v>
      </c>
      <c r="H164">
        <v>1796.93</v>
      </c>
      <c r="I164">
        <v>1066.75</v>
      </c>
      <c r="J164">
        <v>137.69</v>
      </c>
      <c r="K164">
        <v>89.66</v>
      </c>
      <c r="L164" s="3">
        <f t="shared" si="43"/>
        <v>-2.7722116497020943E-3</v>
      </c>
      <c r="M164" s="3">
        <f t="shared" si="44"/>
        <v>-9.8459331185444254E-3</v>
      </c>
      <c r="N164" s="3">
        <f t="shared" si="39"/>
        <v>-3.2416217483009047E-2</v>
      </c>
      <c r="O164" s="3">
        <f t="shared" si="39"/>
        <v>2.6871958747911595E-3</v>
      </c>
      <c r="P164" s="3">
        <f t="shared" si="45"/>
        <v>1.4643749605664517E-7</v>
      </c>
      <c r="Q164" s="4">
        <f t="shared" si="46"/>
        <v>1.5899166630517526E-3</v>
      </c>
      <c r="R164" s="3">
        <f t="shared" si="47"/>
        <v>-1.0586791594116102E-2</v>
      </c>
      <c r="S164" s="16">
        <f t="shared" si="51"/>
        <v>103.40152453743073</v>
      </c>
      <c r="T164" s="16">
        <f t="shared" si="51"/>
        <v>79.264196407231736</v>
      </c>
      <c r="U164" s="16">
        <f t="shared" si="48"/>
        <v>24.137328130198995</v>
      </c>
      <c r="V164" s="16">
        <f t="shared" si="52"/>
        <v>95.459182755411561</v>
      </c>
      <c r="W164" s="16">
        <f t="shared" si="52"/>
        <v>67.944442577706056</v>
      </c>
      <c r="X164" s="16">
        <f t="shared" si="52"/>
        <v>45.80319204715066</v>
      </c>
      <c r="Y164" s="16">
        <f t="shared" si="52"/>
        <v>107.84996824865893</v>
      </c>
    </row>
    <row r="165" spans="1:25" x14ac:dyDescent="0.4">
      <c r="A165">
        <f t="shared" si="50"/>
        <v>152</v>
      </c>
      <c r="B165" s="1">
        <v>40137</v>
      </c>
      <c r="C165" s="2">
        <v>0.12510250972259501</v>
      </c>
      <c r="D165" s="2">
        <v>5.8287516168607804E-3</v>
      </c>
      <c r="E165" s="2">
        <v>9.7328348532307492E-3</v>
      </c>
      <c r="F165" s="2">
        <v>0.85933590380731195</v>
      </c>
      <c r="G165">
        <v>424.38600000000002</v>
      </c>
      <c r="H165">
        <v>1794.65</v>
      </c>
      <c r="I165">
        <v>1032.17</v>
      </c>
      <c r="J165">
        <v>138.06</v>
      </c>
      <c r="K165">
        <v>88.89</v>
      </c>
      <c r="L165" s="3">
        <f t="shared" si="43"/>
        <v>-1.4440775983916798E-2</v>
      </c>
      <c r="M165" s="3">
        <f t="shared" si="44"/>
        <v>-2.5980129306278021E-2</v>
      </c>
      <c r="N165" s="3">
        <f t="shared" si="39"/>
        <v>-3.2979063526357155E-2</v>
      </c>
      <c r="O165" s="3">
        <f t="shared" si="39"/>
        <v>4.1286397218600612E-3</v>
      </c>
      <c r="P165" s="3">
        <f t="shared" si="45"/>
        <v>3.6486572122824494E-7</v>
      </c>
      <c r="Q165" s="4">
        <f t="shared" si="46"/>
        <v>1.2685346636119288E-3</v>
      </c>
      <c r="R165" s="3">
        <f t="shared" si="47"/>
        <v>-1.7317832273672978E-2</v>
      </c>
      <c r="S165" s="16">
        <f t="shared" si="51"/>
        <v>103.52837800379193</v>
      </c>
      <c r="T165" s="16">
        <f t="shared" si="51"/>
        <v>77.532413179864434</v>
      </c>
      <c r="U165" s="16">
        <f t="shared" si="48"/>
        <v>25.995964823927494</v>
      </c>
      <c r="V165" s="16">
        <f t="shared" si="52"/>
        <v>94.015105157019875</v>
      </c>
      <c r="W165" s="16">
        <f t="shared" si="52"/>
        <v>65.346429647078253</v>
      </c>
      <c r="X165" s="16">
        <f t="shared" si="52"/>
        <v>42.505285694514946</v>
      </c>
      <c r="Y165" s="16">
        <f t="shared" si="52"/>
        <v>108.26283222084493</v>
      </c>
    </row>
    <row r="166" spans="1:25" x14ac:dyDescent="0.4">
      <c r="A166">
        <f t="shared" si="50"/>
        <v>153</v>
      </c>
      <c r="B166" s="1">
        <v>40144</v>
      </c>
      <c r="C166" s="2">
        <v>0.12453459761385501</v>
      </c>
      <c r="D166" s="2">
        <v>5.7885541902209696E-3</v>
      </c>
      <c r="E166" s="2">
        <v>9.7454250191897109E-3</v>
      </c>
      <c r="F166" s="2">
        <v>0.85993142317673399</v>
      </c>
      <c r="G166">
        <v>429.66500000000002</v>
      </c>
      <c r="H166">
        <v>1795.7</v>
      </c>
      <c r="I166">
        <v>998.13</v>
      </c>
      <c r="J166">
        <v>138.63</v>
      </c>
      <c r="K166">
        <v>86.53</v>
      </c>
      <c r="L166" s="3">
        <f t="shared" si="43"/>
        <v>2.7267376133268018E-2</v>
      </c>
      <c r="M166" s="3">
        <f t="shared" si="44"/>
        <v>6.080012744854657E-2</v>
      </c>
      <c r="N166" s="3">
        <f t="shared" si="39"/>
        <v>9.6881167783755551E-2</v>
      </c>
      <c r="O166" s="3">
        <f t="shared" si="39"/>
        <v>6.4921012767804598E-4</v>
      </c>
      <c r="P166" s="3">
        <f t="shared" si="45"/>
        <v>2.6624794556425673E-6</v>
      </c>
      <c r="Q166" s="4">
        <f t="shared" si="46"/>
        <v>5.2474384132378364E-3</v>
      </c>
      <c r="R166" s="3">
        <f t="shared" si="47"/>
        <v>4.6399470373312046E-2</v>
      </c>
      <c r="S166" s="16">
        <f t="shared" si="51"/>
        <v>104.05312184511571</v>
      </c>
      <c r="T166" s="16">
        <f t="shared" si="51"/>
        <v>82.172360217195632</v>
      </c>
      <c r="U166" s="16">
        <f t="shared" si="48"/>
        <v>21.88076162792008</v>
      </c>
      <c r="V166" s="16">
        <f t="shared" si="52"/>
        <v>96.741842770346679</v>
      </c>
      <c r="W166" s="16">
        <f t="shared" si="52"/>
        <v>71.426442391932909</v>
      </c>
      <c r="X166" s="16">
        <f t="shared" si="52"/>
        <v>52.193402472890497</v>
      </c>
      <c r="Y166" s="16">
        <f t="shared" si="52"/>
        <v>108.32775323361273</v>
      </c>
    </row>
    <row r="167" spans="1:25" x14ac:dyDescent="0.4">
      <c r="A167">
        <f t="shared" si="50"/>
        <v>154</v>
      </c>
      <c r="B167" s="1">
        <v>40151</v>
      </c>
      <c r="C167" s="2">
        <v>0.12071305384737301</v>
      </c>
      <c r="D167" s="2">
        <v>5.6936391055505504E-3</v>
      </c>
      <c r="E167" s="2">
        <v>9.2244181109375298E-3</v>
      </c>
      <c r="F167" s="2">
        <v>0.86436888893613795</v>
      </c>
      <c r="G167">
        <v>421.73899999999998</v>
      </c>
      <c r="H167">
        <v>1820.11</v>
      </c>
      <c r="I167">
        <v>1094.83</v>
      </c>
      <c r="J167">
        <v>138.72</v>
      </c>
      <c r="K167">
        <v>90.56</v>
      </c>
      <c r="L167" s="3">
        <f t="shared" si="43"/>
        <v>-1.8384828438388179E-2</v>
      </c>
      <c r="M167" s="3">
        <f t="shared" si="44"/>
        <v>-1.5208362256209029E-2</v>
      </c>
      <c r="N167" s="3">
        <f t="shared" si="39"/>
        <v>-2.2377903418794309E-3</v>
      </c>
      <c r="O167" s="3">
        <f t="shared" si="39"/>
        <v>6.4878892733566396E-4</v>
      </c>
      <c r="P167" s="3">
        <f t="shared" si="45"/>
        <v>3.2243341303145383E-7</v>
      </c>
      <c r="Q167" s="4">
        <f t="shared" si="46"/>
        <v>-1.7660514942271458E-3</v>
      </c>
      <c r="R167" s="3">
        <f t="shared" si="47"/>
        <v>-8.7955480272852438E-3</v>
      </c>
      <c r="S167" s="16">
        <f t="shared" si="51"/>
        <v>103.876516695693</v>
      </c>
      <c r="T167" s="16">
        <f t="shared" si="51"/>
        <v>81.292805414467111</v>
      </c>
      <c r="U167" s="16">
        <f t="shared" si="48"/>
        <v>22.583711281225888</v>
      </c>
      <c r="V167" s="16">
        <f t="shared" si="52"/>
        <v>94.903359926507861</v>
      </c>
      <c r="W167" s="16">
        <f t="shared" si="52"/>
        <v>69.905606166312012</v>
      </c>
      <c r="X167" s="16">
        <f t="shared" si="52"/>
        <v>51.969623438702556</v>
      </c>
      <c r="Y167" s="16">
        <f t="shared" si="52"/>
        <v>108.39263212634629</v>
      </c>
    </row>
    <row r="168" spans="1:25" x14ac:dyDescent="0.4">
      <c r="A168">
        <f t="shared" si="50"/>
        <v>155</v>
      </c>
      <c r="B168" s="1">
        <v>40158</v>
      </c>
      <c r="C168" s="2">
        <v>0.120175664825654</v>
      </c>
      <c r="D168" s="2">
        <v>5.7009637143623296E-3</v>
      </c>
      <c r="E168" s="2">
        <v>9.2515797838839207E-3</v>
      </c>
      <c r="F168" s="2">
        <v>0.86487179167609896</v>
      </c>
      <c r="G168">
        <v>420.76900000000001</v>
      </c>
      <c r="H168">
        <v>1821.8</v>
      </c>
      <c r="I168">
        <v>1092.3800000000001</v>
      </c>
      <c r="J168">
        <v>138.81</v>
      </c>
      <c r="K168">
        <v>89.1</v>
      </c>
      <c r="L168" s="3">
        <f t="shared" si="43"/>
        <v>1.5671645336220008E-2</v>
      </c>
      <c r="M168" s="3">
        <f t="shared" si="44"/>
        <v>1.2200227719677548E-2</v>
      </c>
      <c r="N168" s="3">
        <f t="shared" si="39"/>
        <v>5.6573719767845088E-3</v>
      </c>
      <c r="O168" s="3">
        <f t="shared" si="39"/>
        <v>4.1783733160434267E-3</v>
      </c>
      <c r="P168" s="3">
        <f t="shared" si="45"/>
        <v>5.1015235120090568E-7</v>
      </c>
      <c r="Q168" s="4">
        <f t="shared" si="46"/>
        <v>5.6184901447261506E-3</v>
      </c>
      <c r="R168" s="3">
        <f t="shared" si="47"/>
        <v>9.4269045871813728E-3</v>
      </c>
      <c r="S168" s="16">
        <f t="shared" ref="S168:T183" si="53">S167+100*Q168</f>
        <v>104.43836571016561</v>
      </c>
      <c r="T168" s="16">
        <f t="shared" si="53"/>
        <v>82.235495873185243</v>
      </c>
      <c r="U168" s="16">
        <f t="shared" si="48"/>
        <v>22.202869836980369</v>
      </c>
      <c r="V168" s="16">
        <f t="shared" si="52"/>
        <v>96.470524460129866</v>
      </c>
      <c r="W168" s="16">
        <f t="shared" si="52"/>
        <v>71.12562893827976</v>
      </c>
      <c r="X168" s="16">
        <f t="shared" si="52"/>
        <v>52.535360636381007</v>
      </c>
      <c r="Y168" s="16">
        <f t="shared" si="52"/>
        <v>108.81046945795063</v>
      </c>
    </row>
    <row r="169" spans="1:25" x14ac:dyDescent="0.4">
      <c r="A169">
        <f t="shared" si="50"/>
        <v>156</v>
      </c>
      <c r="B169" s="1">
        <v>40165</v>
      </c>
      <c r="C169" s="2">
        <v>0.11932541090698599</v>
      </c>
      <c r="D169" s="2">
        <v>5.7180632935064498E-3</v>
      </c>
      <c r="E169" s="2">
        <v>9.2874780692441105E-3</v>
      </c>
      <c r="F169" s="2">
        <v>0.86566904773026299</v>
      </c>
      <c r="G169">
        <v>420.75200000000001</v>
      </c>
      <c r="H169">
        <v>1815.5</v>
      </c>
      <c r="I169">
        <v>1098.56</v>
      </c>
      <c r="J169">
        <v>139.38999999999999</v>
      </c>
      <c r="K169">
        <v>90.5</v>
      </c>
      <c r="L169" s="3">
        <f t="shared" si="43"/>
        <v>-9.219745881985153E-3</v>
      </c>
      <c r="M169" s="3">
        <f t="shared" si="44"/>
        <v>3.1067039352658421E-2</v>
      </c>
      <c r="N169" s="3">
        <f t="shared" si="39"/>
        <v>1.7677687154092681E-2</v>
      </c>
      <c r="O169" s="3">
        <f t="shared" si="39"/>
        <v>-2.439199368677647E-3</v>
      </c>
      <c r="P169" s="3">
        <f t="shared" si="45"/>
        <v>7.5887180486353045E-7</v>
      </c>
      <c r="Q169" s="4">
        <f t="shared" si="46"/>
        <v>-2.8706238032192204E-3</v>
      </c>
      <c r="R169" s="3">
        <f t="shared" si="47"/>
        <v>9.2714453140220754E-3</v>
      </c>
      <c r="S169" s="16">
        <f t="shared" si="53"/>
        <v>104.15130332984369</v>
      </c>
      <c r="T169" s="16">
        <f t="shared" si="53"/>
        <v>83.162640404587449</v>
      </c>
      <c r="U169" s="16">
        <f t="shared" si="48"/>
        <v>20.988662925256236</v>
      </c>
      <c r="V169" s="16">
        <f t="shared" si="52"/>
        <v>95.548549871931357</v>
      </c>
      <c r="W169" s="16">
        <f t="shared" si="52"/>
        <v>74.232332873545602</v>
      </c>
      <c r="X169" s="16">
        <f t="shared" si="52"/>
        <v>54.303129351790275</v>
      </c>
      <c r="Y169" s="16">
        <f t="shared" si="52"/>
        <v>108.56654952108286</v>
      </c>
    </row>
    <row r="170" spans="1:25" x14ac:dyDescent="0.4">
      <c r="A170">
        <f t="shared" si="50"/>
        <v>157</v>
      </c>
      <c r="B170" s="1">
        <v>40172</v>
      </c>
      <c r="C170" s="2">
        <v>0.11819854981668899</v>
      </c>
      <c r="D170" s="2">
        <v>5.66100417979275E-3</v>
      </c>
      <c r="E170" s="2">
        <v>9.20661193181538E-3</v>
      </c>
      <c r="F170" s="2">
        <v>0.86693383407170199</v>
      </c>
      <c r="G170">
        <v>413.22</v>
      </c>
      <c r="H170">
        <v>1855.5</v>
      </c>
      <c r="I170">
        <v>1117.98</v>
      </c>
      <c r="J170">
        <v>139.05000000000001</v>
      </c>
      <c r="K170">
        <v>91.3</v>
      </c>
      <c r="L170" s="3">
        <f t="shared" si="43"/>
        <v>1.7045680776089478E-2</v>
      </c>
      <c r="M170" s="3">
        <f t="shared" si="44"/>
        <v>9.1722810991154979E-3</v>
      </c>
      <c r="N170" s="3">
        <f t="shared" si="39"/>
        <v>-1.2343691300381598E-3</v>
      </c>
      <c r="O170" s="3">
        <f t="shared" si="39"/>
        <v>-2.8766630708387808E-4</v>
      </c>
      <c r="P170" s="3">
        <f t="shared" si="45"/>
        <v>7.195350943999123E-7</v>
      </c>
      <c r="Q170" s="4">
        <f t="shared" si="46"/>
        <v>1.8052275228235691E-3</v>
      </c>
      <c r="R170" s="3">
        <f t="shared" si="47"/>
        <v>6.1739816095207345E-3</v>
      </c>
      <c r="S170" s="16">
        <f t="shared" si="53"/>
        <v>104.33182608212604</v>
      </c>
      <c r="T170" s="16">
        <f t="shared" si="53"/>
        <v>83.780038565539527</v>
      </c>
      <c r="U170" s="16">
        <f t="shared" si="48"/>
        <v>20.551787516586515</v>
      </c>
      <c r="V170" s="16">
        <f t="shared" si="52"/>
        <v>97.253117949540311</v>
      </c>
      <c r="W170" s="16">
        <f t="shared" si="52"/>
        <v>75.14956098345715</v>
      </c>
      <c r="X170" s="16">
        <f t="shared" si="52"/>
        <v>54.179692438786461</v>
      </c>
      <c r="Y170" s="16">
        <f t="shared" si="52"/>
        <v>108.53778289037447</v>
      </c>
    </row>
    <row r="171" spans="1:25" x14ac:dyDescent="0.4">
      <c r="A171">
        <f t="shared" si="50"/>
        <v>158</v>
      </c>
      <c r="B171" s="1">
        <v>40179</v>
      </c>
      <c r="C171" s="2">
        <v>0.117003066521826</v>
      </c>
      <c r="D171" s="2">
        <v>5.6590601110108199E-3</v>
      </c>
      <c r="E171" s="2">
        <v>9.2048141381269894E-3</v>
      </c>
      <c r="F171" s="2">
        <v>0.86813305922903505</v>
      </c>
      <c r="G171">
        <v>412.404</v>
      </c>
      <c r="H171">
        <v>1837.5</v>
      </c>
      <c r="I171">
        <v>1116.5999999999999</v>
      </c>
      <c r="J171">
        <v>139.01</v>
      </c>
      <c r="K171">
        <v>93.04</v>
      </c>
      <c r="L171" s="3">
        <f t="shared" si="43"/>
        <v>-7.0695730554737324E-5</v>
      </c>
      <c r="M171" s="3">
        <f t="shared" si="44"/>
        <v>2.316182170202552E-2</v>
      </c>
      <c r="N171" s="3">
        <f t="shared" si="39"/>
        <v>3.713057495969907E-2</v>
      </c>
      <c r="O171" s="3">
        <f t="shared" si="39"/>
        <v>-6.9779152578951509E-3</v>
      </c>
      <c r="P171" s="3">
        <f t="shared" si="45"/>
        <v>9.8098635845458466E-7</v>
      </c>
      <c r="Q171" s="4">
        <f t="shared" si="46"/>
        <v>-5.5941573408627389E-3</v>
      </c>
      <c r="R171" s="3">
        <f t="shared" si="47"/>
        <v>1.3310946418318675E-2</v>
      </c>
      <c r="S171" s="16">
        <f t="shared" si="53"/>
        <v>103.77241034803977</v>
      </c>
      <c r="T171" s="16">
        <f t="shared" si="53"/>
        <v>85.111133207371395</v>
      </c>
      <c r="U171" s="16">
        <f t="shared" si="48"/>
        <v>18.661277140668375</v>
      </c>
      <c r="V171" s="16">
        <f t="shared" si="52"/>
        <v>97.246048376484836</v>
      </c>
      <c r="W171" s="16">
        <f t="shared" si="52"/>
        <v>77.465743153659702</v>
      </c>
      <c r="X171" s="16">
        <f t="shared" si="52"/>
        <v>57.892749934756367</v>
      </c>
      <c r="Y171" s="16">
        <f t="shared" si="52"/>
        <v>107.83999136458496</v>
      </c>
    </row>
    <row r="172" spans="1:25" x14ac:dyDescent="0.4">
      <c r="A172">
        <f t="shared" si="50"/>
        <v>159</v>
      </c>
      <c r="B172" s="1">
        <v>40186</v>
      </c>
      <c r="C172" s="2">
        <v>0.118531915695992</v>
      </c>
      <c r="D172" s="2">
        <v>5.7294169235170504E-3</v>
      </c>
      <c r="E172" s="2">
        <v>9.2405854155456994E-3</v>
      </c>
      <c r="F172" s="2">
        <v>0.86649808196494404</v>
      </c>
      <c r="G172">
        <v>414.06599999999997</v>
      </c>
      <c r="H172">
        <v>1887.77</v>
      </c>
      <c r="I172">
        <v>1158.06</v>
      </c>
      <c r="J172">
        <v>138.04</v>
      </c>
      <c r="K172">
        <v>92.66</v>
      </c>
      <c r="L172" s="3">
        <f t="shared" si="43"/>
        <v>-9.5215071424119557E-3</v>
      </c>
      <c r="M172" s="3">
        <f t="shared" si="44"/>
        <v>-2.7905932784486831E-2</v>
      </c>
      <c r="N172" s="3">
        <f t="shared" si="39"/>
        <v>2.6673920176847554E-2</v>
      </c>
      <c r="O172" s="3">
        <f t="shared" si="39"/>
        <v>2.752825268038217E-3</v>
      </c>
      <c r="P172" s="3">
        <f t="shared" si="45"/>
        <v>7.7978234122626614E-7</v>
      </c>
      <c r="Q172" s="4">
        <f t="shared" si="46"/>
        <v>1.3425334646950016E-3</v>
      </c>
      <c r="R172" s="3">
        <f t="shared" si="47"/>
        <v>-2.0001736205032539E-3</v>
      </c>
      <c r="S172" s="16">
        <f t="shared" si="53"/>
        <v>103.90666369450928</v>
      </c>
      <c r="T172" s="16">
        <f t="shared" si="53"/>
        <v>84.911115845321063</v>
      </c>
      <c r="U172" s="16">
        <f t="shared" si="48"/>
        <v>18.995547849188213</v>
      </c>
      <c r="V172" s="16">
        <f t="shared" si="52"/>
        <v>96.293897662243637</v>
      </c>
      <c r="W172" s="16">
        <f t="shared" si="52"/>
        <v>74.675149875211019</v>
      </c>
      <c r="X172" s="16">
        <f t="shared" si="52"/>
        <v>60.560141952441121</v>
      </c>
      <c r="Y172" s="16">
        <f t="shared" si="52"/>
        <v>108.11527389138878</v>
      </c>
    </row>
    <row r="173" spans="1:25" x14ac:dyDescent="0.4">
      <c r="A173">
        <f t="shared" si="50"/>
        <v>160</v>
      </c>
      <c r="B173" s="1">
        <v>40193</v>
      </c>
      <c r="C173" s="2">
        <v>0.117430877056032</v>
      </c>
      <c r="D173" s="2">
        <v>5.65498568326981E-3</v>
      </c>
      <c r="E173" s="2">
        <v>9.1164180603756795E-3</v>
      </c>
      <c r="F173" s="2">
        <v>0.867797719200321</v>
      </c>
      <c r="G173">
        <v>418.66300000000001</v>
      </c>
      <c r="H173">
        <v>1873.3</v>
      </c>
      <c r="I173">
        <v>1188.95</v>
      </c>
      <c r="J173">
        <v>138.41999999999999</v>
      </c>
      <c r="K173">
        <v>90.77</v>
      </c>
      <c r="L173" s="3">
        <f t="shared" si="43"/>
        <v>-3.6093332926137034E-3</v>
      </c>
      <c r="M173" s="3">
        <f t="shared" si="44"/>
        <v>-4.8863079948610277E-2</v>
      </c>
      <c r="N173" s="3">
        <f t="shared" si="39"/>
        <v>-2.6342571176247942E-2</v>
      </c>
      <c r="O173" s="3">
        <f t="shared" si="39"/>
        <v>9.3917064008097739E-4</v>
      </c>
      <c r="P173" s="3">
        <f t="shared" si="45"/>
        <v>3.7128800370923864E-8</v>
      </c>
      <c r="Q173" s="4">
        <f t="shared" si="46"/>
        <v>-1.2534407271509395E-4</v>
      </c>
      <c r="R173" s="3">
        <f t="shared" si="47"/>
        <v>-1.9468953444347736E-2</v>
      </c>
      <c r="S173" s="16">
        <f t="shared" si="53"/>
        <v>103.89412928723777</v>
      </c>
      <c r="T173" s="16">
        <f t="shared" si="53"/>
        <v>82.964220500886285</v>
      </c>
      <c r="U173" s="16">
        <f t="shared" si="48"/>
        <v>20.92990878635149</v>
      </c>
      <c r="V173" s="16">
        <f t="shared" si="52"/>
        <v>95.932964332982266</v>
      </c>
      <c r="W173" s="16">
        <f t="shared" si="52"/>
        <v>69.788841880349992</v>
      </c>
      <c r="X173" s="16">
        <f t="shared" si="52"/>
        <v>57.92588483481633</v>
      </c>
      <c r="Y173" s="16">
        <f t="shared" si="52"/>
        <v>108.20919095539688</v>
      </c>
    </row>
    <row r="174" spans="1:25" x14ac:dyDescent="0.4">
      <c r="A174">
        <f t="shared" si="50"/>
        <v>161</v>
      </c>
      <c r="B174" s="1">
        <v>40200</v>
      </c>
      <c r="C174" s="2">
        <v>0.11743598125802</v>
      </c>
      <c r="D174" s="2">
        <v>5.6159038685867097E-3</v>
      </c>
      <c r="E174" s="2">
        <v>9.0936185411076495E-3</v>
      </c>
      <c r="F174" s="2">
        <v>0.86785449633228495</v>
      </c>
      <c r="G174">
        <v>421.56400000000002</v>
      </c>
      <c r="H174">
        <v>1800.61</v>
      </c>
      <c r="I174">
        <v>1157.6300000000001</v>
      </c>
      <c r="J174">
        <v>138.55000000000001</v>
      </c>
      <c r="K174">
        <v>89.82</v>
      </c>
      <c r="L174" s="3">
        <f t="shared" si="43"/>
        <v>5.5559568245049373E-3</v>
      </c>
      <c r="M174" s="3">
        <f t="shared" si="44"/>
        <v>-1.1293534136210481E-2</v>
      </c>
      <c r="N174" s="3">
        <f t="shared" si="39"/>
        <v>-4.2319221167385068E-2</v>
      </c>
      <c r="O174" s="3">
        <f t="shared" si="39"/>
        <v>2.020931071815335E-3</v>
      </c>
      <c r="P174" s="3">
        <f t="shared" si="45"/>
        <v>2.9658182401586543E-7</v>
      </c>
      <c r="Q174" s="4">
        <f t="shared" si="46"/>
        <v>1.9577885208429476E-3</v>
      </c>
      <c r="R174" s="3">
        <f t="shared" si="47"/>
        <v>-1.1508966851818819E-2</v>
      </c>
      <c r="S174" s="16">
        <f t="shared" si="53"/>
        <v>104.08990813932206</v>
      </c>
      <c r="T174" s="16">
        <f t="shared" si="53"/>
        <v>81.813323815704408</v>
      </c>
      <c r="U174" s="16">
        <f t="shared" si="48"/>
        <v>22.276584323617655</v>
      </c>
      <c r="V174" s="16">
        <f t="shared" si="52"/>
        <v>96.488560015432753</v>
      </c>
      <c r="W174" s="16">
        <f t="shared" si="52"/>
        <v>68.659488466728945</v>
      </c>
      <c r="X174" s="16">
        <f t="shared" si="52"/>
        <v>53.69396271807782</v>
      </c>
      <c r="Y174" s="16">
        <f t="shared" si="52"/>
        <v>108.41128406257842</v>
      </c>
    </row>
    <row r="175" spans="1:25" x14ac:dyDescent="0.4">
      <c r="A175">
        <f t="shared" si="50"/>
        <v>162</v>
      </c>
      <c r="B175" s="1">
        <v>40207</v>
      </c>
      <c r="C175" s="2">
        <v>0.11701421283073001</v>
      </c>
      <c r="D175" s="2">
        <v>5.6139594975507202E-3</v>
      </c>
      <c r="E175" s="2">
        <v>9.0230282994068194E-3</v>
      </c>
      <c r="F175" s="2">
        <v>0.86834879937231102</v>
      </c>
      <c r="G175">
        <v>421.79300000000001</v>
      </c>
      <c r="H175">
        <v>1771.4</v>
      </c>
      <c r="I175">
        <v>1108.6400000000001</v>
      </c>
      <c r="J175">
        <v>138.83000000000001</v>
      </c>
      <c r="K175">
        <v>90.27</v>
      </c>
      <c r="L175" s="3">
        <f t="shared" si="43"/>
        <v>-6.735584988063037E-3</v>
      </c>
      <c r="M175" s="3">
        <f t="shared" si="44"/>
        <v>-1.80083549734672E-2</v>
      </c>
      <c r="N175" s="3">
        <f t="shared" si="39"/>
        <v>-1.0364049646413687E-2</v>
      </c>
      <c r="O175" s="3">
        <f t="shared" si="39"/>
        <v>-4.1057408341138579E-3</v>
      </c>
      <c r="P175" s="3">
        <f t="shared" si="45"/>
        <v>3.1276234966921405E-7</v>
      </c>
      <c r="Q175" s="4">
        <f t="shared" si="46"/>
        <v>-4.5483003502135959E-3</v>
      </c>
      <c r="R175" s="3">
        <f t="shared" si="47"/>
        <v>-9.8034326105144454E-3</v>
      </c>
      <c r="S175" s="16">
        <f t="shared" si="53"/>
        <v>103.6350781043007</v>
      </c>
      <c r="T175" s="16">
        <f t="shared" si="53"/>
        <v>80.832980554652963</v>
      </c>
      <c r="U175" s="16">
        <f t="shared" si="48"/>
        <v>22.80209754964774</v>
      </c>
      <c r="V175" s="16">
        <f t="shared" ref="V175:Y190" si="54">V174+100*L175</f>
        <v>95.815001516626452</v>
      </c>
      <c r="W175" s="16">
        <f t="shared" si="54"/>
        <v>66.85865296938222</v>
      </c>
      <c r="X175" s="16">
        <f t="shared" si="54"/>
        <v>52.65755775343645</v>
      </c>
      <c r="Y175" s="16">
        <f t="shared" si="54"/>
        <v>108.00070997916703</v>
      </c>
    </row>
    <row r="176" spans="1:25" x14ac:dyDescent="0.4">
      <c r="A176">
        <f t="shared" si="50"/>
        <v>163</v>
      </c>
      <c r="B176" s="1">
        <v>40214</v>
      </c>
      <c r="C176" s="2">
        <v>0.117490570043082</v>
      </c>
      <c r="D176" s="2">
        <v>5.6291164510278401E-3</v>
      </c>
      <c r="E176" s="2">
        <v>9.0527847163596898E-3</v>
      </c>
      <c r="F176" s="2">
        <v>0.86782752878952896</v>
      </c>
      <c r="G176">
        <v>423.74</v>
      </c>
      <c r="H176">
        <v>1759.38</v>
      </c>
      <c r="I176">
        <v>1097.1500000000001</v>
      </c>
      <c r="J176">
        <v>138.26</v>
      </c>
      <c r="K176">
        <v>89.25</v>
      </c>
      <c r="L176" s="3">
        <f t="shared" si="43"/>
        <v>3.7898616283249531E-4</v>
      </c>
      <c r="M176" s="3">
        <f t="shared" si="44"/>
        <v>1.7763292155407617E-2</v>
      </c>
      <c r="N176" s="3">
        <f t="shared" si="39"/>
        <v>4.2838262771716096E-4</v>
      </c>
      <c r="O176" s="3">
        <f t="shared" si="39"/>
        <v>3.1824099522639315E-3</v>
      </c>
      <c r="P176" s="3">
        <f t="shared" si="45"/>
        <v>2.8840372937960426E-7</v>
      </c>
      <c r="Q176" s="4">
        <f t="shared" si="46"/>
        <v>2.9098915568500318E-3</v>
      </c>
      <c r="R176" s="3">
        <f t="shared" si="47"/>
        <v>5.4382677245553013E-3</v>
      </c>
      <c r="S176" s="16">
        <f t="shared" si="53"/>
        <v>103.9260672599857</v>
      </c>
      <c r="T176" s="16">
        <f t="shared" si="53"/>
        <v>81.376807327108494</v>
      </c>
      <c r="U176" s="16">
        <f t="shared" si="48"/>
        <v>22.549259932877206</v>
      </c>
      <c r="V176" s="16">
        <f t="shared" si="54"/>
        <v>95.852900132909696</v>
      </c>
      <c r="W176" s="16">
        <f t="shared" si="54"/>
        <v>68.634982184922976</v>
      </c>
      <c r="X176" s="16">
        <f t="shared" si="54"/>
        <v>52.700396016208167</v>
      </c>
      <c r="Y176" s="16">
        <f t="shared" si="54"/>
        <v>108.31895097439342</v>
      </c>
    </row>
    <row r="177" spans="1:25" x14ac:dyDescent="0.4">
      <c r="A177">
        <f t="shared" si="50"/>
        <v>164</v>
      </c>
      <c r="B177" s="1">
        <v>40221</v>
      </c>
      <c r="C177" s="2">
        <v>0.117971242925382</v>
      </c>
      <c r="D177" s="2">
        <v>5.60783601912753E-3</v>
      </c>
      <c r="E177" s="2">
        <v>9.0459359221153092E-3</v>
      </c>
      <c r="F177" s="2">
        <v>0.86737498513337496</v>
      </c>
      <c r="G177">
        <v>420.55500000000001</v>
      </c>
      <c r="H177">
        <v>1776.5</v>
      </c>
      <c r="I177">
        <v>1097.6199999999999</v>
      </c>
      <c r="J177">
        <v>138.69999999999999</v>
      </c>
      <c r="K177">
        <v>89.96</v>
      </c>
      <c r="L177" s="3">
        <f t="shared" si="43"/>
        <v>1.0712859960788412E-2</v>
      </c>
      <c r="M177" s="3">
        <f t="shared" si="44"/>
        <v>4.9748205944988078E-2</v>
      </c>
      <c r="N177" s="3">
        <f t="shared" si="39"/>
        <v>-3.4164829358065418E-3</v>
      </c>
      <c r="O177" s="3">
        <f t="shared" si="39"/>
        <v>7.209805335257613E-4</v>
      </c>
      <c r="P177" s="3">
        <f t="shared" si="45"/>
        <v>2.3535690646883238E-7</v>
      </c>
      <c r="Q177" s="4">
        <f t="shared" si="46"/>
        <v>2.1370090229706315E-3</v>
      </c>
      <c r="R177" s="3">
        <f t="shared" si="47"/>
        <v>1.4441390875873927E-2</v>
      </c>
      <c r="S177" s="16">
        <f t="shared" si="53"/>
        <v>104.13976816228276</v>
      </c>
      <c r="T177" s="16">
        <f t="shared" si="53"/>
        <v>82.820946414695882</v>
      </c>
      <c r="U177" s="16">
        <f t="shared" si="48"/>
        <v>21.318821747586881</v>
      </c>
      <c r="V177" s="16">
        <f t="shared" si="54"/>
        <v>96.924186128988538</v>
      </c>
      <c r="W177" s="16">
        <f t="shared" si="54"/>
        <v>73.609802779421784</v>
      </c>
      <c r="X177" s="16">
        <f t="shared" si="54"/>
        <v>52.358747722627513</v>
      </c>
      <c r="Y177" s="16">
        <f t="shared" si="54"/>
        <v>108.39104902774599</v>
      </c>
    </row>
    <row r="178" spans="1:25" x14ac:dyDescent="0.4">
      <c r="A178">
        <f t="shared" si="50"/>
        <v>165</v>
      </c>
      <c r="B178" s="1">
        <v>40228</v>
      </c>
      <c r="C178" s="2">
        <v>0.11834318194808301</v>
      </c>
      <c r="D178" s="2">
        <v>5.5604541740898799E-3</v>
      </c>
      <c r="E178" s="2">
        <v>9.0662584101954997E-3</v>
      </c>
      <c r="F178" s="2">
        <v>0.86703010546763104</v>
      </c>
      <c r="G178">
        <v>417.815</v>
      </c>
      <c r="H178">
        <v>1833.09</v>
      </c>
      <c r="I178">
        <v>1093.8699999999999</v>
      </c>
      <c r="J178">
        <v>138.80000000000001</v>
      </c>
      <c r="K178">
        <v>91.52</v>
      </c>
      <c r="L178" s="3">
        <f t="shared" si="43"/>
        <v>-1.4944829793843373E-2</v>
      </c>
      <c r="M178" s="3">
        <f t="shared" si="44"/>
        <v>-3.147959281429602E-2</v>
      </c>
      <c r="N178" s="3">
        <f t="shared" si="39"/>
        <v>5.9787726146618425E-3</v>
      </c>
      <c r="O178" s="3">
        <f t="shared" si="39"/>
        <v>2.9538904899135687E-3</v>
      </c>
      <c r="P178" s="3">
        <f t="shared" si="45"/>
        <v>8.5038883505423985E-7</v>
      </c>
      <c r="Q178" s="4">
        <f t="shared" si="46"/>
        <v>6.7080714693602405E-4</v>
      </c>
      <c r="R178" s="3">
        <f t="shared" si="47"/>
        <v>-9.3729398758909954E-3</v>
      </c>
      <c r="S178" s="16">
        <f t="shared" si="53"/>
        <v>104.20684887697637</v>
      </c>
      <c r="T178" s="16">
        <f t="shared" si="53"/>
        <v>81.883652427106782</v>
      </c>
      <c r="U178" s="16">
        <f t="shared" si="48"/>
        <v>22.323196449869585</v>
      </c>
      <c r="V178" s="16">
        <f t="shared" si="54"/>
        <v>95.429703149604194</v>
      </c>
      <c r="W178" s="16">
        <f t="shared" si="54"/>
        <v>70.461843497992177</v>
      </c>
      <c r="X178" s="16">
        <f t="shared" si="54"/>
        <v>52.956624984093693</v>
      </c>
      <c r="Y178" s="16">
        <f t="shared" si="54"/>
        <v>108.68643807673735</v>
      </c>
    </row>
    <row r="179" spans="1:25" x14ac:dyDescent="0.4">
      <c r="A179">
        <f t="shared" si="50"/>
        <v>166</v>
      </c>
      <c r="B179" s="1">
        <v>40235</v>
      </c>
      <c r="C179" s="2">
        <v>0.11956511291663</v>
      </c>
      <c r="D179" s="2">
        <v>5.6472938651228304E-3</v>
      </c>
      <c r="E179" s="2">
        <v>9.1748024757053702E-3</v>
      </c>
      <c r="F179" s="2">
        <v>0.86561279074254005</v>
      </c>
      <c r="G179">
        <v>423.36700000000002</v>
      </c>
      <c r="H179">
        <v>1826.27</v>
      </c>
      <c r="I179">
        <v>1100.4100000000001</v>
      </c>
      <c r="J179">
        <v>139.21</v>
      </c>
      <c r="K179">
        <v>88.97</v>
      </c>
      <c r="L179" s="3">
        <f t="shared" si="43"/>
        <v>1.158426236009813E-2</v>
      </c>
      <c r="M179" s="3">
        <f t="shared" si="44"/>
        <v>4.6400332808721467E-2</v>
      </c>
      <c r="N179" s="3">
        <f t="shared" si="39"/>
        <v>1.8702120118864629E-2</v>
      </c>
      <c r="O179" s="3">
        <f t="shared" si="39"/>
        <v>2.2986854392643696E-3</v>
      </c>
      <c r="P179" s="3">
        <f t="shared" si="45"/>
        <v>2.688423727640389E-7</v>
      </c>
      <c r="Q179" s="4">
        <f t="shared" si="46"/>
        <v>3.8082008856669567E-3</v>
      </c>
      <c r="R179" s="3">
        <f t="shared" si="47"/>
        <v>1.9746350181737149E-2</v>
      </c>
      <c r="S179" s="16">
        <f t="shared" si="53"/>
        <v>104.58766896554306</v>
      </c>
      <c r="T179" s="16">
        <f t="shared" si="53"/>
        <v>83.858287445280496</v>
      </c>
      <c r="U179" s="16">
        <f t="shared" si="48"/>
        <v>20.729381520262564</v>
      </c>
      <c r="V179" s="16">
        <f t="shared" si="54"/>
        <v>96.58812938561401</v>
      </c>
      <c r="W179" s="16">
        <f t="shared" si="54"/>
        <v>75.101876778864323</v>
      </c>
      <c r="X179" s="16">
        <f t="shared" si="54"/>
        <v>54.826836995980159</v>
      </c>
      <c r="Y179" s="16">
        <f t="shared" si="54"/>
        <v>108.91630662066379</v>
      </c>
    </row>
    <row r="180" spans="1:25" x14ac:dyDescent="0.4">
      <c r="A180">
        <f t="shared" si="50"/>
        <v>167</v>
      </c>
      <c r="B180" s="1">
        <v>40242</v>
      </c>
      <c r="C180" s="2">
        <v>0.11918975583991499</v>
      </c>
      <c r="D180" s="2">
        <v>5.6100236358556203E-3</v>
      </c>
      <c r="E180" s="2">
        <v>9.1393591604147298E-3</v>
      </c>
      <c r="F180" s="2">
        <v>0.86606086136381399</v>
      </c>
      <c r="G180">
        <v>422.05700000000002</v>
      </c>
      <c r="H180">
        <v>1883.28</v>
      </c>
      <c r="I180">
        <v>1120.99</v>
      </c>
      <c r="J180">
        <v>139.53</v>
      </c>
      <c r="K180">
        <v>90.28</v>
      </c>
      <c r="L180" s="3">
        <f t="shared" si="43"/>
        <v>2.222084353753484E-3</v>
      </c>
      <c r="M180" s="3">
        <f t="shared" si="44"/>
        <v>1.3759495048156989E-2</v>
      </c>
      <c r="N180" s="3">
        <f t="shared" si="39"/>
        <v>2.8091240778240767E-2</v>
      </c>
      <c r="O180" s="3">
        <f t="shared" si="39"/>
        <v>-3.2251128789506645E-3</v>
      </c>
      <c r="P180" s="3">
        <f t="shared" si="45"/>
        <v>2.7509890074663493E-7</v>
      </c>
      <c r="Q180" s="4">
        <f t="shared" si="46"/>
        <v>-2.1946424140890865E-3</v>
      </c>
      <c r="R180" s="3">
        <f t="shared" si="47"/>
        <v>1.0211926825300144E-2</v>
      </c>
      <c r="S180" s="16">
        <f t="shared" si="53"/>
        <v>104.36820472413415</v>
      </c>
      <c r="T180" s="16">
        <f t="shared" si="53"/>
        <v>84.87948012781051</v>
      </c>
      <c r="U180" s="16">
        <f t="shared" si="48"/>
        <v>19.488724596323635</v>
      </c>
      <c r="V180" s="16">
        <f t="shared" si="54"/>
        <v>96.810337820989361</v>
      </c>
      <c r="W180" s="16">
        <f t="shared" si="54"/>
        <v>76.477826283680017</v>
      </c>
      <c r="X180" s="16">
        <f t="shared" si="54"/>
        <v>57.635961073804239</v>
      </c>
      <c r="Y180" s="16">
        <f t="shared" si="54"/>
        <v>108.59379533276872</v>
      </c>
    </row>
    <row r="181" spans="1:25" x14ac:dyDescent="0.4">
      <c r="A181">
        <f t="shared" si="50"/>
        <v>168</v>
      </c>
      <c r="B181" s="1">
        <v>40249</v>
      </c>
      <c r="C181" s="2">
        <v>0.11961950763566501</v>
      </c>
      <c r="D181" s="2">
        <v>5.6270503792590701E-3</v>
      </c>
      <c r="E181" s="2">
        <v>9.1510787891723906E-3</v>
      </c>
      <c r="F181" s="2">
        <v>0.865602363195903</v>
      </c>
      <c r="G181">
        <v>421.68700000000001</v>
      </c>
      <c r="H181">
        <v>1903.29</v>
      </c>
      <c r="I181">
        <v>1152.48</v>
      </c>
      <c r="J181">
        <v>139.08000000000001</v>
      </c>
      <c r="K181">
        <v>90.56</v>
      </c>
      <c r="L181" s="3">
        <f t="shared" si="43"/>
        <v>1.6466094486824456E-3</v>
      </c>
      <c r="M181" s="3">
        <f t="shared" si="44"/>
        <v>8.5630712873654424E-3</v>
      </c>
      <c r="N181" s="3">
        <f t="shared" si="39"/>
        <v>1.3405872553102993E-2</v>
      </c>
      <c r="O181" s="3">
        <f t="shared" si="39"/>
        <v>-1.5818234109864493E-3</v>
      </c>
      <c r="P181" s="3">
        <f t="shared" si="45"/>
        <v>1.2434653349026473E-7</v>
      </c>
      <c r="Q181" s="4">
        <f t="shared" si="46"/>
        <v>-1.0015247882160956E-3</v>
      </c>
      <c r="R181" s="3">
        <f t="shared" si="47"/>
        <v>5.508432469541108E-3</v>
      </c>
      <c r="S181" s="16">
        <f t="shared" si="53"/>
        <v>104.26805224531253</v>
      </c>
      <c r="T181" s="16">
        <f t="shared" si="53"/>
        <v>85.430323374764626</v>
      </c>
      <c r="U181" s="16">
        <f t="shared" si="48"/>
        <v>18.837728870547906</v>
      </c>
      <c r="V181" s="16">
        <f t="shared" si="54"/>
        <v>96.974998765857606</v>
      </c>
      <c r="W181" s="16">
        <f t="shared" si="54"/>
        <v>77.334133412416563</v>
      </c>
      <c r="X181" s="16">
        <f t="shared" si="54"/>
        <v>58.976548329114536</v>
      </c>
      <c r="Y181" s="16">
        <f t="shared" si="54"/>
        <v>108.43561299167007</v>
      </c>
    </row>
    <row r="182" spans="1:25" x14ac:dyDescent="0.4">
      <c r="A182">
        <f t="shared" si="50"/>
        <v>169</v>
      </c>
      <c r="B182" s="1">
        <v>40256</v>
      </c>
      <c r="C182" s="2">
        <v>0.11970995483428901</v>
      </c>
      <c r="D182" s="2">
        <v>5.6708520931915097E-3</v>
      </c>
      <c r="E182" s="2">
        <v>9.2240740990995294E-3</v>
      </c>
      <c r="F182" s="2">
        <v>0.86539511897341903</v>
      </c>
      <c r="G182">
        <v>422.428</v>
      </c>
      <c r="H182">
        <v>1919.8</v>
      </c>
      <c r="I182">
        <v>1167.93</v>
      </c>
      <c r="J182">
        <v>138.86000000000001</v>
      </c>
      <c r="K182">
        <v>90.55</v>
      </c>
      <c r="L182" s="3">
        <f t="shared" si="43"/>
        <v>1.0639271612210788E-2</v>
      </c>
      <c r="M182" s="3">
        <f t="shared" si="44"/>
        <v>2.781259942812242E-2</v>
      </c>
      <c r="N182" s="3">
        <f t="shared" si="39"/>
        <v>1.8733999469146223E-2</v>
      </c>
      <c r="O182" s="3">
        <f t="shared" si="39"/>
        <v>-2.0884343943541328E-3</v>
      </c>
      <c r="P182" s="3">
        <f t="shared" si="45"/>
        <v>2.3112724421998249E-7</v>
      </c>
      <c r="Q182" s="4">
        <f t="shared" si="46"/>
        <v>-2.0340039728704751E-4</v>
      </c>
      <c r="R182" s="3">
        <f t="shared" si="47"/>
        <v>1.3774359028781324E-2</v>
      </c>
      <c r="S182" s="16">
        <f t="shared" si="53"/>
        <v>104.24771220558382</v>
      </c>
      <c r="T182" s="16">
        <f t="shared" si="53"/>
        <v>86.807759277642759</v>
      </c>
      <c r="U182" s="16">
        <f t="shared" si="48"/>
        <v>17.439952927941064</v>
      </c>
      <c r="V182" s="16">
        <f t="shared" si="54"/>
        <v>98.038925927078679</v>
      </c>
      <c r="W182" s="16">
        <f t="shared" si="54"/>
        <v>80.115393355228804</v>
      </c>
      <c r="X182" s="16">
        <f t="shared" si="54"/>
        <v>60.84994827602916</v>
      </c>
      <c r="Y182" s="16">
        <f t="shared" si="54"/>
        <v>108.22676955223466</v>
      </c>
    </row>
    <row r="183" spans="1:25" x14ac:dyDescent="0.4">
      <c r="A183">
        <f t="shared" si="50"/>
        <v>170</v>
      </c>
      <c r="B183" s="1">
        <v>40263</v>
      </c>
      <c r="C183" s="2">
        <v>0.119379605645417</v>
      </c>
      <c r="D183" s="2">
        <v>5.6492185226821598E-3</v>
      </c>
      <c r="E183" s="2">
        <v>9.1908447847809608E-3</v>
      </c>
      <c r="F183" s="2">
        <v>0.86578033104711904</v>
      </c>
      <c r="G183">
        <v>417.83199999999999</v>
      </c>
      <c r="H183">
        <v>1931.18</v>
      </c>
      <c r="I183">
        <v>1189.81</v>
      </c>
      <c r="J183">
        <v>138.57</v>
      </c>
      <c r="K183">
        <v>92.52</v>
      </c>
      <c r="L183" s="3">
        <f t="shared" si="43"/>
        <v>1.7714548298918276E-2</v>
      </c>
      <c r="M183" s="3">
        <f t="shared" si="44"/>
        <v>3.3037050811193236E-2</v>
      </c>
      <c r="N183" s="3">
        <f t="shared" ref="N183:O246" si="55">I184/I183-1</f>
        <v>3.2164799421756429E-2</v>
      </c>
      <c r="O183" s="3">
        <f t="shared" si="55"/>
        <v>2.6701306199032881E-3</v>
      </c>
      <c r="P183" s="3">
        <f t="shared" si="45"/>
        <v>3.8272786754382605E-7</v>
      </c>
      <c r="Q183" s="4">
        <f t="shared" si="46"/>
        <v>4.9083748326792902E-3</v>
      </c>
      <c r="R183" s="3">
        <f t="shared" si="47"/>
        <v>2.1396632287942807E-2</v>
      </c>
      <c r="S183" s="16">
        <f t="shared" si="53"/>
        <v>104.73854968885175</v>
      </c>
      <c r="T183" s="16">
        <f t="shared" si="53"/>
        <v>88.947422506437036</v>
      </c>
      <c r="U183" s="16">
        <f t="shared" si="48"/>
        <v>15.791127182414712</v>
      </c>
      <c r="V183" s="16">
        <f t="shared" si="54"/>
        <v>99.810380756970503</v>
      </c>
      <c r="W183" s="16">
        <f t="shared" si="54"/>
        <v>83.419098436348122</v>
      </c>
      <c r="X183" s="16">
        <f t="shared" si="54"/>
        <v>64.066428218204805</v>
      </c>
      <c r="Y183" s="16">
        <f t="shared" si="54"/>
        <v>108.49378261422498</v>
      </c>
    </row>
    <row r="184" spans="1:25" x14ac:dyDescent="0.4">
      <c r="A184">
        <f t="shared" si="50"/>
        <v>171</v>
      </c>
      <c r="B184" s="1">
        <v>40270</v>
      </c>
      <c r="C184" s="2">
        <v>0.118754233890754</v>
      </c>
      <c r="D184" s="2">
        <v>5.669570517182E-3</v>
      </c>
      <c r="E184" s="2">
        <v>9.1783367602043808E-3</v>
      </c>
      <c r="F184" s="2">
        <v>0.86639785883185905</v>
      </c>
      <c r="G184">
        <v>415.84</v>
      </c>
      <c r="H184">
        <v>1950.91</v>
      </c>
      <c r="I184">
        <v>1228.08</v>
      </c>
      <c r="J184">
        <v>138.94</v>
      </c>
      <c r="K184">
        <v>94.61</v>
      </c>
      <c r="L184" s="3">
        <f t="shared" si="43"/>
        <v>-8.532831812451569E-3</v>
      </c>
      <c r="M184" s="3">
        <f t="shared" si="44"/>
        <v>-1.0045764712259819E-3</v>
      </c>
      <c r="N184" s="3">
        <f t="shared" si="55"/>
        <v>3.2571168002037965E-5</v>
      </c>
      <c r="O184" s="3">
        <f t="shared" si="55"/>
        <v>-2.1592054124083271E-3</v>
      </c>
      <c r="P184" s="3">
        <f t="shared" si="45"/>
        <v>2.9676780758358406E-8</v>
      </c>
      <c r="Q184" s="4">
        <f t="shared" si="46"/>
        <v>-2.8894670956707558E-3</v>
      </c>
      <c r="R184" s="3">
        <f t="shared" si="47"/>
        <v>-2.91601063202096E-3</v>
      </c>
      <c r="S184" s="16">
        <f t="shared" ref="S184:T199" si="56">S183+100*Q184</f>
        <v>104.44960297928468</v>
      </c>
      <c r="T184" s="16">
        <f t="shared" si="56"/>
        <v>88.655821443234942</v>
      </c>
      <c r="U184" s="16">
        <f t="shared" si="48"/>
        <v>15.793781536049735</v>
      </c>
      <c r="V184" s="16">
        <f t="shared" si="54"/>
        <v>98.957097575725342</v>
      </c>
      <c r="W184" s="16">
        <f t="shared" si="54"/>
        <v>83.318640789225526</v>
      </c>
      <c r="X184" s="16">
        <f t="shared" si="54"/>
        <v>64.069685335005005</v>
      </c>
      <c r="Y184" s="16">
        <f t="shared" si="54"/>
        <v>108.27786207298415</v>
      </c>
    </row>
    <row r="185" spans="1:25" x14ac:dyDescent="0.4">
      <c r="A185">
        <f t="shared" si="50"/>
        <v>172</v>
      </c>
      <c r="B185" s="1">
        <v>40277</v>
      </c>
      <c r="C185" s="2">
        <v>0.118734229948788</v>
      </c>
      <c r="D185" s="2">
        <v>5.6888931617880001E-3</v>
      </c>
      <c r="E185" s="2">
        <v>9.2084754168622E-3</v>
      </c>
      <c r="F185" s="2">
        <v>0.866368401472561</v>
      </c>
      <c r="G185">
        <v>418.61900000000003</v>
      </c>
      <c r="H185">
        <v>1978.86</v>
      </c>
      <c r="I185">
        <v>1228.1199999999999</v>
      </c>
      <c r="J185">
        <v>138.63999999999999</v>
      </c>
      <c r="K185">
        <v>93.18</v>
      </c>
      <c r="L185" s="3">
        <f t="shared" si="43"/>
        <v>-1.2174494147085824E-3</v>
      </c>
      <c r="M185" s="3">
        <f t="shared" si="44"/>
        <v>-1.2588759691332663E-2</v>
      </c>
      <c r="N185" s="3">
        <f t="shared" si="55"/>
        <v>-5.9440445559044708E-4</v>
      </c>
      <c r="O185" s="3">
        <f t="shared" si="55"/>
        <v>3.8949798038085959E-3</v>
      </c>
      <c r="P185" s="3">
        <f t="shared" si="45"/>
        <v>4.4275428875060331E-9</v>
      </c>
      <c r="Q185" s="4">
        <f t="shared" si="46"/>
        <v>3.1528404123532562E-3</v>
      </c>
      <c r="R185" s="3">
        <f t="shared" si="47"/>
        <v>-2.6264084394557741E-3</v>
      </c>
      <c r="S185" s="16">
        <f t="shared" si="56"/>
        <v>104.76488702052001</v>
      </c>
      <c r="T185" s="16">
        <f t="shared" si="56"/>
        <v>88.393180599289366</v>
      </c>
      <c r="U185" s="16">
        <f t="shared" si="48"/>
        <v>16.371706421230641</v>
      </c>
      <c r="V185" s="16">
        <f t="shared" si="54"/>
        <v>98.835352634254491</v>
      </c>
      <c r="W185" s="16">
        <f t="shared" si="54"/>
        <v>82.059764820092255</v>
      </c>
      <c r="X185" s="16">
        <f t="shared" si="54"/>
        <v>64.010244889445957</v>
      </c>
      <c r="Y185" s="16">
        <f t="shared" si="54"/>
        <v>108.667360053365</v>
      </c>
    </row>
    <row r="186" spans="1:25" x14ac:dyDescent="0.4">
      <c r="A186">
        <f t="shared" si="50"/>
        <v>173</v>
      </c>
      <c r="B186" s="1">
        <v>40284</v>
      </c>
      <c r="C186" s="2">
        <v>0.118730373758314</v>
      </c>
      <c r="D186" s="2">
        <v>5.6934760869488902E-3</v>
      </c>
      <c r="E186" s="2">
        <v>9.2112717298469503E-3</v>
      </c>
      <c r="F186" s="2">
        <v>0.86636487842488896</v>
      </c>
      <c r="G186">
        <v>422.69099999999997</v>
      </c>
      <c r="H186">
        <v>1975.36</v>
      </c>
      <c r="I186">
        <v>1227.3900000000001</v>
      </c>
      <c r="J186">
        <v>139.18</v>
      </c>
      <c r="K186">
        <v>92.17</v>
      </c>
      <c r="L186" s="3">
        <f t="shared" si="43"/>
        <v>1.5913548489651541E-2</v>
      </c>
      <c r="M186" s="3">
        <f t="shared" si="44"/>
        <v>4.1118564549468939E-2</v>
      </c>
      <c r="N186" s="3">
        <f t="shared" si="55"/>
        <v>-1.0754527900667332E-2</v>
      </c>
      <c r="O186" s="3">
        <f t="shared" si="55"/>
        <v>3.0895243569479813E-3</v>
      </c>
      <c r="P186" s="3">
        <f t="shared" si="45"/>
        <v>6.4563137383241612E-7</v>
      </c>
      <c r="Q186" s="4">
        <f t="shared" si="46"/>
        <v>4.7004760076943177E-3</v>
      </c>
      <c r="R186" s="3">
        <f t="shared" si="47"/>
        <v>1.2341777373850282E-2</v>
      </c>
      <c r="S186" s="16">
        <f t="shared" si="56"/>
        <v>105.23493462128944</v>
      </c>
      <c r="T186" s="16">
        <f t="shared" si="56"/>
        <v>89.627358336674391</v>
      </c>
      <c r="U186" s="16">
        <f t="shared" si="48"/>
        <v>15.60757628461505</v>
      </c>
      <c r="V186" s="16">
        <f t="shared" si="54"/>
        <v>100.42670748321964</v>
      </c>
      <c r="W186" s="16">
        <f t="shared" si="54"/>
        <v>86.171621275039143</v>
      </c>
      <c r="X186" s="16">
        <f t="shared" si="54"/>
        <v>62.934792099379223</v>
      </c>
      <c r="Y186" s="16">
        <f t="shared" si="54"/>
        <v>108.97631248905979</v>
      </c>
    </row>
    <row r="187" spans="1:25" x14ac:dyDescent="0.4">
      <c r="A187">
        <f t="shared" si="50"/>
        <v>174</v>
      </c>
      <c r="B187" s="1">
        <v>40291</v>
      </c>
      <c r="C187" s="2">
        <v>0.11767586102732799</v>
      </c>
      <c r="D187" s="2">
        <v>5.6719365282144798E-3</v>
      </c>
      <c r="E187" s="2">
        <v>9.2160667275468598E-3</v>
      </c>
      <c r="F187" s="2">
        <v>0.86743613571691003</v>
      </c>
      <c r="G187">
        <v>421.19200000000001</v>
      </c>
      <c r="H187">
        <v>2017.19</v>
      </c>
      <c r="I187">
        <v>1214.19</v>
      </c>
      <c r="J187">
        <v>139.61000000000001</v>
      </c>
      <c r="K187">
        <v>93.97</v>
      </c>
      <c r="L187" s="3">
        <f t="shared" si="43"/>
        <v>1.1361398124693389E-2</v>
      </c>
      <c r="M187" s="3">
        <f t="shared" si="44"/>
        <v>-2.6101621235060102E-2</v>
      </c>
      <c r="N187" s="3">
        <f t="shared" si="55"/>
        <v>9.0513016908391197E-3</v>
      </c>
      <c r="O187" s="3">
        <f t="shared" si="55"/>
        <v>2.2920994198123434E-3</v>
      </c>
      <c r="P187" s="3">
        <f t="shared" si="45"/>
        <v>3.3673235105169045E-8</v>
      </c>
      <c r="Q187" s="4">
        <f t="shared" si="46"/>
        <v>3.2605491583886244E-3</v>
      </c>
      <c r="R187" s="3">
        <f t="shared" si="47"/>
        <v>-8.4920549992881234E-4</v>
      </c>
      <c r="S187" s="16">
        <f t="shared" si="56"/>
        <v>105.56098953712831</v>
      </c>
      <c r="T187" s="16">
        <f t="shared" si="56"/>
        <v>89.542437786681504</v>
      </c>
      <c r="U187" s="16">
        <f t="shared" si="48"/>
        <v>16.018551750446804</v>
      </c>
      <c r="V187" s="16">
        <f t="shared" si="54"/>
        <v>101.56284729568898</v>
      </c>
      <c r="W187" s="16">
        <f t="shared" si="54"/>
        <v>83.561459151533128</v>
      </c>
      <c r="X187" s="16">
        <f t="shared" si="54"/>
        <v>63.839922268463134</v>
      </c>
      <c r="Y187" s="16">
        <f t="shared" si="54"/>
        <v>109.20552243104103</v>
      </c>
    </row>
    <row r="188" spans="1:25" x14ac:dyDescent="0.4">
      <c r="A188">
        <f t="shared" si="50"/>
        <v>175</v>
      </c>
      <c r="B188" s="1">
        <v>40298</v>
      </c>
      <c r="C188" s="2">
        <v>0.117619738968819</v>
      </c>
      <c r="D188" s="2">
        <v>5.6829390427623402E-3</v>
      </c>
      <c r="E188" s="2">
        <v>9.2398831363763E-3</v>
      </c>
      <c r="F188" s="2">
        <v>0.86745743885204096</v>
      </c>
      <c r="G188">
        <v>426.52199999999999</v>
      </c>
      <c r="H188">
        <v>1967.05</v>
      </c>
      <c r="I188">
        <v>1225.18</v>
      </c>
      <c r="J188">
        <v>139.93</v>
      </c>
      <c r="K188">
        <v>93.85</v>
      </c>
      <c r="L188" s="3">
        <f t="shared" si="43"/>
        <v>-8.1742063697241019E-3</v>
      </c>
      <c r="M188" s="3">
        <f t="shared" si="44"/>
        <v>-8.5963687554267865E-2</v>
      </c>
      <c r="N188" s="3">
        <f t="shared" si="55"/>
        <v>-5.6016258835436483E-2</v>
      </c>
      <c r="O188" s="3">
        <f t="shared" si="55"/>
        <v>1.7151432859285887E-3</v>
      </c>
      <c r="P188" s="3">
        <f t="shared" si="45"/>
        <v>3.3048960521639705E-7</v>
      </c>
      <c r="Q188" s="4">
        <f t="shared" si="46"/>
        <v>-4.8007478865194652E-4</v>
      </c>
      <c r="R188" s="3">
        <f t="shared" si="47"/>
        <v>-3.7109752368374965E-2</v>
      </c>
      <c r="S188" s="16">
        <f t="shared" si="56"/>
        <v>105.51298205826312</v>
      </c>
      <c r="T188" s="16">
        <f t="shared" si="56"/>
        <v>85.831462549844005</v>
      </c>
      <c r="U188" s="16">
        <f t="shared" si="48"/>
        <v>19.681519508419115</v>
      </c>
      <c r="V188" s="16">
        <f t="shared" si="54"/>
        <v>100.74542665871657</v>
      </c>
      <c r="W188" s="16">
        <f t="shared" si="54"/>
        <v>74.965090396106348</v>
      </c>
      <c r="X188" s="16">
        <f t="shared" si="54"/>
        <v>58.238296384919487</v>
      </c>
      <c r="Y188" s="16">
        <f t="shared" si="54"/>
        <v>109.3770367596339</v>
      </c>
    </row>
    <row r="189" spans="1:25" x14ac:dyDescent="0.4">
      <c r="A189">
        <f t="shared" si="50"/>
        <v>176</v>
      </c>
      <c r="B189" s="1">
        <v>40305</v>
      </c>
      <c r="C189" s="2">
        <v>0.117349282537557</v>
      </c>
      <c r="D189" s="2">
        <v>5.5485295179096301E-3</v>
      </c>
      <c r="E189" s="2">
        <v>9.0939330837970199E-3</v>
      </c>
      <c r="F189" s="2">
        <v>0.86800825486073496</v>
      </c>
      <c r="G189">
        <v>433.47399999999999</v>
      </c>
      <c r="H189">
        <v>1842.32</v>
      </c>
      <c r="I189">
        <v>1156.55</v>
      </c>
      <c r="J189">
        <v>140.16999999999999</v>
      </c>
      <c r="K189">
        <v>91.59</v>
      </c>
      <c r="L189" s="3">
        <f t="shared" si="43"/>
        <v>9.4193780124536275E-3</v>
      </c>
      <c r="M189" s="3">
        <f t="shared" si="44"/>
        <v>3.2816219143996905E-2</v>
      </c>
      <c r="N189" s="3">
        <f t="shared" si="55"/>
        <v>5.0495006700965739E-3</v>
      </c>
      <c r="O189" s="3">
        <f t="shared" si="55"/>
        <v>-4.2805165156578617E-4</v>
      </c>
      <c r="P189" s="3">
        <f t="shared" si="45"/>
        <v>1.7921948022474995E-7</v>
      </c>
      <c r="Q189" s="4">
        <f t="shared" si="46"/>
        <v>9.6162724695247881E-4</v>
      </c>
      <c r="R189" s="3">
        <f t="shared" si="47"/>
        <v>1.171426154374533E-2</v>
      </c>
      <c r="S189" s="16">
        <f t="shared" si="56"/>
        <v>105.60914478295837</v>
      </c>
      <c r="T189" s="16">
        <f t="shared" si="56"/>
        <v>87.002888704218535</v>
      </c>
      <c r="U189" s="16">
        <f t="shared" si="48"/>
        <v>18.606256078739833</v>
      </c>
      <c r="V189" s="16">
        <f t="shared" si="54"/>
        <v>101.68736445996193</v>
      </c>
      <c r="W189" s="16">
        <f t="shared" si="54"/>
        <v>78.246712310506041</v>
      </c>
      <c r="X189" s="16">
        <f t="shared" si="54"/>
        <v>58.743246451929146</v>
      </c>
      <c r="Y189" s="16">
        <f t="shared" si="54"/>
        <v>109.33423159447732</v>
      </c>
    </row>
    <row r="190" spans="1:25" x14ac:dyDescent="0.4">
      <c r="A190">
        <f t="shared" si="50"/>
        <v>177</v>
      </c>
      <c r="B190" s="1">
        <v>40312</v>
      </c>
      <c r="C190" s="2">
        <v>0.117065212854814</v>
      </c>
      <c r="D190" s="2">
        <v>5.53390006694514E-3</v>
      </c>
      <c r="E190" s="2">
        <v>9.0944704005723794E-3</v>
      </c>
      <c r="F190" s="2">
        <v>0.86830641667766795</v>
      </c>
      <c r="G190">
        <v>433.39299999999997</v>
      </c>
      <c r="H190">
        <v>1884.67</v>
      </c>
      <c r="I190">
        <v>1162.3900000000001</v>
      </c>
      <c r="J190">
        <v>140.11000000000001</v>
      </c>
      <c r="K190">
        <v>92.47</v>
      </c>
      <c r="L190" s="3">
        <f t="shared" si="43"/>
        <v>-1.0245589369299202E-2</v>
      </c>
      <c r="M190" s="3">
        <f t="shared" si="44"/>
        <v>-6.731261297228297E-2</v>
      </c>
      <c r="N190" s="3">
        <f t="shared" si="55"/>
        <v>-6.0607885477335532E-2</v>
      </c>
      <c r="O190" s="3">
        <f t="shared" si="55"/>
        <v>3.9254871172649253E-3</v>
      </c>
      <c r="P190" s="3">
        <f t="shared" si="45"/>
        <v>9.2970219233526716E-7</v>
      </c>
      <c r="Q190" s="4">
        <f t="shared" si="46"/>
        <v>1.2844959560258124E-3</v>
      </c>
      <c r="R190" s="3">
        <f t="shared" si="47"/>
        <v>-3.3560150175413195E-2</v>
      </c>
      <c r="S190" s="16">
        <f t="shared" si="56"/>
        <v>105.73759437856094</v>
      </c>
      <c r="T190" s="16">
        <f t="shared" si="56"/>
        <v>83.64687368667721</v>
      </c>
      <c r="U190" s="16">
        <f t="shared" si="48"/>
        <v>22.090720691883732</v>
      </c>
      <c r="V190" s="16">
        <f t="shared" si="54"/>
        <v>100.66280552303201</v>
      </c>
      <c r="W190" s="16">
        <f t="shared" si="54"/>
        <v>71.51545101327774</v>
      </c>
      <c r="X190" s="16">
        <f t="shared" si="54"/>
        <v>52.682457904195594</v>
      </c>
      <c r="Y190" s="16">
        <f t="shared" si="54"/>
        <v>109.72678030620381</v>
      </c>
    </row>
    <row r="191" spans="1:25" x14ac:dyDescent="0.4">
      <c r="A191">
        <f t="shared" si="50"/>
        <v>178</v>
      </c>
      <c r="B191" s="1">
        <v>40319</v>
      </c>
      <c r="C191" s="2">
        <v>0.11586608638276399</v>
      </c>
      <c r="D191" s="2">
        <v>5.40980467626072E-3</v>
      </c>
      <c r="E191" s="2">
        <v>8.8681886094146394E-3</v>
      </c>
      <c r="F191" s="2">
        <v>0.86985592033156001</v>
      </c>
      <c r="G191">
        <v>440.72500000000002</v>
      </c>
      <c r="H191">
        <v>1806.05</v>
      </c>
      <c r="I191">
        <v>1091.94</v>
      </c>
      <c r="J191">
        <v>140.66</v>
      </c>
      <c r="K191">
        <v>90</v>
      </c>
      <c r="L191" s="3">
        <f t="shared" si="43"/>
        <v>6.667522327478137E-3</v>
      </c>
      <c r="M191" s="3">
        <f t="shared" si="44"/>
        <v>1.3979425941819112E-2</v>
      </c>
      <c r="N191" s="3">
        <f t="shared" si="55"/>
        <v>-1.2821217283002229E-3</v>
      </c>
      <c r="O191" s="3">
        <f t="shared" si="55"/>
        <v>4.2656050049760807E-4</v>
      </c>
      <c r="P191" s="3">
        <f t="shared" si="45"/>
        <v>4.2875233432376878E-7</v>
      </c>
      <c r="Q191" s="4">
        <f t="shared" si="46"/>
        <v>1.2074130088824018E-3</v>
      </c>
      <c r="R191" s="3">
        <f t="shared" si="47"/>
        <v>4.9478467603736587E-3</v>
      </c>
      <c r="S191" s="16">
        <f t="shared" si="56"/>
        <v>105.85833567944918</v>
      </c>
      <c r="T191" s="16">
        <f t="shared" si="56"/>
        <v>84.14165836271458</v>
      </c>
      <c r="U191" s="16">
        <f t="shared" si="48"/>
        <v>21.716677316734604</v>
      </c>
      <c r="V191" s="16">
        <f t="shared" ref="V191:Y206" si="57">V190+100*L191</f>
        <v>101.32955775577982</v>
      </c>
      <c r="W191" s="16">
        <f t="shared" si="57"/>
        <v>72.913393607459653</v>
      </c>
      <c r="X191" s="16">
        <f t="shared" si="57"/>
        <v>52.554245731365569</v>
      </c>
      <c r="Y191" s="16">
        <f t="shared" si="57"/>
        <v>109.76943635625356</v>
      </c>
    </row>
    <row r="192" spans="1:25" x14ac:dyDescent="0.4">
      <c r="A192">
        <f t="shared" si="50"/>
        <v>179</v>
      </c>
      <c r="B192" s="1">
        <v>40326</v>
      </c>
      <c r="C192" s="2">
        <v>0.11517796138009601</v>
      </c>
      <c r="D192" s="2">
        <v>5.3833424550553798E-3</v>
      </c>
      <c r="E192" s="2">
        <v>8.8699211723101707E-3</v>
      </c>
      <c r="F192" s="2">
        <v>0.87056877499253704</v>
      </c>
      <c r="G192">
        <v>438.49900000000002</v>
      </c>
      <c r="H192">
        <v>1809.98</v>
      </c>
      <c r="I192">
        <v>1090.54</v>
      </c>
      <c r="J192">
        <v>140.72</v>
      </c>
      <c r="K192">
        <v>91.06</v>
      </c>
      <c r="L192" s="3">
        <f t="shared" si="43"/>
        <v>1.8502210373935402E-2</v>
      </c>
      <c r="M192" s="3">
        <f t="shared" si="44"/>
        <v>-1.3223840532915365E-2</v>
      </c>
      <c r="N192" s="3">
        <f t="shared" si="55"/>
        <v>1.3250316357034109E-2</v>
      </c>
      <c r="O192" s="3">
        <f t="shared" si="55"/>
        <v>1.421262080727681E-3</v>
      </c>
      <c r="P192" s="3">
        <f t="shared" si="45"/>
        <v>1.6475896250973686E-6</v>
      </c>
      <c r="Q192" s="4">
        <f t="shared" si="46"/>
        <v>3.4130464702682266E-3</v>
      </c>
      <c r="R192" s="3">
        <f t="shared" si="47"/>
        <v>4.9874870696954565E-3</v>
      </c>
      <c r="S192" s="16">
        <f t="shared" si="56"/>
        <v>106.199640326476</v>
      </c>
      <c r="T192" s="16">
        <f t="shared" si="56"/>
        <v>84.64040706968413</v>
      </c>
      <c r="U192" s="16">
        <f t="shared" si="48"/>
        <v>21.55923325679187</v>
      </c>
      <c r="V192" s="16">
        <f t="shared" si="57"/>
        <v>103.17977879317336</v>
      </c>
      <c r="W192" s="16">
        <f t="shared" si="57"/>
        <v>71.59100955416811</v>
      </c>
      <c r="X192" s="16">
        <f t="shared" si="57"/>
        <v>53.87927736706898</v>
      </c>
      <c r="Y192" s="16">
        <f t="shared" si="57"/>
        <v>109.91156256432633</v>
      </c>
    </row>
    <row r="193" spans="1:25" x14ac:dyDescent="0.4">
      <c r="A193">
        <f t="shared" si="50"/>
        <v>180</v>
      </c>
      <c r="B193" s="1">
        <v>40333</v>
      </c>
      <c r="C193" s="2">
        <v>0.11273471493548901</v>
      </c>
      <c r="D193" s="2">
        <v>5.2753347356783997E-3</v>
      </c>
      <c r="E193" s="2">
        <v>8.6751926277988303E-3</v>
      </c>
      <c r="F193" s="2">
        <v>0.87331475770103295</v>
      </c>
      <c r="G193">
        <v>442.53</v>
      </c>
      <c r="H193">
        <v>1769.72</v>
      </c>
      <c r="I193">
        <v>1104.99</v>
      </c>
      <c r="J193">
        <v>140.91999999999999</v>
      </c>
      <c r="K193">
        <v>91.9</v>
      </c>
      <c r="L193" s="3">
        <f t="shared" si="43"/>
        <v>-4.0747537154486313E-3</v>
      </c>
      <c r="M193" s="3">
        <f t="shared" si="44"/>
        <v>2.2942533687912103E-2</v>
      </c>
      <c r="N193" s="3">
        <f t="shared" si="55"/>
        <v>-2.6326030099819819E-2</v>
      </c>
      <c r="O193" s="3">
        <f t="shared" si="55"/>
        <v>6.386602327561608E-4</v>
      </c>
      <c r="P193" s="3">
        <f t="shared" si="45"/>
        <v>1.4430656749088981E-7</v>
      </c>
      <c r="Q193" s="4">
        <f t="shared" si="46"/>
        <v>-9.1129360410375678E-6</v>
      </c>
      <c r="R193" s="3">
        <f t="shared" si="47"/>
        <v>-1.7048974736500466E-3</v>
      </c>
      <c r="S193" s="16">
        <f t="shared" si="56"/>
        <v>106.1987290328719</v>
      </c>
      <c r="T193" s="16">
        <f t="shared" si="56"/>
        <v>84.46991732231912</v>
      </c>
      <c r="U193" s="16">
        <f t="shared" si="48"/>
        <v>21.728811710552776</v>
      </c>
      <c r="V193" s="16">
        <f t="shared" si="57"/>
        <v>102.77230342162849</v>
      </c>
      <c r="W193" s="16">
        <f t="shared" si="57"/>
        <v>73.885262922959328</v>
      </c>
      <c r="X193" s="16">
        <f t="shared" si="57"/>
        <v>51.246674357086995</v>
      </c>
      <c r="Y193" s="16">
        <f t="shared" si="57"/>
        <v>109.97542858760195</v>
      </c>
    </row>
    <row r="194" spans="1:25" x14ac:dyDescent="0.4">
      <c r="A194">
        <f t="shared" si="50"/>
        <v>181</v>
      </c>
      <c r="B194" s="1">
        <v>40340</v>
      </c>
      <c r="C194" s="2">
        <v>0.112958501628229</v>
      </c>
      <c r="D194" s="2">
        <v>5.29186765258465E-3</v>
      </c>
      <c r="E194" s="2">
        <v>8.6753839639709899E-3</v>
      </c>
      <c r="F194" s="2">
        <v>0.87307424675521506</v>
      </c>
      <c r="G194">
        <v>441.92899999999997</v>
      </c>
      <c r="H194">
        <v>1815.26</v>
      </c>
      <c r="I194">
        <v>1075.9000000000001</v>
      </c>
      <c r="J194">
        <v>141.01</v>
      </c>
      <c r="K194">
        <v>91.65</v>
      </c>
      <c r="L194" s="3">
        <f t="shared" si="43"/>
        <v>-8.5856696669746047E-3</v>
      </c>
      <c r="M194" s="3">
        <f t="shared" si="44"/>
        <v>1.3428605409919303E-2</v>
      </c>
      <c r="N194" s="3">
        <f t="shared" si="55"/>
        <v>2.1005669671902538E-2</v>
      </c>
      <c r="O194" s="3">
        <f t="shared" si="55"/>
        <v>1.985674774838575E-3</v>
      </c>
      <c r="P194" s="3">
        <f t="shared" si="45"/>
        <v>1.3512997124841784E-7</v>
      </c>
      <c r="Q194" s="4">
        <f t="shared" si="46"/>
        <v>1.0169766497275547E-3</v>
      </c>
      <c r="R194" s="3">
        <f t="shared" si="47"/>
        <v>6.9585700474214529E-3</v>
      </c>
      <c r="S194" s="16">
        <f t="shared" si="56"/>
        <v>106.30042669784466</v>
      </c>
      <c r="T194" s="16">
        <f t="shared" si="56"/>
        <v>85.165774327061271</v>
      </c>
      <c r="U194" s="16">
        <f t="shared" si="48"/>
        <v>21.134652370783385</v>
      </c>
      <c r="V194" s="16">
        <f t="shared" si="57"/>
        <v>101.91373645493103</v>
      </c>
      <c r="W194" s="16">
        <f t="shared" si="57"/>
        <v>75.228123463951263</v>
      </c>
      <c r="X194" s="16">
        <f t="shared" si="57"/>
        <v>53.347241324277249</v>
      </c>
      <c r="Y194" s="16">
        <f t="shared" si="57"/>
        <v>110.17399606508582</v>
      </c>
    </row>
    <row r="195" spans="1:25" x14ac:dyDescent="0.4">
      <c r="A195">
        <f t="shared" si="50"/>
        <v>182</v>
      </c>
      <c r="B195" s="1">
        <v>40347</v>
      </c>
      <c r="C195" s="2">
        <v>0.112797090464718</v>
      </c>
      <c r="D195" s="2">
        <v>5.2756597641845102E-3</v>
      </c>
      <c r="E195" s="2">
        <v>8.6277863971343707E-3</v>
      </c>
      <c r="F195" s="2">
        <v>0.87329946337396203</v>
      </c>
      <c r="G195">
        <v>442.67500000000001</v>
      </c>
      <c r="H195">
        <v>1858.7</v>
      </c>
      <c r="I195">
        <v>1098.5</v>
      </c>
      <c r="J195">
        <v>141.29</v>
      </c>
      <c r="K195">
        <v>90.71</v>
      </c>
      <c r="L195" s="3">
        <f t="shared" si="43"/>
        <v>-6.5516637362856844E-3</v>
      </c>
      <c r="M195" s="3">
        <f t="shared" si="44"/>
        <v>-5.2017749397893498E-2</v>
      </c>
      <c r="N195" s="3">
        <f t="shared" si="55"/>
        <v>-1.9599453800637212E-2</v>
      </c>
      <c r="O195" s="3">
        <f t="shared" si="55"/>
        <v>3.1849387783990935E-3</v>
      </c>
      <c r="P195" s="3">
        <f t="shared" si="45"/>
        <v>5.8645318312087498E-8</v>
      </c>
      <c r="Q195" s="4">
        <f t="shared" si="46"/>
        <v>1.5988102251660087E-3</v>
      </c>
      <c r="R195" s="3">
        <f t="shared" si="47"/>
        <v>-1.8745982039104325E-2</v>
      </c>
      <c r="S195" s="16">
        <f t="shared" si="56"/>
        <v>106.46030772036126</v>
      </c>
      <c r="T195" s="16">
        <f t="shared" si="56"/>
        <v>83.291176123150834</v>
      </c>
      <c r="U195" s="16">
        <f t="shared" si="48"/>
        <v>23.169131597210423</v>
      </c>
      <c r="V195" s="16">
        <f t="shared" si="57"/>
        <v>101.25857008130245</v>
      </c>
      <c r="W195" s="16">
        <f t="shared" si="57"/>
        <v>70.026348524161918</v>
      </c>
      <c r="X195" s="16">
        <f t="shared" si="57"/>
        <v>51.387295944213527</v>
      </c>
      <c r="Y195" s="16">
        <f t="shared" si="57"/>
        <v>110.49248994292573</v>
      </c>
    </row>
    <row r="196" spans="1:25" x14ac:dyDescent="0.4">
      <c r="A196">
        <f t="shared" si="50"/>
        <v>183</v>
      </c>
      <c r="B196" s="1">
        <v>40354</v>
      </c>
      <c r="C196" s="2">
        <v>0.11275051226133399</v>
      </c>
      <c r="D196" s="2">
        <v>5.23733684335925E-3</v>
      </c>
      <c r="E196" s="2">
        <v>8.6149453241569605E-3</v>
      </c>
      <c r="F196" s="2">
        <v>0.87339720557114897</v>
      </c>
      <c r="G196">
        <v>447.06900000000002</v>
      </c>
      <c r="H196">
        <v>1791.24</v>
      </c>
      <c r="I196">
        <v>1076.97</v>
      </c>
      <c r="J196">
        <v>141.74</v>
      </c>
      <c r="K196">
        <v>89.23</v>
      </c>
      <c r="L196" s="3">
        <f t="shared" si="43"/>
        <v>-6.66794321941655E-3</v>
      </c>
      <c r="M196" s="3">
        <f t="shared" si="44"/>
        <v>-6.5657112062446399E-2</v>
      </c>
      <c r="N196" s="3">
        <f t="shared" si="55"/>
        <v>-4.1217489809372676E-2</v>
      </c>
      <c r="O196" s="3">
        <f t="shared" si="55"/>
        <v>3.8803442923662779E-3</v>
      </c>
      <c r="P196" s="3">
        <f t="shared" si="45"/>
        <v>2.724140107182972E-7</v>
      </c>
      <c r="Q196" s="4">
        <f t="shared" si="46"/>
        <v>1.9380406007372818E-3</v>
      </c>
      <c r="R196" s="3">
        <f t="shared" si="47"/>
        <v>-2.7415550199717337E-2</v>
      </c>
      <c r="S196" s="16">
        <f t="shared" si="56"/>
        <v>106.65411178043499</v>
      </c>
      <c r="T196" s="16">
        <f t="shared" si="56"/>
        <v>80.549621103179106</v>
      </c>
      <c r="U196" s="16">
        <f t="shared" si="48"/>
        <v>26.104490677255882</v>
      </c>
      <c r="V196" s="16">
        <f t="shared" si="57"/>
        <v>100.5917757593608</v>
      </c>
      <c r="W196" s="16">
        <f t="shared" si="57"/>
        <v>63.460637317917275</v>
      </c>
      <c r="X196" s="16">
        <f t="shared" si="57"/>
        <v>47.265546963276257</v>
      </c>
      <c r="Y196" s="16">
        <f t="shared" si="57"/>
        <v>110.88052437216236</v>
      </c>
    </row>
    <row r="197" spans="1:25" x14ac:dyDescent="0.4">
      <c r="A197">
        <f t="shared" si="50"/>
        <v>184</v>
      </c>
      <c r="B197" s="1">
        <v>40361</v>
      </c>
      <c r="C197" s="2">
        <v>0.112514382645372</v>
      </c>
      <c r="D197" s="2">
        <v>5.14439673237086E-3</v>
      </c>
      <c r="E197" s="2">
        <v>8.4899916999100593E-3</v>
      </c>
      <c r="F197" s="2">
        <v>0.87385122892234601</v>
      </c>
      <c r="G197">
        <v>451.57799999999997</v>
      </c>
      <c r="H197">
        <v>1701.86</v>
      </c>
      <c r="I197">
        <v>1032.58</v>
      </c>
      <c r="J197">
        <v>142.29</v>
      </c>
      <c r="K197">
        <v>87.75</v>
      </c>
      <c r="L197" s="3">
        <f t="shared" si="43"/>
        <v>5.0391514080181388E-3</v>
      </c>
      <c r="M197" s="3">
        <f t="shared" si="44"/>
        <v>6.5149886785509148E-2</v>
      </c>
      <c r="N197" s="3">
        <f t="shared" si="55"/>
        <v>3.6374905576323613E-2</v>
      </c>
      <c r="O197" s="3">
        <f t="shared" si="55"/>
        <v>-2.7408812987559372E-3</v>
      </c>
      <c r="P197" s="3">
        <f t="shared" si="45"/>
        <v>1.8189669026494584E-7</v>
      </c>
      <c r="Q197" s="4">
        <f t="shared" si="46"/>
        <v>-1.1843478670869941E-3</v>
      </c>
      <c r="R197" s="3">
        <f t="shared" si="47"/>
        <v>2.5955765617773741E-2</v>
      </c>
      <c r="S197" s="16">
        <f t="shared" si="56"/>
        <v>106.53567699372628</v>
      </c>
      <c r="T197" s="16">
        <f t="shared" si="56"/>
        <v>83.145197664956484</v>
      </c>
      <c r="U197" s="16">
        <f t="shared" si="48"/>
        <v>23.3904793287698</v>
      </c>
      <c r="V197" s="16">
        <f t="shared" si="57"/>
        <v>101.09569090016261</v>
      </c>
      <c r="W197" s="16">
        <f t="shared" si="57"/>
        <v>69.975625996468196</v>
      </c>
      <c r="X197" s="16">
        <f t="shared" si="57"/>
        <v>50.903037520908619</v>
      </c>
      <c r="Y197" s="16">
        <f t="shared" si="57"/>
        <v>110.60643624228676</v>
      </c>
    </row>
    <row r="198" spans="1:25" x14ac:dyDescent="0.4">
      <c r="A198">
        <f t="shared" si="50"/>
        <v>185</v>
      </c>
      <c r="B198" s="1">
        <v>40368</v>
      </c>
      <c r="C198" s="2">
        <v>0.112817543795814</v>
      </c>
      <c r="D198" s="2">
        <v>5.0813962701267501E-3</v>
      </c>
      <c r="E198" s="2">
        <v>8.4331628595380598E-3</v>
      </c>
      <c r="F198" s="2">
        <v>0.87366789707452097</v>
      </c>
      <c r="G198">
        <v>449.39800000000002</v>
      </c>
      <c r="H198">
        <v>1794.94</v>
      </c>
      <c r="I198">
        <v>1070.1400000000001</v>
      </c>
      <c r="J198">
        <v>141.9</v>
      </c>
      <c r="K198">
        <v>88.62</v>
      </c>
      <c r="L198" s="3">
        <f t="shared" si="43"/>
        <v>-1.1476963998767409E-2</v>
      </c>
      <c r="M198" s="3">
        <f t="shared" si="44"/>
        <v>-3.4838950856302398E-2</v>
      </c>
      <c r="N198" s="3">
        <f t="shared" si="55"/>
        <v>-2.3950137365204682E-2</v>
      </c>
      <c r="O198" s="3">
        <f t="shared" si="55"/>
        <v>3.2417195207894434E-3</v>
      </c>
      <c r="P198" s="3">
        <f t="shared" si="45"/>
        <v>3.4089689525595726E-7</v>
      </c>
      <c r="Q198" s="4">
        <f t="shared" si="46"/>
        <v>1.1580365673189352E-3</v>
      </c>
      <c r="R198" s="3">
        <f t="shared" si="47"/>
        <v>-1.6756083174871261E-2</v>
      </c>
      <c r="S198" s="16">
        <f t="shared" si="56"/>
        <v>106.65148065045818</v>
      </c>
      <c r="T198" s="16">
        <f t="shared" si="56"/>
        <v>81.469589347469352</v>
      </c>
      <c r="U198" s="16">
        <f t="shared" si="48"/>
        <v>25.181891302988831</v>
      </c>
      <c r="V198" s="16">
        <f t="shared" si="57"/>
        <v>99.947994500285873</v>
      </c>
      <c r="W198" s="16">
        <f t="shared" si="57"/>
        <v>66.491730910837958</v>
      </c>
      <c r="X198" s="16">
        <f t="shared" si="57"/>
        <v>48.508023784388151</v>
      </c>
      <c r="Y198" s="16">
        <f t="shared" si="57"/>
        <v>110.9306081943657</v>
      </c>
    </row>
    <row r="199" spans="1:25" x14ac:dyDescent="0.4">
      <c r="A199">
        <f t="shared" si="50"/>
        <v>186</v>
      </c>
      <c r="B199" s="1">
        <v>40375</v>
      </c>
      <c r="C199" s="2">
        <v>0.11233818921038299</v>
      </c>
      <c r="D199" s="2">
        <v>5.04677199690388E-3</v>
      </c>
      <c r="E199" s="2">
        <v>8.3789802260984605E-3</v>
      </c>
      <c r="F199" s="2">
        <v>0.87423605856661402</v>
      </c>
      <c r="G199">
        <v>454.76</v>
      </c>
      <c r="H199">
        <v>1773.43</v>
      </c>
      <c r="I199">
        <v>1044.51</v>
      </c>
      <c r="J199">
        <v>142.36000000000001</v>
      </c>
      <c r="K199">
        <v>86.57</v>
      </c>
      <c r="L199" s="3">
        <f t="shared" si="43"/>
        <v>7.0594227174074486E-3</v>
      </c>
      <c r="M199" s="3">
        <f t="shared" si="44"/>
        <v>4.6352588770253167E-2</v>
      </c>
      <c r="N199" s="3">
        <f t="shared" si="55"/>
        <v>8.3292644397858773E-4</v>
      </c>
      <c r="O199" s="3">
        <f t="shared" si="55"/>
        <v>2.1073335206489574E-4</v>
      </c>
      <c r="P199" s="3">
        <f t="shared" si="45"/>
        <v>9.8899980858310587E-7</v>
      </c>
      <c r="Q199" s="4">
        <f t="shared" si="46"/>
        <v>1.2171944814469622E-3</v>
      </c>
      <c r="R199" s="3">
        <f t="shared" si="47"/>
        <v>1.3613917820926025E-2</v>
      </c>
      <c r="S199" s="16">
        <f t="shared" si="56"/>
        <v>106.77320009860289</v>
      </c>
      <c r="T199" s="16">
        <f t="shared" si="56"/>
        <v>82.830981129561948</v>
      </c>
      <c r="U199" s="16">
        <f t="shared" si="48"/>
        <v>23.942218969040937</v>
      </c>
      <c r="V199" s="16">
        <f t="shared" si="57"/>
        <v>100.65393677202661</v>
      </c>
      <c r="W199" s="16">
        <f t="shared" si="57"/>
        <v>71.12698978786328</v>
      </c>
      <c r="X199" s="16">
        <f t="shared" si="57"/>
        <v>48.591316428786008</v>
      </c>
      <c r="Y199" s="16">
        <f t="shared" si="57"/>
        <v>110.9516815295722</v>
      </c>
    </row>
    <row r="200" spans="1:25" x14ac:dyDescent="0.4">
      <c r="A200">
        <f t="shared" si="50"/>
        <v>187</v>
      </c>
      <c r="B200" s="1">
        <v>40382</v>
      </c>
      <c r="C200" s="2">
        <v>0.11071949191637299</v>
      </c>
      <c r="D200" s="2">
        <v>5.03178019392698E-3</v>
      </c>
      <c r="E200" s="2">
        <v>8.3643363087800102E-3</v>
      </c>
      <c r="F200" s="2">
        <v>0.87588439158091902</v>
      </c>
      <c r="G200">
        <v>453.31</v>
      </c>
      <c r="H200">
        <v>1836.75</v>
      </c>
      <c r="I200">
        <v>1045.3800000000001</v>
      </c>
      <c r="J200">
        <v>142.38999999999999</v>
      </c>
      <c r="K200">
        <v>87.46</v>
      </c>
      <c r="L200" s="3">
        <f t="shared" si="43"/>
        <v>-2.7611173857028382E-3</v>
      </c>
      <c r="M200" s="3">
        <f t="shared" si="44"/>
        <v>-1.2046134465763303E-2</v>
      </c>
      <c r="N200" s="3">
        <f t="shared" si="55"/>
        <v>9.8146128680480782E-3</v>
      </c>
      <c r="O200" s="3">
        <f t="shared" si="55"/>
        <v>1.0534447643795186E-3</v>
      </c>
      <c r="P200" s="3">
        <f t="shared" si="45"/>
        <v>1.7422305664141229E-8</v>
      </c>
      <c r="Q200" s="4">
        <f t="shared" si="46"/>
        <v>6.3844811209113792E-4</v>
      </c>
      <c r="R200" s="3">
        <f t="shared" si="47"/>
        <v>-9.8479855475963607E-4</v>
      </c>
      <c r="S200" s="16">
        <f t="shared" ref="S200:T215" si="58">S199+100*Q200</f>
        <v>106.83704490981199</v>
      </c>
      <c r="T200" s="16">
        <f t="shared" si="58"/>
        <v>82.73250127408599</v>
      </c>
      <c r="U200" s="16">
        <f t="shared" si="48"/>
        <v>24.104543635726003</v>
      </c>
      <c r="V200" s="16">
        <f t="shared" si="57"/>
        <v>100.37782503345633</v>
      </c>
      <c r="W200" s="16">
        <f t="shared" si="57"/>
        <v>69.922376341286949</v>
      </c>
      <c r="X200" s="16">
        <f t="shared" si="57"/>
        <v>49.572777715590817</v>
      </c>
      <c r="Y200" s="16">
        <f t="shared" si="57"/>
        <v>111.05702600601015</v>
      </c>
    </row>
    <row r="201" spans="1:25" x14ac:dyDescent="0.4">
      <c r="A201">
        <f t="shared" si="50"/>
        <v>188</v>
      </c>
      <c r="B201" s="1">
        <v>40389</v>
      </c>
      <c r="C201" s="2">
        <v>0.11069045474026599</v>
      </c>
      <c r="D201" s="2">
        <v>5.0380365634962202E-3</v>
      </c>
      <c r="E201" s="2">
        <v>8.3671657030795904E-3</v>
      </c>
      <c r="F201" s="2">
        <v>0.875904342993157</v>
      </c>
      <c r="G201">
        <v>457.23399999999998</v>
      </c>
      <c r="H201">
        <v>1835.4</v>
      </c>
      <c r="I201">
        <v>1055.6400000000001</v>
      </c>
      <c r="J201">
        <v>142.54</v>
      </c>
      <c r="K201">
        <v>86.47</v>
      </c>
      <c r="L201" s="3">
        <f t="shared" si="43"/>
        <v>-3.1928192183572346E-3</v>
      </c>
      <c r="M201" s="3">
        <f t="shared" si="44"/>
        <v>7.4161468503999295E-3</v>
      </c>
      <c r="N201" s="3">
        <f t="shared" si="55"/>
        <v>1.374521617217983E-2</v>
      </c>
      <c r="O201" s="3">
        <f t="shared" si="55"/>
        <v>2.8062298302256039E-4</v>
      </c>
      <c r="P201" s="3">
        <f t="shared" si="45"/>
        <v>6.0874910178220307E-7</v>
      </c>
      <c r="Q201" s="4">
        <f t="shared" si="46"/>
        <v>4.4146849617800715E-5</v>
      </c>
      <c r="R201" s="3">
        <f t="shared" si="47"/>
        <v>4.5622916968112714E-3</v>
      </c>
      <c r="S201" s="16">
        <f t="shared" si="58"/>
        <v>106.84145959477377</v>
      </c>
      <c r="T201" s="16">
        <f t="shared" si="58"/>
        <v>83.188730443767113</v>
      </c>
      <c r="U201" s="16">
        <f t="shared" si="48"/>
        <v>23.652729151006653</v>
      </c>
      <c r="V201" s="16">
        <f t="shared" si="57"/>
        <v>100.05854311162061</v>
      </c>
      <c r="W201" s="16">
        <f t="shared" si="57"/>
        <v>70.66399102632694</v>
      </c>
      <c r="X201" s="16">
        <f t="shared" si="57"/>
        <v>50.947299332808797</v>
      </c>
      <c r="Y201" s="16">
        <f t="shared" si="57"/>
        <v>111.08508830431241</v>
      </c>
    </row>
    <row r="202" spans="1:25" x14ac:dyDescent="0.4">
      <c r="A202">
        <f t="shared" si="50"/>
        <v>189</v>
      </c>
      <c r="B202" s="1">
        <v>40396</v>
      </c>
      <c r="C202" s="2">
        <v>0.109785706950983</v>
      </c>
      <c r="D202" s="2">
        <v>4.9978379749569197E-3</v>
      </c>
      <c r="E202" s="2">
        <v>8.2975302445985298E-3</v>
      </c>
      <c r="F202" s="2">
        <v>0.87691892482946099</v>
      </c>
      <c r="G202">
        <v>460.89100000000002</v>
      </c>
      <c r="H202">
        <v>1869.77</v>
      </c>
      <c r="I202">
        <v>1070.1500000000001</v>
      </c>
      <c r="J202">
        <v>142.58000000000001</v>
      </c>
      <c r="K202">
        <v>85.51</v>
      </c>
      <c r="L202" s="3">
        <f t="shared" si="43"/>
        <v>2.0435763963551512E-2</v>
      </c>
      <c r="M202" s="3">
        <f t="shared" si="44"/>
        <v>-2.9336354736566483E-2</v>
      </c>
      <c r="N202" s="3">
        <f t="shared" si="55"/>
        <v>-3.4761482035228775E-2</v>
      </c>
      <c r="O202" s="3">
        <f t="shared" si="55"/>
        <v>3.6470753261326205E-3</v>
      </c>
      <c r="P202" s="3">
        <f t="shared" si="45"/>
        <v>2.7547921484297241E-6</v>
      </c>
      <c r="Q202" s="4">
        <f t="shared" si="46"/>
        <v>5.0039365791541704E-3</v>
      </c>
      <c r="R202" s="3">
        <f t="shared" si="47"/>
        <v>-1.0003749370527781E-2</v>
      </c>
      <c r="S202" s="16">
        <f t="shared" si="58"/>
        <v>107.34185325268918</v>
      </c>
      <c r="T202" s="16">
        <f t="shared" si="58"/>
        <v>82.188355506714331</v>
      </c>
      <c r="U202" s="16">
        <f t="shared" si="48"/>
        <v>25.153497745974846</v>
      </c>
      <c r="V202" s="16">
        <f t="shared" si="57"/>
        <v>102.10211950797576</v>
      </c>
      <c r="W202" s="16">
        <f t="shared" si="57"/>
        <v>67.730355552670289</v>
      </c>
      <c r="X202" s="16">
        <f t="shared" si="57"/>
        <v>47.471151129285921</v>
      </c>
      <c r="Y202" s="16">
        <f t="shared" si="57"/>
        <v>111.44979583692567</v>
      </c>
    </row>
    <row r="203" spans="1:25" x14ac:dyDescent="0.4">
      <c r="A203">
        <f t="shared" si="50"/>
        <v>190</v>
      </c>
      <c r="B203" s="1">
        <v>40403</v>
      </c>
      <c r="C203" s="2">
        <v>0.105298512340548</v>
      </c>
      <c r="D203" s="2">
        <v>4.8937123380084404E-3</v>
      </c>
      <c r="E203" s="2">
        <v>8.3952450175208207E-3</v>
      </c>
      <c r="F203" s="2">
        <v>0.88141253030392097</v>
      </c>
      <c r="G203">
        <v>466.54500000000002</v>
      </c>
      <c r="H203">
        <v>1800.39</v>
      </c>
      <c r="I203">
        <v>1032.95</v>
      </c>
      <c r="J203">
        <v>143.1</v>
      </c>
      <c r="K203">
        <v>86.2</v>
      </c>
      <c r="L203" s="3">
        <f t="shared" si="43"/>
        <v>-3.0943456860981211E-3</v>
      </c>
      <c r="M203" s="3">
        <f t="shared" si="44"/>
        <v>-1.3194438188817825E-2</v>
      </c>
      <c r="N203" s="3">
        <f t="shared" si="55"/>
        <v>-1.9555641608983709E-3</v>
      </c>
      <c r="O203" s="3">
        <f t="shared" si="55"/>
        <v>3.3542976939204827E-3</v>
      </c>
      <c r="P203" s="3">
        <f t="shared" si="45"/>
        <v>5.3140068199319308E-7</v>
      </c>
      <c r="Q203" s="4">
        <f t="shared" si="46"/>
        <v>2.5491713944596102E-3</v>
      </c>
      <c r="R203" s="3">
        <f t="shared" si="47"/>
        <v>-3.7225125854734586E-3</v>
      </c>
      <c r="S203" s="16">
        <f t="shared" si="58"/>
        <v>107.59677039213514</v>
      </c>
      <c r="T203" s="16">
        <f t="shared" si="58"/>
        <v>81.81610424816698</v>
      </c>
      <c r="U203" s="16">
        <f t="shared" si="48"/>
        <v>25.780666143968162</v>
      </c>
      <c r="V203" s="16">
        <f t="shared" si="57"/>
        <v>101.79268493936594</v>
      </c>
      <c r="W203" s="16">
        <f t="shared" si="57"/>
        <v>66.41091173378851</v>
      </c>
      <c r="X203" s="16">
        <f t="shared" si="57"/>
        <v>47.275594713196085</v>
      </c>
      <c r="Y203" s="16">
        <f t="shared" si="57"/>
        <v>111.78522560631772</v>
      </c>
    </row>
    <row r="204" spans="1:25" x14ac:dyDescent="0.4">
      <c r="A204">
        <f t="shared" si="50"/>
        <v>191</v>
      </c>
      <c r="B204" s="1">
        <v>40410</v>
      </c>
      <c r="C204" s="2">
        <v>0.10593922599812999</v>
      </c>
      <c r="D204" s="2">
        <v>4.91606262407558E-3</v>
      </c>
      <c r="E204" s="2">
        <v>8.6178488771936693E-3</v>
      </c>
      <c r="F204" s="2">
        <v>0.88052686250059897</v>
      </c>
      <c r="G204">
        <v>468.25200000000001</v>
      </c>
      <c r="H204">
        <v>1788.67</v>
      </c>
      <c r="I204">
        <v>1030.93</v>
      </c>
      <c r="J204">
        <v>143.58000000000001</v>
      </c>
      <c r="K204">
        <v>85.62</v>
      </c>
      <c r="L204" s="3">
        <f t="shared" si="43"/>
        <v>-7.9394027261514566E-3</v>
      </c>
      <c r="M204" s="3">
        <f t="shared" si="44"/>
        <v>-1.0715775791707793E-2</v>
      </c>
      <c r="N204" s="3">
        <f t="shared" si="55"/>
        <v>-1.1746675331981815E-2</v>
      </c>
      <c r="O204" s="3">
        <f t="shared" si="55"/>
        <v>-2.1590750800947189E-3</v>
      </c>
      <c r="P204" s="3">
        <f t="shared" si="45"/>
        <v>4.3971117874963546E-8</v>
      </c>
      <c r="Q204" s="4">
        <f t="shared" si="46"/>
        <v>-2.8961722546709022E-3</v>
      </c>
      <c r="R204" s="3">
        <f t="shared" si="47"/>
        <v>-8.140232232483946E-3</v>
      </c>
      <c r="S204" s="16">
        <f t="shared" si="58"/>
        <v>107.30715316666804</v>
      </c>
      <c r="T204" s="16">
        <f t="shared" si="58"/>
        <v>81.002081024918581</v>
      </c>
      <c r="U204" s="16">
        <f t="shared" si="48"/>
        <v>26.305072141749463</v>
      </c>
      <c r="V204" s="16">
        <f t="shared" si="57"/>
        <v>100.9987446667508</v>
      </c>
      <c r="W204" s="16">
        <f t="shared" si="57"/>
        <v>65.339334154617731</v>
      </c>
      <c r="X204" s="16">
        <f t="shared" si="57"/>
        <v>46.100927179997903</v>
      </c>
      <c r="Y204" s="16">
        <f t="shared" si="57"/>
        <v>111.56931809830826</v>
      </c>
    </row>
    <row r="205" spans="1:25" x14ac:dyDescent="0.4">
      <c r="A205">
        <f t="shared" si="50"/>
        <v>192</v>
      </c>
      <c r="B205" s="1">
        <v>40417</v>
      </c>
      <c r="C205" s="2">
        <v>0.105865940801672</v>
      </c>
      <c r="D205" s="2">
        <v>4.9278941002932099E-3</v>
      </c>
      <c r="E205" s="2">
        <v>8.6491087694465108E-3</v>
      </c>
      <c r="F205" s="2">
        <v>0.88055705632858705</v>
      </c>
      <c r="G205">
        <v>466.66</v>
      </c>
      <c r="H205">
        <v>1777.6</v>
      </c>
      <c r="I205">
        <v>1018.82</v>
      </c>
      <c r="J205">
        <v>143.27000000000001</v>
      </c>
      <c r="K205">
        <v>85.23</v>
      </c>
      <c r="L205" s="3">
        <f t="shared" si="43"/>
        <v>-1.4813380021183042E-2</v>
      </c>
      <c r="M205" s="3">
        <f t="shared" si="44"/>
        <v>2.6768338132651781E-2</v>
      </c>
      <c r="N205" s="3">
        <f t="shared" si="55"/>
        <v>4.97634518364376E-3</v>
      </c>
      <c r="O205" s="3">
        <f t="shared" si="55"/>
        <v>-4.5368883925456238E-3</v>
      </c>
      <c r="P205" s="3">
        <f t="shared" si="45"/>
        <v>1.174494780182618E-7</v>
      </c>
      <c r="Q205" s="4">
        <f t="shared" si="46"/>
        <v>-5.388386463378368E-3</v>
      </c>
      <c r="R205" s="3">
        <f t="shared" si="47"/>
        <v>3.0986037256417187E-3</v>
      </c>
      <c r="S205" s="16">
        <f t="shared" si="58"/>
        <v>106.76831452033021</v>
      </c>
      <c r="T205" s="16">
        <f t="shared" si="58"/>
        <v>81.311941397482755</v>
      </c>
      <c r="U205" s="16">
        <f t="shared" si="48"/>
        <v>25.456373122847452</v>
      </c>
      <c r="V205" s="16">
        <f t="shared" si="57"/>
        <v>99.517406664632489</v>
      </c>
      <c r="W205" s="16">
        <f t="shared" si="57"/>
        <v>68.016167967882907</v>
      </c>
      <c r="X205" s="16">
        <f t="shared" si="57"/>
        <v>46.598561698362282</v>
      </c>
      <c r="Y205" s="16">
        <f t="shared" si="57"/>
        <v>111.11562925905369</v>
      </c>
    </row>
    <row r="206" spans="1:25" x14ac:dyDescent="0.4">
      <c r="A206">
        <f t="shared" si="50"/>
        <v>193</v>
      </c>
      <c r="B206" s="1">
        <v>40424</v>
      </c>
      <c r="C206" s="2">
        <v>0.105744071462939</v>
      </c>
      <c r="D206" s="2">
        <v>4.9882685284531898E-3</v>
      </c>
      <c r="E206" s="2">
        <v>8.7844834713173801E-3</v>
      </c>
      <c r="F206" s="2">
        <v>0.88048317653729002</v>
      </c>
      <c r="G206">
        <v>464.76400000000001</v>
      </c>
      <c r="H206">
        <v>1845.1</v>
      </c>
      <c r="I206">
        <v>1023.89</v>
      </c>
      <c r="J206">
        <v>142.62</v>
      </c>
      <c r="K206">
        <v>84.31</v>
      </c>
      <c r="L206" s="3">
        <f t="shared" si="43"/>
        <v>-7.6853957437866827E-3</v>
      </c>
      <c r="M206" s="3">
        <f t="shared" si="44"/>
        <v>2.9707692731866242E-3</v>
      </c>
      <c r="N206" s="3">
        <f t="shared" si="55"/>
        <v>1.2198576018908502E-2</v>
      </c>
      <c r="O206" s="3">
        <f t="shared" si="55"/>
        <v>-3.0851213013602941E-3</v>
      </c>
      <c r="P206" s="3">
        <f t="shared" si="45"/>
        <v>1.7539167234394092E-7</v>
      </c>
      <c r="Q206" s="4">
        <f t="shared" si="46"/>
        <v>-3.4072806475664171E-3</v>
      </c>
      <c r="R206" s="3">
        <f t="shared" si="47"/>
        <v>1.0997070617370375E-3</v>
      </c>
      <c r="S206" s="16">
        <f t="shared" si="58"/>
        <v>106.42758645557356</v>
      </c>
      <c r="T206" s="16">
        <f t="shared" si="58"/>
        <v>81.421912103656453</v>
      </c>
      <c r="U206" s="16">
        <f t="shared" si="48"/>
        <v>25.005674351917108</v>
      </c>
      <c r="V206" s="16">
        <f t="shared" si="57"/>
        <v>98.748867090253825</v>
      </c>
      <c r="W206" s="16">
        <f t="shared" si="57"/>
        <v>68.313244895201564</v>
      </c>
      <c r="X206" s="16">
        <f t="shared" si="57"/>
        <v>47.818419300253133</v>
      </c>
      <c r="Y206" s="16">
        <f t="shared" si="57"/>
        <v>110.80711712891767</v>
      </c>
    </row>
    <row r="207" spans="1:25" x14ac:dyDescent="0.4">
      <c r="A207">
        <f t="shared" si="50"/>
        <v>194</v>
      </c>
      <c r="B207" s="1">
        <v>40431</v>
      </c>
      <c r="C207" s="2">
        <v>0.10602565991686599</v>
      </c>
      <c r="D207" s="2">
        <v>4.9989995284323097E-3</v>
      </c>
      <c r="E207" s="2">
        <v>8.7520827976703495E-3</v>
      </c>
      <c r="F207" s="2">
        <v>0.88022325775703003</v>
      </c>
      <c r="G207">
        <v>462.06900000000002</v>
      </c>
      <c r="H207">
        <v>1854.1</v>
      </c>
      <c r="I207">
        <v>1036.3800000000001</v>
      </c>
      <c r="J207">
        <v>142.18</v>
      </c>
      <c r="K207">
        <v>84.15</v>
      </c>
      <c r="L207" s="3">
        <f t="shared" ref="L207:L270" si="59">G208*K208/(G207*K207)-1</f>
        <v>2.5163343720350673E-2</v>
      </c>
      <c r="M207" s="3">
        <f t="shared" ref="M207:M270" si="60">H208*K208/(H207*K207)-1</f>
        <v>3.563584909524109E-2</v>
      </c>
      <c r="N207" s="3">
        <f t="shared" si="55"/>
        <v>2.203824851888303E-2</v>
      </c>
      <c r="O207" s="3">
        <f t="shared" si="55"/>
        <v>6.3300042200029605E-3</v>
      </c>
      <c r="P207" s="3">
        <f t="shared" ref="P207:P270" si="61">(ABS(C208-C207)+ABS(D208-D207)+ABS(E208-E207)+ABS(F208-F207))*$S$3</f>
        <v>2.0924748652043476E-6</v>
      </c>
      <c r="Q207" s="4">
        <f t="shared" ref="Q207:Q270" si="62">SUMPRODUCT(C207:F207,L207:O207)-P207</f>
        <v>8.6087087535219511E-3</v>
      </c>
      <c r="R207" s="3">
        <f t="shared" ref="R207:R270" si="63">SUMPRODUCT($C$7:$F$7,L207:O207)</f>
        <v>2.2291861388619438E-2</v>
      </c>
      <c r="S207" s="16">
        <f t="shared" si="58"/>
        <v>107.28845733092575</v>
      </c>
      <c r="T207" s="16">
        <f t="shared" si="58"/>
        <v>83.651098242518401</v>
      </c>
      <c r="U207" s="16">
        <f t="shared" ref="U207:U270" si="64">S207-T207</f>
        <v>23.637359088407351</v>
      </c>
      <c r="V207" s="16">
        <f t="shared" ref="V207:Y222" si="65">V206+100*L207</f>
        <v>101.26520146228889</v>
      </c>
      <c r="W207" s="16">
        <f t="shared" si="65"/>
        <v>71.876829804725674</v>
      </c>
      <c r="X207" s="16">
        <f t="shared" si="65"/>
        <v>50.02224415214144</v>
      </c>
      <c r="Y207" s="16">
        <f t="shared" si="65"/>
        <v>111.44011755091796</v>
      </c>
    </row>
    <row r="208" spans="1:25" x14ac:dyDescent="0.4">
      <c r="A208">
        <f t="shared" ref="A208:A271" si="66">A207+1</f>
        <v>195</v>
      </c>
      <c r="B208" s="1">
        <v>40438</v>
      </c>
      <c r="C208" s="2">
        <v>0.102694277590478</v>
      </c>
      <c r="D208" s="2">
        <v>4.9471518211886998E-3</v>
      </c>
      <c r="E208" s="2">
        <v>8.6478547226281396E-3</v>
      </c>
      <c r="F208" s="2">
        <v>0.88371071586570404</v>
      </c>
      <c r="G208">
        <v>464.262</v>
      </c>
      <c r="H208">
        <v>1881.93</v>
      </c>
      <c r="I208">
        <v>1059.22</v>
      </c>
      <c r="J208">
        <v>143.08000000000001</v>
      </c>
      <c r="K208">
        <v>85.86</v>
      </c>
      <c r="L208" s="3">
        <f t="shared" si="59"/>
        <v>-8.5467754130652551E-3</v>
      </c>
      <c r="M208" s="3">
        <f t="shared" si="60"/>
        <v>1.0609229935354403E-3</v>
      </c>
      <c r="N208" s="3">
        <f t="shared" si="55"/>
        <v>-1.6058986801608777E-2</v>
      </c>
      <c r="O208" s="3">
        <f t="shared" si="55"/>
        <v>5.3816046966730369E-3</v>
      </c>
      <c r="P208" s="3">
        <f t="shared" si="61"/>
        <v>2.5962341135703162E-7</v>
      </c>
      <c r="Q208" s="4">
        <f t="shared" si="62"/>
        <v>3.7441899510857065E-3</v>
      </c>
      <c r="R208" s="3">
        <f t="shared" si="63"/>
        <v>-4.5408086311163887E-3</v>
      </c>
      <c r="S208" s="16">
        <f t="shared" si="58"/>
        <v>107.66287632603432</v>
      </c>
      <c r="T208" s="16">
        <f t="shared" si="58"/>
        <v>83.197017379406759</v>
      </c>
      <c r="U208" s="16">
        <f t="shared" si="64"/>
        <v>24.465858946627563</v>
      </c>
      <c r="V208" s="16">
        <f t="shared" si="65"/>
        <v>100.41052392098236</v>
      </c>
      <c r="W208" s="16">
        <f t="shared" si="65"/>
        <v>71.982922104079222</v>
      </c>
      <c r="X208" s="16">
        <f t="shared" si="65"/>
        <v>48.416345471980563</v>
      </c>
      <c r="Y208" s="16">
        <f t="shared" si="65"/>
        <v>111.97827802058526</v>
      </c>
    </row>
    <row r="209" spans="1:25" x14ac:dyDescent="0.4">
      <c r="A209">
        <f t="shared" si="66"/>
        <v>196</v>
      </c>
      <c r="B209" s="1">
        <v>40445</v>
      </c>
      <c r="C209" s="2">
        <v>0.103009744414284</v>
      </c>
      <c r="D209" s="2">
        <v>4.95300046785958E-3</v>
      </c>
      <c r="E209" s="2">
        <v>8.7592449377463105E-3</v>
      </c>
      <c r="F209" s="2">
        <v>0.88327801018010899</v>
      </c>
      <c r="G209">
        <v>469.31299999999999</v>
      </c>
      <c r="H209">
        <v>1920.84</v>
      </c>
      <c r="I209">
        <v>1042.21</v>
      </c>
      <c r="J209">
        <v>143.85</v>
      </c>
      <c r="K209">
        <v>84.21</v>
      </c>
      <c r="L209" s="3">
        <f t="shared" si="59"/>
        <v>-3.712457561699134E-3</v>
      </c>
      <c r="M209" s="3">
        <f t="shared" si="60"/>
        <v>-1.3515862727406125E-2</v>
      </c>
      <c r="N209" s="3">
        <f t="shared" si="55"/>
        <v>-2.1876589171088145E-3</v>
      </c>
      <c r="O209" s="3">
        <f t="shared" si="55"/>
        <v>3.0587417448730836E-3</v>
      </c>
      <c r="P209" s="3">
        <f t="shared" si="61"/>
        <v>4.4766763348576035E-7</v>
      </c>
      <c r="Q209" s="4">
        <f t="shared" si="62"/>
        <v>2.2327460351457733E-3</v>
      </c>
      <c r="R209" s="3">
        <f t="shared" si="63"/>
        <v>-4.0893093653352475E-3</v>
      </c>
      <c r="S209" s="16">
        <f t="shared" si="58"/>
        <v>107.8861509295489</v>
      </c>
      <c r="T209" s="16">
        <f t="shared" si="58"/>
        <v>82.788086442873237</v>
      </c>
      <c r="U209" s="16">
        <f t="shared" si="64"/>
        <v>25.098064486675668</v>
      </c>
      <c r="V209" s="16">
        <f t="shared" si="65"/>
        <v>100.03927816481244</v>
      </c>
      <c r="W209" s="16">
        <f t="shared" si="65"/>
        <v>70.631335831338603</v>
      </c>
      <c r="X209" s="16">
        <f t="shared" si="65"/>
        <v>48.197579580269682</v>
      </c>
      <c r="Y209" s="16">
        <f t="shared" si="65"/>
        <v>112.28415219507258</v>
      </c>
    </row>
    <row r="210" spans="1:25" x14ac:dyDescent="0.4">
      <c r="A210">
        <f t="shared" si="66"/>
        <v>197</v>
      </c>
      <c r="B210" s="1">
        <v>40452</v>
      </c>
      <c r="C210" s="2">
        <v>0.103679084573696</v>
      </c>
      <c r="D210" s="2">
        <v>4.9829005302963001E-3</v>
      </c>
      <c r="E210" s="2">
        <v>8.8061174383741898E-3</v>
      </c>
      <c r="F210" s="2">
        <v>0.88253189745763305</v>
      </c>
      <c r="G210">
        <v>473.13299999999998</v>
      </c>
      <c r="H210">
        <v>1917.42</v>
      </c>
      <c r="I210">
        <v>1039.93</v>
      </c>
      <c r="J210">
        <v>144.29</v>
      </c>
      <c r="K210">
        <v>83.22</v>
      </c>
      <c r="L210" s="3">
        <f t="shared" si="59"/>
        <v>-4.064960853053079E-3</v>
      </c>
      <c r="M210" s="3">
        <f t="shared" si="60"/>
        <v>1.3195340286817903E-3</v>
      </c>
      <c r="N210" s="3">
        <f t="shared" si="55"/>
        <v>1.1404613772080685E-2</v>
      </c>
      <c r="O210" s="3">
        <f t="shared" si="55"/>
        <v>4.4355118164807195E-3</v>
      </c>
      <c r="P210" s="3">
        <f t="shared" si="61"/>
        <v>2.2364136212779123E-7</v>
      </c>
      <c r="Q210" s="4">
        <f t="shared" si="62"/>
        <v>3.5998110731874054E-3</v>
      </c>
      <c r="R210" s="3">
        <f t="shared" si="63"/>
        <v>3.273674691047529E-3</v>
      </c>
      <c r="S210" s="16">
        <f t="shared" si="58"/>
        <v>108.24613203686765</v>
      </c>
      <c r="T210" s="16">
        <f t="shared" si="58"/>
        <v>83.115453911977994</v>
      </c>
      <c r="U210" s="16">
        <f t="shared" si="64"/>
        <v>25.130678124889656</v>
      </c>
      <c r="V210" s="16">
        <f t="shared" si="65"/>
        <v>99.632782079507137</v>
      </c>
      <c r="W210" s="16">
        <f t="shared" si="65"/>
        <v>70.763289234206781</v>
      </c>
      <c r="X210" s="16">
        <f t="shared" si="65"/>
        <v>49.338040957477752</v>
      </c>
      <c r="Y210" s="16">
        <f t="shared" si="65"/>
        <v>112.72770337672065</v>
      </c>
    </row>
    <row r="211" spans="1:25" x14ac:dyDescent="0.4">
      <c r="A211">
        <f t="shared" si="66"/>
        <v>198</v>
      </c>
      <c r="B211" s="1">
        <v>40459</v>
      </c>
      <c r="C211" s="2">
        <v>0.104021370319702</v>
      </c>
      <c r="D211" s="2">
        <v>4.9979569581142004E-3</v>
      </c>
      <c r="E211" s="2">
        <v>8.8215108680959192E-3</v>
      </c>
      <c r="F211" s="2">
        <v>0.88215916185408605</v>
      </c>
      <c r="G211">
        <v>478.62900000000002</v>
      </c>
      <c r="H211">
        <v>1950.18</v>
      </c>
      <c r="I211">
        <v>1051.79</v>
      </c>
      <c r="J211">
        <v>144.93</v>
      </c>
      <c r="K211">
        <v>81.93</v>
      </c>
      <c r="L211" s="3">
        <f t="shared" si="59"/>
        <v>-1.7544201618182598E-2</v>
      </c>
      <c r="M211" s="3">
        <f t="shared" si="60"/>
        <v>3.6689230827047226E-3</v>
      </c>
      <c r="N211" s="3">
        <f t="shared" si="55"/>
        <v>-1.5563943372726374E-2</v>
      </c>
      <c r="O211" s="3">
        <f t="shared" si="55"/>
        <v>-7.5898709721944346E-4</v>
      </c>
      <c r="P211" s="3">
        <f t="shared" si="61"/>
        <v>1.1412825696260236E-6</v>
      </c>
      <c r="Q211" s="4">
        <f t="shared" si="62"/>
        <v>-2.6146209735622289E-3</v>
      </c>
      <c r="R211" s="3">
        <f t="shared" si="63"/>
        <v>-7.5495522513559232E-3</v>
      </c>
      <c r="S211" s="16">
        <f t="shared" si="58"/>
        <v>107.98466993951142</v>
      </c>
      <c r="T211" s="16">
        <f t="shared" si="58"/>
        <v>82.360498686842405</v>
      </c>
      <c r="U211" s="16">
        <f t="shared" si="64"/>
        <v>25.624171252669015</v>
      </c>
      <c r="V211" s="16">
        <f t="shared" si="65"/>
        <v>97.878361917688878</v>
      </c>
      <c r="W211" s="16">
        <f t="shared" si="65"/>
        <v>71.13018154247726</v>
      </c>
      <c r="X211" s="16">
        <f t="shared" si="65"/>
        <v>47.781646620205116</v>
      </c>
      <c r="Y211" s="16">
        <f t="shared" si="65"/>
        <v>112.65180466699871</v>
      </c>
    </row>
    <row r="212" spans="1:25" x14ac:dyDescent="0.4">
      <c r="A212">
        <f t="shared" si="66"/>
        <v>199</v>
      </c>
      <c r="B212" s="1">
        <v>40466</v>
      </c>
      <c r="C212" s="2">
        <v>0.102119232703659</v>
      </c>
      <c r="D212" s="2">
        <v>5.0316544127506696E-3</v>
      </c>
      <c r="E212" s="2">
        <v>8.8419747800412094E-3</v>
      </c>
      <c r="F212" s="2">
        <v>0.88400713810354803</v>
      </c>
      <c r="G212">
        <v>473.00299999999999</v>
      </c>
      <c r="H212">
        <v>1968.87</v>
      </c>
      <c r="I212">
        <v>1035.42</v>
      </c>
      <c r="J212">
        <v>144.82</v>
      </c>
      <c r="K212">
        <v>81.45</v>
      </c>
      <c r="L212" s="3">
        <f t="shared" si="59"/>
        <v>9.2972440119676314E-4</v>
      </c>
      <c r="M212" s="3">
        <f t="shared" si="60"/>
        <v>5.2099068096829182E-3</v>
      </c>
      <c r="N212" s="3">
        <f t="shared" si="55"/>
        <v>-1.8156883197157914E-3</v>
      </c>
      <c r="O212" s="3">
        <f t="shared" si="55"/>
        <v>-2.6239469686507588E-3</v>
      </c>
      <c r="P212" s="3">
        <f t="shared" si="61"/>
        <v>1.7684916659810684E-7</v>
      </c>
      <c r="Q212" s="4">
        <f t="shared" si="62"/>
        <v>-2.2146617767253352E-3</v>
      </c>
      <c r="R212" s="3">
        <f t="shared" si="63"/>
        <v>4.2499898062828279E-4</v>
      </c>
      <c r="S212" s="16">
        <f t="shared" si="58"/>
        <v>107.76320376183888</v>
      </c>
      <c r="T212" s="16">
        <f t="shared" si="58"/>
        <v>82.402998584905234</v>
      </c>
      <c r="U212" s="16">
        <f t="shared" si="64"/>
        <v>25.360205176933647</v>
      </c>
      <c r="V212" s="16">
        <f t="shared" si="65"/>
        <v>97.971334357808558</v>
      </c>
      <c r="W212" s="16">
        <f t="shared" si="65"/>
        <v>71.651172223445556</v>
      </c>
      <c r="X212" s="16">
        <f t="shared" si="65"/>
        <v>47.600077788233534</v>
      </c>
      <c r="Y212" s="16">
        <f t="shared" si="65"/>
        <v>112.38940997013364</v>
      </c>
    </row>
    <row r="213" spans="1:25" x14ac:dyDescent="0.4">
      <c r="A213">
        <f t="shared" si="66"/>
        <v>200</v>
      </c>
      <c r="B213" s="1">
        <v>40473</v>
      </c>
      <c r="C213" s="2">
        <v>0.102382728037495</v>
      </c>
      <c r="D213" s="2">
        <v>5.0461806395638697E-3</v>
      </c>
      <c r="E213" s="2">
        <v>8.8587018303887093E-3</v>
      </c>
      <c r="F213" s="2">
        <v>0.88371238949255104</v>
      </c>
      <c r="G213">
        <v>473.85</v>
      </c>
      <c r="H213">
        <v>1980.83</v>
      </c>
      <c r="I213">
        <v>1033.54</v>
      </c>
      <c r="J213">
        <v>144.44</v>
      </c>
      <c r="K213">
        <v>81.38</v>
      </c>
      <c r="L213" s="3">
        <f t="shared" si="59"/>
        <v>-1.4754802231932929E-2</v>
      </c>
      <c r="M213" s="3">
        <f t="shared" si="60"/>
        <v>-1.1663213627862601E-2</v>
      </c>
      <c r="N213" s="3">
        <f t="shared" si="55"/>
        <v>-1.6903070998703362E-2</v>
      </c>
      <c r="O213" s="3">
        <f t="shared" si="55"/>
        <v>-1.8000553863195545E-3</v>
      </c>
      <c r="P213" s="3">
        <f t="shared" si="61"/>
        <v>2.545787109122623E-8</v>
      </c>
      <c r="Q213" s="4">
        <f t="shared" si="62"/>
        <v>-3.3099875574929163E-3</v>
      </c>
      <c r="R213" s="3">
        <f t="shared" si="63"/>
        <v>-1.1280285561204612E-2</v>
      </c>
      <c r="S213" s="16">
        <f t="shared" si="58"/>
        <v>107.43220500608959</v>
      </c>
      <c r="T213" s="16">
        <f t="shared" si="58"/>
        <v>81.274970028784779</v>
      </c>
      <c r="U213" s="16">
        <f t="shared" si="64"/>
        <v>26.15723497730481</v>
      </c>
      <c r="V213" s="16">
        <f t="shared" si="65"/>
        <v>96.495854134615271</v>
      </c>
      <c r="W213" s="16">
        <f t="shared" si="65"/>
        <v>70.484850860659293</v>
      </c>
      <c r="X213" s="16">
        <f t="shared" si="65"/>
        <v>45.909770688363196</v>
      </c>
      <c r="Y213" s="16">
        <f t="shared" si="65"/>
        <v>112.20940443150168</v>
      </c>
    </row>
    <row r="214" spans="1:25" x14ac:dyDescent="0.4">
      <c r="A214">
        <f t="shared" si="66"/>
        <v>201</v>
      </c>
      <c r="B214" s="1">
        <v>40480</v>
      </c>
      <c r="C214" s="2">
        <v>0.10241066786026901</v>
      </c>
      <c r="D214" s="2">
        <v>5.0478565703017302E-3</v>
      </c>
      <c r="E214" s="2">
        <v>8.8715158620289204E-3</v>
      </c>
      <c r="F214" s="2">
        <v>0.88366995970739903</v>
      </c>
      <c r="G214">
        <v>472.54899999999998</v>
      </c>
      <c r="H214">
        <v>1981.59</v>
      </c>
      <c r="I214">
        <v>1016.07</v>
      </c>
      <c r="J214">
        <v>144.18</v>
      </c>
      <c r="K214">
        <v>80.400000000000006</v>
      </c>
      <c r="L214" s="3">
        <f t="shared" si="59"/>
        <v>2.0269868773197031E-2</v>
      </c>
      <c r="M214" s="3">
        <f t="shared" si="60"/>
        <v>4.75114360524449E-2</v>
      </c>
      <c r="N214" s="3">
        <f t="shared" si="55"/>
        <v>2.9682994281889918E-2</v>
      </c>
      <c r="O214" s="3">
        <f t="shared" si="55"/>
        <v>-5.5486197808307658E-4</v>
      </c>
      <c r="P214" s="3">
        <f t="shared" si="61"/>
        <v>8.0283965739794532E-7</v>
      </c>
      <c r="Q214" s="4">
        <f t="shared" si="62"/>
        <v>2.0878971662759856E-3</v>
      </c>
      <c r="R214" s="3">
        <f t="shared" si="63"/>
        <v>2.4227359282362193E-2</v>
      </c>
      <c r="S214" s="16">
        <f t="shared" si="58"/>
        <v>107.64099472271718</v>
      </c>
      <c r="T214" s="16">
        <f t="shared" si="58"/>
        <v>83.697705957021</v>
      </c>
      <c r="U214" s="16">
        <f t="shared" si="64"/>
        <v>23.943288765696181</v>
      </c>
      <c r="V214" s="16">
        <f t="shared" si="65"/>
        <v>98.522841011934972</v>
      </c>
      <c r="W214" s="16">
        <f t="shared" si="65"/>
        <v>75.235994465903786</v>
      </c>
      <c r="X214" s="16">
        <f t="shared" si="65"/>
        <v>48.878070116552188</v>
      </c>
      <c r="Y214" s="16">
        <f t="shared" si="65"/>
        <v>112.15391823369337</v>
      </c>
    </row>
    <row r="215" spans="1:25" x14ac:dyDescent="0.4">
      <c r="A215">
        <f t="shared" si="66"/>
        <v>202</v>
      </c>
      <c r="B215" s="1">
        <v>40487</v>
      </c>
      <c r="C215" s="2">
        <v>0.10355875692458601</v>
      </c>
      <c r="D215" s="2">
        <v>5.09083400209971E-3</v>
      </c>
      <c r="E215" s="2">
        <v>9.0185154615774199E-3</v>
      </c>
      <c r="F215" s="2">
        <v>0.88233189361173603</v>
      </c>
      <c r="G215">
        <v>477.02499999999998</v>
      </c>
      <c r="H215">
        <v>2053.77</v>
      </c>
      <c r="I215">
        <v>1046.23</v>
      </c>
      <c r="J215">
        <v>144.1</v>
      </c>
      <c r="K215">
        <v>81.260000000000005</v>
      </c>
      <c r="L215" s="3">
        <f t="shared" si="59"/>
        <v>1.79402310470822E-3</v>
      </c>
      <c r="M215" s="3">
        <f t="shared" si="60"/>
        <v>-5.734386878810005E-3</v>
      </c>
      <c r="N215" s="3">
        <f t="shared" si="55"/>
        <v>1.4375424141918947E-2</v>
      </c>
      <c r="O215" s="3">
        <f t="shared" si="55"/>
        <v>-3.6086051353225734E-3</v>
      </c>
      <c r="P215" s="3">
        <f t="shared" si="61"/>
        <v>3.2994827838665446E-7</v>
      </c>
      <c r="Q215" s="4">
        <f t="shared" si="62"/>
        <v>-2.8980783748202292E-3</v>
      </c>
      <c r="R215" s="3">
        <f t="shared" si="63"/>
        <v>1.706613808123647E-3</v>
      </c>
      <c r="S215" s="16">
        <f t="shared" si="58"/>
        <v>107.35118688523517</v>
      </c>
      <c r="T215" s="16">
        <f t="shared" si="58"/>
        <v>83.868367337833362</v>
      </c>
      <c r="U215" s="16">
        <f t="shared" si="64"/>
        <v>23.482819547401803</v>
      </c>
      <c r="V215" s="16">
        <f t="shared" si="65"/>
        <v>98.702243322405792</v>
      </c>
      <c r="W215" s="16">
        <f t="shared" si="65"/>
        <v>74.662555778022792</v>
      </c>
      <c r="X215" s="16">
        <f t="shared" si="65"/>
        <v>50.315612530744083</v>
      </c>
      <c r="Y215" s="16">
        <f t="shared" si="65"/>
        <v>111.79305772016112</v>
      </c>
    </row>
    <row r="216" spans="1:25" x14ac:dyDescent="0.4">
      <c r="A216">
        <f t="shared" si="66"/>
        <v>203</v>
      </c>
      <c r="B216" s="1">
        <v>40494</v>
      </c>
      <c r="C216" s="2">
        <v>0.104102909416673</v>
      </c>
      <c r="D216" s="2">
        <v>5.09575954478026E-3</v>
      </c>
      <c r="E216" s="2">
        <v>9.0193512241209996E-3</v>
      </c>
      <c r="F216" s="2">
        <v>0.88178197981442497</v>
      </c>
      <c r="G216">
        <v>470.52699999999999</v>
      </c>
      <c r="H216">
        <v>2010.57</v>
      </c>
      <c r="I216">
        <v>1061.27</v>
      </c>
      <c r="J216">
        <v>143.58000000000001</v>
      </c>
      <c r="K216">
        <v>82.53</v>
      </c>
      <c r="L216" s="3">
        <f t="shared" si="59"/>
        <v>2.5782269857888007E-3</v>
      </c>
      <c r="M216" s="3">
        <f t="shared" si="60"/>
        <v>1.3376249451492406E-2</v>
      </c>
      <c r="N216" s="3">
        <f t="shared" si="55"/>
        <v>2.6619050759938645E-2</v>
      </c>
      <c r="O216" s="3">
        <f t="shared" si="55"/>
        <v>-5.8503969912244713E-3</v>
      </c>
      <c r="P216" s="3">
        <f t="shared" si="61"/>
        <v>1.1105232604296074E-6</v>
      </c>
      <c r="Q216" s="4">
        <f t="shared" si="62"/>
        <v>-4.5832355156531094E-3</v>
      </c>
      <c r="R216" s="3">
        <f t="shared" si="63"/>
        <v>9.180782551498845E-3</v>
      </c>
      <c r="S216" s="16">
        <f t="shared" ref="S216:T231" si="67">S215+100*Q216</f>
        <v>106.89286333366985</v>
      </c>
      <c r="T216" s="16">
        <f t="shared" si="67"/>
        <v>84.786445592983242</v>
      </c>
      <c r="U216" s="16">
        <f t="shared" si="64"/>
        <v>22.106417740686609</v>
      </c>
      <c r="V216" s="16">
        <f t="shared" si="65"/>
        <v>98.960066020984669</v>
      </c>
      <c r="W216" s="16">
        <f t="shared" si="65"/>
        <v>76.000180723172036</v>
      </c>
      <c r="X216" s="16">
        <f t="shared" si="65"/>
        <v>52.977517606737948</v>
      </c>
      <c r="Y216" s="16">
        <f t="shared" si="65"/>
        <v>111.20801802103867</v>
      </c>
    </row>
    <row r="217" spans="1:25" x14ac:dyDescent="0.4">
      <c r="A217">
        <f t="shared" si="66"/>
        <v>204</v>
      </c>
      <c r="B217" s="1">
        <v>40501</v>
      </c>
      <c r="C217" s="2">
        <v>0.105834936336389</v>
      </c>
      <c r="D217" s="2">
        <v>5.1554269584201898E-3</v>
      </c>
      <c r="E217" s="2">
        <v>9.0785289914810906E-3</v>
      </c>
      <c r="F217" s="2">
        <v>0.87993110771370897</v>
      </c>
      <c r="G217">
        <v>465.98099999999999</v>
      </c>
      <c r="H217">
        <v>2012.59</v>
      </c>
      <c r="I217">
        <v>1089.52</v>
      </c>
      <c r="J217">
        <v>142.74</v>
      </c>
      <c r="K217">
        <v>83.55</v>
      </c>
      <c r="L217" s="3">
        <f t="shared" si="59"/>
        <v>7.0581146804784556E-3</v>
      </c>
      <c r="M217" s="3">
        <f t="shared" si="60"/>
        <v>-1.6994842719419978E-3</v>
      </c>
      <c r="N217" s="3">
        <f t="shared" si="55"/>
        <v>-3.0839268668770847E-3</v>
      </c>
      <c r="O217" s="3">
        <f t="shared" si="55"/>
        <v>-8.3368362056887024E-3</v>
      </c>
      <c r="P217" s="3">
        <f t="shared" si="61"/>
        <v>3.2321224436729411E-6</v>
      </c>
      <c r="Q217" s="4">
        <f t="shared" si="62"/>
        <v>-6.6288376083792492E-3</v>
      </c>
      <c r="R217" s="3">
        <f t="shared" si="63"/>
        <v>-1.5155331660073323E-3</v>
      </c>
      <c r="S217" s="16">
        <f t="shared" si="67"/>
        <v>106.22997957283192</v>
      </c>
      <c r="T217" s="16">
        <f t="shared" si="67"/>
        <v>84.634892276382502</v>
      </c>
      <c r="U217" s="16">
        <f t="shared" si="64"/>
        <v>21.595087296449421</v>
      </c>
      <c r="V217" s="16">
        <f t="shared" si="65"/>
        <v>99.665877489032511</v>
      </c>
      <c r="W217" s="16">
        <f t="shared" si="65"/>
        <v>75.830232295977837</v>
      </c>
      <c r="X217" s="16">
        <f t="shared" si="65"/>
        <v>52.669124920050237</v>
      </c>
      <c r="Y217" s="16">
        <f t="shared" si="65"/>
        <v>110.37433440046979</v>
      </c>
    </row>
    <row r="218" spans="1:25" x14ac:dyDescent="0.4">
      <c r="A218">
        <f t="shared" si="66"/>
        <v>205</v>
      </c>
      <c r="B218" s="1">
        <v>40508</v>
      </c>
      <c r="C218" s="2">
        <v>0.11073199666373799</v>
      </c>
      <c r="D218" s="2">
        <v>5.2843542454365598E-3</v>
      </c>
      <c r="E218" s="2">
        <v>9.4394121165705495E-3</v>
      </c>
      <c r="F218" s="2">
        <v>0.87454423697425399</v>
      </c>
      <c r="G218">
        <v>466.20100000000002</v>
      </c>
      <c r="H218">
        <v>1996.03</v>
      </c>
      <c r="I218">
        <v>1086.1600000000001</v>
      </c>
      <c r="J218">
        <v>141.55000000000001</v>
      </c>
      <c r="K218">
        <v>84.1</v>
      </c>
      <c r="L218" s="3">
        <f t="shared" si="59"/>
        <v>-2.9085670362781313E-2</v>
      </c>
      <c r="M218" s="3">
        <f t="shared" si="60"/>
        <v>1.1012162352733945E-2</v>
      </c>
      <c r="N218" s="3">
        <f t="shared" si="55"/>
        <v>1.431649112469624E-2</v>
      </c>
      <c r="O218" s="3">
        <f t="shared" si="55"/>
        <v>2.1900388555280426E-3</v>
      </c>
      <c r="P218" s="3">
        <f t="shared" si="61"/>
        <v>1.8998400922211819E-6</v>
      </c>
      <c r="Q218" s="4">
        <f t="shared" si="62"/>
        <v>-1.1139969071452254E-3</v>
      </c>
      <c r="R218" s="3">
        <f t="shared" si="63"/>
        <v>-3.9174450745577127E-4</v>
      </c>
      <c r="S218" s="16">
        <f t="shared" si="67"/>
        <v>106.1185798821174</v>
      </c>
      <c r="T218" s="16">
        <f t="shared" si="67"/>
        <v>84.595717825636925</v>
      </c>
      <c r="U218" s="16">
        <f t="shared" si="64"/>
        <v>21.522862056480477</v>
      </c>
      <c r="V218" s="16">
        <f t="shared" si="65"/>
        <v>96.757310452754382</v>
      </c>
      <c r="W218" s="16">
        <f t="shared" si="65"/>
        <v>76.931448531251235</v>
      </c>
      <c r="X218" s="16">
        <f t="shared" si="65"/>
        <v>54.100774032519858</v>
      </c>
      <c r="Y218" s="16">
        <f t="shared" si="65"/>
        <v>110.5933382860226</v>
      </c>
    </row>
    <row r="219" spans="1:25" x14ac:dyDescent="0.4">
      <c r="A219">
        <f t="shared" si="66"/>
        <v>206</v>
      </c>
      <c r="B219" s="1">
        <v>40515</v>
      </c>
      <c r="C219" s="2">
        <v>0.10761302251999</v>
      </c>
      <c r="D219" s="2">
        <v>5.2670877825239798E-3</v>
      </c>
      <c r="E219" s="2">
        <v>9.40925256952925E-3</v>
      </c>
      <c r="F219" s="2">
        <v>0.87771063712795605</v>
      </c>
      <c r="G219">
        <v>461.25200000000001</v>
      </c>
      <c r="H219">
        <v>2056.4</v>
      </c>
      <c r="I219">
        <v>1101.71</v>
      </c>
      <c r="J219">
        <v>141.86000000000001</v>
      </c>
      <c r="K219">
        <v>82.53</v>
      </c>
      <c r="L219" s="3">
        <f t="shared" si="59"/>
        <v>-7.4275018401204207E-3</v>
      </c>
      <c r="M219" s="3">
        <f t="shared" si="60"/>
        <v>3.064560550833173E-2</v>
      </c>
      <c r="N219" s="3">
        <f t="shared" si="55"/>
        <v>1.035662742463983E-2</v>
      </c>
      <c r="O219" s="3">
        <f t="shared" si="55"/>
        <v>-2.6082052728042537E-3</v>
      </c>
      <c r="P219" s="3">
        <f t="shared" si="61"/>
        <v>1.4756543461988073E-7</v>
      </c>
      <c r="Q219" s="4">
        <f t="shared" si="62"/>
        <v>-2.8298317824083487E-3</v>
      </c>
      <c r="R219" s="3">
        <f t="shared" si="63"/>
        <v>7.7416314550117216E-3</v>
      </c>
      <c r="S219" s="16">
        <f t="shared" si="67"/>
        <v>105.83559670387656</v>
      </c>
      <c r="T219" s="16">
        <f t="shared" si="67"/>
        <v>85.369880971138102</v>
      </c>
      <c r="U219" s="16">
        <f t="shared" si="64"/>
        <v>20.46571573273846</v>
      </c>
      <c r="V219" s="16">
        <f t="shared" si="65"/>
        <v>96.014560268742343</v>
      </c>
      <c r="W219" s="16">
        <f t="shared" si="65"/>
        <v>79.996009082084413</v>
      </c>
      <c r="X219" s="16">
        <f t="shared" si="65"/>
        <v>55.136436774983842</v>
      </c>
      <c r="Y219" s="16">
        <f t="shared" si="65"/>
        <v>110.33251775874217</v>
      </c>
    </row>
    <row r="220" spans="1:25" x14ac:dyDescent="0.4">
      <c r="A220">
        <f t="shared" si="66"/>
        <v>207</v>
      </c>
      <c r="B220" s="1">
        <v>40522</v>
      </c>
      <c r="C220" s="2">
        <v>0.107793882046285</v>
      </c>
      <c r="D220" s="2">
        <v>5.2567183170238504E-3</v>
      </c>
      <c r="E220" s="2">
        <v>9.4743354342673898E-3</v>
      </c>
      <c r="F220" s="2">
        <v>0.87747506420242305</v>
      </c>
      <c r="G220">
        <v>450.08199999999999</v>
      </c>
      <c r="H220">
        <v>2083.5700000000002</v>
      </c>
      <c r="I220">
        <v>1113.1199999999999</v>
      </c>
      <c r="J220">
        <v>141.49</v>
      </c>
      <c r="K220">
        <v>83.95</v>
      </c>
      <c r="L220" s="3">
        <f t="shared" si="59"/>
        <v>2.4088258324097556E-3</v>
      </c>
      <c r="M220" s="3">
        <f t="shared" si="60"/>
        <v>3.4205019610544785E-3</v>
      </c>
      <c r="N220" s="3">
        <f t="shared" si="55"/>
        <v>1.6808610033060223E-2</v>
      </c>
      <c r="O220" s="3">
        <f t="shared" si="55"/>
        <v>7.0676372888534011E-4</v>
      </c>
      <c r="P220" s="3">
        <f t="shared" si="61"/>
        <v>3.2743692969565032E-7</v>
      </c>
      <c r="Q220" s="4">
        <f t="shared" si="62"/>
        <v>1.0567278240478295E-3</v>
      </c>
      <c r="R220" s="3">
        <f t="shared" si="63"/>
        <v>5.8361753888524492E-3</v>
      </c>
      <c r="S220" s="16">
        <f t="shared" si="67"/>
        <v>105.94126948628134</v>
      </c>
      <c r="T220" s="16">
        <f t="shared" si="67"/>
        <v>85.953498510023351</v>
      </c>
      <c r="U220" s="16">
        <f t="shared" si="64"/>
        <v>19.987770976257991</v>
      </c>
      <c r="V220" s="16">
        <f t="shared" si="65"/>
        <v>96.255442851983318</v>
      </c>
      <c r="W220" s="16">
        <f t="shared" si="65"/>
        <v>80.33805927818986</v>
      </c>
      <c r="X220" s="16">
        <f t="shared" si="65"/>
        <v>56.817297778289863</v>
      </c>
      <c r="Y220" s="16">
        <f t="shared" si="65"/>
        <v>110.4031941316307</v>
      </c>
    </row>
    <row r="221" spans="1:25" x14ac:dyDescent="0.4">
      <c r="A221">
        <f t="shared" si="66"/>
        <v>208</v>
      </c>
      <c r="B221" s="1">
        <v>40529</v>
      </c>
      <c r="C221" s="2">
        <v>0.108339610262444</v>
      </c>
      <c r="D221" s="2">
        <v>5.2511320313269102E-3</v>
      </c>
      <c r="E221" s="2">
        <v>9.4538403902635001E-3</v>
      </c>
      <c r="F221" s="2">
        <v>0.87695541731596405</v>
      </c>
      <c r="G221">
        <v>451.005</v>
      </c>
      <c r="H221">
        <v>2089.9499999999998</v>
      </c>
      <c r="I221">
        <v>1131.83</v>
      </c>
      <c r="J221">
        <v>141.59</v>
      </c>
      <c r="K221">
        <v>83.98</v>
      </c>
      <c r="L221" s="3">
        <f t="shared" si="59"/>
        <v>-1.5789876848270712E-2</v>
      </c>
      <c r="M221" s="3">
        <f t="shared" si="60"/>
        <v>-2.5113403915851817E-3</v>
      </c>
      <c r="N221" s="3">
        <f t="shared" si="55"/>
        <v>-1.6345210853219161E-3</v>
      </c>
      <c r="O221" s="3">
        <f t="shared" si="55"/>
        <v>-4.9438519669464664E-4</v>
      </c>
      <c r="P221" s="3">
        <f t="shared" si="61"/>
        <v>3.293344795402402E-7</v>
      </c>
      <c r="Q221" s="4">
        <f t="shared" si="62"/>
        <v>-2.173192096222337E-3</v>
      </c>
      <c r="R221" s="3">
        <f t="shared" si="63"/>
        <v>-5.1075308804681141E-3</v>
      </c>
      <c r="S221" s="16">
        <f t="shared" si="67"/>
        <v>105.72395027665911</v>
      </c>
      <c r="T221" s="16">
        <f t="shared" si="67"/>
        <v>85.442745421976539</v>
      </c>
      <c r="U221" s="16">
        <f t="shared" si="64"/>
        <v>20.281204854682571</v>
      </c>
      <c r="V221" s="16">
        <f t="shared" si="65"/>
        <v>94.676455167156249</v>
      </c>
      <c r="W221" s="16">
        <f t="shared" si="65"/>
        <v>80.086925239031345</v>
      </c>
      <c r="X221" s="16">
        <f t="shared" si="65"/>
        <v>56.653845669757672</v>
      </c>
      <c r="Y221" s="16">
        <f t="shared" si="65"/>
        <v>110.35375561196123</v>
      </c>
    </row>
    <row r="222" spans="1:25" x14ac:dyDescent="0.4">
      <c r="A222">
        <f t="shared" si="66"/>
        <v>209</v>
      </c>
      <c r="B222" s="1">
        <v>40536</v>
      </c>
      <c r="C222" s="2">
        <v>0.107790719463211</v>
      </c>
      <c r="D222" s="2">
        <v>5.2639034238567504E-3</v>
      </c>
      <c r="E222" s="2">
        <v>9.4707732807122001E-3</v>
      </c>
      <c r="F222" s="2">
        <v>0.87747460383221998</v>
      </c>
      <c r="G222">
        <v>449.77499999999998</v>
      </c>
      <c r="H222">
        <v>2112.37</v>
      </c>
      <c r="I222">
        <v>1129.98</v>
      </c>
      <c r="J222">
        <v>141.52000000000001</v>
      </c>
      <c r="K222">
        <v>82.88</v>
      </c>
      <c r="L222" s="3">
        <f t="shared" si="59"/>
        <v>-1.4413384298326615E-2</v>
      </c>
      <c r="M222" s="3">
        <f t="shared" si="60"/>
        <v>-2.0345891199482047E-2</v>
      </c>
      <c r="N222" s="3">
        <f t="shared" si="55"/>
        <v>-2.3451742508717732E-3</v>
      </c>
      <c r="O222" s="3">
        <f t="shared" si="55"/>
        <v>6.2888637648388368E-3</v>
      </c>
      <c r="P222" s="3">
        <f t="shared" si="61"/>
        <v>5.1129969309466041E-7</v>
      </c>
      <c r="Q222" s="4">
        <f t="shared" si="62"/>
        <v>3.8348684575171513E-3</v>
      </c>
      <c r="R222" s="3">
        <f t="shared" si="63"/>
        <v>-7.7038964959603995E-3</v>
      </c>
      <c r="S222" s="16">
        <f t="shared" si="67"/>
        <v>106.10743712241083</v>
      </c>
      <c r="T222" s="16">
        <f t="shared" si="67"/>
        <v>84.672355772380499</v>
      </c>
      <c r="U222" s="16">
        <f t="shared" si="64"/>
        <v>21.43508135003033</v>
      </c>
      <c r="V222" s="16">
        <f t="shared" si="65"/>
        <v>93.235116737323594</v>
      </c>
      <c r="W222" s="16">
        <f t="shared" si="65"/>
        <v>78.052336119083137</v>
      </c>
      <c r="X222" s="16">
        <f t="shared" si="65"/>
        <v>56.419328244670496</v>
      </c>
      <c r="Y222" s="16">
        <f t="shared" si="65"/>
        <v>110.98264198844512</v>
      </c>
    </row>
    <row r="223" spans="1:25" x14ac:dyDescent="0.4">
      <c r="A223">
        <f t="shared" si="66"/>
        <v>210</v>
      </c>
      <c r="B223" s="1">
        <v>40543</v>
      </c>
      <c r="C223" s="2">
        <v>0.108404446801387</v>
      </c>
      <c r="D223" s="2">
        <v>5.3719141481137003E-3</v>
      </c>
      <c r="E223" s="2">
        <v>9.6012013734368597E-3</v>
      </c>
      <c r="F223" s="2">
        <v>0.87662243767706205</v>
      </c>
      <c r="G223">
        <v>452.91</v>
      </c>
      <c r="H223">
        <v>2114.29</v>
      </c>
      <c r="I223">
        <v>1127.33</v>
      </c>
      <c r="J223">
        <v>142.41</v>
      </c>
      <c r="K223">
        <v>81.12</v>
      </c>
      <c r="L223" s="3">
        <f t="shared" si="59"/>
        <v>2.4409065187352752E-2</v>
      </c>
      <c r="M223" s="3">
        <f t="shared" si="60"/>
        <v>3.6912146395230661E-2</v>
      </c>
      <c r="N223" s="3">
        <f t="shared" si="55"/>
        <v>3.073634162135308E-2</v>
      </c>
      <c r="O223" s="3">
        <f t="shared" si="55"/>
        <v>-6.3900007021978622E-3</v>
      </c>
      <c r="P223" s="3">
        <f t="shared" si="61"/>
        <v>7.8742340057178593E-7</v>
      </c>
      <c r="Q223" s="4">
        <f t="shared" si="62"/>
        <v>-2.4629595202982882E-3</v>
      </c>
      <c r="R223" s="3">
        <f t="shared" si="63"/>
        <v>2.1416888125434658E-2</v>
      </c>
      <c r="S223" s="16">
        <f t="shared" si="67"/>
        <v>105.861141170381</v>
      </c>
      <c r="T223" s="16">
        <f t="shared" si="67"/>
        <v>86.814044584923963</v>
      </c>
      <c r="U223" s="16">
        <f t="shared" si="64"/>
        <v>19.047096585457041</v>
      </c>
      <c r="V223" s="16">
        <f t="shared" ref="V223:Y238" si="68">V222+100*L223</f>
        <v>95.676023256058869</v>
      </c>
      <c r="W223" s="16">
        <f t="shared" si="68"/>
        <v>81.743550758606204</v>
      </c>
      <c r="X223" s="16">
        <f t="shared" si="68"/>
        <v>59.492962406805802</v>
      </c>
      <c r="Y223" s="16">
        <f t="shared" si="68"/>
        <v>110.34364191822534</v>
      </c>
    </row>
    <row r="224" spans="1:25" x14ac:dyDescent="0.4">
      <c r="A224">
        <f t="shared" si="66"/>
        <v>211</v>
      </c>
      <c r="B224" s="1">
        <v>40550</v>
      </c>
      <c r="C224" s="2">
        <v>0.107216619153768</v>
      </c>
      <c r="D224" s="2">
        <v>5.3226931885564004E-3</v>
      </c>
      <c r="E224" s="2">
        <v>9.5258776463264805E-3</v>
      </c>
      <c r="F224" s="2">
        <v>0.87793481001134799</v>
      </c>
      <c r="G224">
        <v>452.63799999999998</v>
      </c>
      <c r="H224">
        <v>2138.81</v>
      </c>
      <c r="I224">
        <v>1161.98</v>
      </c>
      <c r="J224">
        <v>141.5</v>
      </c>
      <c r="K224">
        <v>83.15</v>
      </c>
      <c r="L224" s="3">
        <f t="shared" si="59"/>
        <v>-2.1519973282991822E-3</v>
      </c>
      <c r="M224" s="3">
        <f t="shared" si="60"/>
        <v>1.3813100328523786E-2</v>
      </c>
      <c r="N224" s="3">
        <f t="shared" si="55"/>
        <v>4.1911220502932611E-3</v>
      </c>
      <c r="O224" s="3">
        <f t="shared" si="55"/>
        <v>2.4734982332155209E-3</v>
      </c>
      <c r="P224" s="3">
        <f t="shared" si="61"/>
        <v>1.8111938304487089E-7</v>
      </c>
      <c r="Q224" s="4">
        <f t="shared" si="62"/>
        <v>2.054106214973643E-3</v>
      </c>
      <c r="R224" s="3">
        <f t="shared" si="63"/>
        <v>4.5814308209333465E-3</v>
      </c>
      <c r="S224" s="16">
        <f t="shared" si="67"/>
        <v>106.06655179187837</v>
      </c>
      <c r="T224" s="16">
        <f t="shared" si="67"/>
        <v>87.272187667017292</v>
      </c>
      <c r="U224" s="16">
        <f t="shared" si="64"/>
        <v>18.794364124861076</v>
      </c>
      <c r="V224" s="16">
        <f t="shared" si="68"/>
        <v>95.460823523228953</v>
      </c>
      <c r="W224" s="16">
        <f t="shared" si="68"/>
        <v>83.124860791458588</v>
      </c>
      <c r="X224" s="16">
        <f t="shared" si="68"/>
        <v>59.912074611835131</v>
      </c>
      <c r="Y224" s="16">
        <f t="shared" si="68"/>
        <v>110.5909917415469</v>
      </c>
    </row>
    <row r="225" spans="1:25" x14ac:dyDescent="0.4">
      <c r="A225">
        <f t="shared" si="66"/>
        <v>212</v>
      </c>
      <c r="B225" s="1">
        <v>40557</v>
      </c>
      <c r="C225" s="2">
        <v>0.10740862944202099</v>
      </c>
      <c r="D225" s="2">
        <v>5.4005869094522598E-3</v>
      </c>
      <c r="E225" s="2">
        <v>9.5578392755859103E-3</v>
      </c>
      <c r="F225" s="2">
        <v>0.87763294437294004</v>
      </c>
      <c r="G225">
        <v>453.19</v>
      </c>
      <c r="H225">
        <v>2175.6799999999998</v>
      </c>
      <c r="I225">
        <v>1166.8499999999999</v>
      </c>
      <c r="J225">
        <v>141.85</v>
      </c>
      <c r="K225">
        <v>82.87</v>
      </c>
      <c r="L225" s="3">
        <f t="shared" si="59"/>
        <v>-8.740648492167491E-3</v>
      </c>
      <c r="M225" s="3">
        <f t="shared" si="60"/>
        <v>-1.1062018686228137E-2</v>
      </c>
      <c r="N225" s="3">
        <f t="shared" si="55"/>
        <v>-2.0919569781891245E-2</v>
      </c>
      <c r="O225" s="3">
        <f t="shared" si="55"/>
        <v>-2.1854071201974357E-3</v>
      </c>
      <c r="P225" s="3">
        <f t="shared" si="61"/>
        <v>5.5450194576314885E-7</v>
      </c>
      <c r="Q225" s="4">
        <f t="shared" si="62"/>
        <v>-3.1170481414750837E-3</v>
      </c>
      <c r="R225" s="3">
        <f t="shared" si="63"/>
        <v>-1.0726911020121077E-2</v>
      </c>
      <c r="S225" s="16">
        <f t="shared" si="67"/>
        <v>105.75484697773086</v>
      </c>
      <c r="T225" s="16">
        <f t="shared" si="67"/>
        <v>86.199496565005191</v>
      </c>
      <c r="U225" s="16">
        <f t="shared" si="64"/>
        <v>19.555350412725673</v>
      </c>
      <c r="V225" s="16">
        <f t="shared" si="68"/>
        <v>94.586758674012202</v>
      </c>
      <c r="W225" s="16">
        <f t="shared" si="68"/>
        <v>82.018658922835769</v>
      </c>
      <c r="X225" s="16">
        <f t="shared" si="68"/>
        <v>57.820117633646007</v>
      </c>
      <c r="Y225" s="16">
        <f t="shared" si="68"/>
        <v>110.37245102952716</v>
      </c>
    </row>
    <row r="226" spans="1:25" x14ac:dyDescent="0.4">
      <c r="A226">
        <f t="shared" si="66"/>
        <v>213</v>
      </c>
      <c r="B226" s="1">
        <v>40564</v>
      </c>
      <c r="C226" s="2">
        <v>0.10655597588999</v>
      </c>
      <c r="D226" s="2">
        <v>5.3803522241410197E-3</v>
      </c>
      <c r="E226" s="2">
        <v>9.5065576033226303E-3</v>
      </c>
      <c r="F226" s="2">
        <v>0.87855711428254502</v>
      </c>
      <c r="G226">
        <v>450.86099999999999</v>
      </c>
      <c r="H226">
        <v>2159.4299999999998</v>
      </c>
      <c r="I226">
        <v>1142.44</v>
      </c>
      <c r="J226">
        <v>141.54</v>
      </c>
      <c r="K226">
        <v>82.57</v>
      </c>
      <c r="L226" s="3">
        <f t="shared" si="59"/>
        <v>1.8802534569577478E-3</v>
      </c>
      <c r="M226" s="3">
        <f t="shared" si="60"/>
        <v>-1.0737166016516086E-2</v>
      </c>
      <c r="N226" s="3">
        <f t="shared" si="55"/>
        <v>9.7423059416685831E-3</v>
      </c>
      <c r="O226" s="3">
        <f t="shared" si="55"/>
        <v>1.2717253073337709E-3</v>
      </c>
      <c r="P226" s="3">
        <f t="shared" si="61"/>
        <v>1.9080832304869408E-7</v>
      </c>
      <c r="Q226" s="4">
        <f t="shared" si="62"/>
        <v>1.3522908074405828E-3</v>
      </c>
      <c r="R226" s="3">
        <f t="shared" si="63"/>
        <v>5.3927967236100383E-4</v>
      </c>
      <c r="S226" s="16">
        <f t="shared" si="67"/>
        <v>105.89007605847492</v>
      </c>
      <c r="T226" s="16">
        <f t="shared" si="67"/>
        <v>86.253424532241297</v>
      </c>
      <c r="U226" s="16">
        <f t="shared" si="64"/>
        <v>19.636651526233621</v>
      </c>
      <c r="V226" s="16">
        <f t="shared" si="68"/>
        <v>94.77478401970798</v>
      </c>
      <c r="W226" s="16">
        <f t="shared" si="68"/>
        <v>80.944942321184158</v>
      </c>
      <c r="X226" s="16">
        <f t="shared" si="68"/>
        <v>58.794348227812861</v>
      </c>
      <c r="Y226" s="16">
        <f t="shared" si="68"/>
        <v>110.49962356026053</v>
      </c>
    </row>
    <row r="227" spans="1:25" x14ac:dyDescent="0.4">
      <c r="A227">
        <f t="shared" si="66"/>
        <v>214</v>
      </c>
      <c r="B227" s="1">
        <v>40571</v>
      </c>
      <c r="C227" s="2">
        <v>0.106279702318235</v>
      </c>
      <c r="D227" s="2">
        <v>5.3942728298431901E-3</v>
      </c>
      <c r="E227" s="2">
        <v>9.4648173033301201E-3</v>
      </c>
      <c r="F227" s="2">
        <v>0.87886120754859098</v>
      </c>
      <c r="G227">
        <v>454.18400000000003</v>
      </c>
      <c r="H227">
        <v>2147.9499999999998</v>
      </c>
      <c r="I227">
        <v>1153.57</v>
      </c>
      <c r="J227">
        <v>141.72</v>
      </c>
      <c r="K227">
        <v>82.12</v>
      </c>
      <c r="L227" s="3">
        <f t="shared" si="59"/>
        <v>-2.2030065702304036E-2</v>
      </c>
      <c r="M227" s="3">
        <f t="shared" si="60"/>
        <v>2.8148873175974698E-2</v>
      </c>
      <c r="N227" s="3">
        <f t="shared" si="55"/>
        <v>1.7042745563771611E-2</v>
      </c>
      <c r="O227" s="3">
        <f t="shared" si="55"/>
        <v>-6.0683036974314986E-3</v>
      </c>
      <c r="P227" s="3">
        <f t="shared" si="61"/>
        <v>2.2269686428088262E-7</v>
      </c>
      <c r="Q227" s="4">
        <f t="shared" si="62"/>
        <v>-7.3616190621804377E-3</v>
      </c>
      <c r="R227" s="3">
        <f t="shared" si="63"/>
        <v>4.2733123350026936E-3</v>
      </c>
      <c r="S227" s="16">
        <f t="shared" si="67"/>
        <v>105.15391415225687</v>
      </c>
      <c r="T227" s="16">
        <f t="shared" si="67"/>
        <v>86.680755765741566</v>
      </c>
      <c r="U227" s="16">
        <f t="shared" si="64"/>
        <v>18.473158386515308</v>
      </c>
      <c r="V227" s="16">
        <f t="shared" si="68"/>
        <v>92.57177744947758</v>
      </c>
      <c r="W227" s="16">
        <f t="shared" si="68"/>
        <v>83.759829638781625</v>
      </c>
      <c r="X227" s="16">
        <f t="shared" si="68"/>
        <v>60.498622784190019</v>
      </c>
      <c r="Y227" s="16">
        <f t="shared" si="68"/>
        <v>109.89279319051738</v>
      </c>
    </row>
    <row r="228" spans="1:25" x14ac:dyDescent="0.4">
      <c r="A228">
        <f t="shared" si="66"/>
        <v>215</v>
      </c>
      <c r="B228" s="1">
        <v>40578</v>
      </c>
      <c r="C228" s="2">
        <v>0.10601440108566799</v>
      </c>
      <c r="D228" s="2">
        <v>5.5171946926741303E-3</v>
      </c>
      <c r="E228" s="2">
        <v>9.7130568809675206E-3</v>
      </c>
      <c r="F228" s="2">
        <v>0.87875534734069005</v>
      </c>
      <c r="G228">
        <v>443.85399999999998</v>
      </c>
      <c r="H228">
        <v>2206.8000000000002</v>
      </c>
      <c r="I228">
        <v>1173.23</v>
      </c>
      <c r="J228">
        <v>140.86000000000001</v>
      </c>
      <c r="K228">
        <v>82.18</v>
      </c>
      <c r="L228" s="3">
        <f t="shared" si="59"/>
        <v>1.5183066359536035E-2</v>
      </c>
      <c r="M228" s="3">
        <f t="shared" si="60"/>
        <v>3.0060520474492591E-2</v>
      </c>
      <c r="N228" s="3">
        <f t="shared" si="55"/>
        <v>1.2052197778781526E-2</v>
      </c>
      <c r="O228" s="3">
        <f t="shared" si="55"/>
        <v>-1.7038193951441905E-3</v>
      </c>
      <c r="P228" s="3">
        <f t="shared" si="61"/>
        <v>6.147189933162373E-7</v>
      </c>
      <c r="Q228" s="4">
        <f t="shared" si="62"/>
        <v>3.9468198995798036E-4</v>
      </c>
      <c r="R228" s="3">
        <f t="shared" si="63"/>
        <v>1.389799130441649E-2</v>
      </c>
      <c r="S228" s="16">
        <f t="shared" si="67"/>
        <v>105.19338235125267</v>
      </c>
      <c r="T228" s="16">
        <f t="shared" si="67"/>
        <v>88.070554896183211</v>
      </c>
      <c r="U228" s="16">
        <f t="shared" si="64"/>
        <v>17.122827455069455</v>
      </c>
      <c r="V228" s="16">
        <f t="shared" si="68"/>
        <v>94.090084085431187</v>
      </c>
      <c r="W228" s="16">
        <f t="shared" si="68"/>
        <v>86.765881686230884</v>
      </c>
      <c r="X228" s="16">
        <f t="shared" si="68"/>
        <v>61.703842562068175</v>
      </c>
      <c r="Y228" s="16">
        <f t="shared" si="68"/>
        <v>109.72241125100297</v>
      </c>
    </row>
    <row r="229" spans="1:25" x14ac:dyDescent="0.4">
      <c r="A229">
        <f t="shared" si="66"/>
        <v>216</v>
      </c>
      <c r="B229" s="1">
        <v>40585</v>
      </c>
      <c r="C229" s="2">
        <v>0.10501664620581599</v>
      </c>
      <c r="D229" s="2">
        <v>5.4904179169986203E-3</v>
      </c>
      <c r="E229" s="2">
        <v>9.7488048250791593E-3</v>
      </c>
      <c r="F229" s="2">
        <v>0.87974413105210503</v>
      </c>
      <c r="G229">
        <v>443.84199999999998</v>
      </c>
      <c r="H229">
        <v>2239.08</v>
      </c>
      <c r="I229">
        <v>1187.3699999999999</v>
      </c>
      <c r="J229">
        <v>140.62</v>
      </c>
      <c r="K229">
        <v>83.43</v>
      </c>
      <c r="L229" s="3">
        <f t="shared" si="59"/>
        <v>1.4039829262566528E-3</v>
      </c>
      <c r="M229" s="3">
        <f t="shared" si="60"/>
        <v>8.0061895337910638E-3</v>
      </c>
      <c r="N229" s="3">
        <f t="shared" si="55"/>
        <v>2.8525228024962823E-2</v>
      </c>
      <c r="O229" s="3">
        <f t="shared" si="55"/>
        <v>1.4222727919213085E-3</v>
      </c>
      <c r="P229" s="3">
        <f t="shared" si="61"/>
        <v>5.8222459020064451E-8</v>
      </c>
      <c r="Q229" s="4">
        <f t="shared" si="62"/>
        <v>1.7206637043039982E-3</v>
      </c>
      <c r="R229" s="3">
        <f t="shared" si="63"/>
        <v>9.8394183192329621E-3</v>
      </c>
      <c r="S229" s="16">
        <f t="shared" si="67"/>
        <v>105.36544872168307</v>
      </c>
      <c r="T229" s="16">
        <f t="shared" si="67"/>
        <v>89.0544967281065</v>
      </c>
      <c r="U229" s="16">
        <f t="shared" si="64"/>
        <v>16.310951993576566</v>
      </c>
      <c r="V229" s="16">
        <f t="shared" si="68"/>
        <v>94.230482378056848</v>
      </c>
      <c r="W229" s="16">
        <f t="shared" si="68"/>
        <v>87.566500639609984</v>
      </c>
      <c r="X229" s="16">
        <f t="shared" si="68"/>
        <v>64.556365364564456</v>
      </c>
      <c r="Y229" s="16">
        <f t="shared" si="68"/>
        <v>109.86463853019509</v>
      </c>
    </row>
    <row r="230" spans="1:25" x14ac:dyDescent="0.4">
      <c r="A230">
        <f t="shared" si="66"/>
        <v>217</v>
      </c>
      <c r="B230" s="1">
        <v>40592</v>
      </c>
      <c r="C230" s="2">
        <v>0.10511182721989699</v>
      </c>
      <c r="D230" s="2">
        <v>5.4922743346182204E-3</v>
      </c>
      <c r="E230" s="2">
        <v>9.7122288711125205E-3</v>
      </c>
      <c r="F230" s="2">
        <v>0.87968366957437205</v>
      </c>
      <c r="G230">
        <v>445.80099999999999</v>
      </c>
      <c r="H230">
        <v>2263.79</v>
      </c>
      <c r="I230">
        <v>1221.24</v>
      </c>
      <c r="J230">
        <v>140.82</v>
      </c>
      <c r="K230">
        <v>83.18</v>
      </c>
      <c r="L230" s="3">
        <f t="shared" si="59"/>
        <v>-5.0901032490686671E-3</v>
      </c>
      <c r="M230" s="3">
        <f t="shared" si="60"/>
        <v>-3.4403704709066285E-2</v>
      </c>
      <c r="N230" s="3">
        <f t="shared" si="55"/>
        <v>-3.2229537191706736E-2</v>
      </c>
      <c r="O230" s="3">
        <f t="shared" si="55"/>
        <v>4.1187331344980649E-3</v>
      </c>
      <c r="P230" s="3">
        <f t="shared" si="61"/>
        <v>2.9299854744873573E-7</v>
      </c>
      <c r="Q230" s="4">
        <f t="shared" si="62"/>
        <v>2.585883999952545E-3</v>
      </c>
      <c r="R230" s="3">
        <f t="shared" si="63"/>
        <v>-1.6901153003835906E-2</v>
      </c>
      <c r="S230" s="16">
        <f t="shared" si="67"/>
        <v>105.62403712167833</v>
      </c>
      <c r="T230" s="16">
        <f t="shared" si="67"/>
        <v>87.364381427722904</v>
      </c>
      <c r="U230" s="16">
        <f t="shared" si="64"/>
        <v>18.259655693955423</v>
      </c>
      <c r="V230" s="16">
        <f t="shared" si="68"/>
        <v>93.721472053149981</v>
      </c>
      <c r="W230" s="16">
        <f t="shared" si="68"/>
        <v>84.126130168703355</v>
      </c>
      <c r="X230" s="16">
        <f t="shared" si="68"/>
        <v>61.333411645393781</v>
      </c>
      <c r="Y230" s="16">
        <f t="shared" si="68"/>
        <v>110.2765118436449</v>
      </c>
    </row>
    <row r="231" spans="1:25" x14ac:dyDescent="0.4">
      <c r="A231">
        <f t="shared" si="66"/>
        <v>218</v>
      </c>
      <c r="B231" s="1">
        <v>40599</v>
      </c>
      <c r="C231" s="2">
        <v>0.104762578988765</v>
      </c>
      <c r="D231" s="2">
        <v>5.4713655817333002E-3</v>
      </c>
      <c r="E231" s="2">
        <v>9.5940549427142793E-3</v>
      </c>
      <c r="F231" s="2">
        <v>0.88017200048678601</v>
      </c>
      <c r="G231">
        <v>451.67700000000002</v>
      </c>
      <c r="H231">
        <v>2226.0500000000002</v>
      </c>
      <c r="I231">
        <v>1181.8800000000001</v>
      </c>
      <c r="J231">
        <v>141.4</v>
      </c>
      <c r="K231">
        <v>81.680000000000007</v>
      </c>
      <c r="L231" s="3">
        <f t="shared" si="59"/>
        <v>3.3438103625040849E-3</v>
      </c>
      <c r="M231" s="3">
        <f t="shared" si="60"/>
        <v>9.0714522882717752E-3</v>
      </c>
      <c r="N231" s="3">
        <f t="shared" si="55"/>
        <v>1.450231834027127E-2</v>
      </c>
      <c r="O231" s="3">
        <f t="shared" si="55"/>
        <v>-1.6973125884017781E-3</v>
      </c>
      <c r="P231" s="3">
        <f t="shared" si="61"/>
        <v>1.8163998197699902E-7</v>
      </c>
      <c r="Q231" s="4">
        <f t="shared" si="62"/>
        <v>-9.5503318836200827E-4</v>
      </c>
      <c r="R231" s="3">
        <f t="shared" si="63"/>
        <v>6.3050671006613379E-3</v>
      </c>
      <c r="S231" s="16">
        <f t="shared" si="67"/>
        <v>105.52853380284213</v>
      </c>
      <c r="T231" s="16">
        <f t="shared" si="67"/>
        <v>87.994888137789033</v>
      </c>
      <c r="U231" s="16">
        <f t="shared" si="64"/>
        <v>17.533645665053101</v>
      </c>
      <c r="V231" s="16">
        <f t="shared" si="68"/>
        <v>94.055853089400387</v>
      </c>
      <c r="W231" s="16">
        <f t="shared" si="68"/>
        <v>85.033275397530531</v>
      </c>
      <c r="X231" s="16">
        <f t="shared" si="68"/>
        <v>62.78364347942091</v>
      </c>
      <c r="Y231" s="16">
        <f t="shared" si="68"/>
        <v>110.10678058480472</v>
      </c>
    </row>
    <row r="232" spans="1:25" x14ac:dyDescent="0.4">
      <c r="A232">
        <f t="shared" si="66"/>
        <v>219</v>
      </c>
      <c r="B232" s="1">
        <v>40606</v>
      </c>
      <c r="C232" s="2">
        <v>0.10445984568547</v>
      </c>
      <c r="D232" s="2">
        <v>5.4839545455660603E-3</v>
      </c>
      <c r="E232" s="2">
        <v>9.7326483745395504E-3</v>
      </c>
      <c r="F232" s="2">
        <v>0.88032355139442298</v>
      </c>
      <c r="G232">
        <v>449.66399999999999</v>
      </c>
      <c r="H232">
        <v>2228.7800000000002</v>
      </c>
      <c r="I232">
        <v>1199.02</v>
      </c>
      <c r="J232">
        <v>141.16</v>
      </c>
      <c r="K232">
        <v>82.32</v>
      </c>
      <c r="L232" s="3">
        <f t="shared" si="59"/>
        <v>2.1018609346874495E-3</v>
      </c>
      <c r="M232" s="3">
        <f t="shared" si="60"/>
        <v>-1.7861135811543694E-2</v>
      </c>
      <c r="N232" s="3">
        <f t="shared" si="55"/>
        <v>-4.1900885723340719E-2</v>
      </c>
      <c r="O232" s="3">
        <f t="shared" si="55"/>
        <v>4.9589118730519743E-3</v>
      </c>
      <c r="P232" s="3">
        <f t="shared" si="61"/>
        <v>2.7767741342974679E-7</v>
      </c>
      <c r="Q232" s="4">
        <f t="shared" si="62"/>
        <v>4.0789730583636963E-3</v>
      </c>
      <c r="R232" s="3">
        <f t="shared" si="63"/>
        <v>-1.3175312181786247E-2</v>
      </c>
      <c r="S232" s="16">
        <f t="shared" ref="S232:T247" si="69">S231+100*Q232</f>
        <v>105.93643110867851</v>
      </c>
      <c r="T232" s="16">
        <f t="shared" si="69"/>
        <v>86.677356919610403</v>
      </c>
      <c r="U232" s="16">
        <f t="shared" si="64"/>
        <v>19.259074189068102</v>
      </c>
      <c r="V232" s="16">
        <f t="shared" si="68"/>
        <v>94.266039182869136</v>
      </c>
      <c r="W232" s="16">
        <f t="shared" si="68"/>
        <v>83.247161816376163</v>
      </c>
      <c r="X232" s="16">
        <f t="shared" si="68"/>
        <v>58.59355490708684</v>
      </c>
      <c r="Y232" s="16">
        <f t="shared" si="68"/>
        <v>110.60267177210991</v>
      </c>
    </row>
    <row r="233" spans="1:25" x14ac:dyDescent="0.4">
      <c r="A233">
        <f t="shared" si="66"/>
        <v>220</v>
      </c>
      <c r="B233" s="1">
        <v>40613</v>
      </c>
      <c r="C233" s="2">
        <v>0.104898830817689</v>
      </c>
      <c r="D233" s="2">
        <v>5.5021583803986102E-3</v>
      </c>
      <c r="E233" s="2">
        <v>9.7382550965382092E-3</v>
      </c>
      <c r="F233" s="2">
        <v>0.87986075570537403</v>
      </c>
      <c r="G233">
        <v>453.25200000000001</v>
      </c>
      <c r="H233">
        <v>2201.81</v>
      </c>
      <c r="I233">
        <v>1148.78</v>
      </c>
      <c r="J233">
        <v>141.86000000000001</v>
      </c>
      <c r="K233">
        <v>81.84</v>
      </c>
      <c r="L233" s="3">
        <f t="shared" si="59"/>
        <v>-5.348958091920597E-3</v>
      </c>
      <c r="M233" s="3">
        <f t="shared" si="60"/>
        <v>-3.4231091346454412E-2</v>
      </c>
      <c r="N233" s="3">
        <f t="shared" si="55"/>
        <v>-9.2968192343181433E-2</v>
      </c>
      <c r="O233" s="3">
        <f t="shared" si="55"/>
        <v>3.8770618920060951E-3</v>
      </c>
      <c r="P233" s="3">
        <f t="shared" si="61"/>
        <v>2.8349887044376749E-7</v>
      </c>
      <c r="Q233" s="4">
        <f t="shared" si="62"/>
        <v>1.7561987983872433E-3</v>
      </c>
      <c r="R233" s="3">
        <f t="shared" si="63"/>
        <v>-3.2167794972387587E-2</v>
      </c>
      <c r="S233" s="16">
        <f t="shared" si="69"/>
        <v>106.11205098851723</v>
      </c>
      <c r="T233" s="16">
        <f t="shared" si="69"/>
        <v>83.460577422371642</v>
      </c>
      <c r="U233" s="16">
        <f t="shared" si="64"/>
        <v>22.651473566145583</v>
      </c>
      <c r="V233" s="16">
        <f t="shared" si="68"/>
        <v>93.731143373677071</v>
      </c>
      <c r="W233" s="16">
        <f t="shared" si="68"/>
        <v>79.82405268173072</v>
      </c>
      <c r="X233" s="16">
        <f t="shared" si="68"/>
        <v>49.296735672768698</v>
      </c>
      <c r="Y233" s="16">
        <f t="shared" si="68"/>
        <v>110.99037796131053</v>
      </c>
    </row>
    <row r="234" spans="1:25" x14ac:dyDescent="0.4">
      <c r="A234">
        <f t="shared" si="66"/>
        <v>221</v>
      </c>
      <c r="B234" s="1">
        <v>40620</v>
      </c>
      <c r="C234" s="2">
        <v>0.10518844056268201</v>
      </c>
      <c r="D234" s="2">
        <v>5.4773446334241103E-3</v>
      </c>
      <c r="E234" s="2">
        <v>9.2905707261061402E-3</v>
      </c>
      <c r="F234" s="2">
        <v>0.88004364407778701</v>
      </c>
      <c r="G234">
        <v>457.87700000000001</v>
      </c>
      <c r="H234">
        <v>2159.69</v>
      </c>
      <c r="I234">
        <v>1041.98</v>
      </c>
      <c r="J234">
        <v>142.41</v>
      </c>
      <c r="K234">
        <v>80.58</v>
      </c>
      <c r="L234" s="3">
        <f t="shared" si="59"/>
        <v>-3.8069496145300974E-3</v>
      </c>
      <c r="M234" s="3">
        <f t="shared" si="60"/>
        <v>3.6881819197779109E-2</v>
      </c>
      <c r="N234" s="3">
        <f t="shared" si="55"/>
        <v>3.2505422368951375E-2</v>
      </c>
      <c r="O234" s="3">
        <f t="shared" si="55"/>
        <v>4.2131872761741462E-4</v>
      </c>
      <c r="P234" s="3">
        <f t="shared" si="61"/>
        <v>2.7261964377123551E-7</v>
      </c>
      <c r="Q234" s="4">
        <f t="shared" si="62"/>
        <v>4.7406751542831965E-4</v>
      </c>
      <c r="R234" s="3">
        <f t="shared" si="63"/>
        <v>1.650040266995445E-2</v>
      </c>
      <c r="S234" s="16">
        <f t="shared" si="69"/>
        <v>106.15945774006006</v>
      </c>
      <c r="T234" s="16">
        <f t="shared" si="69"/>
        <v>85.110617689367089</v>
      </c>
      <c r="U234" s="16">
        <f t="shared" si="64"/>
        <v>21.048840050692974</v>
      </c>
      <c r="V234" s="16">
        <f t="shared" si="68"/>
        <v>93.350448412224068</v>
      </c>
      <c r="W234" s="16">
        <f t="shared" si="68"/>
        <v>83.512234601508624</v>
      </c>
      <c r="X234" s="16">
        <f t="shared" si="68"/>
        <v>52.547277909663833</v>
      </c>
      <c r="Y234" s="16">
        <f t="shared" si="68"/>
        <v>111.03250983407227</v>
      </c>
    </row>
    <row r="235" spans="1:25" x14ac:dyDescent="0.4">
      <c r="A235">
        <f t="shared" si="66"/>
        <v>222</v>
      </c>
      <c r="B235" s="1">
        <v>40627</v>
      </c>
      <c r="C235" s="2">
        <v>0.105642806635634</v>
      </c>
      <c r="D235" s="2">
        <v>5.4264867865804504E-3</v>
      </c>
      <c r="E235" s="2">
        <v>9.2262537876636897E-3</v>
      </c>
      <c r="F235" s="2">
        <v>0.87970445279012099</v>
      </c>
      <c r="G235">
        <v>451.87200000000001</v>
      </c>
      <c r="H235">
        <v>2218.42</v>
      </c>
      <c r="I235">
        <v>1075.8499999999999</v>
      </c>
      <c r="J235">
        <v>142.47</v>
      </c>
      <c r="K235">
        <v>81.34</v>
      </c>
      <c r="L235" s="3">
        <f t="shared" si="59"/>
        <v>3.3540510816042701E-2</v>
      </c>
      <c r="M235" s="3">
        <f t="shared" si="60"/>
        <v>4.8421457424447256E-2</v>
      </c>
      <c r="N235" s="3">
        <f t="shared" si="55"/>
        <v>1.7037691127945509E-2</v>
      </c>
      <c r="O235" s="3">
        <f t="shared" si="55"/>
        <v>-4.2816031445215286E-3</v>
      </c>
      <c r="P235" s="3">
        <f t="shared" si="61"/>
        <v>1.8498580131535566E-6</v>
      </c>
      <c r="Q235" s="4">
        <f t="shared" si="62"/>
        <v>1.9487095047364614E-4</v>
      </c>
      <c r="R235" s="3">
        <f t="shared" si="63"/>
        <v>2.3679514055978484E-2</v>
      </c>
      <c r="S235" s="16">
        <f t="shared" si="69"/>
        <v>106.17894483510743</v>
      </c>
      <c r="T235" s="16">
        <f t="shared" si="69"/>
        <v>87.478569094964939</v>
      </c>
      <c r="U235" s="16">
        <f t="shared" si="64"/>
        <v>18.700375740142491</v>
      </c>
      <c r="V235" s="16">
        <f t="shared" si="68"/>
        <v>96.704499493828337</v>
      </c>
      <c r="W235" s="16">
        <f t="shared" si="68"/>
        <v>88.354380343953352</v>
      </c>
      <c r="X235" s="16">
        <f t="shared" si="68"/>
        <v>54.251047022458387</v>
      </c>
      <c r="Y235" s="16">
        <f t="shared" si="68"/>
        <v>110.60434951962011</v>
      </c>
    </row>
    <row r="236" spans="1:25" x14ac:dyDescent="0.4">
      <c r="A236">
        <f t="shared" si="66"/>
        <v>223</v>
      </c>
      <c r="B236" s="1">
        <v>40634</v>
      </c>
      <c r="C236" s="2">
        <v>0.102559709947045</v>
      </c>
      <c r="D236" s="2">
        <v>5.4384370870745203E-3</v>
      </c>
      <c r="E236" s="2">
        <v>9.2429557147431507E-3</v>
      </c>
      <c r="F236" s="2">
        <v>0.88275889725113699</v>
      </c>
      <c r="G236">
        <v>451.916</v>
      </c>
      <c r="H236">
        <v>2250.58</v>
      </c>
      <c r="I236">
        <v>1094.18</v>
      </c>
      <c r="J236">
        <v>141.86000000000001</v>
      </c>
      <c r="K236">
        <v>84.06</v>
      </c>
      <c r="L236" s="3">
        <f t="shared" si="59"/>
        <v>-9.7460204636901082E-4</v>
      </c>
      <c r="M236" s="3">
        <f t="shared" si="60"/>
        <v>5.7108899289062265E-3</v>
      </c>
      <c r="N236" s="3">
        <f t="shared" si="55"/>
        <v>-1.1003673984170792E-2</v>
      </c>
      <c r="O236" s="3">
        <f t="shared" si="55"/>
        <v>-4.088537995206587E-3</v>
      </c>
      <c r="P236" s="3">
        <f t="shared" si="61"/>
        <v>2.4286206419523015E-7</v>
      </c>
      <c r="Q236" s="4">
        <f t="shared" si="62"/>
        <v>-3.7800392130171367E-3</v>
      </c>
      <c r="R236" s="3">
        <f t="shared" si="63"/>
        <v>-2.5889810242100408E-3</v>
      </c>
      <c r="S236" s="16">
        <f t="shared" si="69"/>
        <v>105.80094091380572</v>
      </c>
      <c r="T236" s="16">
        <f t="shared" si="69"/>
        <v>87.219670992543939</v>
      </c>
      <c r="U236" s="16">
        <f t="shared" si="64"/>
        <v>18.581269921261779</v>
      </c>
      <c r="V236" s="16">
        <f t="shared" si="68"/>
        <v>96.607039289191434</v>
      </c>
      <c r="W236" s="16">
        <f t="shared" si="68"/>
        <v>88.925469336843975</v>
      </c>
      <c r="X236" s="16">
        <f t="shared" si="68"/>
        <v>53.15067962404131</v>
      </c>
      <c r="Y236" s="16">
        <f t="shared" si="68"/>
        <v>110.19549572009946</v>
      </c>
    </row>
    <row r="237" spans="1:25" x14ac:dyDescent="0.4">
      <c r="A237">
        <f t="shared" si="66"/>
        <v>224</v>
      </c>
      <c r="B237" s="1">
        <v>40641</v>
      </c>
      <c r="C237" s="2">
        <v>0.10291674640040099</v>
      </c>
      <c r="D237" s="2">
        <v>5.4675004061721603E-3</v>
      </c>
      <c r="E237" s="2">
        <v>9.2616260492815895E-3</v>
      </c>
      <c r="F237" s="2">
        <v>0.88235412714414496</v>
      </c>
      <c r="G237">
        <v>447.74700000000001</v>
      </c>
      <c r="H237">
        <v>2244.7399999999998</v>
      </c>
      <c r="I237">
        <v>1082.1400000000001</v>
      </c>
      <c r="J237">
        <v>141.28</v>
      </c>
      <c r="K237">
        <v>84.76</v>
      </c>
      <c r="L237" s="3">
        <f t="shared" si="59"/>
        <v>-5.419956428003414E-3</v>
      </c>
      <c r="M237" s="3">
        <f t="shared" si="60"/>
        <v>-2.5360740767647605E-2</v>
      </c>
      <c r="N237" s="3">
        <f t="shared" si="55"/>
        <v>-1.387990463341171E-2</v>
      </c>
      <c r="O237" s="3">
        <f t="shared" si="55"/>
        <v>3.4682899207247875E-3</v>
      </c>
      <c r="P237" s="3">
        <f t="shared" si="61"/>
        <v>2.1518925986491203E-7</v>
      </c>
      <c r="Q237" s="4">
        <f t="shared" si="62"/>
        <v>2.2350301084597501E-3</v>
      </c>
      <c r="R237" s="3">
        <f t="shared" si="63"/>
        <v>-1.0298077977084485E-2</v>
      </c>
      <c r="S237" s="16">
        <f t="shared" si="69"/>
        <v>106.02444392465169</v>
      </c>
      <c r="T237" s="16">
        <f t="shared" si="69"/>
        <v>86.189863194835496</v>
      </c>
      <c r="U237" s="16">
        <f t="shared" si="64"/>
        <v>19.834580729816196</v>
      </c>
      <c r="V237" s="16">
        <f t="shared" si="68"/>
        <v>96.065043646391089</v>
      </c>
      <c r="W237" s="16">
        <f t="shared" si="68"/>
        <v>86.389395260079212</v>
      </c>
      <c r="X237" s="16">
        <f t="shared" si="68"/>
        <v>51.762689160700141</v>
      </c>
      <c r="Y237" s="16">
        <f t="shared" si="68"/>
        <v>110.54232471217193</v>
      </c>
    </row>
    <row r="238" spans="1:25" x14ac:dyDescent="0.4">
      <c r="A238">
        <f t="shared" si="66"/>
        <v>225</v>
      </c>
      <c r="B238" s="1">
        <v>40648</v>
      </c>
      <c r="C238" s="2">
        <v>0.10257975931459599</v>
      </c>
      <c r="D238" s="2">
        <v>5.5212133016406002E-3</v>
      </c>
      <c r="E238" s="2">
        <v>9.2399643686450102E-3</v>
      </c>
      <c r="F238" s="2">
        <v>0.88265906301511798</v>
      </c>
      <c r="G238">
        <v>454.05200000000002</v>
      </c>
      <c r="H238">
        <v>2230.71</v>
      </c>
      <c r="I238">
        <v>1067.1199999999999</v>
      </c>
      <c r="J238">
        <v>141.77000000000001</v>
      </c>
      <c r="K238">
        <v>83.13</v>
      </c>
      <c r="L238" s="3">
        <f t="shared" si="59"/>
        <v>-1.4385907248282814E-2</v>
      </c>
      <c r="M238" s="3">
        <f t="shared" si="60"/>
        <v>-1.7328783839680728E-3</v>
      </c>
      <c r="N238" s="3">
        <f t="shared" si="55"/>
        <v>1.0495539395758424E-3</v>
      </c>
      <c r="O238" s="3">
        <f t="shared" si="55"/>
        <v>4.725964590533982E-3</v>
      </c>
      <c r="P238" s="3">
        <f t="shared" si="61"/>
        <v>8.5286446549369137E-6</v>
      </c>
      <c r="Q238" s="4">
        <f t="shared" si="62"/>
        <v>2.6873141794384221E-3</v>
      </c>
      <c r="R238" s="3">
        <f t="shared" si="63"/>
        <v>-2.5858167755352657E-3</v>
      </c>
      <c r="S238" s="16">
        <f t="shared" si="69"/>
        <v>106.29317534259553</v>
      </c>
      <c r="T238" s="16">
        <f t="shared" si="69"/>
        <v>85.931281517281974</v>
      </c>
      <c r="U238" s="16">
        <f t="shared" si="64"/>
        <v>20.361893825313558</v>
      </c>
      <c r="V238" s="16">
        <f t="shared" si="68"/>
        <v>94.626452921562802</v>
      </c>
      <c r="W238" s="16">
        <f t="shared" si="68"/>
        <v>86.216107421682409</v>
      </c>
      <c r="X238" s="16">
        <f t="shared" si="68"/>
        <v>51.867644554657723</v>
      </c>
      <c r="Y238" s="16">
        <f t="shared" si="68"/>
        <v>111.01492117122532</v>
      </c>
    </row>
    <row r="239" spans="1:25" x14ac:dyDescent="0.4">
      <c r="A239">
        <f t="shared" si="66"/>
        <v>226</v>
      </c>
      <c r="B239" s="1">
        <v>40655</v>
      </c>
      <c r="C239" s="2">
        <v>9.0107798111175905E-2</v>
      </c>
      <c r="D239" s="2">
        <v>4.8574575640156301E-3</v>
      </c>
      <c r="E239" s="2">
        <v>8.1612735514617098E-3</v>
      </c>
      <c r="F239" s="2">
        <v>0.896873470773346</v>
      </c>
      <c r="G239">
        <v>454.35199999999998</v>
      </c>
      <c r="H239">
        <v>2260.84</v>
      </c>
      <c r="I239">
        <v>1068.24</v>
      </c>
      <c r="J239">
        <v>142.44</v>
      </c>
      <c r="K239">
        <v>81.88</v>
      </c>
      <c r="L239" s="3">
        <f t="shared" si="59"/>
        <v>2.2318240216070429E-3</v>
      </c>
      <c r="M239" s="3">
        <f t="shared" si="60"/>
        <v>1.1274322022897243E-2</v>
      </c>
      <c r="N239" s="3">
        <f t="shared" si="55"/>
        <v>1.1514266456975841E-2</v>
      </c>
      <c r="O239" s="3">
        <f t="shared" si="55"/>
        <v>2.1061499578771681E-3</v>
      </c>
      <c r="P239" s="3">
        <f t="shared" si="61"/>
        <v>2.2563723889100207E-7</v>
      </c>
      <c r="Q239" s="4">
        <f t="shared" si="62"/>
        <v>2.2385647528992514E-3</v>
      </c>
      <c r="R239" s="3">
        <f t="shared" si="63"/>
        <v>6.7816406148393238E-3</v>
      </c>
      <c r="S239" s="16">
        <f t="shared" si="69"/>
        <v>106.51703181788545</v>
      </c>
      <c r="T239" s="16">
        <f t="shared" si="69"/>
        <v>86.6094455787659</v>
      </c>
      <c r="U239" s="16">
        <f t="shared" si="64"/>
        <v>19.907586239119553</v>
      </c>
      <c r="V239" s="16">
        <f t="shared" ref="V239:Y254" si="70">V238+100*L239</f>
        <v>94.849635323723504</v>
      </c>
      <c r="W239" s="16">
        <f t="shared" si="70"/>
        <v>87.343539623972134</v>
      </c>
      <c r="X239" s="16">
        <f t="shared" si="70"/>
        <v>53.019071200355306</v>
      </c>
      <c r="Y239" s="16">
        <f t="shared" si="70"/>
        <v>111.22553616701305</v>
      </c>
    </row>
    <row r="240" spans="1:25" x14ac:dyDescent="0.4">
      <c r="A240">
        <f t="shared" si="66"/>
        <v>227</v>
      </c>
      <c r="B240" s="1">
        <v>40662</v>
      </c>
      <c r="C240" s="2">
        <v>9.0447591737133404E-2</v>
      </c>
      <c r="D240" s="2">
        <v>4.8626237383176804E-3</v>
      </c>
      <c r="E240" s="2">
        <v>8.1923758160208394E-3</v>
      </c>
      <c r="F240" s="2">
        <v>0.89649740870852801</v>
      </c>
      <c r="G240">
        <v>459.23599999999999</v>
      </c>
      <c r="H240">
        <v>2305.7600000000002</v>
      </c>
      <c r="I240">
        <v>1080.54</v>
      </c>
      <c r="J240">
        <v>142.74</v>
      </c>
      <c r="K240">
        <v>81.19</v>
      </c>
      <c r="L240" s="3">
        <f t="shared" si="59"/>
        <v>3.4545358433668572E-3</v>
      </c>
      <c r="M240" s="3">
        <f t="shared" si="60"/>
        <v>-2.3604452112383045E-2</v>
      </c>
      <c r="N240" s="3">
        <f t="shared" si="55"/>
        <v>5.4602328465398475E-3</v>
      </c>
      <c r="O240" s="3">
        <f t="shared" si="55"/>
        <v>5.0441361916770955E-3</v>
      </c>
      <c r="P240" s="3">
        <f t="shared" si="61"/>
        <v>2.2174177269957856E-7</v>
      </c>
      <c r="Q240" s="4">
        <f t="shared" si="62"/>
        <v>4.7642404411910371E-3</v>
      </c>
      <c r="R240" s="3">
        <f t="shared" si="63"/>
        <v>-2.4113868076998113E-3</v>
      </c>
      <c r="S240" s="16">
        <f t="shared" si="69"/>
        <v>106.99345586200455</v>
      </c>
      <c r="T240" s="16">
        <f t="shared" si="69"/>
        <v>86.368306897995922</v>
      </c>
      <c r="U240" s="16">
        <f t="shared" si="64"/>
        <v>20.625148964008631</v>
      </c>
      <c r="V240" s="16">
        <f t="shared" si="70"/>
        <v>95.195088908060185</v>
      </c>
      <c r="W240" s="16">
        <f t="shared" si="70"/>
        <v>84.983094412733834</v>
      </c>
      <c r="X240" s="16">
        <f t="shared" si="70"/>
        <v>53.56509448500929</v>
      </c>
      <c r="Y240" s="16">
        <f t="shared" si="70"/>
        <v>111.72994978618075</v>
      </c>
    </row>
    <row r="241" spans="1:25" x14ac:dyDescent="0.4">
      <c r="A241">
        <f t="shared" si="66"/>
        <v>228</v>
      </c>
      <c r="B241" s="1">
        <v>40669</v>
      </c>
      <c r="C241" s="2">
        <v>9.0737474868739995E-2</v>
      </c>
      <c r="D241" s="2">
        <v>4.8945739350715603E-3</v>
      </c>
      <c r="E241" s="2">
        <v>8.2401121088263307E-3</v>
      </c>
      <c r="F241" s="2">
        <v>0.89612783908736204</v>
      </c>
      <c r="G241">
        <v>464.02300000000002</v>
      </c>
      <c r="H241">
        <v>2266.9699999999998</v>
      </c>
      <c r="I241">
        <v>1086.44</v>
      </c>
      <c r="J241">
        <v>143.46</v>
      </c>
      <c r="K241">
        <v>80.63</v>
      </c>
      <c r="L241" s="3">
        <f t="shared" si="59"/>
        <v>3.9742988326454398E-3</v>
      </c>
      <c r="M241" s="3">
        <f t="shared" si="60"/>
        <v>1.0253800302095772E-3</v>
      </c>
      <c r="N241" s="3">
        <f t="shared" si="55"/>
        <v>-1.9338389602739259E-2</v>
      </c>
      <c r="O241" s="3">
        <f t="shared" si="55"/>
        <v>5.5764673079594651E-4</v>
      </c>
      <c r="P241" s="3">
        <f t="shared" si="61"/>
        <v>3.5823633937368182E-6</v>
      </c>
      <c r="Q241" s="4">
        <f t="shared" si="62"/>
        <v>7.0242653693526863E-4</v>
      </c>
      <c r="R241" s="3">
        <f t="shared" si="63"/>
        <v>-3.4452660022720738E-3</v>
      </c>
      <c r="S241" s="16">
        <f t="shared" si="69"/>
        <v>107.06369851569808</v>
      </c>
      <c r="T241" s="16">
        <f t="shared" si="69"/>
        <v>86.02378029776871</v>
      </c>
      <c r="U241" s="16">
        <f t="shared" si="64"/>
        <v>21.039918217929369</v>
      </c>
      <c r="V241" s="16">
        <f t="shared" si="70"/>
        <v>95.592518791324736</v>
      </c>
      <c r="W241" s="16">
        <f t="shared" si="70"/>
        <v>85.085632415754787</v>
      </c>
      <c r="X241" s="16">
        <f t="shared" si="70"/>
        <v>51.631255524735366</v>
      </c>
      <c r="Y241" s="16">
        <f t="shared" si="70"/>
        <v>111.78571445926035</v>
      </c>
    </row>
    <row r="242" spans="1:25" x14ac:dyDescent="0.4">
      <c r="A242">
        <f t="shared" si="66"/>
        <v>229</v>
      </c>
      <c r="B242" s="1">
        <v>40676</v>
      </c>
      <c r="C242" s="2">
        <v>8.5386967876947495E-2</v>
      </c>
      <c r="D242" s="2">
        <v>4.6546394934637997E-3</v>
      </c>
      <c r="E242" s="2">
        <v>7.8599478859985097E-3</v>
      </c>
      <c r="F242" s="2">
        <v>0.90209844474359002</v>
      </c>
      <c r="G242">
        <v>464.887</v>
      </c>
      <c r="H242">
        <v>2264.52</v>
      </c>
      <c r="I242">
        <v>1065.43</v>
      </c>
      <c r="J242">
        <v>143.54</v>
      </c>
      <c r="K242">
        <v>80.8</v>
      </c>
      <c r="L242" s="3">
        <f t="shared" si="59"/>
        <v>1.4566445690294305E-2</v>
      </c>
      <c r="M242" s="3">
        <f t="shared" si="60"/>
        <v>8.3211140585737198E-3</v>
      </c>
      <c r="N242" s="3">
        <f t="shared" si="55"/>
        <v>-1.4473029668772286E-2</v>
      </c>
      <c r="O242" s="3">
        <f t="shared" si="55"/>
        <v>0</v>
      </c>
      <c r="P242" s="3">
        <f t="shared" si="61"/>
        <v>4.6127284295503106E-7</v>
      </c>
      <c r="Q242" s="4">
        <f t="shared" si="62"/>
        <v>1.1682978845730988E-3</v>
      </c>
      <c r="R242" s="3">
        <f t="shared" si="63"/>
        <v>2.1036325200239347E-3</v>
      </c>
      <c r="S242" s="16">
        <f t="shared" si="69"/>
        <v>107.18052830415539</v>
      </c>
      <c r="T242" s="16">
        <f t="shared" si="69"/>
        <v>86.234143549771105</v>
      </c>
      <c r="U242" s="16">
        <f t="shared" si="64"/>
        <v>20.946384754384283</v>
      </c>
      <c r="V242" s="16">
        <f t="shared" si="70"/>
        <v>97.049163360354171</v>
      </c>
      <c r="W242" s="16">
        <f t="shared" si="70"/>
        <v>85.917743821612163</v>
      </c>
      <c r="X242" s="16">
        <f t="shared" si="70"/>
        <v>50.183952557858134</v>
      </c>
      <c r="Y242" s="16">
        <f t="shared" si="70"/>
        <v>111.78571445926035</v>
      </c>
    </row>
    <row r="243" spans="1:25" x14ac:dyDescent="0.4">
      <c r="A243">
        <f t="shared" si="66"/>
        <v>230</v>
      </c>
      <c r="B243" s="1">
        <v>40683</v>
      </c>
      <c r="C243" s="2">
        <v>8.4645786518002503E-2</v>
      </c>
      <c r="D243" s="2">
        <v>4.6613879790696399E-3</v>
      </c>
      <c r="E243" s="2">
        <v>7.8323411733518793E-3</v>
      </c>
      <c r="F243" s="2">
        <v>0.902860484329576</v>
      </c>
      <c r="G243">
        <v>466.46300000000002</v>
      </c>
      <c r="H243">
        <v>2258.21</v>
      </c>
      <c r="I243">
        <v>1050.01</v>
      </c>
      <c r="J243">
        <v>143.54</v>
      </c>
      <c r="K243">
        <v>81.7</v>
      </c>
      <c r="L243" s="3">
        <f t="shared" si="59"/>
        <v>-3.3239099953304985E-3</v>
      </c>
      <c r="M243" s="3">
        <f t="shared" si="60"/>
        <v>-1.2097649486866091E-2</v>
      </c>
      <c r="N243" s="3">
        <f t="shared" si="55"/>
        <v>-3.428538775821055E-3</v>
      </c>
      <c r="O243" s="3">
        <f t="shared" si="55"/>
        <v>4.1800195067587254E-4</v>
      </c>
      <c r="P243" s="3">
        <f t="shared" si="61"/>
        <v>5.9255329706142231E-8</v>
      </c>
      <c r="Q243" s="4">
        <f t="shared" si="62"/>
        <v>1.2737889127047375E-5</v>
      </c>
      <c r="R243" s="3">
        <f t="shared" si="63"/>
        <v>-4.608024076835443E-3</v>
      </c>
      <c r="S243" s="16">
        <f t="shared" si="69"/>
        <v>107.18180209306809</v>
      </c>
      <c r="T243" s="16">
        <f t="shared" si="69"/>
        <v>85.77334114208756</v>
      </c>
      <c r="U243" s="16">
        <f t="shared" si="64"/>
        <v>21.408460950980526</v>
      </c>
      <c r="V243" s="16">
        <f t="shared" si="70"/>
        <v>96.716772360821125</v>
      </c>
      <c r="W243" s="16">
        <f t="shared" si="70"/>
        <v>84.707978872925551</v>
      </c>
      <c r="X243" s="16">
        <f t="shared" si="70"/>
        <v>49.841098680276026</v>
      </c>
      <c r="Y243" s="16">
        <f t="shared" si="70"/>
        <v>111.82751465432793</v>
      </c>
    </row>
    <row r="244" spans="1:25" x14ac:dyDescent="0.4">
      <c r="A244">
        <f t="shared" si="66"/>
        <v>231</v>
      </c>
      <c r="B244" s="1">
        <v>40690</v>
      </c>
      <c r="C244" s="2">
        <v>8.4691246525036401E-2</v>
      </c>
      <c r="D244" s="2">
        <v>4.6846771727354197E-3</v>
      </c>
      <c r="E244" s="2">
        <v>7.8623508554954008E-3</v>
      </c>
      <c r="F244" s="2">
        <v>0.90276172544673206</v>
      </c>
      <c r="G244">
        <v>470.09100000000001</v>
      </c>
      <c r="H244">
        <v>2255.7399999999998</v>
      </c>
      <c r="I244">
        <v>1046.4100000000001</v>
      </c>
      <c r="J244">
        <v>143.6</v>
      </c>
      <c r="K244">
        <v>80.8</v>
      </c>
      <c r="L244" s="3">
        <f t="shared" si="59"/>
        <v>2.4248270152706919E-3</v>
      </c>
      <c r="M244" s="3">
        <f t="shared" si="60"/>
        <v>-2.8583277802099016E-2</v>
      </c>
      <c r="N244" s="3">
        <f t="shared" si="55"/>
        <v>-1.0091646677688693E-2</v>
      </c>
      <c r="O244" s="3">
        <f t="shared" si="55"/>
        <v>1.323119777158821E-3</v>
      </c>
      <c r="P244" s="3">
        <f t="shared" si="61"/>
        <v>1.7781621324398486E-8</v>
      </c>
      <c r="Q244" s="4">
        <f t="shared" si="62"/>
        <v>1.1865582379789956E-3</v>
      </c>
      <c r="R244" s="3">
        <f t="shared" si="63"/>
        <v>-8.731744421839549E-3</v>
      </c>
      <c r="S244" s="16">
        <f t="shared" si="69"/>
        <v>107.30045791686598</v>
      </c>
      <c r="T244" s="16">
        <f t="shared" si="69"/>
        <v>84.900166699903608</v>
      </c>
      <c r="U244" s="16">
        <f t="shared" si="64"/>
        <v>22.400291216962373</v>
      </c>
      <c r="V244" s="16">
        <f t="shared" si="70"/>
        <v>96.959255062348191</v>
      </c>
      <c r="W244" s="16">
        <f t="shared" si="70"/>
        <v>81.849651092715646</v>
      </c>
      <c r="X244" s="16">
        <f t="shared" si="70"/>
        <v>48.831934012507155</v>
      </c>
      <c r="Y244" s="16">
        <f t="shared" si="70"/>
        <v>111.95982663204381</v>
      </c>
    </row>
    <row r="245" spans="1:25" x14ac:dyDescent="0.4">
      <c r="A245">
        <f t="shared" si="66"/>
        <v>232</v>
      </c>
      <c r="B245" s="1">
        <v>40697</v>
      </c>
      <c r="C245" s="2">
        <v>8.4720882560577096E-2</v>
      </c>
      <c r="D245" s="2">
        <v>4.6791684785512299E-3</v>
      </c>
      <c r="E245" s="2">
        <v>7.8556104412630095E-3</v>
      </c>
      <c r="F245" s="2">
        <v>0.902744338519608</v>
      </c>
      <c r="G245">
        <v>473.92899999999997</v>
      </c>
      <c r="H245">
        <v>2203.81</v>
      </c>
      <c r="I245">
        <v>1035.8499999999999</v>
      </c>
      <c r="J245">
        <v>143.79</v>
      </c>
      <c r="K245">
        <v>80.34</v>
      </c>
      <c r="L245" s="3">
        <f t="shared" si="59"/>
        <v>2.25081008393202E-3</v>
      </c>
      <c r="M245" s="3">
        <f t="shared" si="60"/>
        <v>-2.2391435741960342E-2</v>
      </c>
      <c r="N245" s="3">
        <f t="shared" si="55"/>
        <v>1.0908915383502915E-3</v>
      </c>
      <c r="O245" s="3">
        <f t="shared" si="55"/>
        <v>6.9545865498454873E-5</v>
      </c>
      <c r="P245" s="3">
        <f t="shared" si="61"/>
        <v>1.9412242782670724E-6</v>
      </c>
      <c r="Q245" s="4">
        <f t="shared" si="62"/>
        <v>1.5532784750054037E-4</v>
      </c>
      <c r="R245" s="3">
        <f t="shared" si="63"/>
        <v>-4.7450470635448938E-3</v>
      </c>
      <c r="S245" s="16">
        <f t="shared" si="69"/>
        <v>107.31599070161603</v>
      </c>
      <c r="T245" s="16">
        <f t="shared" si="69"/>
        <v>84.425661993549113</v>
      </c>
      <c r="U245" s="16">
        <f t="shared" si="64"/>
        <v>22.890328708066917</v>
      </c>
      <c r="V245" s="16">
        <f t="shared" si="70"/>
        <v>97.184336070741395</v>
      </c>
      <c r="W245" s="16">
        <f t="shared" si="70"/>
        <v>79.610507518519611</v>
      </c>
      <c r="X245" s="16">
        <f t="shared" si="70"/>
        <v>48.941023166342184</v>
      </c>
      <c r="Y245" s="16">
        <f t="shared" si="70"/>
        <v>111.96678121859367</v>
      </c>
    </row>
    <row r="246" spans="1:25" x14ac:dyDescent="0.4">
      <c r="A246">
        <f t="shared" si="66"/>
        <v>233</v>
      </c>
      <c r="B246" s="1">
        <v>40704</v>
      </c>
      <c r="C246" s="2">
        <v>8.1858617837519299E-2</v>
      </c>
      <c r="D246" s="2">
        <v>4.5238229068646999E-3</v>
      </c>
      <c r="E246" s="2">
        <v>7.6378469388957903E-3</v>
      </c>
      <c r="F246" s="2">
        <v>0.90597971231672003</v>
      </c>
      <c r="G246">
        <v>475.11399999999998</v>
      </c>
      <c r="H246">
        <v>2155</v>
      </c>
      <c r="I246">
        <v>1036.98</v>
      </c>
      <c r="J246">
        <v>143.80000000000001</v>
      </c>
      <c r="K246">
        <v>80.319999999999993</v>
      </c>
      <c r="L246" s="3">
        <f t="shared" si="59"/>
        <v>-7.1637582614481055E-4</v>
      </c>
      <c r="M246" s="3">
        <f t="shared" si="60"/>
        <v>-2.3718524972038413E-3</v>
      </c>
      <c r="N246" s="3">
        <f t="shared" si="55"/>
        <v>-1.472545275704451E-2</v>
      </c>
      <c r="O246" s="3">
        <f t="shared" si="55"/>
        <v>1.9471488178024465E-3</v>
      </c>
      <c r="P246" s="3">
        <f t="shared" si="61"/>
        <v>1.1828949391885757E-6</v>
      </c>
      <c r="Q246" s="4">
        <f t="shared" si="62"/>
        <v>1.5810523009480862E-3</v>
      </c>
      <c r="R246" s="3">
        <f t="shared" si="63"/>
        <v>-3.9666330656476789E-3</v>
      </c>
      <c r="S246" s="16">
        <f t="shared" si="69"/>
        <v>107.47409593171083</v>
      </c>
      <c r="T246" s="16">
        <f t="shared" si="69"/>
        <v>84.028998686984352</v>
      </c>
      <c r="U246" s="16">
        <f t="shared" si="64"/>
        <v>23.445097244726483</v>
      </c>
      <c r="V246" s="16">
        <f t="shared" si="70"/>
        <v>97.11269848812691</v>
      </c>
      <c r="W246" s="16">
        <f t="shared" si="70"/>
        <v>79.373322268799228</v>
      </c>
      <c r="X246" s="16">
        <f t="shared" si="70"/>
        <v>47.468477890637736</v>
      </c>
      <c r="Y246" s="16">
        <f t="shared" si="70"/>
        <v>112.16149610037391</v>
      </c>
    </row>
    <row r="247" spans="1:25" x14ac:dyDescent="0.4">
      <c r="A247">
        <f t="shared" si="66"/>
        <v>234</v>
      </c>
      <c r="B247" s="1">
        <v>40711</v>
      </c>
      <c r="C247" s="2">
        <v>8.0146910551743097E-2</v>
      </c>
      <c r="D247" s="2">
        <v>4.44093251941142E-3</v>
      </c>
      <c r="E247" s="2">
        <v>7.4609530468106398E-3</v>
      </c>
      <c r="F247" s="2">
        <v>0.90795120388203399</v>
      </c>
      <c r="G247">
        <v>476.375</v>
      </c>
      <c r="H247">
        <v>2157.14</v>
      </c>
      <c r="I247">
        <v>1021.71</v>
      </c>
      <c r="J247">
        <v>144.08000000000001</v>
      </c>
      <c r="K247">
        <v>80.05</v>
      </c>
      <c r="L247" s="3">
        <f t="shared" si="59"/>
        <v>1.1042850252179548E-2</v>
      </c>
      <c r="M247" s="3">
        <f t="shared" si="60"/>
        <v>2.4973283239555499E-3</v>
      </c>
      <c r="N247" s="3">
        <f t="shared" ref="N247:O310" si="71">I248/I247-1</f>
        <v>3.4598858775973573E-2</v>
      </c>
      <c r="O247" s="3">
        <f t="shared" si="71"/>
        <v>1.0410882842863955E-3</v>
      </c>
      <c r="P247" s="3">
        <f t="shared" si="61"/>
        <v>3.0529928649040058E-6</v>
      </c>
      <c r="Q247" s="4">
        <f t="shared" si="62"/>
        <v>2.0964856269644104E-3</v>
      </c>
      <c r="R247" s="3">
        <f t="shared" si="63"/>
        <v>1.2295031409098767E-2</v>
      </c>
      <c r="S247" s="16">
        <f t="shared" si="69"/>
        <v>107.68374449440728</v>
      </c>
      <c r="T247" s="16">
        <f t="shared" si="69"/>
        <v>85.258501827894221</v>
      </c>
      <c r="U247" s="16">
        <f t="shared" si="64"/>
        <v>22.425242666513057</v>
      </c>
      <c r="V247" s="16">
        <f t="shared" si="70"/>
        <v>98.216983513344871</v>
      </c>
      <c r="W247" s="16">
        <f t="shared" si="70"/>
        <v>79.62305510119478</v>
      </c>
      <c r="X247" s="16">
        <f t="shared" si="70"/>
        <v>50.928363768235094</v>
      </c>
      <c r="Y247" s="16">
        <f t="shared" si="70"/>
        <v>112.26560492880255</v>
      </c>
    </row>
    <row r="248" spans="1:25" x14ac:dyDescent="0.4">
      <c r="A248">
        <f t="shared" si="66"/>
        <v>235</v>
      </c>
      <c r="B248" s="1">
        <v>40718</v>
      </c>
      <c r="C248" s="2">
        <v>7.5675814441708594E-2</v>
      </c>
      <c r="D248" s="2">
        <v>4.2352382296055504E-3</v>
      </c>
      <c r="E248" s="2">
        <v>7.0494220051447202E-3</v>
      </c>
      <c r="F248" s="2">
        <v>0.91303952532354105</v>
      </c>
      <c r="G248">
        <v>479.36</v>
      </c>
      <c r="H248">
        <v>2152.31</v>
      </c>
      <c r="I248">
        <v>1057.06</v>
      </c>
      <c r="J248">
        <v>144.22999999999999</v>
      </c>
      <c r="K248">
        <v>80.430000000000007</v>
      </c>
      <c r="L248" s="3">
        <f t="shared" si="59"/>
        <v>-1.9849168529567751E-2</v>
      </c>
      <c r="M248" s="3">
        <f t="shared" si="60"/>
        <v>6.1915107967759342E-2</v>
      </c>
      <c r="N248" s="3">
        <f t="shared" si="71"/>
        <v>2.5580383327341805E-2</v>
      </c>
      <c r="O248" s="3">
        <f t="shared" si="71"/>
        <v>-2.5653470151839608E-3</v>
      </c>
      <c r="P248" s="3">
        <f t="shared" si="61"/>
        <v>2.6546901561918827E-7</v>
      </c>
      <c r="Q248" s="4">
        <f t="shared" si="62"/>
        <v>-3.4020785351321064E-3</v>
      </c>
      <c r="R248" s="3">
        <f t="shared" si="63"/>
        <v>1.6270243937587359E-2</v>
      </c>
      <c r="S248" s="16">
        <f t="shared" ref="S248:T263" si="72">S247+100*Q248</f>
        <v>107.34353664089407</v>
      </c>
      <c r="T248" s="16">
        <f t="shared" si="72"/>
        <v>86.885526221652952</v>
      </c>
      <c r="U248" s="16">
        <f t="shared" si="64"/>
        <v>20.45801041924112</v>
      </c>
      <c r="V248" s="16">
        <f t="shared" si="70"/>
        <v>96.232066660388099</v>
      </c>
      <c r="W248" s="16">
        <f t="shared" si="70"/>
        <v>85.814565897970709</v>
      </c>
      <c r="X248" s="16">
        <f t="shared" si="70"/>
        <v>53.486402100969272</v>
      </c>
      <c r="Y248" s="16">
        <f t="shared" si="70"/>
        <v>112.00907022728416</v>
      </c>
    </row>
    <row r="249" spans="1:25" x14ac:dyDescent="0.4">
      <c r="A249">
        <f t="shared" si="66"/>
        <v>236</v>
      </c>
      <c r="B249" s="1">
        <v>40725</v>
      </c>
      <c r="C249" s="2">
        <v>7.5249836298855996E-2</v>
      </c>
      <c r="D249" s="2">
        <v>4.2187680130925604E-3</v>
      </c>
      <c r="E249" s="2">
        <v>7.0891793224218602E-3</v>
      </c>
      <c r="F249" s="2">
        <v>0.91344221636562895</v>
      </c>
      <c r="G249">
        <v>467.52</v>
      </c>
      <c r="H249">
        <v>2274.2600000000002</v>
      </c>
      <c r="I249">
        <v>1084.0999999999999</v>
      </c>
      <c r="J249">
        <v>143.86000000000001</v>
      </c>
      <c r="K249">
        <v>80.83</v>
      </c>
      <c r="L249" s="3">
        <f t="shared" si="59"/>
        <v>1.2273128306144132E-2</v>
      </c>
      <c r="M249" s="3">
        <f t="shared" si="60"/>
        <v>1.1850669296724625E-3</v>
      </c>
      <c r="N249" s="3">
        <f t="shared" si="71"/>
        <v>2.3992251637302786E-2</v>
      </c>
      <c r="O249" s="3">
        <f t="shared" si="71"/>
        <v>-2.5719449464757238E-3</v>
      </c>
      <c r="P249" s="3">
        <f t="shared" si="61"/>
        <v>6.2524349813210367E-7</v>
      </c>
      <c r="Q249" s="4">
        <f t="shared" si="62"/>
        <v>-1.2513125432033092E-3</v>
      </c>
      <c r="R249" s="3">
        <f t="shared" si="63"/>
        <v>8.7196254816609142E-3</v>
      </c>
      <c r="S249" s="16">
        <f t="shared" si="72"/>
        <v>107.21840538657374</v>
      </c>
      <c r="T249" s="16">
        <f t="shared" si="72"/>
        <v>87.757488769819048</v>
      </c>
      <c r="U249" s="16">
        <f t="shared" si="64"/>
        <v>19.460916616754687</v>
      </c>
      <c r="V249" s="16">
        <f t="shared" si="70"/>
        <v>97.459379491002508</v>
      </c>
      <c r="W249" s="16">
        <f t="shared" si="70"/>
        <v>85.933072590937954</v>
      </c>
      <c r="X249" s="16">
        <f t="shared" si="70"/>
        <v>55.885627264699551</v>
      </c>
      <c r="Y249" s="16">
        <f t="shared" si="70"/>
        <v>111.75187573263658</v>
      </c>
    </row>
    <row r="250" spans="1:25" x14ac:dyDescent="0.4">
      <c r="A250">
        <f t="shared" si="66"/>
        <v>237</v>
      </c>
      <c r="B250" s="1">
        <v>40732</v>
      </c>
      <c r="C250" s="2">
        <v>7.4320676643386804E-2</v>
      </c>
      <c r="D250" s="2">
        <v>4.1893787203855096E-3</v>
      </c>
      <c r="E250" s="2">
        <v>7.0056557737114599E-3</v>
      </c>
      <c r="F250" s="2">
        <v>0.91448428886251598</v>
      </c>
      <c r="G250">
        <v>474.37299999999999</v>
      </c>
      <c r="H250">
        <v>2282.3200000000002</v>
      </c>
      <c r="I250">
        <v>1110.1099999999999</v>
      </c>
      <c r="J250">
        <v>143.49</v>
      </c>
      <c r="K250">
        <v>80.64</v>
      </c>
      <c r="L250" s="3">
        <f t="shared" si="59"/>
        <v>-9.2283834293681588E-3</v>
      </c>
      <c r="M250" s="3">
        <f t="shared" si="60"/>
        <v>-3.87907873704606E-2</v>
      </c>
      <c r="N250" s="3">
        <f t="shared" si="71"/>
        <v>-1.7133437226941495E-2</v>
      </c>
      <c r="O250" s="3">
        <f t="shared" si="71"/>
        <v>7.3872743745209135E-3</v>
      </c>
      <c r="P250" s="3">
        <f t="shared" si="61"/>
        <v>4.7758123067575895E-7</v>
      </c>
      <c r="Q250" s="4">
        <f t="shared" si="62"/>
        <v>5.7866688084008576E-3</v>
      </c>
      <c r="R250" s="3">
        <f t="shared" si="63"/>
        <v>-1.4441333413062335E-2</v>
      </c>
      <c r="S250" s="16">
        <f t="shared" si="72"/>
        <v>107.79707226741382</v>
      </c>
      <c r="T250" s="16">
        <f t="shared" si="72"/>
        <v>86.313355428512821</v>
      </c>
      <c r="U250" s="16">
        <f t="shared" si="64"/>
        <v>21.483716838901003</v>
      </c>
      <c r="V250" s="16">
        <f t="shared" si="70"/>
        <v>96.536541148065695</v>
      </c>
      <c r="W250" s="16">
        <f t="shared" si="70"/>
        <v>82.053993853891896</v>
      </c>
      <c r="X250" s="16">
        <f t="shared" si="70"/>
        <v>54.172283542005403</v>
      </c>
      <c r="Y250" s="16">
        <f t="shared" si="70"/>
        <v>112.49060317008866</v>
      </c>
    </row>
    <row r="251" spans="1:25" x14ac:dyDescent="0.4">
      <c r="A251">
        <f t="shared" si="66"/>
        <v>238</v>
      </c>
      <c r="B251" s="1">
        <v>40739</v>
      </c>
      <c r="C251" s="2">
        <v>7.5042217333349495E-2</v>
      </c>
      <c r="D251" s="2">
        <v>4.2043175510772801E-3</v>
      </c>
      <c r="E251" s="2">
        <v>7.0651449708498898E-3</v>
      </c>
      <c r="F251" s="2">
        <v>0.91368832014472301</v>
      </c>
      <c r="G251">
        <v>478.964</v>
      </c>
      <c r="H251">
        <v>2235.65</v>
      </c>
      <c r="I251">
        <v>1091.0899999999999</v>
      </c>
      <c r="J251">
        <v>144.55000000000001</v>
      </c>
      <c r="K251">
        <v>79.13</v>
      </c>
      <c r="L251" s="3">
        <f t="shared" si="59"/>
        <v>-1.1376824451617917E-2</v>
      </c>
      <c r="M251" s="3">
        <f t="shared" si="60"/>
        <v>1.4604392852561654E-2</v>
      </c>
      <c r="N251" s="3">
        <f t="shared" si="71"/>
        <v>1.0998176135790905E-2</v>
      </c>
      <c r="O251" s="3">
        <f t="shared" si="71"/>
        <v>-1.3836042891733902E-3</v>
      </c>
      <c r="P251" s="3">
        <f t="shared" si="61"/>
        <v>4.2647725369735384E-7</v>
      </c>
      <c r="Q251" s="4">
        <f t="shared" si="62"/>
        <v>-1.9792464750280855E-3</v>
      </c>
      <c r="R251" s="3">
        <f t="shared" si="63"/>
        <v>3.2105350618903128E-3</v>
      </c>
      <c r="S251" s="16">
        <f t="shared" si="72"/>
        <v>107.59914761991102</v>
      </c>
      <c r="T251" s="16">
        <f t="shared" si="72"/>
        <v>86.634408934701852</v>
      </c>
      <c r="U251" s="16">
        <f t="shared" si="64"/>
        <v>20.96473868520917</v>
      </c>
      <c r="V251" s="16">
        <f t="shared" si="70"/>
        <v>95.398858702903908</v>
      </c>
      <c r="W251" s="16">
        <f t="shared" si="70"/>
        <v>83.514433139148068</v>
      </c>
      <c r="X251" s="16">
        <f t="shared" si="70"/>
        <v>55.272101155584494</v>
      </c>
      <c r="Y251" s="16">
        <f t="shared" si="70"/>
        <v>112.35224274117132</v>
      </c>
    </row>
    <row r="252" spans="1:25" x14ac:dyDescent="0.4">
      <c r="A252">
        <f t="shared" si="66"/>
        <v>239</v>
      </c>
      <c r="B252" s="1">
        <v>40746</v>
      </c>
      <c r="C252" s="2">
        <v>7.4352429408847898E-2</v>
      </c>
      <c r="D252" s="2">
        <v>4.1833100527498904E-3</v>
      </c>
      <c r="E252" s="2">
        <v>7.0829957115947197E-3</v>
      </c>
      <c r="F252" s="2">
        <v>0.91438126482680704</v>
      </c>
      <c r="G252">
        <v>477.072</v>
      </c>
      <c r="H252">
        <v>2285.34</v>
      </c>
      <c r="I252">
        <v>1103.0899999999999</v>
      </c>
      <c r="J252">
        <v>144.35</v>
      </c>
      <c r="K252">
        <v>78.540000000000006</v>
      </c>
      <c r="L252" s="3">
        <f t="shared" si="59"/>
        <v>-9.7511967129870758E-3</v>
      </c>
      <c r="M252" s="3">
        <f t="shared" si="60"/>
        <v>-6.0836069303852991E-2</v>
      </c>
      <c r="N252" s="3">
        <f t="shared" si="71"/>
        <v>-3.1538677714420316E-2</v>
      </c>
      <c r="O252" s="3">
        <f t="shared" si="71"/>
        <v>2.909594735019061E-3</v>
      </c>
      <c r="P252" s="3">
        <f t="shared" si="61"/>
        <v>4.1137464056643714E-7</v>
      </c>
      <c r="Q252" s="4">
        <f t="shared" si="62"/>
        <v>1.4571579147562156E-3</v>
      </c>
      <c r="R252" s="3">
        <f t="shared" si="63"/>
        <v>-2.480408724906033E-2</v>
      </c>
      <c r="S252" s="16">
        <f t="shared" si="72"/>
        <v>107.74486341138665</v>
      </c>
      <c r="T252" s="16">
        <f t="shared" si="72"/>
        <v>84.154000209795825</v>
      </c>
      <c r="U252" s="16">
        <f t="shared" si="64"/>
        <v>23.590863201590821</v>
      </c>
      <c r="V252" s="16">
        <f t="shared" si="70"/>
        <v>94.423739031605194</v>
      </c>
      <c r="W252" s="16">
        <f t="shared" si="70"/>
        <v>77.430826208762767</v>
      </c>
      <c r="X252" s="16">
        <f t="shared" si="70"/>
        <v>52.118233384142464</v>
      </c>
      <c r="Y252" s="16">
        <f t="shared" si="70"/>
        <v>112.64320221467322</v>
      </c>
    </row>
    <row r="253" spans="1:25" x14ac:dyDescent="0.4">
      <c r="A253">
        <f t="shared" si="66"/>
        <v>240</v>
      </c>
      <c r="B253" s="1">
        <v>40753</v>
      </c>
      <c r="C253" s="2">
        <v>7.38974676172168E-2</v>
      </c>
      <c r="D253" s="2">
        <v>4.07586315803515E-3</v>
      </c>
      <c r="E253" s="2">
        <v>6.95977999699643E-3</v>
      </c>
      <c r="F253" s="2">
        <v>0.91506688922775103</v>
      </c>
      <c r="G253">
        <v>483.375</v>
      </c>
      <c r="H253">
        <v>2196.08</v>
      </c>
      <c r="I253">
        <v>1068.3</v>
      </c>
      <c r="J253">
        <v>144.77000000000001</v>
      </c>
      <c r="K253">
        <v>76.760000000000005</v>
      </c>
      <c r="L253" s="3">
        <f t="shared" si="59"/>
        <v>3.7757850833060047E-2</v>
      </c>
      <c r="M253" s="3">
        <f t="shared" si="60"/>
        <v>-5.1671756064133212E-2</v>
      </c>
      <c r="N253" s="3">
        <f t="shared" si="71"/>
        <v>-4.7992137040157257E-2</v>
      </c>
      <c r="O253" s="3">
        <f t="shared" si="71"/>
        <v>3.5919044000827238E-3</v>
      </c>
      <c r="P253" s="3">
        <f t="shared" si="61"/>
        <v>1.664049557504453E-6</v>
      </c>
      <c r="Q253" s="4">
        <f t="shared" si="62"/>
        <v>5.5307565732234448E-3</v>
      </c>
      <c r="R253" s="3">
        <f t="shared" si="63"/>
        <v>-1.4578534467786924E-2</v>
      </c>
      <c r="S253" s="16">
        <f t="shared" si="72"/>
        <v>108.29793906870898</v>
      </c>
      <c r="T253" s="16">
        <f t="shared" si="72"/>
        <v>82.69614676301714</v>
      </c>
      <c r="U253" s="16">
        <f t="shared" si="64"/>
        <v>25.601792305691845</v>
      </c>
      <c r="V253" s="16">
        <f t="shared" si="70"/>
        <v>98.199524114911199</v>
      </c>
      <c r="W253" s="16">
        <f t="shared" si="70"/>
        <v>72.263650602349443</v>
      </c>
      <c r="X253" s="16">
        <f t="shared" si="70"/>
        <v>47.319019680126736</v>
      </c>
      <c r="Y253" s="16">
        <f t="shared" si="70"/>
        <v>113.0023926546815</v>
      </c>
    </row>
    <row r="254" spans="1:25" x14ac:dyDescent="0.4">
      <c r="A254">
        <f t="shared" si="66"/>
        <v>241</v>
      </c>
      <c r="B254" s="1">
        <v>40760</v>
      </c>
      <c r="C254" s="2">
        <v>7.13891114752227E-2</v>
      </c>
      <c r="D254" s="2">
        <v>4.00811173482221E-3</v>
      </c>
      <c r="E254" s="2">
        <v>6.7624716330293103E-3</v>
      </c>
      <c r="F254" s="2">
        <v>0.91784030515692505</v>
      </c>
      <c r="G254">
        <v>491.13299999999998</v>
      </c>
      <c r="H254">
        <v>2039.04</v>
      </c>
      <c r="I254">
        <v>1017.03</v>
      </c>
      <c r="J254">
        <v>145.29</v>
      </c>
      <c r="K254">
        <v>78.400000000000006</v>
      </c>
      <c r="L254" s="3">
        <f t="shared" si="59"/>
        <v>4.5419300050772993E-3</v>
      </c>
      <c r="M254" s="3">
        <f t="shared" si="60"/>
        <v>-3.7568889336278444E-2</v>
      </c>
      <c r="N254" s="3">
        <f t="shared" si="71"/>
        <v>-4.0913247396831998E-2</v>
      </c>
      <c r="O254" s="3">
        <f t="shared" si="71"/>
        <v>-1.5142129534034821E-3</v>
      </c>
      <c r="P254" s="3">
        <f t="shared" si="61"/>
        <v>1.98239784941992E-7</v>
      </c>
      <c r="Q254" s="4">
        <f t="shared" si="62"/>
        <v>-1.4930145527134017E-3</v>
      </c>
      <c r="R254" s="3">
        <f t="shared" si="63"/>
        <v>-1.8863604920359156E-2</v>
      </c>
      <c r="S254" s="16">
        <f t="shared" si="72"/>
        <v>108.14863761343764</v>
      </c>
      <c r="T254" s="16">
        <f t="shared" si="72"/>
        <v>80.80978627098122</v>
      </c>
      <c r="U254" s="16">
        <f t="shared" si="64"/>
        <v>27.338851342456422</v>
      </c>
      <c r="V254" s="16">
        <f t="shared" si="70"/>
        <v>98.653717115418928</v>
      </c>
      <c r="W254" s="16">
        <f t="shared" si="70"/>
        <v>68.506761668721595</v>
      </c>
      <c r="X254" s="16">
        <f t="shared" si="70"/>
        <v>43.227694940443534</v>
      </c>
      <c r="Y254" s="16">
        <f t="shared" si="70"/>
        <v>112.85097135934116</v>
      </c>
    </row>
    <row r="255" spans="1:25" x14ac:dyDescent="0.4">
      <c r="A255">
        <f t="shared" si="66"/>
        <v>242</v>
      </c>
      <c r="B255" s="1">
        <v>40767</v>
      </c>
      <c r="C255" s="2">
        <v>7.1719511116793006E-2</v>
      </c>
      <c r="D255" s="2">
        <v>3.9904116755036098E-3</v>
      </c>
      <c r="E255" s="2">
        <v>6.7077369383482599E-3</v>
      </c>
      <c r="F255" s="2">
        <v>0.91758234026935503</v>
      </c>
      <c r="G255">
        <v>504.233</v>
      </c>
      <c r="H255">
        <v>2005.67</v>
      </c>
      <c r="I255">
        <v>975.42</v>
      </c>
      <c r="J255">
        <v>145.07</v>
      </c>
      <c r="K255">
        <v>76.709999999999994</v>
      </c>
      <c r="L255" s="3">
        <f t="shared" si="59"/>
        <v>1.2452497117686256E-2</v>
      </c>
      <c r="M255" s="3">
        <f t="shared" si="60"/>
        <v>-4.8307853648672072E-2</v>
      </c>
      <c r="N255" s="3">
        <f t="shared" si="71"/>
        <v>-2.1436919480839034E-2</v>
      </c>
      <c r="O255" s="3">
        <f t="shared" si="71"/>
        <v>4.6184600537673148E-3</v>
      </c>
      <c r="P255" s="3">
        <f t="shared" si="61"/>
        <v>1.3044043243736999E-7</v>
      </c>
      <c r="Q255" s="4">
        <f t="shared" si="62"/>
        <v>4.7942125097434375E-3</v>
      </c>
      <c r="R255" s="3">
        <f t="shared" si="63"/>
        <v>-1.3168453989514384E-2</v>
      </c>
      <c r="S255" s="16">
        <f t="shared" si="72"/>
        <v>108.62805886441198</v>
      </c>
      <c r="T255" s="16">
        <f t="shared" si="72"/>
        <v>79.492940872029777</v>
      </c>
      <c r="U255" s="16">
        <f t="shared" si="64"/>
        <v>29.135117992382206</v>
      </c>
      <c r="V255" s="16">
        <f t="shared" ref="V255:Y270" si="73">V254+100*L255</f>
        <v>99.89896682718755</v>
      </c>
      <c r="W255" s="16">
        <f t="shared" si="73"/>
        <v>63.675976303854384</v>
      </c>
      <c r="X255" s="16">
        <f t="shared" si="73"/>
        <v>41.084002992359629</v>
      </c>
      <c r="Y255" s="16">
        <f t="shared" si="73"/>
        <v>113.31281736471789</v>
      </c>
    </row>
    <row r="256" spans="1:25" x14ac:dyDescent="0.4">
      <c r="A256">
        <f t="shared" si="66"/>
        <v>243</v>
      </c>
      <c r="B256" s="1">
        <v>40774</v>
      </c>
      <c r="C256" s="2">
        <v>7.18532670788017E-2</v>
      </c>
      <c r="D256" s="2">
        <v>4.0029452744302797E-3</v>
      </c>
      <c r="E256" s="2">
        <v>6.7788480981417296E-3</v>
      </c>
      <c r="F256" s="2">
        <v>0.91736493954862597</v>
      </c>
      <c r="G256">
        <v>511.57900000000001</v>
      </c>
      <c r="H256">
        <v>1912.77</v>
      </c>
      <c r="I256">
        <v>954.51</v>
      </c>
      <c r="J256">
        <v>145.74</v>
      </c>
      <c r="K256">
        <v>76.55</v>
      </c>
      <c r="L256" s="3">
        <f t="shared" si="59"/>
        <v>-6.6015370204421941E-3</v>
      </c>
      <c r="M256" s="3">
        <f t="shared" si="60"/>
        <v>4.8984580711097792E-2</v>
      </c>
      <c r="N256" s="3">
        <f t="shared" si="71"/>
        <v>5.8249782610972911E-3</v>
      </c>
      <c r="O256" s="3">
        <f t="shared" si="71"/>
        <v>-3.224921092356281E-3</v>
      </c>
      <c r="P256" s="3">
        <f t="shared" si="61"/>
        <v>1.311651885758186E-7</v>
      </c>
      <c r="Q256" s="4">
        <f t="shared" si="62"/>
        <v>-3.1973334721031206E-3</v>
      </c>
      <c r="R256" s="3">
        <f t="shared" si="63"/>
        <v>1.1245775214849152E-2</v>
      </c>
      <c r="S256" s="16">
        <f t="shared" si="72"/>
        <v>108.30832551720167</v>
      </c>
      <c r="T256" s="16">
        <f t="shared" si="72"/>
        <v>80.617518393514686</v>
      </c>
      <c r="U256" s="16">
        <f t="shared" si="64"/>
        <v>27.69080712368698</v>
      </c>
      <c r="V256" s="16">
        <f t="shared" si="73"/>
        <v>99.238813125143338</v>
      </c>
      <c r="W256" s="16">
        <f t="shared" si="73"/>
        <v>68.57443437496417</v>
      </c>
      <c r="X256" s="16">
        <f t="shared" si="73"/>
        <v>41.666500818469359</v>
      </c>
      <c r="Y256" s="16">
        <f t="shared" si="73"/>
        <v>112.99032525548226</v>
      </c>
    </row>
    <row r="257" spans="1:25" x14ac:dyDescent="0.4">
      <c r="A257">
        <f t="shared" si="66"/>
        <v>244</v>
      </c>
      <c r="B257" s="1">
        <v>40781</v>
      </c>
      <c r="C257" s="2">
        <v>7.1666241459088301E-2</v>
      </c>
      <c r="D257" s="2">
        <v>3.9713622465171999E-3</v>
      </c>
      <c r="E257" s="2">
        <v>6.8116353563769296E-3</v>
      </c>
      <c r="F257" s="2">
        <v>0.91755076093801702</v>
      </c>
      <c r="G257">
        <v>507.60500000000002</v>
      </c>
      <c r="H257">
        <v>2004.11</v>
      </c>
      <c r="I257">
        <v>960.07</v>
      </c>
      <c r="J257">
        <v>145.27000000000001</v>
      </c>
      <c r="K257">
        <v>76.64</v>
      </c>
      <c r="L257" s="3">
        <f t="shared" si="59"/>
        <v>1.5843549877757823E-2</v>
      </c>
      <c r="M257" s="3">
        <f t="shared" si="60"/>
        <v>2.8262380099097761E-4</v>
      </c>
      <c r="N257" s="3">
        <f t="shared" si="71"/>
        <v>1.8425739789806883E-2</v>
      </c>
      <c r="O257" s="3">
        <f t="shared" si="71"/>
        <v>-6.8837337371951968E-5</v>
      </c>
      <c r="P257" s="3">
        <f t="shared" si="61"/>
        <v>3.7638836122309035E-7</v>
      </c>
      <c r="Q257" s="4">
        <f t="shared" si="62"/>
        <v>1.1985413535735691E-3</v>
      </c>
      <c r="R257" s="3">
        <f t="shared" si="63"/>
        <v>8.620769032795933E-3</v>
      </c>
      <c r="S257" s="16">
        <f t="shared" si="72"/>
        <v>108.42817965255902</v>
      </c>
      <c r="T257" s="16">
        <f t="shared" si="72"/>
        <v>81.479595296794272</v>
      </c>
      <c r="U257" s="16">
        <f t="shared" si="64"/>
        <v>26.948584355764751</v>
      </c>
      <c r="V257" s="16">
        <f t="shared" si="73"/>
        <v>100.82316811291912</v>
      </c>
      <c r="W257" s="16">
        <f t="shared" si="73"/>
        <v>68.602696755063263</v>
      </c>
      <c r="X257" s="16">
        <f t="shared" si="73"/>
        <v>43.509074797450047</v>
      </c>
      <c r="Y257" s="16">
        <f t="shared" si="73"/>
        <v>112.98344152174506</v>
      </c>
    </row>
    <row r="258" spans="1:25" x14ac:dyDescent="0.4">
      <c r="A258">
        <f t="shared" si="66"/>
        <v>245</v>
      </c>
      <c r="B258" s="1">
        <v>40788</v>
      </c>
      <c r="C258" s="2">
        <v>7.1038927523716405E-2</v>
      </c>
      <c r="D258" s="2">
        <v>3.9906165168012899E-3</v>
      </c>
      <c r="E258" s="2">
        <v>6.95182266422858E-3</v>
      </c>
      <c r="F258" s="2">
        <v>0.91801863329525302</v>
      </c>
      <c r="G258">
        <v>514.57299999999998</v>
      </c>
      <c r="H258">
        <v>2000.5</v>
      </c>
      <c r="I258">
        <v>977.76</v>
      </c>
      <c r="J258">
        <v>145.26</v>
      </c>
      <c r="K258">
        <v>76.8</v>
      </c>
      <c r="L258" s="3">
        <f t="shared" si="59"/>
        <v>1.6383452730467818E-2</v>
      </c>
      <c r="M258" s="3">
        <f t="shared" si="60"/>
        <v>-6.1381353880279876E-3</v>
      </c>
      <c r="N258" s="3">
        <f t="shared" si="71"/>
        <v>-1.8286696121747714E-2</v>
      </c>
      <c r="O258" s="3">
        <f t="shared" si="71"/>
        <v>3.6486300426821217E-3</v>
      </c>
      <c r="P258" s="3">
        <f t="shared" si="61"/>
        <v>1.674301793623594E-6</v>
      </c>
      <c r="Q258" s="4">
        <f t="shared" si="62"/>
        <v>4.3600781614825026E-3</v>
      </c>
      <c r="R258" s="3">
        <f t="shared" si="63"/>
        <v>-1.0981871841564406E-3</v>
      </c>
      <c r="S258" s="16">
        <f t="shared" si="72"/>
        <v>108.86418746870727</v>
      </c>
      <c r="T258" s="16">
        <f t="shared" si="72"/>
        <v>81.369776578378634</v>
      </c>
      <c r="U258" s="16">
        <f t="shared" si="64"/>
        <v>27.494410890328638</v>
      </c>
      <c r="V258" s="16">
        <f t="shared" si="73"/>
        <v>102.4615133859659</v>
      </c>
      <c r="W258" s="16">
        <f t="shared" si="73"/>
        <v>67.988883216260461</v>
      </c>
      <c r="X258" s="16">
        <f t="shared" si="73"/>
        <v>41.680405185275276</v>
      </c>
      <c r="Y258" s="16">
        <f t="shared" si="73"/>
        <v>113.34830452601328</v>
      </c>
    </row>
    <row r="259" spans="1:25" x14ac:dyDescent="0.4">
      <c r="A259">
        <f t="shared" si="66"/>
        <v>246</v>
      </c>
      <c r="B259" s="1">
        <v>40795</v>
      </c>
      <c r="C259" s="2">
        <v>6.8533114076384502E-2</v>
      </c>
      <c r="D259" s="2">
        <v>3.8905316153209899E-3</v>
      </c>
      <c r="E259" s="2">
        <v>6.7672180236684702E-3</v>
      </c>
      <c r="F259" s="2">
        <v>0.92080913628462602</v>
      </c>
      <c r="G259">
        <v>517.54499999999996</v>
      </c>
      <c r="H259">
        <v>1967.47</v>
      </c>
      <c r="I259">
        <v>959.88</v>
      </c>
      <c r="J259">
        <v>145.79</v>
      </c>
      <c r="K259">
        <v>77.61</v>
      </c>
      <c r="L259" s="3">
        <f t="shared" si="59"/>
        <v>-2.1124432866037712E-2</v>
      </c>
      <c r="M259" s="3">
        <f t="shared" si="60"/>
        <v>4.3038120296563065E-2</v>
      </c>
      <c r="N259" s="3">
        <f t="shared" si="71"/>
        <v>1.6470808851106522E-2</v>
      </c>
      <c r="O259" s="3">
        <f t="shared" si="71"/>
        <v>6.8591810137963449E-5</v>
      </c>
      <c r="P259" s="3">
        <f t="shared" si="61"/>
        <v>5.8486386218354314E-7</v>
      </c>
      <c r="Q259" s="4">
        <f t="shared" si="62"/>
        <v>-1.1062453436205622E-3</v>
      </c>
      <c r="R259" s="3">
        <f t="shared" si="63"/>
        <v>9.6132720229424595E-3</v>
      </c>
      <c r="S259" s="16">
        <f t="shared" si="72"/>
        <v>108.75356293434521</v>
      </c>
      <c r="T259" s="16">
        <f t="shared" si="72"/>
        <v>82.331103780672876</v>
      </c>
      <c r="U259" s="16">
        <f t="shared" si="64"/>
        <v>26.422459153672335</v>
      </c>
      <c r="V259" s="16">
        <f t="shared" si="73"/>
        <v>100.34907009936212</v>
      </c>
      <c r="W259" s="16">
        <f t="shared" si="73"/>
        <v>72.292695245916775</v>
      </c>
      <c r="X259" s="16">
        <f t="shared" si="73"/>
        <v>43.32748607038593</v>
      </c>
      <c r="Y259" s="16">
        <f t="shared" si="73"/>
        <v>113.35516370702707</v>
      </c>
    </row>
    <row r="260" spans="1:25" x14ac:dyDescent="0.4">
      <c r="A260">
        <f t="shared" si="66"/>
        <v>247</v>
      </c>
      <c r="B260" s="1">
        <v>40802</v>
      </c>
      <c r="C260" s="2">
        <v>6.7603880986722001E-2</v>
      </c>
      <c r="D260" s="2">
        <v>3.8570159885009301E-3</v>
      </c>
      <c r="E260" s="2">
        <v>6.75519363651158E-3</v>
      </c>
      <c r="F260" s="2">
        <v>0.92178390938826504</v>
      </c>
      <c r="G260">
        <v>512.02200000000005</v>
      </c>
      <c r="H260">
        <v>2074.06</v>
      </c>
      <c r="I260">
        <v>975.69</v>
      </c>
      <c r="J260">
        <v>145.80000000000001</v>
      </c>
      <c r="K260">
        <v>76.790000000000006</v>
      </c>
      <c r="L260" s="3">
        <f t="shared" si="59"/>
        <v>1.4204241418321883E-2</v>
      </c>
      <c r="M260" s="3">
        <f t="shared" si="60"/>
        <v>-6.7439943959186621E-2</v>
      </c>
      <c r="N260" s="3">
        <f t="shared" si="71"/>
        <v>-3.0716723549488067E-2</v>
      </c>
      <c r="O260" s="3">
        <f t="shared" si="71"/>
        <v>1.0288065843619965E-3</v>
      </c>
      <c r="P260" s="3">
        <f t="shared" si="61"/>
        <v>4.439178810517977E-8</v>
      </c>
      <c r="Q260" s="4">
        <f t="shared" si="62"/>
        <v>1.4409404523302071E-3</v>
      </c>
      <c r="R260" s="3">
        <f t="shared" si="63"/>
        <v>-2.0730904876497702E-2</v>
      </c>
      <c r="S260" s="16">
        <f t="shared" si="72"/>
        <v>108.89765697957823</v>
      </c>
      <c r="T260" s="16">
        <f t="shared" si="72"/>
        <v>80.258013293023112</v>
      </c>
      <c r="U260" s="16">
        <f t="shared" si="64"/>
        <v>28.639643686555118</v>
      </c>
      <c r="V260" s="16">
        <f t="shared" si="73"/>
        <v>101.76949424119431</v>
      </c>
      <c r="W260" s="16">
        <f t="shared" si="73"/>
        <v>65.548700849998113</v>
      </c>
      <c r="X260" s="16">
        <f t="shared" si="73"/>
        <v>40.255813715437121</v>
      </c>
      <c r="Y260" s="16">
        <f t="shared" si="73"/>
        <v>113.45804436546328</v>
      </c>
    </row>
    <row r="261" spans="1:25" x14ac:dyDescent="0.4">
      <c r="A261">
        <f t="shared" si="66"/>
        <v>248</v>
      </c>
      <c r="B261" s="1">
        <v>40809</v>
      </c>
      <c r="C261" s="2">
        <v>6.7664114024107894E-2</v>
      </c>
      <c r="D261" s="2">
        <v>3.8223871403765702E-3</v>
      </c>
      <c r="E261" s="2">
        <v>6.7158361711275299E-3</v>
      </c>
      <c r="F261" s="2">
        <v>0.92179766266438801</v>
      </c>
      <c r="G261">
        <v>520.51499999999999</v>
      </c>
      <c r="H261">
        <v>1938.73</v>
      </c>
      <c r="I261">
        <v>945.72</v>
      </c>
      <c r="J261">
        <v>145.94999999999999</v>
      </c>
      <c r="K261">
        <v>76.61</v>
      </c>
      <c r="L261" s="3">
        <f t="shared" si="59"/>
        <v>-2.5778566981415896E-4</v>
      </c>
      <c r="M261" s="3">
        <f t="shared" si="60"/>
        <v>1.7543858668731538E-3</v>
      </c>
      <c r="N261" s="3">
        <f t="shared" si="71"/>
        <v>3.2430317641585216E-2</v>
      </c>
      <c r="O261" s="3">
        <f t="shared" si="71"/>
        <v>-3.014731072285004E-3</v>
      </c>
      <c r="P261" s="3">
        <f t="shared" si="61"/>
        <v>2.9765470789493589E-7</v>
      </c>
      <c r="Q261" s="4">
        <f t="shared" si="62"/>
        <v>-2.5722099074226945E-3</v>
      </c>
      <c r="R261" s="3">
        <f t="shared" si="63"/>
        <v>7.7280466915898016E-3</v>
      </c>
      <c r="S261" s="16">
        <f t="shared" si="72"/>
        <v>108.64043598883596</v>
      </c>
      <c r="T261" s="16">
        <f t="shared" si="72"/>
        <v>81.030817962182098</v>
      </c>
      <c r="U261" s="16">
        <f t="shared" si="64"/>
        <v>27.609618026653862</v>
      </c>
      <c r="V261" s="16">
        <f t="shared" si="73"/>
        <v>101.74371567421289</v>
      </c>
      <c r="W261" s="16">
        <f t="shared" si="73"/>
        <v>65.724139436685434</v>
      </c>
      <c r="X261" s="16">
        <f t="shared" si="73"/>
        <v>43.498845479595644</v>
      </c>
      <c r="Y261" s="16">
        <f t="shared" si="73"/>
        <v>113.15657125823478</v>
      </c>
    </row>
    <row r="262" spans="1:25" x14ac:dyDescent="0.4">
      <c r="A262">
        <f t="shared" si="66"/>
        <v>249</v>
      </c>
      <c r="B262" s="1">
        <v>40816</v>
      </c>
      <c r="C262" s="2">
        <v>6.7749691089579706E-2</v>
      </c>
      <c r="D262" s="2">
        <v>3.9622143207346501E-3</v>
      </c>
      <c r="E262" s="2">
        <v>6.9865231051224599E-3</v>
      </c>
      <c r="F262" s="2">
        <v>0.92130157148456304</v>
      </c>
      <c r="G262">
        <v>517.34199999999998</v>
      </c>
      <c r="H262">
        <v>1930.79</v>
      </c>
      <c r="I262">
        <v>976.39</v>
      </c>
      <c r="J262">
        <v>145.51</v>
      </c>
      <c r="K262">
        <v>77.06</v>
      </c>
      <c r="L262" s="3">
        <f t="shared" si="59"/>
        <v>-1.5682254971200127E-2</v>
      </c>
      <c r="M262" s="3">
        <f t="shared" si="60"/>
        <v>1.7702117192382349E-2</v>
      </c>
      <c r="N262" s="3">
        <f t="shared" si="71"/>
        <v>-2.5778633537828055E-2</v>
      </c>
      <c r="O262" s="3">
        <f t="shared" si="71"/>
        <v>2.886399560167785E-3</v>
      </c>
      <c r="P262" s="3">
        <f t="shared" si="61"/>
        <v>5.5381791594136706E-6</v>
      </c>
      <c r="Q262" s="4">
        <f t="shared" si="62"/>
        <v>1.4812749050851436E-3</v>
      </c>
      <c r="R262" s="3">
        <f t="shared" si="63"/>
        <v>-5.2180929391195119E-3</v>
      </c>
      <c r="S262" s="16">
        <f t="shared" si="72"/>
        <v>108.78856347934448</v>
      </c>
      <c r="T262" s="16">
        <f t="shared" si="72"/>
        <v>80.509008668270141</v>
      </c>
      <c r="U262" s="16">
        <f t="shared" si="64"/>
        <v>28.279554811074334</v>
      </c>
      <c r="V262" s="16">
        <f t="shared" si="73"/>
        <v>100.17549017709288</v>
      </c>
      <c r="W262" s="16">
        <f t="shared" si="73"/>
        <v>67.494351155923667</v>
      </c>
      <c r="X262" s="16">
        <f t="shared" si="73"/>
        <v>40.920982125812841</v>
      </c>
      <c r="Y262" s="16">
        <f t="shared" si="73"/>
        <v>113.44521121425156</v>
      </c>
    </row>
    <row r="263" spans="1:25" x14ac:dyDescent="0.4">
      <c r="A263">
        <f t="shared" si="66"/>
        <v>250</v>
      </c>
      <c r="B263" s="1">
        <v>40823</v>
      </c>
      <c r="C263" s="2">
        <v>7.4272845539188503E-2</v>
      </c>
      <c r="D263" s="2">
        <v>4.6986592802558897E-3</v>
      </c>
      <c r="E263" s="2">
        <v>8.9572222950149698E-3</v>
      </c>
      <c r="F263" s="2">
        <v>0.91207127288554002</v>
      </c>
      <c r="G263">
        <v>511.41899999999998</v>
      </c>
      <c r="H263">
        <v>1973.42</v>
      </c>
      <c r="I263">
        <v>951.22</v>
      </c>
      <c r="J263">
        <v>145.93</v>
      </c>
      <c r="K263">
        <v>76.73</v>
      </c>
      <c r="L263" s="3">
        <f t="shared" si="59"/>
        <v>-5.2399150759786517E-3</v>
      </c>
      <c r="M263" s="3">
        <f t="shared" si="60"/>
        <v>6.6853233810721058E-2</v>
      </c>
      <c r="N263" s="3">
        <f t="shared" si="71"/>
        <v>9.7874308782404107E-3</v>
      </c>
      <c r="O263" s="3">
        <f t="shared" si="71"/>
        <v>-3.0836702528610482E-3</v>
      </c>
      <c r="P263" s="3">
        <f t="shared" si="61"/>
        <v>2.474878447241842E-6</v>
      </c>
      <c r="Q263" s="4">
        <f t="shared" si="62"/>
        <v>-2.8023965726767662E-3</v>
      </c>
      <c r="R263" s="3">
        <f t="shared" si="63"/>
        <v>1.7079269840030442E-2</v>
      </c>
      <c r="S263" s="16">
        <f t="shared" si="72"/>
        <v>108.5083238220768</v>
      </c>
      <c r="T263" s="16">
        <f t="shared" si="72"/>
        <v>82.216935652273179</v>
      </c>
      <c r="U263" s="16">
        <f t="shared" si="64"/>
        <v>26.291388169803625</v>
      </c>
      <c r="V263" s="16">
        <f t="shared" si="73"/>
        <v>99.651498669495012</v>
      </c>
      <c r="W263" s="16">
        <f t="shared" si="73"/>
        <v>74.179674536995776</v>
      </c>
      <c r="X263" s="16">
        <f t="shared" si="73"/>
        <v>41.899725213636884</v>
      </c>
      <c r="Y263" s="16">
        <f t="shared" si="73"/>
        <v>113.13684418896545</v>
      </c>
    </row>
    <row r="264" spans="1:25" x14ac:dyDescent="0.4">
      <c r="A264">
        <f t="shared" si="66"/>
        <v>251</v>
      </c>
      <c r="B264" s="1">
        <v>40830</v>
      </c>
      <c r="C264" s="2">
        <v>7.0512737368681605E-2</v>
      </c>
      <c r="D264" s="2">
        <v>4.4747829756712799E-3</v>
      </c>
      <c r="E264" s="2">
        <v>8.8164093580369498E-3</v>
      </c>
      <c r="F264" s="2">
        <v>0.91619607029760997</v>
      </c>
      <c r="G264">
        <v>505.51100000000002</v>
      </c>
      <c r="H264">
        <v>2091.9899999999998</v>
      </c>
      <c r="I264">
        <v>960.53</v>
      </c>
      <c r="J264">
        <v>145.47999999999999</v>
      </c>
      <c r="K264">
        <v>77.22</v>
      </c>
      <c r="L264" s="3">
        <f t="shared" si="59"/>
        <v>-8.9282432525208399E-3</v>
      </c>
      <c r="M264" s="3">
        <f t="shared" si="60"/>
        <v>-7.7074239952623635E-4</v>
      </c>
      <c r="N264" s="3">
        <f t="shared" si="71"/>
        <v>-6.1424421933723439E-3</v>
      </c>
      <c r="O264" s="3">
        <f t="shared" si="71"/>
        <v>8.2485565026124696E-4</v>
      </c>
      <c r="P264" s="3">
        <f t="shared" si="61"/>
        <v>8.3819128574823017E-7</v>
      </c>
      <c r="Q264" s="4">
        <f t="shared" si="62"/>
        <v>6.7733252614803408E-5</v>
      </c>
      <c r="R264" s="3">
        <f t="shared" si="63"/>
        <v>-3.7541430487895433E-3</v>
      </c>
      <c r="S264" s="16">
        <f t="shared" ref="S264:T279" si="74">S263+100*Q264</f>
        <v>108.51509714733828</v>
      </c>
      <c r="T264" s="16">
        <f t="shared" si="74"/>
        <v>81.84152134739422</v>
      </c>
      <c r="U264" s="16">
        <f t="shared" si="64"/>
        <v>26.673575799944061</v>
      </c>
      <c r="V264" s="16">
        <f t="shared" si="73"/>
        <v>98.758674344242934</v>
      </c>
      <c r="W264" s="16">
        <f t="shared" si="73"/>
        <v>74.102600297043153</v>
      </c>
      <c r="X264" s="16">
        <f t="shared" si="73"/>
        <v>41.285480994299647</v>
      </c>
      <c r="Y264" s="16">
        <f t="shared" si="73"/>
        <v>113.21932975399157</v>
      </c>
    </row>
    <row r="265" spans="1:25" x14ac:dyDescent="0.4">
      <c r="A265">
        <f t="shared" si="66"/>
        <v>252</v>
      </c>
      <c r="B265" s="1">
        <v>40837</v>
      </c>
      <c r="C265" s="2">
        <v>7.1305718432221901E-2</v>
      </c>
      <c r="D265" s="2">
        <v>4.6735768665253502E-3</v>
      </c>
      <c r="E265" s="2">
        <v>9.2216198798896806E-3</v>
      </c>
      <c r="F265" s="2">
        <v>0.91479908482136296</v>
      </c>
      <c r="G265">
        <v>507.10500000000002</v>
      </c>
      <c r="H265">
        <v>2115.86</v>
      </c>
      <c r="I265">
        <v>954.63</v>
      </c>
      <c r="J265">
        <v>145.6</v>
      </c>
      <c r="K265">
        <v>76.290000000000006</v>
      </c>
      <c r="L265" s="3">
        <f t="shared" si="59"/>
        <v>-1.2312607127847985E-2</v>
      </c>
      <c r="M265" s="3">
        <f t="shared" si="60"/>
        <v>3.1542869678541585E-2</v>
      </c>
      <c r="N265" s="3">
        <f t="shared" si="71"/>
        <v>3.6631993547238118E-2</v>
      </c>
      <c r="O265" s="3">
        <f t="shared" si="71"/>
        <v>-1.3049450549450503E-3</v>
      </c>
      <c r="P265" s="3">
        <f t="shared" si="61"/>
        <v>1.1344518825587714E-6</v>
      </c>
      <c r="Q265" s="4">
        <f t="shared" si="62"/>
        <v>-1.5876319449446934E-3</v>
      </c>
      <c r="R265" s="3">
        <f t="shared" si="63"/>
        <v>1.3639327760746667E-2</v>
      </c>
      <c r="S265" s="16">
        <f t="shared" si="74"/>
        <v>108.35633395284381</v>
      </c>
      <c r="T265" s="16">
        <f t="shared" si="74"/>
        <v>83.205454123468883</v>
      </c>
      <c r="U265" s="16">
        <f t="shared" si="64"/>
        <v>25.150879829374929</v>
      </c>
      <c r="V265" s="16">
        <f t="shared" si="73"/>
        <v>97.527413631458131</v>
      </c>
      <c r="W265" s="16">
        <f t="shared" si="73"/>
        <v>77.256887264897316</v>
      </c>
      <c r="X265" s="16">
        <f t="shared" si="73"/>
        <v>44.948680349023462</v>
      </c>
      <c r="Y265" s="16">
        <f t="shared" si="73"/>
        <v>113.08883524849706</v>
      </c>
    </row>
    <row r="266" spans="1:25" x14ac:dyDescent="0.4">
      <c r="A266">
        <f t="shared" si="66"/>
        <v>253</v>
      </c>
      <c r="B266" s="1">
        <v>40844</v>
      </c>
      <c r="C266" s="2">
        <v>7.2353137811497006E-2</v>
      </c>
      <c r="D266" s="2">
        <v>5.1491078053507097E-3</v>
      </c>
      <c r="E266" s="2">
        <v>9.5894226993871092E-3</v>
      </c>
      <c r="F266" s="2">
        <v>0.91290833168376495</v>
      </c>
      <c r="G266">
        <v>503.96600000000001</v>
      </c>
      <c r="H266">
        <v>2196.13</v>
      </c>
      <c r="I266">
        <v>989.6</v>
      </c>
      <c r="J266">
        <v>145.41</v>
      </c>
      <c r="K266">
        <v>75.819999999999993</v>
      </c>
      <c r="L266" s="3">
        <f t="shared" si="59"/>
        <v>5.4291758196041373E-2</v>
      </c>
      <c r="M266" s="3">
        <f t="shared" si="60"/>
        <v>6.6428512986123067E-3</v>
      </c>
      <c r="N266" s="3">
        <f t="shared" si="71"/>
        <v>-2.5171786580436506E-2</v>
      </c>
      <c r="O266" s="3">
        <f t="shared" si="71"/>
        <v>3.9199504848359545E-3</v>
      </c>
      <c r="P266" s="3">
        <f t="shared" si="61"/>
        <v>4.0119592026784309E-6</v>
      </c>
      <c r="Q266" s="4">
        <f t="shared" si="62"/>
        <v>7.2955444168314358E-3</v>
      </c>
      <c r="R266" s="3">
        <f t="shared" si="63"/>
        <v>9.9206933497632821E-3</v>
      </c>
      <c r="S266" s="16">
        <f t="shared" si="74"/>
        <v>109.08588839452696</v>
      </c>
      <c r="T266" s="16">
        <f t="shared" si="74"/>
        <v>84.197523458445204</v>
      </c>
      <c r="U266" s="16">
        <f t="shared" si="64"/>
        <v>24.888364936081757</v>
      </c>
      <c r="V266" s="16">
        <f t="shared" si="73"/>
        <v>102.95658945106227</v>
      </c>
      <c r="W266" s="16">
        <f t="shared" si="73"/>
        <v>77.921172394758543</v>
      </c>
      <c r="X266" s="16">
        <f t="shared" si="73"/>
        <v>42.431501690979815</v>
      </c>
      <c r="Y266" s="16">
        <f t="shared" si="73"/>
        <v>113.48083029698066</v>
      </c>
    </row>
    <row r="267" spans="1:25" x14ac:dyDescent="0.4">
      <c r="A267">
        <f t="shared" si="66"/>
        <v>254</v>
      </c>
      <c r="B267" s="1">
        <v>40851</v>
      </c>
      <c r="C267" s="2">
        <v>6.5666539140366104E-2</v>
      </c>
      <c r="D267" s="2">
        <v>5.2722607689335496E-3</v>
      </c>
      <c r="E267" s="2">
        <v>9.7116444219497704E-3</v>
      </c>
      <c r="F267" s="2">
        <v>0.91934955566874998</v>
      </c>
      <c r="G267">
        <v>514.89300000000003</v>
      </c>
      <c r="H267">
        <v>2142.34</v>
      </c>
      <c r="I267">
        <v>964.69</v>
      </c>
      <c r="J267">
        <v>145.97999999999999</v>
      </c>
      <c r="K267">
        <v>78.239999999999995</v>
      </c>
      <c r="L267" s="3">
        <f t="shared" si="59"/>
        <v>-1.2119636411682011E-2</v>
      </c>
      <c r="M267" s="3">
        <f t="shared" si="60"/>
        <v>-4.0164594214231464E-3</v>
      </c>
      <c r="N267" s="3">
        <f t="shared" si="71"/>
        <v>-3.0424281375364126E-2</v>
      </c>
      <c r="O267" s="3">
        <f t="shared" si="71"/>
        <v>1.4385532264693524E-3</v>
      </c>
      <c r="P267" s="3">
        <f t="shared" si="61"/>
        <v>1.0403746530775288E-6</v>
      </c>
      <c r="Q267" s="4">
        <f t="shared" si="62"/>
        <v>2.0899269216417699E-4</v>
      </c>
      <c r="R267" s="3">
        <f t="shared" si="63"/>
        <v>-1.1280455995499983E-2</v>
      </c>
      <c r="S267" s="16">
        <f t="shared" si="74"/>
        <v>109.10678766374338</v>
      </c>
      <c r="T267" s="16">
        <f t="shared" si="74"/>
        <v>83.069477858895212</v>
      </c>
      <c r="U267" s="16">
        <f t="shared" si="64"/>
        <v>26.037309804848164</v>
      </c>
      <c r="V267" s="16">
        <f t="shared" si="73"/>
        <v>101.74462580989407</v>
      </c>
      <c r="W267" s="16">
        <f t="shared" si="73"/>
        <v>77.519526452616233</v>
      </c>
      <c r="X267" s="16">
        <f t="shared" si="73"/>
        <v>39.389073553443403</v>
      </c>
      <c r="Y267" s="16">
        <f t="shared" si="73"/>
        <v>113.6246856196276</v>
      </c>
    </row>
    <row r="268" spans="1:25" x14ac:dyDescent="0.4">
      <c r="A268">
        <f t="shared" si="66"/>
        <v>255</v>
      </c>
      <c r="B268" s="1">
        <v>40858</v>
      </c>
      <c r="C268" s="2">
        <v>6.4073426885133594E-2</v>
      </c>
      <c r="D268" s="2">
        <v>5.3037577634755997E-3</v>
      </c>
      <c r="E268" s="2">
        <v>9.5707989220528995E-3</v>
      </c>
      <c r="F268" s="2">
        <v>0.92105201642933698</v>
      </c>
      <c r="G268">
        <v>515.505</v>
      </c>
      <c r="H268">
        <v>2162.48</v>
      </c>
      <c r="I268">
        <v>935.34</v>
      </c>
      <c r="J268">
        <v>146.19</v>
      </c>
      <c r="K268">
        <v>77.2</v>
      </c>
      <c r="L268" s="3">
        <f t="shared" si="59"/>
        <v>-1.8780299090994657E-3</v>
      </c>
      <c r="M268" s="3">
        <f t="shared" si="60"/>
        <v>-4.1100405876346557E-2</v>
      </c>
      <c r="N268" s="3">
        <f t="shared" si="71"/>
        <v>-1.2551585519704034E-2</v>
      </c>
      <c r="O268" s="3">
        <f t="shared" si="71"/>
        <v>1.5048908954100604E-3</v>
      </c>
      <c r="P268" s="3">
        <f t="shared" si="61"/>
        <v>7.8579364188634861E-8</v>
      </c>
      <c r="Q268" s="4">
        <f t="shared" si="62"/>
        <v>9.2755710437990985E-4</v>
      </c>
      <c r="R268" s="3">
        <f t="shared" si="63"/>
        <v>-1.3506282602434999E-2</v>
      </c>
      <c r="S268" s="16">
        <f t="shared" si="74"/>
        <v>109.19954337418136</v>
      </c>
      <c r="T268" s="16">
        <f t="shared" si="74"/>
        <v>81.718849598651715</v>
      </c>
      <c r="U268" s="16">
        <f t="shared" si="64"/>
        <v>27.480693775529645</v>
      </c>
      <c r="V268" s="16">
        <f t="shared" si="73"/>
        <v>101.55682281898413</v>
      </c>
      <c r="W268" s="16">
        <f t="shared" si="73"/>
        <v>73.409485864981576</v>
      </c>
      <c r="X268" s="16">
        <f t="shared" si="73"/>
        <v>38.133915001473</v>
      </c>
      <c r="Y268" s="16">
        <f t="shared" si="73"/>
        <v>113.77517470916861</v>
      </c>
    </row>
    <row r="269" spans="1:25" x14ac:dyDescent="0.4">
      <c r="A269">
        <f t="shared" si="66"/>
        <v>256</v>
      </c>
      <c r="B269" s="1">
        <v>40865</v>
      </c>
      <c r="C269" s="2">
        <v>6.4153094192739998E-2</v>
      </c>
      <c r="D269" s="2">
        <v>5.3550560628506201E-3</v>
      </c>
      <c r="E269" s="2">
        <v>9.5371753952661707E-3</v>
      </c>
      <c r="F269" s="2">
        <v>0.92095467434914302</v>
      </c>
      <c r="G269">
        <v>516.47699999999998</v>
      </c>
      <c r="H269">
        <v>2081.42</v>
      </c>
      <c r="I269">
        <v>923.6</v>
      </c>
      <c r="J269">
        <v>146.41</v>
      </c>
      <c r="K269">
        <v>76.91</v>
      </c>
      <c r="L269" s="3">
        <f t="shared" si="59"/>
        <v>1.3945386648676283E-2</v>
      </c>
      <c r="M269" s="3">
        <f t="shared" si="60"/>
        <v>-3.6399012730550906E-2</v>
      </c>
      <c r="N269" s="3">
        <f t="shared" si="71"/>
        <v>-1.8579471632741429E-2</v>
      </c>
      <c r="O269" s="3">
        <f t="shared" si="71"/>
        <v>-5.5324089884570826E-3</v>
      </c>
      <c r="P269" s="3">
        <f t="shared" si="61"/>
        <v>8.3843781815982057E-7</v>
      </c>
      <c r="Q269" s="4">
        <f t="shared" si="62"/>
        <v>-4.5734110864395572E-3</v>
      </c>
      <c r="R269" s="3">
        <f t="shared" si="63"/>
        <v>-1.1641376675768283E-2</v>
      </c>
      <c r="S269" s="16">
        <f t="shared" si="74"/>
        <v>108.7422022655374</v>
      </c>
      <c r="T269" s="16">
        <f t="shared" si="74"/>
        <v>80.554711931074891</v>
      </c>
      <c r="U269" s="16">
        <f t="shared" si="64"/>
        <v>28.18749033446251</v>
      </c>
      <c r="V269" s="16">
        <f t="shared" si="73"/>
        <v>102.95136148385176</v>
      </c>
      <c r="W269" s="16">
        <f t="shared" si="73"/>
        <v>69.769584591926488</v>
      </c>
      <c r="X269" s="16">
        <f t="shared" si="73"/>
        <v>36.275967838198859</v>
      </c>
      <c r="Y269" s="16">
        <f t="shared" si="73"/>
        <v>113.22193381032289</v>
      </c>
    </row>
    <row r="270" spans="1:25" x14ac:dyDescent="0.4">
      <c r="A270">
        <f t="shared" si="66"/>
        <v>257</v>
      </c>
      <c r="B270" s="1">
        <v>40872</v>
      </c>
      <c r="C270" s="2">
        <v>6.4982439575757597E-2</v>
      </c>
      <c r="D270" s="2">
        <v>5.7190301213425601E-3</v>
      </c>
      <c r="E270" s="2">
        <v>9.7412523173559997E-3</v>
      </c>
      <c r="F270" s="2">
        <v>0.91955727798554299</v>
      </c>
      <c r="G270">
        <v>518.15499999999997</v>
      </c>
      <c r="H270">
        <v>1984.5</v>
      </c>
      <c r="I270">
        <v>906.44</v>
      </c>
      <c r="J270">
        <v>145.6</v>
      </c>
      <c r="K270">
        <v>77.73</v>
      </c>
      <c r="L270" s="3">
        <f t="shared" si="59"/>
        <v>-2.5869106483467075E-4</v>
      </c>
      <c r="M270" s="3">
        <f t="shared" si="60"/>
        <v>7.8243130692819074E-2</v>
      </c>
      <c r="N270" s="3">
        <f t="shared" si="71"/>
        <v>5.3186090640306993E-2</v>
      </c>
      <c r="O270" s="3">
        <f t="shared" si="71"/>
        <v>-1.4423076923077982E-3</v>
      </c>
      <c r="P270" s="3">
        <f t="shared" si="61"/>
        <v>1.0424887320318755E-7</v>
      </c>
      <c r="Q270" s="4">
        <f t="shared" si="62"/>
        <v>-3.7762521099740784E-4</v>
      </c>
      <c r="R270" s="3">
        <f t="shared" si="63"/>
        <v>3.24320556439959E-2</v>
      </c>
      <c r="S270" s="16">
        <f t="shared" si="74"/>
        <v>108.70443974443766</v>
      </c>
      <c r="T270" s="16">
        <f t="shared" si="74"/>
        <v>83.797917495474479</v>
      </c>
      <c r="U270" s="16">
        <f t="shared" si="64"/>
        <v>24.906522248963185</v>
      </c>
      <c r="V270" s="16">
        <f t="shared" si="73"/>
        <v>102.92549237736829</v>
      </c>
      <c r="W270" s="16">
        <f t="shared" si="73"/>
        <v>77.593897661208402</v>
      </c>
      <c r="X270" s="16">
        <f t="shared" si="73"/>
        <v>41.594576902229562</v>
      </c>
      <c r="Y270" s="16">
        <f t="shared" si="73"/>
        <v>113.07770304109212</v>
      </c>
    </row>
    <row r="271" spans="1:25" x14ac:dyDescent="0.4">
      <c r="A271">
        <f t="shared" si="66"/>
        <v>258</v>
      </c>
      <c r="B271" s="1">
        <v>40879</v>
      </c>
      <c r="C271" s="2">
        <v>6.5136771460546403E-2</v>
      </c>
      <c r="D271" s="2">
        <v>5.61231969714169E-3</v>
      </c>
      <c r="E271" s="2">
        <v>9.7606685545729207E-3</v>
      </c>
      <c r="F271" s="2">
        <v>0.91949024028773896</v>
      </c>
      <c r="G271">
        <v>516.29399999999998</v>
      </c>
      <c r="H271">
        <v>2132.64</v>
      </c>
      <c r="I271">
        <v>954.65</v>
      </c>
      <c r="J271">
        <v>145.38999999999999</v>
      </c>
      <c r="K271">
        <v>77.989999999999995</v>
      </c>
      <c r="L271" s="3">
        <f t="shared" ref="L271:L334" si="75">G272*K272/(G271*K271)-1</f>
        <v>-4.7799325455127883E-3</v>
      </c>
      <c r="M271" s="3">
        <f t="shared" ref="M271:M334" si="76">H272*K272/(H271*K271)-1</f>
        <v>4.7488701634801345E-3</v>
      </c>
      <c r="N271" s="3">
        <f t="shared" si="71"/>
        <v>-8.1076834441942136E-3</v>
      </c>
      <c r="O271" s="3">
        <f t="shared" si="71"/>
        <v>3.3014650251050881E-3</v>
      </c>
      <c r="P271" s="3">
        <f t="shared" ref="P271:P334" si="77">(ABS(C272-C271)+ABS(D272-D271)+ABS(E272-E271)+ABS(F272-F271))*$S$3</f>
        <v>1.9303274162761019E-7</v>
      </c>
      <c r="Q271" s="4">
        <f t="shared" ref="Q271:Q334" si="78">SUMPRODUCT(C271:F271,L271:O271)-P271</f>
        <v>2.6716382293934119E-3</v>
      </c>
      <c r="R271" s="3">
        <f t="shared" ref="R271:R334" si="79">SUMPRODUCT($C$7:$F$7,L271:O271)</f>
        <v>-1.2093202002804448E-3</v>
      </c>
      <c r="S271" s="16">
        <f t="shared" si="74"/>
        <v>108.971603567377</v>
      </c>
      <c r="T271" s="16">
        <f t="shared" si="74"/>
        <v>83.676985475446429</v>
      </c>
      <c r="U271" s="16">
        <f t="shared" ref="U271:U334" si="80">S271-T271</f>
        <v>25.294618091930573</v>
      </c>
      <c r="V271" s="16">
        <f t="shared" ref="V271:Y286" si="81">V270+100*L271</f>
        <v>102.44749912281701</v>
      </c>
      <c r="W271" s="16">
        <f t="shared" si="81"/>
        <v>78.068784677556408</v>
      </c>
      <c r="X271" s="16">
        <f t="shared" si="81"/>
        <v>40.78380855781014</v>
      </c>
      <c r="Y271" s="16">
        <f t="shared" si="81"/>
        <v>113.40784954360262</v>
      </c>
    </row>
    <row r="272" spans="1:25" x14ac:dyDescent="0.4">
      <c r="A272">
        <f t="shared" ref="A272:A335" si="82">A271+1</f>
        <v>259</v>
      </c>
      <c r="B272" s="1">
        <v>40886</v>
      </c>
      <c r="C272" s="2">
        <v>6.5379504865199597E-2</v>
      </c>
      <c r="D272" s="2">
        <v>5.6104003532873401E-3</v>
      </c>
      <c r="E272" s="2">
        <v>9.8396563859654701E-3</v>
      </c>
      <c r="F272" s="2">
        <v>0.91917043839554702</v>
      </c>
      <c r="G272">
        <v>516.07600000000002</v>
      </c>
      <c r="H272">
        <v>2152.15</v>
      </c>
      <c r="I272">
        <v>946.91</v>
      </c>
      <c r="J272">
        <v>145.87</v>
      </c>
      <c r="K272">
        <v>77.650000000000006</v>
      </c>
      <c r="L272" s="3">
        <f t="shared" si="75"/>
        <v>1.6982855323220081E-2</v>
      </c>
      <c r="M272" s="3">
        <f t="shared" si="76"/>
        <v>-2.6488019236038829E-2</v>
      </c>
      <c r="N272" s="3">
        <f t="shared" si="71"/>
        <v>-1.971676294473601E-2</v>
      </c>
      <c r="O272" s="3">
        <f t="shared" si="71"/>
        <v>2.0566257626652984E-3</v>
      </c>
      <c r="P272" s="3">
        <f t="shared" si="77"/>
        <v>2.4922415724613925E-7</v>
      </c>
      <c r="Q272" s="4">
        <f t="shared" si="78"/>
        <v>2.6578564870573477E-3</v>
      </c>
      <c r="R272" s="3">
        <f t="shared" si="79"/>
        <v>-6.7913252737223651E-3</v>
      </c>
      <c r="S272" s="16">
        <f t="shared" si="74"/>
        <v>109.23738921608273</v>
      </c>
      <c r="T272" s="16">
        <f t="shared" si="74"/>
        <v>82.997852948074197</v>
      </c>
      <c r="U272" s="16">
        <f t="shared" si="80"/>
        <v>26.239536268008536</v>
      </c>
      <c r="V272" s="16">
        <f t="shared" si="81"/>
        <v>104.14578465513901</v>
      </c>
      <c r="W272" s="16">
        <f t="shared" si="81"/>
        <v>75.419982753952524</v>
      </c>
      <c r="X272" s="16">
        <f t="shared" si="81"/>
        <v>38.812132263336537</v>
      </c>
      <c r="Y272" s="16">
        <f t="shared" si="81"/>
        <v>113.61351211986916</v>
      </c>
    </row>
    <row r="273" spans="1:25" x14ac:dyDescent="0.4">
      <c r="A273">
        <f t="shared" si="82"/>
        <v>260</v>
      </c>
      <c r="B273" s="1">
        <v>40893</v>
      </c>
      <c r="C273" s="2">
        <v>6.4990450753267995E-2</v>
      </c>
      <c r="D273" s="2">
        <v>5.5840808698085298E-3</v>
      </c>
      <c r="E273" s="2">
        <v>9.8473376132515306E-3</v>
      </c>
      <c r="F273" s="2">
        <v>0.91957813076367101</v>
      </c>
      <c r="G273">
        <v>524.09799999999996</v>
      </c>
      <c r="H273">
        <v>2092.1799999999998</v>
      </c>
      <c r="I273">
        <v>928.24</v>
      </c>
      <c r="J273">
        <v>146.16999999999999</v>
      </c>
      <c r="K273">
        <v>77.760000000000005</v>
      </c>
      <c r="L273" s="3">
        <f t="shared" si="75"/>
        <v>-8.6057908593004662E-3</v>
      </c>
      <c r="M273" s="3">
        <f t="shared" si="76"/>
        <v>4.2317329617438393E-2</v>
      </c>
      <c r="N273" s="3">
        <f t="shared" si="71"/>
        <v>-6.1406532793251145E-4</v>
      </c>
      <c r="O273" s="3">
        <f t="shared" si="71"/>
        <v>6.1572142026400378E-4</v>
      </c>
      <c r="P273" s="3">
        <f t="shared" si="77"/>
        <v>2.2835039519768011E-7</v>
      </c>
      <c r="Q273" s="4">
        <f t="shared" si="78"/>
        <v>2.3693785746541307E-4</v>
      </c>
      <c r="R273" s="3">
        <f t="shared" si="79"/>
        <v>8.4282987126173547E-3</v>
      </c>
      <c r="S273" s="16">
        <f t="shared" si="74"/>
        <v>109.26108300182928</v>
      </c>
      <c r="T273" s="16">
        <f t="shared" si="74"/>
        <v>83.840682819335939</v>
      </c>
      <c r="U273" s="16">
        <f t="shared" si="80"/>
        <v>25.420400182493339</v>
      </c>
      <c r="V273" s="16">
        <f t="shared" si="81"/>
        <v>103.28520556920897</v>
      </c>
      <c r="W273" s="16">
        <f t="shared" si="81"/>
        <v>79.651715715696369</v>
      </c>
      <c r="X273" s="16">
        <f t="shared" si="81"/>
        <v>38.750725730543287</v>
      </c>
      <c r="Y273" s="16">
        <f t="shared" si="81"/>
        <v>113.67508426189556</v>
      </c>
    </row>
    <row r="274" spans="1:25" x14ac:dyDescent="0.4">
      <c r="A274">
        <f t="shared" si="82"/>
        <v>261</v>
      </c>
      <c r="B274" s="1">
        <v>40900</v>
      </c>
      <c r="C274" s="2">
        <v>6.5336350299048801E-2</v>
      </c>
      <c r="D274" s="2">
        <v>5.5491207618937298E-3</v>
      </c>
      <c r="E274" s="2">
        <v>9.8820220594671992E-3</v>
      </c>
      <c r="F274" s="2">
        <v>0.91923250687959002</v>
      </c>
      <c r="G274">
        <v>517.39200000000005</v>
      </c>
      <c r="H274">
        <v>2171.5</v>
      </c>
      <c r="I274">
        <v>927.67</v>
      </c>
      <c r="J274">
        <v>146.26</v>
      </c>
      <c r="K274">
        <v>78.09</v>
      </c>
      <c r="L274" s="3">
        <f t="shared" si="75"/>
        <v>-3.3695815643770555E-3</v>
      </c>
      <c r="M274" s="3">
        <f t="shared" si="76"/>
        <v>-2.080738888959166E-2</v>
      </c>
      <c r="N274" s="3">
        <f t="shared" si="71"/>
        <v>8.6668750741105693E-3</v>
      </c>
      <c r="O274" s="3">
        <f t="shared" si="71"/>
        <v>1.3674278681796714E-4</v>
      </c>
      <c r="P274" s="3">
        <f t="shared" si="77"/>
        <v>2.3138002742423271E-7</v>
      </c>
      <c r="Q274" s="4">
        <f t="shared" si="78"/>
        <v>-1.2450558977342204E-4</v>
      </c>
      <c r="R274" s="3">
        <f t="shared" si="79"/>
        <v>-3.8433381482600448E-3</v>
      </c>
      <c r="S274" s="16">
        <f t="shared" si="74"/>
        <v>109.24863244285193</v>
      </c>
      <c r="T274" s="16">
        <f t="shared" si="74"/>
        <v>83.456349004509931</v>
      </c>
      <c r="U274" s="16">
        <f t="shared" si="80"/>
        <v>25.792283438341997</v>
      </c>
      <c r="V274" s="16">
        <f t="shared" si="81"/>
        <v>102.94824741277127</v>
      </c>
      <c r="W274" s="16">
        <f t="shared" si="81"/>
        <v>77.570976826737208</v>
      </c>
      <c r="X274" s="16">
        <f t="shared" si="81"/>
        <v>39.617413237954345</v>
      </c>
      <c r="Y274" s="16">
        <f t="shared" si="81"/>
        <v>113.68875854057735</v>
      </c>
    </row>
    <row r="275" spans="1:25" x14ac:dyDescent="0.4">
      <c r="A275">
        <f t="shared" si="82"/>
        <v>262</v>
      </c>
      <c r="B275" s="1">
        <v>40907</v>
      </c>
      <c r="C275" s="2">
        <v>6.5003681088026399E-2</v>
      </c>
      <c r="D275" s="2">
        <v>5.6640450327920698E-3</v>
      </c>
      <c r="E275" s="2">
        <v>9.8290578914491406E-3</v>
      </c>
      <c r="F275" s="2">
        <v>0.91950321598773199</v>
      </c>
      <c r="G275">
        <v>523.55999999999995</v>
      </c>
      <c r="H275">
        <v>2158.94</v>
      </c>
      <c r="I275">
        <v>935.71</v>
      </c>
      <c r="J275">
        <v>146.28</v>
      </c>
      <c r="K275">
        <v>76.91</v>
      </c>
      <c r="L275" s="3">
        <f t="shared" si="75"/>
        <v>-3.750100615889651E-3</v>
      </c>
      <c r="M275" s="3">
        <f t="shared" si="76"/>
        <v>1.748653297629188E-2</v>
      </c>
      <c r="N275" s="3">
        <f t="shared" si="71"/>
        <v>1.3572581248464388E-3</v>
      </c>
      <c r="O275" s="3">
        <f t="shared" si="71"/>
        <v>2.0508613617731264E-4</v>
      </c>
      <c r="P275" s="3">
        <f t="shared" si="77"/>
        <v>1.5998569718903242E-6</v>
      </c>
      <c r="Q275" s="4">
        <f t="shared" si="78"/>
        <v>5.5592239242220428E-5</v>
      </c>
      <c r="R275" s="3">
        <f t="shared" si="79"/>
        <v>3.824694155356495E-3</v>
      </c>
      <c r="S275" s="16">
        <f t="shared" si="74"/>
        <v>109.25419166677615</v>
      </c>
      <c r="T275" s="16">
        <f t="shared" si="74"/>
        <v>83.838818420045584</v>
      </c>
      <c r="U275" s="16">
        <f t="shared" si="80"/>
        <v>25.415373246730567</v>
      </c>
      <c r="V275" s="16">
        <f t="shared" si="81"/>
        <v>102.5732373511823</v>
      </c>
      <c r="W275" s="16">
        <f t="shared" si="81"/>
        <v>79.319630124366398</v>
      </c>
      <c r="X275" s="16">
        <f t="shared" si="81"/>
        <v>39.753139050438989</v>
      </c>
      <c r="Y275" s="16">
        <f t="shared" si="81"/>
        <v>113.70926715419509</v>
      </c>
    </row>
    <row r="276" spans="1:25" x14ac:dyDescent="0.4">
      <c r="A276">
        <f t="shared" si="82"/>
        <v>263</v>
      </c>
      <c r="B276" s="1">
        <v>40914</v>
      </c>
      <c r="C276" s="2">
        <v>6.2958315533331505E-2</v>
      </c>
      <c r="D276" s="2">
        <v>5.4962195445002696E-3</v>
      </c>
      <c r="E276" s="2">
        <v>9.3758206479520895E-3</v>
      </c>
      <c r="F276" s="2">
        <v>0.92216964427421599</v>
      </c>
      <c r="G276">
        <v>521.19000000000005</v>
      </c>
      <c r="H276">
        <v>2194.98</v>
      </c>
      <c r="I276">
        <v>936.98</v>
      </c>
      <c r="J276">
        <v>146.31</v>
      </c>
      <c r="K276">
        <v>76.97</v>
      </c>
      <c r="L276" s="3">
        <f t="shared" si="75"/>
        <v>6.8113355973828948E-3</v>
      </c>
      <c r="M276" s="3">
        <f t="shared" si="76"/>
        <v>8.9978040802194403E-3</v>
      </c>
      <c r="N276" s="3">
        <f t="shared" si="71"/>
        <v>6.8624730517192756E-3</v>
      </c>
      <c r="O276" s="3">
        <f t="shared" si="71"/>
        <v>1.5720046476659366E-3</v>
      </c>
      <c r="P276" s="3">
        <f t="shared" si="77"/>
        <v>4.622463863419009E-7</v>
      </c>
      <c r="Q276" s="4">
        <f t="shared" si="78"/>
        <v>1.9918181592702253E-3</v>
      </c>
      <c r="R276" s="3">
        <f t="shared" si="79"/>
        <v>6.0609043442468868E-3</v>
      </c>
      <c r="S276" s="16">
        <f t="shared" si="74"/>
        <v>109.45337348270317</v>
      </c>
      <c r="T276" s="16">
        <f t="shared" si="74"/>
        <v>84.44490885447027</v>
      </c>
      <c r="U276" s="16">
        <f t="shared" si="80"/>
        <v>25.0084646282329</v>
      </c>
      <c r="V276" s="16">
        <f t="shared" si="81"/>
        <v>103.25437091092058</v>
      </c>
      <c r="W276" s="16">
        <f t="shared" si="81"/>
        <v>80.219410532388338</v>
      </c>
      <c r="X276" s="16">
        <f t="shared" si="81"/>
        <v>40.439386355610914</v>
      </c>
      <c r="Y276" s="16">
        <f t="shared" si="81"/>
        <v>113.86646761896168</v>
      </c>
    </row>
    <row r="277" spans="1:25" x14ac:dyDescent="0.4">
      <c r="A277">
        <f t="shared" si="82"/>
        <v>264</v>
      </c>
      <c r="B277" s="1">
        <v>40921</v>
      </c>
      <c r="C277" s="2">
        <v>6.2211358561143501E-2</v>
      </c>
      <c r="D277" s="2">
        <v>5.4727658727849104E-3</v>
      </c>
      <c r="E277" s="2">
        <v>9.3938042642050697E-3</v>
      </c>
      <c r="F277" s="2">
        <v>0.92292207130186599</v>
      </c>
      <c r="G277">
        <v>524.74</v>
      </c>
      <c r="H277">
        <v>2214.73</v>
      </c>
      <c r="I277">
        <v>943.41</v>
      </c>
      <c r="J277">
        <v>146.54</v>
      </c>
      <c r="K277">
        <v>76.97</v>
      </c>
      <c r="L277" s="3">
        <f t="shared" si="75"/>
        <v>-1.0985320946066413E-2</v>
      </c>
      <c r="M277" s="3">
        <f t="shared" si="76"/>
        <v>2.1137870461741537E-2</v>
      </c>
      <c r="N277" s="3">
        <f t="shared" si="71"/>
        <v>2.8396985404013142E-2</v>
      </c>
      <c r="O277" s="3">
        <f t="shared" si="71"/>
        <v>-1.9107410945816694E-3</v>
      </c>
      <c r="P277" s="3">
        <f t="shared" si="77"/>
        <v>2.6483648456970151E-6</v>
      </c>
      <c r="Q277" s="4">
        <f t="shared" si="78"/>
        <v>-2.0670868951984285E-3</v>
      </c>
      <c r="R277" s="3">
        <f t="shared" si="79"/>
        <v>9.1596984562766492E-3</v>
      </c>
      <c r="S277" s="16">
        <f t="shared" si="74"/>
        <v>109.24666479318333</v>
      </c>
      <c r="T277" s="16">
        <f t="shared" si="74"/>
        <v>85.360878700097942</v>
      </c>
      <c r="U277" s="16">
        <f t="shared" si="80"/>
        <v>23.885786093085386</v>
      </c>
      <c r="V277" s="16">
        <f t="shared" si="81"/>
        <v>102.15583881631395</v>
      </c>
      <c r="W277" s="16">
        <f t="shared" si="81"/>
        <v>82.333197578562491</v>
      </c>
      <c r="X277" s="16">
        <f t="shared" si="81"/>
        <v>43.279084896012229</v>
      </c>
      <c r="Y277" s="16">
        <f t="shared" si="81"/>
        <v>113.67539350950351</v>
      </c>
    </row>
    <row r="278" spans="1:25" x14ac:dyDescent="0.4">
      <c r="A278">
        <f t="shared" si="82"/>
        <v>265</v>
      </c>
      <c r="B278" s="1">
        <v>40928</v>
      </c>
      <c r="C278" s="2">
        <v>6.6363395072063597E-2</v>
      </c>
      <c r="D278" s="2">
        <v>5.5323179870142803E-3</v>
      </c>
      <c r="E278" s="2">
        <v>9.5961570485506298E-3</v>
      </c>
      <c r="F278" s="2">
        <v>0.91850812989237096</v>
      </c>
      <c r="G278">
        <v>518.70600000000002</v>
      </c>
      <c r="H278">
        <v>2260.37</v>
      </c>
      <c r="I278">
        <v>970.2</v>
      </c>
      <c r="J278">
        <v>146.26</v>
      </c>
      <c r="K278">
        <v>77.010000000000005</v>
      </c>
      <c r="L278" s="3">
        <f t="shared" si="75"/>
        <v>7.6488406641015416E-3</v>
      </c>
      <c r="M278" s="3">
        <f t="shared" si="76"/>
        <v>-3.1530146007234805E-3</v>
      </c>
      <c r="N278" s="3">
        <f t="shared" si="71"/>
        <v>7.5448361162646638E-3</v>
      </c>
      <c r="O278" s="3">
        <f t="shared" si="71"/>
        <v>1.6409134418160498E-3</v>
      </c>
      <c r="P278" s="3">
        <f t="shared" si="77"/>
        <v>1.0895067767766703E-6</v>
      </c>
      <c r="Q278" s="4">
        <f t="shared" si="78"/>
        <v>2.0686638177043245E-3</v>
      </c>
      <c r="R278" s="3">
        <f t="shared" si="79"/>
        <v>3.4203939053646937E-3</v>
      </c>
      <c r="S278" s="16">
        <f t="shared" si="74"/>
        <v>109.45353117495377</v>
      </c>
      <c r="T278" s="16">
        <f t="shared" si="74"/>
        <v>85.702918090634412</v>
      </c>
      <c r="U278" s="16">
        <f t="shared" si="80"/>
        <v>23.750613084319355</v>
      </c>
      <c r="V278" s="16">
        <f t="shared" si="81"/>
        <v>102.92072288272411</v>
      </c>
      <c r="W278" s="16">
        <f t="shared" si="81"/>
        <v>82.017896118490142</v>
      </c>
      <c r="X278" s="16">
        <f t="shared" si="81"/>
        <v>44.033568507638698</v>
      </c>
      <c r="Y278" s="16">
        <f t="shared" si="81"/>
        <v>113.83948485368511</v>
      </c>
    </row>
    <row r="279" spans="1:25" x14ac:dyDescent="0.4">
      <c r="A279">
        <f t="shared" si="82"/>
        <v>266</v>
      </c>
      <c r="B279" s="1">
        <v>40935</v>
      </c>
      <c r="C279" s="2">
        <v>6.4830294987229101E-2</v>
      </c>
      <c r="D279" s="2">
        <v>5.4092202024402999E-3</v>
      </c>
      <c r="E279" s="2">
        <v>9.4365102899978993E-3</v>
      </c>
      <c r="F279" s="2">
        <v>0.92032397452033199</v>
      </c>
      <c r="G279">
        <v>524.78599999999994</v>
      </c>
      <c r="H279">
        <v>2262.35</v>
      </c>
      <c r="I279">
        <v>977.52</v>
      </c>
      <c r="J279">
        <v>146.5</v>
      </c>
      <c r="K279">
        <v>76.7</v>
      </c>
      <c r="L279" s="3">
        <f t="shared" si="75"/>
        <v>-3.2905695846786598E-3</v>
      </c>
      <c r="M279" s="3">
        <f t="shared" si="76"/>
        <v>2.0830118927979369E-2</v>
      </c>
      <c r="N279" s="3">
        <f t="shared" si="71"/>
        <v>-5.831082739994331E-4</v>
      </c>
      <c r="O279" s="3">
        <f t="shared" si="71"/>
        <v>6.1433447098968585E-4</v>
      </c>
      <c r="P279" s="3">
        <f t="shared" si="77"/>
        <v>2.206579180103877E-7</v>
      </c>
      <c r="Q279" s="4">
        <f t="shared" si="78"/>
        <v>4.5900968015402297E-4</v>
      </c>
      <c r="R279" s="3">
        <f t="shared" si="79"/>
        <v>4.3926938850727404E-3</v>
      </c>
      <c r="S279" s="16">
        <f t="shared" si="74"/>
        <v>109.49943214296917</v>
      </c>
      <c r="T279" s="16">
        <f t="shared" si="74"/>
        <v>86.142187479141683</v>
      </c>
      <c r="U279" s="16">
        <f t="shared" si="80"/>
        <v>23.357244663827487</v>
      </c>
      <c r="V279" s="16">
        <f t="shared" si="81"/>
        <v>102.59166592425625</v>
      </c>
      <c r="W279" s="16">
        <f t="shared" si="81"/>
        <v>84.100908011288084</v>
      </c>
      <c r="X279" s="16">
        <f t="shared" si="81"/>
        <v>43.975257680238755</v>
      </c>
      <c r="Y279" s="16">
        <f t="shared" si="81"/>
        <v>113.90091830078407</v>
      </c>
    </row>
    <row r="280" spans="1:25" x14ac:dyDescent="0.4">
      <c r="A280">
        <f t="shared" si="82"/>
        <v>267</v>
      </c>
      <c r="B280" s="1">
        <v>40942</v>
      </c>
      <c r="C280" s="2">
        <v>6.4587934698672397E-2</v>
      </c>
      <c r="D280" s="2">
        <v>5.4779975654864902E-3</v>
      </c>
      <c r="E280" s="2">
        <v>9.3111073818707996E-3</v>
      </c>
      <c r="F280" s="2">
        <v>0.92062296035396995</v>
      </c>
      <c r="G280">
        <v>523.74199999999996</v>
      </c>
      <c r="H280">
        <v>2312.4899999999998</v>
      </c>
      <c r="I280">
        <v>976.95</v>
      </c>
      <c r="J280">
        <v>146.59</v>
      </c>
      <c r="K280">
        <v>76.599999999999994</v>
      </c>
      <c r="L280" s="3">
        <f t="shared" si="75"/>
        <v>1.2697881472404804E-2</v>
      </c>
      <c r="M280" s="3">
        <f t="shared" si="76"/>
        <v>1.1919165225209749E-2</v>
      </c>
      <c r="N280" s="3">
        <f t="shared" si="71"/>
        <v>2.4167050514355859E-2</v>
      </c>
      <c r="O280" s="3">
        <f t="shared" si="71"/>
        <v>-2.2511767514837855E-3</v>
      </c>
      <c r="P280" s="3">
        <f t="shared" si="77"/>
        <v>9.7462977982617273E-7</v>
      </c>
      <c r="Q280" s="4">
        <f t="shared" si="78"/>
        <v>-9.63014535131105E-4</v>
      </c>
      <c r="R280" s="3">
        <f t="shared" si="79"/>
        <v>1.1633230115121657E-2</v>
      </c>
      <c r="S280" s="16">
        <f t="shared" ref="S280:T295" si="83">S279+100*Q280</f>
        <v>109.40313068945606</v>
      </c>
      <c r="T280" s="16">
        <f t="shared" si="83"/>
        <v>87.305510490653845</v>
      </c>
      <c r="U280" s="16">
        <f t="shared" si="80"/>
        <v>22.097620198802218</v>
      </c>
      <c r="V280" s="16">
        <f t="shared" si="81"/>
        <v>103.86145407149672</v>
      </c>
      <c r="W280" s="16">
        <f t="shared" si="81"/>
        <v>85.292824533809053</v>
      </c>
      <c r="X280" s="16">
        <f t="shared" si="81"/>
        <v>46.39196273167434</v>
      </c>
      <c r="Y280" s="16">
        <f t="shared" si="81"/>
        <v>113.67580062563569</v>
      </c>
    </row>
    <row r="281" spans="1:25" x14ac:dyDescent="0.4">
      <c r="A281">
        <f t="shared" si="82"/>
        <v>268</v>
      </c>
      <c r="B281" s="1">
        <v>40949</v>
      </c>
      <c r="C281" s="2">
        <v>6.3218928265101101E-2</v>
      </c>
      <c r="D281" s="2">
        <v>5.4082615942237502E-3</v>
      </c>
      <c r="E281" s="2">
        <v>9.1254668203279397E-3</v>
      </c>
      <c r="F281" s="2">
        <v>0.92224734332034697</v>
      </c>
      <c r="G281">
        <v>523.49</v>
      </c>
      <c r="H281">
        <v>2309.6</v>
      </c>
      <c r="I281">
        <v>1000.56</v>
      </c>
      <c r="J281">
        <v>146.26</v>
      </c>
      <c r="K281">
        <v>77.61</v>
      </c>
      <c r="L281" s="3">
        <f t="shared" si="75"/>
        <v>2.1903128628180557E-2</v>
      </c>
      <c r="M281" s="3">
        <f t="shared" si="76"/>
        <v>4.0116990166967348E-2</v>
      </c>
      <c r="N281" s="3">
        <f t="shared" si="71"/>
        <v>4.0317422243543843E-2</v>
      </c>
      <c r="O281" s="3">
        <f t="shared" si="71"/>
        <v>2.6664843429509144E-3</v>
      </c>
      <c r="P281" s="3">
        <f t="shared" si="77"/>
        <v>1.8233323327918804E-7</v>
      </c>
      <c r="Q281" s="4">
        <f t="shared" si="78"/>
        <v>4.4285465617452044E-3</v>
      </c>
      <c r="R281" s="3">
        <f t="shared" si="79"/>
        <v>2.6251006345410666E-2</v>
      </c>
      <c r="S281" s="16">
        <f t="shared" si="83"/>
        <v>109.84598534563058</v>
      </c>
      <c r="T281" s="16">
        <f t="shared" si="83"/>
        <v>89.930611125194915</v>
      </c>
      <c r="U281" s="16">
        <f t="shared" si="80"/>
        <v>19.915374220435666</v>
      </c>
      <c r="V281" s="16">
        <f t="shared" si="81"/>
        <v>106.05176693431478</v>
      </c>
      <c r="W281" s="16">
        <f t="shared" si="81"/>
        <v>89.304523550505792</v>
      </c>
      <c r="X281" s="16">
        <f t="shared" si="81"/>
        <v>50.423704956028722</v>
      </c>
      <c r="Y281" s="16">
        <f t="shared" si="81"/>
        <v>113.94244905993078</v>
      </c>
    </row>
    <row r="282" spans="1:25" x14ac:dyDescent="0.4">
      <c r="A282">
        <f t="shared" si="82"/>
        <v>269</v>
      </c>
      <c r="B282" s="1">
        <v>40956</v>
      </c>
      <c r="C282" s="2">
        <v>6.3431256530350602E-2</v>
      </c>
      <c r="D282" s="2">
        <v>5.4878054879666099E-3</v>
      </c>
      <c r="E282" s="2">
        <v>9.1374833834675998E-3</v>
      </c>
      <c r="F282" s="2">
        <v>0.92194345459821503</v>
      </c>
      <c r="G282">
        <v>521.91</v>
      </c>
      <c r="H282">
        <v>2343.67</v>
      </c>
      <c r="I282">
        <v>1040.9000000000001</v>
      </c>
      <c r="J282">
        <v>146.65</v>
      </c>
      <c r="K282">
        <v>79.55</v>
      </c>
      <c r="L282" s="3">
        <f t="shared" si="75"/>
        <v>2.2971262266730186E-2</v>
      </c>
      <c r="M282" s="3">
        <f t="shared" si="76"/>
        <v>2.4517728386566295E-2</v>
      </c>
      <c r="N282" s="3">
        <f t="shared" si="71"/>
        <v>2.942645787299436E-2</v>
      </c>
      <c r="O282" s="3">
        <f t="shared" si="71"/>
        <v>-1.4319809069213152E-3</v>
      </c>
      <c r="P282" s="3">
        <f t="shared" si="77"/>
        <v>2.5892812704542403E-7</v>
      </c>
      <c r="Q282" s="4">
        <f t="shared" si="78"/>
        <v>5.4006397153522631E-4</v>
      </c>
      <c r="R282" s="3">
        <f t="shared" si="79"/>
        <v>1.8870866904842382E-2</v>
      </c>
      <c r="S282" s="16">
        <f t="shared" si="83"/>
        <v>109.89999174278411</v>
      </c>
      <c r="T282" s="16">
        <f t="shared" si="83"/>
        <v>91.817697815679153</v>
      </c>
      <c r="U282" s="16">
        <f t="shared" si="80"/>
        <v>18.082293927104956</v>
      </c>
      <c r="V282" s="16">
        <f t="shared" si="81"/>
        <v>108.3488931609878</v>
      </c>
      <c r="W282" s="16">
        <f t="shared" si="81"/>
        <v>91.756296389162415</v>
      </c>
      <c r="X282" s="16">
        <f t="shared" si="81"/>
        <v>53.366350743328155</v>
      </c>
      <c r="Y282" s="16">
        <f t="shared" si="81"/>
        <v>113.79925096923864</v>
      </c>
    </row>
    <row r="283" spans="1:25" x14ac:dyDescent="0.4">
      <c r="A283">
        <f t="shared" si="82"/>
        <v>270</v>
      </c>
      <c r="B283" s="1">
        <v>40963</v>
      </c>
      <c r="C283" s="2">
        <v>6.3862803408759494E-2</v>
      </c>
      <c r="D283" s="2">
        <v>5.4590847346219504E-3</v>
      </c>
      <c r="E283" s="2">
        <v>9.0857667833801493E-3</v>
      </c>
      <c r="F283" s="2">
        <v>0.92159234507323795</v>
      </c>
      <c r="G283">
        <v>523.04999999999995</v>
      </c>
      <c r="H283">
        <v>2352.34</v>
      </c>
      <c r="I283">
        <v>1071.53</v>
      </c>
      <c r="J283">
        <v>146.44</v>
      </c>
      <c r="K283">
        <v>81.2</v>
      </c>
      <c r="L283" s="3">
        <f t="shared" si="75"/>
        <v>8.1017403134231447E-3</v>
      </c>
      <c r="M283" s="3">
        <f t="shared" si="76"/>
        <v>1.0913034462571192E-2</v>
      </c>
      <c r="N283" s="3">
        <f t="shared" si="71"/>
        <v>4.6102302315380594E-3</v>
      </c>
      <c r="O283" s="3">
        <f t="shared" si="71"/>
        <v>0</v>
      </c>
      <c r="P283" s="3">
        <f t="shared" si="77"/>
        <v>2.5632091815890068E-7</v>
      </c>
      <c r="Q283" s="4">
        <f t="shared" si="78"/>
        <v>6.18606184531274E-4</v>
      </c>
      <c r="R283" s="3">
        <f t="shared" si="79"/>
        <v>5.906251251883099E-3</v>
      </c>
      <c r="S283" s="16">
        <f t="shared" si="83"/>
        <v>109.96185236123723</v>
      </c>
      <c r="T283" s="16">
        <f t="shared" si="83"/>
        <v>92.408322940867464</v>
      </c>
      <c r="U283" s="16">
        <f t="shared" si="80"/>
        <v>17.55352942036977</v>
      </c>
      <c r="V283" s="16">
        <f t="shared" si="81"/>
        <v>109.15906719233011</v>
      </c>
      <c r="W283" s="16">
        <f t="shared" si="81"/>
        <v>92.84759983541953</v>
      </c>
      <c r="X283" s="16">
        <f t="shared" si="81"/>
        <v>53.827373766481962</v>
      </c>
      <c r="Y283" s="16">
        <f t="shared" si="81"/>
        <v>113.79925096923864</v>
      </c>
    </row>
    <row r="284" spans="1:25" x14ac:dyDescent="0.4">
      <c r="A284">
        <f t="shared" si="82"/>
        <v>271</v>
      </c>
      <c r="B284" s="1">
        <v>40970</v>
      </c>
      <c r="C284" s="2">
        <v>6.3435601878494702E-2</v>
      </c>
      <c r="D284" s="2">
        <v>5.54534869082258E-3</v>
      </c>
      <c r="E284" s="2">
        <v>9.19819244838436E-3</v>
      </c>
      <c r="F284" s="2">
        <v>0.92182085698229799</v>
      </c>
      <c r="G284">
        <v>523.35599999999999</v>
      </c>
      <c r="H284">
        <v>2360.2800000000002</v>
      </c>
      <c r="I284">
        <v>1076.47</v>
      </c>
      <c r="J284">
        <v>146.44</v>
      </c>
      <c r="K284">
        <v>81.81</v>
      </c>
      <c r="L284" s="3">
        <f t="shared" si="75"/>
        <v>5.0640527824628023E-3</v>
      </c>
      <c r="M284" s="3">
        <f t="shared" si="76"/>
        <v>9.3459458267715068E-3</v>
      </c>
      <c r="N284" s="3">
        <f t="shared" si="71"/>
        <v>1.3024050832814549E-2</v>
      </c>
      <c r="O284" s="3">
        <f t="shared" si="71"/>
        <v>8.8773559136834379E-4</v>
      </c>
      <c r="P284" s="3">
        <f t="shared" si="77"/>
        <v>1.4650729981360524E-7</v>
      </c>
      <c r="Q284" s="4">
        <f t="shared" si="78"/>
        <v>1.3110521669817887E-3</v>
      </c>
      <c r="R284" s="3">
        <f t="shared" si="79"/>
        <v>7.0804462583543004E-3</v>
      </c>
      <c r="S284" s="16">
        <f t="shared" si="83"/>
        <v>110.09295757793541</v>
      </c>
      <c r="T284" s="16">
        <f t="shared" si="83"/>
        <v>93.116367566702891</v>
      </c>
      <c r="U284" s="16">
        <f t="shared" si="80"/>
        <v>16.976590011232517</v>
      </c>
      <c r="V284" s="16">
        <f t="shared" si="81"/>
        <v>109.66547247057639</v>
      </c>
      <c r="W284" s="16">
        <f t="shared" si="81"/>
        <v>93.78219441809668</v>
      </c>
      <c r="X284" s="16">
        <f t="shared" si="81"/>
        <v>55.129778849763419</v>
      </c>
      <c r="Y284" s="16">
        <f t="shared" si="81"/>
        <v>113.88802452837548</v>
      </c>
    </row>
    <row r="285" spans="1:25" x14ac:dyDescent="0.4">
      <c r="A285">
        <f t="shared" si="82"/>
        <v>272</v>
      </c>
      <c r="B285" s="1">
        <v>40977</v>
      </c>
      <c r="C285" s="2">
        <v>6.3372715605048605E-2</v>
      </c>
      <c r="D285" s="2">
        <v>5.7895275238451904E-3</v>
      </c>
      <c r="E285" s="2">
        <v>9.0638616326707E-3</v>
      </c>
      <c r="F285" s="2">
        <v>0.921773895238435</v>
      </c>
      <c r="G285">
        <v>521.86</v>
      </c>
      <c r="H285">
        <v>2363.56</v>
      </c>
      <c r="I285">
        <v>1090.49</v>
      </c>
      <c r="J285">
        <v>146.57</v>
      </c>
      <c r="K285">
        <v>82.46</v>
      </c>
      <c r="L285" s="3">
        <f t="shared" si="75"/>
        <v>-8.1846616217875479E-3</v>
      </c>
      <c r="M285" s="3">
        <f t="shared" si="76"/>
        <v>3.6818071398375452E-2</v>
      </c>
      <c r="N285" s="3">
        <f t="shared" si="71"/>
        <v>2.1247329182294328E-2</v>
      </c>
      <c r="O285" s="3">
        <f t="shared" si="71"/>
        <v>-7.5049464419730816E-3</v>
      </c>
      <c r="P285" s="3">
        <f t="shared" si="77"/>
        <v>6.0465997268769384E-7</v>
      </c>
      <c r="Q285" s="4">
        <f t="shared" si="78"/>
        <v>-7.0314105191192329E-3</v>
      </c>
      <c r="R285" s="3">
        <f t="shared" si="79"/>
        <v>1.0593948129227287E-2</v>
      </c>
      <c r="S285" s="16">
        <f t="shared" si="83"/>
        <v>109.38981652602348</v>
      </c>
      <c r="T285" s="16">
        <f t="shared" si="83"/>
        <v>94.175762379625624</v>
      </c>
      <c r="U285" s="16">
        <f t="shared" si="80"/>
        <v>15.214054146397856</v>
      </c>
      <c r="V285" s="16">
        <f t="shared" si="81"/>
        <v>108.84700630839764</v>
      </c>
      <c r="W285" s="16">
        <f t="shared" si="81"/>
        <v>97.464001557934225</v>
      </c>
      <c r="X285" s="16">
        <f t="shared" si="81"/>
        <v>57.254511767992852</v>
      </c>
      <c r="Y285" s="16">
        <f t="shared" si="81"/>
        <v>113.13752988417818</v>
      </c>
    </row>
    <row r="286" spans="1:25" x14ac:dyDescent="0.4">
      <c r="A286">
        <f t="shared" si="82"/>
        <v>273</v>
      </c>
      <c r="B286" s="1">
        <v>40984</v>
      </c>
      <c r="C286" s="2">
        <v>6.4048879273217299E-2</v>
      </c>
      <c r="D286" s="2">
        <v>5.81302959729681E-3</v>
      </c>
      <c r="E286" s="2">
        <v>9.3719625121967097E-3</v>
      </c>
      <c r="F286" s="2">
        <v>0.92076612861728901</v>
      </c>
      <c r="G286">
        <v>511.57100000000003</v>
      </c>
      <c r="H286">
        <v>2422.09</v>
      </c>
      <c r="I286">
        <v>1113.6600000000001</v>
      </c>
      <c r="J286">
        <v>145.47</v>
      </c>
      <c r="K286">
        <v>83.43</v>
      </c>
      <c r="L286" s="3">
        <f t="shared" si="75"/>
        <v>-8.6191378535411811E-3</v>
      </c>
      <c r="M286" s="3">
        <f t="shared" si="76"/>
        <v>-1.7806721550663984E-2</v>
      </c>
      <c r="N286" s="3">
        <f t="shared" si="71"/>
        <v>-1.6387407287682065E-2</v>
      </c>
      <c r="O286" s="3">
        <f t="shared" si="71"/>
        <v>2.8184505396300352E-3</v>
      </c>
      <c r="P286" s="3">
        <f t="shared" si="77"/>
        <v>1.8729413053183149E-6</v>
      </c>
      <c r="Q286" s="4">
        <f t="shared" si="78"/>
        <v>1.7841215647713738E-3</v>
      </c>
      <c r="R286" s="3">
        <f t="shared" si="79"/>
        <v>-9.9987040380642989E-3</v>
      </c>
      <c r="S286" s="16">
        <f t="shared" si="83"/>
        <v>109.56822868250062</v>
      </c>
      <c r="T286" s="16">
        <f t="shared" si="83"/>
        <v>93.175891975819198</v>
      </c>
      <c r="U286" s="16">
        <f t="shared" si="80"/>
        <v>16.392336706681419</v>
      </c>
      <c r="V286" s="16">
        <f t="shared" si="81"/>
        <v>107.98509252304352</v>
      </c>
      <c r="W286" s="16">
        <f t="shared" si="81"/>
        <v>95.683329402867827</v>
      </c>
      <c r="X286" s="16">
        <f t="shared" si="81"/>
        <v>55.615771039224647</v>
      </c>
      <c r="Y286" s="16">
        <f t="shared" si="81"/>
        <v>113.41937493814117</v>
      </c>
    </row>
    <row r="287" spans="1:25" x14ac:dyDescent="0.4">
      <c r="A287">
        <f t="shared" si="82"/>
        <v>274</v>
      </c>
      <c r="B287" s="1">
        <v>40991</v>
      </c>
      <c r="C287" s="2">
        <v>6.0927310431020197E-2</v>
      </c>
      <c r="D287" s="2">
        <v>5.8159046246422401E-3</v>
      </c>
      <c r="E287" s="2">
        <v>9.7588945014925495E-3</v>
      </c>
      <c r="F287" s="2">
        <v>0.92349789044284503</v>
      </c>
      <c r="G287">
        <v>513.81299999999999</v>
      </c>
      <c r="H287">
        <v>2410.16</v>
      </c>
      <c r="I287">
        <v>1095.4100000000001</v>
      </c>
      <c r="J287">
        <v>145.88</v>
      </c>
      <c r="K287">
        <v>82.35</v>
      </c>
      <c r="L287" s="3">
        <f t="shared" si="75"/>
        <v>8.513932415181058E-3</v>
      </c>
      <c r="M287" s="3">
        <f t="shared" si="76"/>
        <v>1.4878054991207312E-2</v>
      </c>
      <c r="N287" s="3">
        <f t="shared" si="71"/>
        <v>1.2661925671666241E-2</v>
      </c>
      <c r="O287" s="3">
        <f t="shared" si="71"/>
        <v>2.8105292020839112E-3</v>
      </c>
      <c r="P287" s="3">
        <f t="shared" si="77"/>
        <v>5.56503230094541E-7</v>
      </c>
      <c r="Q287" s="4">
        <f t="shared" si="78"/>
        <v>3.3237880348154472E-3</v>
      </c>
      <c r="R287" s="3">
        <f t="shared" si="79"/>
        <v>9.7161105700346306E-3</v>
      </c>
      <c r="S287" s="16">
        <f t="shared" si="83"/>
        <v>109.90060748598216</v>
      </c>
      <c r="T287" s="16">
        <f t="shared" si="83"/>
        <v>94.147503032822655</v>
      </c>
      <c r="U287" s="16">
        <f t="shared" si="80"/>
        <v>15.753104453159509</v>
      </c>
      <c r="V287" s="16">
        <f t="shared" ref="V287:Y302" si="84">V286+100*L287</f>
        <v>108.83648576456163</v>
      </c>
      <c r="W287" s="16">
        <f t="shared" si="84"/>
        <v>97.171134901988552</v>
      </c>
      <c r="X287" s="16">
        <f t="shared" si="84"/>
        <v>56.881963606391274</v>
      </c>
      <c r="Y287" s="16">
        <f t="shared" si="84"/>
        <v>113.70042785834957</v>
      </c>
    </row>
    <row r="288" spans="1:25" x14ac:dyDescent="0.4">
      <c r="A288">
        <f t="shared" si="82"/>
        <v>275</v>
      </c>
      <c r="B288" s="1">
        <v>40998</v>
      </c>
      <c r="C288" s="2">
        <v>6.0138753968580802E-2</v>
      </c>
      <c r="D288" s="2">
        <v>5.8413191574550197E-3</v>
      </c>
      <c r="E288" s="2">
        <v>9.6199455804408598E-3</v>
      </c>
      <c r="F288" s="2">
        <v>0.92439998129352297</v>
      </c>
      <c r="G288">
        <v>514.93600000000004</v>
      </c>
      <c r="H288">
        <v>2430.67</v>
      </c>
      <c r="I288">
        <v>1109.28</v>
      </c>
      <c r="J288">
        <v>146.29</v>
      </c>
      <c r="K288">
        <v>82.87</v>
      </c>
      <c r="L288" s="3">
        <f t="shared" si="75"/>
        <v>-1.2418352360689111E-3</v>
      </c>
      <c r="M288" s="3">
        <f t="shared" si="76"/>
        <v>-2.1436801786317683E-2</v>
      </c>
      <c r="N288" s="3">
        <f t="shared" si="71"/>
        <v>-3.3535266118563389E-2</v>
      </c>
      <c r="O288" s="3">
        <f t="shared" si="71"/>
        <v>2.0507211702791572E-4</v>
      </c>
      <c r="P288" s="3">
        <f t="shared" si="77"/>
        <v>8.9632470916145078E-7</v>
      </c>
      <c r="Q288" s="4">
        <f t="shared" si="78"/>
        <v>-3.3383672333136112E-4</v>
      </c>
      <c r="R288" s="3">
        <f t="shared" si="79"/>
        <v>-1.4002207755980517E-2</v>
      </c>
      <c r="S288" s="16">
        <f t="shared" si="83"/>
        <v>109.86722381364903</v>
      </c>
      <c r="T288" s="16">
        <f t="shared" si="83"/>
        <v>92.747282257224597</v>
      </c>
      <c r="U288" s="16">
        <f t="shared" si="80"/>
        <v>17.119941556424436</v>
      </c>
      <c r="V288" s="16">
        <f t="shared" si="84"/>
        <v>108.71230224095474</v>
      </c>
      <c r="W288" s="16">
        <f t="shared" si="84"/>
        <v>95.027454723356783</v>
      </c>
      <c r="X288" s="16">
        <f t="shared" si="84"/>
        <v>53.528436994534935</v>
      </c>
      <c r="Y288" s="16">
        <f t="shared" si="84"/>
        <v>113.72093507005236</v>
      </c>
    </row>
    <row r="289" spans="1:25" x14ac:dyDescent="0.4">
      <c r="A289">
        <f t="shared" si="82"/>
        <v>276</v>
      </c>
      <c r="B289" s="1">
        <v>41005</v>
      </c>
      <c r="C289" s="2">
        <v>5.9040972701380798E-2</v>
      </c>
      <c r="D289" s="2">
        <v>5.7144928663723799E-3</v>
      </c>
      <c r="E289" s="2">
        <v>9.35067862345439E-3</v>
      </c>
      <c r="F289" s="2">
        <v>0.92589385580879202</v>
      </c>
      <c r="G289">
        <v>522.04499999999996</v>
      </c>
      <c r="H289">
        <v>2414.4</v>
      </c>
      <c r="I289">
        <v>1072.08</v>
      </c>
      <c r="J289">
        <v>146.32</v>
      </c>
      <c r="K289">
        <v>81.64</v>
      </c>
      <c r="L289" s="3">
        <f t="shared" si="75"/>
        <v>-3.495671999869554E-3</v>
      </c>
      <c r="M289" s="3">
        <f t="shared" si="76"/>
        <v>-2.8223881031952947E-2</v>
      </c>
      <c r="N289" s="3">
        <f t="shared" si="71"/>
        <v>-1.2387135288411288E-2</v>
      </c>
      <c r="O289" s="3">
        <f t="shared" si="71"/>
        <v>3.8955713504646994E-3</v>
      </c>
      <c r="P289" s="3">
        <f t="shared" si="77"/>
        <v>3.7880929746886601E-7</v>
      </c>
      <c r="Q289" s="4">
        <f t="shared" si="78"/>
        <v>3.1230056058796519E-3</v>
      </c>
      <c r="R289" s="3">
        <f t="shared" si="79"/>
        <v>-1.0052779242442272E-2</v>
      </c>
      <c r="S289" s="16">
        <f t="shared" si="83"/>
        <v>110.179524374237</v>
      </c>
      <c r="T289" s="16">
        <f t="shared" si="83"/>
        <v>91.742004332980372</v>
      </c>
      <c r="U289" s="16">
        <f t="shared" si="80"/>
        <v>18.437520041256633</v>
      </c>
      <c r="V289" s="16">
        <f t="shared" si="84"/>
        <v>108.36273504096779</v>
      </c>
      <c r="W289" s="16">
        <f t="shared" si="84"/>
        <v>92.205066620161489</v>
      </c>
      <c r="X289" s="16">
        <f t="shared" si="84"/>
        <v>52.289723465693804</v>
      </c>
      <c r="Y289" s="16">
        <f t="shared" si="84"/>
        <v>114.11049220509884</v>
      </c>
    </row>
    <row r="290" spans="1:25" x14ac:dyDescent="0.4">
      <c r="A290">
        <f t="shared" si="82"/>
        <v>277</v>
      </c>
      <c r="B290" s="1">
        <v>41012</v>
      </c>
      <c r="C290" s="2">
        <v>5.9639174144228702E-2</v>
      </c>
      <c r="D290" s="2">
        <v>5.7112517737536598E-3</v>
      </c>
      <c r="E290" s="2">
        <v>9.3838260097212998E-3</v>
      </c>
      <c r="F290" s="2">
        <v>0.925265748072296</v>
      </c>
      <c r="G290">
        <v>524.78399999999999</v>
      </c>
      <c r="H290">
        <v>2366.84</v>
      </c>
      <c r="I290">
        <v>1058.8</v>
      </c>
      <c r="J290">
        <v>146.88999999999999</v>
      </c>
      <c r="K290">
        <v>80.930000000000007</v>
      </c>
      <c r="L290" s="3">
        <f t="shared" si="75"/>
        <v>9.5417513832862788E-3</v>
      </c>
      <c r="M290" s="3">
        <f t="shared" si="76"/>
        <v>1.3452713371478131E-2</v>
      </c>
      <c r="N290" s="3">
        <f t="shared" si="71"/>
        <v>-4.3350963354740202E-3</v>
      </c>
      <c r="O290" s="3">
        <f t="shared" si="71"/>
        <v>1.0211723058071165E-3</v>
      </c>
      <c r="P290" s="3">
        <f t="shared" si="77"/>
        <v>6.538213780600641E-7</v>
      </c>
      <c r="Q290" s="4">
        <f t="shared" si="78"/>
        <v>1.5494161518112037E-3</v>
      </c>
      <c r="R290" s="3">
        <f t="shared" si="79"/>
        <v>4.9201351812743765E-3</v>
      </c>
      <c r="S290" s="16">
        <f t="shared" si="83"/>
        <v>110.33446598941812</v>
      </c>
      <c r="T290" s="16">
        <f t="shared" si="83"/>
        <v>92.234017851107808</v>
      </c>
      <c r="U290" s="16">
        <f t="shared" si="80"/>
        <v>18.100448138310313</v>
      </c>
      <c r="V290" s="16">
        <f t="shared" si="84"/>
        <v>109.31691017929641</v>
      </c>
      <c r="W290" s="16">
        <f t="shared" si="84"/>
        <v>93.550337957309296</v>
      </c>
      <c r="X290" s="16">
        <f t="shared" si="84"/>
        <v>51.856213832146402</v>
      </c>
      <c r="Y290" s="16">
        <f t="shared" si="84"/>
        <v>114.21260943567955</v>
      </c>
    </row>
    <row r="291" spans="1:25" x14ac:dyDescent="0.4">
      <c r="A291">
        <f t="shared" si="82"/>
        <v>278</v>
      </c>
      <c r="B291" s="1">
        <v>41019</v>
      </c>
      <c r="C291" s="2">
        <v>6.0651118931904398E-2</v>
      </c>
      <c r="D291" s="2">
        <v>5.7412872297382001E-3</v>
      </c>
      <c r="E291" s="2">
        <v>9.4315480628276403E-3</v>
      </c>
      <c r="F291" s="2">
        <v>0.92417604577552903</v>
      </c>
      <c r="G291">
        <v>525.95699999999999</v>
      </c>
      <c r="H291">
        <v>2381.3200000000002</v>
      </c>
      <c r="I291">
        <v>1054.21</v>
      </c>
      <c r="J291">
        <v>147.04</v>
      </c>
      <c r="K291">
        <v>81.52</v>
      </c>
      <c r="L291" s="3">
        <f t="shared" si="75"/>
        <v>-1.2609693427420576E-2</v>
      </c>
      <c r="M291" s="3">
        <f t="shared" si="76"/>
        <v>2.6368765267157368E-3</v>
      </c>
      <c r="N291" s="3">
        <f t="shared" si="71"/>
        <v>-9.4288614222972633E-3</v>
      </c>
      <c r="O291" s="3">
        <f t="shared" si="71"/>
        <v>2.7883569096844862E-3</v>
      </c>
      <c r="P291" s="3">
        <f t="shared" si="77"/>
        <v>7.48943049050355E-8</v>
      </c>
      <c r="Q291" s="4">
        <f t="shared" si="78"/>
        <v>1.7382760587839302E-3</v>
      </c>
      <c r="R291" s="3">
        <f t="shared" si="79"/>
        <v>-4.1533303533294041E-3</v>
      </c>
      <c r="S291" s="16">
        <f t="shared" si="83"/>
        <v>110.50829359529651</v>
      </c>
      <c r="T291" s="16">
        <f t="shared" si="83"/>
        <v>91.818684815774873</v>
      </c>
      <c r="U291" s="16">
        <f t="shared" si="80"/>
        <v>18.689608779521635</v>
      </c>
      <c r="V291" s="16">
        <f t="shared" si="84"/>
        <v>108.05594083655436</v>
      </c>
      <c r="W291" s="16">
        <f t="shared" si="84"/>
        <v>93.814025609980874</v>
      </c>
      <c r="X291" s="16">
        <f t="shared" si="84"/>
        <v>50.913327689916677</v>
      </c>
      <c r="Y291" s="16">
        <f t="shared" si="84"/>
        <v>114.491445126648</v>
      </c>
    </row>
    <row r="292" spans="1:25" x14ac:dyDescent="0.4">
      <c r="A292">
        <f t="shared" si="82"/>
        <v>279</v>
      </c>
      <c r="B292" s="1">
        <v>41026</v>
      </c>
      <c r="C292" s="2">
        <v>6.0526295090396302E-2</v>
      </c>
      <c r="D292" s="2">
        <v>5.7674722680505401E-3</v>
      </c>
      <c r="E292" s="2">
        <v>9.4472224975849697E-3</v>
      </c>
      <c r="F292" s="2">
        <v>0.92425901014396805</v>
      </c>
      <c r="G292">
        <v>527.41200000000003</v>
      </c>
      <c r="H292">
        <v>2424.7800000000002</v>
      </c>
      <c r="I292">
        <v>1044.27</v>
      </c>
      <c r="J292">
        <v>147.44999999999999</v>
      </c>
      <c r="K292">
        <v>80.27</v>
      </c>
      <c r="L292" s="3">
        <f t="shared" si="75"/>
        <v>-7.3769277231283681E-4</v>
      </c>
      <c r="M292" s="3">
        <f t="shared" si="76"/>
        <v>-2.9186878423263951E-2</v>
      </c>
      <c r="N292" s="3">
        <f t="shared" si="71"/>
        <v>-1.4182155955835163E-2</v>
      </c>
      <c r="O292" s="3">
        <f t="shared" si="71"/>
        <v>-1.0172939979652407E-3</v>
      </c>
      <c r="P292" s="3">
        <f t="shared" si="77"/>
        <v>4.372751774037367E-7</v>
      </c>
      <c r="Q292" s="4">
        <f t="shared" si="78"/>
        <v>-1.2876467238925782E-3</v>
      </c>
      <c r="R292" s="3">
        <f t="shared" si="79"/>
        <v>-1.1281005287344298E-2</v>
      </c>
      <c r="S292" s="16">
        <f t="shared" si="83"/>
        <v>110.37952892290726</v>
      </c>
      <c r="T292" s="16">
        <f t="shared" si="83"/>
        <v>90.690584287040437</v>
      </c>
      <c r="U292" s="16">
        <f t="shared" si="80"/>
        <v>19.688944635866818</v>
      </c>
      <c r="V292" s="16">
        <f t="shared" si="84"/>
        <v>107.98217155932308</v>
      </c>
      <c r="W292" s="16">
        <f t="shared" si="84"/>
        <v>90.895337767654482</v>
      </c>
      <c r="X292" s="16">
        <f t="shared" si="84"/>
        <v>49.495112094333159</v>
      </c>
      <c r="Y292" s="16">
        <f t="shared" si="84"/>
        <v>114.38971572685148</v>
      </c>
    </row>
    <row r="293" spans="1:25" x14ac:dyDescent="0.4">
      <c r="A293">
        <f t="shared" si="82"/>
        <v>280</v>
      </c>
      <c r="B293" s="1">
        <v>41033</v>
      </c>
      <c r="C293" s="2">
        <v>5.9846369281403702E-2</v>
      </c>
      <c r="D293" s="2">
        <v>5.7186061147035099E-3</v>
      </c>
      <c r="E293" s="2">
        <v>9.5717970586124603E-3</v>
      </c>
      <c r="F293" s="2">
        <v>0.92486322754528005</v>
      </c>
      <c r="G293">
        <v>529.79499999999996</v>
      </c>
      <c r="H293">
        <v>2366.39</v>
      </c>
      <c r="I293">
        <v>1029.46</v>
      </c>
      <c r="J293">
        <v>147.30000000000001</v>
      </c>
      <c r="K293">
        <v>79.849999999999994</v>
      </c>
      <c r="L293" s="3">
        <f t="shared" si="75"/>
        <v>6.0099688964772024E-3</v>
      </c>
      <c r="M293" s="3">
        <f t="shared" si="76"/>
        <v>-9.5170992274419275E-3</v>
      </c>
      <c r="N293" s="3">
        <f t="shared" si="71"/>
        <v>-4.3479105550482733E-2</v>
      </c>
      <c r="O293" s="3">
        <f t="shared" si="71"/>
        <v>2.4439918533603056E-3</v>
      </c>
      <c r="P293" s="3">
        <f t="shared" si="77"/>
        <v>7.8842012015388617E-7</v>
      </c>
      <c r="Q293" s="4">
        <f t="shared" si="78"/>
        <v>2.148646874965853E-3</v>
      </c>
      <c r="R293" s="3">
        <f t="shared" si="79"/>
        <v>-1.1135561007021788E-2</v>
      </c>
      <c r="S293" s="16">
        <f t="shared" si="83"/>
        <v>110.59439361040384</v>
      </c>
      <c r="T293" s="16">
        <f t="shared" si="83"/>
        <v>89.577028186338254</v>
      </c>
      <c r="U293" s="16">
        <f t="shared" si="80"/>
        <v>21.017365424065588</v>
      </c>
      <c r="V293" s="16">
        <f t="shared" si="84"/>
        <v>108.5831684489708</v>
      </c>
      <c r="W293" s="16">
        <f t="shared" si="84"/>
        <v>89.943627844910296</v>
      </c>
      <c r="X293" s="16">
        <f t="shared" si="84"/>
        <v>45.147201539284886</v>
      </c>
      <c r="Y293" s="16">
        <f t="shared" si="84"/>
        <v>114.63411491218751</v>
      </c>
    </row>
    <row r="294" spans="1:25" x14ac:dyDescent="0.4">
      <c r="A294">
        <f t="shared" si="82"/>
        <v>281</v>
      </c>
      <c r="B294" s="1">
        <v>41040</v>
      </c>
      <c r="C294" s="2">
        <v>6.09227530515642E-2</v>
      </c>
      <c r="D294" s="2">
        <v>5.9562558781329298E-3</v>
      </c>
      <c r="E294" s="2">
        <v>9.4012665373317903E-3</v>
      </c>
      <c r="F294" s="2">
        <v>0.92371972453297102</v>
      </c>
      <c r="G294">
        <v>532.37900000000002</v>
      </c>
      <c r="H294">
        <v>2341.23</v>
      </c>
      <c r="I294">
        <v>984.7</v>
      </c>
      <c r="J294">
        <v>147.66</v>
      </c>
      <c r="K294">
        <v>79.94</v>
      </c>
      <c r="L294" s="3">
        <f t="shared" si="75"/>
        <v>-3.2145572460203775E-3</v>
      </c>
      <c r="M294" s="3">
        <f t="shared" si="76"/>
        <v>-5.3299004763176283E-2</v>
      </c>
      <c r="N294" s="3">
        <f t="shared" si="71"/>
        <v>-4.3302528688940911E-2</v>
      </c>
      <c r="O294" s="3">
        <f t="shared" si="71"/>
        <v>8.8040092103480738E-4</v>
      </c>
      <c r="P294" s="3">
        <f t="shared" si="77"/>
        <v>9.4563093535776605E-7</v>
      </c>
      <c r="Q294" s="4">
        <f t="shared" si="78"/>
        <v>-1.0810273631242094E-4</v>
      </c>
      <c r="R294" s="3">
        <f t="shared" si="79"/>
        <v>-2.4733922444275691E-2</v>
      </c>
      <c r="S294" s="16">
        <f t="shared" si="83"/>
        <v>110.58358333677261</v>
      </c>
      <c r="T294" s="16">
        <f t="shared" si="83"/>
        <v>87.103635941910682</v>
      </c>
      <c r="U294" s="16">
        <f t="shared" si="80"/>
        <v>23.479947394861924</v>
      </c>
      <c r="V294" s="16">
        <f t="shared" si="84"/>
        <v>108.26171272436876</v>
      </c>
      <c r="W294" s="16">
        <f t="shared" si="84"/>
        <v>84.613727368592663</v>
      </c>
      <c r="X294" s="16">
        <f t="shared" si="84"/>
        <v>40.816948670390794</v>
      </c>
      <c r="Y294" s="16">
        <f t="shared" si="84"/>
        <v>114.722155004291</v>
      </c>
    </row>
    <row r="295" spans="1:25" x14ac:dyDescent="0.4">
      <c r="A295">
        <f t="shared" si="82"/>
        <v>282</v>
      </c>
      <c r="B295" s="1">
        <v>41047</v>
      </c>
      <c r="C295" s="2">
        <v>6.2498804610493501E-2</v>
      </c>
      <c r="D295" s="2">
        <v>5.78111002134119E-3</v>
      </c>
      <c r="E295" s="2">
        <v>9.1389108985225793E-3</v>
      </c>
      <c r="F295" s="2">
        <v>0.92258117446964205</v>
      </c>
      <c r="G295">
        <v>536.846</v>
      </c>
      <c r="H295">
        <v>2242.25</v>
      </c>
      <c r="I295">
        <v>942.06</v>
      </c>
      <c r="J295">
        <v>147.79</v>
      </c>
      <c r="K295">
        <v>79.02</v>
      </c>
      <c r="L295" s="3">
        <f t="shared" si="75"/>
        <v>6.6449505260330888E-3</v>
      </c>
      <c r="M295" s="3">
        <f t="shared" si="76"/>
        <v>2.6192135858491117E-2</v>
      </c>
      <c r="N295" s="3">
        <f t="shared" si="71"/>
        <v>-4.7236906354158892E-3</v>
      </c>
      <c r="O295" s="3">
        <f t="shared" si="71"/>
        <v>-2.6388794911698099E-3</v>
      </c>
      <c r="P295" s="3">
        <f t="shared" si="77"/>
        <v>1.7195556605030438E-7</v>
      </c>
      <c r="Q295" s="4">
        <f t="shared" si="78"/>
        <v>-1.9112007999778054E-3</v>
      </c>
      <c r="R295" s="3">
        <f t="shared" si="79"/>
        <v>6.3686290644846266E-3</v>
      </c>
      <c r="S295" s="16">
        <f t="shared" si="83"/>
        <v>110.39246325677483</v>
      </c>
      <c r="T295" s="16">
        <f t="shared" si="83"/>
        <v>87.740498848359138</v>
      </c>
      <c r="U295" s="16">
        <f t="shared" si="80"/>
        <v>22.651964408415694</v>
      </c>
      <c r="V295" s="16">
        <f t="shared" si="84"/>
        <v>108.92620777697208</v>
      </c>
      <c r="W295" s="16">
        <f t="shared" si="84"/>
        <v>87.232940954441773</v>
      </c>
      <c r="X295" s="16">
        <f t="shared" si="84"/>
        <v>40.344579606849202</v>
      </c>
      <c r="Y295" s="16">
        <f t="shared" si="84"/>
        <v>114.45826705517402</v>
      </c>
    </row>
    <row r="296" spans="1:25" x14ac:dyDescent="0.4">
      <c r="A296">
        <f t="shared" si="82"/>
        <v>283</v>
      </c>
      <c r="B296" s="1">
        <v>41054</v>
      </c>
      <c r="C296" s="2">
        <v>6.2212212000409502E-2</v>
      </c>
      <c r="D296" s="2">
        <v>5.8136609235295896E-3</v>
      </c>
      <c r="E296" s="2">
        <v>9.1877239324598594E-3</v>
      </c>
      <c r="F296" s="2">
        <v>0.92278640314360005</v>
      </c>
      <c r="G296">
        <v>535.93700000000001</v>
      </c>
      <c r="H296">
        <v>2281.92</v>
      </c>
      <c r="I296">
        <v>937.61</v>
      </c>
      <c r="J296">
        <v>147.4</v>
      </c>
      <c r="K296">
        <v>79.680000000000007</v>
      </c>
      <c r="L296" s="3">
        <f t="shared" si="75"/>
        <v>5.4095288563127397E-4</v>
      </c>
      <c r="M296" s="3">
        <f t="shared" si="76"/>
        <v>-4.9801720334922694E-2</v>
      </c>
      <c r="N296" s="3">
        <f t="shared" si="71"/>
        <v>-1.8195198430050907E-2</v>
      </c>
      <c r="O296" s="3">
        <f t="shared" si="71"/>
        <v>5.2917232021709726E-3</v>
      </c>
      <c r="P296" s="3">
        <f t="shared" si="77"/>
        <v>4.4128336336085532E-7</v>
      </c>
      <c r="Q296" s="4">
        <f t="shared" si="78"/>
        <v>4.459640036895327E-3</v>
      </c>
      <c r="R296" s="3">
        <f t="shared" si="79"/>
        <v>-1.5541060669292839E-2</v>
      </c>
      <c r="S296" s="16">
        <f t="shared" ref="S296:T311" si="85">S295+100*Q296</f>
        <v>110.83842726046437</v>
      </c>
      <c r="T296" s="16">
        <f t="shared" si="85"/>
        <v>86.186392781429859</v>
      </c>
      <c r="U296" s="16">
        <f t="shared" si="80"/>
        <v>24.652034479034512</v>
      </c>
      <c r="V296" s="16">
        <f t="shared" si="84"/>
        <v>108.98030306553521</v>
      </c>
      <c r="W296" s="16">
        <f t="shared" si="84"/>
        <v>82.252768920949507</v>
      </c>
      <c r="X296" s="16">
        <f t="shared" si="84"/>
        <v>38.525059763844112</v>
      </c>
      <c r="Y296" s="16">
        <f t="shared" si="84"/>
        <v>114.98743937539112</v>
      </c>
    </row>
    <row r="297" spans="1:25" x14ac:dyDescent="0.4">
      <c r="A297">
        <f t="shared" si="82"/>
        <v>284</v>
      </c>
      <c r="B297" s="1">
        <v>41061</v>
      </c>
      <c r="C297" s="2">
        <v>6.2801301266344395E-2</v>
      </c>
      <c r="D297" s="2">
        <v>5.8804227029506497E-3</v>
      </c>
      <c r="E297" s="2">
        <v>9.2673451593720899E-3</v>
      </c>
      <c r="F297" s="2">
        <v>0.92205093087133205</v>
      </c>
      <c r="G297">
        <v>547.63599999999997</v>
      </c>
      <c r="H297">
        <v>2214.41</v>
      </c>
      <c r="I297">
        <v>920.55</v>
      </c>
      <c r="J297">
        <v>148.18</v>
      </c>
      <c r="K297">
        <v>78.02</v>
      </c>
      <c r="L297" s="3">
        <f t="shared" si="75"/>
        <v>6.5810543900948204E-3</v>
      </c>
      <c r="M297" s="3">
        <f t="shared" si="76"/>
        <v>5.7217935347690263E-2</v>
      </c>
      <c r="N297" s="3">
        <f t="shared" si="71"/>
        <v>1.2796697626419107E-2</v>
      </c>
      <c r="O297" s="3">
        <f t="shared" si="71"/>
        <v>-4.7239843433655171E-4</v>
      </c>
      <c r="P297" s="3">
        <f t="shared" si="77"/>
        <v>1.399679305541107E-7</v>
      </c>
      <c r="Q297" s="4">
        <f t="shared" si="78"/>
        <v>4.3264045518847549E-4</v>
      </c>
      <c r="R297" s="3">
        <f t="shared" si="79"/>
        <v>1.903082223246691E-2</v>
      </c>
      <c r="S297" s="16">
        <f t="shared" si="85"/>
        <v>110.88169130598322</v>
      </c>
      <c r="T297" s="16">
        <f t="shared" si="85"/>
        <v>88.089475004676544</v>
      </c>
      <c r="U297" s="16">
        <f t="shared" si="80"/>
        <v>22.792216301306681</v>
      </c>
      <c r="V297" s="16">
        <f t="shared" si="84"/>
        <v>109.63840850454469</v>
      </c>
      <c r="W297" s="16">
        <f t="shared" si="84"/>
        <v>87.974562455718527</v>
      </c>
      <c r="X297" s="16">
        <f t="shared" si="84"/>
        <v>39.804729526486021</v>
      </c>
      <c r="Y297" s="16">
        <f t="shared" si="84"/>
        <v>114.94019953195746</v>
      </c>
    </row>
    <row r="298" spans="1:25" x14ac:dyDescent="0.4">
      <c r="A298">
        <f t="shared" si="82"/>
        <v>285</v>
      </c>
      <c r="B298" s="1">
        <v>41068</v>
      </c>
      <c r="C298" s="2">
        <v>6.2688137034724506E-2</v>
      </c>
      <c r="D298" s="2">
        <v>5.7603070503136301E-3</v>
      </c>
      <c r="E298" s="2">
        <v>9.3740099529979401E-3</v>
      </c>
      <c r="F298" s="2">
        <v>0.922177545961963</v>
      </c>
      <c r="G298">
        <v>541.04600000000005</v>
      </c>
      <c r="H298">
        <v>2297.8200000000002</v>
      </c>
      <c r="I298">
        <v>932.33</v>
      </c>
      <c r="J298">
        <v>148.11000000000001</v>
      </c>
      <c r="K298">
        <v>79.489999999999995</v>
      </c>
      <c r="L298" s="3">
        <f t="shared" si="75"/>
        <v>-5.4073186509249194E-3</v>
      </c>
      <c r="M298" s="3">
        <f t="shared" si="76"/>
        <v>3.7321442487106005E-3</v>
      </c>
      <c r="N298" s="3">
        <f t="shared" si="71"/>
        <v>1.230251091351775E-2</v>
      </c>
      <c r="O298" s="3">
        <f t="shared" si="71"/>
        <v>-1.3503477145371257E-4</v>
      </c>
      <c r="P298" s="3">
        <f t="shared" si="77"/>
        <v>4.0605440121274908E-8</v>
      </c>
      <c r="Q298" s="4">
        <f t="shared" si="78"/>
        <v>-3.2671921559962713E-4</v>
      </c>
      <c r="R298" s="3">
        <f t="shared" si="79"/>
        <v>2.6230754349624297E-3</v>
      </c>
      <c r="S298" s="16">
        <f t="shared" si="85"/>
        <v>110.84901938442326</v>
      </c>
      <c r="T298" s="16">
        <f t="shared" si="85"/>
        <v>88.351782548172793</v>
      </c>
      <c r="U298" s="16">
        <f t="shared" si="80"/>
        <v>22.497236836250465</v>
      </c>
      <c r="V298" s="16">
        <f t="shared" si="84"/>
        <v>109.09767663945219</v>
      </c>
      <c r="W298" s="16">
        <f t="shared" si="84"/>
        <v>88.347776880589592</v>
      </c>
      <c r="X298" s="16">
        <f t="shared" si="84"/>
        <v>41.034980617837796</v>
      </c>
      <c r="Y298" s="16">
        <f t="shared" si="84"/>
        <v>114.92669605481208</v>
      </c>
    </row>
    <row r="299" spans="1:25" x14ac:dyDescent="0.4">
      <c r="A299">
        <f t="shared" si="82"/>
        <v>286</v>
      </c>
      <c r="B299" s="1">
        <v>41075</v>
      </c>
      <c r="C299" s="2">
        <v>6.2620461301189201E-2</v>
      </c>
      <c r="D299" s="2">
        <v>5.7991021178137297E-3</v>
      </c>
      <c r="E299" s="2">
        <v>9.3752589620004403E-3</v>
      </c>
      <c r="F299" s="2">
        <v>0.92220517761899601</v>
      </c>
      <c r="G299">
        <v>543.31500000000005</v>
      </c>
      <c r="H299">
        <v>2328.66</v>
      </c>
      <c r="I299">
        <v>943.8</v>
      </c>
      <c r="J299">
        <v>148.09</v>
      </c>
      <c r="K299">
        <v>78.73</v>
      </c>
      <c r="L299" s="3">
        <f t="shared" si="75"/>
        <v>1.3956905175589895E-2</v>
      </c>
      <c r="M299" s="3">
        <f t="shared" si="76"/>
        <v>1.5885244592187764E-2</v>
      </c>
      <c r="N299" s="3">
        <f t="shared" si="71"/>
        <v>3.3513456240728878E-2</v>
      </c>
      <c r="O299" s="3">
        <f t="shared" si="71"/>
        <v>1.0804240664461506E-3</v>
      </c>
      <c r="P299" s="3">
        <f t="shared" si="77"/>
        <v>8.4961450979456973E-7</v>
      </c>
      <c r="Q299" s="4">
        <f t="shared" si="78"/>
        <v>2.2758283805484583E-3</v>
      </c>
      <c r="R299" s="3">
        <f t="shared" si="79"/>
        <v>1.6109007518738172E-2</v>
      </c>
      <c r="S299" s="16">
        <f t="shared" si="85"/>
        <v>111.0766022224781</v>
      </c>
      <c r="T299" s="16">
        <f t="shared" si="85"/>
        <v>89.962683300046606</v>
      </c>
      <c r="U299" s="16">
        <f t="shared" si="80"/>
        <v>21.113918922431495</v>
      </c>
      <c r="V299" s="16">
        <f t="shared" si="84"/>
        <v>110.49336715701118</v>
      </c>
      <c r="W299" s="16">
        <f t="shared" si="84"/>
        <v>89.936301339808367</v>
      </c>
      <c r="X299" s="16">
        <f t="shared" si="84"/>
        <v>44.38632624191068</v>
      </c>
      <c r="Y299" s="16">
        <f t="shared" si="84"/>
        <v>115.0347384614567</v>
      </c>
    </row>
    <row r="300" spans="1:25" x14ac:dyDescent="0.4">
      <c r="A300">
        <f t="shared" si="82"/>
        <v>287</v>
      </c>
      <c r="B300" s="1">
        <v>41082</v>
      </c>
      <c r="C300" s="2">
        <v>6.1562454400423398E-2</v>
      </c>
      <c r="D300" s="2">
        <v>5.7016026808822898E-3</v>
      </c>
      <c r="E300" s="2">
        <v>9.11474111670681E-3</v>
      </c>
      <c r="F300" s="2">
        <v>0.92362120180198704</v>
      </c>
      <c r="G300">
        <v>539.25400000000002</v>
      </c>
      <c r="H300">
        <v>2315.65</v>
      </c>
      <c r="I300">
        <v>975.43</v>
      </c>
      <c r="J300">
        <v>148.25</v>
      </c>
      <c r="K300">
        <v>80.430000000000007</v>
      </c>
      <c r="L300" s="3">
        <f t="shared" si="75"/>
        <v>-4.8941998288645205E-3</v>
      </c>
      <c r="M300" s="3">
        <f t="shared" si="76"/>
        <v>1.2666326759167346E-2</v>
      </c>
      <c r="N300" s="3">
        <f t="shared" si="71"/>
        <v>2.649088094481411E-2</v>
      </c>
      <c r="O300" s="3">
        <f t="shared" si="71"/>
        <v>-6.7453625632318825E-5</v>
      </c>
      <c r="P300" s="3">
        <f t="shared" si="77"/>
        <v>6.7192307220426265E-7</v>
      </c>
      <c r="Q300" s="4">
        <f t="shared" si="78"/>
        <v>-5.0596591263178163E-5</v>
      </c>
      <c r="R300" s="3">
        <f t="shared" si="79"/>
        <v>8.5488885623711541E-3</v>
      </c>
      <c r="S300" s="16">
        <f t="shared" si="85"/>
        <v>111.07154256335178</v>
      </c>
      <c r="T300" s="16">
        <f t="shared" si="85"/>
        <v>90.817572156283717</v>
      </c>
      <c r="U300" s="16">
        <f t="shared" si="80"/>
        <v>20.253970407068067</v>
      </c>
      <c r="V300" s="16">
        <f t="shared" si="84"/>
        <v>110.00394717412473</v>
      </c>
      <c r="W300" s="16">
        <f t="shared" si="84"/>
        <v>91.202934015725106</v>
      </c>
      <c r="X300" s="16">
        <f t="shared" si="84"/>
        <v>47.035414336392094</v>
      </c>
      <c r="Y300" s="16">
        <f t="shared" si="84"/>
        <v>115.02799309889346</v>
      </c>
    </row>
    <row r="301" spans="1:25" x14ac:dyDescent="0.4">
      <c r="A301">
        <f t="shared" si="82"/>
        <v>288</v>
      </c>
      <c r="B301" s="1">
        <v>41089</v>
      </c>
      <c r="C301" s="2">
        <v>6.0788658755106098E-2</v>
      </c>
      <c r="D301" s="2">
        <v>5.5969021345683599E-3</v>
      </c>
      <c r="E301" s="2">
        <v>8.8733655213308407E-3</v>
      </c>
      <c r="F301" s="2">
        <v>0.92474107358899404</v>
      </c>
      <c r="G301">
        <v>540.91899999999998</v>
      </c>
      <c r="H301">
        <v>2363.79</v>
      </c>
      <c r="I301">
        <v>1001.27</v>
      </c>
      <c r="J301">
        <v>148.24</v>
      </c>
      <c r="K301">
        <v>79.790000000000006</v>
      </c>
      <c r="L301" s="3">
        <f t="shared" si="75"/>
        <v>6.4456325409341098E-3</v>
      </c>
      <c r="M301" s="3">
        <f t="shared" si="76"/>
        <v>-6.4653006863606421E-3</v>
      </c>
      <c r="N301" s="3">
        <f t="shared" si="71"/>
        <v>2.2771080727475024E-3</v>
      </c>
      <c r="O301" s="3">
        <f t="shared" si="71"/>
        <v>1.8213707501348875E-3</v>
      </c>
      <c r="P301" s="3">
        <f t="shared" si="77"/>
        <v>8.3300390016719569E-7</v>
      </c>
      <c r="Q301" s="4">
        <f t="shared" si="78"/>
        <v>2.0593046530237549E-3</v>
      </c>
      <c r="R301" s="3">
        <f t="shared" si="79"/>
        <v>1.0197026693639644E-3</v>
      </c>
      <c r="S301" s="16">
        <f t="shared" si="85"/>
        <v>111.27747302865416</v>
      </c>
      <c r="T301" s="16">
        <f t="shared" si="85"/>
        <v>90.919542423220108</v>
      </c>
      <c r="U301" s="16">
        <f t="shared" si="80"/>
        <v>20.357930605434049</v>
      </c>
      <c r="V301" s="16">
        <f t="shared" si="84"/>
        <v>110.64851042821815</v>
      </c>
      <c r="W301" s="16">
        <f t="shared" si="84"/>
        <v>90.556403947089038</v>
      </c>
      <c r="X301" s="16">
        <f t="shared" si="84"/>
        <v>47.263125143666841</v>
      </c>
      <c r="Y301" s="16">
        <f t="shared" si="84"/>
        <v>115.21013017390695</v>
      </c>
    </row>
    <row r="302" spans="1:25" x14ac:dyDescent="0.4">
      <c r="A302">
        <f t="shared" si="82"/>
        <v>289</v>
      </c>
      <c r="B302" s="1">
        <v>41096</v>
      </c>
      <c r="C302" s="2">
        <v>6.17202417990666E-2</v>
      </c>
      <c r="D302" s="2">
        <v>5.7477357032540803E-3</v>
      </c>
      <c r="E302" s="2">
        <v>9.1792887422965201E-3</v>
      </c>
      <c r="F302" s="2">
        <v>0.92335273375538196</v>
      </c>
      <c r="G302">
        <v>545.29399999999998</v>
      </c>
      <c r="H302">
        <v>2352.34</v>
      </c>
      <c r="I302">
        <v>1003.55</v>
      </c>
      <c r="J302">
        <v>148.51</v>
      </c>
      <c r="K302">
        <v>79.66</v>
      </c>
      <c r="L302" s="3">
        <f t="shared" si="75"/>
        <v>-2.0536777355429914E-3</v>
      </c>
      <c r="M302" s="3">
        <f t="shared" si="76"/>
        <v>-4.3100677048492075E-3</v>
      </c>
      <c r="N302" s="3">
        <f t="shared" si="71"/>
        <v>-3.3022769169448463E-2</v>
      </c>
      <c r="O302" s="3">
        <f t="shared" si="71"/>
        <v>2.2894081206652483E-3</v>
      </c>
      <c r="P302" s="3">
        <f t="shared" si="77"/>
        <v>1.3394096516324022E-7</v>
      </c>
      <c r="Q302" s="4">
        <f t="shared" si="78"/>
        <v>1.6591451562106131E-3</v>
      </c>
      <c r="R302" s="3">
        <f t="shared" si="79"/>
        <v>-9.2742766222938533E-3</v>
      </c>
      <c r="S302" s="16">
        <f t="shared" si="85"/>
        <v>111.44338754427523</v>
      </c>
      <c r="T302" s="16">
        <f t="shared" si="85"/>
        <v>89.992114760990717</v>
      </c>
      <c r="U302" s="16">
        <f t="shared" si="80"/>
        <v>21.451272783284509</v>
      </c>
      <c r="V302" s="16">
        <f t="shared" si="84"/>
        <v>110.44314265466384</v>
      </c>
      <c r="W302" s="16">
        <f t="shared" si="84"/>
        <v>90.12539717660411</v>
      </c>
      <c r="X302" s="16">
        <f t="shared" si="84"/>
        <v>43.960848226721993</v>
      </c>
      <c r="Y302" s="16">
        <f t="shared" si="84"/>
        <v>115.43907098597347</v>
      </c>
    </row>
    <row r="303" spans="1:25" x14ac:dyDescent="0.4">
      <c r="A303">
        <f t="shared" si="82"/>
        <v>290</v>
      </c>
      <c r="B303" s="1">
        <v>41103</v>
      </c>
      <c r="C303" s="2">
        <v>6.1720926422849702E-2</v>
      </c>
      <c r="D303" s="2">
        <v>5.9702860214096501E-3</v>
      </c>
      <c r="E303" s="2">
        <v>8.9808730729847106E-3</v>
      </c>
      <c r="F303" s="2">
        <v>0.92332791448275497</v>
      </c>
      <c r="G303">
        <v>547.47299999999996</v>
      </c>
      <c r="H303">
        <v>2356.4</v>
      </c>
      <c r="I303">
        <v>970.41</v>
      </c>
      <c r="J303">
        <v>148.85</v>
      </c>
      <c r="K303">
        <v>79.180000000000007</v>
      </c>
      <c r="L303" s="3">
        <f t="shared" si="75"/>
        <v>-5.755708682935512E-3</v>
      </c>
      <c r="M303" s="3">
        <f t="shared" si="76"/>
        <v>-4.1457585386865947E-3</v>
      </c>
      <c r="N303" s="3">
        <f t="shared" si="71"/>
        <v>-1.6766109170350707E-2</v>
      </c>
      <c r="O303" s="3">
        <f t="shared" si="71"/>
        <v>1.2764528048370138E-3</v>
      </c>
      <c r="P303" s="3">
        <f t="shared" si="77"/>
        <v>1.9241022774531857E-7</v>
      </c>
      <c r="Q303" s="4">
        <f t="shared" si="78"/>
        <v>6.4781876122887289E-4</v>
      </c>
      <c r="R303" s="3">
        <f t="shared" si="79"/>
        <v>-6.34778089678395E-3</v>
      </c>
      <c r="S303" s="16">
        <f t="shared" si="85"/>
        <v>111.50816942039812</v>
      </c>
      <c r="T303" s="16">
        <f t="shared" si="85"/>
        <v>89.357336671312325</v>
      </c>
      <c r="U303" s="16">
        <f t="shared" si="80"/>
        <v>22.150832749085794</v>
      </c>
      <c r="V303" s="16">
        <f t="shared" ref="V303:Y318" si="86">V302+100*L303</f>
        <v>109.86757178637029</v>
      </c>
      <c r="W303" s="16">
        <f t="shared" si="86"/>
        <v>89.710821322735455</v>
      </c>
      <c r="X303" s="16">
        <f t="shared" si="86"/>
        <v>42.284237309686922</v>
      </c>
      <c r="Y303" s="16">
        <f t="shared" si="86"/>
        <v>115.56671626645718</v>
      </c>
    </row>
    <row r="304" spans="1:25" x14ac:dyDescent="0.4">
      <c r="A304">
        <f t="shared" si="82"/>
        <v>291</v>
      </c>
      <c r="B304" s="1">
        <v>41110</v>
      </c>
      <c r="C304" s="2">
        <v>6.1548722749464199E-2</v>
      </c>
      <c r="D304" s="2">
        <v>6.0715636523010798E-3</v>
      </c>
      <c r="E304" s="2">
        <v>9.2002791550025598E-3</v>
      </c>
      <c r="F304" s="2">
        <v>0.92317943444323203</v>
      </c>
      <c r="G304">
        <v>549.10699999999997</v>
      </c>
      <c r="H304">
        <v>2367.2600000000002</v>
      </c>
      <c r="I304">
        <v>954.14</v>
      </c>
      <c r="J304">
        <v>149.04</v>
      </c>
      <c r="K304">
        <v>78.489999999999995</v>
      </c>
      <c r="L304" s="3">
        <f t="shared" si="75"/>
        <v>-6.5425921206780924E-3</v>
      </c>
      <c r="M304" s="3">
        <f t="shared" si="76"/>
        <v>1.685053657945712E-2</v>
      </c>
      <c r="N304" s="3">
        <f t="shared" si="71"/>
        <v>-1.000901335233817E-2</v>
      </c>
      <c r="O304" s="3">
        <f t="shared" si="71"/>
        <v>-7.3805689747707959E-4</v>
      </c>
      <c r="P304" s="3">
        <f t="shared" si="77"/>
        <v>5.9929768117056989E-8</v>
      </c>
      <c r="Q304" s="4">
        <f t="shared" si="78"/>
        <v>-1.0738836789564363E-3</v>
      </c>
      <c r="R304" s="3">
        <f t="shared" si="79"/>
        <v>-1.097814477590553E-4</v>
      </c>
      <c r="S304" s="16">
        <f t="shared" si="85"/>
        <v>111.40078105250248</v>
      </c>
      <c r="T304" s="16">
        <f t="shared" si="85"/>
        <v>89.34635852653642</v>
      </c>
      <c r="U304" s="16">
        <f t="shared" si="80"/>
        <v>22.054422525966061</v>
      </c>
      <c r="V304" s="16">
        <f t="shared" si="86"/>
        <v>109.21331257430248</v>
      </c>
      <c r="W304" s="16">
        <f t="shared" si="86"/>
        <v>91.395874980681171</v>
      </c>
      <c r="X304" s="16">
        <f t="shared" si="86"/>
        <v>41.283335974453102</v>
      </c>
      <c r="Y304" s="16">
        <f t="shared" si="86"/>
        <v>115.49291057670948</v>
      </c>
    </row>
    <row r="305" spans="1:25" x14ac:dyDescent="0.4">
      <c r="A305">
        <f t="shared" si="82"/>
        <v>292</v>
      </c>
      <c r="B305" s="1">
        <v>41117</v>
      </c>
      <c r="C305" s="2">
        <v>6.1485339671171202E-2</v>
      </c>
      <c r="D305" s="2">
        <v>6.0638212380854199E-3</v>
      </c>
      <c r="E305" s="2">
        <v>9.3001621018643805E-3</v>
      </c>
      <c r="F305" s="2">
        <v>0.92315067698887898</v>
      </c>
      <c r="G305">
        <v>545.72299999999996</v>
      </c>
      <c r="H305">
        <v>2408.0700000000002</v>
      </c>
      <c r="I305">
        <v>944.59</v>
      </c>
      <c r="J305">
        <v>148.93</v>
      </c>
      <c r="K305">
        <v>78.459999999999994</v>
      </c>
      <c r="L305" s="3">
        <f t="shared" si="75"/>
        <v>-1.8078407831298993E-3</v>
      </c>
      <c r="M305" s="3">
        <f t="shared" si="76"/>
        <v>4.1560889837430892E-3</v>
      </c>
      <c r="N305" s="3">
        <f t="shared" si="71"/>
        <v>-3.4300596025789165E-3</v>
      </c>
      <c r="O305" s="3">
        <f t="shared" si="71"/>
        <v>1.1414758611427711E-3</v>
      </c>
      <c r="P305" s="3">
        <f t="shared" si="77"/>
        <v>4.4475378716282947E-7</v>
      </c>
      <c r="Q305" s="4">
        <f t="shared" si="78"/>
        <v>9.354554258950656E-4</v>
      </c>
      <c r="R305" s="3">
        <f t="shared" si="79"/>
        <v>1.4916114794261137E-5</v>
      </c>
      <c r="S305" s="16">
        <f t="shared" si="85"/>
        <v>111.49432659509199</v>
      </c>
      <c r="T305" s="16">
        <f t="shared" si="85"/>
        <v>89.347850138015843</v>
      </c>
      <c r="U305" s="16">
        <f t="shared" si="80"/>
        <v>22.146476457076147</v>
      </c>
      <c r="V305" s="16">
        <f t="shared" si="86"/>
        <v>109.03252849598948</v>
      </c>
      <c r="W305" s="16">
        <f t="shared" si="86"/>
        <v>91.811483879055487</v>
      </c>
      <c r="X305" s="16">
        <f t="shared" si="86"/>
        <v>40.940330014195212</v>
      </c>
      <c r="Y305" s="16">
        <f t="shared" si="86"/>
        <v>115.60705816282375</v>
      </c>
    </row>
    <row r="306" spans="1:25" x14ac:dyDescent="0.4">
      <c r="A306">
        <f t="shared" si="82"/>
        <v>293</v>
      </c>
      <c r="B306" s="1">
        <v>41124</v>
      </c>
      <c r="C306" s="2">
        <v>6.08505123606225E-2</v>
      </c>
      <c r="D306" s="2">
        <v>6.1104313587100698E-3</v>
      </c>
      <c r="E306" s="2">
        <v>9.1937331004746208E-3</v>
      </c>
      <c r="F306" s="2">
        <v>0.92384532318019197</v>
      </c>
      <c r="G306">
        <v>544.66700000000003</v>
      </c>
      <c r="H306">
        <v>2417.77</v>
      </c>
      <c r="I306">
        <v>941.35</v>
      </c>
      <c r="J306">
        <v>149.1</v>
      </c>
      <c r="K306">
        <v>78.47</v>
      </c>
      <c r="L306" s="3">
        <f t="shared" si="75"/>
        <v>-6.0367649121069178E-3</v>
      </c>
      <c r="M306" s="3">
        <f t="shared" si="76"/>
        <v>9.0779327689962663E-3</v>
      </c>
      <c r="N306" s="3">
        <f t="shared" si="71"/>
        <v>3.1561055930312776E-2</v>
      </c>
      <c r="O306" s="3">
        <f t="shared" si="71"/>
        <v>-4.3594902749832798E-3</v>
      </c>
      <c r="P306" s="3">
        <f t="shared" si="77"/>
        <v>4.9762579299483371E-7</v>
      </c>
      <c r="Q306" s="4">
        <f t="shared" si="78"/>
        <v>-4.0496985560317779E-3</v>
      </c>
      <c r="R306" s="3">
        <f t="shared" si="79"/>
        <v>7.5606833780547111E-3</v>
      </c>
      <c r="S306" s="16">
        <f t="shared" si="85"/>
        <v>111.08935673948881</v>
      </c>
      <c r="T306" s="16">
        <f t="shared" si="85"/>
        <v>90.103918475821317</v>
      </c>
      <c r="U306" s="16">
        <f t="shared" si="80"/>
        <v>20.98543826366749</v>
      </c>
      <c r="V306" s="16">
        <f t="shared" si="86"/>
        <v>108.42885200477879</v>
      </c>
      <c r="W306" s="16">
        <f t="shared" si="86"/>
        <v>92.719277155955112</v>
      </c>
      <c r="X306" s="16">
        <f t="shared" si="86"/>
        <v>44.096435607226489</v>
      </c>
      <c r="Y306" s="16">
        <f t="shared" si="86"/>
        <v>115.17110913532542</v>
      </c>
    </row>
    <row r="307" spans="1:25" x14ac:dyDescent="0.4">
      <c r="A307">
        <f t="shared" si="82"/>
        <v>294</v>
      </c>
      <c r="B307" s="1">
        <v>41131</v>
      </c>
      <c r="C307" s="2">
        <v>6.1545107020142598E-2</v>
      </c>
      <c r="D307" s="2">
        <v>6.2209383000084101E-3</v>
      </c>
      <c r="E307" s="2">
        <v>9.2180078213143796E-3</v>
      </c>
      <c r="F307" s="2">
        <v>0.92301594685853405</v>
      </c>
      <c r="G307">
        <v>542.69299999999998</v>
      </c>
      <c r="H307">
        <v>2445.64</v>
      </c>
      <c r="I307">
        <v>971.06</v>
      </c>
      <c r="J307">
        <v>148.44999999999999</v>
      </c>
      <c r="K307">
        <v>78.28</v>
      </c>
      <c r="L307" s="3">
        <f t="shared" si="75"/>
        <v>4.9668509031242092E-3</v>
      </c>
      <c r="M307" s="3">
        <f t="shared" si="76"/>
        <v>2.6059435548999588E-2</v>
      </c>
      <c r="N307" s="3">
        <f t="shared" si="71"/>
        <v>2.5508207525796633E-2</v>
      </c>
      <c r="O307" s="3">
        <f t="shared" si="71"/>
        <v>-1.953519703603801E-3</v>
      </c>
      <c r="P307" s="3">
        <f t="shared" si="77"/>
        <v>1.7531603773991985E-6</v>
      </c>
      <c r="Q307" s="4">
        <f t="shared" si="78"/>
        <v>-1.1019486317563171E-3</v>
      </c>
      <c r="R307" s="3">
        <f t="shared" si="79"/>
        <v>1.3645243568579157E-2</v>
      </c>
      <c r="S307" s="16">
        <f t="shared" si="85"/>
        <v>110.97916187631317</v>
      </c>
      <c r="T307" s="16">
        <f t="shared" si="85"/>
        <v>91.46844283267923</v>
      </c>
      <c r="U307" s="16">
        <f t="shared" si="80"/>
        <v>19.510719043633941</v>
      </c>
      <c r="V307" s="16">
        <f t="shared" si="86"/>
        <v>108.92553709509122</v>
      </c>
      <c r="W307" s="16">
        <f t="shared" si="86"/>
        <v>95.325220710855064</v>
      </c>
      <c r="X307" s="16">
        <f t="shared" si="86"/>
        <v>46.64725635980615</v>
      </c>
      <c r="Y307" s="16">
        <f t="shared" si="86"/>
        <v>114.97575716496505</v>
      </c>
    </row>
    <row r="308" spans="1:25" x14ac:dyDescent="0.4">
      <c r="A308">
        <f t="shared" si="82"/>
        <v>295</v>
      </c>
      <c r="B308" s="1">
        <v>41138</v>
      </c>
      <c r="C308" s="2">
        <v>5.9247295534552401E-2</v>
      </c>
      <c r="D308" s="2">
        <v>5.9606752905306702E-3</v>
      </c>
      <c r="E308" s="2">
        <v>8.8541483540503004E-3</v>
      </c>
      <c r="F308" s="2">
        <v>0.92593788082086603</v>
      </c>
      <c r="G308">
        <v>536.61400000000003</v>
      </c>
      <c r="H308">
        <v>2469</v>
      </c>
      <c r="I308">
        <v>995.83</v>
      </c>
      <c r="J308">
        <v>148.16</v>
      </c>
      <c r="K308">
        <v>79.56</v>
      </c>
      <c r="L308" s="3">
        <f t="shared" si="75"/>
        <v>-1.2857502950888167E-3</v>
      </c>
      <c r="M308" s="3">
        <f t="shared" si="76"/>
        <v>-1.5832227107332453E-2</v>
      </c>
      <c r="N308" s="3">
        <f t="shared" si="71"/>
        <v>-1.1206732072743475E-2</v>
      </c>
      <c r="O308" s="3">
        <f t="shared" si="71"/>
        <v>1.822354211663102E-3</v>
      </c>
      <c r="P308" s="3">
        <f t="shared" si="77"/>
        <v>4.264823175240415E-8</v>
      </c>
      <c r="Q308" s="4">
        <f t="shared" si="78"/>
        <v>1.4175700876548844E-3</v>
      </c>
      <c r="R308" s="3">
        <f t="shared" si="79"/>
        <v>-6.6255888158754106E-3</v>
      </c>
      <c r="S308" s="16">
        <f t="shared" si="85"/>
        <v>111.12091888507867</v>
      </c>
      <c r="T308" s="16">
        <f t="shared" si="85"/>
        <v>90.805883951091687</v>
      </c>
      <c r="U308" s="16">
        <f t="shared" si="80"/>
        <v>20.315034933986979</v>
      </c>
      <c r="V308" s="16">
        <f t="shared" si="86"/>
        <v>108.79696206558233</v>
      </c>
      <c r="W308" s="16">
        <f t="shared" si="86"/>
        <v>93.741998000121825</v>
      </c>
      <c r="X308" s="16">
        <f t="shared" si="86"/>
        <v>45.526583152531799</v>
      </c>
      <c r="Y308" s="16">
        <f t="shared" si="86"/>
        <v>115.15799258613136</v>
      </c>
    </row>
    <row r="309" spans="1:25" x14ac:dyDescent="0.4">
      <c r="A309">
        <f t="shared" si="82"/>
        <v>296</v>
      </c>
      <c r="B309" s="1">
        <v>41145</v>
      </c>
      <c r="C309" s="2">
        <v>5.9205311398414499E-2</v>
      </c>
      <c r="D309" s="2">
        <v>5.9315790404144402E-3</v>
      </c>
      <c r="E309" s="2">
        <v>8.8713742981932596E-3</v>
      </c>
      <c r="F309" s="2">
        <v>0.92599173526297696</v>
      </c>
      <c r="G309">
        <v>541.98699999999997</v>
      </c>
      <c r="H309">
        <v>2457.4</v>
      </c>
      <c r="I309">
        <v>984.67</v>
      </c>
      <c r="J309">
        <v>148.43</v>
      </c>
      <c r="K309">
        <v>78.67</v>
      </c>
      <c r="L309" s="3">
        <f t="shared" si="75"/>
        <v>6.7529517788424975E-3</v>
      </c>
      <c r="M309" s="3">
        <f t="shared" si="76"/>
        <v>-6.3164747275785693E-3</v>
      </c>
      <c r="N309" s="3">
        <f t="shared" si="71"/>
        <v>-3.3452831913229786E-2</v>
      </c>
      <c r="O309" s="3">
        <f t="shared" si="71"/>
        <v>1.0779492016439463E-3</v>
      </c>
      <c r="P309" s="3">
        <f t="shared" si="77"/>
        <v>2.916262191103788E-8</v>
      </c>
      <c r="Q309" s="4">
        <f t="shared" si="78"/>
        <v>1.0637142397183362E-3</v>
      </c>
      <c r="R309" s="3">
        <f t="shared" si="79"/>
        <v>-7.9846014150804778E-3</v>
      </c>
      <c r="S309" s="16">
        <f t="shared" si="85"/>
        <v>111.2272903090505</v>
      </c>
      <c r="T309" s="16">
        <f t="shared" si="85"/>
        <v>90.007423809583642</v>
      </c>
      <c r="U309" s="16">
        <f t="shared" si="80"/>
        <v>21.21986649946686</v>
      </c>
      <c r="V309" s="16">
        <f t="shared" si="86"/>
        <v>109.47225724346659</v>
      </c>
      <c r="W309" s="16">
        <f t="shared" si="86"/>
        <v>93.110350527363963</v>
      </c>
      <c r="X309" s="16">
        <f t="shared" si="86"/>
        <v>42.181299961208822</v>
      </c>
      <c r="Y309" s="16">
        <f t="shared" si="86"/>
        <v>115.26578750629575</v>
      </c>
    </row>
    <row r="310" spans="1:25" x14ac:dyDescent="0.4">
      <c r="A310">
        <f t="shared" si="82"/>
        <v>297</v>
      </c>
      <c r="B310" s="1">
        <v>41152</v>
      </c>
      <c r="C310" s="2">
        <v>5.9187036690202102E-2</v>
      </c>
      <c r="D310" s="2">
        <v>5.9562527776563304E-3</v>
      </c>
      <c r="E310" s="2">
        <v>8.8953049308034705E-3</v>
      </c>
      <c r="F310" s="2">
        <v>0.92596140560133799</v>
      </c>
      <c r="G310">
        <v>547.596</v>
      </c>
      <c r="H310">
        <v>2450.6</v>
      </c>
      <c r="I310">
        <v>951.73</v>
      </c>
      <c r="J310">
        <v>148.59</v>
      </c>
      <c r="K310">
        <v>78.39</v>
      </c>
      <c r="L310" s="3">
        <f t="shared" si="75"/>
        <v>-9.2570445202132534E-3</v>
      </c>
      <c r="M310" s="3">
        <f t="shared" si="76"/>
        <v>2.0800635560590752E-2</v>
      </c>
      <c r="N310" s="3">
        <f t="shared" si="71"/>
        <v>4.8333035629852805E-3</v>
      </c>
      <c r="O310" s="3">
        <f t="shared" si="71"/>
        <v>-5.3839423918167206E-4</v>
      </c>
      <c r="P310" s="3">
        <f t="shared" si="77"/>
        <v>2.1465201433471124E-7</v>
      </c>
      <c r="Q310" s="4">
        <f t="shared" si="78"/>
        <v>-8.7975641980467625E-4</v>
      </c>
      <c r="R310" s="3">
        <f t="shared" si="79"/>
        <v>3.9596250910452768E-3</v>
      </c>
      <c r="S310" s="16">
        <f t="shared" si="85"/>
        <v>111.13931466707004</v>
      </c>
      <c r="T310" s="16">
        <f t="shared" si="85"/>
        <v>90.403386318688163</v>
      </c>
      <c r="U310" s="16">
        <f t="shared" si="80"/>
        <v>20.735928348381876</v>
      </c>
      <c r="V310" s="16">
        <f t="shared" si="86"/>
        <v>108.54655279144527</v>
      </c>
      <c r="W310" s="16">
        <f t="shared" si="86"/>
        <v>95.190414083423036</v>
      </c>
      <c r="X310" s="16">
        <f t="shared" si="86"/>
        <v>42.664630317507353</v>
      </c>
      <c r="Y310" s="16">
        <f t="shared" si="86"/>
        <v>115.21194808237759</v>
      </c>
    </row>
    <row r="311" spans="1:25" x14ac:dyDescent="0.4">
      <c r="A311">
        <f t="shared" si="82"/>
        <v>298</v>
      </c>
      <c r="B311" s="1">
        <v>41159</v>
      </c>
      <c r="C311" s="2">
        <v>5.9514434966005898E-2</v>
      </c>
      <c r="D311" s="2">
        <v>5.9464501000165999E-3</v>
      </c>
      <c r="E311" s="2">
        <v>8.9256600122239408E-3</v>
      </c>
      <c r="F311" s="2">
        <v>0.92561345492175295</v>
      </c>
      <c r="G311">
        <v>543.56700000000001</v>
      </c>
      <c r="H311">
        <v>2506.37</v>
      </c>
      <c r="I311">
        <v>956.33</v>
      </c>
      <c r="J311">
        <v>148.51</v>
      </c>
      <c r="K311">
        <v>78.239999999999995</v>
      </c>
      <c r="L311" s="3">
        <f t="shared" si="75"/>
        <v>-1.0817674978373049E-2</v>
      </c>
      <c r="M311" s="3">
        <f t="shared" si="76"/>
        <v>2.1808653942392953E-2</v>
      </c>
      <c r="N311" s="3">
        <f t="shared" ref="N311:O374" si="87">I312/I311-1</f>
        <v>2.9529555697301202E-2</v>
      </c>
      <c r="O311" s="3">
        <f t="shared" si="87"/>
        <v>1.0773685273719469E-3</v>
      </c>
      <c r="P311" s="3">
        <f t="shared" si="77"/>
        <v>8.8496313335402365E-7</v>
      </c>
      <c r="Q311" s="4">
        <f t="shared" si="78"/>
        <v>7.4578887461069371E-4</v>
      </c>
      <c r="R311" s="3">
        <f t="shared" si="79"/>
        <v>1.0399475797173263E-2</v>
      </c>
      <c r="S311" s="16">
        <f t="shared" si="85"/>
        <v>111.21389355453111</v>
      </c>
      <c r="T311" s="16">
        <f t="shared" si="85"/>
        <v>91.443333898405484</v>
      </c>
      <c r="U311" s="16">
        <f t="shared" si="80"/>
        <v>19.770559656125627</v>
      </c>
      <c r="V311" s="16">
        <f t="shared" si="86"/>
        <v>107.46478529360796</v>
      </c>
      <c r="W311" s="16">
        <f t="shared" si="86"/>
        <v>97.371279477662327</v>
      </c>
      <c r="X311" s="16">
        <f t="shared" si="86"/>
        <v>45.617585887237475</v>
      </c>
      <c r="Y311" s="16">
        <f t="shared" si="86"/>
        <v>115.31968493511478</v>
      </c>
    </row>
    <row r="312" spans="1:25" x14ac:dyDescent="0.4">
      <c r="A312">
        <f t="shared" si="82"/>
        <v>299</v>
      </c>
      <c r="B312" s="1">
        <v>41166</v>
      </c>
      <c r="C312" s="2">
        <v>5.8386916901915199E-2</v>
      </c>
      <c r="D312" s="2">
        <v>5.8485503981786698E-3</v>
      </c>
      <c r="E312" s="2">
        <v>8.6761392225624904E-3</v>
      </c>
      <c r="F312" s="2">
        <v>0.92708839347734295</v>
      </c>
      <c r="G312">
        <v>536.65800000000002</v>
      </c>
      <c r="H312">
        <v>2556.13</v>
      </c>
      <c r="I312">
        <v>984.57</v>
      </c>
      <c r="J312">
        <v>148.66999999999999</v>
      </c>
      <c r="K312">
        <v>78.39</v>
      </c>
      <c r="L312" s="3">
        <f t="shared" si="75"/>
        <v>6.0680658466523152E-3</v>
      </c>
      <c r="M312" s="3">
        <f t="shared" si="76"/>
        <v>-6.3994715086024279E-3</v>
      </c>
      <c r="N312" s="3">
        <f t="shared" si="87"/>
        <v>-6.3987324415737401E-4</v>
      </c>
      <c r="O312" s="3">
        <f t="shared" si="87"/>
        <v>-4.0357839510307691E-4</v>
      </c>
      <c r="P312" s="3">
        <f t="shared" si="77"/>
        <v>1.655826979649993E-7</v>
      </c>
      <c r="Q312" s="4">
        <f t="shared" si="78"/>
        <v>-6.3002033303274449E-5</v>
      </c>
      <c r="R312" s="3">
        <f t="shared" si="79"/>
        <v>-3.437143253026409E-4</v>
      </c>
      <c r="S312" s="16">
        <f t="shared" ref="S312:T327" si="88">S311+100*Q312</f>
        <v>111.20759335120079</v>
      </c>
      <c r="T312" s="16">
        <f t="shared" si="88"/>
        <v>91.40896246587522</v>
      </c>
      <c r="U312" s="16">
        <f t="shared" si="80"/>
        <v>19.798630885325565</v>
      </c>
      <c r="V312" s="16">
        <f t="shared" si="86"/>
        <v>108.0715918782732</v>
      </c>
      <c r="W312" s="16">
        <f t="shared" si="86"/>
        <v>96.731332326802089</v>
      </c>
      <c r="X312" s="16">
        <f t="shared" si="86"/>
        <v>45.55359856282174</v>
      </c>
      <c r="Y312" s="16">
        <f t="shared" si="86"/>
        <v>115.27932709560447</v>
      </c>
    </row>
    <row r="313" spans="1:25" x14ac:dyDescent="0.4">
      <c r="A313">
        <f t="shared" si="82"/>
        <v>300</v>
      </c>
      <c r="B313" s="1">
        <v>41173</v>
      </c>
      <c r="C313" s="2">
        <v>5.81444103650312E-2</v>
      </c>
      <c r="D313" s="2">
        <v>5.8899261572625703E-3</v>
      </c>
      <c r="E313" s="2">
        <v>8.6426745961714103E-3</v>
      </c>
      <c r="F313" s="2">
        <v>0.92732298888153397</v>
      </c>
      <c r="G313">
        <v>541.43399999999997</v>
      </c>
      <c r="H313">
        <v>2546.92</v>
      </c>
      <c r="I313">
        <v>983.94</v>
      </c>
      <c r="J313">
        <v>148.61000000000001</v>
      </c>
      <c r="K313">
        <v>78.17</v>
      </c>
      <c r="L313" s="3">
        <f t="shared" si="75"/>
        <v>6.2453348192230695E-3</v>
      </c>
      <c r="M313" s="3">
        <f t="shared" si="76"/>
        <v>-1.560455522474824E-2</v>
      </c>
      <c r="N313" s="3">
        <f t="shared" si="87"/>
        <v>-1.5366790657966978E-2</v>
      </c>
      <c r="O313" s="3">
        <f t="shared" si="87"/>
        <v>2.6916089092252626E-3</v>
      </c>
      <c r="P313" s="3">
        <f t="shared" si="77"/>
        <v>1.0824607248649218E-7</v>
      </c>
      <c r="Q313" s="4">
        <f t="shared" si="78"/>
        <v>2.6342940338913851E-3</v>
      </c>
      <c r="R313" s="3">
        <f t="shared" si="79"/>
        <v>-5.5086005385667214E-3</v>
      </c>
      <c r="S313" s="16">
        <f t="shared" si="88"/>
        <v>111.47102275458992</v>
      </c>
      <c r="T313" s="16">
        <f t="shared" si="88"/>
        <v>90.858102412018553</v>
      </c>
      <c r="U313" s="16">
        <f t="shared" si="80"/>
        <v>20.612920342571371</v>
      </c>
      <c r="V313" s="16">
        <f t="shared" si="86"/>
        <v>108.69612536019551</v>
      </c>
      <c r="W313" s="16">
        <f t="shared" si="86"/>
        <v>95.170876804327264</v>
      </c>
      <c r="X313" s="16">
        <f t="shared" si="86"/>
        <v>44.016919497025043</v>
      </c>
      <c r="Y313" s="16">
        <f t="shared" si="86"/>
        <v>115.54848798652699</v>
      </c>
    </row>
    <row r="314" spans="1:25" x14ac:dyDescent="0.4">
      <c r="A314">
        <f t="shared" si="82"/>
        <v>301</v>
      </c>
      <c r="B314" s="1">
        <v>41180</v>
      </c>
      <c r="C314" s="2">
        <v>5.8013511113860501E-2</v>
      </c>
      <c r="D314" s="2">
        <v>5.8404152876226799E-3</v>
      </c>
      <c r="E314" s="2">
        <v>8.7931379941844703E-3</v>
      </c>
      <c r="F314" s="2">
        <v>0.92735293560433196</v>
      </c>
      <c r="G314">
        <v>546.28300000000002</v>
      </c>
      <c r="H314">
        <v>2513.9299999999998</v>
      </c>
      <c r="I314">
        <v>968.82</v>
      </c>
      <c r="J314">
        <v>149.01</v>
      </c>
      <c r="K314">
        <v>77.959999999999994</v>
      </c>
      <c r="L314" s="3">
        <f t="shared" si="75"/>
        <v>2.6437966394141643E-3</v>
      </c>
      <c r="M314" s="3">
        <f t="shared" si="76"/>
        <v>2.3999406655525801E-2</v>
      </c>
      <c r="N314" s="3">
        <f t="shared" si="87"/>
        <v>-4.0255155756496741E-4</v>
      </c>
      <c r="O314" s="3">
        <f t="shared" si="87"/>
        <v>-6.0398630964364486E-4</v>
      </c>
      <c r="P314" s="3">
        <f t="shared" si="77"/>
        <v>1.5374087413926542E-7</v>
      </c>
      <c r="Q314" s="4">
        <f t="shared" si="78"/>
        <v>-2.7025948233419598E-4</v>
      </c>
      <c r="R314" s="3">
        <f t="shared" si="79"/>
        <v>6.4091663569328383E-3</v>
      </c>
      <c r="S314" s="16">
        <f t="shared" si="88"/>
        <v>111.44399680635651</v>
      </c>
      <c r="T314" s="16">
        <f t="shared" si="88"/>
        <v>91.49901904771184</v>
      </c>
      <c r="U314" s="16">
        <f t="shared" si="80"/>
        <v>19.944977758644669</v>
      </c>
      <c r="V314" s="16">
        <f t="shared" si="86"/>
        <v>108.96050502413692</v>
      </c>
      <c r="W314" s="16">
        <f t="shared" si="86"/>
        <v>97.570817469879842</v>
      </c>
      <c r="X314" s="16">
        <f t="shared" si="86"/>
        <v>43.976664341268545</v>
      </c>
      <c r="Y314" s="16">
        <f t="shared" si="86"/>
        <v>115.48808935556264</v>
      </c>
    </row>
    <row r="315" spans="1:25" x14ac:dyDescent="0.4">
      <c r="A315">
        <f t="shared" si="82"/>
        <v>302</v>
      </c>
      <c r="B315" s="1">
        <v>41187</v>
      </c>
      <c r="C315" s="2">
        <v>5.7785294919032601E-2</v>
      </c>
      <c r="D315" s="2">
        <v>5.83719131659467E-3</v>
      </c>
      <c r="E315" s="2">
        <v>8.7683433698082305E-3</v>
      </c>
      <c r="F315" s="2">
        <v>0.92760917039456403</v>
      </c>
      <c r="G315">
        <v>542.78399999999999</v>
      </c>
      <c r="H315">
        <v>2551.0300000000002</v>
      </c>
      <c r="I315">
        <v>968.43</v>
      </c>
      <c r="J315">
        <v>148.91999999999999</v>
      </c>
      <c r="K315">
        <v>78.67</v>
      </c>
      <c r="L315" s="3">
        <f t="shared" si="75"/>
        <v>1.8065855623827787E-3</v>
      </c>
      <c r="M315" s="3">
        <f t="shared" si="76"/>
        <v>-2.4713630539314413E-2</v>
      </c>
      <c r="N315" s="3">
        <f t="shared" si="87"/>
        <v>-2.5515525128300354E-2</v>
      </c>
      <c r="O315" s="3">
        <f t="shared" si="87"/>
        <v>8.7295192049441361E-4</v>
      </c>
      <c r="P315" s="3">
        <f t="shared" si="77"/>
        <v>6.4417362441329752E-8</v>
      </c>
      <c r="Q315" s="4">
        <f t="shared" si="78"/>
        <v>5.4610079374895566E-4</v>
      </c>
      <c r="R315" s="3">
        <f t="shared" si="79"/>
        <v>-1.1887404546184394E-2</v>
      </c>
      <c r="S315" s="16">
        <f t="shared" si="88"/>
        <v>111.49860688573141</v>
      </c>
      <c r="T315" s="16">
        <f t="shared" si="88"/>
        <v>90.3102785930934</v>
      </c>
      <c r="U315" s="16">
        <f t="shared" si="80"/>
        <v>21.188328292638005</v>
      </c>
      <c r="V315" s="16">
        <f t="shared" si="86"/>
        <v>109.14116358037521</v>
      </c>
      <c r="W315" s="16">
        <f t="shared" si="86"/>
        <v>95.099454415948401</v>
      </c>
      <c r="X315" s="16">
        <f t="shared" si="86"/>
        <v>41.42511182843851</v>
      </c>
      <c r="Y315" s="16">
        <f t="shared" si="86"/>
        <v>115.57538454761207</v>
      </c>
    </row>
    <row r="316" spans="1:25" x14ac:dyDescent="0.4">
      <c r="A316">
        <f t="shared" si="82"/>
        <v>303</v>
      </c>
      <c r="B316" s="1">
        <v>41194</v>
      </c>
      <c r="C316" s="2">
        <v>5.7853512407851297E-2</v>
      </c>
      <c r="D316" s="2">
        <v>5.8160000993406104E-3</v>
      </c>
      <c r="E316" s="2">
        <v>8.6821723163269093E-3</v>
      </c>
      <c r="F316" s="2">
        <v>0.92764831517648105</v>
      </c>
      <c r="G316">
        <v>545.35900000000004</v>
      </c>
      <c r="H316">
        <v>2495.2800000000002</v>
      </c>
      <c r="I316">
        <v>943.72</v>
      </c>
      <c r="J316">
        <v>149.05000000000001</v>
      </c>
      <c r="K316">
        <v>78.44</v>
      </c>
      <c r="L316" s="3">
        <f t="shared" si="75"/>
        <v>2.8265396506297336E-3</v>
      </c>
      <c r="M316" s="3">
        <f t="shared" si="76"/>
        <v>1.4671518286494267E-2</v>
      </c>
      <c r="N316" s="3">
        <f t="shared" si="87"/>
        <v>5.0216165811893365E-2</v>
      </c>
      <c r="O316" s="3">
        <f t="shared" si="87"/>
        <v>-1.7443810801746062E-3</v>
      </c>
      <c r="P316" s="3">
        <f t="shared" si="77"/>
        <v>4.6128250365378845E-7</v>
      </c>
      <c r="Q316" s="4">
        <f t="shared" si="78"/>
        <v>-9.3379324934853589E-4</v>
      </c>
      <c r="R316" s="3">
        <f t="shared" si="79"/>
        <v>1.649246066721069E-2</v>
      </c>
      <c r="S316" s="16">
        <f t="shared" si="88"/>
        <v>111.40522756079655</v>
      </c>
      <c r="T316" s="16">
        <f t="shared" si="88"/>
        <v>91.959524659814463</v>
      </c>
      <c r="U316" s="16">
        <f t="shared" si="80"/>
        <v>19.445702900982084</v>
      </c>
      <c r="V316" s="16">
        <f t="shared" si="86"/>
        <v>109.42381754543818</v>
      </c>
      <c r="W316" s="16">
        <f t="shared" si="86"/>
        <v>96.566606244597821</v>
      </c>
      <c r="X316" s="16">
        <f t="shared" si="86"/>
        <v>46.446728409627845</v>
      </c>
      <c r="Y316" s="16">
        <f t="shared" si="86"/>
        <v>115.40094643959462</v>
      </c>
    </row>
    <row r="317" spans="1:25" x14ac:dyDescent="0.4">
      <c r="A317">
        <f t="shared" si="82"/>
        <v>304</v>
      </c>
      <c r="B317" s="1">
        <v>41201</v>
      </c>
      <c r="C317" s="2">
        <v>5.7417170899141001E-2</v>
      </c>
      <c r="D317" s="2">
        <v>5.7722396790527396E-3</v>
      </c>
      <c r="E317" s="2">
        <v>8.3934700725683802E-3</v>
      </c>
      <c r="F317" s="2">
        <v>0.92841711934923699</v>
      </c>
      <c r="G317">
        <v>540.83299999999997</v>
      </c>
      <c r="H317">
        <v>2503.8000000000002</v>
      </c>
      <c r="I317">
        <v>991.11</v>
      </c>
      <c r="J317">
        <v>148.79</v>
      </c>
      <c r="K317">
        <v>79.319999999999993</v>
      </c>
      <c r="L317" s="3">
        <f t="shared" si="75"/>
        <v>5.9854914288339778E-3</v>
      </c>
      <c r="M317" s="3">
        <f t="shared" si="76"/>
        <v>-1.0678654979982438E-2</v>
      </c>
      <c r="N317" s="3">
        <f t="shared" si="87"/>
        <v>-1.745517651925621E-2</v>
      </c>
      <c r="O317" s="3">
        <f t="shared" si="87"/>
        <v>1.9490557161101485E-3</v>
      </c>
      <c r="P317" s="3">
        <f t="shared" si="77"/>
        <v>2.0598049343113705E-7</v>
      </c>
      <c r="Q317" s="4">
        <f t="shared" si="78"/>
        <v>1.9448514394732773E-3</v>
      </c>
      <c r="R317" s="3">
        <f t="shared" si="79"/>
        <v>-5.0498210885736305E-3</v>
      </c>
      <c r="S317" s="16">
        <f t="shared" si="88"/>
        <v>111.59971270474388</v>
      </c>
      <c r="T317" s="16">
        <f t="shared" si="88"/>
        <v>91.4545425509571</v>
      </c>
      <c r="U317" s="16">
        <f t="shared" si="80"/>
        <v>20.145170153786779</v>
      </c>
      <c r="V317" s="16">
        <f t="shared" si="86"/>
        <v>110.02236668832158</v>
      </c>
      <c r="W317" s="16">
        <f t="shared" si="86"/>
        <v>95.49874074659958</v>
      </c>
      <c r="X317" s="16">
        <f t="shared" si="86"/>
        <v>44.701210757702221</v>
      </c>
      <c r="Y317" s="16">
        <f t="shared" si="86"/>
        <v>115.59585201120564</v>
      </c>
    </row>
    <row r="318" spans="1:25" x14ac:dyDescent="0.4">
      <c r="A318">
        <f t="shared" si="82"/>
        <v>305</v>
      </c>
      <c r="B318" s="1">
        <v>41208</v>
      </c>
      <c r="C318" s="2">
        <v>5.7670075286099402E-2</v>
      </c>
      <c r="D318" s="2">
        <v>5.8626361144798701E-3</v>
      </c>
      <c r="E318" s="2">
        <v>8.2754464240194798E-3</v>
      </c>
      <c r="F318" s="2">
        <v>0.92819184217540096</v>
      </c>
      <c r="G318">
        <v>541.81600000000003</v>
      </c>
      <c r="H318">
        <v>2466.8000000000002</v>
      </c>
      <c r="I318">
        <v>973.81</v>
      </c>
      <c r="J318">
        <v>149.08000000000001</v>
      </c>
      <c r="K318">
        <v>79.650000000000006</v>
      </c>
      <c r="L318" s="3">
        <f t="shared" si="75"/>
        <v>1.2562330317097414E-2</v>
      </c>
      <c r="M318" s="3">
        <f t="shared" si="76"/>
        <v>1.1634933765986677E-2</v>
      </c>
      <c r="N318" s="3">
        <f t="shared" si="87"/>
        <v>1.4694858339922678E-2</v>
      </c>
      <c r="O318" s="3">
        <f t="shared" si="87"/>
        <v>-1.2744834987927778E-3</v>
      </c>
      <c r="P318" s="3">
        <f t="shared" si="77"/>
        <v>4.1829741164340841E-7</v>
      </c>
      <c r="Q318" s="4">
        <f t="shared" si="78"/>
        <v>-2.6909505303576454E-4</v>
      </c>
      <c r="R318" s="3">
        <f t="shared" si="79"/>
        <v>9.404409731053498E-3</v>
      </c>
      <c r="S318" s="16">
        <f t="shared" si="88"/>
        <v>111.5728031994403</v>
      </c>
      <c r="T318" s="16">
        <f t="shared" si="88"/>
        <v>92.394983524062454</v>
      </c>
      <c r="U318" s="16">
        <f t="shared" si="80"/>
        <v>19.177819675377847</v>
      </c>
      <c r="V318" s="16">
        <f t="shared" si="86"/>
        <v>111.27859972003132</v>
      </c>
      <c r="W318" s="16">
        <f t="shared" si="86"/>
        <v>96.662234123198246</v>
      </c>
      <c r="X318" s="16">
        <f t="shared" si="86"/>
        <v>46.170696591694487</v>
      </c>
      <c r="Y318" s="16">
        <f t="shared" si="86"/>
        <v>115.46840366132636</v>
      </c>
    </row>
    <row r="319" spans="1:25" x14ac:dyDescent="0.4">
      <c r="A319">
        <f t="shared" si="82"/>
        <v>306</v>
      </c>
      <c r="B319" s="1">
        <v>41215</v>
      </c>
      <c r="C319" s="2">
        <v>5.7150148224368903E-2</v>
      </c>
      <c r="D319" s="2">
        <v>5.7965101653906902E-3</v>
      </c>
      <c r="E319" s="2">
        <v>8.1643370821002197E-3</v>
      </c>
      <c r="F319" s="2">
        <v>0.92888900452814005</v>
      </c>
      <c r="G319">
        <v>543.30200000000002</v>
      </c>
      <c r="H319">
        <v>2471.3000000000002</v>
      </c>
      <c r="I319">
        <v>988.12</v>
      </c>
      <c r="J319">
        <v>148.88999999999999</v>
      </c>
      <c r="K319">
        <v>80.430000000000007</v>
      </c>
      <c r="L319" s="3">
        <f t="shared" si="75"/>
        <v>-1.3511372932254462E-3</v>
      </c>
      <c r="M319" s="3">
        <f t="shared" si="76"/>
        <v>-3.4634370948500304E-2</v>
      </c>
      <c r="N319" s="3">
        <f t="shared" si="87"/>
        <v>-2.8387240416143711E-2</v>
      </c>
      <c r="O319" s="3">
        <f t="shared" si="87"/>
        <v>3.4925112499160083E-3</v>
      </c>
      <c r="P319" s="3">
        <f t="shared" si="77"/>
        <v>2.2111450196346439E-6</v>
      </c>
      <c r="Q319" s="4">
        <f t="shared" si="78"/>
        <v>2.7322049737759594E-3</v>
      </c>
      <c r="R319" s="3">
        <f t="shared" si="79"/>
        <v>-1.5220059351988363E-2</v>
      </c>
      <c r="S319" s="16">
        <f t="shared" si="88"/>
        <v>111.84602369681789</v>
      </c>
      <c r="T319" s="16">
        <f t="shared" si="88"/>
        <v>90.87297758886362</v>
      </c>
      <c r="U319" s="16">
        <f t="shared" si="80"/>
        <v>20.973046107954275</v>
      </c>
      <c r="V319" s="16">
        <f t="shared" ref="V319:Y334" si="89">V318+100*L319</f>
        <v>111.14348599070878</v>
      </c>
      <c r="W319" s="16">
        <f t="shared" si="89"/>
        <v>93.19879702834821</v>
      </c>
      <c r="X319" s="16">
        <f t="shared" si="89"/>
        <v>43.331972550080117</v>
      </c>
      <c r="Y319" s="16">
        <f t="shared" si="89"/>
        <v>115.81765478631796</v>
      </c>
    </row>
    <row r="320" spans="1:25" x14ac:dyDescent="0.4">
      <c r="A320">
        <f t="shared" si="82"/>
        <v>307</v>
      </c>
      <c r="B320" s="1">
        <v>41222</v>
      </c>
      <c r="C320" s="2">
        <v>5.4324988495759001E-2</v>
      </c>
      <c r="D320" s="2">
        <v>5.4408553075352504E-3</v>
      </c>
      <c r="E320" s="2">
        <v>7.6599099691744103E-3</v>
      </c>
      <c r="F320" s="2">
        <v>0.93257424622753105</v>
      </c>
      <c r="G320">
        <v>548.98400000000004</v>
      </c>
      <c r="H320">
        <v>2413.92</v>
      </c>
      <c r="I320">
        <v>960.07</v>
      </c>
      <c r="J320">
        <v>149.41</v>
      </c>
      <c r="K320">
        <v>79.489999999999995</v>
      </c>
      <c r="L320" s="3">
        <f t="shared" si="75"/>
        <v>2.5433109361015394E-2</v>
      </c>
      <c r="M320" s="3">
        <f t="shared" si="76"/>
        <v>9.078710110286492E-3</v>
      </c>
      <c r="N320" s="3">
        <f t="shared" si="87"/>
        <v>2.8195860718489119E-2</v>
      </c>
      <c r="O320" s="3">
        <f t="shared" si="87"/>
        <v>1.0039488655377848E-3</v>
      </c>
      <c r="P320" s="3">
        <f t="shared" si="77"/>
        <v>8.7902046131396163E-7</v>
      </c>
      <c r="Q320" s="4">
        <f t="shared" si="78"/>
        <v>2.5824049122132463E-3</v>
      </c>
      <c r="R320" s="3">
        <f t="shared" si="79"/>
        <v>1.5927907263832197E-2</v>
      </c>
      <c r="S320" s="16">
        <f t="shared" si="88"/>
        <v>112.10426418803922</v>
      </c>
      <c r="T320" s="16">
        <f t="shared" si="88"/>
        <v>92.465768315246834</v>
      </c>
      <c r="U320" s="16">
        <f t="shared" si="80"/>
        <v>19.63849587279239</v>
      </c>
      <c r="V320" s="16">
        <f t="shared" si="89"/>
        <v>113.68679692681032</v>
      </c>
      <c r="W320" s="16">
        <f t="shared" si="89"/>
        <v>94.106668039376856</v>
      </c>
      <c r="X320" s="16">
        <f t="shared" si="89"/>
        <v>46.151558621929027</v>
      </c>
      <c r="Y320" s="16">
        <f t="shared" si="89"/>
        <v>115.91804967287173</v>
      </c>
    </row>
    <row r="321" spans="1:25" x14ac:dyDescent="0.4">
      <c r="A321">
        <f t="shared" si="82"/>
        <v>308</v>
      </c>
      <c r="B321" s="1">
        <v>41229</v>
      </c>
      <c r="C321" s="2">
        <v>5.2859954393568803E-2</v>
      </c>
      <c r="D321" s="2">
        <v>5.4426673951683199E-3</v>
      </c>
      <c r="E321" s="2">
        <v>7.6769439808851104E-3</v>
      </c>
      <c r="F321" s="2">
        <v>0.93402043423037695</v>
      </c>
      <c r="G321">
        <v>550.27800000000002</v>
      </c>
      <c r="H321">
        <v>2381.02</v>
      </c>
      <c r="I321">
        <v>987.14</v>
      </c>
      <c r="J321">
        <v>149.56</v>
      </c>
      <c r="K321">
        <v>81.319999999999993</v>
      </c>
      <c r="L321" s="3">
        <f t="shared" si="75"/>
        <v>5.477020552150158E-3</v>
      </c>
      <c r="M321" s="3">
        <f t="shared" si="76"/>
        <v>5.0322119695873413E-2</v>
      </c>
      <c r="N321" s="3">
        <f t="shared" si="87"/>
        <v>3.3399517798893719E-2</v>
      </c>
      <c r="O321" s="3">
        <f t="shared" si="87"/>
        <v>-1.0698047606311212E-3</v>
      </c>
      <c r="P321" s="3">
        <f t="shared" si="77"/>
        <v>7.4463905842411625E-8</v>
      </c>
      <c r="Q321" s="4">
        <f t="shared" si="78"/>
        <v>-1.7948612711778035E-4</v>
      </c>
      <c r="R321" s="3">
        <f t="shared" si="79"/>
        <v>2.2032213321571542E-2</v>
      </c>
      <c r="S321" s="16">
        <f t="shared" si="88"/>
        <v>112.08631557532745</v>
      </c>
      <c r="T321" s="16">
        <f t="shared" si="88"/>
        <v>94.66898964740399</v>
      </c>
      <c r="U321" s="16">
        <f t="shared" si="80"/>
        <v>17.417325927923457</v>
      </c>
      <c r="V321" s="16">
        <f t="shared" si="89"/>
        <v>114.23449898202533</v>
      </c>
      <c r="W321" s="16">
        <f t="shared" si="89"/>
        <v>99.138880008964193</v>
      </c>
      <c r="X321" s="16">
        <f t="shared" si="89"/>
        <v>49.491510401818402</v>
      </c>
      <c r="Y321" s="16">
        <f t="shared" si="89"/>
        <v>115.81106919680862</v>
      </c>
    </row>
    <row r="322" spans="1:25" x14ac:dyDescent="0.4">
      <c r="A322">
        <f t="shared" si="82"/>
        <v>309</v>
      </c>
      <c r="B322" s="1">
        <v>41236</v>
      </c>
      <c r="C322" s="2">
        <v>5.2951438329023201E-2</v>
      </c>
      <c r="D322" s="2">
        <v>5.3548277490607504E-3</v>
      </c>
      <c r="E322" s="2">
        <v>7.64067711725542E-3</v>
      </c>
      <c r="F322" s="2">
        <v>0.93405305680466</v>
      </c>
      <c r="G322">
        <v>546.04</v>
      </c>
      <c r="H322">
        <v>2468.06</v>
      </c>
      <c r="I322">
        <v>1020.11</v>
      </c>
      <c r="J322">
        <v>149.4</v>
      </c>
      <c r="K322">
        <v>82.4</v>
      </c>
      <c r="L322" s="3">
        <f t="shared" si="75"/>
        <v>7.0624169216950694E-3</v>
      </c>
      <c r="M322" s="3">
        <f t="shared" si="76"/>
        <v>6.5515157575517513E-3</v>
      </c>
      <c r="N322" s="3">
        <f t="shared" si="87"/>
        <v>6.5189048239895353E-3</v>
      </c>
      <c r="O322" s="3">
        <f t="shared" si="87"/>
        <v>2.2088353413654005E-3</v>
      </c>
      <c r="P322" s="3">
        <f t="shared" si="77"/>
        <v>1.5506020961332578E-6</v>
      </c>
      <c r="Q322" s="4">
        <f t="shared" si="78"/>
        <v>2.5204750198625395E-3</v>
      </c>
      <c r="R322" s="3">
        <f t="shared" si="79"/>
        <v>5.5854182111504391E-3</v>
      </c>
      <c r="S322" s="16">
        <f t="shared" si="88"/>
        <v>112.3383630773137</v>
      </c>
      <c r="T322" s="16">
        <f t="shared" si="88"/>
        <v>95.227531468519032</v>
      </c>
      <c r="U322" s="16">
        <f t="shared" si="80"/>
        <v>17.110831608794669</v>
      </c>
      <c r="V322" s="16">
        <f t="shared" si="89"/>
        <v>114.94074067419484</v>
      </c>
      <c r="W322" s="16">
        <f t="shared" si="89"/>
        <v>99.794031584719363</v>
      </c>
      <c r="X322" s="16">
        <f t="shared" si="89"/>
        <v>50.143400884217357</v>
      </c>
      <c r="Y322" s="16">
        <f t="shared" si="89"/>
        <v>116.03195273094516</v>
      </c>
    </row>
    <row r="323" spans="1:25" x14ac:dyDescent="0.4">
      <c r="A323">
        <f t="shared" si="82"/>
        <v>310</v>
      </c>
      <c r="B323" s="1">
        <v>41243</v>
      </c>
      <c r="C323" s="2">
        <v>5.4465137050820102E-2</v>
      </c>
      <c r="D323" s="2">
        <v>5.5362578073347001E-3</v>
      </c>
      <c r="E323" s="2">
        <v>8.5298851640731293E-3</v>
      </c>
      <c r="F323" s="2">
        <v>0.93146871997777103</v>
      </c>
      <c r="G323">
        <v>549.36300000000006</v>
      </c>
      <c r="H323">
        <v>2481.8200000000002</v>
      </c>
      <c r="I323">
        <v>1026.76</v>
      </c>
      <c r="J323">
        <v>149.72999999999999</v>
      </c>
      <c r="K323">
        <v>82.48</v>
      </c>
      <c r="L323" s="3">
        <f t="shared" si="75"/>
        <v>3.203648684668714E-5</v>
      </c>
      <c r="M323" s="3">
        <f t="shared" si="76"/>
        <v>2.1441958902832514E-3</v>
      </c>
      <c r="N323" s="3">
        <f t="shared" si="87"/>
        <v>1.1151583622268202E-2</v>
      </c>
      <c r="O323" s="3">
        <f t="shared" si="87"/>
        <v>1.6028851933480581E-3</v>
      </c>
      <c r="P323" s="3">
        <f t="shared" si="77"/>
        <v>5.805226479308299E-7</v>
      </c>
      <c r="Q323" s="4">
        <f t="shared" si="78"/>
        <v>1.6011943172515805E-3</v>
      </c>
      <c r="R323" s="3">
        <f t="shared" si="79"/>
        <v>3.7326752981865496E-3</v>
      </c>
      <c r="S323" s="16">
        <f t="shared" si="88"/>
        <v>112.49848250903887</v>
      </c>
      <c r="T323" s="16">
        <f t="shared" si="88"/>
        <v>95.600798998337694</v>
      </c>
      <c r="U323" s="16">
        <f t="shared" si="80"/>
        <v>16.897683510701171</v>
      </c>
      <c r="V323" s="16">
        <f t="shared" si="89"/>
        <v>114.94394432287952</v>
      </c>
      <c r="W323" s="16">
        <f t="shared" si="89"/>
        <v>100.00845117374769</v>
      </c>
      <c r="X323" s="16">
        <f t="shared" si="89"/>
        <v>51.258559246444179</v>
      </c>
      <c r="Y323" s="16">
        <f t="shared" si="89"/>
        <v>116.19224125027998</v>
      </c>
    </row>
    <row r="324" spans="1:25" x14ac:dyDescent="0.4">
      <c r="A324">
        <f t="shared" si="82"/>
        <v>311</v>
      </c>
      <c r="B324" s="1">
        <v>41250</v>
      </c>
      <c r="C324" s="2">
        <v>5.5419364475437299E-2</v>
      </c>
      <c r="D324" s="2">
        <v>5.5495681292693604E-3</v>
      </c>
      <c r="E324" s="2">
        <v>8.5197033477942396E-3</v>
      </c>
      <c r="F324" s="2">
        <v>0.93051136404749901</v>
      </c>
      <c r="G324">
        <v>549.31399999999996</v>
      </c>
      <c r="H324">
        <v>2486.84</v>
      </c>
      <c r="I324">
        <v>1038.21</v>
      </c>
      <c r="J324">
        <v>149.97</v>
      </c>
      <c r="K324">
        <v>82.49</v>
      </c>
      <c r="L324" s="3">
        <f t="shared" si="75"/>
        <v>7.115326002357758E-3</v>
      </c>
      <c r="M324" s="3">
        <f t="shared" si="76"/>
        <v>9.8481095723186307E-3</v>
      </c>
      <c r="N324" s="3">
        <f t="shared" si="87"/>
        <v>1.3667755078452304E-2</v>
      </c>
      <c r="O324" s="3">
        <f t="shared" si="87"/>
        <v>-2.133760085350378E-3</v>
      </c>
      <c r="P324" s="3">
        <f t="shared" si="77"/>
        <v>1.0135881948048625E-7</v>
      </c>
      <c r="Q324" s="4">
        <f t="shared" si="78"/>
        <v>-1.4201645475879338E-3</v>
      </c>
      <c r="R324" s="3">
        <f t="shared" si="79"/>
        <v>7.1243576419445787E-3</v>
      </c>
      <c r="S324" s="16">
        <f t="shared" si="88"/>
        <v>112.35646605428008</v>
      </c>
      <c r="T324" s="16">
        <f t="shared" si="88"/>
        <v>96.313234762532147</v>
      </c>
      <c r="U324" s="16">
        <f t="shared" si="80"/>
        <v>16.043231291747929</v>
      </c>
      <c r="V324" s="16">
        <f t="shared" si="89"/>
        <v>115.65547692311529</v>
      </c>
      <c r="W324" s="16">
        <f t="shared" si="89"/>
        <v>100.99326213097955</v>
      </c>
      <c r="X324" s="16">
        <f t="shared" si="89"/>
        <v>52.625334754289412</v>
      </c>
      <c r="Y324" s="16">
        <f t="shared" si="89"/>
        <v>115.97886524174494</v>
      </c>
    </row>
    <row r="325" spans="1:25" x14ac:dyDescent="0.4">
      <c r="A325">
        <f t="shared" si="82"/>
        <v>312</v>
      </c>
      <c r="B325" s="1">
        <v>41257</v>
      </c>
      <c r="C325" s="2">
        <v>5.5570617061405099E-2</v>
      </c>
      <c r="D325" s="2">
        <v>5.4899414139636601E-3</v>
      </c>
      <c r="E325" s="2">
        <v>8.41039869729906E-3</v>
      </c>
      <c r="F325" s="2">
        <v>0.93052904282733195</v>
      </c>
      <c r="G325">
        <v>546.4</v>
      </c>
      <c r="H325">
        <v>2480.36</v>
      </c>
      <c r="I325">
        <v>1052.4000000000001</v>
      </c>
      <c r="J325">
        <v>149.65</v>
      </c>
      <c r="K325">
        <v>83.52</v>
      </c>
      <c r="L325" s="3">
        <f t="shared" si="75"/>
        <v>4.3694937395870603E-3</v>
      </c>
      <c r="M325" s="3">
        <f t="shared" si="76"/>
        <v>2.0803709806307413E-2</v>
      </c>
      <c r="N325" s="3">
        <f t="shared" si="87"/>
        <v>3.9557202584568518E-2</v>
      </c>
      <c r="O325" s="3">
        <f t="shared" si="87"/>
        <v>-1.737387236886212E-3</v>
      </c>
      <c r="P325" s="3">
        <f t="shared" si="77"/>
        <v>1.0716546077070651E-7</v>
      </c>
      <c r="Q325" s="4">
        <f t="shared" si="78"/>
        <v>-9.2707799155034205E-4</v>
      </c>
      <c r="R325" s="3">
        <f t="shared" si="79"/>
        <v>1.5748254723394195E-2</v>
      </c>
      <c r="S325" s="16">
        <f t="shared" si="88"/>
        <v>112.26375825512504</v>
      </c>
      <c r="T325" s="16">
        <f t="shared" si="88"/>
        <v>97.88806023487156</v>
      </c>
      <c r="U325" s="16">
        <f t="shared" si="80"/>
        <v>14.375698020253481</v>
      </c>
      <c r="V325" s="16">
        <f t="shared" si="89"/>
        <v>116.092426297074</v>
      </c>
      <c r="W325" s="16">
        <f t="shared" si="89"/>
        <v>103.07363311161029</v>
      </c>
      <c r="X325" s="16">
        <f t="shared" si="89"/>
        <v>56.581055012746262</v>
      </c>
      <c r="Y325" s="16">
        <f t="shared" si="89"/>
        <v>115.80512651805633</v>
      </c>
    </row>
    <row r="326" spans="1:25" x14ac:dyDescent="0.4">
      <c r="A326">
        <f t="shared" si="82"/>
        <v>313</v>
      </c>
      <c r="B326" s="1">
        <v>41264</v>
      </c>
      <c r="C326" s="2">
        <v>5.5679824199965498E-2</v>
      </c>
      <c r="D326" s="2">
        <v>5.4785376587837796E-3</v>
      </c>
      <c r="E326" s="2">
        <v>8.2431933511944097E-3</v>
      </c>
      <c r="F326" s="2">
        <v>0.93059844479005605</v>
      </c>
      <c r="G326">
        <v>544.09699999999998</v>
      </c>
      <c r="H326">
        <v>2510.3200000000002</v>
      </c>
      <c r="I326">
        <v>1094.03</v>
      </c>
      <c r="J326">
        <v>149.38999999999999</v>
      </c>
      <c r="K326">
        <v>84.24</v>
      </c>
      <c r="L326" s="3">
        <f t="shared" si="75"/>
        <v>2.5215213174039297E-2</v>
      </c>
      <c r="M326" s="3">
        <f t="shared" si="76"/>
        <v>1.0649051163140744E-3</v>
      </c>
      <c r="N326" s="3">
        <f t="shared" si="87"/>
        <v>3.3673665255980145E-2</v>
      </c>
      <c r="O326" s="3">
        <f t="shared" si="87"/>
        <v>-2.6775553919270445E-3</v>
      </c>
      <c r="P326" s="3">
        <f t="shared" si="77"/>
        <v>2.8399745304867102E-7</v>
      </c>
      <c r="Q326" s="4">
        <f t="shared" si="78"/>
        <v>-8.0462158799322317E-4</v>
      </c>
      <c r="R326" s="3">
        <f t="shared" si="79"/>
        <v>1.4319057038601618E-2</v>
      </c>
      <c r="S326" s="16">
        <f t="shared" si="88"/>
        <v>112.18329609632572</v>
      </c>
      <c r="T326" s="16">
        <f t="shared" si="88"/>
        <v>99.319965938731727</v>
      </c>
      <c r="U326" s="16">
        <f t="shared" si="80"/>
        <v>12.863330157593992</v>
      </c>
      <c r="V326" s="16">
        <f t="shared" si="89"/>
        <v>118.61394761447792</v>
      </c>
      <c r="W326" s="16">
        <f t="shared" si="89"/>
        <v>103.1801236232417</v>
      </c>
      <c r="X326" s="16">
        <f t="shared" si="89"/>
        <v>59.948421538344277</v>
      </c>
      <c r="Y326" s="16">
        <f t="shared" si="89"/>
        <v>115.53737097886362</v>
      </c>
    </row>
    <row r="327" spans="1:25" x14ac:dyDescent="0.4">
      <c r="A327">
        <f t="shared" si="82"/>
        <v>314</v>
      </c>
      <c r="B327" s="1">
        <v>41271</v>
      </c>
      <c r="C327" s="2">
        <v>5.5276138336541401E-2</v>
      </c>
      <c r="D327" s="2">
        <v>5.5032068598570103E-3</v>
      </c>
      <c r="E327" s="2">
        <v>8.1735501262038303E-3</v>
      </c>
      <c r="F327" s="2">
        <v>0.93104710467739704</v>
      </c>
      <c r="G327">
        <v>546.65499999999997</v>
      </c>
      <c r="H327">
        <v>2462.71</v>
      </c>
      <c r="I327">
        <v>1130.8699999999999</v>
      </c>
      <c r="J327">
        <v>148.99</v>
      </c>
      <c r="K327">
        <v>85.96</v>
      </c>
      <c r="L327" s="3">
        <f t="shared" si="75"/>
        <v>1.1293191364500021E-2</v>
      </c>
      <c r="M327" s="3">
        <f t="shared" si="76"/>
        <v>7.2509553429621842E-2</v>
      </c>
      <c r="N327" s="3">
        <f t="shared" si="87"/>
        <v>3.3390221687727317E-2</v>
      </c>
      <c r="O327" s="3">
        <f t="shared" si="87"/>
        <v>-2.2820323511645313E-3</v>
      </c>
      <c r="P327" s="3">
        <f t="shared" si="77"/>
        <v>1.6737414993137211E-6</v>
      </c>
      <c r="Q327" s="4">
        <f t="shared" si="78"/>
        <v>-8.301576241773051E-4</v>
      </c>
      <c r="R327" s="3">
        <f t="shared" si="79"/>
        <v>2.8727733532671162E-2</v>
      </c>
      <c r="S327" s="16">
        <f t="shared" si="88"/>
        <v>112.10028033390799</v>
      </c>
      <c r="T327" s="16">
        <f t="shared" si="88"/>
        <v>102.19273929199885</v>
      </c>
      <c r="U327" s="16">
        <f t="shared" si="80"/>
        <v>9.9075410419091412</v>
      </c>
      <c r="V327" s="16">
        <f t="shared" si="89"/>
        <v>119.74326675092793</v>
      </c>
      <c r="W327" s="16">
        <f t="shared" si="89"/>
        <v>110.43107896620388</v>
      </c>
      <c r="X327" s="16">
        <f t="shared" si="89"/>
        <v>63.287443707117006</v>
      </c>
      <c r="Y327" s="16">
        <f t="shared" si="89"/>
        <v>115.30916774374717</v>
      </c>
    </row>
    <row r="328" spans="1:25" x14ac:dyDescent="0.4">
      <c r="A328">
        <f t="shared" si="82"/>
        <v>315</v>
      </c>
      <c r="B328" s="1">
        <v>41278</v>
      </c>
      <c r="C328" s="2">
        <v>5.3158454030709901E-2</v>
      </c>
      <c r="D328" s="2">
        <v>5.1189863778415201E-3</v>
      </c>
      <c r="E328" s="2">
        <v>7.8858857485280594E-3</v>
      </c>
      <c r="F328" s="2">
        <v>0.93383667384292002</v>
      </c>
      <c r="G328">
        <v>539.09400000000005</v>
      </c>
      <c r="H328">
        <v>2575.66</v>
      </c>
      <c r="I328">
        <v>1168.6300000000001</v>
      </c>
      <c r="J328">
        <v>148.65</v>
      </c>
      <c r="K328">
        <v>88.15</v>
      </c>
      <c r="L328" s="3">
        <f t="shared" si="75"/>
        <v>1.5511094651628143E-2</v>
      </c>
      <c r="M328" s="3">
        <f t="shared" si="76"/>
        <v>1.6017064219620236E-2</v>
      </c>
      <c r="N328" s="3">
        <f t="shared" si="87"/>
        <v>1.1457860914061646E-2</v>
      </c>
      <c r="O328" s="3">
        <f t="shared" si="87"/>
        <v>3.0272452068615952E-3</v>
      </c>
      <c r="P328" s="3">
        <f t="shared" si="77"/>
        <v>7.1463810991992825E-8</v>
      </c>
      <c r="Q328" s="4">
        <f t="shared" si="78"/>
        <v>3.8237734587201911E-3</v>
      </c>
      <c r="R328" s="3">
        <f t="shared" si="79"/>
        <v>1.1503316248042905E-2</v>
      </c>
      <c r="S328" s="16">
        <f t="shared" ref="S328:T343" si="90">S327+100*Q328</f>
        <v>112.48265767978</v>
      </c>
      <c r="T328" s="16">
        <f t="shared" si="90"/>
        <v>103.34307091680314</v>
      </c>
      <c r="U328" s="16">
        <f t="shared" si="80"/>
        <v>9.1395867629768617</v>
      </c>
      <c r="V328" s="16">
        <f t="shared" si="89"/>
        <v>121.29437621609074</v>
      </c>
      <c r="W328" s="16">
        <f t="shared" si="89"/>
        <v>112.03278538816591</v>
      </c>
      <c r="X328" s="16">
        <f t="shared" si="89"/>
        <v>64.433229798523172</v>
      </c>
      <c r="Y328" s="16">
        <f t="shared" si="89"/>
        <v>115.61189226443332</v>
      </c>
    </row>
    <row r="329" spans="1:25" x14ac:dyDescent="0.4">
      <c r="A329">
        <f t="shared" si="82"/>
        <v>316</v>
      </c>
      <c r="B329" s="1">
        <v>41285</v>
      </c>
      <c r="C329" s="2">
        <v>5.3039347679056499E-2</v>
      </c>
      <c r="D329" s="2">
        <v>5.1408269270543996E-3</v>
      </c>
      <c r="E329" s="2">
        <v>7.9288242983474207E-3</v>
      </c>
      <c r="F329" s="2">
        <v>0.93389100109554102</v>
      </c>
      <c r="G329">
        <v>541.13300000000004</v>
      </c>
      <c r="H329">
        <v>2586.69</v>
      </c>
      <c r="I329">
        <v>1182.02</v>
      </c>
      <c r="J329">
        <v>149.1</v>
      </c>
      <c r="K329">
        <v>89.18</v>
      </c>
      <c r="L329" s="3">
        <f t="shared" si="75"/>
        <v>1.1841584957696272E-2</v>
      </c>
      <c r="M329" s="3">
        <f t="shared" si="76"/>
        <v>2.0022193053111481E-2</v>
      </c>
      <c r="N329" s="3">
        <f t="shared" si="87"/>
        <v>1.4196037292093067E-2</v>
      </c>
      <c r="O329" s="3">
        <f t="shared" si="87"/>
        <v>3.4875922199866238E-3</v>
      </c>
      <c r="P329" s="3">
        <f t="shared" si="77"/>
        <v>2.6269234565236414E-7</v>
      </c>
      <c r="Q329" s="4">
        <f t="shared" si="78"/>
        <v>4.1003267536409253E-3</v>
      </c>
      <c r="R329" s="3">
        <f t="shared" si="79"/>
        <v>1.2386851880721861E-2</v>
      </c>
      <c r="S329" s="16">
        <f t="shared" si="90"/>
        <v>112.8926903551441</v>
      </c>
      <c r="T329" s="16">
        <f t="shared" si="90"/>
        <v>104.58175610487532</v>
      </c>
      <c r="U329" s="16">
        <f t="shared" si="80"/>
        <v>8.3109342502687724</v>
      </c>
      <c r="V329" s="16">
        <f t="shared" si="89"/>
        <v>122.47853471186036</v>
      </c>
      <c r="W329" s="16">
        <f t="shared" si="89"/>
        <v>114.03500469347705</v>
      </c>
      <c r="X329" s="16">
        <f t="shared" si="89"/>
        <v>65.852833527732486</v>
      </c>
      <c r="Y329" s="16">
        <f t="shared" si="89"/>
        <v>115.96065148643198</v>
      </c>
    </row>
    <row r="330" spans="1:25" x14ac:dyDescent="0.4">
      <c r="A330">
        <f t="shared" si="82"/>
        <v>317</v>
      </c>
      <c r="B330" s="1">
        <v>41292</v>
      </c>
      <c r="C330" s="2">
        <v>5.3203657673945998E-2</v>
      </c>
      <c r="D330" s="2">
        <v>5.2848657383170999E-3</v>
      </c>
      <c r="E330" s="2">
        <v>8.05829606828278E-3</v>
      </c>
      <c r="F330" s="2">
        <v>0.93345318051945403</v>
      </c>
      <c r="G330">
        <v>541.95000000000005</v>
      </c>
      <c r="H330">
        <v>2611.54</v>
      </c>
      <c r="I330">
        <v>1198.8</v>
      </c>
      <c r="J330">
        <v>149.62</v>
      </c>
      <c r="K330">
        <v>90.1</v>
      </c>
      <c r="L330" s="3">
        <f t="shared" si="75"/>
        <v>2.1889399473005167E-3</v>
      </c>
      <c r="M330" s="3">
        <f t="shared" si="76"/>
        <v>2.0619394272719971E-2</v>
      </c>
      <c r="N330" s="3">
        <f t="shared" si="87"/>
        <v>6.1978645311979719E-3</v>
      </c>
      <c r="O330" s="3">
        <f t="shared" si="87"/>
        <v>2.0719155193156258E-3</v>
      </c>
      <c r="P330" s="3">
        <f t="shared" si="77"/>
        <v>1.1701206674329301E-7</v>
      </c>
      <c r="Q330" s="4">
        <f t="shared" si="78"/>
        <v>2.2092936885512973E-3</v>
      </c>
      <c r="R330" s="3">
        <f t="shared" si="79"/>
        <v>7.7695285676335213E-3</v>
      </c>
      <c r="S330" s="16">
        <f t="shared" si="90"/>
        <v>113.11361972399922</v>
      </c>
      <c r="T330" s="16">
        <f t="shared" si="90"/>
        <v>105.35870896163868</v>
      </c>
      <c r="U330" s="16">
        <f t="shared" si="80"/>
        <v>7.754910762360538</v>
      </c>
      <c r="V330" s="16">
        <f t="shared" si="89"/>
        <v>122.69742870659042</v>
      </c>
      <c r="W330" s="16">
        <f t="shared" si="89"/>
        <v>116.09694412074904</v>
      </c>
      <c r="X330" s="16">
        <f t="shared" si="89"/>
        <v>66.472619980852286</v>
      </c>
      <c r="Y330" s="16">
        <f t="shared" si="89"/>
        <v>116.16784303836354</v>
      </c>
    </row>
    <row r="331" spans="1:25" x14ac:dyDescent="0.4">
      <c r="A331">
        <f t="shared" si="82"/>
        <v>318</v>
      </c>
      <c r="B331" s="1">
        <v>41299</v>
      </c>
      <c r="C331" s="2">
        <v>5.3235218396674999E-2</v>
      </c>
      <c r="D331" s="2">
        <v>5.27618807145897E-3</v>
      </c>
      <c r="E331" s="2">
        <v>8.2217554567923096E-3</v>
      </c>
      <c r="F331" s="2">
        <v>0.93326683807507305</v>
      </c>
      <c r="G331">
        <v>538.29700000000003</v>
      </c>
      <c r="H331">
        <v>2641.64</v>
      </c>
      <c r="I331">
        <v>1206.23</v>
      </c>
      <c r="J331">
        <v>149.93</v>
      </c>
      <c r="K331">
        <v>90.91</v>
      </c>
      <c r="L331" s="3">
        <f t="shared" si="75"/>
        <v>1.4607711165265824E-2</v>
      </c>
      <c r="M331" s="3">
        <f t="shared" si="76"/>
        <v>2.7822632011259563E-2</v>
      </c>
      <c r="N331" s="3">
        <f t="shared" si="87"/>
        <v>2.7921706473889696E-2</v>
      </c>
      <c r="O331" s="3">
        <f t="shared" si="87"/>
        <v>-3.3348896151537133E-3</v>
      </c>
      <c r="P331" s="3">
        <f t="shared" si="77"/>
        <v>4.1750912040289077E-7</v>
      </c>
      <c r="Q331" s="4">
        <f t="shared" si="78"/>
        <v>-1.9587518197267764E-3</v>
      </c>
      <c r="R331" s="3">
        <f t="shared" si="79"/>
        <v>1.6754290008815342E-2</v>
      </c>
      <c r="S331" s="16">
        <f t="shared" si="90"/>
        <v>112.91774454202654</v>
      </c>
      <c r="T331" s="16">
        <f t="shared" si="90"/>
        <v>107.03413796252022</v>
      </c>
      <c r="U331" s="16">
        <f t="shared" si="80"/>
        <v>5.8836065795063206</v>
      </c>
      <c r="V331" s="16">
        <f t="shared" si="89"/>
        <v>124.158199823117</v>
      </c>
      <c r="W331" s="16">
        <f t="shared" si="89"/>
        <v>118.879207321875</v>
      </c>
      <c r="X331" s="16">
        <f t="shared" si="89"/>
        <v>69.264790628241258</v>
      </c>
      <c r="Y331" s="16">
        <f t="shared" si="89"/>
        <v>115.83435407684817</v>
      </c>
    </row>
    <row r="332" spans="1:25" x14ac:dyDescent="0.4">
      <c r="A332">
        <f t="shared" si="82"/>
        <v>319</v>
      </c>
      <c r="B332" s="1">
        <v>41306</v>
      </c>
      <c r="C332" s="2">
        <v>5.2775192029140203E-2</v>
      </c>
      <c r="D332" s="2">
        <v>5.2022621084953204E-3</v>
      </c>
      <c r="E332" s="2">
        <v>8.05985925328607E-3</v>
      </c>
      <c r="F332" s="2">
        <v>0.933962686609078</v>
      </c>
      <c r="G332">
        <v>535.21</v>
      </c>
      <c r="H332">
        <v>2660.7</v>
      </c>
      <c r="I332">
        <v>1239.9100000000001</v>
      </c>
      <c r="J332">
        <v>149.43</v>
      </c>
      <c r="K332">
        <v>92.77</v>
      </c>
      <c r="L332" s="3">
        <f t="shared" si="75"/>
        <v>5.5648703479380668E-3</v>
      </c>
      <c r="M332" s="3">
        <f t="shared" si="76"/>
        <v>2.840943492599779E-3</v>
      </c>
      <c r="N332" s="3">
        <f t="shared" si="87"/>
        <v>1.5589841198151433E-2</v>
      </c>
      <c r="O332" s="3">
        <f t="shared" si="87"/>
        <v>1.1376564277587597E-3</v>
      </c>
      <c r="P332" s="3">
        <f t="shared" si="77"/>
        <v>2.1979878360115699E-7</v>
      </c>
      <c r="Q332" s="4">
        <f t="shared" si="78"/>
        <v>1.4964272146758657E-3</v>
      </c>
      <c r="R332" s="3">
        <f t="shared" si="79"/>
        <v>6.2833278666120096E-3</v>
      </c>
      <c r="S332" s="16">
        <f t="shared" si="90"/>
        <v>113.06738726349413</v>
      </c>
      <c r="T332" s="16">
        <f t="shared" si="90"/>
        <v>107.66247074918142</v>
      </c>
      <c r="U332" s="16">
        <f t="shared" si="80"/>
        <v>5.4049165143127027</v>
      </c>
      <c r="V332" s="16">
        <f t="shared" si="89"/>
        <v>124.71468685791081</v>
      </c>
      <c r="W332" s="16">
        <f t="shared" si="89"/>
        <v>119.16330167113497</v>
      </c>
      <c r="X332" s="16">
        <f t="shared" si="89"/>
        <v>70.823774748056394</v>
      </c>
      <c r="Y332" s="16">
        <f t="shared" si="89"/>
        <v>115.94811971962405</v>
      </c>
    </row>
    <row r="333" spans="1:25" x14ac:dyDescent="0.4">
      <c r="A333">
        <f t="shared" si="82"/>
        <v>320</v>
      </c>
      <c r="B333" s="1">
        <v>41313</v>
      </c>
      <c r="C333" s="2">
        <v>5.2480296465902201E-2</v>
      </c>
      <c r="D333" s="2">
        <v>5.1867384534775799E-3</v>
      </c>
      <c r="E333" s="2">
        <v>8.0039471655400096E-3</v>
      </c>
      <c r="F333" s="2">
        <v>0.93432901791508005</v>
      </c>
      <c r="G333">
        <v>538.71100000000001</v>
      </c>
      <c r="H333">
        <v>2670.85</v>
      </c>
      <c r="I333">
        <v>1259.24</v>
      </c>
      <c r="J333">
        <v>149.6</v>
      </c>
      <c r="K333">
        <v>92.68</v>
      </c>
      <c r="L333" s="3">
        <f t="shared" si="75"/>
        <v>6.7408528899697284E-3</v>
      </c>
      <c r="M333" s="3">
        <f t="shared" si="76"/>
        <v>1.0872255489296156E-2</v>
      </c>
      <c r="N333" s="3">
        <f t="shared" si="87"/>
        <v>-1.5612591721991143E-2</v>
      </c>
      <c r="O333" s="3">
        <f t="shared" si="87"/>
        <v>6.6844919786257506E-5</v>
      </c>
      <c r="P333" s="3">
        <f t="shared" si="77"/>
        <v>1.132585718119949E-7</v>
      </c>
      <c r="Q333" s="4">
        <f t="shared" si="78"/>
        <v>3.4753303414573991E-4</v>
      </c>
      <c r="R333" s="3">
        <f t="shared" si="79"/>
        <v>5.1684039426524997E-4</v>
      </c>
      <c r="S333" s="16">
        <f t="shared" si="90"/>
        <v>113.1021405669087</v>
      </c>
      <c r="T333" s="16">
        <f t="shared" si="90"/>
        <v>107.71415478860794</v>
      </c>
      <c r="U333" s="16">
        <f t="shared" si="80"/>
        <v>5.3879857783007594</v>
      </c>
      <c r="V333" s="16">
        <f t="shared" si="89"/>
        <v>125.38877214690778</v>
      </c>
      <c r="W333" s="16">
        <f t="shared" si="89"/>
        <v>120.25052722006458</v>
      </c>
      <c r="X333" s="16">
        <f t="shared" si="89"/>
        <v>69.262515575857279</v>
      </c>
      <c r="Y333" s="16">
        <f t="shared" si="89"/>
        <v>115.95480421160268</v>
      </c>
    </row>
    <row r="334" spans="1:25" x14ac:dyDescent="0.4">
      <c r="A334">
        <f t="shared" si="82"/>
        <v>321</v>
      </c>
      <c r="B334" s="1">
        <v>41320</v>
      </c>
      <c r="C334" s="2">
        <v>5.2608195369938097E-2</v>
      </c>
      <c r="D334" s="2">
        <v>5.2476038357946904E-3</v>
      </c>
      <c r="E334" s="2">
        <v>7.9463212107774295E-3</v>
      </c>
      <c r="F334" s="2">
        <v>0.93419787958348899</v>
      </c>
      <c r="G334">
        <v>537.58600000000001</v>
      </c>
      <c r="H334">
        <v>2676.21</v>
      </c>
      <c r="I334">
        <v>1239.58</v>
      </c>
      <c r="J334">
        <v>149.61000000000001</v>
      </c>
      <c r="K334">
        <v>93.5</v>
      </c>
      <c r="L334" s="3">
        <f t="shared" si="75"/>
        <v>2.6515177544230717E-3</v>
      </c>
      <c r="M334" s="3">
        <f t="shared" si="76"/>
        <v>-3.0396717746364876E-3</v>
      </c>
      <c r="N334" s="3">
        <f t="shared" si="87"/>
        <v>2.2394682069733385E-2</v>
      </c>
      <c r="O334" s="3">
        <f t="shared" si="87"/>
        <v>1.8715326515605923E-3</v>
      </c>
      <c r="P334" s="3">
        <f t="shared" si="77"/>
        <v>3.084117043079117E-7</v>
      </c>
      <c r="Q334" s="4">
        <f t="shared" si="78"/>
        <v>2.049569330881611E-3</v>
      </c>
      <c r="R334" s="3">
        <f t="shared" si="79"/>
        <v>5.9695151752701403E-3</v>
      </c>
      <c r="S334" s="16">
        <f t="shared" si="90"/>
        <v>113.30709749999686</v>
      </c>
      <c r="T334" s="16">
        <f t="shared" si="90"/>
        <v>108.31110630613496</v>
      </c>
      <c r="U334" s="16">
        <f t="shared" si="80"/>
        <v>4.9959911938618973</v>
      </c>
      <c r="V334" s="16">
        <f t="shared" si="89"/>
        <v>125.65392392235009</v>
      </c>
      <c r="W334" s="16">
        <f t="shared" si="89"/>
        <v>119.94656004260094</v>
      </c>
      <c r="X334" s="16">
        <f t="shared" si="89"/>
        <v>71.501983782830621</v>
      </c>
      <c r="Y334" s="16">
        <f t="shared" si="89"/>
        <v>116.14195747675873</v>
      </c>
    </row>
    <row r="335" spans="1:25" x14ac:dyDescent="0.4">
      <c r="A335">
        <f t="shared" si="82"/>
        <v>322</v>
      </c>
      <c r="B335" s="1">
        <v>41327</v>
      </c>
      <c r="C335" s="2">
        <v>5.3084811912048301E-2</v>
      </c>
      <c r="D335" s="2">
        <v>5.2850068008645796E-3</v>
      </c>
      <c r="E335" s="2">
        <v>7.8939023430168401E-3</v>
      </c>
      <c r="F335" s="2">
        <v>0.93373627894406996</v>
      </c>
      <c r="G335">
        <v>539.47299999999996</v>
      </c>
      <c r="H335">
        <v>2670.36</v>
      </c>
      <c r="I335">
        <v>1267.3399999999999</v>
      </c>
      <c r="J335">
        <v>149.88999999999999</v>
      </c>
      <c r="K335">
        <v>93.42</v>
      </c>
      <c r="L335" s="3">
        <f t="shared" ref="L335:L398" si="91">G336*K336/(G335*K335)-1</f>
        <v>1.1338895437478902E-2</v>
      </c>
      <c r="M335" s="3">
        <f t="shared" ref="M335:M398" si="92">H336*K336/(H335*K335)-1</f>
        <v>4.0031863191252182E-3</v>
      </c>
      <c r="N335" s="3">
        <f t="shared" si="87"/>
        <v>2.1975160572537789E-2</v>
      </c>
      <c r="O335" s="3">
        <f t="shared" si="87"/>
        <v>3.8695043031558018E-3</v>
      </c>
      <c r="P335" s="3">
        <f t="shared" ref="P335:P398" si="93">(ABS(C336-C335)+ABS(D336-D335)+ABS(E336-E335)+ABS(F336-F335))*$S$3</f>
        <v>3.0330474576062344E-7</v>
      </c>
      <c r="Q335" s="4">
        <f t="shared" ref="Q335:Q398" si="94">SUMPRODUCT(C335:F335,L335:O335)-P335</f>
        <v>4.409343014683386E-3</v>
      </c>
      <c r="R335" s="3">
        <f t="shared" ref="R335:R398" si="95">SUMPRODUCT($C$7:$F$7,L335:O335)</f>
        <v>1.0296686658074428E-2</v>
      </c>
      <c r="S335" s="16">
        <f t="shared" si="90"/>
        <v>113.74803180146519</v>
      </c>
      <c r="T335" s="16">
        <f t="shared" si="90"/>
        <v>109.34077497194241</v>
      </c>
      <c r="U335" s="16">
        <f t="shared" ref="U335:U398" si="96">S335-T335</f>
        <v>4.4072568295227796</v>
      </c>
      <c r="V335" s="16">
        <f t="shared" ref="V335:Y350" si="97">V334+100*L335</f>
        <v>126.78781346609797</v>
      </c>
      <c r="W335" s="16">
        <f t="shared" si="97"/>
        <v>120.34687867451346</v>
      </c>
      <c r="X335" s="16">
        <f t="shared" si="97"/>
        <v>73.6994998400844</v>
      </c>
      <c r="Y335" s="16">
        <f t="shared" si="97"/>
        <v>116.52890790707431</v>
      </c>
    </row>
    <row r="336" spans="1:25" x14ac:dyDescent="0.4">
      <c r="A336">
        <f t="shared" ref="A336:A399" si="98">A335+1</f>
        <v>323</v>
      </c>
      <c r="B336" s="1">
        <v>41334</v>
      </c>
      <c r="C336" s="2">
        <v>5.3417527791319197E-2</v>
      </c>
      <c r="D336" s="2">
        <v>5.4054187211869404E-3</v>
      </c>
      <c r="E336" s="2">
        <v>7.9462824530247504E-3</v>
      </c>
      <c r="F336" s="2">
        <v>0.93323077103446905</v>
      </c>
      <c r="G336">
        <v>544.59900000000005</v>
      </c>
      <c r="H336">
        <v>2676.18</v>
      </c>
      <c r="I336">
        <v>1295.19</v>
      </c>
      <c r="J336">
        <v>150.47</v>
      </c>
      <c r="K336">
        <v>93.59</v>
      </c>
      <c r="L336" s="3">
        <f t="shared" si="91"/>
        <v>1.0543259134220273E-2</v>
      </c>
      <c r="M336" s="3">
        <f t="shared" si="92"/>
        <v>4.8552482735120028E-2</v>
      </c>
      <c r="N336" s="3">
        <f t="shared" si="87"/>
        <v>3.6774527289432424E-2</v>
      </c>
      <c r="O336" s="3">
        <f t="shared" si="87"/>
        <v>7.3104273277069254E-4</v>
      </c>
      <c r="P336" s="3">
        <f t="shared" si="93"/>
        <v>6.0392263506659553E-7</v>
      </c>
      <c r="Q336" s="4">
        <f t="shared" si="94"/>
        <v>1.7994897683957837E-3</v>
      </c>
      <c r="R336" s="3">
        <f t="shared" si="95"/>
        <v>2.4150327972885854E-2</v>
      </c>
      <c r="S336" s="16">
        <f t="shared" si="90"/>
        <v>113.92798077830477</v>
      </c>
      <c r="T336" s="16">
        <f t="shared" si="90"/>
        <v>111.755807769231</v>
      </c>
      <c r="U336" s="16">
        <f t="shared" si="96"/>
        <v>2.1721730090737736</v>
      </c>
      <c r="V336" s="16">
        <f t="shared" si="97"/>
        <v>127.84213937952001</v>
      </c>
      <c r="W336" s="16">
        <f t="shared" si="97"/>
        <v>125.20212694802547</v>
      </c>
      <c r="X336" s="16">
        <f t="shared" si="97"/>
        <v>77.376952569027637</v>
      </c>
      <c r="Y336" s="16">
        <f t="shared" si="97"/>
        <v>116.60201218035138</v>
      </c>
    </row>
    <row r="337" spans="1:25" x14ac:dyDescent="0.4">
      <c r="A337">
        <f t="shared" si="98"/>
        <v>324</v>
      </c>
      <c r="B337" s="1">
        <v>41341</v>
      </c>
      <c r="C337" s="2">
        <v>5.2704145844619098E-2</v>
      </c>
      <c r="D337" s="2">
        <v>5.2586788176210101E-3</v>
      </c>
      <c r="E337" s="2">
        <v>7.7998665781797401E-3</v>
      </c>
      <c r="F337" s="2">
        <v>0.93423730875958</v>
      </c>
      <c r="G337">
        <v>536.52499999999998</v>
      </c>
      <c r="H337">
        <v>2735.67</v>
      </c>
      <c r="I337">
        <v>1342.82</v>
      </c>
      <c r="J337">
        <v>150.58000000000001</v>
      </c>
      <c r="K337">
        <v>96</v>
      </c>
      <c r="L337" s="3">
        <f t="shared" si="91"/>
        <v>-1.819057825823478E-3</v>
      </c>
      <c r="M337" s="3">
        <f t="shared" si="92"/>
        <v>-9.1518713879956692E-4</v>
      </c>
      <c r="N337" s="3">
        <f t="shared" si="87"/>
        <v>3.0540206431241668E-2</v>
      </c>
      <c r="O337" s="3">
        <f t="shared" si="87"/>
        <v>1.1953778722273434E-3</v>
      </c>
      <c r="P337" s="3">
        <f t="shared" si="93"/>
        <v>1.5800128619039452E-7</v>
      </c>
      <c r="Q337" s="4">
        <f t="shared" si="94"/>
        <v>1.254133576275027E-3</v>
      </c>
      <c r="R337" s="3">
        <f t="shared" si="95"/>
        <v>7.2503348347114915E-3</v>
      </c>
      <c r="S337" s="16">
        <f t="shared" si="90"/>
        <v>114.05339413593228</v>
      </c>
      <c r="T337" s="16">
        <f t="shared" si="90"/>
        <v>112.48084125270215</v>
      </c>
      <c r="U337" s="16">
        <f t="shared" si="96"/>
        <v>1.5725528832301308</v>
      </c>
      <c r="V337" s="16">
        <f t="shared" si="97"/>
        <v>127.66023359693766</v>
      </c>
      <c r="W337" s="16">
        <f t="shared" si="97"/>
        <v>125.1106082341455</v>
      </c>
      <c r="X337" s="16">
        <f t="shared" si="97"/>
        <v>80.430973212151798</v>
      </c>
      <c r="Y337" s="16">
        <f t="shared" si="97"/>
        <v>116.72154996757412</v>
      </c>
    </row>
    <row r="338" spans="1:25" x14ac:dyDescent="0.4">
      <c r="A338">
        <f t="shared" si="98"/>
        <v>325</v>
      </c>
      <c r="B338" s="1">
        <v>41348</v>
      </c>
      <c r="C338" s="2">
        <v>5.251472566722E-2</v>
      </c>
      <c r="D338" s="2">
        <v>5.2542318031464997E-3</v>
      </c>
      <c r="E338" s="2">
        <v>7.7303982930693503E-3</v>
      </c>
      <c r="F338" s="2">
        <v>0.93450064423656398</v>
      </c>
      <c r="G338">
        <v>539.596</v>
      </c>
      <c r="H338">
        <v>2753.82</v>
      </c>
      <c r="I338">
        <v>1383.83</v>
      </c>
      <c r="J338">
        <v>150.76</v>
      </c>
      <c r="K338">
        <v>95.28</v>
      </c>
      <c r="L338" s="3">
        <f t="shared" si="91"/>
        <v>-3.0153428871552146E-3</v>
      </c>
      <c r="M338" s="3">
        <f t="shared" si="92"/>
        <v>-1.097145760996221E-2</v>
      </c>
      <c r="N338" s="3">
        <f t="shared" si="87"/>
        <v>-1.2436498702875332E-2</v>
      </c>
      <c r="O338" s="3">
        <f t="shared" si="87"/>
        <v>3.7145131334572756E-3</v>
      </c>
      <c r="P338" s="3">
        <f t="shared" si="93"/>
        <v>1.834440303082164E-7</v>
      </c>
      <c r="Q338" s="4">
        <f t="shared" si="94"/>
        <v>3.1588958978535312E-3</v>
      </c>
      <c r="R338" s="3">
        <f t="shared" si="95"/>
        <v>-5.67719651663387E-3</v>
      </c>
      <c r="S338" s="16">
        <f t="shared" si="90"/>
        <v>114.36928372571764</v>
      </c>
      <c r="T338" s="16">
        <f t="shared" si="90"/>
        <v>111.91312160103877</v>
      </c>
      <c r="U338" s="16">
        <f t="shared" si="96"/>
        <v>2.456162124678869</v>
      </c>
      <c r="V338" s="16">
        <f t="shared" si="97"/>
        <v>127.35869930822214</v>
      </c>
      <c r="W338" s="16">
        <f t="shared" si="97"/>
        <v>124.01346247314927</v>
      </c>
      <c r="X338" s="16">
        <f t="shared" si="97"/>
        <v>79.187323341864271</v>
      </c>
      <c r="Y338" s="16">
        <f t="shared" si="97"/>
        <v>117.09300128091985</v>
      </c>
    </row>
    <row r="339" spans="1:25" x14ac:dyDescent="0.4">
      <c r="A339">
        <f t="shared" si="98"/>
        <v>326</v>
      </c>
      <c r="B339" s="1">
        <v>41355</v>
      </c>
      <c r="C339" s="2">
        <v>5.2752456255191697E-2</v>
      </c>
      <c r="D339" s="2">
        <v>5.2878605425153297E-3</v>
      </c>
      <c r="E339" s="2">
        <v>7.7647790162422301E-3</v>
      </c>
      <c r="F339" s="2">
        <v>0.93419490418605</v>
      </c>
      <c r="G339">
        <v>542.63900000000001</v>
      </c>
      <c r="H339">
        <v>2747.25</v>
      </c>
      <c r="I339">
        <v>1366.62</v>
      </c>
      <c r="J339">
        <v>151.32</v>
      </c>
      <c r="K339">
        <v>94.46</v>
      </c>
      <c r="L339" s="3">
        <f t="shared" si="91"/>
        <v>2.9002061773770738E-3</v>
      </c>
      <c r="M339" s="3">
        <f t="shared" si="92"/>
        <v>5.7373640265869774E-3</v>
      </c>
      <c r="N339" s="3">
        <f t="shared" si="87"/>
        <v>5.0562702141050408E-3</v>
      </c>
      <c r="O339" s="3">
        <f t="shared" si="87"/>
        <v>-1.8503832936822562E-3</v>
      </c>
      <c r="P339" s="3">
        <f t="shared" si="93"/>
        <v>4.4041548431825765E-7</v>
      </c>
      <c r="Q339" s="4">
        <f t="shared" si="94"/>
        <v>-1.5064668580169907E-3</v>
      </c>
      <c r="R339" s="3">
        <f t="shared" si="95"/>
        <v>2.960864281096709E-3</v>
      </c>
      <c r="S339" s="16">
        <f t="shared" si="90"/>
        <v>114.21863703991593</v>
      </c>
      <c r="T339" s="16">
        <f t="shared" si="90"/>
        <v>112.20920802914844</v>
      </c>
      <c r="U339" s="16">
        <f t="shared" si="96"/>
        <v>2.0094290107674908</v>
      </c>
      <c r="V339" s="16">
        <f t="shared" si="97"/>
        <v>127.64871992595985</v>
      </c>
      <c r="W339" s="16">
        <f t="shared" si="97"/>
        <v>124.58719887580797</v>
      </c>
      <c r="X339" s="16">
        <f t="shared" si="97"/>
        <v>79.692950363274775</v>
      </c>
      <c r="Y339" s="16">
        <f t="shared" si="97"/>
        <v>116.90796295155162</v>
      </c>
    </row>
    <row r="340" spans="1:25" x14ac:dyDescent="0.4">
      <c r="A340">
        <f t="shared" si="98"/>
        <v>327</v>
      </c>
      <c r="B340" s="1">
        <v>41362</v>
      </c>
      <c r="C340" s="2">
        <v>5.3380997711312002E-2</v>
      </c>
      <c r="D340" s="2">
        <v>5.3186866020740499E-3</v>
      </c>
      <c r="E340" s="2">
        <v>7.8394373077604503E-3</v>
      </c>
      <c r="F340" s="2">
        <v>0.93346087837885305</v>
      </c>
      <c r="G340">
        <v>545.59900000000005</v>
      </c>
      <c r="H340">
        <v>2770.05</v>
      </c>
      <c r="I340">
        <v>1373.53</v>
      </c>
      <c r="J340">
        <v>151.04</v>
      </c>
      <c r="K340">
        <v>94.22</v>
      </c>
      <c r="L340" s="3">
        <f t="shared" si="91"/>
        <v>4.6983032137715375E-2</v>
      </c>
      <c r="M340" s="3">
        <f t="shared" si="92"/>
        <v>2.5390378252634127E-2</v>
      </c>
      <c r="N340" s="3">
        <f t="shared" si="87"/>
        <v>3.0490779233071086E-2</v>
      </c>
      <c r="O340" s="3">
        <f t="shared" si="87"/>
        <v>-9.8649364406778739E-3</v>
      </c>
      <c r="P340" s="3">
        <f t="shared" si="93"/>
        <v>2.3247171381213938E-7</v>
      </c>
      <c r="Q340" s="4">
        <f t="shared" si="94"/>
        <v>-6.3266895588703518E-3</v>
      </c>
      <c r="R340" s="3">
        <f t="shared" si="95"/>
        <v>2.3249813295685678E-2</v>
      </c>
      <c r="S340" s="16">
        <f t="shared" si="90"/>
        <v>113.58596808402889</v>
      </c>
      <c r="T340" s="16">
        <f t="shared" si="90"/>
        <v>114.53418935871701</v>
      </c>
      <c r="U340" s="16">
        <f t="shared" si="96"/>
        <v>-0.94822127468812312</v>
      </c>
      <c r="V340" s="16">
        <f t="shared" si="97"/>
        <v>132.34702313973139</v>
      </c>
      <c r="W340" s="16">
        <f t="shared" si="97"/>
        <v>127.12623670107138</v>
      </c>
      <c r="X340" s="16">
        <f t="shared" si="97"/>
        <v>82.742028286581885</v>
      </c>
      <c r="Y340" s="16">
        <f t="shared" si="97"/>
        <v>115.92146930748383</v>
      </c>
    </row>
    <row r="341" spans="1:25" x14ac:dyDescent="0.4">
      <c r="A341">
        <f t="shared" si="98"/>
        <v>328</v>
      </c>
      <c r="B341" s="1">
        <v>41369</v>
      </c>
      <c r="C341" s="2">
        <v>5.3020868345018603E-2</v>
      </c>
      <c r="D341" s="2">
        <v>5.49462758804315E-3</v>
      </c>
      <c r="E341" s="2">
        <v>8.0509491781450108E-3</v>
      </c>
      <c r="F341" s="2">
        <v>0.93343355488879298</v>
      </c>
      <c r="G341">
        <v>551.62</v>
      </c>
      <c r="H341">
        <v>2742.86</v>
      </c>
      <c r="I341">
        <v>1415.41</v>
      </c>
      <c r="J341">
        <v>149.55000000000001</v>
      </c>
      <c r="K341">
        <v>97.57</v>
      </c>
      <c r="L341" s="3">
        <f t="shared" si="91"/>
        <v>7.6856561546856383E-3</v>
      </c>
      <c r="M341" s="3">
        <f t="shared" si="92"/>
        <v>3.1812083377052325E-2</v>
      </c>
      <c r="N341" s="3">
        <f t="shared" si="87"/>
        <v>7.7214376046516486E-2</v>
      </c>
      <c r="O341" s="3">
        <f t="shared" si="87"/>
        <v>-2.0060180541625616E-3</v>
      </c>
      <c r="P341" s="3">
        <f t="shared" si="93"/>
        <v>4.6836947006637624E-7</v>
      </c>
      <c r="Q341" s="4">
        <f t="shared" si="94"/>
        <v>-6.6900820148609399E-4</v>
      </c>
      <c r="R341" s="3">
        <f t="shared" si="95"/>
        <v>2.8676524381022972E-2</v>
      </c>
      <c r="S341" s="16">
        <f t="shared" si="90"/>
        <v>113.51906726388029</v>
      </c>
      <c r="T341" s="16">
        <f t="shared" si="90"/>
        <v>117.40184179681931</v>
      </c>
      <c r="U341" s="16">
        <f t="shared" si="96"/>
        <v>-3.882774532939024</v>
      </c>
      <c r="V341" s="16">
        <f t="shared" si="97"/>
        <v>133.11558875519995</v>
      </c>
      <c r="W341" s="16">
        <f t="shared" si="97"/>
        <v>130.30744503877662</v>
      </c>
      <c r="X341" s="16">
        <f t="shared" si="97"/>
        <v>90.46346589123354</v>
      </c>
      <c r="Y341" s="16">
        <f t="shared" si="97"/>
        <v>115.72086750206758</v>
      </c>
    </row>
    <row r="342" spans="1:25" x14ac:dyDescent="0.4">
      <c r="A342">
        <f t="shared" si="98"/>
        <v>329</v>
      </c>
      <c r="B342" s="1">
        <v>41376</v>
      </c>
      <c r="C342" s="2">
        <v>5.2800326752508099E-2</v>
      </c>
      <c r="D342" s="2">
        <v>5.45041396206245E-3</v>
      </c>
      <c r="E342" s="2">
        <v>7.53508861319231E-3</v>
      </c>
      <c r="F342" s="2">
        <v>0.934214170672237</v>
      </c>
      <c r="G342">
        <v>551.33900000000006</v>
      </c>
      <c r="H342">
        <v>2807.1</v>
      </c>
      <c r="I342">
        <v>1524.7</v>
      </c>
      <c r="J342">
        <v>149.25</v>
      </c>
      <c r="K342">
        <v>98.37</v>
      </c>
      <c r="L342" s="3">
        <f t="shared" si="91"/>
        <v>1.2971365163382709E-2</v>
      </c>
      <c r="M342" s="3">
        <f t="shared" si="92"/>
        <v>-9.6309548537387712E-3</v>
      </c>
      <c r="N342" s="3">
        <f t="shared" si="87"/>
        <v>-1.9072604446776498E-2</v>
      </c>
      <c r="O342" s="3">
        <f t="shared" si="87"/>
        <v>5.9631490787268593E-3</v>
      </c>
      <c r="P342" s="3">
        <f t="shared" si="93"/>
        <v>7.302567673211535E-7</v>
      </c>
      <c r="Q342" s="4">
        <f t="shared" si="94"/>
        <v>6.0588139780694767E-3</v>
      </c>
      <c r="R342" s="3">
        <f t="shared" si="95"/>
        <v>-2.4422612646014252E-3</v>
      </c>
      <c r="S342" s="16">
        <f t="shared" si="90"/>
        <v>114.12494866168724</v>
      </c>
      <c r="T342" s="16">
        <f t="shared" si="90"/>
        <v>117.15761567035916</v>
      </c>
      <c r="U342" s="16">
        <f t="shared" si="96"/>
        <v>-3.0326670086719218</v>
      </c>
      <c r="V342" s="16">
        <f t="shared" si="97"/>
        <v>134.41272527153822</v>
      </c>
      <c r="W342" s="16">
        <f t="shared" si="97"/>
        <v>129.34434955340274</v>
      </c>
      <c r="X342" s="16">
        <f t="shared" si="97"/>
        <v>88.556205446555893</v>
      </c>
      <c r="Y342" s="16">
        <f t="shared" si="97"/>
        <v>116.31718240994026</v>
      </c>
    </row>
    <row r="343" spans="1:25" x14ac:dyDescent="0.4">
      <c r="A343">
        <f t="shared" si="98"/>
        <v>330</v>
      </c>
      <c r="B343" s="1">
        <v>41383</v>
      </c>
      <c r="C343" s="2">
        <v>5.3823971991593798E-2</v>
      </c>
      <c r="D343" s="2">
        <v>5.5731602826207E-3</v>
      </c>
      <c r="E343" s="2">
        <v>7.6057916657502203E-3</v>
      </c>
      <c r="F343" s="2">
        <v>0.93299707606003501</v>
      </c>
      <c r="G343">
        <v>552.03700000000003</v>
      </c>
      <c r="H343">
        <v>2747.94</v>
      </c>
      <c r="I343">
        <v>1495.62</v>
      </c>
      <c r="J343">
        <v>150.13999999999999</v>
      </c>
      <c r="K343">
        <v>99.52</v>
      </c>
      <c r="L343" s="3">
        <f t="shared" si="91"/>
        <v>-1.173866835094417E-2</v>
      </c>
      <c r="M343" s="3">
        <f t="shared" si="92"/>
        <v>2.5462774605296001E-3</v>
      </c>
      <c r="N343" s="3">
        <f t="shared" si="87"/>
        <v>3.0656182720209868E-2</v>
      </c>
      <c r="O343" s="3">
        <f t="shared" si="87"/>
        <v>4.6623151725078138E-4</v>
      </c>
      <c r="P343" s="3">
        <f t="shared" si="93"/>
        <v>2.6737892607892333E-7</v>
      </c>
      <c r="Q343" s="4">
        <f t="shared" si="94"/>
        <v>5.0258858344750263E-5</v>
      </c>
      <c r="R343" s="3">
        <f t="shared" si="95"/>
        <v>5.4825058367615198E-3</v>
      </c>
      <c r="S343" s="16">
        <f t="shared" si="90"/>
        <v>114.12997454752171</v>
      </c>
      <c r="T343" s="16">
        <f t="shared" si="90"/>
        <v>117.70586625403531</v>
      </c>
      <c r="U343" s="16">
        <f t="shared" si="96"/>
        <v>-3.5758917065136018</v>
      </c>
      <c r="V343" s="16">
        <f t="shared" si="97"/>
        <v>133.23885843644379</v>
      </c>
      <c r="W343" s="16">
        <f t="shared" si="97"/>
        <v>129.5989772994557</v>
      </c>
      <c r="X343" s="16">
        <f t="shared" si="97"/>
        <v>91.621823718576877</v>
      </c>
      <c r="Y343" s="16">
        <f t="shared" si="97"/>
        <v>116.36380556166533</v>
      </c>
    </row>
    <row r="344" spans="1:25" x14ac:dyDescent="0.4">
      <c r="A344">
        <f t="shared" si="98"/>
        <v>331</v>
      </c>
      <c r="B344" s="1">
        <v>41390</v>
      </c>
      <c r="C344" s="2">
        <v>5.3474235835029298E-2</v>
      </c>
      <c r="D344" s="2">
        <v>5.5846899495153599E-3</v>
      </c>
      <c r="E344" s="2">
        <v>7.5098962788496398E-3</v>
      </c>
      <c r="F344" s="2">
        <v>0.93343117793660502</v>
      </c>
      <c r="G344">
        <v>553.73599999999999</v>
      </c>
      <c r="H344">
        <v>2796.24</v>
      </c>
      <c r="I344">
        <v>1541.47</v>
      </c>
      <c r="J344">
        <v>150.21</v>
      </c>
      <c r="K344">
        <v>98.05</v>
      </c>
      <c r="L344" s="3">
        <f t="shared" si="91"/>
        <v>3.9604640195589624E-3</v>
      </c>
      <c r="M344" s="3">
        <f t="shared" si="92"/>
        <v>3.0397960060973839E-2</v>
      </c>
      <c r="N344" s="3">
        <f t="shared" si="87"/>
        <v>-6.8116797602288948E-3</v>
      </c>
      <c r="O344" s="3">
        <f t="shared" si="87"/>
        <v>3.2620997270487173E-3</v>
      </c>
      <c r="P344" s="3">
        <f t="shared" si="93"/>
        <v>7.2775798315923339E-7</v>
      </c>
      <c r="Q344" s="4">
        <f t="shared" si="94"/>
        <v>3.3746087933348786E-3</v>
      </c>
      <c r="R344" s="3">
        <f t="shared" si="95"/>
        <v>7.7022110118381559E-3</v>
      </c>
      <c r="S344" s="16">
        <f t="shared" ref="S344:T359" si="99">S343+100*Q344</f>
        <v>114.4674354268552</v>
      </c>
      <c r="T344" s="16">
        <f t="shared" si="99"/>
        <v>118.47608735521914</v>
      </c>
      <c r="U344" s="16">
        <f t="shared" si="96"/>
        <v>-4.0086519283639319</v>
      </c>
      <c r="V344" s="16">
        <f t="shared" si="97"/>
        <v>133.63490483839968</v>
      </c>
      <c r="W344" s="16">
        <f t="shared" si="97"/>
        <v>132.63877330555309</v>
      </c>
      <c r="X344" s="16">
        <f t="shared" si="97"/>
        <v>90.940655742553986</v>
      </c>
      <c r="Y344" s="16">
        <f t="shared" si="97"/>
        <v>116.6900155343702</v>
      </c>
    </row>
    <row r="345" spans="1:25" x14ac:dyDescent="0.4">
      <c r="A345">
        <f t="shared" si="98"/>
        <v>332</v>
      </c>
      <c r="B345" s="1">
        <v>41397</v>
      </c>
      <c r="C345" s="2">
        <v>5.3884856861010501E-2</v>
      </c>
      <c r="D345" s="2">
        <v>6.0053628048881598E-3</v>
      </c>
      <c r="E345" s="2">
        <v>7.8915323694277398E-3</v>
      </c>
      <c r="F345" s="2">
        <v>0.93221824796467301</v>
      </c>
      <c r="G345">
        <v>550.65</v>
      </c>
      <c r="H345">
        <v>2853.88</v>
      </c>
      <c r="I345">
        <v>1530.97</v>
      </c>
      <c r="J345">
        <v>150.69999999999999</v>
      </c>
      <c r="K345">
        <v>98.99</v>
      </c>
      <c r="L345" s="3">
        <f t="shared" si="91"/>
        <v>1.8878166072263225E-2</v>
      </c>
      <c r="M345" s="3">
        <f t="shared" si="92"/>
        <v>3.9838031348599756E-2</v>
      </c>
      <c r="N345" s="3">
        <f t="shared" si="87"/>
        <v>4.9700516665904582E-2</v>
      </c>
      <c r="O345" s="3">
        <f t="shared" si="87"/>
        <v>-9.7544790975447881E-3</v>
      </c>
      <c r="P345" s="3">
        <f t="shared" si="93"/>
        <v>2.2992428861858071E-6</v>
      </c>
      <c r="Q345" s="4">
        <f t="shared" si="94"/>
        <v>-7.4469003126780061E-3</v>
      </c>
      <c r="R345" s="3">
        <f t="shared" si="95"/>
        <v>2.4665558747305694E-2</v>
      </c>
      <c r="S345" s="16">
        <f t="shared" si="99"/>
        <v>113.72274539558741</v>
      </c>
      <c r="T345" s="16">
        <f t="shared" si="99"/>
        <v>120.94264322994971</v>
      </c>
      <c r="U345" s="16">
        <f t="shared" si="96"/>
        <v>-7.2198978343622997</v>
      </c>
      <c r="V345" s="16">
        <f t="shared" si="97"/>
        <v>135.52272144562599</v>
      </c>
      <c r="W345" s="16">
        <f t="shared" si="97"/>
        <v>136.62257644041307</v>
      </c>
      <c r="X345" s="16">
        <f t="shared" si="97"/>
        <v>95.91070740914445</v>
      </c>
      <c r="Y345" s="16">
        <f t="shared" si="97"/>
        <v>115.71456762461573</v>
      </c>
    </row>
    <row r="346" spans="1:25" x14ac:dyDescent="0.4">
      <c r="A346">
        <f t="shared" si="98"/>
        <v>333</v>
      </c>
      <c r="B346" s="1">
        <v>41404</v>
      </c>
      <c r="C346" s="2">
        <v>5.7194831026952199E-2</v>
      </c>
      <c r="D346" s="2">
        <v>6.3028431871181298E-3</v>
      </c>
      <c r="E346" s="2">
        <v>8.1161492982327003E-3</v>
      </c>
      <c r="F346" s="2">
        <v>0.92838617648769695</v>
      </c>
      <c r="G346">
        <v>546.52499999999998</v>
      </c>
      <c r="H346">
        <v>2890.77</v>
      </c>
      <c r="I346">
        <v>1607.06</v>
      </c>
      <c r="J346">
        <v>149.22999999999999</v>
      </c>
      <c r="K346">
        <v>101.62</v>
      </c>
      <c r="L346" s="3">
        <f t="shared" si="91"/>
        <v>1.1966950551335787E-2</v>
      </c>
      <c r="M346" s="3">
        <f t="shared" si="92"/>
        <v>3.7355897430999541E-2</v>
      </c>
      <c r="N346" s="3">
        <f t="shared" si="87"/>
        <v>3.5225816086518424E-2</v>
      </c>
      <c r="O346" s="3">
        <f t="shared" si="87"/>
        <v>-6.9691080881859602E-3</v>
      </c>
      <c r="P346" s="3">
        <f t="shared" si="93"/>
        <v>1.5160282701958326E-6</v>
      </c>
      <c r="Q346" s="4">
        <f t="shared" si="94"/>
        <v>-5.2657455789671707E-3</v>
      </c>
      <c r="R346" s="3">
        <f t="shared" si="95"/>
        <v>1.9394888995166948E-2</v>
      </c>
      <c r="S346" s="16">
        <f t="shared" si="99"/>
        <v>113.19617083769069</v>
      </c>
      <c r="T346" s="16">
        <f t="shared" si="99"/>
        <v>122.8821321294664</v>
      </c>
      <c r="U346" s="16">
        <f t="shared" si="96"/>
        <v>-9.6859612917757119</v>
      </c>
      <c r="V346" s="16">
        <f t="shared" si="97"/>
        <v>136.71941650075956</v>
      </c>
      <c r="W346" s="16">
        <f t="shared" si="97"/>
        <v>140.35816618351302</v>
      </c>
      <c r="X346" s="16">
        <f t="shared" si="97"/>
        <v>99.433289017796298</v>
      </c>
      <c r="Y346" s="16">
        <f t="shared" si="97"/>
        <v>115.01765681579712</v>
      </c>
    </row>
    <row r="347" spans="1:25" x14ac:dyDescent="0.4">
      <c r="A347">
        <f t="shared" si="98"/>
        <v>334</v>
      </c>
      <c r="B347" s="1">
        <v>41411</v>
      </c>
      <c r="C347" s="2">
        <v>5.8807622052571298E-2</v>
      </c>
      <c r="D347" s="2">
        <v>6.7085235986813997E-3</v>
      </c>
      <c r="E347" s="2">
        <v>8.6243916447097894E-3</v>
      </c>
      <c r="F347" s="2">
        <v>0.92585946270403696</v>
      </c>
      <c r="G347">
        <v>544.54499999999996</v>
      </c>
      <c r="H347">
        <v>2952.56</v>
      </c>
      <c r="I347">
        <v>1663.67</v>
      </c>
      <c r="J347">
        <v>148.19</v>
      </c>
      <c r="K347">
        <v>103.21</v>
      </c>
      <c r="L347" s="3">
        <f t="shared" si="91"/>
        <v>-2.2881292671992015E-2</v>
      </c>
      <c r="M347" s="3">
        <f t="shared" si="92"/>
        <v>-2.860876331198603E-2</v>
      </c>
      <c r="N347" s="3">
        <f t="shared" si="87"/>
        <v>-4.7202870761629434E-2</v>
      </c>
      <c r="O347" s="3">
        <f t="shared" si="87"/>
        <v>-2.766718402051449E-3</v>
      </c>
      <c r="P347" s="3">
        <f t="shared" si="93"/>
        <v>7.0160646625129269E-7</v>
      </c>
      <c r="Q347" s="4">
        <f t="shared" si="94"/>
        <v>-4.5069070391822149E-3</v>
      </c>
      <c r="R347" s="3">
        <f t="shared" si="95"/>
        <v>-2.5364911286914732E-2</v>
      </c>
      <c r="S347" s="16">
        <f t="shared" si="99"/>
        <v>112.74548013377246</v>
      </c>
      <c r="T347" s="16">
        <f t="shared" si="99"/>
        <v>120.34564100077492</v>
      </c>
      <c r="U347" s="16">
        <f t="shared" si="96"/>
        <v>-7.6001608670024581</v>
      </c>
      <c r="V347" s="16">
        <f t="shared" si="97"/>
        <v>134.43128723356037</v>
      </c>
      <c r="W347" s="16">
        <f t="shared" si="97"/>
        <v>137.49728985231442</v>
      </c>
      <c r="X347" s="16">
        <f t="shared" si="97"/>
        <v>94.713001941633351</v>
      </c>
      <c r="Y347" s="16">
        <f t="shared" si="97"/>
        <v>114.74098497559199</v>
      </c>
    </row>
    <row r="348" spans="1:25" x14ac:dyDescent="0.4">
      <c r="A348">
        <f t="shared" si="98"/>
        <v>335</v>
      </c>
      <c r="B348" s="1">
        <v>41418</v>
      </c>
      <c r="C348" s="2">
        <v>5.7763208429746603E-2</v>
      </c>
      <c r="D348" s="2">
        <v>6.7346163700201696E-3</v>
      </c>
      <c r="E348" s="2">
        <v>8.4994611571156103E-3</v>
      </c>
      <c r="F348" s="2">
        <v>0.92700271404311696</v>
      </c>
      <c r="G348">
        <v>542.06399999999996</v>
      </c>
      <c r="H348">
        <v>2921.88</v>
      </c>
      <c r="I348">
        <v>1585.14</v>
      </c>
      <c r="J348">
        <v>147.78</v>
      </c>
      <c r="K348">
        <v>101.31</v>
      </c>
      <c r="L348" s="3">
        <f t="shared" si="91"/>
        <v>-1.856918992824208E-2</v>
      </c>
      <c r="M348" s="3">
        <f t="shared" si="92"/>
        <v>-1.9490204489274077E-2</v>
      </c>
      <c r="N348" s="3">
        <f t="shared" si="87"/>
        <v>-4.8790643097770592E-2</v>
      </c>
      <c r="O348" s="3">
        <f t="shared" si="87"/>
        <v>2.0300446609833322E-4</v>
      </c>
      <c r="P348" s="3">
        <f t="shared" si="93"/>
        <v>3.9282357772743083E-7</v>
      </c>
      <c r="Q348" s="4">
        <f t="shared" si="94"/>
        <v>-1.4307763467869951E-3</v>
      </c>
      <c r="R348" s="3">
        <f t="shared" si="95"/>
        <v>-2.1661758262297104E-2</v>
      </c>
      <c r="S348" s="16">
        <f t="shared" si="99"/>
        <v>112.60240249909376</v>
      </c>
      <c r="T348" s="16">
        <f t="shared" si="99"/>
        <v>118.17946517454521</v>
      </c>
      <c r="U348" s="16">
        <f t="shared" si="96"/>
        <v>-5.5770626754514581</v>
      </c>
      <c r="V348" s="16">
        <f t="shared" si="97"/>
        <v>132.57436824073616</v>
      </c>
      <c r="W348" s="16">
        <f t="shared" si="97"/>
        <v>135.54826940338702</v>
      </c>
      <c r="X348" s="16">
        <f t="shared" si="97"/>
        <v>89.833937631856287</v>
      </c>
      <c r="Y348" s="16">
        <f t="shared" si="97"/>
        <v>114.76128542220182</v>
      </c>
    </row>
    <row r="349" spans="1:25" x14ac:dyDescent="0.4">
      <c r="A349">
        <f t="shared" si="98"/>
        <v>336</v>
      </c>
      <c r="B349" s="1">
        <v>41425</v>
      </c>
      <c r="C349" s="2">
        <v>5.7399639369018797E-2</v>
      </c>
      <c r="D349" s="2">
        <v>6.6954242110496701E-3</v>
      </c>
      <c r="E349" s="2">
        <v>8.2475164139349001E-3</v>
      </c>
      <c r="F349" s="2">
        <v>0.92765742000599605</v>
      </c>
      <c r="G349">
        <v>536.553</v>
      </c>
      <c r="H349">
        <v>2889.46</v>
      </c>
      <c r="I349">
        <v>1507.8</v>
      </c>
      <c r="J349">
        <v>147.81</v>
      </c>
      <c r="K349">
        <v>100.45</v>
      </c>
      <c r="L349" s="3">
        <f t="shared" si="91"/>
        <v>-3.1547268551060381E-2</v>
      </c>
      <c r="M349" s="3">
        <f t="shared" si="92"/>
        <v>-2.0703451827804087E-2</v>
      </c>
      <c r="N349" s="3">
        <f t="shared" si="87"/>
        <v>-6.8616527390900628E-2</v>
      </c>
      <c r="O349" s="3">
        <f t="shared" si="87"/>
        <v>5.0064271700156482E-3</v>
      </c>
      <c r="P349" s="3">
        <f t="shared" si="93"/>
        <v>1.1110888555699009E-6</v>
      </c>
      <c r="Q349" s="4">
        <f t="shared" si="94"/>
        <v>2.127802056676766E-3</v>
      </c>
      <c r="R349" s="3">
        <f t="shared" si="95"/>
        <v>-2.8965205149937362E-2</v>
      </c>
      <c r="S349" s="16">
        <f t="shared" si="99"/>
        <v>112.81518270476143</v>
      </c>
      <c r="T349" s="16">
        <f t="shared" si="99"/>
        <v>115.28294465955148</v>
      </c>
      <c r="U349" s="16">
        <f t="shared" si="96"/>
        <v>-2.4677619547900491</v>
      </c>
      <c r="V349" s="16">
        <f t="shared" si="97"/>
        <v>129.41964138563011</v>
      </c>
      <c r="W349" s="16">
        <f t="shared" si="97"/>
        <v>133.47792422060661</v>
      </c>
      <c r="X349" s="16">
        <f t="shared" si="97"/>
        <v>82.972284892766226</v>
      </c>
      <c r="Y349" s="16">
        <f t="shared" si="97"/>
        <v>115.26192813920339</v>
      </c>
    </row>
    <row r="350" spans="1:25" x14ac:dyDescent="0.4">
      <c r="A350">
        <f t="shared" si="98"/>
        <v>337</v>
      </c>
      <c r="B350" s="1">
        <v>41432</v>
      </c>
      <c r="C350" s="2">
        <v>5.5875983343836297E-2</v>
      </c>
      <c r="D350" s="2">
        <v>6.6950809910365904E-3</v>
      </c>
      <c r="E350" s="2">
        <v>7.9197008998471204E-3</v>
      </c>
      <c r="F350" s="2">
        <v>0.92950923476527902</v>
      </c>
      <c r="G350">
        <v>535.01900000000001</v>
      </c>
      <c r="H350">
        <v>2913.46</v>
      </c>
      <c r="I350">
        <v>1404.34</v>
      </c>
      <c r="J350">
        <v>148.55000000000001</v>
      </c>
      <c r="K350">
        <v>97.56</v>
      </c>
      <c r="L350" s="3">
        <f t="shared" si="91"/>
        <v>-2.9097504027287058E-2</v>
      </c>
      <c r="M350" s="3">
        <f t="shared" si="92"/>
        <v>-4.2676240159531087E-2</v>
      </c>
      <c r="N350" s="3">
        <f t="shared" si="87"/>
        <v>-4.6997165928464035E-4</v>
      </c>
      <c r="O350" s="3">
        <f t="shared" si="87"/>
        <v>0</v>
      </c>
      <c r="P350" s="3">
        <f t="shared" si="93"/>
        <v>1.1048768291064093E-6</v>
      </c>
      <c r="Q350" s="4">
        <f t="shared" si="94"/>
        <v>-1.9163994464389358E-3</v>
      </c>
      <c r="R350" s="3">
        <f t="shared" si="95"/>
        <v>-1.8060928961525696E-2</v>
      </c>
      <c r="S350" s="16">
        <f t="shared" si="99"/>
        <v>112.62354276011753</v>
      </c>
      <c r="T350" s="16">
        <f t="shared" si="99"/>
        <v>113.47685176339891</v>
      </c>
      <c r="U350" s="16">
        <f t="shared" si="96"/>
        <v>-0.85330900328138171</v>
      </c>
      <c r="V350" s="16">
        <f t="shared" si="97"/>
        <v>126.50989098290141</v>
      </c>
      <c r="W350" s="16">
        <f t="shared" si="97"/>
        <v>129.21030020465349</v>
      </c>
      <c r="X350" s="16">
        <f t="shared" si="97"/>
        <v>82.925287726837766</v>
      </c>
      <c r="Y350" s="16">
        <f t="shared" si="97"/>
        <v>115.26192813920339</v>
      </c>
    </row>
    <row r="351" spans="1:25" x14ac:dyDescent="0.4">
      <c r="A351">
        <f t="shared" si="98"/>
        <v>338</v>
      </c>
      <c r="B351" s="1">
        <v>41439</v>
      </c>
      <c r="C351" s="2">
        <v>5.4098629717575002E-2</v>
      </c>
      <c r="D351" s="2">
        <v>6.63097323545404E-3</v>
      </c>
      <c r="E351" s="2">
        <v>8.0071837491572997E-3</v>
      </c>
      <c r="F351" s="2">
        <v>0.93126321329781303</v>
      </c>
      <c r="G351">
        <v>537.35199999999998</v>
      </c>
      <c r="H351">
        <v>2885.24</v>
      </c>
      <c r="I351">
        <v>1403.68</v>
      </c>
      <c r="J351">
        <v>148.55000000000001</v>
      </c>
      <c r="K351">
        <v>94.31</v>
      </c>
      <c r="L351" s="3">
        <f t="shared" si="91"/>
        <v>5.1844884528300383E-3</v>
      </c>
      <c r="M351" s="3">
        <f t="shared" si="92"/>
        <v>1.6381713280271271E-2</v>
      </c>
      <c r="N351" s="3">
        <f t="shared" si="87"/>
        <v>4.0650290664538957E-2</v>
      </c>
      <c r="O351" s="3">
        <f t="shared" si="87"/>
        <v>-4.8468529114775727E-3</v>
      </c>
      <c r="P351" s="3">
        <f t="shared" si="93"/>
        <v>5.7285950027589504E-7</v>
      </c>
      <c r="Q351" s="4">
        <f t="shared" si="94"/>
        <v>-3.7996739060200675E-3</v>
      </c>
      <c r="R351" s="3">
        <f t="shared" si="95"/>
        <v>1.4342409871540673E-2</v>
      </c>
      <c r="S351" s="16">
        <f t="shared" si="99"/>
        <v>112.24357536951553</v>
      </c>
      <c r="T351" s="16">
        <f t="shared" si="99"/>
        <v>114.91109275055298</v>
      </c>
      <c r="U351" s="16">
        <f t="shared" si="96"/>
        <v>-2.6675173810374559</v>
      </c>
      <c r="V351" s="16">
        <f t="shared" ref="V351:Y366" si="100">V350+100*L351</f>
        <v>127.02833982818441</v>
      </c>
      <c r="W351" s="16">
        <f t="shared" si="100"/>
        <v>130.84847153268061</v>
      </c>
      <c r="X351" s="16">
        <f t="shared" si="100"/>
        <v>86.990316793291669</v>
      </c>
      <c r="Y351" s="16">
        <f t="shared" si="100"/>
        <v>114.77724284805564</v>
      </c>
    </row>
    <row r="352" spans="1:25" x14ac:dyDescent="0.4">
      <c r="A352">
        <f t="shared" si="98"/>
        <v>339</v>
      </c>
      <c r="B352" s="1">
        <v>41446</v>
      </c>
      <c r="C352" s="2">
        <v>5.4798903203416099E-2</v>
      </c>
      <c r="D352" s="2">
        <v>6.8743266288444297E-3</v>
      </c>
      <c r="E352" s="2">
        <v>8.0183227037190705E-3</v>
      </c>
      <c r="F352" s="2">
        <v>0.93030844746401997</v>
      </c>
      <c r="G352">
        <v>520.33100000000002</v>
      </c>
      <c r="H352">
        <v>2824.97</v>
      </c>
      <c r="I352">
        <v>1460.74</v>
      </c>
      <c r="J352">
        <v>147.83000000000001</v>
      </c>
      <c r="K352">
        <v>97.9</v>
      </c>
      <c r="L352" s="3">
        <f t="shared" si="91"/>
        <v>1.8179558286157249E-2</v>
      </c>
      <c r="M352" s="3">
        <f t="shared" si="92"/>
        <v>2.1875070813031083E-2</v>
      </c>
      <c r="N352" s="3">
        <f t="shared" si="87"/>
        <v>3.2148089324588902E-2</v>
      </c>
      <c r="O352" s="3">
        <f t="shared" si="87"/>
        <v>4.19400662923608E-3</v>
      </c>
      <c r="P352" s="3">
        <f t="shared" si="93"/>
        <v>3.2810569745257913E-7</v>
      </c>
      <c r="Q352" s="4">
        <f t="shared" si="94"/>
        <v>5.3057616813153826E-3</v>
      </c>
      <c r="R352" s="3">
        <f t="shared" si="95"/>
        <v>1.9099181263253329E-2</v>
      </c>
      <c r="S352" s="16">
        <f t="shared" si="99"/>
        <v>112.77415153764706</v>
      </c>
      <c r="T352" s="16">
        <f t="shared" si="99"/>
        <v>116.82101087687832</v>
      </c>
      <c r="U352" s="16">
        <f t="shared" si="96"/>
        <v>-4.0468593392312613</v>
      </c>
      <c r="V352" s="16">
        <f t="shared" si="100"/>
        <v>128.84629565680015</v>
      </c>
      <c r="W352" s="16">
        <f t="shared" si="100"/>
        <v>133.0359786139837</v>
      </c>
      <c r="X352" s="16">
        <f t="shared" si="100"/>
        <v>90.205125725750563</v>
      </c>
      <c r="Y352" s="16">
        <f t="shared" si="100"/>
        <v>115.19664351097924</v>
      </c>
    </row>
    <row r="353" spans="1:25" x14ac:dyDescent="0.4">
      <c r="A353">
        <f t="shared" si="98"/>
        <v>340</v>
      </c>
      <c r="B353" s="1">
        <v>41453</v>
      </c>
      <c r="C353" s="2">
        <v>5.4455399509419598E-2</v>
      </c>
      <c r="D353" s="2">
        <v>7.2385549485311498E-3</v>
      </c>
      <c r="E353" s="2">
        <v>8.2009372131201502E-3</v>
      </c>
      <c r="F353" s="2">
        <v>0.93010510832892901</v>
      </c>
      <c r="G353">
        <v>523.16399999999999</v>
      </c>
      <c r="H353">
        <v>2850.66</v>
      </c>
      <c r="I353">
        <v>1507.7</v>
      </c>
      <c r="J353">
        <v>148.44999999999999</v>
      </c>
      <c r="K353">
        <v>99.14</v>
      </c>
      <c r="L353" s="3">
        <f t="shared" si="91"/>
        <v>2.1587399462059675E-3</v>
      </c>
      <c r="M353" s="3">
        <f t="shared" si="92"/>
        <v>3.7415327696477485E-2</v>
      </c>
      <c r="N353" s="3">
        <f t="shared" si="87"/>
        <v>4.8278835312064672E-2</v>
      </c>
      <c r="O353" s="3">
        <f t="shared" si="87"/>
        <v>-1.0104412260019124E-3</v>
      </c>
      <c r="P353" s="3">
        <f t="shared" si="93"/>
        <v>2.0356165362059724E-7</v>
      </c>
      <c r="Q353" s="4">
        <f t="shared" si="94"/>
        <v>-1.5570045885149431E-4</v>
      </c>
      <c r="R353" s="3">
        <f t="shared" si="95"/>
        <v>2.1710615432186553E-2</v>
      </c>
      <c r="S353" s="16">
        <f t="shared" si="99"/>
        <v>112.7585814917619</v>
      </c>
      <c r="T353" s="16">
        <f t="shared" si="99"/>
        <v>118.99207242009697</v>
      </c>
      <c r="U353" s="16">
        <f t="shared" si="96"/>
        <v>-6.2334909283350726</v>
      </c>
      <c r="V353" s="16">
        <f t="shared" si="100"/>
        <v>129.06216965142076</v>
      </c>
      <c r="W353" s="16">
        <f t="shared" si="100"/>
        <v>136.77751138363146</v>
      </c>
      <c r="X353" s="16">
        <f t="shared" si="100"/>
        <v>95.03300925695703</v>
      </c>
      <c r="Y353" s="16">
        <f t="shared" si="100"/>
        <v>115.09559938837906</v>
      </c>
    </row>
    <row r="354" spans="1:25" x14ac:dyDescent="0.4">
      <c r="A354">
        <f t="shared" si="98"/>
        <v>341</v>
      </c>
      <c r="B354" s="1">
        <v>41460</v>
      </c>
      <c r="C354" s="2">
        <v>5.4225456902614003E-2</v>
      </c>
      <c r="D354" s="2">
        <v>7.3779859666160399E-3</v>
      </c>
      <c r="E354" s="2">
        <v>8.0916103972246602E-3</v>
      </c>
      <c r="F354" s="2">
        <v>0.93030494673354502</v>
      </c>
      <c r="G354">
        <v>513.62099999999998</v>
      </c>
      <c r="H354">
        <v>2897.12</v>
      </c>
      <c r="I354">
        <v>1580.49</v>
      </c>
      <c r="J354">
        <v>148.30000000000001</v>
      </c>
      <c r="K354">
        <v>101.2</v>
      </c>
      <c r="L354" s="3">
        <f t="shared" si="91"/>
        <v>-7.6615154314004785E-3</v>
      </c>
      <c r="M354" s="3">
        <f t="shared" si="92"/>
        <v>9.917675364560008E-3</v>
      </c>
      <c r="N354" s="3">
        <f t="shared" si="87"/>
        <v>1.1287638643711739E-2</v>
      </c>
      <c r="O354" s="3">
        <f t="shared" si="87"/>
        <v>4.3155765340525676E-3</v>
      </c>
      <c r="P354" s="3">
        <f t="shared" si="93"/>
        <v>3.893340686982804E-7</v>
      </c>
      <c r="Q354" s="4">
        <f t="shared" si="94"/>
        <v>3.7634713326042436E-3</v>
      </c>
      <c r="R354" s="3">
        <f t="shared" si="95"/>
        <v>4.4648437777309591E-3</v>
      </c>
      <c r="S354" s="16">
        <f t="shared" si="99"/>
        <v>113.13492862502233</v>
      </c>
      <c r="T354" s="16">
        <f t="shared" si="99"/>
        <v>119.43855679787006</v>
      </c>
      <c r="U354" s="16">
        <f t="shared" si="96"/>
        <v>-6.3036281728477377</v>
      </c>
      <c r="V354" s="16">
        <f t="shared" si="100"/>
        <v>128.29601810828072</v>
      </c>
      <c r="W354" s="16">
        <f t="shared" si="100"/>
        <v>137.76927892008746</v>
      </c>
      <c r="X354" s="16">
        <f t="shared" si="100"/>
        <v>96.16177312132821</v>
      </c>
      <c r="Y354" s="16">
        <f t="shared" si="100"/>
        <v>115.52715704178431</v>
      </c>
    </row>
    <row r="355" spans="1:25" x14ac:dyDescent="0.4">
      <c r="A355">
        <f t="shared" si="98"/>
        <v>342</v>
      </c>
      <c r="B355" s="1">
        <v>41467</v>
      </c>
      <c r="C355" s="2">
        <v>5.46306896770508E-2</v>
      </c>
      <c r="D355" s="2">
        <v>7.5225383459729704E-3</v>
      </c>
      <c r="E355" s="2">
        <v>8.1907153579282195E-3</v>
      </c>
      <c r="F355" s="2">
        <v>0.92965605661904804</v>
      </c>
      <c r="G355">
        <v>519.85699999999997</v>
      </c>
      <c r="H355">
        <v>2984.24</v>
      </c>
      <c r="I355">
        <v>1598.33</v>
      </c>
      <c r="J355">
        <v>148.94</v>
      </c>
      <c r="K355">
        <v>99.22</v>
      </c>
      <c r="L355" s="3">
        <f t="shared" si="91"/>
        <v>2.351146735913523E-2</v>
      </c>
      <c r="M355" s="3">
        <f t="shared" si="92"/>
        <v>2.185333574699877E-2</v>
      </c>
      <c r="N355" s="3">
        <f t="shared" si="87"/>
        <v>8.3149287068378097E-3</v>
      </c>
      <c r="O355" s="3">
        <f t="shared" si="87"/>
        <v>1.9470927890425926E-3</v>
      </c>
      <c r="P355" s="3">
        <f t="shared" si="93"/>
        <v>4.6188606847991785E-7</v>
      </c>
      <c r="Q355" s="4">
        <f t="shared" si="94"/>
        <v>3.3266101656166608E-3</v>
      </c>
      <c r="R355" s="3">
        <f t="shared" si="95"/>
        <v>1.39067061505036E-2</v>
      </c>
      <c r="S355" s="16">
        <f t="shared" si="99"/>
        <v>113.467589641584</v>
      </c>
      <c r="T355" s="16">
        <f t="shared" si="99"/>
        <v>120.82922741292042</v>
      </c>
      <c r="U355" s="16">
        <f t="shared" si="96"/>
        <v>-7.3616377713364187</v>
      </c>
      <c r="V355" s="16">
        <f t="shared" si="100"/>
        <v>130.64716484419424</v>
      </c>
      <c r="W355" s="16">
        <f t="shared" si="100"/>
        <v>139.95461249478734</v>
      </c>
      <c r="X355" s="16">
        <f t="shared" si="100"/>
        <v>96.993265992011985</v>
      </c>
      <c r="Y355" s="16">
        <f t="shared" si="100"/>
        <v>115.72186632068856</v>
      </c>
    </row>
    <row r="356" spans="1:25" x14ac:dyDescent="0.4">
      <c r="A356">
        <f t="shared" si="98"/>
        <v>343</v>
      </c>
      <c r="B356" s="1">
        <v>41474</v>
      </c>
      <c r="C356" s="2">
        <v>5.3860879562917199E-2</v>
      </c>
      <c r="D356" s="2">
        <v>7.6385447048359402E-3</v>
      </c>
      <c r="E356" s="2">
        <v>8.2050375574901201E-3</v>
      </c>
      <c r="F356" s="2">
        <v>0.93029553817475596</v>
      </c>
      <c r="G356">
        <v>524.52</v>
      </c>
      <c r="H356">
        <v>3006.13</v>
      </c>
      <c r="I356">
        <v>1611.62</v>
      </c>
      <c r="J356">
        <v>149.22999999999999</v>
      </c>
      <c r="K356">
        <v>100.65</v>
      </c>
      <c r="L356" s="3">
        <f t="shared" si="91"/>
        <v>-2.9719108264063654E-2</v>
      </c>
      <c r="M356" s="3">
        <f t="shared" si="92"/>
        <v>-2.444366959674027E-2</v>
      </c>
      <c r="N356" s="3">
        <f t="shared" si="87"/>
        <v>-3.7068291532743269E-2</v>
      </c>
      <c r="O356" s="3">
        <f t="shared" si="87"/>
        <v>1.3402130938819923E-3</v>
      </c>
      <c r="P356" s="3">
        <f t="shared" si="93"/>
        <v>1.1710717776629196E-6</v>
      </c>
      <c r="Q356" s="4">
        <f t="shared" si="94"/>
        <v>-8.4593490844698128E-4</v>
      </c>
      <c r="R356" s="3">
        <f t="shared" si="95"/>
        <v>-2.24727140749163E-2</v>
      </c>
      <c r="S356" s="16">
        <f t="shared" si="99"/>
        <v>113.3829961507393</v>
      </c>
      <c r="T356" s="16">
        <f t="shared" si="99"/>
        <v>118.58195600542879</v>
      </c>
      <c r="U356" s="16">
        <f t="shared" si="96"/>
        <v>-5.1989598546894911</v>
      </c>
      <c r="V356" s="16">
        <f t="shared" si="100"/>
        <v>127.67525401778786</v>
      </c>
      <c r="W356" s="16">
        <f t="shared" si="100"/>
        <v>137.51024553511331</v>
      </c>
      <c r="X356" s="16">
        <f t="shared" si="100"/>
        <v>93.286436838737657</v>
      </c>
      <c r="Y356" s="16">
        <f t="shared" si="100"/>
        <v>115.85588763007677</v>
      </c>
    </row>
    <row r="357" spans="1:25" x14ac:dyDescent="0.4">
      <c r="A357">
        <f t="shared" si="98"/>
        <v>344</v>
      </c>
      <c r="B357" s="1">
        <v>41481</v>
      </c>
      <c r="C357" s="2">
        <v>5.2095265322690397E-2</v>
      </c>
      <c r="D357" s="2">
        <v>7.5884956708652503E-3</v>
      </c>
      <c r="E357" s="2">
        <v>8.06891453558292E-3</v>
      </c>
      <c r="F357" s="2">
        <v>0.93224732447086101</v>
      </c>
      <c r="G357">
        <v>521.57600000000002</v>
      </c>
      <c r="H357">
        <v>3005.51</v>
      </c>
      <c r="I357">
        <v>1551.88</v>
      </c>
      <c r="J357">
        <v>149.43</v>
      </c>
      <c r="K357">
        <v>98.21</v>
      </c>
      <c r="L357" s="3">
        <f t="shared" si="91"/>
        <v>5.4493833877677922E-3</v>
      </c>
      <c r="M357" s="3">
        <f t="shared" si="92"/>
        <v>1.8534722445259E-2</v>
      </c>
      <c r="N357" s="3">
        <f t="shared" si="87"/>
        <v>2.4989045544758559E-2</v>
      </c>
      <c r="O357" s="3">
        <f t="shared" si="87"/>
        <v>-1.8068660911464418E-3</v>
      </c>
      <c r="P357" s="3">
        <f t="shared" si="93"/>
        <v>9.7344629409722324E-8</v>
      </c>
      <c r="Q357" s="4">
        <f t="shared" si="94"/>
        <v>-1.0583712164839955E-3</v>
      </c>
      <c r="R357" s="3">
        <f t="shared" si="95"/>
        <v>1.1791571321659727E-2</v>
      </c>
      <c r="S357" s="16">
        <f t="shared" si="99"/>
        <v>113.2771590290909</v>
      </c>
      <c r="T357" s="16">
        <f t="shared" si="99"/>
        <v>119.76111313759476</v>
      </c>
      <c r="U357" s="16">
        <f t="shared" si="96"/>
        <v>-6.4839541085038661</v>
      </c>
      <c r="V357" s="16">
        <f t="shared" si="100"/>
        <v>128.22019235656464</v>
      </c>
      <c r="W357" s="16">
        <f t="shared" si="100"/>
        <v>139.36371777963922</v>
      </c>
      <c r="X357" s="16">
        <f t="shared" si="100"/>
        <v>95.785341393213514</v>
      </c>
      <c r="Y357" s="16">
        <f t="shared" si="100"/>
        <v>115.67520102096212</v>
      </c>
    </row>
    <row r="358" spans="1:25" x14ac:dyDescent="0.4">
      <c r="A358">
        <f t="shared" si="98"/>
        <v>345</v>
      </c>
      <c r="B358" s="1">
        <v>41488</v>
      </c>
      <c r="C358" s="2">
        <v>5.2257506371706397E-2</v>
      </c>
      <c r="D358" s="2">
        <v>7.5876173434948303E-3</v>
      </c>
      <c r="E358" s="2">
        <v>8.0529003432499597E-3</v>
      </c>
      <c r="F358" s="2">
        <v>0.93210197594154798</v>
      </c>
      <c r="G358">
        <v>520.54899999999998</v>
      </c>
      <c r="H358">
        <v>3038.63</v>
      </c>
      <c r="I358">
        <v>1590.66</v>
      </c>
      <c r="J358">
        <v>149.16</v>
      </c>
      <c r="K358">
        <v>98.94</v>
      </c>
      <c r="L358" s="3">
        <f t="shared" si="91"/>
        <v>-2.4670862228569179E-2</v>
      </c>
      <c r="M358" s="3">
        <f t="shared" si="92"/>
        <v>-3.7141731232501196E-2</v>
      </c>
      <c r="N358" s="3">
        <f t="shared" si="87"/>
        <v>-4.6188374636943141E-2</v>
      </c>
      <c r="O358" s="3">
        <f t="shared" si="87"/>
        <v>4.5588629659427671E-3</v>
      </c>
      <c r="P358" s="3">
        <f t="shared" si="93"/>
        <v>3.6724373093199885E-7</v>
      </c>
      <c r="Q358" s="4">
        <f t="shared" si="94"/>
        <v>2.3059525727309759E-3</v>
      </c>
      <c r="R358" s="3">
        <f t="shared" si="95"/>
        <v>-2.5860526283017687E-2</v>
      </c>
      <c r="S358" s="16">
        <f t="shared" si="99"/>
        <v>113.50775428636399</v>
      </c>
      <c r="T358" s="16">
        <f t="shared" si="99"/>
        <v>117.17506050929299</v>
      </c>
      <c r="U358" s="16">
        <f t="shared" si="96"/>
        <v>-3.6673062229289997</v>
      </c>
      <c r="V358" s="16">
        <f t="shared" si="100"/>
        <v>125.75310613370772</v>
      </c>
      <c r="W358" s="16">
        <f t="shared" si="100"/>
        <v>135.64954465638911</v>
      </c>
      <c r="X358" s="16">
        <f t="shared" si="100"/>
        <v>91.166503929519195</v>
      </c>
      <c r="Y358" s="16">
        <f t="shared" si="100"/>
        <v>116.13108731755639</v>
      </c>
    </row>
    <row r="359" spans="1:25" x14ac:dyDescent="0.4">
      <c r="A359">
        <f t="shared" si="98"/>
        <v>346</v>
      </c>
      <c r="B359" s="1">
        <v>41495</v>
      </c>
      <c r="C359" s="2">
        <v>5.18875740582012E-2</v>
      </c>
      <c r="D359" s="2">
        <v>7.4863992712213999E-3</v>
      </c>
      <c r="E359" s="2">
        <v>7.9119778441423295E-3</v>
      </c>
      <c r="F359" s="2">
        <v>0.93271404882643505</v>
      </c>
      <c r="G359">
        <v>522.11300000000006</v>
      </c>
      <c r="H359">
        <v>3008.79</v>
      </c>
      <c r="I359">
        <v>1517.19</v>
      </c>
      <c r="J359">
        <v>149.84</v>
      </c>
      <c r="K359">
        <v>96.21</v>
      </c>
      <c r="L359" s="3">
        <f t="shared" si="91"/>
        <v>-5.7831033260592468E-3</v>
      </c>
      <c r="M359" s="3">
        <f t="shared" si="92"/>
        <v>-6.9432846967820705E-3</v>
      </c>
      <c r="N359" s="3">
        <f t="shared" si="87"/>
        <v>1.5423249560040375E-3</v>
      </c>
      <c r="O359" s="3">
        <f t="shared" si="87"/>
        <v>-1.201281366791318E-3</v>
      </c>
      <c r="P359" s="3">
        <f t="shared" si="93"/>
        <v>1.8327450758767815E-7</v>
      </c>
      <c r="Q359" s="4">
        <f t="shared" si="94"/>
        <v>-1.4604838446379007E-3</v>
      </c>
      <c r="R359" s="3">
        <f t="shared" si="95"/>
        <v>-3.0963361084071495E-3</v>
      </c>
      <c r="S359" s="16">
        <f t="shared" si="99"/>
        <v>113.36170590190019</v>
      </c>
      <c r="T359" s="16">
        <f t="shared" si="99"/>
        <v>116.86542689845227</v>
      </c>
      <c r="U359" s="16">
        <f t="shared" si="96"/>
        <v>-3.5037209965520759</v>
      </c>
      <c r="V359" s="16">
        <f t="shared" si="100"/>
        <v>125.17479580110179</v>
      </c>
      <c r="W359" s="16">
        <f t="shared" si="100"/>
        <v>134.95521618671091</v>
      </c>
      <c r="X359" s="16">
        <f t="shared" si="100"/>
        <v>91.320736425119605</v>
      </c>
      <c r="Y359" s="16">
        <f t="shared" si="100"/>
        <v>116.01095918087726</v>
      </c>
    </row>
    <row r="360" spans="1:25" x14ac:dyDescent="0.4">
      <c r="A360">
        <f t="shared" si="98"/>
        <v>347</v>
      </c>
      <c r="B360" s="1">
        <v>41502</v>
      </c>
      <c r="C360" s="2">
        <v>5.1606298291777798E-2</v>
      </c>
      <c r="D360" s="2">
        <v>7.4802016592260996E-3</v>
      </c>
      <c r="E360" s="2">
        <v>7.8939937099147608E-3</v>
      </c>
      <c r="F360" s="2">
        <v>0.93301950633908104</v>
      </c>
      <c r="G360">
        <v>512.06799999999998</v>
      </c>
      <c r="H360">
        <v>2947.46</v>
      </c>
      <c r="I360">
        <v>1519.53</v>
      </c>
      <c r="J360">
        <v>149.66</v>
      </c>
      <c r="K360">
        <v>97.53</v>
      </c>
      <c r="L360" s="3">
        <f t="shared" si="91"/>
        <v>1.1867312772091854E-2</v>
      </c>
      <c r="M360" s="3">
        <f t="shared" si="92"/>
        <v>1.7215229954446576E-2</v>
      </c>
      <c r="N360" s="3">
        <f t="shared" si="87"/>
        <v>-8.8185162517351312E-4</v>
      </c>
      <c r="O360" s="3">
        <f t="shared" si="87"/>
        <v>-8.6863557396765767E-4</v>
      </c>
      <c r="P360" s="3">
        <f t="shared" si="93"/>
        <v>1.2914337894191729E-7</v>
      </c>
      <c r="Q360" s="4">
        <f t="shared" si="94"/>
        <v>-7.6342934465401281E-5</v>
      </c>
      <c r="R360" s="3">
        <f t="shared" si="95"/>
        <v>6.8330138818493147E-3</v>
      </c>
      <c r="S360" s="16">
        <f t="shared" ref="S360:T375" si="101">S359+100*Q360</f>
        <v>113.35407160845365</v>
      </c>
      <c r="T360" s="16">
        <f t="shared" si="101"/>
        <v>117.5487282866372</v>
      </c>
      <c r="U360" s="16">
        <f t="shared" si="96"/>
        <v>-4.1946566781835486</v>
      </c>
      <c r="V360" s="16">
        <f t="shared" si="100"/>
        <v>126.36152707831098</v>
      </c>
      <c r="W360" s="16">
        <f t="shared" si="100"/>
        <v>136.67673918215556</v>
      </c>
      <c r="X360" s="16">
        <f t="shared" si="100"/>
        <v>91.232551262602257</v>
      </c>
      <c r="Y360" s="16">
        <f t="shared" si="100"/>
        <v>115.9240956234805</v>
      </c>
    </row>
    <row r="361" spans="1:25" x14ac:dyDescent="0.4">
      <c r="A361">
        <f t="shared" si="98"/>
        <v>348</v>
      </c>
      <c r="B361" s="1">
        <v>41509</v>
      </c>
      <c r="C361" s="2">
        <v>5.1435810504315199E-2</v>
      </c>
      <c r="D361" s="2">
        <v>7.45346465009136E-3</v>
      </c>
      <c r="E361" s="2">
        <v>7.8759795416086503E-3</v>
      </c>
      <c r="F361" s="2">
        <v>0.93323474530398398</v>
      </c>
      <c r="G361">
        <v>511.899</v>
      </c>
      <c r="H361">
        <v>2962.06</v>
      </c>
      <c r="I361">
        <v>1518.19</v>
      </c>
      <c r="J361">
        <v>149.53</v>
      </c>
      <c r="K361">
        <v>98.72</v>
      </c>
      <c r="L361" s="3">
        <f t="shared" si="91"/>
        <v>-1.583100100185364E-3</v>
      </c>
      <c r="M361" s="3">
        <f t="shared" si="92"/>
        <v>-2.3398150643134441E-2</v>
      </c>
      <c r="N361" s="3">
        <f t="shared" si="87"/>
        <v>-3.0918396248163948E-2</v>
      </c>
      <c r="O361" s="3">
        <f t="shared" si="87"/>
        <v>4.4807062128000563E-3</v>
      </c>
      <c r="P361" s="3">
        <f t="shared" si="93"/>
        <v>1.8363523185817038E-7</v>
      </c>
      <c r="Q361" s="4">
        <f t="shared" si="94"/>
        <v>3.6820291042840808E-3</v>
      </c>
      <c r="R361" s="3">
        <f t="shared" si="95"/>
        <v>-1.2854735194670924E-2</v>
      </c>
      <c r="S361" s="16">
        <f t="shared" si="101"/>
        <v>113.72227451888206</v>
      </c>
      <c r="T361" s="16">
        <f t="shared" si="101"/>
        <v>116.26325476717011</v>
      </c>
      <c r="U361" s="16">
        <f t="shared" si="96"/>
        <v>-2.5409802482880508</v>
      </c>
      <c r="V361" s="16">
        <f t="shared" si="100"/>
        <v>126.20321706829245</v>
      </c>
      <c r="W361" s="16">
        <f t="shared" si="100"/>
        <v>134.3369241178421</v>
      </c>
      <c r="X361" s="16">
        <f t="shared" si="100"/>
        <v>88.140711637785856</v>
      </c>
      <c r="Y361" s="16">
        <f t="shared" si="100"/>
        <v>116.37216624476051</v>
      </c>
    </row>
    <row r="362" spans="1:25" x14ac:dyDescent="0.4">
      <c r="A362">
        <f t="shared" si="98"/>
        <v>349</v>
      </c>
      <c r="B362" s="1">
        <v>41516</v>
      </c>
      <c r="C362" s="2">
        <v>5.1716118080700799E-2</v>
      </c>
      <c r="D362" s="2">
        <v>7.3361066050847698E-3</v>
      </c>
      <c r="E362" s="2">
        <v>7.6872788668515997E-3</v>
      </c>
      <c r="F362" s="2">
        <v>0.93326049644736198</v>
      </c>
      <c r="G362">
        <v>513.952</v>
      </c>
      <c r="H362">
        <v>2908.96</v>
      </c>
      <c r="I362">
        <v>1471.25</v>
      </c>
      <c r="J362">
        <v>150.19999999999999</v>
      </c>
      <c r="K362">
        <v>98.17</v>
      </c>
      <c r="L362" s="3">
        <f t="shared" si="91"/>
        <v>-1.965256620347744E-3</v>
      </c>
      <c r="M362" s="3">
        <f t="shared" si="92"/>
        <v>2.3749038682293389E-2</v>
      </c>
      <c r="N362" s="3">
        <f t="shared" si="87"/>
        <v>3.779779099405256E-2</v>
      </c>
      <c r="O362" s="3">
        <f t="shared" si="87"/>
        <v>-3.4620505992009054E-3</v>
      </c>
      <c r="P362" s="3">
        <f t="shared" si="93"/>
        <v>1.3502801799736329E-7</v>
      </c>
      <c r="Q362" s="4">
        <f t="shared" si="94"/>
        <v>-2.8679778929270642E-3</v>
      </c>
      <c r="R362" s="3">
        <f t="shared" si="95"/>
        <v>1.4029880614199325E-2</v>
      </c>
      <c r="S362" s="16">
        <f t="shared" si="101"/>
        <v>113.43547672958935</v>
      </c>
      <c r="T362" s="16">
        <f t="shared" si="101"/>
        <v>117.66624282859004</v>
      </c>
      <c r="U362" s="16">
        <f t="shared" si="96"/>
        <v>-4.2307660990006895</v>
      </c>
      <c r="V362" s="16">
        <f t="shared" si="100"/>
        <v>126.00669140625767</v>
      </c>
      <c r="W362" s="16">
        <f t="shared" si="100"/>
        <v>136.71182798607146</v>
      </c>
      <c r="X362" s="16">
        <f t="shared" si="100"/>
        <v>91.920490737191116</v>
      </c>
      <c r="Y362" s="16">
        <f t="shared" si="100"/>
        <v>116.02596118484041</v>
      </c>
    </row>
    <row r="363" spans="1:25" x14ac:dyDescent="0.4">
      <c r="A363">
        <f t="shared" si="98"/>
        <v>350</v>
      </c>
      <c r="B363" s="1">
        <v>41523</v>
      </c>
      <c r="C363" s="2">
        <v>5.1941164777362998E-2</v>
      </c>
      <c r="D363" s="2">
        <v>7.3054060586575801E-3</v>
      </c>
      <c r="E363" s="2">
        <v>7.5985091715574703E-3</v>
      </c>
      <c r="F363" s="2">
        <v>0.93315491999242095</v>
      </c>
      <c r="G363">
        <v>508.077</v>
      </c>
      <c r="H363">
        <v>2949.8</v>
      </c>
      <c r="I363">
        <v>1526.86</v>
      </c>
      <c r="J363">
        <v>149.68</v>
      </c>
      <c r="K363">
        <v>99.11</v>
      </c>
      <c r="L363" s="3">
        <f t="shared" si="91"/>
        <v>7.1549047856389603E-3</v>
      </c>
      <c r="M363" s="3">
        <f t="shared" si="92"/>
        <v>2.3116620695906809E-2</v>
      </c>
      <c r="N363" s="3">
        <f t="shared" si="87"/>
        <v>3.2635605098044529E-2</v>
      </c>
      <c r="O363" s="3">
        <f t="shared" si="87"/>
        <v>5.1443078567610101E-3</v>
      </c>
      <c r="P363" s="3">
        <f t="shared" si="93"/>
        <v>3.2315231635059145E-7</v>
      </c>
      <c r="Q363" s="4">
        <f t="shared" si="94"/>
        <v>5.5886053681574541E-3</v>
      </c>
      <c r="R363" s="3">
        <f t="shared" si="95"/>
        <v>1.7012859609087827E-2</v>
      </c>
      <c r="S363" s="16">
        <f t="shared" si="101"/>
        <v>113.9943372664051</v>
      </c>
      <c r="T363" s="16">
        <f t="shared" si="101"/>
        <v>119.36752878949882</v>
      </c>
      <c r="U363" s="16">
        <f t="shared" si="96"/>
        <v>-5.3731915230937233</v>
      </c>
      <c r="V363" s="16">
        <f t="shared" si="100"/>
        <v>126.72218188482157</v>
      </c>
      <c r="W363" s="16">
        <f t="shared" si="100"/>
        <v>139.02349005566214</v>
      </c>
      <c r="X363" s="16">
        <f t="shared" si="100"/>
        <v>95.184051246995566</v>
      </c>
      <c r="Y363" s="16">
        <f t="shared" si="100"/>
        <v>116.54039197051651</v>
      </c>
    </row>
    <row r="364" spans="1:25" x14ac:dyDescent="0.4">
      <c r="A364">
        <f t="shared" si="98"/>
        <v>351</v>
      </c>
      <c r="B364" s="1">
        <v>41530</v>
      </c>
      <c r="C364" s="2">
        <v>5.2479751971280998E-2</v>
      </c>
      <c r="D364" s="2">
        <v>7.2141976523574201E-3</v>
      </c>
      <c r="E364" s="2">
        <v>7.4243479498722299E-3</v>
      </c>
      <c r="F364" s="2">
        <v>0.93288170242648905</v>
      </c>
      <c r="G364">
        <v>510.322</v>
      </c>
      <c r="H364">
        <v>3009.79</v>
      </c>
      <c r="I364">
        <v>1576.69</v>
      </c>
      <c r="J364">
        <v>150.44999999999999</v>
      </c>
      <c r="K364">
        <v>99.38</v>
      </c>
      <c r="L364" s="3">
        <f t="shared" si="91"/>
        <v>1.3879183114601235E-2</v>
      </c>
      <c r="M364" s="3">
        <f t="shared" si="92"/>
        <v>1.2979743127132792E-2</v>
      </c>
      <c r="N364" s="3">
        <f t="shared" si="87"/>
        <v>2.8439325422245254E-2</v>
      </c>
      <c r="O364" s="3">
        <f t="shared" si="87"/>
        <v>1.9275506812896914E-3</v>
      </c>
      <c r="P364" s="3">
        <f t="shared" si="93"/>
        <v>5.8259705016715532E-7</v>
      </c>
      <c r="Q364" s="4">
        <f t="shared" si="94"/>
        <v>2.8307521312333226E-3</v>
      </c>
      <c r="R364" s="3">
        <f t="shared" si="95"/>
        <v>1.4306450586317243E-2</v>
      </c>
      <c r="S364" s="16">
        <f t="shared" si="101"/>
        <v>114.27741247952842</v>
      </c>
      <c r="T364" s="16">
        <f t="shared" si="101"/>
        <v>120.79817384813055</v>
      </c>
      <c r="U364" s="16">
        <f t="shared" si="96"/>
        <v>-6.5207613686021233</v>
      </c>
      <c r="V364" s="16">
        <f t="shared" si="100"/>
        <v>128.11010019628168</v>
      </c>
      <c r="W364" s="16">
        <f t="shared" si="100"/>
        <v>140.32146436837542</v>
      </c>
      <c r="X364" s="16">
        <f t="shared" si="100"/>
        <v>98.027983789220087</v>
      </c>
      <c r="Y364" s="16">
        <f t="shared" si="100"/>
        <v>116.73314703864548</v>
      </c>
    </row>
    <row r="365" spans="1:25" x14ac:dyDescent="0.4">
      <c r="A365">
        <f t="shared" si="98"/>
        <v>352</v>
      </c>
      <c r="B365" s="1">
        <v>41537</v>
      </c>
      <c r="C365" s="2">
        <v>5.1662704475571898E-2</v>
      </c>
      <c r="D365" s="2">
        <v>7.1457731412830697E-3</v>
      </c>
      <c r="E365" s="2">
        <v>7.3388248730438099E-3</v>
      </c>
      <c r="F365" s="2">
        <v>0.93385269751010103</v>
      </c>
      <c r="G365">
        <v>517.50900000000001</v>
      </c>
      <c r="H365">
        <v>3049.47</v>
      </c>
      <c r="I365">
        <v>1621.53</v>
      </c>
      <c r="J365">
        <v>150.74</v>
      </c>
      <c r="K365">
        <v>99.36</v>
      </c>
      <c r="L365" s="3">
        <f t="shared" si="91"/>
        <v>-2.2237674044948141E-3</v>
      </c>
      <c r="M365" s="3">
        <f t="shared" si="92"/>
        <v>-2.1397826174878731E-2</v>
      </c>
      <c r="N365" s="3">
        <f t="shared" si="87"/>
        <v>5.4146392604514926E-3</v>
      </c>
      <c r="O365" s="3">
        <f t="shared" si="87"/>
        <v>1.9901817699348179E-3</v>
      </c>
      <c r="P365" s="3">
        <f t="shared" si="93"/>
        <v>9.6849933033635128E-8</v>
      </c>
      <c r="Q365" s="4">
        <f t="shared" si="94"/>
        <v>1.6303870039360668E-3</v>
      </c>
      <c r="R365" s="3">
        <f t="shared" si="95"/>
        <v>-4.0541931372468087E-3</v>
      </c>
      <c r="S365" s="16">
        <f t="shared" si="101"/>
        <v>114.44045117992204</v>
      </c>
      <c r="T365" s="16">
        <f t="shared" si="101"/>
        <v>120.39275453440587</v>
      </c>
      <c r="U365" s="16">
        <f t="shared" si="96"/>
        <v>-5.9523033544838313</v>
      </c>
      <c r="V365" s="16">
        <f t="shared" si="100"/>
        <v>127.8877234558322</v>
      </c>
      <c r="W365" s="16">
        <f t="shared" si="100"/>
        <v>138.18168175088755</v>
      </c>
      <c r="X365" s="16">
        <f t="shared" si="100"/>
        <v>98.569447715265241</v>
      </c>
      <c r="Y365" s="16">
        <f t="shared" si="100"/>
        <v>116.93216521563896</v>
      </c>
    </row>
    <row r="366" spans="1:25" x14ac:dyDescent="0.4">
      <c r="A366">
        <f t="shared" si="98"/>
        <v>353</v>
      </c>
      <c r="B366" s="1">
        <v>41544</v>
      </c>
      <c r="C366" s="2">
        <v>5.1535833216640202E-2</v>
      </c>
      <c r="D366" s="2">
        <v>7.1165616631395697E-3</v>
      </c>
      <c r="E366" s="2">
        <v>7.3334910550628598E-3</v>
      </c>
      <c r="F366" s="2">
        <v>0.934014114065157</v>
      </c>
      <c r="G366">
        <v>522.245</v>
      </c>
      <c r="H366">
        <v>3018.24</v>
      </c>
      <c r="I366">
        <v>1630.31</v>
      </c>
      <c r="J366">
        <v>151.04</v>
      </c>
      <c r="K366">
        <v>98.24</v>
      </c>
      <c r="L366" s="3">
        <f t="shared" si="91"/>
        <v>-8.3935552544182057E-3</v>
      </c>
      <c r="M366" s="3">
        <f t="shared" si="92"/>
        <v>-8.1273757292898985E-3</v>
      </c>
      <c r="N366" s="3">
        <f t="shared" si="87"/>
        <v>-4.4108175745717015E-2</v>
      </c>
      <c r="O366" s="3">
        <f t="shared" si="87"/>
        <v>1.5227754237290281E-3</v>
      </c>
      <c r="P366" s="3">
        <f t="shared" si="93"/>
        <v>5.2797084729471642E-7</v>
      </c>
      <c r="Q366" s="4">
        <f t="shared" si="94"/>
        <v>6.0789102095746477E-4</v>
      </c>
      <c r="R366" s="3">
        <f t="shared" si="95"/>
        <v>-1.4776582826424023E-2</v>
      </c>
      <c r="S366" s="16">
        <f t="shared" si="101"/>
        <v>114.50124028201778</v>
      </c>
      <c r="T366" s="16">
        <f t="shared" si="101"/>
        <v>118.91509625176346</v>
      </c>
      <c r="U366" s="16">
        <f t="shared" si="96"/>
        <v>-4.4138559697456827</v>
      </c>
      <c r="V366" s="16">
        <f t="shared" si="100"/>
        <v>127.04836793039038</v>
      </c>
      <c r="W366" s="16">
        <f t="shared" si="100"/>
        <v>137.36894417795855</v>
      </c>
      <c r="X366" s="16">
        <f t="shared" si="100"/>
        <v>94.158630140693532</v>
      </c>
      <c r="Y366" s="16">
        <f t="shared" si="100"/>
        <v>117.08444275801186</v>
      </c>
    </row>
    <row r="367" spans="1:25" x14ac:dyDescent="0.4">
      <c r="A367">
        <f t="shared" si="98"/>
        <v>354</v>
      </c>
      <c r="B367" s="1">
        <v>41551</v>
      </c>
      <c r="C367" s="2">
        <v>5.0918383618013E-2</v>
      </c>
      <c r="D367" s="2">
        <v>7.05368051831311E-3</v>
      </c>
      <c r="E367" s="2">
        <v>7.1338703863588204E-3</v>
      </c>
      <c r="F367" s="2">
        <v>0.93489406547731502</v>
      </c>
      <c r="G367">
        <v>521.899</v>
      </c>
      <c r="H367">
        <v>3017.05</v>
      </c>
      <c r="I367">
        <v>1558.4</v>
      </c>
      <c r="J367">
        <v>151.27000000000001</v>
      </c>
      <c r="K367">
        <v>97.48</v>
      </c>
      <c r="L367" s="3">
        <f t="shared" si="91"/>
        <v>8.9862522927823818E-3</v>
      </c>
      <c r="M367" s="3">
        <f t="shared" si="92"/>
        <v>1.9456293185649676E-2</v>
      </c>
      <c r="N367" s="3">
        <f t="shared" si="87"/>
        <v>2.8664014373716462E-2</v>
      </c>
      <c r="O367" s="3">
        <f t="shared" si="87"/>
        <v>1.3221392212581229E-4</v>
      </c>
      <c r="P367" s="3">
        <f t="shared" si="93"/>
        <v>3.3006372024385224E-7</v>
      </c>
      <c r="Q367" s="4">
        <f t="shared" si="94"/>
        <v>9.2256522847782485E-4</v>
      </c>
      <c r="R367" s="3">
        <f t="shared" si="95"/>
        <v>1.4309693443568583E-2</v>
      </c>
      <c r="S367" s="16">
        <f t="shared" si="101"/>
        <v>114.59349680486555</v>
      </c>
      <c r="T367" s="16">
        <f t="shared" si="101"/>
        <v>120.34606559612031</v>
      </c>
      <c r="U367" s="16">
        <f t="shared" si="96"/>
        <v>-5.7525687912547596</v>
      </c>
      <c r="V367" s="16">
        <f t="shared" ref="V367:Y382" si="102">V366+100*L367</f>
        <v>127.94699315966862</v>
      </c>
      <c r="W367" s="16">
        <f t="shared" si="102"/>
        <v>139.31457349652351</v>
      </c>
      <c r="X367" s="16">
        <f t="shared" si="102"/>
        <v>97.025031578065182</v>
      </c>
      <c r="Y367" s="16">
        <f t="shared" si="102"/>
        <v>117.09766415022445</v>
      </c>
    </row>
    <row r="368" spans="1:25" x14ac:dyDescent="0.4">
      <c r="A368">
        <f t="shared" si="98"/>
        <v>355</v>
      </c>
      <c r="B368" s="1">
        <v>41558</v>
      </c>
      <c r="C368" s="2">
        <v>5.1468489818419103E-2</v>
      </c>
      <c r="D368" s="2">
        <v>7.0068544599629296E-3</v>
      </c>
      <c r="E368" s="2">
        <v>7.0808734129363098E-3</v>
      </c>
      <c r="F368" s="2">
        <v>0.93444378230868097</v>
      </c>
      <c r="G368">
        <v>520.71299999999997</v>
      </c>
      <c r="H368">
        <v>3041.43</v>
      </c>
      <c r="I368">
        <v>1603.07</v>
      </c>
      <c r="J368">
        <v>151.29</v>
      </c>
      <c r="K368">
        <v>98.58</v>
      </c>
      <c r="L368" s="3">
        <f t="shared" si="91"/>
        <v>-7.5884020375527328E-4</v>
      </c>
      <c r="M368" s="3">
        <f t="shared" si="92"/>
        <v>1.5505337709442291E-2</v>
      </c>
      <c r="N368" s="3">
        <f t="shared" si="87"/>
        <v>6.9741184103002674E-3</v>
      </c>
      <c r="O368" s="3">
        <f t="shared" si="87"/>
        <v>2.6439288783131065E-3</v>
      </c>
      <c r="P368" s="3">
        <f t="shared" si="93"/>
        <v>9.216797265579898E-8</v>
      </c>
      <c r="Q368" s="4">
        <f t="shared" si="94"/>
        <v>2.5894808682454082E-3</v>
      </c>
      <c r="R368" s="3">
        <f t="shared" si="95"/>
        <v>6.0911361985750978E-3</v>
      </c>
      <c r="S368" s="16">
        <f t="shared" si="101"/>
        <v>114.8524448916901</v>
      </c>
      <c r="T368" s="16">
        <f t="shared" si="101"/>
        <v>120.95517921597782</v>
      </c>
      <c r="U368" s="16">
        <f t="shared" si="96"/>
        <v>-6.1027343242877237</v>
      </c>
      <c r="V368" s="16">
        <f t="shared" si="102"/>
        <v>127.8711091392931</v>
      </c>
      <c r="W368" s="16">
        <f t="shared" si="102"/>
        <v>140.86510726746775</v>
      </c>
      <c r="X368" s="16">
        <f t="shared" si="102"/>
        <v>97.722443419095214</v>
      </c>
      <c r="Y368" s="16">
        <f t="shared" si="102"/>
        <v>117.36205703805575</v>
      </c>
    </row>
    <row r="369" spans="1:25" x14ac:dyDescent="0.4">
      <c r="A369">
        <f t="shared" si="98"/>
        <v>356</v>
      </c>
      <c r="B369" s="1">
        <v>41565</v>
      </c>
      <c r="C369" s="2">
        <v>5.1358885914632502E-2</v>
      </c>
      <c r="D369" s="2">
        <v>6.9807108826734797E-3</v>
      </c>
      <c r="E369" s="2">
        <v>7.0630076062530101E-3</v>
      </c>
      <c r="F369" s="2">
        <v>0.93459739559644095</v>
      </c>
      <c r="G369">
        <v>524.89700000000005</v>
      </c>
      <c r="H369">
        <v>3115.77</v>
      </c>
      <c r="I369">
        <v>1614.25</v>
      </c>
      <c r="J369">
        <v>151.69</v>
      </c>
      <c r="K369">
        <v>97.72</v>
      </c>
      <c r="L369" s="3">
        <f t="shared" si="91"/>
        <v>4.1415965115398912E-3</v>
      </c>
      <c r="M369" s="3">
        <f t="shared" si="92"/>
        <v>5.6937808843349202E-3</v>
      </c>
      <c r="N369" s="3">
        <f t="shared" si="87"/>
        <v>-2.2598730060399586E-2</v>
      </c>
      <c r="O369" s="3">
        <f t="shared" si="87"/>
        <v>5.2739139033564086E-4</v>
      </c>
      <c r="P369" s="3">
        <f t="shared" si="93"/>
        <v>2.1341469915900807E-7</v>
      </c>
      <c r="Q369" s="4">
        <f t="shared" si="94"/>
        <v>5.8552462378370831E-4</v>
      </c>
      <c r="R369" s="3">
        <f t="shared" si="95"/>
        <v>-3.0589903185472833E-3</v>
      </c>
      <c r="S369" s="16">
        <f t="shared" si="101"/>
        <v>114.91099735406847</v>
      </c>
      <c r="T369" s="16">
        <f t="shared" si="101"/>
        <v>120.6492801841231</v>
      </c>
      <c r="U369" s="16">
        <f t="shared" si="96"/>
        <v>-5.7382828300546294</v>
      </c>
      <c r="V369" s="16">
        <f t="shared" si="102"/>
        <v>128.28526879044708</v>
      </c>
      <c r="W369" s="16">
        <f t="shared" si="102"/>
        <v>141.43448535590124</v>
      </c>
      <c r="X369" s="16">
        <f t="shared" si="102"/>
        <v>95.462570413055261</v>
      </c>
      <c r="Y369" s="16">
        <f t="shared" si="102"/>
        <v>117.41479617708931</v>
      </c>
    </row>
    <row r="370" spans="1:25" x14ac:dyDescent="0.4">
      <c r="A370">
        <f t="shared" si="98"/>
        <v>357</v>
      </c>
      <c r="B370" s="1">
        <v>41572</v>
      </c>
      <c r="C370" s="2">
        <v>5.1714577079897399E-2</v>
      </c>
      <c r="D370" s="2">
        <v>6.9639767679270798E-3</v>
      </c>
      <c r="E370" s="2">
        <v>7.0126235450372401E-3</v>
      </c>
      <c r="F370" s="2">
        <v>0.93430882260713799</v>
      </c>
      <c r="G370">
        <v>528.69399999999996</v>
      </c>
      <c r="H370">
        <v>3143.16</v>
      </c>
      <c r="I370">
        <v>1577.77</v>
      </c>
      <c r="J370">
        <v>151.77000000000001</v>
      </c>
      <c r="K370">
        <v>97.42</v>
      </c>
      <c r="L370" s="3">
        <f t="shared" si="91"/>
        <v>4.334811151810225E-3</v>
      </c>
      <c r="M370" s="3">
        <f t="shared" si="92"/>
        <v>1.4136086004601811E-2</v>
      </c>
      <c r="N370" s="3">
        <f t="shared" si="87"/>
        <v>4.050019964887186E-3</v>
      </c>
      <c r="O370" s="3">
        <f t="shared" si="87"/>
        <v>1.647229360216107E-3</v>
      </c>
      <c r="P370" s="3">
        <f t="shared" si="93"/>
        <v>4.8960208762024738E-7</v>
      </c>
      <c r="Q370" s="4">
        <f t="shared" si="94"/>
        <v>1.8895488873459934E-3</v>
      </c>
      <c r="R370" s="3">
        <f t="shared" si="95"/>
        <v>6.0420366203788323E-3</v>
      </c>
      <c r="S370" s="16">
        <f t="shared" si="101"/>
        <v>115.09995224280307</v>
      </c>
      <c r="T370" s="16">
        <f t="shared" si="101"/>
        <v>121.25348384616099</v>
      </c>
      <c r="U370" s="16">
        <f t="shared" si="96"/>
        <v>-6.1535316033579193</v>
      </c>
      <c r="V370" s="16">
        <f t="shared" si="102"/>
        <v>128.7187499056281</v>
      </c>
      <c r="W370" s="16">
        <f t="shared" si="102"/>
        <v>142.84809395636142</v>
      </c>
      <c r="X370" s="16">
        <f t="shared" si="102"/>
        <v>95.867572409543982</v>
      </c>
      <c r="Y370" s="16">
        <f t="shared" si="102"/>
        <v>117.57951911311092</v>
      </c>
    </row>
    <row r="371" spans="1:25" x14ac:dyDescent="0.4">
      <c r="A371">
        <f t="shared" si="98"/>
        <v>358</v>
      </c>
      <c r="B371" s="1">
        <v>41579</v>
      </c>
      <c r="C371" s="2">
        <v>5.2343731720607002E-2</v>
      </c>
      <c r="D371" s="2">
        <v>7.0913093596274299E-3</v>
      </c>
      <c r="E371" s="2">
        <v>7.0721397919945002E-3</v>
      </c>
      <c r="F371" s="2">
        <v>0.93349281912777105</v>
      </c>
      <c r="G371">
        <v>524.25900000000001</v>
      </c>
      <c r="H371">
        <v>3147.21</v>
      </c>
      <c r="I371">
        <v>1584.16</v>
      </c>
      <c r="J371">
        <v>152.02000000000001</v>
      </c>
      <c r="K371">
        <v>98.67</v>
      </c>
      <c r="L371" s="3">
        <f t="shared" si="91"/>
        <v>-4.2273206660010665E-3</v>
      </c>
      <c r="M371" s="3">
        <f t="shared" si="92"/>
        <v>9.879668051440138E-3</v>
      </c>
      <c r="N371" s="3">
        <f t="shared" si="87"/>
        <v>-5.5802444197556866E-3</v>
      </c>
      <c r="O371" s="3">
        <f t="shared" si="87"/>
        <v>1.3156163662664255E-4</v>
      </c>
      <c r="P371" s="3">
        <f t="shared" si="93"/>
        <v>4.3513837543263775E-7</v>
      </c>
      <c r="Q371" s="4">
        <f t="shared" si="94"/>
        <v>-6.8301520236722132E-5</v>
      </c>
      <c r="R371" s="3">
        <f t="shared" si="95"/>
        <v>5.0916150577506869E-5</v>
      </c>
      <c r="S371" s="16">
        <f t="shared" si="101"/>
        <v>115.0931220907794</v>
      </c>
      <c r="T371" s="16">
        <f t="shared" si="101"/>
        <v>121.25857546121874</v>
      </c>
      <c r="U371" s="16">
        <f t="shared" si="96"/>
        <v>-6.1654533704393373</v>
      </c>
      <c r="V371" s="16">
        <f t="shared" si="102"/>
        <v>128.296017839028</v>
      </c>
      <c r="W371" s="16">
        <f t="shared" si="102"/>
        <v>143.83606076150545</v>
      </c>
      <c r="X371" s="16">
        <f t="shared" si="102"/>
        <v>95.30954796756842</v>
      </c>
      <c r="Y371" s="16">
        <f t="shared" si="102"/>
        <v>117.59267527677358</v>
      </c>
    </row>
    <row r="372" spans="1:25" x14ac:dyDescent="0.4">
      <c r="A372">
        <f t="shared" si="98"/>
        <v>359</v>
      </c>
      <c r="B372" s="1">
        <v>41586</v>
      </c>
      <c r="C372" s="2">
        <v>5.1756033481878697E-2</v>
      </c>
      <c r="D372" s="2">
        <v>7.0229205372320004E-3</v>
      </c>
      <c r="E372" s="2">
        <v>7.00299622739705E-3</v>
      </c>
      <c r="F372" s="2">
        <v>0.93421804975349199</v>
      </c>
      <c r="G372">
        <v>520.04</v>
      </c>
      <c r="H372">
        <v>3166.11</v>
      </c>
      <c r="I372">
        <v>1575.32</v>
      </c>
      <c r="J372">
        <v>152.04</v>
      </c>
      <c r="K372">
        <v>99.05</v>
      </c>
      <c r="L372" s="3">
        <f t="shared" si="91"/>
        <v>1.806030297595651E-2</v>
      </c>
      <c r="M372" s="3">
        <f t="shared" si="92"/>
        <v>2.7831580242937859E-2</v>
      </c>
      <c r="N372" s="3">
        <f t="shared" si="87"/>
        <v>5.3233628723053261E-2</v>
      </c>
      <c r="O372" s="3">
        <f t="shared" si="87"/>
        <v>-2.9597474348854735E-3</v>
      </c>
      <c r="P372" s="3">
        <f t="shared" si="93"/>
        <v>1.088621240859043E-6</v>
      </c>
      <c r="Q372" s="4">
        <f t="shared" si="94"/>
        <v>-1.2631545745160422E-3</v>
      </c>
      <c r="R372" s="3">
        <f t="shared" si="95"/>
        <v>2.4041441126765539E-2</v>
      </c>
      <c r="S372" s="16">
        <f t="shared" si="101"/>
        <v>114.96680663332779</v>
      </c>
      <c r="T372" s="16">
        <f t="shared" si="101"/>
        <v>123.66271957389529</v>
      </c>
      <c r="U372" s="16">
        <f t="shared" si="96"/>
        <v>-8.6959129405674958</v>
      </c>
      <c r="V372" s="16">
        <f t="shared" si="102"/>
        <v>130.10204813662364</v>
      </c>
      <c r="W372" s="16">
        <f t="shared" si="102"/>
        <v>146.61921878579923</v>
      </c>
      <c r="X372" s="16">
        <f t="shared" si="102"/>
        <v>100.63291083987374</v>
      </c>
      <c r="Y372" s="16">
        <f t="shared" si="102"/>
        <v>117.29670053328503</v>
      </c>
    </row>
    <row r="373" spans="1:25" x14ac:dyDescent="0.4">
      <c r="A373">
        <f t="shared" si="98"/>
        <v>360</v>
      </c>
      <c r="B373" s="1">
        <v>41593</v>
      </c>
      <c r="C373" s="2">
        <v>5.03852386282716E-2</v>
      </c>
      <c r="D373" s="2">
        <v>6.8473064201147399E-3</v>
      </c>
      <c r="E373" s="2">
        <v>6.7350364633563002E-3</v>
      </c>
      <c r="F373" s="2">
        <v>0.93603241848825702</v>
      </c>
      <c r="G373">
        <v>523.40800000000002</v>
      </c>
      <c r="H373">
        <v>3217.2</v>
      </c>
      <c r="I373">
        <v>1659.18</v>
      </c>
      <c r="J373">
        <v>151.59</v>
      </c>
      <c r="K373">
        <v>100.19</v>
      </c>
      <c r="L373" s="3">
        <f t="shared" si="91"/>
        <v>8.1763283027309619E-3</v>
      </c>
      <c r="M373" s="3">
        <f t="shared" si="92"/>
        <v>1.4970678550490613E-2</v>
      </c>
      <c r="N373" s="3">
        <f t="shared" si="87"/>
        <v>7.6965730059426196E-3</v>
      </c>
      <c r="O373" s="3">
        <f t="shared" si="87"/>
        <v>7.9160894518115477E-4</v>
      </c>
      <c r="P373" s="3">
        <f t="shared" si="93"/>
        <v>1.9061615927425727E-6</v>
      </c>
      <c r="Q373" s="4">
        <f t="shared" si="94"/>
        <v>1.3053772496884582E-3</v>
      </c>
      <c r="R373" s="3">
        <f t="shared" si="95"/>
        <v>7.9087972010863372E-3</v>
      </c>
      <c r="S373" s="16">
        <f t="shared" si="101"/>
        <v>115.09734435829664</v>
      </c>
      <c r="T373" s="16">
        <f t="shared" si="101"/>
        <v>124.45359929400392</v>
      </c>
      <c r="U373" s="16">
        <f t="shared" si="96"/>
        <v>-9.3562549357072839</v>
      </c>
      <c r="V373" s="16">
        <f t="shared" si="102"/>
        <v>130.91968096689672</v>
      </c>
      <c r="W373" s="16">
        <f t="shared" si="102"/>
        <v>148.1162866408483</v>
      </c>
      <c r="X373" s="16">
        <f t="shared" si="102"/>
        <v>101.40256814046801</v>
      </c>
      <c r="Y373" s="16">
        <f t="shared" si="102"/>
        <v>117.37586142780314</v>
      </c>
    </row>
    <row r="374" spans="1:25" x14ac:dyDescent="0.4">
      <c r="A374">
        <f t="shared" si="98"/>
        <v>361</v>
      </c>
      <c r="B374" s="1">
        <v>41600</v>
      </c>
      <c r="C374" s="2">
        <v>4.7845600111887703E-2</v>
      </c>
      <c r="D374" s="2">
        <v>6.5234849115572797E-3</v>
      </c>
      <c r="E374" s="2">
        <v>6.4215605003931104E-3</v>
      </c>
      <c r="F374" s="2">
        <v>0.93920935447616105</v>
      </c>
      <c r="G374">
        <v>522.05999999999995</v>
      </c>
      <c r="H374">
        <v>3230.54</v>
      </c>
      <c r="I374">
        <v>1671.95</v>
      </c>
      <c r="J374">
        <v>151.71</v>
      </c>
      <c r="K374">
        <v>101.27</v>
      </c>
      <c r="L374" s="3">
        <f t="shared" si="91"/>
        <v>1.1836165773026153E-2</v>
      </c>
      <c r="M374" s="3">
        <f t="shared" si="92"/>
        <v>1.2549001513023184E-2</v>
      </c>
      <c r="N374" s="3">
        <f t="shared" si="87"/>
        <v>8.0983282992912464E-3</v>
      </c>
      <c r="O374" s="3">
        <f t="shared" si="87"/>
        <v>2.2411179223518207E-3</v>
      </c>
      <c r="P374" s="3">
        <f t="shared" si="93"/>
        <v>9.4759607803395649E-7</v>
      </c>
      <c r="Q374" s="4">
        <f t="shared" si="94"/>
        <v>2.8041069026644569E-3</v>
      </c>
      <c r="R374" s="3">
        <f t="shared" si="95"/>
        <v>8.6811533769231009E-3</v>
      </c>
      <c r="S374" s="16">
        <f t="shared" si="101"/>
        <v>115.37775504856309</v>
      </c>
      <c r="T374" s="16">
        <f t="shared" si="101"/>
        <v>125.32171463169624</v>
      </c>
      <c r="U374" s="16">
        <f t="shared" si="96"/>
        <v>-9.9439595831331502</v>
      </c>
      <c r="V374" s="16">
        <f t="shared" si="102"/>
        <v>132.10329754419934</v>
      </c>
      <c r="W374" s="16">
        <f t="shared" si="102"/>
        <v>149.37118679215061</v>
      </c>
      <c r="X374" s="16">
        <f t="shared" si="102"/>
        <v>102.21240097039713</v>
      </c>
      <c r="Y374" s="16">
        <f t="shared" si="102"/>
        <v>117.59997322003832</v>
      </c>
    </row>
    <row r="375" spans="1:25" x14ac:dyDescent="0.4">
      <c r="A375">
        <f t="shared" si="98"/>
        <v>362</v>
      </c>
      <c r="B375" s="1">
        <v>41607</v>
      </c>
      <c r="C375" s="2">
        <v>4.9397394119422101E-2</v>
      </c>
      <c r="D375" s="2">
        <v>6.5337389563017399E-3</v>
      </c>
      <c r="E375" s="2">
        <v>6.4388392448377603E-3</v>
      </c>
      <c r="F375" s="2">
        <v>0.93763002767943804</v>
      </c>
      <c r="G375">
        <v>522.20600000000002</v>
      </c>
      <c r="H375">
        <v>3233.72</v>
      </c>
      <c r="I375">
        <v>1685.49</v>
      </c>
      <c r="J375">
        <v>152.05000000000001</v>
      </c>
      <c r="K375">
        <v>102.44</v>
      </c>
      <c r="L375" s="3">
        <f t="shared" si="91"/>
        <v>-3.5897629735652803E-3</v>
      </c>
      <c r="M375" s="3">
        <f t="shared" si="92"/>
        <v>4.6719297921578029E-3</v>
      </c>
      <c r="N375" s="3">
        <f t="shared" ref="N375:O390" si="103">I376/I375-1</f>
        <v>-1.7626921548036467E-2</v>
      </c>
      <c r="O375" s="3">
        <f t="shared" si="103"/>
        <v>-4.0118382111148376E-3</v>
      </c>
      <c r="P375" s="3">
        <f t="shared" si="93"/>
        <v>3.4766554874508426E-7</v>
      </c>
      <c r="Q375" s="4">
        <f t="shared" si="94"/>
        <v>-4.0222643194273355E-3</v>
      </c>
      <c r="R375" s="3">
        <f t="shared" si="95"/>
        <v>-5.1391482351396955E-3</v>
      </c>
      <c r="S375" s="16">
        <f t="shared" si="101"/>
        <v>114.97552861662035</v>
      </c>
      <c r="T375" s="16">
        <f t="shared" si="101"/>
        <v>124.80779980818227</v>
      </c>
      <c r="U375" s="16">
        <f t="shared" si="96"/>
        <v>-9.8322711915619152</v>
      </c>
      <c r="V375" s="16">
        <f t="shared" si="102"/>
        <v>131.74432124684282</v>
      </c>
      <c r="W375" s="16">
        <f t="shared" si="102"/>
        <v>149.83837977136639</v>
      </c>
      <c r="X375" s="16">
        <f t="shared" si="102"/>
        <v>100.44970881559348</v>
      </c>
      <c r="Y375" s="16">
        <f t="shared" si="102"/>
        <v>117.19878939892683</v>
      </c>
    </row>
    <row r="376" spans="1:25" x14ac:dyDescent="0.4">
      <c r="A376">
        <f t="shared" si="98"/>
        <v>363</v>
      </c>
      <c r="B376" s="1">
        <v>41614</v>
      </c>
      <c r="C376" s="2">
        <v>4.9863803382563202E-2</v>
      </c>
      <c r="D376" s="2">
        <v>6.6222310851770097E-3</v>
      </c>
      <c r="E376" s="2">
        <v>6.4633804340630202E-3</v>
      </c>
      <c r="F376" s="2">
        <v>0.93705058509819605</v>
      </c>
      <c r="G376">
        <v>517.95500000000004</v>
      </c>
      <c r="H376">
        <v>3233.99</v>
      </c>
      <c r="I376">
        <v>1655.78</v>
      </c>
      <c r="J376">
        <v>151.44</v>
      </c>
      <c r="K376">
        <v>102.91</v>
      </c>
      <c r="L376" s="3">
        <f t="shared" si="91"/>
        <v>2.4872467623691108E-3</v>
      </c>
      <c r="M376" s="3">
        <f t="shared" si="92"/>
        <v>-1.3186104308409829E-2</v>
      </c>
      <c r="N376" s="3">
        <f t="shared" si="103"/>
        <v>2.4701349213058776E-3</v>
      </c>
      <c r="O376" s="3">
        <f t="shared" si="103"/>
        <v>0</v>
      </c>
      <c r="P376" s="3">
        <f t="shared" si="93"/>
        <v>1.0641980225950704E-8</v>
      </c>
      <c r="Q376" s="4">
        <f t="shared" si="94"/>
        <v>5.2656933418790434E-5</v>
      </c>
      <c r="R376" s="3">
        <f t="shared" si="95"/>
        <v>-2.0571806561837103E-3</v>
      </c>
      <c r="S376" s="16">
        <f t="shared" ref="S376:T391" si="104">S375+100*Q376</f>
        <v>114.98079430996223</v>
      </c>
      <c r="T376" s="16">
        <f t="shared" si="104"/>
        <v>124.6020817425639</v>
      </c>
      <c r="U376" s="16">
        <f t="shared" si="96"/>
        <v>-9.6212874326016617</v>
      </c>
      <c r="V376" s="16">
        <f t="shared" si="102"/>
        <v>131.99304592307973</v>
      </c>
      <c r="W376" s="16">
        <f t="shared" si="102"/>
        <v>148.51976934052541</v>
      </c>
      <c r="X376" s="16">
        <f t="shared" si="102"/>
        <v>100.69672230772407</v>
      </c>
      <c r="Y376" s="16">
        <f t="shared" si="102"/>
        <v>117.19878939892683</v>
      </c>
    </row>
    <row r="377" spans="1:25" x14ac:dyDescent="0.4">
      <c r="A377">
        <f t="shared" si="98"/>
        <v>364</v>
      </c>
      <c r="B377" s="1">
        <v>41621</v>
      </c>
      <c r="C377" s="2">
        <v>4.98681371280041E-2</v>
      </c>
      <c r="D377" s="2">
        <v>6.6044944514670103E-3</v>
      </c>
      <c r="E377" s="2">
        <v>6.4759277849120497E-3</v>
      </c>
      <c r="F377" s="2">
        <v>0.93705144063561596</v>
      </c>
      <c r="G377">
        <v>517.73400000000004</v>
      </c>
      <c r="H377">
        <v>3182.07</v>
      </c>
      <c r="I377">
        <v>1659.87</v>
      </c>
      <c r="J377">
        <v>151.44</v>
      </c>
      <c r="K377">
        <v>103.21</v>
      </c>
      <c r="L377" s="3">
        <f t="shared" si="91"/>
        <v>6.4977644019672542E-3</v>
      </c>
      <c r="M377" s="3">
        <f t="shared" si="92"/>
        <v>3.3258164094544407E-2</v>
      </c>
      <c r="N377" s="3">
        <f t="shared" si="103"/>
        <v>1.8368908408489926E-2</v>
      </c>
      <c r="O377" s="3">
        <f t="shared" si="103"/>
        <v>2.6413100898037278E-4</v>
      </c>
      <c r="P377" s="3">
        <f t="shared" si="93"/>
        <v>3.3358543077547709E-7</v>
      </c>
      <c r="Q377" s="4">
        <f t="shared" si="94"/>
        <v>9.0981124784303067E-4</v>
      </c>
      <c r="R377" s="3">
        <f t="shared" si="95"/>
        <v>1.459724197849549E-2</v>
      </c>
      <c r="S377" s="16">
        <f t="shared" si="104"/>
        <v>115.07177543474654</v>
      </c>
      <c r="T377" s="16">
        <f t="shared" si="104"/>
        <v>126.06180594041345</v>
      </c>
      <c r="U377" s="16">
        <f t="shared" si="96"/>
        <v>-10.990030505666908</v>
      </c>
      <c r="V377" s="16">
        <f t="shared" si="102"/>
        <v>132.64282236327645</v>
      </c>
      <c r="W377" s="16">
        <f t="shared" si="102"/>
        <v>151.84558574997985</v>
      </c>
      <c r="X377" s="16">
        <f t="shared" si="102"/>
        <v>102.53361314857307</v>
      </c>
      <c r="Y377" s="16">
        <f t="shared" si="102"/>
        <v>117.22520249982487</v>
      </c>
    </row>
    <row r="378" spans="1:25" x14ac:dyDescent="0.4">
      <c r="A378">
        <f t="shared" si="98"/>
        <v>365</v>
      </c>
      <c r="B378" s="1">
        <v>41628</v>
      </c>
      <c r="C378" s="2">
        <v>5.0424112845963397E-2</v>
      </c>
      <c r="D378" s="2">
        <v>6.5330735274678701E-3</v>
      </c>
      <c r="E378" s="2">
        <v>6.4391949627301799E-3</v>
      </c>
      <c r="F378" s="2">
        <v>0.93660361866383801</v>
      </c>
      <c r="G378">
        <v>516.64300000000003</v>
      </c>
      <c r="H378">
        <v>3259.79</v>
      </c>
      <c r="I378">
        <v>1690.36</v>
      </c>
      <c r="J378">
        <v>151.47999999999999</v>
      </c>
      <c r="K378">
        <v>104.1</v>
      </c>
      <c r="L378" s="3">
        <f t="shared" si="91"/>
        <v>1.9561087527215637E-3</v>
      </c>
      <c r="M378" s="3">
        <f t="shared" si="92"/>
        <v>2.3564907363848864E-2</v>
      </c>
      <c r="N378" s="3">
        <f t="shared" si="103"/>
        <v>2.3332307910741035E-2</v>
      </c>
      <c r="O378" s="3">
        <f t="shared" si="103"/>
        <v>-1.5843675732768459E-3</v>
      </c>
      <c r="P378" s="3">
        <f t="shared" si="93"/>
        <v>4.3803827449252648E-7</v>
      </c>
      <c r="Q378" s="4">
        <f t="shared" si="94"/>
        <v>-1.081534840169314E-3</v>
      </c>
      <c r="R378" s="3">
        <f t="shared" si="95"/>
        <v>1.1817239113508654E-2</v>
      </c>
      <c r="S378" s="16">
        <f t="shared" si="104"/>
        <v>114.9636219507296</v>
      </c>
      <c r="T378" s="16">
        <f t="shared" si="104"/>
        <v>127.24352985176432</v>
      </c>
      <c r="U378" s="16">
        <f t="shared" si="96"/>
        <v>-12.279907901034719</v>
      </c>
      <c r="V378" s="16">
        <f t="shared" si="102"/>
        <v>132.83843323854862</v>
      </c>
      <c r="W378" s="16">
        <f t="shared" si="102"/>
        <v>154.20207648636475</v>
      </c>
      <c r="X378" s="16">
        <f t="shared" si="102"/>
        <v>104.86684393964717</v>
      </c>
      <c r="Y378" s="16">
        <f t="shared" si="102"/>
        <v>117.0667657424972</v>
      </c>
    </row>
    <row r="379" spans="1:25" x14ac:dyDescent="0.4">
      <c r="A379">
        <f t="shared" si="98"/>
        <v>366</v>
      </c>
      <c r="B379" s="1">
        <v>41635</v>
      </c>
      <c r="C379" s="2">
        <v>4.9900596115608799E-2</v>
      </c>
      <c r="D379" s="2">
        <v>6.44816782797091E-3</v>
      </c>
      <c r="E379" s="2">
        <v>6.3175536017609502E-3</v>
      </c>
      <c r="F379" s="2">
        <v>0.93733368245465898</v>
      </c>
      <c r="G379">
        <v>512.38699999999994</v>
      </c>
      <c r="H379">
        <v>3302.66</v>
      </c>
      <c r="I379">
        <v>1729.8</v>
      </c>
      <c r="J379">
        <v>151.24</v>
      </c>
      <c r="K379">
        <v>105.17</v>
      </c>
      <c r="L379" s="3">
        <f t="shared" si="91"/>
        <v>-1.5562921876205449E-3</v>
      </c>
      <c r="M379" s="3">
        <f t="shared" si="92"/>
        <v>-8.0737644006289022E-3</v>
      </c>
      <c r="N379" s="3">
        <f t="shared" si="103"/>
        <v>9.463521794427221E-3</v>
      </c>
      <c r="O379" s="3">
        <f t="shared" si="103"/>
        <v>-2.3142025919070663E-3</v>
      </c>
      <c r="P379" s="3">
        <f t="shared" si="93"/>
        <v>3.5417567099778192E-7</v>
      </c>
      <c r="Q379" s="4">
        <f t="shared" si="94"/>
        <v>-2.2394688026427198E-3</v>
      </c>
      <c r="R379" s="3">
        <f t="shared" si="95"/>
        <v>-6.2018434643232312E-4</v>
      </c>
      <c r="S379" s="16">
        <f t="shared" si="104"/>
        <v>114.73967507046532</v>
      </c>
      <c r="T379" s="16">
        <f t="shared" si="104"/>
        <v>127.18151141712109</v>
      </c>
      <c r="U379" s="16">
        <f t="shared" si="96"/>
        <v>-12.441836346655762</v>
      </c>
      <c r="V379" s="16">
        <f t="shared" si="102"/>
        <v>132.68280401978657</v>
      </c>
      <c r="W379" s="16">
        <f t="shared" si="102"/>
        <v>153.39470004630186</v>
      </c>
      <c r="X379" s="16">
        <f t="shared" si="102"/>
        <v>105.81319611908989</v>
      </c>
      <c r="Y379" s="16">
        <f t="shared" si="102"/>
        <v>116.83534548330648</v>
      </c>
    </row>
    <row r="380" spans="1:25" x14ac:dyDescent="0.4">
      <c r="A380">
        <f t="shared" si="98"/>
        <v>367</v>
      </c>
      <c r="B380" s="1">
        <v>41642</v>
      </c>
      <c r="C380" s="2">
        <v>4.9402940795654597E-2</v>
      </c>
      <c r="D380" s="2">
        <v>6.4060684174666802E-3</v>
      </c>
      <c r="E380" s="2">
        <v>6.26701554722278E-3</v>
      </c>
      <c r="F380" s="2">
        <v>0.93792397523965498</v>
      </c>
      <c r="G380">
        <v>513.10199999999998</v>
      </c>
      <c r="H380">
        <v>3285.68</v>
      </c>
      <c r="I380">
        <v>1746.17</v>
      </c>
      <c r="J380">
        <v>150.88999999999999</v>
      </c>
      <c r="K380">
        <v>104.86</v>
      </c>
      <c r="L380" s="3">
        <f t="shared" si="91"/>
        <v>4.0582715850494555E-3</v>
      </c>
      <c r="M380" s="3">
        <f t="shared" si="92"/>
        <v>-1.9236457766624859E-4</v>
      </c>
      <c r="N380" s="3">
        <f t="shared" si="103"/>
        <v>-2.914951007061295E-3</v>
      </c>
      <c r="O380" s="3">
        <f t="shared" si="103"/>
        <v>3.5124925442375776E-3</v>
      </c>
      <c r="P380" s="3">
        <f t="shared" si="93"/>
        <v>1.7166438992945826E-7</v>
      </c>
      <c r="Q380" s="4">
        <f t="shared" si="94"/>
        <v>3.4752695126236415E-3</v>
      </c>
      <c r="R380" s="3">
        <f t="shared" si="95"/>
        <v>1.1158621361398724E-3</v>
      </c>
      <c r="S380" s="16">
        <f t="shared" si="104"/>
        <v>115.08720202172769</v>
      </c>
      <c r="T380" s="16">
        <f t="shared" si="104"/>
        <v>127.29309763073508</v>
      </c>
      <c r="U380" s="16">
        <f t="shared" si="96"/>
        <v>-12.205895609007385</v>
      </c>
      <c r="V380" s="16">
        <f t="shared" si="102"/>
        <v>133.08863117829151</v>
      </c>
      <c r="W380" s="16">
        <f t="shared" si="102"/>
        <v>153.37546358853524</v>
      </c>
      <c r="X380" s="16">
        <f t="shared" si="102"/>
        <v>105.52170101838377</v>
      </c>
      <c r="Y380" s="16">
        <f t="shared" si="102"/>
        <v>117.18659473773025</v>
      </c>
    </row>
    <row r="381" spans="1:25" x14ac:dyDescent="0.4">
      <c r="A381">
        <f t="shared" si="98"/>
        <v>368</v>
      </c>
      <c r="B381" s="1">
        <v>41649</v>
      </c>
      <c r="C381" s="2">
        <v>4.9626311926904303E-2</v>
      </c>
      <c r="D381" s="2">
        <v>6.4405993808680602E-3</v>
      </c>
      <c r="E381" s="2">
        <v>6.2952207691208996E-3</v>
      </c>
      <c r="F381" s="2">
        <v>0.93763786792310599</v>
      </c>
      <c r="G381">
        <v>518.54700000000003</v>
      </c>
      <c r="H381">
        <v>3306.49</v>
      </c>
      <c r="I381">
        <v>1741.08</v>
      </c>
      <c r="J381">
        <v>151.41999999999999</v>
      </c>
      <c r="K381">
        <v>104.18</v>
      </c>
      <c r="L381" s="3">
        <f t="shared" si="91"/>
        <v>4.5532447682827826E-3</v>
      </c>
      <c r="M381" s="3">
        <f t="shared" si="92"/>
        <v>-4.6716677826574848E-4</v>
      </c>
      <c r="N381" s="3">
        <f t="shared" si="103"/>
        <v>-8.3855997426884876E-4</v>
      </c>
      <c r="O381" s="3">
        <f t="shared" si="103"/>
        <v>2.6416589618281083E-3</v>
      </c>
      <c r="P381" s="3">
        <f t="shared" si="93"/>
        <v>1.0085703864397528E-7</v>
      </c>
      <c r="Q381" s="4">
        <f t="shared" si="94"/>
        <v>2.6944916106311449E-3</v>
      </c>
      <c r="R381" s="3">
        <f t="shared" si="95"/>
        <v>1.4722942443940734E-3</v>
      </c>
      <c r="S381" s="16">
        <f t="shared" si="104"/>
        <v>115.3566511827908</v>
      </c>
      <c r="T381" s="16">
        <f t="shared" si="104"/>
        <v>127.44032705517448</v>
      </c>
      <c r="U381" s="16">
        <f t="shared" si="96"/>
        <v>-12.083675872383679</v>
      </c>
      <c r="V381" s="16">
        <f t="shared" si="102"/>
        <v>133.54395565511979</v>
      </c>
      <c r="W381" s="16">
        <f t="shared" si="102"/>
        <v>153.32874691070867</v>
      </c>
      <c r="X381" s="16">
        <f t="shared" si="102"/>
        <v>105.43784502095689</v>
      </c>
      <c r="Y381" s="16">
        <f t="shared" si="102"/>
        <v>117.45076063391306</v>
      </c>
    </row>
    <row r="382" spans="1:25" x14ac:dyDescent="0.4">
      <c r="A382">
        <f t="shared" si="98"/>
        <v>369</v>
      </c>
      <c r="B382" s="1">
        <v>41656</v>
      </c>
      <c r="C382" s="2">
        <v>4.9784442835606603E-2</v>
      </c>
      <c r="D382" s="2">
        <v>6.4312368391027403E-3</v>
      </c>
      <c r="E382" s="2">
        <v>6.3051849248255496E-3</v>
      </c>
      <c r="F382" s="2">
        <v>0.93747913540046501</v>
      </c>
      <c r="G382">
        <v>520.20899999999995</v>
      </c>
      <c r="H382">
        <v>3300.51</v>
      </c>
      <c r="I382">
        <v>1739.62</v>
      </c>
      <c r="J382">
        <v>151.82</v>
      </c>
      <c r="K382">
        <v>104.32</v>
      </c>
      <c r="L382" s="3">
        <f t="shared" si="91"/>
        <v>-1.241092544540856E-2</v>
      </c>
      <c r="M382" s="3">
        <f t="shared" si="92"/>
        <v>-4.4935083803185338E-2</v>
      </c>
      <c r="N382" s="3">
        <f t="shared" si="103"/>
        <v>-2.5281383290603587E-2</v>
      </c>
      <c r="O382" s="3">
        <f t="shared" si="103"/>
        <v>2.8981688842049103E-3</v>
      </c>
      <c r="P382" s="3">
        <f t="shared" si="93"/>
        <v>2.4062200767743453E-7</v>
      </c>
      <c r="Q382" s="4">
        <f t="shared" si="94"/>
        <v>1.6504692663014894E-3</v>
      </c>
      <c r="R382" s="3">
        <f t="shared" si="95"/>
        <v>-1.9932305913748144E-2</v>
      </c>
      <c r="S382" s="16">
        <f t="shared" si="104"/>
        <v>115.52169810942095</v>
      </c>
      <c r="T382" s="16">
        <f t="shared" si="104"/>
        <v>125.44709646379967</v>
      </c>
      <c r="U382" s="16">
        <f t="shared" si="96"/>
        <v>-9.9253983543787143</v>
      </c>
      <c r="V382" s="16">
        <f t="shared" si="102"/>
        <v>132.30286311057893</v>
      </c>
      <c r="W382" s="16">
        <f t="shared" si="102"/>
        <v>148.83523853039014</v>
      </c>
      <c r="X382" s="16">
        <f t="shared" si="102"/>
        <v>102.90970669189653</v>
      </c>
      <c r="Y382" s="16">
        <f t="shared" si="102"/>
        <v>117.74057752233355</v>
      </c>
    </row>
    <row r="383" spans="1:25" x14ac:dyDescent="0.4">
      <c r="A383">
        <f t="shared" si="98"/>
        <v>370</v>
      </c>
      <c r="B383" s="1">
        <v>41663</v>
      </c>
      <c r="C383" s="2">
        <v>4.9563110597030599E-2</v>
      </c>
      <c r="D383" s="2">
        <v>6.2980688697426498E-3</v>
      </c>
      <c r="E383" s="2">
        <v>6.2586484532988701E-3</v>
      </c>
      <c r="F383" s="2">
        <v>0.93788017207992702</v>
      </c>
      <c r="G383">
        <v>523.846</v>
      </c>
      <c r="H383">
        <v>3214.13</v>
      </c>
      <c r="I383">
        <v>1695.64</v>
      </c>
      <c r="J383">
        <v>152.26</v>
      </c>
      <c r="K383">
        <v>102.31</v>
      </c>
      <c r="L383" s="3">
        <f t="shared" si="91"/>
        <v>3.2079006038350233E-3</v>
      </c>
      <c r="M383" s="3">
        <f t="shared" si="92"/>
        <v>-6.7288595611540991E-3</v>
      </c>
      <c r="N383" s="3">
        <f t="shared" si="103"/>
        <v>-3.470665943242679E-2</v>
      </c>
      <c r="O383" s="3">
        <f t="shared" si="103"/>
        <v>8.5380270589774376E-4</v>
      </c>
      <c r="P383" s="3">
        <f t="shared" si="93"/>
        <v>5.8826543345676677E-7</v>
      </c>
      <c r="Q383" s="4">
        <f t="shared" si="94"/>
        <v>6.9957429440147966E-4</v>
      </c>
      <c r="R383" s="3">
        <f t="shared" si="95"/>
        <v>-9.3434539209620304E-3</v>
      </c>
      <c r="S383" s="16">
        <f t="shared" si="104"/>
        <v>115.5916555388611</v>
      </c>
      <c r="T383" s="16">
        <f t="shared" si="104"/>
        <v>124.51275107170346</v>
      </c>
      <c r="U383" s="16">
        <f t="shared" si="96"/>
        <v>-8.921095532842358</v>
      </c>
      <c r="V383" s="16">
        <f t="shared" ref="V383:Y398" si="105">V382+100*L383</f>
        <v>132.62365317096243</v>
      </c>
      <c r="W383" s="16">
        <f t="shared" si="105"/>
        <v>148.16235257427473</v>
      </c>
      <c r="X383" s="16">
        <f t="shared" si="105"/>
        <v>99.439040748653852</v>
      </c>
      <c r="Y383" s="16">
        <f t="shared" si="105"/>
        <v>117.82595779292333</v>
      </c>
    </row>
    <row r="384" spans="1:25" x14ac:dyDescent="0.4">
      <c r="A384">
        <f t="shared" si="98"/>
        <v>371</v>
      </c>
      <c r="B384" s="1">
        <v>41670</v>
      </c>
      <c r="C384" s="2">
        <v>4.91851322221089E-2</v>
      </c>
      <c r="D384" s="2">
        <v>6.0402177395887302E-3</v>
      </c>
      <c r="E384" s="2">
        <v>5.9140355692802703E-3</v>
      </c>
      <c r="F384" s="2">
        <v>0.93886061446902203</v>
      </c>
      <c r="G384">
        <v>526.91700000000003</v>
      </c>
      <c r="H384">
        <v>3200.95</v>
      </c>
      <c r="I384">
        <v>1636.79</v>
      </c>
      <c r="J384">
        <v>152.38999999999999</v>
      </c>
      <c r="K384">
        <v>102.04</v>
      </c>
      <c r="L384" s="3">
        <f t="shared" si="91"/>
        <v>2.3082842386821234E-3</v>
      </c>
      <c r="M384" s="3">
        <f t="shared" si="92"/>
        <v>1.1533822319470088E-2</v>
      </c>
      <c r="N384" s="3">
        <f t="shared" si="103"/>
        <v>-2.5806609277915893E-2</v>
      </c>
      <c r="O384" s="3">
        <f t="shared" si="103"/>
        <v>-2.6248441498777364E-4</v>
      </c>
      <c r="P384" s="3">
        <f t="shared" si="93"/>
        <v>1.1460642092560643E-7</v>
      </c>
      <c r="Q384" s="4">
        <f t="shared" si="94"/>
        <v>-2.1597202709188346E-4</v>
      </c>
      <c r="R384" s="3">
        <f t="shared" si="95"/>
        <v>-3.0567467836878637E-3</v>
      </c>
      <c r="S384" s="16">
        <f t="shared" si="104"/>
        <v>115.57005833615192</v>
      </c>
      <c r="T384" s="16">
        <f t="shared" si="104"/>
        <v>124.20707639333467</v>
      </c>
      <c r="U384" s="16">
        <f t="shared" si="96"/>
        <v>-8.6370180571827575</v>
      </c>
      <c r="V384" s="16">
        <f t="shared" si="105"/>
        <v>132.85448159483065</v>
      </c>
      <c r="W384" s="16">
        <f t="shared" si="105"/>
        <v>149.31573480622174</v>
      </c>
      <c r="X384" s="16">
        <f t="shared" si="105"/>
        <v>96.858379820862268</v>
      </c>
      <c r="Y384" s="16">
        <f t="shared" si="105"/>
        <v>117.79970935142455</v>
      </c>
    </row>
    <row r="385" spans="1:25" x14ac:dyDescent="0.4">
      <c r="A385">
        <f t="shared" si="98"/>
        <v>372</v>
      </c>
      <c r="B385" s="1">
        <v>41677</v>
      </c>
      <c r="C385" s="2">
        <v>4.9335734731440303E-2</v>
      </c>
      <c r="D385" s="2">
        <v>6.0806259317998899E-3</v>
      </c>
      <c r="E385" s="2">
        <v>5.8829260705124597E-3</v>
      </c>
      <c r="F385" s="2">
        <v>0.93870071326624704</v>
      </c>
      <c r="G385">
        <v>526.79100000000005</v>
      </c>
      <c r="H385">
        <v>3229.64</v>
      </c>
      <c r="I385">
        <v>1594.55</v>
      </c>
      <c r="J385">
        <v>152.35</v>
      </c>
      <c r="K385">
        <v>102.3</v>
      </c>
      <c r="L385" s="3">
        <f t="shared" si="91"/>
        <v>-6.9428262390998086E-3</v>
      </c>
      <c r="M385" s="3">
        <f t="shared" si="92"/>
        <v>1.892382607660581E-2</v>
      </c>
      <c r="N385" s="3">
        <f t="shared" si="103"/>
        <v>-4.4777523439214484E-3</v>
      </c>
      <c r="O385" s="3">
        <f t="shared" si="103"/>
        <v>2.1004266491631007E-3</v>
      </c>
      <c r="P385" s="3">
        <f t="shared" si="93"/>
        <v>6.9382276742852965E-8</v>
      </c>
      <c r="Q385" s="4">
        <f t="shared" si="94"/>
        <v>1.7177995994063081E-3</v>
      </c>
      <c r="R385" s="3">
        <f t="shared" si="95"/>
        <v>2.4009185356869134E-3</v>
      </c>
      <c r="S385" s="16">
        <f t="shared" si="104"/>
        <v>115.74183829609255</v>
      </c>
      <c r="T385" s="16">
        <f t="shared" si="104"/>
        <v>124.44716824690336</v>
      </c>
      <c r="U385" s="16">
        <f t="shared" si="96"/>
        <v>-8.7053299508108068</v>
      </c>
      <c r="V385" s="16">
        <f t="shared" si="105"/>
        <v>132.16019897092067</v>
      </c>
      <c r="W385" s="16">
        <f t="shared" si="105"/>
        <v>151.20811741388232</v>
      </c>
      <c r="X385" s="16">
        <f t="shared" si="105"/>
        <v>96.410604586470129</v>
      </c>
      <c r="Y385" s="16">
        <f t="shared" si="105"/>
        <v>118.00975201634087</v>
      </c>
    </row>
    <row r="386" spans="1:25" x14ac:dyDescent="0.4">
      <c r="A386">
        <f t="shared" si="98"/>
        <v>373</v>
      </c>
      <c r="B386" s="1">
        <v>41684</v>
      </c>
      <c r="C386" s="2">
        <v>4.9226966389979698E-2</v>
      </c>
      <c r="D386" s="2">
        <v>6.0737571453556103E-3</v>
      </c>
      <c r="E386" s="2">
        <v>5.9217624849691296E-3</v>
      </c>
      <c r="F386" s="2">
        <v>0.938777513979695</v>
      </c>
      <c r="G386">
        <v>525.70299999999997</v>
      </c>
      <c r="H386">
        <v>3306.92</v>
      </c>
      <c r="I386">
        <v>1587.41</v>
      </c>
      <c r="J386">
        <v>152.66999999999999</v>
      </c>
      <c r="K386">
        <v>101.8</v>
      </c>
      <c r="L386" s="3">
        <f t="shared" si="91"/>
        <v>7.8000323241971259E-3</v>
      </c>
      <c r="M386" s="3">
        <f t="shared" si="92"/>
        <v>6.1949263171590108E-3</v>
      </c>
      <c r="N386" s="3">
        <f t="shared" si="103"/>
        <v>3.2537277703932777E-2</v>
      </c>
      <c r="O386" s="3">
        <f t="shared" si="103"/>
        <v>3.2750376629331335E-4</v>
      </c>
      <c r="P386" s="3">
        <f t="shared" si="93"/>
        <v>2.6220450286160586E-7</v>
      </c>
      <c r="Q386" s="4">
        <f t="shared" si="94"/>
        <v>9.21467404554937E-4</v>
      </c>
      <c r="R386" s="3">
        <f t="shared" si="95"/>
        <v>1.1714935027895557E-2</v>
      </c>
      <c r="S386" s="16">
        <f t="shared" si="104"/>
        <v>115.83398503654804</v>
      </c>
      <c r="T386" s="16">
        <f t="shared" si="104"/>
        <v>125.61866174969292</v>
      </c>
      <c r="U386" s="16">
        <f t="shared" si="96"/>
        <v>-9.7846767131448757</v>
      </c>
      <c r="V386" s="16">
        <f t="shared" si="105"/>
        <v>132.94020220334039</v>
      </c>
      <c r="W386" s="16">
        <f t="shared" si="105"/>
        <v>151.82761004559822</v>
      </c>
      <c r="X386" s="16">
        <f t="shared" si="105"/>
        <v>99.664332356863412</v>
      </c>
      <c r="Y386" s="16">
        <f t="shared" si="105"/>
        <v>118.04250239297021</v>
      </c>
    </row>
    <row r="387" spans="1:25" x14ac:dyDescent="0.4">
      <c r="A387">
        <f t="shared" si="98"/>
        <v>374</v>
      </c>
      <c r="B387" s="1">
        <v>41691</v>
      </c>
      <c r="C387" s="2">
        <v>4.8800017473792402E-2</v>
      </c>
      <c r="D387" s="2">
        <v>6.1324460591441103E-3</v>
      </c>
      <c r="E387" s="2">
        <v>5.9117038963872699E-3</v>
      </c>
      <c r="F387" s="2">
        <v>0.93915583257067603</v>
      </c>
      <c r="G387">
        <v>526.13400000000001</v>
      </c>
      <c r="H387">
        <v>3304.36</v>
      </c>
      <c r="I387">
        <v>1639.06</v>
      </c>
      <c r="J387">
        <v>152.72</v>
      </c>
      <c r="K387">
        <v>102.51</v>
      </c>
      <c r="L387" s="3">
        <f t="shared" si="91"/>
        <v>-8.4654101491354883E-4</v>
      </c>
      <c r="M387" s="3">
        <f t="shared" si="92"/>
        <v>6.0028362960466985E-3</v>
      </c>
      <c r="N387" s="3">
        <f t="shared" si="103"/>
        <v>-8.4438641660463665E-3</v>
      </c>
      <c r="O387" s="3">
        <f t="shared" si="103"/>
        <v>8.5123101100048615E-4</v>
      </c>
      <c r="P387" s="3">
        <f t="shared" si="93"/>
        <v>1.3723638381049556E-7</v>
      </c>
      <c r="Q387" s="4">
        <f t="shared" si="94"/>
        <v>7.4488456123866385E-4</v>
      </c>
      <c r="R387" s="3">
        <f t="shared" si="95"/>
        <v>-6.0908446847818265E-4</v>
      </c>
      <c r="S387" s="16">
        <f t="shared" si="104"/>
        <v>115.90847349267192</v>
      </c>
      <c r="T387" s="16">
        <f t="shared" si="104"/>
        <v>125.5577533028451</v>
      </c>
      <c r="U387" s="16">
        <f t="shared" si="96"/>
        <v>-9.6492798101731836</v>
      </c>
      <c r="V387" s="16">
        <f t="shared" si="105"/>
        <v>132.85554810184902</v>
      </c>
      <c r="W387" s="16">
        <f t="shared" si="105"/>
        <v>152.42789367520288</v>
      </c>
      <c r="X387" s="16">
        <f t="shared" si="105"/>
        <v>98.819945940258776</v>
      </c>
      <c r="Y387" s="16">
        <f t="shared" si="105"/>
        <v>118.12762549407026</v>
      </c>
    </row>
    <row r="388" spans="1:25" x14ac:dyDescent="0.4">
      <c r="A388">
        <f t="shared" si="98"/>
        <v>375</v>
      </c>
      <c r="B388" s="1">
        <v>41698</v>
      </c>
      <c r="C388" s="2">
        <v>4.8606409462146699E-2</v>
      </c>
      <c r="D388" s="2">
        <v>6.11431636256312E-3</v>
      </c>
      <c r="E388" s="2">
        <v>5.8947142982632402E-3</v>
      </c>
      <c r="F388" s="2">
        <v>0.93938455987702696</v>
      </c>
      <c r="G388">
        <v>529.35500000000002</v>
      </c>
      <c r="H388">
        <v>3347.38</v>
      </c>
      <c r="I388">
        <v>1625.22</v>
      </c>
      <c r="J388">
        <v>152.85</v>
      </c>
      <c r="K388">
        <v>101.8</v>
      </c>
      <c r="L388" s="3">
        <f t="shared" si="91"/>
        <v>4.2943205208088031E-3</v>
      </c>
      <c r="M388" s="3">
        <f t="shared" si="92"/>
        <v>2.5203846785324391E-2</v>
      </c>
      <c r="N388" s="3">
        <f t="shared" si="103"/>
        <v>2.0963315735715637E-2</v>
      </c>
      <c r="O388" s="3">
        <f t="shared" si="103"/>
        <v>-6.542361792606366E-4</v>
      </c>
      <c r="P388" s="3">
        <f t="shared" si="93"/>
        <v>4.6321307558676647E-7</v>
      </c>
      <c r="Q388" s="4">
        <f t="shared" si="94"/>
        <v>-1.286340269844633E-4</v>
      </c>
      <c r="R388" s="3">
        <f t="shared" si="95"/>
        <v>1.2451811715647049E-2</v>
      </c>
      <c r="S388" s="16">
        <f t="shared" si="104"/>
        <v>115.89561008997347</v>
      </c>
      <c r="T388" s="16">
        <f t="shared" si="104"/>
        <v>126.80293447440981</v>
      </c>
      <c r="U388" s="16">
        <f t="shared" si="96"/>
        <v>-10.907324384436336</v>
      </c>
      <c r="V388" s="16">
        <f t="shared" si="105"/>
        <v>133.28498015392989</v>
      </c>
      <c r="W388" s="16">
        <f t="shared" si="105"/>
        <v>154.94827835373533</v>
      </c>
      <c r="X388" s="16">
        <f t="shared" si="105"/>
        <v>100.91627751383034</v>
      </c>
      <c r="Y388" s="16">
        <f t="shared" si="105"/>
        <v>118.0622018761442</v>
      </c>
    </row>
    <row r="389" spans="1:25" x14ac:dyDescent="0.4">
      <c r="A389">
        <f t="shared" si="98"/>
        <v>376</v>
      </c>
      <c r="B389" s="1">
        <v>41705</v>
      </c>
      <c r="C389" s="2">
        <v>4.7915884017393301E-2</v>
      </c>
      <c r="D389" s="2">
        <v>6.0328200146716002E-3</v>
      </c>
      <c r="E389" s="2">
        <v>5.8988995185715104E-3</v>
      </c>
      <c r="F389" s="2">
        <v>0.94015239644936299</v>
      </c>
      <c r="G389">
        <v>524.01</v>
      </c>
      <c r="H389">
        <v>3382.57</v>
      </c>
      <c r="I389">
        <v>1659.29</v>
      </c>
      <c r="J389">
        <v>152.75</v>
      </c>
      <c r="K389">
        <v>103.28</v>
      </c>
      <c r="L389" s="3">
        <f t="shared" si="91"/>
        <v>-7.3023703833325904E-3</v>
      </c>
      <c r="M389" s="3">
        <f t="shared" si="92"/>
        <v>-3.7379532304015139E-2</v>
      </c>
      <c r="N389" s="3">
        <f t="shared" si="103"/>
        <v>-5.842860500575553E-2</v>
      </c>
      <c r="O389" s="3">
        <f t="shared" si="103"/>
        <v>0</v>
      </c>
      <c r="P389" s="3">
        <f t="shared" si="93"/>
        <v>3.4087080821548886E-7</v>
      </c>
      <c r="Q389" s="4">
        <f t="shared" si="94"/>
        <v>-9.2040886371001025E-4</v>
      </c>
      <c r="R389" s="3">
        <f t="shared" si="95"/>
        <v>-2.5777626923275815E-2</v>
      </c>
      <c r="S389" s="16">
        <f t="shared" si="104"/>
        <v>115.80356920360248</v>
      </c>
      <c r="T389" s="16">
        <f t="shared" si="104"/>
        <v>124.22517178208223</v>
      </c>
      <c r="U389" s="16">
        <f t="shared" si="96"/>
        <v>-8.4216025784797495</v>
      </c>
      <c r="V389" s="16">
        <f t="shared" si="105"/>
        <v>132.55474311559664</v>
      </c>
      <c r="W389" s="16">
        <f t="shared" si="105"/>
        <v>151.21032512333383</v>
      </c>
      <c r="X389" s="16">
        <f t="shared" si="105"/>
        <v>95.073417013254783</v>
      </c>
      <c r="Y389" s="16">
        <f t="shared" si="105"/>
        <v>118.0622018761442</v>
      </c>
    </row>
    <row r="390" spans="1:25" x14ac:dyDescent="0.4">
      <c r="A390">
        <f t="shared" si="98"/>
        <v>377</v>
      </c>
      <c r="B390" s="1">
        <v>41712</v>
      </c>
      <c r="C390" s="2">
        <v>4.7419676740134697E-2</v>
      </c>
      <c r="D390" s="2">
        <v>5.9609092782379599E-3</v>
      </c>
      <c r="E390" s="2">
        <v>6.1461376861072E-3</v>
      </c>
      <c r="F390" s="2">
        <v>0.94047327629552002</v>
      </c>
      <c r="G390">
        <v>530.03700000000003</v>
      </c>
      <c r="H390">
        <v>3317.81</v>
      </c>
      <c r="I390">
        <v>1562.34</v>
      </c>
      <c r="J390">
        <v>152.75</v>
      </c>
      <c r="K390">
        <v>101.36</v>
      </c>
      <c r="L390" s="3">
        <f t="shared" si="91"/>
        <v>3.6832192884128645E-4</v>
      </c>
      <c r="M390" s="3">
        <f t="shared" si="92"/>
        <v>2.2739525832893071E-2</v>
      </c>
      <c r="N390" s="3">
        <f t="shared" si="103"/>
        <v>-1.6072045777487554E-2</v>
      </c>
      <c r="O390" s="3">
        <f t="shared" si="103"/>
        <v>2.1603927986908467E-3</v>
      </c>
      <c r="P390" s="3">
        <f t="shared" si="93"/>
        <v>1.9083939468178866E-7</v>
      </c>
      <c r="Q390" s="4">
        <f t="shared" si="94"/>
        <v>2.0858338051514711E-3</v>
      </c>
      <c r="R390" s="3">
        <f t="shared" si="95"/>
        <v>2.2990486957344125E-3</v>
      </c>
      <c r="S390" s="16">
        <f t="shared" si="104"/>
        <v>116.01215258411763</v>
      </c>
      <c r="T390" s="16">
        <f t="shared" si="104"/>
        <v>124.45507665165567</v>
      </c>
      <c r="U390" s="16">
        <f t="shared" si="96"/>
        <v>-8.4429240675380441</v>
      </c>
      <c r="V390" s="16">
        <f t="shared" si="105"/>
        <v>132.59157530848077</v>
      </c>
      <c r="W390" s="16">
        <f t="shared" si="105"/>
        <v>153.48427770662315</v>
      </c>
      <c r="X390" s="16">
        <f t="shared" si="105"/>
        <v>93.466212435506023</v>
      </c>
      <c r="Y390" s="16">
        <f t="shared" si="105"/>
        <v>118.27824115601328</v>
      </c>
    </row>
    <row r="391" spans="1:25" x14ac:dyDescent="0.4">
      <c r="A391">
        <f t="shared" si="98"/>
        <v>378</v>
      </c>
      <c r="B391" s="1">
        <v>41719</v>
      </c>
      <c r="C391" s="2">
        <v>4.7585546746523197E-2</v>
      </c>
      <c r="D391" s="2">
        <v>6.0407218127817401E-3</v>
      </c>
      <c r="E391" s="2">
        <v>6.2185208029778699E-3</v>
      </c>
      <c r="F391" s="2">
        <v>0.94015521063771701</v>
      </c>
      <c r="G391">
        <v>525.61699999999996</v>
      </c>
      <c r="H391">
        <v>3363.72</v>
      </c>
      <c r="I391">
        <v>1537.23</v>
      </c>
      <c r="J391">
        <v>153.08000000000001</v>
      </c>
      <c r="K391">
        <v>102.25</v>
      </c>
      <c r="L391" s="3">
        <f t="shared" si="91"/>
        <v>7.1819793966856338E-3</v>
      </c>
      <c r="M391" s="3">
        <f t="shared" si="92"/>
        <v>1.220615364227351E-3</v>
      </c>
      <c r="N391" s="3">
        <f t="shared" ref="N391:O454" si="106">I392/I391-1</f>
        <v>4.4970498884356891E-2</v>
      </c>
      <c r="O391" s="3">
        <f t="shared" si="106"/>
        <v>-2.0904102430103766E-3</v>
      </c>
      <c r="P391" s="3">
        <f t="shared" si="93"/>
        <v>7.9636353108050462E-7</v>
      </c>
      <c r="Q391" s="4">
        <f t="shared" si="94"/>
        <v>-1.3373246488658204E-3</v>
      </c>
      <c r="R391" s="3">
        <f t="shared" si="95"/>
        <v>1.2820670850564875E-2</v>
      </c>
      <c r="S391" s="16">
        <f t="shared" si="104"/>
        <v>115.87842011923105</v>
      </c>
      <c r="T391" s="16">
        <f t="shared" si="104"/>
        <v>125.73714373671216</v>
      </c>
      <c r="U391" s="16">
        <f t="shared" si="96"/>
        <v>-9.8587236174811039</v>
      </c>
      <c r="V391" s="16">
        <f t="shared" si="105"/>
        <v>133.30977324814933</v>
      </c>
      <c r="W391" s="16">
        <f t="shared" si="105"/>
        <v>153.60633924304588</v>
      </c>
      <c r="X391" s="16">
        <f t="shared" si="105"/>
        <v>97.963262323941706</v>
      </c>
      <c r="Y391" s="16">
        <f t="shared" si="105"/>
        <v>118.06920013171224</v>
      </c>
    </row>
    <row r="392" spans="1:25" x14ac:dyDescent="0.4">
      <c r="A392">
        <f t="shared" si="98"/>
        <v>379</v>
      </c>
      <c r="B392" s="1">
        <v>41726</v>
      </c>
      <c r="C392" s="2">
        <v>4.88113321988966E-2</v>
      </c>
      <c r="D392" s="2">
        <v>6.1422089122090103E-3</v>
      </c>
      <c r="E392" s="2">
        <v>6.11544841330085E-3</v>
      </c>
      <c r="F392" s="2">
        <v>0.93893101047559302</v>
      </c>
      <c r="G392">
        <v>526.40599999999995</v>
      </c>
      <c r="H392">
        <v>3348.83</v>
      </c>
      <c r="I392">
        <v>1606.36</v>
      </c>
      <c r="J392">
        <v>152.76</v>
      </c>
      <c r="K392">
        <v>102.83</v>
      </c>
      <c r="L392" s="3">
        <f t="shared" si="91"/>
        <v>4.5840767029459162E-3</v>
      </c>
      <c r="M392" s="3">
        <f t="shared" si="92"/>
        <v>8.8466381951157746E-3</v>
      </c>
      <c r="N392" s="3">
        <f t="shared" si="106"/>
        <v>2.4757837595557719E-2</v>
      </c>
      <c r="O392" s="3">
        <f t="shared" si="106"/>
        <v>-1.4401675831369198E-3</v>
      </c>
      <c r="P392" s="3">
        <f t="shared" si="93"/>
        <v>5.0698502837391431E-7</v>
      </c>
      <c r="Q392" s="4">
        <f t="shared" si="94"/>
        <v>-9.2322691973895663E-4</v>
      </c>
      <c r="R392" s="3">
        <f t="shared" si="95"/>
        <v>9.1870962276206225E-3</v>
      </c>
      <c r="S392" s="16">
        <f t="shared" ref="S392:T407" si="107">S391+100*Q392</f>
        <v>115.78609742725716</v>
      </c>
      <c r="T392" s="16">
        <f t="shared" si="107"/>
        <v>126.65585335947422</v>
      </c>
      <c r="U392" s="16">
        <f t="shared" si="96"/>
        <v>-10.86975593221706</v>
      </c>
      <c r="V392" s="16">
        <f t="shared" si="105"/>
        <v>133.76818091844393</v>
      </c>
      <c r="W392" s="16">
        <f t="shared" si="105"/>
        <v>154.49100306255747</v>
      </c>
      <c r="X392" s="16">
        <f t="shared" si="105"/>
        <v>100.43904608349747</v>
      </c>
      <c r="Y392" s="16">
        <f t="shared" si="105"/>
        <v>117.92518337339854</v>
      </c>
    </row>
    <row r="393" spans="1:25" x14ac:dyDescent="0.4">
      <c r="A393">
        <f t="shared" si="98"/>
        <v>380</v>
      </c>
      <c r="B393" s="1">
        <v>41733</v>
      </c>
      <c r="C393" s="2">
        <v>4.81704627416722E-2</v>
      </c>
      <c r="D393" s="2">
        <v>6.0474660483723804E-3</v>
      </c>
      <c r="E393" s="2">
        <v>6.0060856870721401E-3</v>
      </c>
      <c r="F393" s="2">
        <v>0.939775985522883</v>
      </c>
      <c r="G393">
        <v>526.46400000000006</v>
      </c>
      <c r="H393">
        <v>3363.41</v>
      </c>
      <c r="I393">
        <v>1646.13</v>
      </c>
      <c r="J393">
        <v>152.54</v>
      </c>
      <c r="K393">
        <v>103.29</v>
      </c>
      <c r="L393" s="3">
        <f t="shared" si="91"/>
        <v>-6.2319032042967848E-3</v>
      </c>
      <c r="M393" s="3">
        <f t="shared" si="92"/>
        <v>-4.1724691791702684E-2</v>
      </c>
      <c r="N393" s="3">
        <f t="shared" si="106"/>
        <v>-6.7279011985687642E-2</v>
      </c>
      <c r="O393" s="3">
        <f t="shared" si="106"/>
        <v>3.2122721909007002E-3</v>
      </c>
      <c r="P393" s="3">
        <f t="shared" si="93"/>
        <v>2.6731386861410797E-7</v>
      </c>
      <c r="Q393" s="4">
        <f t="shared" si="94"/>
        <v>2.0619431210738386E-3</v>
      </c>
      <c r="R393" s="3">
        <f t="shared" si="95"/>
        <v>-2.8005833697696603E-2</v>
      </c>
      <c r="S393" s="16">
        <f t="shared" si="107"/>
        <v>115.99229173936455</v>
      </c>
      <c r="T393" s="16">
        <f t="shared" si="107"/>
        <v>123.85526998970457</v>
      </c>
      <c r="U393" s="16">
        <f t="shared" si="96"/>
        <v>-7.8629782503400207</v>
      </c>
      <c r="V393" s="16">
        <f t="shared" si="105"/>
        <v>133.14499059801426</v>
      </c>
      <c r="W393" s="16">
        <f t="shared" si="105"/>
        <v>150.3185338833872</v>
      </c>
      <c r="X393" s="16">
        <f t="shared" si="105"/>
        <v>93.711144884928714</v>
      </c>
      <c r="Y393" s="16">
        <f t="shared" si="105"/>
        <v>118.24641059248862</v>
      </c>
    </row>
    <row r="394" spans="1:25" x14ac:dyDescent="0.4">
      <c r="A394">
        <f t="shared" si="98"/>
        <v>381</v>
      </c>
      <c r="B394" s="1">
        <v>41740</v>
      </c>
      <c r="C394" s="2">
        <v>4.8106582807547399E-2</v>
      </c>
      <c r="D394" s="2">
        <v>5.94725253474574E-3</v>
      </c>
      <c r="E394" s="2">
        <v>5.7246560204668598E-3</v>
      </c>
      <c r="F394" s="2">
        <v>0.94022150863723997</v>
      </c>
      <c r="G394">
        <v>531.78099999999995</v>
      </c>
      <c r="H394">
        <v>3276.04</v>
      </c>
      <c r="I394">
        <v>1535.38</v>
      </c>
      <c r="J394">
        <v>153.03</v>
      </c>
      <c r="K394">
        <v>101.62</v>
      </c>
      <c r="L394" s="3">
        <f t="shared" si="91"/>
        <v>-1.2486570673200248E-3</v>
      </c>
      <c r="M394" s="3">
        <f t="shared" si="92"/>
        <v>3.5342054389276401E-2</v>
      </c>
      <c r="N394" s="3">
        <f t="shared" si="106"/>
        <v>3.4636376662454893E-2</v>
      </c>
      <c r="O394" s="3">
        <f t="shared" si="106"/>
        <v>3.267333202641165E-4</v>
      </c>
      <c r="P394" s="3">
        <f t="shared" si="93"/>
        <v>2.31261396539643E-7</v>
      </c>
      <c r="Q394" s="4">
        <f t="shared" si="94"/>
        <v>6.5537127403460845E-4</v>
      </c>
      <c r="R394" s="3">
        <f t="shared" si="95"/>
        <v>1.7264126826168846E-2</v>
      </c>
      <c r="S394" s="16">
        <f t="shared" si="107"/>
        <v>116.05782886676801</v>
      </c>
      <c r="T394" s="16">
        <f t="shared" si="107"/>
        <v>125.58168267232145</v>
      </c>
      <c r="U394" s="16">
        <f t="shared" si="96"/>
        <v>-9.5238538055534434</v>
      </c>
      <c r="V394" s="16">
        <f t="shared" si="105"/>
        <v>133.02012489128225</v>
      </c>
      <c r="W394" s="16">
        <f t="shared" si="105"/>
        <v>153.85273932231485</v>
      </c>
      <c r="X394" s="16">
        <f t="shared" si="105"/>
        <v>97.174782551174204</v>
      </c>
      <c r="Y394" s="16">
        <f t="shared" si="105"/>
        <v>118.27908392451502</v>
      </c>
    </row>
    <row r="395" spans="1:25" x14ac:dyDescent="0.4">
      <c r="A395">
        <f t="shared" si="98"/>
        <v>382</v>
      </c>
      <c r="B395" s="1">
        <v>41747</v>
      </c>
      <c r="C395" s="2">
        <v>4.79521700198016E-2</v>
      </c>
      <c r="D395" s="2">
        <v>5.8305925238018499E-3</v>
      </c>
      <c r="E395" s="2">
        <v>5.6102931582567303E-3</v>
      </c>
      <c r="F395" s="2">
        <v>0.94060694429813896</v>
      </c>
      <c r="G395">
        <v>526.91700000000003</v>
      </c>
      <c r="H395">
        <v>3365</v>
      </c>
      <c r="I395">
        <v>1588.56</v>
      </c>
      <c r="J395">
        <v>153.08000000000001</v>
      </c>
      <c r="K395">
        <v>102.43</v>
      </c>
      <c r="L395" s="3">
        <f t="shared" si="91"/>
        <v>2.0279854433573608E-3</v>
      </c>
      <c r="M395" s="3">
        <f t="shared" si="92"/>
        <v>-3.2435531299672693E-3</v>
      </c>
      <c r="N395" s="3">
        <f t="shared" si="106"/>
        <v>-2.8705242483758608E-3</v>
      </c>
      <c r="O395" s="3">
        <f t="shared" si="106"/>
        <v>-1.3718317219755249E-3</v>
      </c>
      <c r="P395" s="3">
        <f t="shared" si="93"/>
        <v>1.9086006535199046E-8</v>
      </c>
      <c r="Q395" s="4">
        <f t="shared" si="94"/>
        <v>-1.2281435465090473E-3</v>
      </c>
      <c r="R395" s="3">
        <f t="shared" si="95"/>
        <v>-1.3644809142403236E-3</v>
      </c>
      <c r="S395" s="16">
        <f t="shared" si="107"/>
        <v>115.93501451211711</v>
      </c>
      <c r="T395" s="16">
        <f t="shared" si="107"/>
        <v>125.44523458089742</v>
      </c>
      <c r="U395" s="16">
        <f t="shared" si="96"/>
        <v>-9.5102200687803133</v>
      </c>
      <c r="V395" s="16">
        <f t="shared" si="105"/>
        <v>133.22292343561799</v>
      </c>
      <c r="W395" s="16">
        <f t="shared" si="105"/>
        <v>153.52838400931813</v>
      </c>
      <c r="X395" s="16">
        <f t="shared" si="105"/>
        <v>96.887730126336621</v>
      </c>
      <c r="Y395" s="16">
        <f t="shared" si="105"/>
        <v>118.14190075231747</v>
      </c>
    </row>
    <row r="396" spans="1:25" x14ac:dyDescent="0.4">
      <c r="A396">
        <f t="shared" si="98"/>
        <v>383</v>
      </c>
      <c r="B396" s="1">
        <v>41754</v>
      </c>
      <c r="C396" s="2">
        <v>4.7975183639977298E-2</v>
      </c>
      <c r="D396" s="2">
        <v>5.8337804923225996E-3</v>
      </c>
      <c r="E396" s="2">
        <v>5.6159015804523602E-3</v>
      </c>
      <c r="F396" s="2">
        <v>0.94057513428724704</v>
      </c>
      <c r="G396">
        <v>529.38099999999997</v>
      </c>
      <c r="H396">
        <v>3362.95</v>
      </c>
      <c r="I396">
        <v>1584</v>
      </c>
      <c r="J396">
        <v>152.87</v>
      </c>
      <c r="K396">
        <v>102.16</v>
      </c>
      <c r="L396" s="3">
        <f t="shared" si="91"/>
        <v>6.7939759853421489E-3</v>
      </c>
      <c r="M396" s="3">
        <f t="shared" si="92"/>
        <v>1.0107056671481818E-2</v>
      </c>
      <c r="N396" s="3">
        <f t="shared" si="106"/>
        <v>1.0681818181818237E-2</v>
      </c>
      <c r="O396" s="3">
        <f t="shared" si="106"/>
        <v>1.6353764636618529E-3</v>
      </c>
      <c r="P396" s="3">
        <f t="shared" si="93"/>
        <v>5.8010148617321988E-7</v>
      </c>
      <c r="Q396" s="4">
        <f t="shared" si="94"/>
        <v>1.9825069706294299E-3</v>
      </c>
      <c r="R396" s="3">
        <f t="shared" si="95"/>
        <v>7.304556825576014E-3</v>
      </c>
      <c r="S396" s="16">
        <f t="shared" si="107"/>
        <v>116.13326520918005</v>
      </c>
      <c r="T396" s="16">
        <f t="shared" si="107"/>
        <v>126.17569026345502</v>
      </c>
      <c r="U396" s="16">
        <f t="shared" si="96"/>
        <v>-10.042425054274972</v>
      </c>
      <c r="V396" s="16">
        <f t="shared" si="105"/>
        <v>133.90232103415221</v>
      </c>
      <c r="W396" s="16">
        <f t="shared" si="105"/>
        <v>154.53908967646632</v>
      </c>
      <c r="X396" s="16">
        <f t="shared" si="105"/>
        <v>97.955911944518448</v>
      </c>
      <c r="Y396" s="16">
        <f t="shared" si="105"/>
        <v>118.30543839868365</v>
      </c>
    </row>
    <row r="397" spans="1:25" x14ac:dyDescent="0.4">
      <c r="A397">
        <f t="shared" si="98"/>
        <v>384</v>
      </c>
      <c r="B397" s="1">
        <v>41761</v>
      </c>
      <c r="C397" s="2">
        <v>4.71743352769999E-2</v>
      </c>
      <c r="D397" s="2">
        <v>5.7703617293899797E-3</v>
      </c>
      <c r="E397" s="2">
        <v>5.5133328960739799E-3</v>
      </c>
      <c r="F397" s="2">
        <v>0.94154197009753604</v>
      </c>
      <c r="G397">
        <v>532.76900000000001</v>
      </c>
      <c r="H397">
        <v>3395.61</v>
      </c>
      <c r="I397">
        <v>1600.92</v>
      </c>
      <c r="J397">
        <v>153.12</v>
      </c>
      <c r="K397">
        <v>102.2</v>
      </c>
      <c r="L397" s="3">
        <f t="shared" si="91"/>
        <v>-1.680557471773203E-3</v>
      </c>
      <c r="M397" s="3">
        <f t="shared" si="92"/>
        <v>-3.7846985013819667E-3</v>
      </c>
      <c r="N397" s="3">
        <f t="shared" si="106"/>
        <v>-1.4347999900057529E-2</v>
      </c>
      <c r="O397" s="3">
        <f t="shared" si="106"/>
        <v>2.6123301985370162E-4</v>
      </c>
      <c r="P397" s="3">
        <f t="shared" si="93"/>
        <v>2.0944276984328697E-8</v>
      </c>
      <c r="Q397" s="4">
        <f t="shared" si="94"/>
        <v>6.5717347033394813E-5</v>
      </c>
      <c r="R397" s="3">
        <f t="shared" si="95"/>
        <v>-4.8880057133397492E-3</v>
      </c>
      <c r="S397" s="16">
        <f t="shared" si="107"/>
        <v>116.1398369438834</v>
      </c>
      <c r="T397" s="16">
        <f t="shared" si="107"/>
        <v>125.68688969212106</v>
      </c>
      <c r="U397" s="16">
        <f t="shared" si="96"/>
        <v>-9.547052748237661</v>
      </c>
      <c r="V397" s="16">
        <f t="shared" si="105"/>
        <v>133.73426528697487</v>
      </c>
      <c r="W397" s="16">
        <f t="shared" si="105"/>
        <v>154.16061982632812</v>
      </c>
      <c r="X397" s="16">
        <f t="shared" si="105"/>
        <v>96.521111954512691</v>
      </c>
      <c r="Y397" s="16">
        <f t="shared" si="105"/>
        <v>118.33156170066901</v>
      </c>
    </row>
    <row r="398" spans="1:25" x14ac:dyDescent="0.4">
      <c r="A398">
        <f t="shared" si="98"/>
        <v>385</v>
      </c>
      <c r="B398" s="1">
        <v>41768</v>
      </c>
      <c r="C398" s="2">
        <v>4.7145430792668398E-2</v>
      </c>
      <c r="D398" s="2">
        <v>5.7643590854138003E-3</v>
      </c>
      <c r="E398" s="2">
        <v>5.5202494946167396E-3</v>
      </c>
      <c r="F398" s="2">
        <v>0.94156996062730003</v>
      </c>
      <c r="G398">
        <v>533.649</v>
      </c>
      <c r="H398">
        <v>3394.05</v>
      </c>
      <c r="I398">
        <v>1577.95</v>
      </c>
      <c r="J398">
        <v>153.16</v>
      </c>
      <c r="K398">
        <v>101.86</v>
      </c>
      <c r="L398" s="3">
        <f t="shared" si="91"/>
        <v>3.7555518244289932E-3</v>
      </c>
      <c r="M398" s="3">
        <f t="shared" si="92"/>
        <v>-3.1936960585727814E-3</v>
      </c>
      <c r="N398" s="3">
        <f t="shared" si="106"/>
        <v>-5.5134826832282657E-3</v>
      </c>
      <c r="O398" s="3">
        <f t="shared" si="106"/>
        <v>1.0446591799424532E-3</v>
      </c>
      <c r="P398" s="3">
        <f t="shared" si="93"/>
        <v>1.8079446063558478E-7</v>
      </c>
      <c r="Q398" s="4">
        <f t="shared" si="94"/>
        <v>1.1116506062066711E-3</v>
      </c>
      <c r="R398" s="3">
        <f t="shared" si="95"/>
        <v>-9.767419343574002E-4</v>
      </c>
      <c r="S398" s="16">
        <f t="shared" si="107"/>
        <v>116.25100200450406</v>
      </c>
      <c r="T398" s="16">
        <f t="shared" si="107"/>
        <v>125.58921549868532</v>
      </c>
      <c r="U398" s="16">
        <f t="shared" si="96"/>
        <v>-9.3382134941812609</v>
      </c>
      <c r="V398" s="16">
        <f t="shared" si="105"/>
        <v>134.10982046941777</v>
      </c>
      <c r="W398" s="16">
        <f t="shared" si="105"/>
        <v>153.84125022047084</v>
      </c>
      <c r="X398" s="16">
        <f t="shared" si="105"/>
        <v>95.969763686189864</v>
      </c>
      <c r="Y398" s="16">
        <f t="shared" si="105"/>
        <v>118.43602761866326</v>
      </c>
    </row>
    <row r="399" spans="1:25" x14ac:dyDescent="0.4">
      <c r="A399">
        <f t="shared" si="98"/>
        <v>386</v>
      </c>
      <c r="B399" s="1">
        <v>41775</v>
      </c>
      <c r="C399" s="2">
        <v>4.7440748830995E-2</v>
      </c>
      <c r="D399" s="2">
        <v>5.7563526144086804E-3</v>
      </c>
      <c r="E399" s="2">
        <v>5.5262555573496099E-3</v>
      </c>
      <c r="F399" s="2">
        <v>0.941276642997246</v>
      </c>
      <c r="G399">
        <v>537.553</v>
      </c>
      <c r="H399">
        <v>3395.21</v>
      </c>
      <c r="I399">
        <v>1569.25</v>
      </c>
      <c r="J399">
        <v>153.32</v>
      </c>
      <c r="K399">
        <v>101.5</v>
      </c>
      <c r="L399" s="3">
        <f t="shared" ref="L399:L462" si="108">G400*K400/(G399*K399)-1</f>
        <v>4.4772924166422978E-3</v>
      </c>
      <c r="M399" s="3">
        <f t="shared" ref="M399:M462" si="109">H400*K400/(H399*K399)-1</f>
        <v>1.7167673907675374E-2</v>
      </c>
      <c r="N399" s="3">
        <f t="shared" si="106"/>
        <v>1.8435558387764894E-2</v>
      </c>
      <c r="O399" s="3">
        <f t="shared" si="106"/>
        <v>-1.3044612574997227E-4</v>
      </c>
      <c r="P399" s="3">
        <f t="shared" ref="P399:P462" si="110">(ABS(C400-C399)+ABS(D400-D399)+ABS(E400-E399)+ABS(F400-F399))*$S$3</f>
        <v>4.391189598490939E-8</v>
      </c>
      <c r="Q399" s="4">
        <f t="shared" ref="Q399:Q462" si="111">SUMPRODUCT(C399:F399,L399:O399)-P399</f>
        <v>2.9027909332192224E-4</v>
      </c>
      <c r="R399" s="3">
        <f t="shared" ref="R399:R462" si="112">SUMPRODUCT($C$7:$F$7,L399:O399)</f>
        <v>9.9875196465831484E-3</v>
      </c>
      <c r="S399" s="16">
        <f t="shared" si="107"/>
        <v>116.28002991383624</v>
      </c>
      <c r="T399" s="16">
        <f t="shared" si="107"/>
        <v>126.58796746334363</v>
      </c>
      <c r="U399" s="16">
        <f t="shared" ref="U399:U462" si="113">S399-T399</f>
        <v>-10.307937549507386</v>
      </c>
      <c r="V399" s="16">
        <f t="shared" ref="V399:Y414" si="114">V398+100*L399</f>
        <v>134.557549711082</v>
      </c>
      <c r="W399" s="16">
        <f t="shared" si="114"/>
        <v>155.55801761123837</v>
      </c>
      <c r="X399" s="16">
        <f t="shared" si="114"/>
        <v>97.81331952496636</v>
      </c>
      <c r="Y399" s="16">
        <f t="shared" si="114"/>
        <v>118.42298300608826</v>
      </c>
    </row>
    <row r="400" spans="1:25" x14ac:dyDescent="0.4">
      <c r="A400">
        <f t="shared" ref="A400:A463" si="115">A399+1</f>
        <v>387</v>
      </c>
      <c r="B400" s="1">
        <v>41782</v>
      </c>
      <c r="C400" s="2">
        <v>4.7509582990290899E-2</v>
      </c>
      <c r="D400" s="2">
        <v>5.7607049484209496E-3</v>
      </c>
      <c r="E400" s="2">
        <v>5.5148368651214402E-3</v>
      </c>
      <c r="F400" s="2">
        <v>0.94121487519616598</v>
      </c>
      <c r="G400">
        <v>537.471</v>
      </c>
      <c r="H400">
        <v>3437.58</v>
      </c>
      <c r="I400">
        <v>1598.18</v>
      </c>
      <c r="J400">
        <v>153.30000000000001</v>
      </c>
      <c r="K400">
        <v>101.97</v>
      </c>
      <c r="L400" s="3">
        <f t="shared" si="108"/>
        <v>3.1340170309241966E-3</v>
      </c>
      <c r="M400" s="3">
        <f t="shared" si="109"/>
        <v>1.043870812683112E-2</v>
      </c>
      <c r="N400" s="3">
        <f t="shared" si="106"/>
        <v>1.7795242087874863E-2</v>
      </c>
      <c r="O400" s="3">
        <f t="shared" si="106"/>
        <v>1.6960208741030325E-3</v>
      </c>
      <c r="P400" s="3">
        <f t="shared" si="110"/>
        <v>5.5522575844104113E-8</v>
      </c>
      <c r="Q400" s="4">
        <f t="shared" si="111"/>
        <v>1.9034325696481431E-3</v>
      </c>
      <c r="R400" s="3">
        <f t="shared" si="112"/>
        <v>8.265997029933303E-3</v>
      </c>
      <c r="S400" s="16">
        <f t="shared" si="107"/>
        <v>116.47037317080105</v>
      </c>
      <c r="T400" s="16">
        <f t="shared" si="107"/>
        <v>127.41456716633697</v>
      </c>
      <c r="U400" s="16">
        <f t="shared" si="113"/>
        <v>-10.944193995535912</v>
      </c>
      <c r="V400" s="16">
        <f t="shared" si="114"/>
        <v>134.87095141417441</v>
      </c>
      <c r="W400" s="16">
        <f t="shared" si="114"/>
        <v>156.60188842392148</v>
      </c>
      <c r="X400" s="16">
        <f t="shared" si="114"/>
        <v>99.592843733753853</v>
      </c>
      <c r="Y400" s="16">
        <f t="shared" si="114"/>
        <v>118.59258509349856</v>
      </c>
    </row>
    <row r="401" spans="1:25" x14ac:dyDescent="0.4">
      <c r="A401">
        <f t="shared" si="115"/>
        <v>388</v>
      </c>
      <c r="B401" s="1">
        <v>41789</v>
      </c>
      <c r="C401" s="2">
        <v>4.7537302333444199E-2</v>
      </c>
      <c r="D401" s="2">
        <v>5.8235074918407299E-3</v>
      </c>
      <c r="E401" s="2">
        <v>5.5168526049551104E-3</v>
      </c>
      <c r="F401" s="2">
        <v>0.94112233756975905</v>
      </c>
      <c r="G401">
        <v>540.21500000000003</v>
      </c>
      <c r="H401">
        <v>3480.29</v>
      </c>
      <c r="I401">
        <v>1626.62</v>
      </c>
      <c r="J401">
        <v>153.56</v>
      </c>
      <c r="K401">
        <v>101.77</v>
      </c>
      <c r="L401" s="3">
        <f t="shared" si="108"/>
        <v>-2.5561294800749979E-3</v>
      </c>
      <c r="M401" s="3">
        <f t="shared" si="109"/>
        <v>2.106433207527969E-2</v>
      </c>
      <c r="N401" s="3">
        <f t="shared" si="106"/>
        <v>2.8556147102580809E-2</v>
      </c>
      <c r="O401" s="3">
        <f t="shared" si="106"/>
        <v>6.5121125292888493E-5</v>
      </c>
      <c r="P401" s="3">
        <f t="shared" si="110"/>
        <v>5.184632247284444E-8</v>
      </c>
      <c r="Q401" s="4">
        <f t="shared" si="111"/>
        <v>2.1993194962195535E-4</v>
      </c>
      <c r="R401" s="3">
        <f t="shared" si="112"/>
        <v>1.1782367705769597E-2</v>
      </c>
      <c r="S401" s="16">
        <f t="shared" si="107"/>
        <v>116.49236636576325</v>
      </c>
      <c r="T401" s="16">
        <f t="shared" si="107"/>
        <v>128.59280393691392</v>
      </c>
      <c r="U401" s="16">
        <f t="shared" si="113"/>
        <v>-12.100437571150678</v>
      </c>
      <c r="V401" s="16">
        <f t="shared" si="114"/>
        <v>134.61533846616692</v>
      </c>
      <c r="W401" s="16">
        <f t="shared" si="114"/>
        <v>158.70832163144945</v>
      </c>
      <c r="X401" s="16">
        <f t="shared" si="114"/>
        <v>102.44845844401193</v>
      </c>
      <c r="Y401" s="16">
        <f t="shared" si="114"/>
        <v>118.59909720602785</v>
      </c>
    </row>
    <row r="402" spans="1:25" x14ac:dyDescent="0.4">
      <c r="A402">
        <f t="shared" si="115"/>
        <v>389</v>
      </c>
      <c r="B402" s="1">
        <v>41796</v>
      </c>
      <c r="C402" s="2">
        <v>4.7489403047767102E-2</v>
      </c>
      <c r="D402" s="2">
        <v>5.8426542638566397E-3</v>
      </c>
      <c r="E402" s="2">
        <v>5.4783413531776098E-3</v>
      </c>
      <c r="F402" s="2">
        <v>0.94118960133519802</v>
      </c>
      <c r="G402">
        <v>535.101</v>
      </c>
      <c r="H402">
        <v>3528.98</v>
      </c>
      <c r="I402">
        <v>1673.07</v>
      </c>
      <c r="J402">
        <v>153.57</v>
      </c>
      <c r="K402">
        <v>102.48</v>
      </c>
      <c r="L402" s="3">
        <f t="shared" si="108"/>
        <v>-4.1911776594559802E-3</v>
      </c>
      <c r="M402" s="3">
        <f t="shared" si="109"/>
        <v>-1.0613710978949142E-2</v>
      </c>
      <c r="N402" s="3">
        <f t="shared" si="106"/>
        <v>7.61474415296437E-3</v>
      </c>
      <c r="O402" s="3">
        <f t="shared" si="106"/>
        <v>-1.3023376961629474E-4</v>
      </c>
      <c r="P402" s="3">
        <f t="shared" si="110"/>
        <v>9.4210792105279746E-8</v>
      </c>
      <c r="Q402" s="4">
        <f t="shared" si="111"/>
        <v>-3.420014815317951E-4</v>
      </c>
      <c r="R402" s="3">
        <f t="shared" si="112"/>
        <v>-1.8300945637642618E-3</v>
      </c>
      <c r="S402" s="16">
        <f t="shared" si="107"/>
        <v>116.45816621761007</v>
      </c>
      <c r="T402" s="16">
        <f t="shared" si="107"/>
        <v>128.4097944805375</v>
      </c>
      <c r="U402" s="16">
        <f t="shared" si="113"/>
        <v>-11.951628262927429</v>
      </c>
      <c r="V402" s="16">
        <f t="shared" si="114"/>
        <v>134.19622070022132</v>
      </c>
      <c r="W402" s="16">
        <f t="shared" si="114"/>
        <v>157.64695053355453</v>
      </c>
      <c r="X402" s="16">
        <f t="shared" si="114"/>
        <v>103.20993285930837</v>
      </c>
      <c r="Y402" s="16">
        <f t="shared" si="114"/>
        <v>118.58607382906622</v>
      </c>
    </row>
    <row r="403" spans="1:25" x14ac:dyDescent="0.4">
      <c r="A403">
        <f t="shared" si="115"/>
        <v>390</v>
      </c>
      <c r="B403" s="1">
        <v>41803</v>
      </c>
      <c r="C403" s="2">
        <v>4.7342734349099101E-2</v>
      </c>
      <c r="D403" s="2">
        <v>5.8323049756826596E-3</v>
      </c>
      <c r="E403" s="2">
        <v>5.4940593406059704E-3</v>
      </c>
      <c r="F403" s="2">
        <v>0.94133090133461195</v>
      </c>
      <c r="G403">
        <v>535.15599999999995</v>
      </c>
      <c r="H403">
        <v>3506.58</v>
      </c>
      <c r="I403">
        <v>1685.81</v>
      </c>
      <c r="J403">
        <v>153.55000000000001</v>
      </c>
      <c r="K403">
        <v>102.04</v>
      </c>
      <c r="L403" s="3">
        <f t="shared" si="108"/>
        <v>7.344107217233109E-5</v>
      </c>
      <c r="M403" s="3">
        <f t="shared" si="109"/>
        <v>1.4277545289951288E-2</v>
      </c>
      <c r="N403" s="3">
        <f t="shared" si="106"/>
        <v>2.005564090852463E-2</v>
      </c>
      <c r="O403" s="3">
        <f t="shared" si="106"/>
        <v>1.6281341582546904E-3</v>
      </c>
      <c r="P403" s="3">
        <f t="shared" si="110"/>
        <v>1.2139504945662247E-7</v>
      </c>
      <c r="Q403" s="4">
        <f t="shared" si="111"/>
        <v>1.7294263805047051E-3</v>
      </c>
      <c r="R403" s="3">
        <f t="shared" si="112"/>
        <v>9.0086903572257349E-3</v>
      </c>
      <c r="S403" s="16">
        <f t="shared" si="107"/>
        <v>116.63110885566054</v>
      </c>
      <c r="T403" s="16">
        <f t="shared" si="107"/>
        <v>129.31066351626006</v>
      </c>
      <c r="U403" s="16">
        <f t="shared" si="113"/>
        <v>-12.679554660599521</v>
      </c>
      <c r="V403" s="16">
        <f t="shared" si="114"/>
        <v>134.20356480743854</v>
      </c>
      <c r="W403" s="16">
        <f t="shared" si="114"/>
        <v>159.07470506254967</v>
      </c>
      <c r="X403" s="16">
        <f t="shared" si="114"/>
        <v>105.21549695016083</v>
      </c>
      <c r="Y403" s="16">
        <f t="shared" si="114"/>
        <v>118.74888724489169</v>
      </c>
    </row>
    <row r="404" spans="1:25" x14ac:dyDescent="0.4">
      <c r="A404">
        <f t="shared" si="115"/>
        <v>391</v>
      </c>
      <c r="B404" s="1">
        <v>41810</v>
      </c>
      <c r="C404" s="2">
        <v>4.75247956384241E-2</v>
      </c>
      <c r="D404" s="2">
        <v>5.8131100938059697E-3</v>
      </c>
      <c r="E404" s="2">
        <v>5.5143231337087496E-3</v>
      </c>
      <c r="F404" s="2">
        <v>0.94114777113406101</v>
      </c>
      <c r="G404">
        <v>535.03800000000001</v>
      </c>
      <c r="H404">
        <v>3555.6</v>
      </c>
      <c r="I404">
        <v>1719.62</v>
      </c>
      <c r="J404">
        <v>153.80000000000001</v>
      </c>
      <c r="K404">
        <v>102.07</v>
      </c>
      <c r="L404" s="3">
        <f t="shared" si="108"/>
        <v>6.5360651124635183E-4</v>
      </c>
      <c r="M404" s="3">
        <f t="shared" si="109"/>
        <v>-6.9969534781225695E-3</v>
      </c>
      <c r="N404" s="3">
        <f t="shared" si="106"/>
        <v>-1.1688628883125274E-2</v>
      </c>
      <c r="O404" s="3">
        <f t="shared" si="106"/>
        <v>2.0806241872561859E-3</v>
      </c>
      <c r="P404" s="3">
        <f t="shared" si="110"/>
        <v>5.0221345875512081E-7</v>
      </c>
      <c r="Q404" s="4">
        <f t="shared" si="111"/>
        <v>1.8836061812788287E-3</v>
      </c>
      <c r="R404" s="3">
        <f t="shared" si="112"/>
        <v>-3.9878379156863264E-3</v>
      </c>
      <c r="S404" s="16">
        <f t="shared" si="107"/>
        <v>116.81946947378843</v>
      </c>
      <c r="T404" s="16">
        <f t="shared" si="107"/>
        <v>128.91187972469143</v>
      </c>
      <c r="U404" s="16">
        <f t="shared" si="113"/>
        <v>-12.092410250903001</v>
      </c>
      <c r="V404" s="16">
        <f t="shared" si="114"/>
        <v>134.26892545856316</v>
      </c>
      <c r="W404" s="16">
        <f t="shared" si="114"/>
        <v>158.37500971473742</v>
      </c>
      <c r="X404" s="16">
        <f t="shared" si="114"/>
        <v>104.04663406184829</v>
      </c>
      <c r="Y404" s="16">
        <f t="shared" si="114"/>
        <v>118.95694966361731</v>
      </c>
    </row>
    <row r="405" spans="1:25" x14ac:dyDescent="0.4">
      <c r="A405">
        <f t="shared" si="115"/>
        <v>392</v>
      </c>
      <c r="B405" s="1">
        <v>41817</v>
      </c>
      <c r="C405" s="2">
        <v>4.8267653350284601E-2</v>
      </c>
      <c r="D405" s="2">
        <v>5.9072748132040298E-3</v>
      </c>
      <c r="E405" s="2">
        <v>5.4507743242952298E-3</v>
      </c>
      <c r="F405" s="2">
        <v>0.94037429751221602</v>
      </c>
      <c r="G405">
        <v>538.81899999999996</v>
      </c>
      <c r="H405">
        <v>3553.35</v>
      </c>
      <c r="I405">
        <v>1699.52</v>
      </c>
      <c r="J405">
        <v>154.12</v>
      </c>
      <c r="K405">
        <v>101.42</v>
      </c>
      <c r="L405" s="3">
        <f t="shared" si="108"/>
        <v>-2.0827022917907501E-3</v>
      </c>
      <c r="M405" s="3">
        <f t="shared" si="109"/>
        <v>1.9162029786179868E-2</v>
      </c>
      <c r="N405" s="3">
        <f t="shared" si="106"/>
        <v>2.561311429109403E-2</v>
      </c>
      <c r="O405" s="3">
        <f t="shared" si="106"/>
        <v>-1.2328056060212367E-3</v>
      </c>
      <c r="P405" s="3">
        <f t="shared" si="110"/>
        <v>8.9525076343195238E-8</v>
      </c>
      <c r="Q405" s="4">
        <f t="shared" si="111"/>
        <v>-1.0071087013907843E-3</v>
      </c>
      <c r="R405" s="3">
        <f t="shared" si="112"/>
        <v>1.0364909044865478E-2</v>
      </c>
      <c r="S405" s="16">
        <f t="shared" si="107"/>
        <v>116.71875860364935</v>
      </c>
      <c r="T405" s="16">
        <f t="shared" si="107"/>
        <v>129.94837062917799</v>
      </c>
      <c r="U405" s="16">
        <f t="shared" si="113"/>
        <v>-13.229612025528638</v>
      </c>
      <c r="V405" s="16">
        <f t="shared" si="114"/>
        <v>134.06065522938408</v>
      </c>
      <c r="W405" s="16">
        <f t="shared" si="114"/>
        <v>160.29121269335539</v>
      </c>
      <c r="X405" s="16">
        <f t="shared" si="114"/>
        <v>106.6079454909577</v>
      </c>
      <c r="Y405" s="16">
        <f t="shared" si="114"/>
        <v>118.83366910301518</v>
      </c>
    </row>
    <row r="406" spans="1:25" x14ac:dyDescent="0.4">
      <c r="A406">
        <f t="shared" si="115"/>
        <v>393</v>
      </c>
      <c r="B406" s="1">
        <v>41824</v>
      </c>
      <c r="C406" s="2">
        <v>4.8177247141498597E-2</v>
      </c>
      <c r="D406" s="2">
        <v>5.8730454511438102E-3</v>
      </c>
      <c r="E406" s="2">
        <v>5.4262014345694502E-3</v>
      </c>
      <c r="F406" s="2">
        <v>0.940523505972788</v>
      </c>
      <c r="G406">
        <v>534.32500000000005</v>
      </c>
      <c r="H406">
        <v>3598.73</v>
      </c>
      <c r="I406">
        <v>1743.05</v>
      </c>
      <c r="J406">
        <v>153.93</v>
      </c>
      <c r="K406">
        <v>102.06</v>
      </c>
      <c r="L406" s="3">
        <f t="shared" si="108"/>
        <v>2.9094289783180294E-3</v>
      </c>
      <c r="M406" s="3">
        <f t="shared" si="109"/>
        <v>-1.590007159965956E-2</v>
      </c>
      <c r="N406" s="3">
        <f t="shared" si="106"/>
        <v>-2.3378560569117357E-2</v>
      </c>
      <c r="O406" s="3">
        <f t="shared" si="106"/>
        <v>2.7285129604364133E-3</v>
      </c>
      <c r="P406" s="3">
        <f t="shared" si="110"/>
        <v>1.0320390126180534E-6</v>
      </c>
      <c r="Q406" s="4">
        <f t="shared" si="111"/>
        <v>2.4851281934787387E-3</v>
      </c>
      <c r="R406" s="3">
        <f t="shared" si="112"/>
        <v>-8.4101725575056185E-3</v>
      </c>
      <c r="S406" s="16">
        <f t="shared" si="107"/>
        <v>116.96727142299723</v>
      </c>
      <c r="T406" s="16">
        <f t="shared" si="107"/>
        <v>129.10735337342743</v>
      </c>
      <c r="U406" s="16">
        <f t="shared" si="113"/>
        <v>-12.140081950430201</v>
      </c>
      <c r="V406" s="16">
        <f t="shared" si="114"/>
        <v>134.35159812721588</v>
      </c>
      <c r="W406" s="16">
        <f t="shared" si="114"/>
        <v>158.70120553338944</v>
      </c>
      <c r="X406" s="16">
        <f t="shared" si="114"/>
        <v>104.27008943404597</v>
      </c>
      <c r="Y406" s="16">
        <f t="shared" si="114"/>
        <v>119.10652039905882</v>
      </c>
    </row>
    <row r="407" spans="1:25" x14ac:dyDescent="0.4">
      <c r="A407">
        <f t="shared" si="115"/>
        <v>394</v>
      </c>
      <c r="B407" s="1">
        <v>41831</v>
      </c>
      <c r="C407" s="2">
        <v>4.6722905492773498E-2</v>
      </c>
      <c r="D407" s="2">
        <v>5.7822247644088798E-3</v>
      </c>
      <c r="E407" s="2">
        <v>5.2512987489992504E-3</v>
      </c>
      <c r="F407" s="2">
        <v>0.94224357099381795</v>
      </c>
      <c r="G407">
        <v>539.9</v>
      </c>
      <c r="H407">
        <v>3568.08</v>
      </c>
      <c r="I407">
        <v>1702.3</v>
      </c>
      <c r="J407">
        <v>154.35</v>
      </c>
      <c r="K407">
        <v>101.3</v>
      </c>
      <c r="L407" s="3">
        <f t="shared" si="108"/>
        <v>2.5405552964270495E-3</v>
      </c>
      <c r="M407" s="3">
        <f t="shared" si="109"/>
        <v>6.0387840962492501E-3</v>
      </c>
      <c r="N407" s="3">
        <f t="shared" si="106"/>
        <v>6.4559713329026547E-3</v>
      </c>
      <c r="O407" s="3">
        <f t="shared" si="106"/>
        <v>-8.422416585681658E-4</v>
      </c>
      <c r="P407" s="3">
        <f t="shared" si="110"/>
        <v>1.9402811723477413E-7</v>
      </c>
      <c r="Q407" s="4">
        <f t="shared" si="111"/>
        <v>-6.0626884997983541E-4</v>
      </c>
      <c r="R407" s="3">
        <f t="shared" si="112"/>
        <v>3.5482672667526971E-3</v>
      </c>
      <c r="S407" s="16">
        <f t="shared" si="107"/>
        <v>116.90664453799924</v>
      </c>
      <c r="T407" s="16">
        <f t="shared" si="107"/>
        <v>129.4621801001027</v>
      </c>
      <c r="U407" s="16">
        <f t="shared" si="113"/>
        <v>-12.555535562103458</v>
      </c>
      <c r="V407" s="16">
        <f t="shared" si="114"/>
        <v>134.60565365685858</v>
      </c>
      <c r="W407" s="16">
        <f t="shared" si="114"/>
        <v>159.30508394301435</v>
      </c>
      <c r="X407" s="16">
        <f t="shared" si="114"/>
        <v>104.91568656733624</v>
      </c>
      <c r="Y407" s="16">
        <f t="shared" si="114"/>
        <v>119.02229623320201</v>
      </c>
    </row>
    <row r="408" spans="1:25" x14ac:dyDescent="0.4">
      <c r="A408">
        <f t="shared" si="115"/>
        <v>395</v>
      </c>
      <c r="B408" s="1">
        <v>41838</v>
      </c>
      <c r="C408" s="2">
        <v>4.7046285688164498E-2</v>
      </c>
      <c r="D408" s="2">
        <v>5.7621740040976399E-3</v>
      </c>
      <c r="E408" s="2">
        <v>5.2306192570319102E-3</v>
      </c>
      <c r="F408" s="2">
        <v>0.94196092105070495</v>
      </c>
      <c r="G408">
        <v>541.05799999999999</v>
      </c>
      <c r="H408">
        <v>3588.21</v>
      </c>
      <c r="I408">
        <v>1713.29</v>
      </c>
      <c r="J408">
        <v>154.22</v>
      </c>
      <c r="K408">
        <v>101.34</v>
      </c>
      <c r="L408" s="3">
        <f t="shared" si="108"/>
        <v>5.8068402631876737E-3</v>
      </c>
      <c r="M408" s="3">
        <f t="shared" si="109"/>
        <v>5.0655167211770546E-3</v>
      </c>
      <c r="N408" s="3">
        <f t="shared" si="106"/>
        <v>1.42941358439026E-2</v>
      </c>
      <c r="O408" s="3">
        <f t="shared" si="106"/>
        <v>5.8358189599272414E-4</v>
      </c>
      <c r="P408" s="3">
        <f t="shared" si="110"/>
        <v>1.9341887210036626E-7</v>
      </c>
      <c r="Q408" s="4">
        <f t="shared" si="111"/>
        <v>9.2666375832902174E-4</v>
      </c>
      <c r="R408" s="3">
        <f t="shared" si="112"/>
        <v>6.4375186810650131E-3</v>
      </c>
      <c r="S408" s="16">
        <f t="shared" ref="S408:T423" si="116">S407+100*Q408</f>
        <v>116.99931091383215</v>
      </c>
      <c r="T408" s="16">
        <f t="shared" si="116"/>
        <v>130.10593196820921</v>
      </c>
      <c r="U408" s="16">
        <f t="shared" si="113"/>
        <v>-13.106621054377058</v>
      </c>
      <c r="V408" s="16">
        <f t="shared" si="114"/>
        <v>135.18633768317736</v>
      </c>
      <c r="W408" s="16">
        <f t="shared" si="114"/>
        <v>159.81163561513205</v>
      </c>
      <c r="X408" s="16">
        <f t="shared" si="114"/>
        <v>106.3451001517265</v>
      </c>
      <c r="Y408" s="16">
        <f t="shared" si="114"/>
        <v>119.08065442280129</v>
      </c>
    </row>
    <row r="409" spans="1:25" x14ac:dyDescent="0.4">
      <c r="A409">
        <f t="shared" si="115"/>
        <v>396</v>
      </c>
      <c r="B409" s="1">
        <v>41845</v>
      </c>
      <c r="C409" s="2">
        <v>4.70681829392171E-2</v>
      </c>
      <c r="D409" s="2">
        <v>6.0159326959235999E-3</v>
      </c>
      <c r="E409" s="2">
        <v>5.2773281009873404E-3</v>
      </c>
      <c r="F409" s="2">
        <v>0.94163855626387105</v>
      </c>
      <c r="G409">
        <v>541.52800000000002</v>
      </c>
      <c r="H409">
        <v>3588.68</v>
      </c>
      <c r="I409">
        <v>1737.78</v>
      </c>
      <c r="J409">
        <v>154.31</v>
      </c>
      <c r="K409">
        <v>101.84</v>
      </c>
      <c r="L409" s="3">
        <f t="shared" si="108"/>
        <v>6.4742960082122547E-3</v>
      </c>
      <c r="M409" s="3">
        <f t="shared" si="109"/>
        <v>-1.9251782231955117E-2</v>
      </c>
      <c r="N409" s="3">
        <f t="shared" si="106"/>
        <v>1.1508936689219595E-5</v>
      </c>
      <c r="O409" s="3">
        <f t="shared" si="106"/>
        <v>1.9441384226559499E-4</v>
      </c>
      <c r="P409" s="3">
        <f t="shared" si="110"/>
        <v>1.3826015135533901E-6</v>
      </c>
      <c r="Q409" s="4">
        <f t="shared" si="111"/>
        <v>3.7066162740329354E-4</v>
      </c>
      <c r="R409" s="3">
        <f t="shared" si="112"/>
        <v>-3.1428908611970119E-3</v>
      </c>
      <c r="S409" s="16">
        <f t="shared" si="116"/>
        <v>117.03637707657248</v>
      </c>
      <c r="T409" s="16">
        <f t="shared" si="116"/>
        <v>129.79164288208949</v>
      </c>
      <c r="U409" s="16">
        <f t="shared" si="113"/>
        <v>-12.755265805517013</v>
      </c>
      <c r="V409" s="16">
        <f t="shared" si="114"/>
        <v>135.83376728399858</v>
      </c>
      <c r="W409" s="16">
        <f t="shared" si="114"/>
        <v>157.88645739193655</v>
      </c>
      <c r="X409" s="16">
        <f t="shared" si="114"/>
        <v>106.34625104539542</v>
      </c>
      <c r="Y409" s="16">
        <f t="shared" si="114"/>
        <v>119.10009580702784</v>
      </c>
    </row>
    <row r="410" spans="1:25" x14ac:dyDescent="0.4">
      <c r="A410">
        <f t="shared" si="115"/>
        <v>397</v>
      </c>
      <c r="B410" s="1">
        <v>41852</v>
      </c>
      <c r="C410" s="2">
        <v>4.9295732749353699E-2</v>
      </c>
      <c r="D410" s="2">
        <v>6.06656557190374E-3</v>
      </c>
      <c r="E410" s="2">
        <v>5.3034812707931896E-3</v>
      </c>
      <c r="F410" s="2">
        <v>0.93933422040794901</v>
      </c>
      <c r="G410">
        <v>540.94399999999996</v>
      </c>
      <c r="H410">
        <v>3493.18</v>
      </c>
      <c r="I410">
        <v>1737.8</v>
      </c>
      <c r="J410">
        <v>154.34</v>
      </c>
      <c r="K410">
        <v>102.61</v>
      </c>
      <c r="L410" s="3">
        <f t="shared" si="108"/>
        <v>6.2919889727552913E-4</v>
      </c>
      <c r="M410" s="3">
        <f t="shared" si="109"/>
        <v>-1.5609276106592906E-3</v>
      </c>
      <c r="N410" s="3">
        <f t="shared" si="106"/>
        <v>-4.1385660029922833E-2</v>
      </c>
      <c r="O410" s="3">
        <f t="shared" si="106"/>
        <v>1.4902164053387512E-3</v>
      </c>
      <c r="P410" s="3">
        <f t="shared" si="110"/>
        <v>9.762208037968335E-8</v>
      </c>
      <c r="Q410" s="4">
        <f t="shared" si="111"/>
        <v>1.2017729214027452E-3</v>
      </c>
      <c r="R410" s="3">
        <f t="shared" si="112"/>
        <v>-1.0206793084491961E-2</v>
      </c>
      <c r="S410" s="16">
        <f t="shared" si="116"/>
        <v>117.15655436871275</v>
      </c>
      <c r="T410" s="16">
        <f t="shared" si="116"/>
        <v>128.7709635736403</v>
      </c>
      <c r="U410" s="16">
        <f t="shared" si="113"/>
        <v>-11.614409204927554</v>
      </c>
      <c r="V410" s="16">
        <f t="shared" si="114"/>
        <v>135.89668717372615</v>
      </c>
      <c r="W410" s="16">
        <f t="shared" si="114"/>
        <v>157.73036463087061</v>
      </c>
      <c r="X410" s="16">
        <f t="shared" si="114"/>
        <v>102.20768504240314</v>
      </c>
      <c r="Y410" s="16">
        <f t="shared" si="114"/>
        <v>119.24911744756172</v>
      </c>
    </row>
    <row r="411" spans="1:25" x14ac:dyDescent="0.4">
      <c r="A411">
        <f t="shared" si="115"/>
        <v>398</v>
      </c>
      <c r="B411" s="1">
        <v>41859</v>
      </c>
      <c r="C411" s="2">
        <v>4.9183119456048099E-2</v>
      </c>
      <c r="D411" s="2">
        <v>6.2106046341160303E-3</v>
      </c>
      <c r="E411" s="2">
        <v>5.3221456758802002E-3</v>
      </c>
      <c r="F411" s="2">
        <v>0.93928413023395496</v>
      </c>
      <c r="G411">
        <v>544.30799999999999</v>
      </c>
      <c r="H411">
        <v>3507.21</v>
      </c>
      <c r="I411">
        <v>1665.88</v>
      </c>
      <c r="J411">
        <v>154.57</v>
      </c>
      <c r="K411">
        <v>102.04</v>
      </c>
      <c r="L411" s="3">
        <f t="shared" si="108"/>
        <v>1.0076599671859476E-2</v>
      </c>
      <c r="M411" s="3">
        <f t="shared" si="109"/>
        <v>1.5995533269337781E-2</v>
      </c>
      <c r="N411" s="3">
        <f t="shared" si="106"/>
        <v>3.45282973563521E-2</v>
      </c>
      <c r="O411" s="3">
        <f t="shared" si="106"/>
        <v>6.4695607168374636E-5</v>
      </c>
      <c r="P411" s="3">
        <f t="shared" si="110"/>
        <v>4.739540575085062E-7</v>
      </c>
      <c r="Q411" s="4">
        <f t="shared" si="111"/>
        <v>8.3899876994175692E-4</v>
      </c>
      <c r="R411" s="3">
        <f t="shared" si="112"/>
        <v>1.5166281476179433E-2</v>
      </c>
      <c r="S411" s="16">
        <f t="shared" si="116"/>
        <v>117.24045424570693</v>
      </c>
      <c r="T411" s="16">
        <f t="shared" si="116"/>
        <v>130.28759172125825</v>
      </c>
      <c r="U411" s="16">
        <f t="shared" si="113"/>
        <v>-13.047137475551324</v>
      </c>
      <c r="V411" s="16">
        <f t="shared" si="114"/>
        <v>136.90434714091211</v>
      </c>
      <c r="W411" s="16">
        <f t="shared" si="114"/>
        <v>159.32991795780438</v>
      </c>
      <c r="X411" s="16">
        <f t="shared" si="114"/>
        <v>105.66051477803835</v>
      </c>
      <c r="Y411" s="16">
        <f t="shared" si="114"/>
        <v>119.25558700827855</v>
      </c>
    </row>
    <row r="412" spans="1:25" x14ac:dyDescent="0.4">
      <c r="A412">
        <f t="shared" si="115"/>
        <v>399</v>
      </c>
      <c r="B412" s="1">
        <v>41866</v>
      </c>
      <c r="C412" s="2">
        <v>4.8508278764261802E-2</v>
      </c>
      <c r="D412" s="2">
        <v>6.2872648820601904E-3</v>
      </c>
      <c r="E412" s="2">
        <v>5.2070629384859601E-3</v>
      </c>
      <c r="F412" s="2">
        <v>0.93999739341519195</v>
      </c>
      <c r="G412">
        <v>548.07399999999996</v>
      </c>
      <c r="H412">
        <v>3552.17</v>
      </c>
      <c r="I412">
        <v>1723.4</v>
      </c>
      <c r="J412">
        <v>154.58000000000001</v>
      </c>
      <c r="K412">
        <v>102.36</v>
      </c>
      <c r="L412" s="3">
        <f t="shared" si="108"/>
        <v>1.0482370790492412E-2</v>
      </c>
      <c r="M412" s="3">
        <f t="shared" si="109"/>
        <v>3.3352997133159423E-2</v>
      </c>
      <c r="N412" s="3">
        <f t="shared" si="106"/>
        <v>1.2132992920970143E-2</v>
      </c>
      <c r="O412" s="3">
        <f t="shared" si="106"/>
        <v>-6.4691421917473235E-4</v>
      </c>
      <c r="P412" s="3">
        <f t="shared" si="110"/>
        <v>3.6623854191265437E-7</v>
      </c>
      <c r="Q412" s="4">
        <f t="shared" si="111"/>
        <v>1.7289423144463967E-4</v>
      </c>
      <c r="R412" s="3">
        <f t="shared" si="112"/>
        <v>1.3830361656361811E-2</v>
      </c>
      <c r="S412" s="16">
        <f t="shared" si="116"/>
        <v>117.25774366885139</v>
      </c>
      <c r="T412" s="16">
        <f t="shared" si="116"/>
        <v>131.67062788689444</v>
      </c>
      <c r="U412" s="16">
        <f t="shared" si="113"/>
        <v>-14.412884218043047</v>
      </c>
      <c r="V412" s="16">
        <f t="shared" si="114"/>
        <v>137.95258421996135</v>
      </c>
      <c r="W412" s="16">
        <f t="shared" si="114"/>
        <v>162.66521767112033</v>
      </c>
      <c r="X412" s="16">
        <f t="shared" si="114"/>
        <v>106.87381407013537</v>
      </c>
      <c r="Y412" s="16">
        <f t="shared" si="114"/>
        <v>119.19089558636108</v>
      </c>
    </row>
    <row r="413" spans="1:25" x14ac:dyDescent="0.4">
      <c r="A413">
        <f t="shared" si="115"/>
        <v>400</v>
      </c>
      <c r="B413" s="1">
        <v>41873</v>
      </c>
      <c r="C413" s="2">
        <v>4.8028030368796902E-2</v>
      </c>
      <c r="D413" s="2">
        <v>6.2525912313579997E-3</v>
      </c>
      <c r="E413" s="2">
        <v>5.1115874147982399E-3</v>
      </c>
      <c r="F413" s="2">
        <v>0.94060779098504599</v>
      </c>
      <c r="G413">
        <v>545.34799999999996</v>
      </c>
      <c r="H413">
        <v>3614.5</v>
      </c>
      <c r="I413">
        <v>1744.31</v>
      </c>
      <c r="J413">
        <v>154.47999999999999</v>
      </c>
      <c r="K413">
        <v>103.95</v>
      </c>
      <c r="L413" s="3">
        <f t="shared" si="108"/>
        <v>6.1428542251797946E-3</v>
      </c>
      <c r="M413" s="3">
        <f t="shared" si="109"/>
        <v>9.3365210178046887E-3</v>
      </c>
      <c r="N413" s="3">
        <f t="shared" si="106"/>
        <v>-6.0482368386353125E-3</v>
      </c>
      <c r="O413" s="3">
        <f t="shared" si="106"/>
        <v>1.1004660797515609E-3</v>
      </c>
      <c r="P413" s="3">
        <f t="shared" si="110"/>
        <v>2.3260533021756008E-7</v>
      </c>
      <c r="Q413" s="4">
        <f t="shared" si="111"/>
        <v>1.357364910418127E-3</v>
      </c>
      <c r="R413" s="3">
        <f t="shared" si="112"/>
        <v>2.6329011210251829E-3</v>
      </c>
      <c r="S413" s="16">
        <f t="shared" si="116"/>
        <v>117.3934801598932</v>
      </c>
      <c r="T413" s="16">
        <f t="shared" si="116"/>
        <v>131.93391799899695</v>
      </c>
      <c r="U413" s="16">
        <f t="shared" si="113"/>
        <v>-14.540437839103745</v>
      </c>
      <c r="V413" s="16">
        <f t="shared" si="114"/>
        <v>138.56686964247933</v>
      </c>
      <c r="W413" s="16">
        <f t="shared" si="114"/>
        <v>163.5988697729008</v>
      </c>
      <c r="X413" s="16">
        <f t="shared" si="114"/>
        <v>106.26899038627184</v>
      </c>
      <c r="Y413" s="16">
        <f t="shared" si="114"/>
        <v>119.30094219433623</v>
      </c>
    </row>
    <row r="414" spans="1:25" x14ac:dyDescent="0.4">
      <c r="A414">
        <f t="shared" si="115"/>
        <v>401</v>
      </c>
      <c r="B414" s="1">
        <v>41880</v>
      </c>
      <c r="C414" s="2">
        <v>4.84127965171922E-2</v>
      </c>
      <c r="D414" s="2">
        <v>6.2518138512685896E-3</v>
      </c>
      <c r="E414" s="2">
        <v>5.1144968167656903E-3</v>
      </c>
      <c r="F414" s="2">
        <v>0.94022089281477295</v>
      </c>
      <c r="G414">
        <v>547.96</v>
      </c>
      <c r="H414">
        <v>3643.34</v>
      </c>
      <c r="I414">
        <v>1733.76</v>
      </c>
      <c r="J414">
        <v>154.65</v>
      </c>
      <c r="K414">
        <v>104.09</v>
      </c>
      <c r="L414" s="3">
        <f t="shared" si="108"/>
        <v>1.8539016787306739E-3</v>
      </c>
      <c r="M414" s="3">
        <f t="shared" si="109"/>
        <v>1.2078894754545377E-2</v>
      </c>
      <c r="N414" s="3">
        <f t="shared" si="106"/>
        <v>1.1933600959763702E-2</v>
      </c>
      <c r="O414" s="3">
        <f t="shared" si="106"/>
        <v>-1.2285806660200516E-3</v>
      </c>
      <c r="P414" s="3">
        <f t="shared" si="110"/>
        <v>6.8442002251042042E-8</v>
      </c>
      <c r="Q414" s="4">
        <f t="shared" si="111"/>
        <v>-9.2890372231157743E-4</v>
      </c>
      <c r="R414" s="3">
        <f t="shared" si="112"/>
        <v>6.1594541817549253E-3</v>
      </c>
      <c r="S414" s="16">
        <f t="shared" si="116"/>
        <v>117.30058978766205</v>
      </c>
      <c r="T414" s="16">
        <f t="shared" si="116"/>
        <v>132.54986341717245</v>
      </c>
      <c r="U414" s="16">
        <f t="shared" si="113"/>
        <v>-15.249273629510398</v>
      </c>
      <c r="V414" s="16">
        <f t="shared" si="114"/>
        <v>138.7522598103524</v>
      </c>
      <c r="W414" s="16">
        <f t="shared" si="114"/>
        <v>164.80675924835535</v>
      </c>
      <c r="X414" s="16">
        <f t="shared" si="114"/>
        <v>107.46235048224821</v>
      </c>
      <c r="Y414" s="16">
        <f t="shared" si="114"/>
        <v>119.17808412773422</v>
      </c>
    </row>
    <row r="415" spans="1:25" x14ac:dyDescent="0.4">
      <c r="A415">
        <f t="shared" si="115"/>
        <v>402</v>
      </c>
      <c r="B415" s="1">
        <v>41887</v>
      </c>
      <c r="C415" s="2">
        <v>4.8511297086778003E-2</v>
      </c>
      <c r="D415" s="2">
        <v>6.1812803928452797E-3</v>
      </c>
      <c r="E415" s="2">
        <v>5.0709602714373598E-3</v>
      </c>
      <c r="F415" s="2">
        <v>0.94023646224893898</v>
      </c>
      <c r="G415">
        <v>543.75199999999995</v>
      </c>
      <c r="H415">
        <v>3652.26</v>
      </c>
      <c r="I415">
        <v>1754.45</v>
      </c>
      <c r="J415">
        <v>154.46</v>
      </c>
      <c r="K415">
        <v>105.09</v>
      </c>
      <c r="L415" s="3">
        <f t="shared" si="108"/>
        <v>9.9385337996040768E-3</v>
      </c>
      <c r="M415" s="3">
        <f t="shared" si="109"/>
        <v>1.0727007116764664E-2</v>
      </c>
      <c r="N415" s="3">
        <f t="shared" si="106"/>
        <v>1.5856821226025275E-2</v>
      </c>
      <c r="O415" s="3">
        <f t="shared" si="106"/>
        <v>-1.6832836980449351E-3</v>
      </c>
      <c r="P415" s="3">
        <f t="shared" si="110"/>
        <v>8.6266203844254809E-7</v>
      </c>
      <c r="Q415" s="4">
        <f t="shared" si="111"/>
        <v>-9.5470025625671751E-4</v>
      </c>
      <c r="R415" s="3">
        <f t="shared" si="112"/>
        <v>8.7097696110872702E-3</v>
      </c>
      <c r="S415" s="16">
        <f t="shared" si="116"/>
        <v>117.20511976203638</v>
      </c>
      <c r="T415" s="16">
        <f t="shared" si="116"/>
        <v>133.42084037828118</v>
      </c>
      <c r="U415" s="16">
        <f t="shared" si="113"/>
        <v>-16.215720616244809</v>
      </c>
      <c r="V415" s="16">
        <f t="shared" ref="V415:Y430" si="117">V414+100*L415</f>
        <v>139.7461131903128</v>
      </c>
      <c r="W415" s="16">
        <f t="shared" si="117"/>
        <v>165.87945996003182</v>
      </c>
      <c r="X415" s="16">
        <f t="shared" si="117"/>
        <v>109.04803260485073</v>
      </c>
      <c r="Y415" s="16">
        <f t="shared" si="117"/>
        <v>119.00975575792972</v>
      </c>
    </row>
    <row r="416" spans="1:25" x14ac:dyDescent="0.4">
      <c r="A416">
        <f t="shared" si="115"/>
        <v>403</v>
      </c>
      <c r="B416" s="1">
        <v>41894</v>
      </c>
      <c r="C416" s="2">
        <v>4.9866158859589803E-2</v>
      </c>
      <c r="D416" s="2">
        <v>6.2641886841041999E-3</v>
      </c>
      <c r="E416" s="2">
        <v>5.0609902677021899E-3</v>
      </c>
      <c r="F416" s="2">
        <v>0.93880866218860304</v>
      </c>
      <c r="G416">
        <v>537.64499999999998</v>
      </c>
      <c r="H416">
        <v>3614.06</v>
      </c>
      <c r="I416">
        <v>1782.27</v>
      </c>
      <c r="J416">
        <v>154.19999999999999</v>
      </c>
      <c r="K416">
        <v>107.34</v>
      </c>
      <c r="L416" s="3">
        <f t="shared" si="108"/>
        <v>1.8042479431797043E-2</v>
      </c>
      <c r="M416" s="3">
        <f t="shared" si="109"/>
        <v>2.8758741939324928E-2</v>
      </c>
      <c r="N416" s="3">
        <f t="shared" si="106"/>
        <v>1.3853119897658583E-2</v>
      </c>
      <c r="O416" s="3">
        <f t="shared" si="106"/>
        <v>6.4850843060981767E-4</v>
      </c>
      <c r="P416" s="3">
        <f t="shared" si="110"/>
        <v>2.7258932333392904E-7</v>
      </c>
      <c r="Q416" s="4">
        <f t="shared" si="111"/>
        <v>1.758522579207126E-3</v>
      </c>
      <c r="R416" s="3">
        <f t="shared" si="112"/>
        <v>1.5325712424847593E-2</v>
      </c>
      <c r="S416" s="16">
        <f t="shared" si="116"/>
        <v>117.38097201995708</v>
      </c>
      <c r="T416" s="16">
        <f t="shared" si="116"/>
        <v>134.95341162076593</v>
      </c>
      <c r="U416" s="16">
        <f t="shared" si="113"/>
        <v>-17.572439600808849</v>
      </c>
      <c r="V416" s="16">
        <f t="shared" si="117"/>
        <v>141.55036113349252</v>
      </c>
      <c r="W416" s="16">
        <f t="shared" si="117"/>
        <v>168.75533415396433</v>
      </c>
      <c r="X416" s="16">
        <f t="shared" si="117"/>
        <v>110.43334459461659</v>
      </c>
      <c r="Y416" s="16">
        <f t="shared" si="117"/>
        <v>119.07460660099071</v>
      </c>
    </row>
    <row r="417" spans="1:25" x14ac:dyDescent="0.4">
      <c r="A417">
        <f t="shared" si="115"/>
        <v>404</v>
      </c>
      <c r="B417" s="1">
        <v>41901</v>
      </c>
      <c r="C417" s="2">
        <v>4.9576226086255101E-2</v>
      </c>
      <c r="D417" s="2">
        <v>6.6551864763321599E-3</v>
      </c>
      <c r="E417" s="2">
        <v>5.1243080143642096E-3</v>
      </c>
      <c r="F417" s="2">
        <v>0.93864427942304796</v>
      </c>
      <c r="G417">
        <v>538.81200000000001</v>
      </c>
      <c r="H417">
        <v>3660.03</v>
      </c>
      <c r="I417">
        <v>1806.96</v>
      </c>
      <c r="J417">
        <v>154.30000000000001</v>
      </c>
      <c r="K417">
        <v>109.04</v>
      </c>
      <c r="L417" s="3">
        <f t="shared" si="108"/>
        <v>6.6009368323689532E-3</v>
      </c>
      <c r="M417" s="3">
        <f t="shared" si="109"/>
        <v>-1.1139519062552061E-2</v>
      </c>
      <c r="N417" s="3">
        <f t="shared" si="106"/>
        <v>7.0615840970469357E-3</v>
      </c>
      <c r="O417" s="3">
        <f t="shared" si="106"/>
        <v>2.6571613739467814E-3</v>
      </c>
      <c r="P417" s="3">
        <f t="shared" si="110"/>
        <v>2.2445770367443412E-7</v>
      </c>
      <c r="Q417" s="4">
        <f t="shared" si="111"/>
        <v>2.7832045576026338E-3</v>
      </c>
      <c r="R417" s="3">
        <f t="shared" si="112"/>
        <v>1.2950408102026523E-3</v>
      </c>
      <c r="S417" s="16">
        <f t="shared" si="116"/>
        <v>117.65929247571735</v>
      </c>
      <c r="T417" s="16">
        <f t="shared" si="116"/>
        <v>135.08291570178619</v>
      </c>
      <c r="U417" s="16">
        <f t="shared" si="113"/>
        <v>-17.423623226068841</v>
      </c>
      <c r="V417" s="16">
        <f t="shared" si="117"/>
        <v>142.21045481672942</v>
      </c>
      <c r="W417" s="16">
        <f t="shared" si="117"/>
        <v>167.64138224770912</v>
      </c>
      <c r="X417" s="16">
        <f t="shared" si="117"/>
        <v>111.13950300432128</v>
      </c>
      <c r="Y417" s="16">
        <f t="shared" si="117"/>
        <v>119.34032273838538</v>
      </c>
    </row>
    <row r="418" spans="1:25" x14ac:dyDescent="0.4">
      <c r="A418">
        <f t="shared" si="115"/>
        <v>405</v>
      </c>
      <c r="B418" s="1">
        <v>41908</v>
      </c>
      <c r="C418" s="2">
        <v>4.92742709524078E-2</v>
      </c>
      <c r="D418" s="2">
        <v>6.5830454373889203E-3</v>
      </c>
      <c r="E418" s="2">
        <v>5.12453361415003E-3</v>
      </c>
      <c r="F418" s="2">
        <v>0.93901814999605304</v>
      </c>
      <c r="G418">
        <v>541.12800000000004</v>
      </c>
      <c r="H418">
        <v>3610.98</v>
      </c>
      <c r="I418">
        <v>1819.72</v>
      </c>
      <c r="J418">
        <v>154.71</v>
      </c>
      <c r="K418">
        <v>109.29</v>
      </c>
      <c r="L418" s="3">
        <f t="shared" si="108"/>
        <v>1.1572053412746364E-2</v>
      </c>
      <c r="M418" s="3">
        <f t="shared" si="109"/>
        <v>-2.9418660555947662E-3</v>
      </c>
      <c r="N418" s="3">
        <f t="shared" si="106"/>
        <v>-3.7093618798496486E-2</v>
      </c>
      <c r="O418" s="3">
        <f t="shared" si="106"/>
        <v>6.4637062891859109E-4</v>
      </c>
      <c r="P418" s="3">
        <f t="shared" si="110"/>
        <v>2.0587907433852078E-7</v>
      </c>
      <c r="Q418" s="4">
        <f t="shared" si="111"/>
        <v>9.6749843412192679E-4</v>
      </c>
      <c r="R418" s="3">
        <f t="shared" si="112"/>
        <v>-6.9542652031065744E-3</v>
      </c>
      <c r="S418" s="16">
        <f t="shared" si="116"/>
        <v>117.75604231912955</v>
      </c>
      <c r="T418" s="16">
        <f t="shared" si="116"/>
        <v>134.38748918147553</v>
      </c>
      <c r="U418" s="16">
        <f t="shared" si="113"/>
        <v>-16.631446862345982</v>
      </c>
      <c r="V418" s="16">
        <f t="shared" si="117"/>
        <v>143.36766015800407</v>
      </c>
      <c r="W418" s="16">
        <f t="shared" si="117"/>
        <v>167.34719564214964</v>
      </c>
      <c r="X418" s="16">
        <f t="shared" si="117"/>
        <v>107.43014112447163</v>
      </c>
      <c r="Y418" s="16">
        <f t="shared" si="117"/>
        <v>119.40495980127724</v>
      </c>
    </row>
    <row r="419" spans="1:25" x14ac:dyDescent="0.4">
      <c r="A419">
        <f t="shared" si="115"/>
        <v>406</v>
      </c>
      <c r="B419" s="1">
        <v>41915</v>
      </c>
      <c r="C419" s="2">
        <v>4.9617402742972098E-2</v>
      </c>
      <c r="D419" s="2">
        <v>6.5517818519220698E-3</v>
      </c>
      <c r="E419" s="2">
        <v>5.05887284912986E-3</v>
      </c>
      <c r="F419" s="2">
        <v>0.93877194255597596</v>
      </c>
      <c r="G419">
        <v>545.04600000000005</v>
      </c>
      <c r="H419">
        <v>3584.94</v>
      </c>
      <c r="I419">
        <v>1752.22</v>
      </c>
      <c r="J419">
        <v>154.81</v>
      </c>
      <c r="K419">
        <v>109.76</v>
      </c>
      <c r="L419" s="3">
        <f t="shared" si="108"/>
        <v>-6.5300213005803354E-3</v>
      </c>
      <c r="M419" s="3">
        <f t="shared" si="109"/>
        <v>-4.9423766435393146E-2</v>
      </c>
      <c r="N419" s="3">
        <f t="shared" si="106"/>
        <v>-3.0760977502825027E-2</v>
      </c>
      <c r="O419" s="3">
        <f t="shared" si="106"/>
        <v>1.0335249660873291E-3</v>
      </c>
      <c r="P419" s="3">
        <f t="shared" si="110"/>
        <v>5.0709356718669098E-7</v>
      </c>
      <c r="Q419" s="4">
        <f t="shared" si="111"/>
        <v>1.6630483984885361E-4</v>
      </c>
      <c r="R419" s="3">
        <f t="shared" si="112"/>
        <v>-2.1420310068177795E-2</v>
      </c>
      <c r="S419" s="16">
        <f t="shared" si="116"/>
        <v>117.77267280311443</v>
      </c>
      <c r="T419" s="16">
        <f t="shared" si="116"/>
        <v>132.24545817465776</v>
      </c>
      <c r="U419" s="16">
        <f t="shared" si="113"/>
        <v>-14.472785371543324</v>
      </c>
      <c r="V419" s="16">
        <f t="shared" si="117"/>
        <v>142.71465802794603</v>
      </c>
      <c r="W419" s="16">
        <f t="shared" si="117"/>
        <v>162.40481899861032</v>
      </c>
      <c r="X419" s="16">
        <f t="shared" si="117"/>
        <v>104.35404337418913</v>
      </c>
      <c r="Y419" s="16">
        <f t="shared" si="117"/>
        <v>119.50831229788598</v>
      </c>
    </row>
    <row r="420" spans="1:25" x14ac:dyDescent="0.4">
      <c r="A420">
        <f t="shared" si="115"/>
        <v>407</v>
      </c>
      <c r="B420" s="1">
        <v>41922</v>
      </c>
      <c r="C420" s="2">
        <v>4.9040895975802398E-2</v>
      </c>
      <c r="D420" s="2">
        <v>6.4526131549989601E-3</v>
      </c>
      <c r="E420" s="2">
        <v>4.8893923679114602E-3</v>
      </c>
      <c r="F420" s="2">
        <v>0.93961709850128705</v>
      </c>
      <c r="G420">
        <v>552.04899999999998</v>
      </c>
      <c r="H420">
        <v>3474.23</v>
      </c>
      <c r="I420">
        <v>1698.32</v>
      </c>
      <c r="J420">
        <v>154.97</v>
      </c>
      <c r="K420">
        <v>107.66</v>
      </c>
      <c r="L420" s="3">
        <f t="shared" si="108"/>
        <v>6.8731261782706277E-4</v>
      </c>
      <c r="M420" s="3">
        <f t="shared" si="109"/>
        <v>-1.7200497944685256E-2</v>
      </c>
      <c r="N420" s="3">
        <f t="shared" si="106"/>
        <v>-5.2987658391822512E-2</v>
      </c>
      <c r="O420" s="3">
        <f t="shared" si="106"/>
        <v>2.1939730270374991E-3</v>
      </c>
      <c r="P420" s="3">
        <f t="shared" si="110"/>
        <v>2.7977436156813519E-7</v>
      </c>
      <c r="Q420" s="4">
        <f t="shared" si="111"/>
        <v>1.7248556102423208E-3</v>
      </c>
      <c r="R420" s="3">
        <f t="shared" si="112"/>
        <v>-1.6826717672910801E-2</v>
      </c>
      <c r="S420" s="16">
        <f t="shared" si="116"/>
        <v>117.94515836413866</v>
      </c>
      <c r="T420" s="16">
        <f t="shared" si="116"/>
        <v>130.56278640736667</v>
      </c>
      <c r="U420" s="16">
        <f t="shared" si="113"/>
        <v>-12.617628043228009</v>
      </c>
      <c r="V420" s="16">
        <f t="shared" si="117"/>
        <v>142.78338928972875</v>
      </c>
      <c r="W420" s="16">
        <f t="shared" si="117"/>
        <v>160.68476920414179</v>
      </c>
      <c r="X420" s="16">
        <f t="shared" si="117"/>
        <v>99.05527753500688</v>
      </c>
      <c r="Y420" s="16">
        <f t="shared" si="117"/>
        <v>119.72770960058973</v>
      </c>
    </row>
    <row r="421" spans="1:25" x14ac:dyDescent="0.4">
      <c r="A421">
        <f t="shared" si="115"/>
        <v>408</v>
      </c>
      <c r="B421" s="1">
        <v>41929</v>
      </c>
      <c r="C421" s="2">
        <v>4.9507186578415803E-2</v>
      </c>
      <c r="D421" s="2">
        <v>6.4292952842606799E-3</v>
      </c>
      <c r="E421" s="2">
        <v>4.7611801209060303E-3</v>
      </c>
      <c r="F421" s="2">
        <v>0.93930233801641705</v>
      </c>
      <c r="G421">
        <v>556.46</v>
      </c>
      <c r="H421">
        <v>3439.39</v>
      </c>
      <c r="I421">
        <v>1608.33</v>
      </c>
      <c r="J421">
        <v>155.31</v>
      </c>
      <c r="K421">
        <v>106.88</v>
      </c>
      <c r="L421" s="3">
        <f t="shared" si="108"/>
        <v>7.0603823442498825E-3</v>
      </c>
      <c r="M421" s="3">
        <f t="shared" si="109"/>
        <v>5.388340604124342E-2</v>
      </c>
      <c r="N421" s="3">
        <f t="shared" si="106"/>
        <v>5.529959647584759E-2</v>
      </c>
      <c r="O421" s="3">
        <f t="shared" si="106"/>
        <v>3.2193677161806988E-4</v>
      </c>
      <c r="P421" s="3">
        <f t="shared" si="110"/>
        <v>2.4082454357049085E-7</v>
      </c>
      <c r="Q421" s="4">
        <f t="shared" si="111"/>
        <v>1.2614184715582721E-3</v>
      </c>
      <c r="R421" s="3">
        <f t="shared" si="112"/>
        <v>2.9141330408239741E-2</v>
      </c>
      <c r="S421" s="16">
        <f t="shared" si="116"/>
        <v>118.07130021129448</v>
      </c>
      <c r="T421" s="16">
        <f t="shared" si="116"/>
        <v>133.47691944819064</v>
      </c>
      <c r="U421" s="16">
        <f t="shared" si="113"/>
        <v>-15.405619236896158</v>
      </c>
      <c r="V421" s="16">
        <f t="shared" si="117"/>
        <v>143.48942752415374</v>
      </c>
      <c r="W421" s="16">
        <f t="shared" si="117"/>
        <v>166.07310980826614</v>
      </c>
      <c r="X421" s="16">
        <f t="shared" si="117"/>
        <v>104.58523718259164</v>
      </c>
      <c r="Y421" s="16">
        <f t="shared" si="117"/>
        <v>119.75990327775153</v>
      </c>
    </row>
    <row r="422" spans="1:25" x14ac:dyDescent="0.4">
      <c r="A422">
        <f t="shared" si="115"/>
        <v>409</v>
      </c>
      <c r="B422" s="1">
        <v>41936</v>
      </c>
      <c r="C422" s="2">
        <v>4.9908560817700003E-2</v>
      </c>
      <c r="D422" s="2">
        <v>6.2388672574143498E-3</v>
      </c>
      <c r="E422" s="2">
        <v>4.6475578252932999E-3</v>
      </c>
      <c r="F422" s="2">
        <v>0.93920501409959201</v>
      </c>
      <c r="G422">
        <v>553.75699999999995</v>
      </c>
      <c r="H422">
        <v>3581.82</v>
      </c>
      <c r="I422">
        <v>1697.27</v>
      </c>
      <c r="J422">
        <v>155.36000000000001</v>
      </c>
      <c r="K422">
        <v>108.16</v>
      </c>
      <c r="L422" s="3">
        <f t="shared" si="108"/>
        <v>3.2935023846199618E-2</v>
      </c>
      <c r="M422" s="3">
        <f t="shared" si="109"/>
        <v>6.6923540804137538E-2</v>
      </c>
      <c r="N422" s="3">
        <f t="shared" si="106"/>
        <v>7.353573680086245E-2</v>
      </c>
      <c r="O422" s="3">
        <f t="shared" si="106"/>
        <v>2.5746652935110248E-4</v>
      </c>
      <c r="P422" s="3">
        <f t="shared" si="110"/>
        <v>2.489739652943565E-6</v>
      </c>
      <c r="Q422" s="4">
        <f t="shared" si="111"/>
        <v>2.6423524328176083E-3</v>
      </c>
      <c r="R422" s="3">
        <f t="shared" si="112"/>
        <v>4.3412941995137677E-2</v>
      </c>
      <c r="S422" s="16">
        <f t="shared" si="116"/>
        <v>118.33553545457625</v>
      </c>
      <c r="T422" s="16">
        <f t="shared" si="116"/>
        <v>137.8182136477044</v>
      </c>
      <c r="U422" s="16">
        <f t="shared" si="113"/>
        <v>-19.482678193128152</v>
      </c>
      <c r="V422" s="16">
        <f t="shared" si="117"/>
        <v>146.7829299087737</v>
      </c>
      <c r="W422" s="16">
        <f t="shared" si="117"/>
        <v>172.7654638886799</v>
      </c>
      <c r="X422" s="16">
        <f t="shared" si="117"/>
        <v>111.93881086267788</v>
      </c>
      <c r="Y422" s="16">
        <f t="shared" si="117"/>
        <v>119.78564993068665</v>
      </c>
    </row>
    <row r="423" spans="1:25" x14ac:dyDescent="0.4">
      <c r="A423">
        <f t="shared" si="115"/>
        <v>410</v>
      </c>
      <c r="B423" s="1">
        <v>41943</v>
      </c>
      <c r="C423" s="2">
        <v>5.4058126905939301E-2</v>
      </c>
      <c r="D423" s="2">
        <v>5.6507187667863999E-3</v>
      </c>
      <c r="E423" s="2">
        <v>4.2474144598249599E-3</v>
      </c>
      <c r="F423" s="2">
        <v>0.93604373986744904</v>
      </c>
      <c r="G423">
        <v>550.80999999999995</v>
      </c>
      <c r="H423">
        <v>3679.99</v>
      </c>
      <c r="I423">
        <v>1822.08</v>
      </c>
      <c r="J423">
        <v>155.4</v>
      </c>
      <c r="K423">
        <v>112.32</v>
      </c>
      <c r="L423" s="3">
        <f t="shared" si="108"/>
        <v>2.3514844571561166E-2</v>
      </c>
      <c r="M423" s="3">
        <f t="shared" si="109"/>
        <v>2.8192622364753506E-2</v>
      </c>
      <c r="N423" s="3">
        <f t="shared" si="106"/>
        <v>2.2518220934316879E-2</v>
      </c>
      <c r="O423" s="3">
        <f t="shared" si="106"/>
        <v>-9.6525096525101883E-4</v>
      </c>
      <c r="P423" s="3">
        <f t="shared" si="110"/>
        <v>3.3731117171408732E-7</v>
      </c>
      <c r="Q423" s="4">
        <f t="shared" si="111"/>
        <v>6.2226681491433383E-4</v>
      </c>
      <c r="R423" s="3">
        <f t="shared" si="112"/>
        <v>1.8315109226345133E-2</v>
      </c>
      <c r="S423" s="16">
        <f t="shared" si="116"/>
        <v>118.39776213606768</v>
      </c>
      <c r="T423" s="16">
        <f t="shared" si="116"/>
        <v>139.64972457033892</v>
      </c>
      <c r="U423" s="16">
        <f t="shared" si="113"/>
        <v>-21.251962434271235</v>
      </c>
      <c r="V423" s="16">
        <f t="shared" si="117"/>
        <v>149.13441436592981</v>
      </c>
      <c r="W423" s="16">
        <f t="shared" si="117"/>
        <v>175.58472612515524</v>
      </c>
      <c r="X423" s="16">
        <f t="shared" si="117"/>
        <v>114.19063295610957</v>
      </c>
      <c r="Y423" s="16">
        <f t="shared" si="117"/>
        <v>119.68912483416155</v>
      </c>
    </row>
    <row r="424" spans="1:25" x14ac:dyDescent="0.4">
      <c r="A424">
        <f t="shared" si="115"/>
        <v>411</v>
      </c>
      <c r="B424" s="1">
        <v>41950</v>
      </c>
      <c r="C424" s="2">
        <v>5.3521562783546098E-2</v>
      </c>
      <c r="D424" s="2">
        <v>5.6250976029893597E-3</v>
      </c>
      <c r="E424" s="2">
        <v>4.2802814910740498E-3</v>
      </c>
      <c r="F424" s="2">
        <v>0.93657305812239</v>
      </c>
      <c r="G424">
        <v>552.54600000000005</v>
      </c>
      <c r="H424">
        <v>3708.46</v>
      </c>
      <c r="I424">
        <v>1863.11</v>
      </c>
      <c r="J424">
        <v>155.25</v>
      </c>
      <c r="K424">
        <v>114.6</v>
      </c>
      <c r="L424" s="3">
        <f t="shared" si="108"/>
        <v>1.4203343925393241E-2</v>
      </c>
      <c r="M424" s="3">
        <f t="shared" si="109"/>
        <v>1.9250900297502982E-2</v>
      </c>
      <c r="N424" s="3">
        <f t="shared" si="106"/>
        <v>2.6944195458131759E-2</v>
      </c>
      <c r="O424" s="3">
        <f t="shared" si="106"/>
        <v>-1.0950080515297334E-3</v>
      </c>
      <c r="P424" s="3">
        <f t="shared" si="110"/>
        <v>1.5157908746492525E-7</v>
      </c>
      <c r="Q424" s="4">
        <f t="shared" si="111"/>
        <v>-4.1904520707880613E-5</v>
      </c>
      <c r="R424" s="3">
        <f t="shared" si="112"/>
        <v>1.4825857907374562E-2</v>
      </c>
      <c r="S424" s="16">
        <f t="shared" ref="S424:T439" si="118">S423+100*Q424</f>
        <v>118.3935716839969</v>
      </c>
      <c r="T424" s="16">
        <f t="shared" si="118"/>
        <v>141.13231036107638</v>
      </c>
      <c r="U424" s="16">
        <f t="shared" si="113"/>
        <v>-22.738738677079482</v>
      </c>
      <c r="V424" s="16">
        <f t="shared" si="117"/>
        <v>150.55474875846915</v>
      </c>
      <c r="W424" s="16">
        <f t="shared" si="117"/>
        <v>177.50981615490554</v>
      </c>
      <c r="X424" s="16">
        <f t="shared" si="117"/>
        <v>116.88505250192274</v>
      </c>
      <c r="Y424" s="16">
        <f t="shared" si="117"/>
        <v>119.57962402900857</v>
      </c>
    </row>
    <row r="425" spans="1:25" x14ac:dyDescent="0.4">
      <c r="A425">
        <f t="shared" si="115"/>
        <v>412</v>
      </c>
      <c r="B425" s="1">
        <v>41957</v>
      </c>
      <c r="C425" s="2">
        <v>5.3277354542406598E-2</v>
      </c>
      <c r="D425" s="2">
        <v>5.7614625780381401E-3</v>
      </c>
      <c r="E425" s="2">
        <v>4.2718579197722102E-3</v>
      </c>
      <c r="F425" s="2">
        <v>0.93668932495978297</v>
      </c>
      <c r="G425">
        <v>552.25</v>
      </c>
      <c r="H425">
        <v>3724.92</v>
      </c>
      <c r="I425">
        <v>1913.31</v>
      </c>
      <c r="J425">
        <v>155.08000000000001</v>
      </c>
      <c r="K425">
        <v>116.29</v>
      </c>
      <c r="L425" s="3">
        <f t="shared" si="108"/>
        <v>1.3773667951536561E-2</v>
      </c>
      <c r="M425" s="3">
        <f t="shared" si="109"/>
        <v>2.5165323252930749E-2</v>
      </c>
      <c r="N425" s="3">
        <f t="shared" si="106"/>
        <v>-1.6202288181210722E-4</v>
      </c>
      <c r="O425" s="3">
        <f t="shared" si="106"/>
        <v>1.4831054939385968E-3</v>
      </c>
      <c r="P425" s="3">
        <f t="shared" si="110"/>
        <v>1.0670000112685908E-6</v>
      </c>
      <c r="Q425" s="4">
        <f t="shared" si="111"/>
        <v>2.2662636042087574E-3</v>
      </c>
      <c r="R425" s="3">
        <f t="shared" si="112"/>
        <v>1.006501845414845E-2</v>
      </c>
      <c r="S425" s="16">
        <f t="shared" si="118"/>
        <v>118.62019804441778</v>
      </c>
      <c r="T425" s="16">
        <f t="shared" si="118"/>
        <v>142.13881220649122</v>
      </c>
      <c r="U425" s="16">
        <f t="shared" si="113"/>
        <v>-23.518614162073447</v>
      </c>
      <c r="V425" s="16">
        <f t="shared" si="117"/>
        <v>151.93211555362279</v>
      </c>
      <c r="W425" s="16">
        <f t="shared" si="117"/>
        <v>180.02634848019861</v>
      </c>
      <c r="X425" s="16">
        <f t="shared" si="117"/>
        <v>116.86885021374154</v>
      </c>
      <c r="Y425" s="16">
        <f t="shared" si="117"/>
        <v>119.72793457840243</v>
      </c>
    </row>
    <row r="426" spans="1:25" x14ac:dyDescent="0.4">
      <c r="A426">
        <f t="shared" si="115"/>
        <v>413</v>
      </c>
      <c r="B426" s="1">
        <v>41964</v>
      </c>
      <c r="C426" s="2">
        <v>5.1588001749928503E-2</v>
      </c>
      <c r="D426" s="2">
        <v>5.7433002889536299E-3</v>
      </c>
      <c r="E426" s="2">
        <v>4.2010396492202602E-3</v>
      </c>
      <c r="F426" s="2">
        <v>0.93846765831189705</v>
      </c>
      <c r="G426">
        <v>552.72699999999998</v>
      </c>
      <c r="H426">
        <v>3770.03</v>
      </c>
      <c r="I426">
        <v>1913</v>
      </c>
      <c r="J426">
        <v>155.31</v>
      </c>
      <c r="K426">
        <v>117.79</v>
      </c>
      <c r="L426" s="3">
        <f t="shared" si="108"/>
        <v>1.8477636269836673E-2</v>
      </c>
      <c r="M426" s="3">
        <f t="shared" si="109"/>
        <v>9.5169087054842727E-3</v>
      </c>
      <c r="N426" s="3">
        <f t="shared" si="106"/>
        <v>7.2817564035545512E-3</v>
      </c>
      <c r="O426" s="3">
        <f t="shared" si="106"/>
        <v>3.1549803618569072E-3</v>
      </c>
      <c r="P426" s="3">
        <f t="shared" si="110"/>
        <v>3.6479701319779988E-7</v>
      </c>
      <c r="Q426" s="4">
        <f t="shared" si="111"/>
        <v>3.998955979307002E-3</v>
      </c>
      <c r="R426" s="3">
        <f t="shared" si="112"/>
        <v>9.6078204351831009E-3</v>
      </c>
      <c r="S426" s="16">
        <f t="shared" si="118"/>
        <v>119.02009364234847</v>
      </c>
      <c r="T426" s="16">
        <f t="shared" si="118"/>
        <v>143.09959425000955</v>
      </c>
      <c r="U426" s="16">
        <f t="shared" si="113"/>
        <v>-24.079500607661075</v>
      </c>
      <c r="V426" s="16">
        <f t="shared" si="117"/>
        <v>153.77987918060646</v>
      </c>
      <c r="W426" s="16">
        <f t="shared" si="117"/>
        <v>180.97803935074703</v>
      </c>
      <c r="X426" s="16">
        <f t="shared" si="117"/>
        <v>117.597025854097</v>
      </c>
      <c r="Y426" s="16">
        <f t="shared" si="117"/>
        <v>120.04343261458811</v>
      </c>
    </row>
    <row r="427" spans="1:25" x14ac:dyDescent="0.4">
      <c r="A427">
        <f t="shared" si="115"/>
        <v>414</v>
      </c>
      <c r="B427" s="1">
        <v>41971</v>
      </c>
      <c r="C427" s="2">
        <v>5.11454926857303E-2</v>
      </c>
      <c r="D427" s="2">
        <v>6.2030434009940896E-3</v>
      </c>
      <c r="E427" s="2">
        <v>4.3492915591761801E-3</v>
      </c>
      <c r="F427" s="2">
        <v>0.93830217235409896</v>
      </c>
      <c r="G427">
        <v>558.95399999999995</v>
      </c>
      <c r="H427">
        <v>3778.96</v>
      </c>
      <c r="I427">
        <v>1926.93</v>
      </c>
      <c r="J427">
        <v>155.80000000000001</v>
      </c>
      <c r="K427">
        <v>118.63</v>
      </c>
      <c r="L427" s="3">
        <f t="shared" si="108"/>
        <v>1.3691387430882163E-2</v>
      </c>
      <c r="M427" s="3">
        <f t="shared" si="109"/>
        <v>2.8114797083085286E-2</v>
      </c>
      <c r="N427" s="3">
        <f t="shared" si="106"/>
        <v>2.5273362291313051E-2</v>
      </c>
      <c r="O427" s="3">
        <f t="shared" si="106"/>
        <v>2.8241335044929539E-3</v>
      </c>
      <c r="P427" s="3">
        <f t="shared" si="110"/>
        <v>1.541330979074733E-7</v>
      </c>
      <c r="Q427" s="4">
        <f t="shared" si="111"/>
        <v>3.6343077526916389E-3</v>
      </c>
      <c r="R427" s="3">
        <f t="shared" si="112"/>
        <v>1.7475920077443363E-2</v>
      </c>
      <c r="S427" s="16">
        <f t="shared" si="118"/>
        <v>119.38352441761764</v>
      </c>
      <c r="T427" s="16">
        <f t="shared" si="118"/>
        <v>144.84718625775389</v>
      </c>
      <c r="U427" s="16">
        <f t="shared" si="113"/>
        <v>-25.463661840136254</v>
      </c>
      <c r="V427" s="16">
        <f t="shared" si="117"/>
        <v>155.14901792369469</v>
      </c>
      <c r="W427" s="16">
        <f t="shared" si="117"/>
        <v>183.78951905905555</v>
      </c>
      <c r="X427" s="16">
        <f t="shared" si="117"/>
        <v>120.12436208322831</v>
      </c>
      <c r="Y427" s="16">
        <f t="shared" si="117"/>
        <v>120.3258459650374</v>
      </c>
    </row>
    <row r="428" spans="1:25" x14ac:dyDescent="0.4">
      <c r="A428">
        <f t="shared" si="115"/>
        <v>415</v>
      </c>
      <c r="B428" s="1">
        <v>41978</v>
      </c>
      <c r="C428" s="2">
        <v>5.0908998779352503E-2</v>
      </c>
      <c r="D428" s="2">
        <v>6.1826488108596596E-3</v>
      </c>
      <c r="E428" s="2">
        <v>4.3507368255048598E-3</v>
      </c>
      <c r="F428" s="2">
        <v>0.93855761558428297</v>
      </c>
      <c r="G428">
        <v>553.40499999999997</v>
      </c>
      <c r="H428">
        <v>3794.68</v>
      </c>
      <c r="I428">
        <v>1975.63</v>
      </c>
      <c r="J428">
        <v>156.24</v>
      </c>
      <c r="K428">
        <v>121.46</v>
      </c>
      <c r="L428" s="3">
        <f t="shared" si="108"/>
        <v>-5.4577694592998771E-3</v>
      </c>
      <c r="M428" s="3">
        <f t="shared" si="109"/>
        <v>-5.6213071756741284E-2</v>
      </c>
      <c r="N428" s="3">
        <f t="shared" si="106"/>
        <v>-3.183288368773507E-2</v>
      </c>
      <c r="O428" s="3">
        <f t="shared" si="106"/>
        <v>1.3440860215052641E-3</v>
      </c>
      <c r="P428" s="3">
        <f t="shared" si="110"/>
        <v>1.9118076032464038E-7</v>
      </c>
      <c r="Q428" s="4">
        <f t="shared" si="111"/>
        <v>4.9741923140850946E-4</v>
      </c>
      <c r="R428" s="3">
        <f t="shared" si="112"/>
        <v>-2.3039909720567742E-2</v>
      </c>
      <c r="S428" s="16">
        <f t="shared" si="118"/>
        <v>119.43326634075849</v>
      </c>
      <c r="T428" s="16">
        <f t="shared" si="118"/>
        <v>142.54319528569712</v>
      </c>
      <c r="U428" s="16">
        <f t="shared" si="113"/>
        <v>-23.10992894493863</v>
      </c>
      <c r="V428" s="16">
        <f t="shared" si="117"/>
        <v>154.6032409777647</v>
      </c>
      <c r="W428" s="16">
        <f t="shared" si="117"/>
        <v>178.16821188338142</v>
      </c>
      <c r="X428" s="16">
        <f t="shared" si="117"/>
        <v>116.9410737144548</v>
      </c>
      <c r="Y428" s="16">
        <f t="shared" si="117"/>
        <v>120.46025456718793</v>
      </c>
    </row>
    <row r="429" spans="1:25" x14ac:dyDescent="0.4">
      <c r="A429">
        <f t="shared" si="115"/>
        <v>416</v>
      </c>
      <c r="B429" s="1">
        <v>41985</v>
      </c>
      <c r="C429" s="2">
        <v>5.1134315616241301E-2</v>
      </c>
      <c r="D429" s="2">
        <v>5.9239594481573796E-3</v>
      </c>
      <c r="E429" s="2">
        <v>4.2907915876658704E-3</v>
      </c>
      <c r="F429" s="2">
        <v>0.93865093334793503</v>
      </c>
      <c r="G429">
        <v>562.94500000000005</v>
      </c>
      <c r="H429">
        <v>3663.1</v>
      </c>
      <c r="I429">
        <v>1912.74</v>
      </c>
      <c r="J429">
        <v>156.44999999999999</v>
      </c>
      <c r="K429">
        <v>118.75</v>
      </c>
      <c r="L429" s="3">
        <f t="shared" si="108"/>
        <v>-5.1459827570332628E-4</v>
      </c>
      <c r="M429" s="3">
        <f t="shared" si="109"/>
        <v>4.0894416434742453E-2</v>
      </c>
      <c r="N429" s="3">
        <f t="shared" si="106"/>
        <v>7.1154469504479678E-3</v>
      </c>
      <c r="O429" s="3">
        <f t="shared" si="106"/>
        <v>1.9814637264301549E-3</v>
      </c>
      <c r="P429" s="3">
        <f t="shared" si="110"/>
        <v>2.7867825723324215E-7</v>
      </c>
      <c r="Q429" s="4">
        <f t="shared" si="111"/>
        <v>2.1060982318390617E-3</v>
      </c>
      <c r="R429" s="3">
        <f t="shared" si="112"/>
        <v>1.2369182208979312E-2</v>
      </c>
      <c r="S429" s="16">
        <f t="shared" si="118"/>
        <v>119.64387616394239</v>
      </c>
      <c r="T429" s="16">
        <f t="shared" si="118"/>
        <v>143.78011350659506</v>
      </c>
      <c r="U429" s="16">
        <f t="shared" si="113"/>
        <v>-24.136237342652663</v>
      </c>
      <c r="V429" s="16">
        <f t="shared" si="117"/>
        <v>154.55178115019436</v>
      </c>
      <c r="W429" s="16">
        <f t="shared" si="117"/>
        <v>182.25765352685568</v>
      </c>
      <c r="X429" s="16">
        <f t="shared" si="117"/>
        <v>117.6526184094996</v>
      </c>
      <c r="Y429" s="16">
        <f t="shared" si="117"/>
        <v>120.65840093983094</v>
      </c>
    </row>
    <row r="430" spans="1:25" x14ac:dyDescent="0.4">
      <c r="A430">
        <f t="shared" si="115"/>
        <v>417</v>
      </c>
      <c r="B430" s="1">
        <v>41992</v>
      </c>
      <c r="C430" s="2">
        <v>5.1598260853972101E-2</v>
      </c>
      <c r="D430" s="2">
        <v>5.9244779724818399E-3</v>
      </c>
      <c r="E430" s="2">
        <v>4.2869885051073399E-3</v>
      </c>
      <c r="F430" s="2">
        <v>0.93819027266843802</v>
      </c>
      <c r="G430">
        <v>559.12400000000002</v>
      </c>
      <c r="H430">
        <v>3788.97</v>
      </c>
      <c r="I430">
        <v>1926.35</v>
      </c>
      <c r="J430">
        <v>156.76</v>
      </c>
      <c r="K430">
        <v>119.5</v>
      </c>
      <c r="L430" s="3">
        <f t="shared" si="108"/>
        <v>4.3820684951323408E-4</v>
      </c>
      <c r="M430" s="3">
        <f t="shared" si="109"/>
        <v>1.5820452987836298E-2</v>
      </c>
      <c r="N430" s="3">
        <f t="shared" si="106"/>
        <v>1.3777350948685374E-2</v>
      </c>
      <c r="O430" s="3">
        <f t="shared" si="106"/>
        <v>1.0206685378923996E-3</v>
      </c>
      <c r="P430" s="3">
        <f t="shared" si="110"/>
        <v>8.560290967177834E-8</v>
      </c>
      <c r="Q430" s="4">
        <f t="shared" si="111"/>
        <v>1.1328976726778402E-3</v>
      </c>
      <c r="R430" s="3">
        <f t="shared" si="112"/>
        <v>7.7641698309818263E-3</v>
      </c>
      <c r="S430" s="16">
        <f t="shared" si="118"/>
        <v>119.75716593121018</v>
      </c>
      <c r="T430" s="16">
        <f t="shared" si="118"/>
        <v>144.55653048969324</v>
      </c>
      <c r="U430" s="16">
        <f t="shared" si="113"/>
        <v>-24.799364558483063</v>
      </c>
      <c r="V430" s="16">
        <f t="shared" si="117"/>
        <v>154.59560183514569</v>
      </c>
      <c r="W430" s="16">
        <f t="shared" si="117"/>
        <v>183.83969882563932</v>
      </c>
      <c r="X430" s="16">
        <f t="shared" si="117"/>
        <v>119.03035350436814</v>
      </c>
      <c r="Y430" s="16">
        <f t="shared" si="117"/>
        <v>120.76046779362018</v>
      </c>
    </row>
    <row r="431" spans="1:25" x14ac:dyDescent="0.4">
      <c r="A431">
        <f t="shared" si="115"/>
        <v>418</v>
      </c>
      <c r="B431" s="1">
        <v>41999</v>
      </c>
      <c r="C431" s="2">
        <v>5.1709186698622102E-2</v>
      </c>
      <c r="D431" s="2">
        <v>5.9562236439515302E-3</v>
      </c>
      <c r="E431" s="2">
        <v>4.2721124652117604E-3</v>
      </c>
      <c r="F431" s="2">
        <v>0.93806247719221403</v>
      </c>
      <c r="G431">
        <v>555.60299999999995</v>
      </c>
      <c r="H431">
        <v>3823</v>
      </c>
      <c r="I431">
        <v>1952.89</v>
      </c>
      <c r="J431">
        <v>156.91999999999999</v>
      </c>
      <c r="K431">
        <v>120.31</v>
      </c>
      <c r="L431" s="3">
        <f t="shared" si="108"/>
        <v>1.2609905792126952E-2</v>
      </c>
      <c r="M431" s="3">
        <f t="shared" si="109"/>
        <v>-1.265192219776301E-2</v>
      </c>
      <c r="N431" s="3">
        <f t="shared" si="106"/>
        <v>-1.4004885067771422E-2</v>
      </c>
      <c r="O431" s="3">
        <f t="shared" si="106"/>
        <v>6.3726739739999871E-4</v>
      </c>
      <c r="P431" s="3">
        <f t="shared" si="110"/>
        <v>8.202792917468819E-8</v>
      </c>
      <c r="Q431" s="4">
        <f t="shared" si="111"/>
        <v>1.1145744561591963E-3</v>
      </c>
      <c r="R431" s="3">
        <f t="shared" si="112"/>
        <v>-3.3524085190018704E-3</v>
      </c>
      <c r="S431" s="16">
        <f t="shared" si="118"/>
        <v>119.86862337682611</v>
      </c>
      <c r="T431" s="16">
        <f t="shared" si="118"/>
        <v>144.22128963779306</v>
      </c>
      <c r="U431" s="16">
        <f t="shared" si="113"/>
        <v>-24.352666260966956</v>
      </c>
      <c r="V431" s="16">
        <f t="shared" ref="V431:Y446" si="119">V430+100*L431</f>
        <v>155.85659241435837</v>
      </c>
      <c r="W431" s="16">
        <f t="shared" si="119"/>
        <v>182.57450660586301</v>
      </c>
      <c r="X431" s="16">
        <f t="shared" si="119"/>
        <v>117.629864997591</v>
      </c>
      <c r="Y431" s="16">
        <f t="shared" si="119"/>
        <v>120.82419453336018</v>
      </c>
    </row>
    <row r="432" spans="1:25" x14ac:dyDescent="0.4">
      <c r="A432">
        <f t="shared" si="115"/>
        <v>419</v>
      </c>
      <c r="B432" s="1">
        <v>42006</v>
      </c>
      <c r="C432" s="2">
        <v>5.1613243744948301E-2</v>
      </c>
      <c r="D432" s="2">
        <v>5.93221932489503E-3</v>
      </c>
      <c r="E432" s="2">
        <v>4.2553465226507301E-3</v>
      </c>
      <c r="F432" s="2">
        <v>0.93819919040750499</v>
      </c>
      <c r="G432">
        <v>561.72199999999998</v>
      </c>
      <c r="H432">
        <v>3768.68</v>
      </c>
      <c r="I432">
        <v>1925.54</v>
      </c>
      <c r="J432">
        <v>157.02000000000001</v>
      </c>
      <c r="K432">
        <v>120.5</v>
      </c>
      <c r="L432" s="3">
        <f t="shared" si="108"/>
        <v>-3.6441366035955269E-3</v>
      </c>
      <c r="M432" s="3">
        <f t="shared" si="109"/>
        <v>-2.2601758886532597E-2</v>
      </c>
      <c r="N432" s="3">
        <f t="shared" si="106"/>
        <v>-1.9132295356107831E-2</v>
      </c>
      <c r="O432" s="3">
        <f t="shared" si="106"/>
        <v>2.80219080371924E-3</v>
      </c>
      <c r="P432" s="3">
        <f t="shared" si="110"/>
        <v>6.7804985268975897E-8</v>
      </c>
      <c r="Q432" s="4">
        <f t="shared" si="111"/>
        <v>2.2253664903129672E-3</v>
      </c>
      <c r="R432" s="3">
        <f t="shared" si="112"/>
        <v>-1.0644000010629179E-2</v>
      </c>
      <c r="S432" s="16">
        <f t="shared" si="118"/>
        <v>120.09116002585741</v>
      </c>
      <c r="T432" s="16">
        <f t="shared" si="118"/>
        <v>143.15688963673014</v>
      </c>
      <c r="U432" s="16">
        <f t="shared" si="113"/>
        <v>-23.065729610872737</v>
      </c>
      <c r="V432" s="16">
        <f t="shared" si="119"/>
        <v>155.49217875399881</v>
      </c>
      <c r="W432" s="16">
        <f t="shared" si="119"/>
        <v>180.31433071720974</v>
      </c>
      <c r="X432" s="16">
        <f t="shared" si="119"/>
        <v>115.71663546198022</v>
      </c>
      <c r="Y432" s="16">
        <f t="shared" si="119"/>
        <v>121.10441361373211</v>
      </c>
    </row>
    <row r="433" spans="1:25" x14ac:dyDescent="0.4">
      <c r="A433">
        <f t="shared" si="115"/>
        <v>420</v>
      </c>
      <c r="B433" s="1">
        <v>42013</v>
      </c>
      <c r="C433" s="2">
        <v>5.1726252053730298E-2</v>
      </c>
      <c r="D433" s="2">
        <v>5.8774807397196996E-3</v>
      </c>
      <c r="E433" s="2">
        <v>4.2382456497838204E-3</v>
      </c>
      <c r="F433" s="2">
        <v>0.93815802155676598</v>
      </c>
      <c r="G433">
        <v>569.12099999999998</v>
      </c>
      <c r="H433">
        <v>3745.67</v>
      </c>
      <c r="I433">
        <v>1888.7</v>
      </c>
      <c r="J433">
        <v>157.46</v>
      </c>
      <c r="K433">
        <v>118.5</v>
      </c>
      <c r="L433" s="3">
        <f t="shared" si="108"/>
        <v>2.0721873142190983E-3</v>
      </c>
      <c r="M433" s="3">
        <f t="shared" si="109"/>
        <v>-2.0500908508940596E-2</v>
      </c>
      <c r="N433" s="3">
        <f t="shared" si="106"/>
        <v>-1.2198866945518083E-2</v>
      </c>
      <c r="O433" s="3">
        <f t="shared" si="106"/>
        <v>1.3971802362504615E-3</v>
      </c>
      <c r="P433" s="3">
        <f t="shared" si="110"/>
        <v>2.0062332417261689E-7</v>
      </c>
      <c r="Q433" s="4">
        <f t="shared" si="111"/>
        <v>1.2455662165204271E-3</v>
      </c>
      <c r="R433" s="3">
        <f t="shared" si="112"/>
        <v>-7.3076019759972799E-3</v>
      </c>
      <c r="S433" s="16">
        <f t="shared" si="118"/>
        <v>120.21571664750945</v>
      </c>
      <c r="T433" s="16">
        <f t="shared" si="118"/>
        <v>142.42612943913042</v>
      </c>
      <c r="U433" s="16">
        <f t="shared" si="113"/>
        <v>-22.210412791620968</v>
      </c>
      <c r="V433" s="16">
        <f t="shared" si="119"/>
        <v>155.69939748542072</v>
      </c>
      <c r="W433" s="16">
        <f t="shared" si="119"/>
        <v>178.26423986631568</v>
      </c>
      <c r="X433" s="16">
        <f t="shared" si="119"/>
        <v>114.49674876742841</v>
      </c>
      <c r="Y433" s="16">
        <f t="shared" si="119"/>
        <v>121.24413163735716</v>
      </c>
    </row>
    <row r="434" spans="1:25" x14ac:dyDescent="0.4">
      <c r="A434">
        <f t="shared" si="115"/>
        <v>421</v>
      </c>
      <c r="B434" s="1">
        <v>42020</v>
      </c>
      <c r="C434" s="2">
        <v>5.2060624260684599E-2</v>
      </c>
      <c r="D434" s="2">
        <v>5.7795906912852099E-3</v>
      </c>
      <c r="E434" s="2">
        <v>4.2030260270668803E-3</v>
      </c>
      <c r="F434" s="2">
        <v>0.93795675902096298</v>
      </c>
      <c r="G434">
        <v>575.10500000000002</v>
      </c>
      <c r="H434">
        <v>3699.79</v>
      </c>
      <c r="I434">
        <v>1865.66</v>
      </c>
      <c r="J434">
        <v>157.68</v>
      </c>
      <c r="K434">
        <v>117.51</v>
      </c>
      <c r="L434" s="3">
        <f t="shared" si="108"/>
        <v>4.0092602892844997E-3</v>
      </c>
      <c r="M434" s="3">
        <f t="shared" si="109"/>
        <v>1.8457469466243825E-2</v>
      </c>
      <c r="N434" s="3">
        <f t="shared" si="106"/>
        <v>2.8954900678580309E-2</v>
      </c>
      <c r="O434" s="3">
        <f t="shared" si="106"/>
        <v>0</v>
      </c>
      <c r="P434" s="3">
        <f t="shared" si="110"/>
        <v>3.252567987241375E-8</v>
      </c>
      <c r="Q434" s="4">
        <f t="shared" si="111"/>
        <v>4.3706688767884488E-4</v>
      </c>
      <c r="R434" s="3">
        <f t="shared" si="112"/>
        <v>1.2855407608527158E-2</v>
      </c>
      <c r="S434" s="16">
        <f t="shared" si="118"/>
        <v>120.25942333627734</v>
      </c>
      <c r="T434" s="16">
        <f t="shared" si="118"/>
        <v>143.71167019998313</v>
      </c>
      <c r="U434" s="16">
        <f t="shared" si="113"/>
        <v>-23.452246863705795</v>
      </c>
      <c r="V434" s="16">
        <f t="shared" si="119"/>
        <v>156.10032351434916</v>
      </c>
      <c r="W434" s="16">
        <f t="shared" si="119"/>
        <v>180.10998681294006</v>
      </c>
      <c r="X434" s="16">
        <f t="shared" si="119"/>
        <v>117.39223883528645</v>
      </c>
      <c r="Y434" s="16">
        <f t="shared" si="119"/>
        <v>121.24413163735716</v>
      </c>
    </row>
    <row r="435" spans="1:25" x14ac:dyDescent="0.4">
      <c r="A435">
        <f t="shared" si="115"/>
        <v>422</v>
      </c>
      <c r="B435" s="1">
        <v>42027</v>
      </c>
      <c r="C435" s="2">
        <v>5.2055896097889402E-2</v>
      </c>
      <c r="D435" s="2">
        <v>5.7615072420097897E-3</v>
      </c>
      <c r="E435" s="2">
        <v>4.1716281726835204E-3</v>
      </c>
      <c r="F435" s="2">
        <v>0.93801096848741705</v>
      </c>
      <c r="G435">
        <v>576.13599999999997</v>
      </c>
      <c r="H435">
        <v>3759.76</v>
      </c>
      <c r="I435">
        <v>1919.68</v>
      </c>
      <c r="J435">
        <v>157.68</v>
      </c>
      <c r="K435">
        <v>117.77</v>
      </c>
      <c r="L435" s="3">
        <f t="shared" si="108"/>
        <v>9.4906970590424855E-3</v>
      </c>
      <c r="M435" s="3">
        <f t="shared" si="109"/>
        <v>-2.9835112443037604E-2</v>
      </c>
      <c r="N435" s="3">
        <f t="shared" si="106"/>
        <v>8.49099849974988E-3</v>
      </c>
      <c r="O435" s="3">
        <f t="shared" si="106"/>
        <v>-1.83916793505845E-3</v>
      </c>
      <c r="P435" s="3">
        <f t="shared" si="110"/>
        <v>1.9239690251111918E-7</v>
      </c>
      <c r="Q435" s="4">
        <f t="shared" si="111"/>
        <v>-1.367779280726598E-3</v>
      </c>
      <c r="R435" s="3">
        <f t="shared" si="112"/>
        <v>-3.423146204825922E-3</v>
      </c>
      <c r="S435" s="16">
        <f t="shared" si="118"/>
        <v>120.12264540820468</v>
      </c>
      <c r="T435" s="16">
        <f t="shared" si="118"/>
        <v>143.36935557950054</v>
      </c>
      <c r="U435" s="16">
        <f t="shared" si="113"/>
        <v>-23.246710171295859</v>
      </c>
      <c r="V435" s="16">
        <f t="shared" si="119"/>
        <v>157.04939322025339</v>
      </c>
      <c r="W435" s="16">
        <f t="shared" si="119"/>
        <v>177.12647556863629</v>
      </c>
      <c r="X435" s="16">
        <f t="shared" si="119"/>
        <v>118.24133868526144</v>
      </c>
      <c r="Y435" s="16">
        <f t="shared" si="119"/>
        <v>121.06021484385131</v>
      </c>
    </row>
    <row r="436" spans="1:25" x14ac:dyDescent="0.4">
      <c r="A436">
        <f t="shared" si="115"/>
        <v>423</v>
      </c>
      <c r="B436" s="1">
        <v>42034</v>
      </c>
      <c r="C436" s="2">
        <v>5.2350396700883303E-2</v>
      </c>
      <c r="D436" s="2">
        <v>5.7224642772376703E-3</v>
      </c>
      <c r="E436" s="2">
        <v>4.1977890738748996E-3</v>
      </c>
      <c r="F436" s="2">
        <v>0.93772934994800405</v>
      </c>
      <c r="G436">
        <v>582.99</v>
      </c>
      <c r="H436">
        <v>3656.28</v>
      </c>
      <c r="I436">
        <v>1935.98</v>
      </c>
      <c r="J436">
        <v>157.38999999999999</v>
      </c>
      <c r="K436">
        <v>117.49</v>
      </c>
      <c r="L436" s="3">
        <f t="shared" si="108"/>
        <v>-8.7938101494209331E-3</v>
      </c>
      <c r="M436" s="3">
        <f t="shared" si="109"/>
        <v>4.5463134508983316E-2</v>
      </c>
      <c r="N436" s="3">
        <f t="shared" si="106"/>
        <v>1.5031147015982516E-3</v>
      </c>
      <c r="O436" s="3">
        <f t="shared" si="106"/>
        <v>-4.1934049177202448E-3</v>
      </c>
      <c r="P436" s="3">
        <f t="shared" si="110"/>
        <v>4.3301589445678314E-7</v>
      </c>
      <c r="Q436" s="4">
        <f t="shared" si="111"/>
        <v>-4.1266004116614075E-3</v>
      </c>
      <c r="R436" s="3">
        <f t="shared" si="112"/>
        <v>8.4947585358600974E-3</v>
      </c>
      <c r="S436" s="16">
        <f t="shared" si="118"/>
        <v>119.70998536703854</v>
      </c>
      <c r="T436" s="16">
        <f t="shared" si="118"/>
        <v>144.21883143308654</v>
      </c>
      <c r="U436" s="16">
        <f t="shared" si="113"/>
        <v>-24.508846066047994</v>
      </c>
      <c r="V436" s="16">
        <f t="shared" si="119"/>
        <v>156.17001220531131</v>
      </c>
      <c r="W436" s="16">
        <f t="shared" si="119"/>
        <v>181.67278901953463</v>
      </c>
      <c r="X436" s="16">
        <f t="shared" si="119"/>
        <v>118.39165015542126</v>
      </c>
      <c r="Y436" s="16">
        <f t="shared" si="119"/>
        <v>120.64087435207929</v>
      </c>
    </row>
    <row r="437" spans="1:25" x14ac:dyDescent="0.4">
      <c r="A437">
        <f t="shared" si="115"/>
        <v>424</v>
      </c>
      <c r="B437" s="1">
        <v>42041</v>
      </c>
      <c r="C437" s="2">
        <v>5.2883093318651403E-2</v>
      </c>
      <c r="D437" s="2">
        <v>5.7791541175139403E-3</v>
      </c>
      <c r="E437" s="2">
        <v>4.33009577325838E-3</v>
      </c>
      <c r="F437" s="2">
        <v>0.93700765679057596</v>
      </c>
      <c r="G437">
        <v>569.95600000000002</v>
      </c>
      <c r="H437">
        <v>3770.2</v>
      </c>
      <c r="I437">
        <v>1938.89</v>
      </c>
      <c r="J437">
        <v>156.72999999999999</v>
      </c>
      <c r="K437">
        <v>119.12</v>
      </c>
      <c r="L437" s="3">
        <f t="shared" si="108"/>
        <v>-9.3747843228940697E-3</v>
      </c>
      <c r="M437" s="3">
        <f t="shared" si="109"/>
        <v>1.7806396510772871E-2</v>
      </c>
      <c r="N437" s="3">
        <f t="shared" si="106"/>
        <v>2.2719184688146266E-2</v>
      </c>
      <c r="O437" s="3">
        <f t="shared" si="106"/>
        <v>-3.7006316595418198E-3</v>
      </c>
      <c r="P437" s="3">
        <f t="shared" si="110"/>
        <v>8.2608391991404927E-7</v>
      </c>
      <c r="Q437" s="4">
        <f t="shared" si="111"/>
        <v>-3.7628317227587152E-3</v>
      </c>
      <c r="R437" s="3">
        <f t="shared" si="112"/>
        <v>6.8625413041208116E-3</v>
      </c>
      <c r="S437" s="16">
        <f t="shared" si="118"/>
        <v>119.33370219476267</v>
      </c>
      <c r="T437" s="16">
        <f t="shared" si="118"/>
        <v>144.90508556349863</v>
      </c>
      <c r="U437" s="16">
        <f t="shared" si="113"/>
        <v>-25.571383368735965</v>
      </c>
      <c r="V437" s="16">
        <f t="shared" si="119"/>
        <v>155.23253377302191</v>
      </c>
      <c r="W437" s="16">
        <f t="shared" si="119"/>
        <v>183.45342867061191</v>
      </c>
      <c r="X437" s="16">
        <f t="shared" si="119"/>
        <v>120.66356862423589</v>
      </c>
      <c r="Y437" s="16">
        <f t="shared" si="119"/>
        <v>120.27081118612512</v>
      </c>
    </row>
    <row r="438" spans="1:25" x14ac:dyDescent="0.4">
      <c r="A438">
        <f t="shared" si="115"/>
        <v>425</v>
      </c>
      <c r="B438" s="1">
        <v>42048</v>
      </c>
      <c r="C438" s="2">
        <v>5.4023727971538503E-2</v>
      </c>
      <c r="D438" s="2">
        <v>5.9234237197065597E-3</v>
      </c>
      <c r="E438" s="2">
        <v>4.4219980513688804E-3</v>
      </c>
      <c r="F438" s="2">
        <v>0.93563085025738602</v>
      </c>
      <c r="G438">
        <v>566.37199999999996</v>
      </c>
      <c r="H438">
        <v>3849.29</v>
      </c>
      <c r="I438">
        <v>1982.94</v>
      </c>
      <c r="J438">
        <v>156.15</v>
      </c>
      <c r="K438">
        <v>118.75</v>
      </c>
      <c r="L438" s="3">
        <f t="shared" si="108"/>
        <v>-3.5832807672991907E-3</v>
      </c>
      <c r="M438" s="3">
        <f t="shared" si="109"/>
        <v>9.209037729582592E-3</v>
      </c>
      <c r="N438" s="3">
        <f t="shared" si="106"/>
        <v>3.5164957083925863E-2</v>
      </c>
      <c r="O438" s="3">
        <f t="shared" si="106"/>
        <v>2.4975984630162262E-3</v>
      </c>
      <c r="P438" s="3">
        <f t="shared" si="110"/>
        <v>6.824494326195509E-7</v>
      </c>
      <c r="Q438" s="4">
        <f t="shared" si="111"/>
        <v>2.3526139429272479E-3</v>
      </c>
      <c r="R438" s="3">
        <f t="shared" si="112"/>
        <v>1.0822078127306373E-2</v>
      </c>
      <c r="S438" s="16">
        <f t="shared" si="118"/>
        <v>119.56896358905539</v>
      </c>
      <c r="T438" s="16">
        <f t="shared" si="118"/>
        <v>145.98729337622927</v>
      </c>
      <c r="U438" s="16">
        <f t="shared" si="113"/>
        <v>-26.418329787173889</v>
      </c>
      <c r="V438" s="16">
        <f t="shared" si="119"/>
        <v>154.87420569629199</v>
      </c>
      <c r="W438" s="16">
        <f t="shared" si="119"/>
        <v>184.37433244357018</v>
      </c>
      <c r="X438" s="16">
        <f t="shared" si="119"/>
        <v>124.18006433262848</v>
      </c>
      <c r="Y438" s="16">
        <f t="shared" si="119"/>
        <v>120.52057103242674</v>
      </c>
    </row>
    <row r="439" spans="1:25" x14ac:dyDescent="0.4">
      <c r="A439">
        <f t="shared" si="115"/>
        <v>426</v>
      </c>
      <c r="B439" s="1">
        <v>42055</v>
      </c>
      <c r="C439" s="2">
        <v>5.5122149944401802E-2</v>
      </c>
      <c r="D439" s="2">
        <v>5.9624174678755901E-3</v>
      </c>
      <c r="E439" s="2">
        <v>4.4210585346840204E-3</v>
      </c>
      <c r="F439" s="2">
        <v>0.93449437405303803</v>
      </c>
      <c r="G439">
        <v>563.01499999999999</v>
      </c>
      <c r="H439">
        <v>3875.6</v>
      </c>
      <c r="I439">
        <v>2052.67</v>
      </c>
      <c r="J439">
        <v>156.54</v>
      </c>
      <c r="K439">
        <v>119.03</v>
      </c>
      <c r="L439" s="3">
        <f t="shared" si="108"/>
        <v>1.5246189837515134E-2</v>
      </c>
      <c r="M439" s="3">
        <f t="shared" si="109"/>
        <v>2.6601406922559523E-3</v>
      </c>
      <c r="N439" s="3">
        <f t="shared" si="106"/>
        <v>1.5910984230295133E-2</v>
      </c>
      <c r="O439" s="3">
        <f t="shared" si="106"/>
        <v>3.8967675993357709E-3</v>
      </c>
      <c r="P439" s="3">
        <f t="shared" si="110"/>
        <v>2.3971998123716929E-7</v>
      </c>
      <c r="Q439" s="4">
        <f t="shared" si="111"/>
        <v>4.5678747028516107E-3</v>
      </c>
      <c r="R439" s="3">
        <f t="shared" si="112"/>
        <v>9.4285205898504976E-3</v>
      </c>
      <c r="S439" s="16">
        <f t="shared" si="118"/>
        <v>120.02575105934055</v>
      </c>
      <c r="T439" s="16">
        <f t="shared" si="118"/>
        <v>146.93014543521431</v>
      </c>
      <c r="U439" s="16">
        <f t="shared" si="113"/>
        <v>-26.904394375873764</v>
      </c>
      <c r="V439" s="16">
        <f t="shared" si="119"/>
        <v>156.3988246800435</v>
      </c>
      <c r="W439" s="16">
        <f t="shared" si="119"/>
        <v>184.64034651279579</v>
      </c>
      <c r="X439" s="16">
        <f t="shared" si="119"/>
        <v>125.77116275565798</v>
      </c>
      <c r="Y439" s="16">
        <f t="shared" si="119"/>
        <v>120.91024779236032</v>
      </c>
    </row>
    <row r="440" spans="1:25" x14ac:dyDescent="0.4">
      <c r="A440">
        <f t="shared" si="115"/>
        <v>427</v>
      </c>
      <c r="B440" s="1">
        <v>42062</v>
      </c>
      <c r="C440" s="2">
        <v>5.5339361232860797E-2</v>
      </c>
      <c r="D440" s="2">
        <v>6.07048299687565E-3</v>
      </c>
      <c r="E440" s="2">
        <v>4.4953150192868696E-3</v>
      </c>
      <c r="F440" s="2">
        <v>0.93409484075097604</v>
      </c>
      <c r="G440">
        <v>568.73199999999997</v>
      </c>
      <c r="H440">
        <v>3866.42</v>
      </c>
      <c r="I440">
        <v>2085.33</v>
      </c>
      <c r="J440">
        <v>157.15</v>
      </c>
      <c r="K440">
        <v>119.63</v>
      </c>
      <c r="L440" s="3">
        <f t="shared" si="108"/>
        <v>-8.3890666479927711E-3</v>
      </c>
      <c r="M440" s="3">
        <f t="shared" si="109"/>
        <v>-5.4810013433813642E-3</v>
      </c>
      <c r="N440" s="3">
        <f t="shared" si="106"/>
        <v>1.1283585811358465E-2</v>
      </c>
      <c r="O440" s="3">
        <f t="shared" si="106"/>
        <v>-1.5272033089405168E-3</v>
      </c>
      <c r="P440" s="3">
        <f t="shared" si="110"/>
        <v>1.1581227479118193E-7</v>
      </c>
      <c r="Q440" s="4">
        <f t="shared" si="111"/>
        <v>-1.8734631862654008E-3</v>
      </c>
      <c r="R440" s="3">
        <f t="shared" si="112"/>
        <v>-1.0284213722390467E-3</v>
      </c>
      <c r="S440" s="16">
        <f t="shared" ref="S440:T455" si="120">S439+100*Q440</f>
        <v>119.83840474071401</v>
      </c>
      <c r="T440" s="16">
        <f t="shared" si="120"/>
        <v>146.8273032979904</v>
      </c>
      <c r="U440" s="16">
        <f t="shared" si="113"/>
        <v>-26.988898557276386</v>
      </c>
      <c r="V440" s="16">
        <f t="shared" si="119"/>
        <v>155.55991801524422</v>
      </c>
      <c r="W440" s="16">
        <f t="shared" si="119"/>
        <v>184.09224637845765</v>
      </c>
      <c r="X440" s="16">
        <f t="shared" si="119"/>
        <v>126.89952133679382</v>
      </c>
      <c r="Y440" s="16">
        <f t="shared" si="119"/>
        <v>120.75752746146627</v>
      </c>
    </row>
    <row r="441" spans="1:25" x14ac:dyDescent="0.4">
      <c r="A441">
        <f t="shared" si="115"/>
        <v>428</v>
      </c>
      <c r="B441" s="1">
        <v>42069</v>
      </c>
      <c r="C441" s="2">
        <v>5.5146340774875603E-2</v>
      </c>
      <c r="D441" s="2">
        <v>6.1097998541090699E-3</v>
      </c>
      <c r="E441" s="2">
        <v>4.53171577447387E-3</v>
      </c>
      <c r="F441" s="2">
        <v>0.93421214359654103</v>
      </c>
      <c r="G441">
        <v>558.36</v>
      </c>
      <c r="H441">
        <v>3807.04</v>
      </c>
      <c r="I441">
        <v>2108.86</v>
      </c>
      <c r="J441">
        <v>156.91</v>
      </c>
      <c r="K441">
        <v>120.83</v>
      </c>
      <c r="L441" s="3">
        <f t="shared" si="108"/>
        <v>1.4993789789925049E-2</v>
      </c>
      <c r="M441" s="3">
        <f t="shared" si="109"/>
        <v>-3.3582861017520393E-3</v>
      </c>
      <c r="N441" s="3">
        <f t="shared" si="106"/>
        <v>1.2641901311609027E-2</v>
      </c>
      <c r="O441" s="3">
        <f t="shared" si="106"/>
        <v>-1.7844624306927459E-3</v>
      </c>
      <c r="P441" s="3">
        <f t="shared" si="110"/>
        <v>2.1828152794698798E-6</v>
      </c>
      <c r="Q441" s="4">
        <f t="shared" si="111"/>
        <v>-8.0562559890375745E-4</v>
      </c>
      <c r="R441" s="3">
        <f t="shared" si="112"/>
        <v>5.6232356422723229E-3</v>
      </c>
      <c r="S441" s="16">
        <f t="shared" si="120"/>
        <v>119.75784218082363</v>
      </c>
      <c r="T441" s="16">
        <f t="shared" si="120"/>
        <v>147.38962686221763</v>
      </c>
      <c r="U441" s="16">
        <f t="shared" si="113"/>
        <v>-27.631784681393995</v>
      </c>
      <c r="V441" s="16">
        <f t="shared" si="119"/>
        <v>157.05929699423672</v>
      </c>
      <c r="W441" s="16">
        <f t="shared" si="119"/>
        <v>183.75641776828243</v>
      </c>
      <c r="X441" s="16">
        <f t="shared" si="119"/>
        <v>128.16371146795473</v>
      </c>
      <c r="Y441" s="16">
        <f t="shared" si="119"/>
        <v>120.57908121839699</v>
      </c>
    </row>
    <row r="442" spans="1:25" x14ac:dyDescent="0.4">
      <c r="A442">
        <f t="shared" si="115"/>
        <v>429</v>
      </c>
      <c r="B442" s="1">
        <v>42076</v>
      </c>
      <c r="C442" s="2">
        <v>5.2138766496638303E-2</v>
      </c>
      <c r="D442" s="2">
        <v>5.7692359755664004E-3</v>
      </c>
      <c r="E442" s="2">
        <v>4.2418284654705297E-3</v>
      </c>
      <c r="F442" s="2">
        <v>0.93785016906232399</v>
      </c>
      <c r="G442">
        <v>564.07100000000003</v>
      </c>
      <c r="H442">
        <v>3776.44</v>
      </c>
      <c r="I442">
        <v>2135.52</v>
      </c>
      <c r="J442">
        <v>156.63</v>
      </c>
      <c r="K442">
        <v>121.4</v>
      </c>
      <c r="L442" s="3">
        <f t="shared" si="108"/>
        <v>4.5284822344549003E-3</v>
      </c>
      <c r="M442" s="3">
        <f t="shared" si="109"/>
        <v>1.51953871568975E-2</v>
      </c>
      <c r="N442" s="3">
        <f t="shared" si="106"/>
        <v>1.2952348842436345E-2</v>
      </c>
      <c r="O442" s="3">
        <f t="shared" si="106"/>
        <v>5.2352678286406995E-3</v>
      </c>
      <c r="P442" s="3">
        <f t="shared" si="110"/>
        <v>9.0837522864114262E-7</v>
      </c>
      <c r="Q442" s="4">
        <f t="shared" si="111"/>
        <v>5.2877053370177871E-3</v>
      </c>
      <c r="R442" s="3">
        <f t="shared" si="112"/>
        <v>9.4778715156073612E-3</v>
      </c>
      <c r="S442" s="16">
        <f t="shared" si="120"/>
        <v>120.2866127145254</v>
      </c>
      <c r="T442" s="16">
        <f t="shared" si="120"/>
        <v>148.33741401377836</v>
      </c>
      <c r="U442" s="16">
        <f t="shared" si="113"/>
        <v>-28.050801299252953</v>
      </c>
      <c r="V442" s="16">
        <f t="shared" si="119"/>
        <v>157.51214521768222</v>
      </c>
      <c r="W442" s="16">
        <f t="shared" si="119"/>
        <v>185.27595648397218</v>
      </c>
      <c r="X442" s="16">
        <f t="shared" si="119"/>
        <v>129.45894635219835</v>
      </c>
      <c r="Y442" s="16">
        <f t="shared" si="119"/>
        <v>121.10260800126106</v>
      </c>
    </row>
    <row r="443" spans="1:25" x14ac:dyDescent="0.4">
      <c r="A443">
        <f t="shared" si="115"/>
        <v>430</v>
      </c>
      <c r="B443" s="1">
        <v>42083</v>
      </c>
      <c r="C443" s="2">
        <v>5.3401318498628399E-2</v>
      </c>
      <c r="D443" s="2">
        <v>5.9196821190436498E-3</v>
      </c>
      <c r="E443" s="2">
        <v>4.3427890344050297E-3</v>
      </c>
      <c r="F443" s="2">
        <v>0.93633621034792203</v>
      </c>
      <c r="G443">
        <v>573.04499999999996</v>
      </c>
      <c r="H443">
        <v>3877.26</v>
      </c>
      <c r="I443">
        <v>2163.1799999999998</v>
      </c>
      <c r="J443">
        <v>157.44999999999999</v>
      </c>
      <c r="K443">
        <v>120.04</v>
      </c>
      <c r="L443" s="3">
        <f t="shared" si="108"/>
        <v>-9.3109092247108949E-3</v>
      </c>
      <c r="M443" s="3">
        <f t="shared" si="109"/>
        <v>-2.9429457859435182E-2</v>
      </c>
      <c r="N443" s="3">
        <f t="shared" si="106"/>
        <v>-9.9621853012693551E-3</v>
      </c>
      <c r="O443" s="3">
        <f t="shared" si="106"/>
        <v>-3.1120990790726166E-3</v>
      </c>
      <c r="P443" s="3">
        <f t="shared" si="110"/>
        <v>3.4669366073555516E-8</v>
      </c>
      <c r="Q443" s="4">
        <f t="shared" si="111"/>
        <v>-3.6286972608614997E-3</v>
      </c>
      <c r="R443" s="3">
        <f t="shared" si="112"/>
        <v>-1.2953662866122012E-2</v>
      </c>
      <c r="S443" s="16">
        <f t="shared" si="120"/>
        <v>119.92374298843926</v>
      </c>
      <c r="T443" s="16">
        <f t="shared" si="120"/>
        <v>147.04204772716616</v>
      </c>
      <c r="U443" s="16">
        <f t="shared" si="113"/>
        <v>-27.118304738726906</v>
      </c>
      <c r="V443" s="16">
        <f t="shared" si="119"/>
        <v>156.58105429521112</v>
      </c>
      <c r="W443" s="16">
        <f t="shared" si="119"/>
        <v>182.33301069802866</v>
      </c>
      <c r="X443" s="16">
        <f t="shared" si="119"/>
        <v>128.46272782207143</v>
      </c>
      <c r="Y443" s="16">
        <f t="shared" si="119"/>
        <v>120.79139809335381</v>
      </c>
    </row>
    <row r="444" spans="1:25" x14ac:dyDescent="0.4">
      <c r="A444">
        <f t="shared" si="115"/>
        <v>431</v>
      </c>
      <c r="B444" s="1">
        <v>42090</v>
      </c>
      <c r="C444" s="2">
        <v>5.3411876269439502E-2</v>
      </c>
      <c r="D444" s="2">
        <v>5.9105115441734201E-3</v>
      </c>
      <c r="E444" s="2">
        <v>4.39001354038316E-3</v>
      </c>
      <c r="F444" s="2">
        <v>0.93628759864600297</v>
      </c>
      <c r="G444">
        <v>572.04600000000005</v>
      </c>
      <c r="H444">
        <v>3791.9</v>
      </c>
      <c r="I444">
        <v>2141.63</v>
      </c>
      <c r="J444">
        <v>156.96</v>
      </c>
      <c r="K444">
        <v>119.13</v>
      </c>
      <c r="L444" s="3">
        <f t="shared" si="108"/>
        <v>9.0634246101013449E-3</v>
      </c>
      <c r="M444" s="3">
        <f t="shared" si="109"/>
        <v>1.8805272887398861E-3</v>
      </c>
      <c r="N444" s="3">
        <f t="shared" si="106"/>
        <v>7.3308648085803618E-3</v>
      </c>
      <c r="O444" s="3">
        <f t="shared" si="106"/>
        <v>1.4653414882772609E-3</v>
      </c>
      <c r="P444" s="3">
        <f t="shared" si="110"/>
        <v>8.5201413509521776E-8</v>
      </c>
      <c r="Q444" s="4">
        <f t="shared" si="111"/>
        <v>1.8992878497157096E-3</v>
      </c>
      <c r="R444" s="3">
        <f t="shared" si="112"/>
        <v>4.9350395489247134E-3</v>
      </c>
      <c r="S444" s="16">
        <f t="shared" si="120"/>
        <v>120.11367177341083</v>
      </c>
      <c r="T444" s="16">
        <f t="shared" si="120"/>
        <v>147.53555168205864</v>
      </c>
      <c r="U444" s="16">
        <f t="shared" si="113"/>
        <v>-27.42187990864781</v>
      </c>
      <c r="V444" s="16">
        <f t="shared" si="119"/>
        <v>157.48739675622124</v>
      </c>
      <c r="W444" s="16">
        <f t="shared" si="119"/>
        <v>182.52106342690266</v>
      </c>
      <c r="X444" s="16">
        <f t="shared" si="119"/>
        <v>129.19581430292948</v>
      </c>
      <c r="Y444" s="16">
        <f t="shared" si="119"/>
        <v>120.93793224218153</v>
      </c>
    </row>
    <row r="445" spans="1:25" x14ac:dyDescent="0.4">
      <c r="A445">
        <f t="shared" si="115"/>
        <v>432</v>
      </c>
      <c r="B445" s="1">
        <v>42097</v>
      </c>
      <c r="C445" s="2">
        <v>5.3403620906758403E-2</v>
      </c>
      <c r="D445" s="2">
        <v>5.98067347953447E-3</v>
      </c>
      <c r="E445" s="2">
        <v>4.46185396087149E-3</v>
      </c>
      <c r="F445" s="2">
        <v>0.93615385165283505</v>
      </c>
      <c r="G445">
        <v>578.00699999999995</v>
      </c>
      <c r="H445">
        <v>3804.14</v>
      </c>
      <c r="I445">
        <v>2157.33</v>
      </c>
      <c r="J445">
        <v>157.19</v>
      </c>
      <c r="K445">
        <v>118.97</v>
      </c>
      <c r="L445" s="3">
        <f t="shared" si="108"/>
        <v>2.0330314570264907E-3</v>
      </c>
      <c r="M445" s="3">
        <f t="shared" si="109"/>
        <v>2.8083816165813014E-2</v>
      </c>
      <c r="N445" s="3">
        <f t="shared" si="106"/>
        <v>1.6228393430768762E-2</v>
      </c>
      <c r="O445" s="3">
        <f t="shared" si="106"/>
        <v>5.0893822762265728E-4</v>
      </c>
      <c r="P445" s="3">
        <f t="shared" si="110"/>
        <v>3.1079339539727288E-7</v>
      </c>
      <c r="Q445" s="4">
        <f t="shared" si="111"/>
        <v>8.2507378592413388E-4</v>
      </c>
      <c r="R445" s="3">
        <f t="shared" si="112"/>
        <v>1.1713544820307731E-2</v>
      </c>
      <c r="S445" s="16">
        <f t="shared" si="120"/>
        <v>120.19617915200324</v>
      </c>
      <c r="T445" s="16">
        <f t="shared" si="120"/>
        <v>148.70690616408942</v>
      </c>
      <c r="U445" s="16">
        <f t="shared" si="113"/>
        <v>-28.510727012086178</v>
      </c>
      <c r="V445" s="16">
        <f t="shared" si="119"/>
        <v>157.69069990192389</v>
      </c>
      <c r="W445" s="16">
        <f t="shared" si="119"/>
        <v>185.32944504348396</v>
      </c>
      <c r="X445" s="16">
        <f t="shared" si="119"/>
        <v>130.81865364600634</v>
      </c>
      <c r="Y445" s="16">
        <f t="shared" si="119"/>
        <v>120.98882606494379</v>
      </c>
    </row>
    <row r="446" spans="1:25" x14ac:dyDescent="0.4">
      <c r="A446">
        <f t="shared" si="115"/>
        <v>433</v>
      </c>
      <c r="B446" s="1">
        <v>42104</v>
      </c>
      <c r="C446" s="2">
        <v>5.2922586477420097E-2</v>
      </c>
      <c r="D446" s="2">
        <v>5.9758260449115502E-3</v>
      </c>
      <c r="E446" s="2">
        <v>4.4297468325040501E-3</v>
      </c>
      <c r="F446" s="2">
        <v>0.93667184064516396</v>
      </c>
      <c r="G446">
        <v>573.16</v>
      </c>
      <c r="H446">
        <v>3870.31</v>
      </c>
      <c r="I446">
        <v>2192.34</v>
      </c>
      <c r="J446">
        <v>157.27000000000001</v>
      </c>
      <c r="K446">
        <v>120.22</v>
      </c>
      <c r="L446" s="3">
        <f t="shared" si="108"/>
        <v>-3.7773961963954994E-3</v>
      </c>
      <c r="M446" s="3">
        <f t="shared" si="109"/>
        <v>-2.0685290353692709E-2</v>
      </c>
      <c r="N446" s="3">
        <f t="shared" si="106"/>
        <v>-5.3823768211147538E-4</v>
      </c>
      <c r="O446" s="3">
        <f t="shared" si="106"/>
        <v>1.8439626120683172E-3</v>
      </c>
      <c r="P446" s="3">
        <f t="shared" si="110"/>
        <v>4.186143463800751E-8</v>
      </c>
      <c r="Q446" s="4">
        <f t="shared" si="111"/>
        <v>1.4012404621194165E-3</v>
      </c>
      <c r="R446" s="3">
        <f t="shared" si="112"/>
        <v>-5.7892404050328417E-3</v>
      </c>
      <c r="S446" s="16">
        <f t="shared" si="120"/>
        <v>120.33630319821518</v>
      </c>
      <c r="T446" s="16">
        <f t="shared" si="120"/>
        <v>148.12798212358612</v>
      </c>
      <c r="U446" s="16">
        <f t="shared" si="113"/>
        <v>-27.791678925370945</v>
      </c>
      <c r="V446" s="16">
        <f t="shared" si="119"/>
        <v>157.31296028228434</v>
      </c>
      <c r="W446" s="16">
        <f t="shared" si="119"/>
        <v>183.26091600811469</v>
      </c>
      <c r="X446" s="16">
        <f t="shared" si="119"/>
        <v>130.76482987779519</v>
      </c>
      <c r="Y446" s="16">
        <f t="shared" si="119"/>
        <v>121.17322232615062</v>
      </c>
    </row>
    <row r="447" spans="1:25" x14ac:dyDescent="0.4">
      <c r="A447">
        <f t="shared" si="115"/>
        <v>434</v>
      </c>
      <c r="B447" s="1">
        <v>42111</v>
      </c>
      <c r="C447" s="2">
        <v>5.2990174891184197E-2</v>
      </c>
      <c r="D447" s="2">
        <v>5.9292333672044603E-3</v>
      </c>
      <c r="E447" s="2">
        <v>4.4319274764699698E-3</v>
      </c>
      <c r="F447" s="2">
        <v>0.93664866426514104</v>
      </c>
      <c r="G447">
        <v>577.33399999999995</v>
      </c>
      <c r="H447">
        <v>3832.33</v>
      </c>
      <c r="I447">
        <v>2191.16</v>
      </c>
      <c r="J447">
        <v>157.56</v>
      </c>
      <c r="K447">
        <v>118.9</v>
      </c>
      <c r="L447" s="3">
        <f t="shared" si="108"/>
        <v>-2.0147851207474865E-3</v>
      </c>
      <c r="M447" s="3">
        <f t="shared" si="109"/>
        <v>1.8490642042922278E-2</v>
      </c>
      <c r="N447" s="3">
        <f t="shared" si="106"/>
        <v>1.8976250022818997E-2</v>
      </c>
      <c r="O447" s="3">
        <f t="shared" si="106"/>
        <v>1.3328255902513853E-3</v>
      </c>
      <c r="P447" s="3">
        <f t="shared" si="110"/>
        <v>2.4396779992086229E-7</v>
      </c>
      <c r="Q447" s="4">
        <f t="shared" si="111"/>
        <v>1.335118220749296E-3</v>
      </c>
      <c r="R447" s="3">
        <f t="shared" si="112"/>
        <v>9.1962331338112935E-3</v>
      </c>
      <c r="S447" s="16">
        <f t="shared" si="120"/>
        <v>120.46981502029011</v>
      </c>
      <c r="T447" s="16">
        <f t="shared" si="120"/>
        <v>149.04760543696725</v>
      </c>
      <c r="U447" s="16">
        <f t="shared" si="113"/>
        <v>-28.577790416677132</v>
      </c>
      <c r="V447" s="16">
        <f t="shared" ref="V447:Y462" si="121">V446+100*L447</f>
        <v>157.11148177020959</v>
      </c>
      <c r="W447" s="16">
        <f t="shared" si="121"/>
        <v>185.10998021240692</v>
      </c>
      <c r="X447" s="16">
        <f t="shared" si="121"/>
        <v>132.66245488007709</v>
      </c>
      <c r="Y447" s="16">
        <f t="shared" si="121"/>
        <v>121.30650488517576</v>
      </c>
    </row>
    <row r="448" spans="1:25" x14ac:dyDescent="0.4">
      <c r="A448">
        <f t="shared" si="115"/>
        <v>435</v>
      </c>
      <c r="B448" s="1">
        <v>42118</v>
      </c>
      <c r="C448" s="2">
        <v>5.3396787891052302E-2</v>
      </c>
      <c r="D448" s="2">
        <v>5.9005952312054903E-3</v>
      </c>
      <c r="E448" s="2">
        <v>4.4193755409058302E-3</v>
      </c>
      <c r="F448" s="2">
        <v>0.93628324133683605</v>
      </c>
      <c r="G448">
        <v>575.73500000000001</v>
      </c>
      <c r="H448">
        <v>3900.24</v>
      </c>
      <c r="I448">
        <v>2232.7399999999998</v>
      </c>
      <c r="J448">
        <v>157.77000000000001</v>
      </c>
      <c r="K448">
        <v>118.99</v>
      </c>
      <c r="L448" s="3">
        <f t="shared" si="108"/>
        <v>-5.4623607357079385E-3</v>
      </c>
      <c r="M448" s="3">
        <f t="shared" si="109"/>
        <v>5.4795563881053777E-3</v>
      </c>
      <c r="N448" s="3">
        <f t="shared" si="106"/>
        <v>-2.0512912385678428E-2</v>
      </c>
      <c r="O448" s="3">
        <f t="shared" si="106"/>
        <v>-4.6903720605946386E-3</v>
      </c>
      <c r="P448" s="3">
        <f t="shared" si="110"/>
        <v>8.6704362216295556E-7</v>
      </c>
      <c r="Q448" s="4">
        <f t="shared" si="111"/>
        <v>-4.7423779361576903E-3</v>
      </c>
      <c r="R448" s="3">
        <f t="shared" si="112"/>
        <v>-6.2965221984689068E-3</v>
      </c>
      <c r="S448" s="16">
        <f t="shared" si="120"/>
        <v>119.99557722667434</v>
      </c>
      <c r="T448" s="16">
        <f t="shared" si="120"/>
        <v>148.41795321712036</v>
      </c>
      <c r="U448" s="16">
        <f t="shared" si="113"/>
        <v>-28.422375990446014</v>
      </c>
      <c r="V448" s="16">
        <f t="shared" si="121"/>
        <v>156.56524569663881</v>
      </c>
      <c r="W448" s="16">
        <f t="shared" si="121"/>
        <v>185.65793585121747</v>
      </c>
      <c r="X448" s="16">
        <f t="shared" si="121"/>
        <v>130.61116364150925</v>
      </c>
      <c r="Y448" s="16">
        <f t="shared" si="121"/>
        <v>120.83746767911629</v>
      </c>
    </row>
    <row r="449" spans="1:25" x14ac:dyDescent="0.4">
      <c r="A449">
        <f t="shared" si="115"/>
        <v>436</v>
      </c>
      <c r="B449" s="1">
        <v>42125</v>
      </c>
      <c r="C449" s="2">
        <v>5.44469951719335E-2</v>
      </c>
      <c r="D449" s="2">
        <v>6.1722196770238203E-3</v>
      </c>
      <c r="E449" s="2">
        <v>4.5426165178110997E-3</v>
      </c>
      <c r="F449" s="2">
        <v>0.93483816863323099</v>
      </c>
      <c r="G449">
        <v>567.06200000000001</v>
      </c>
      <c r="H449">
        <v>3883.75</v>
      </c>
      <c r="I449">
        <v>2186.94</v>
      </c>
      <c r="J449">
        <v>157.03</v>
      </c>
      <c r="K449">
        <v>120.15</v>
      </c>
      <c r="L449" s="3">
        <f t="shared" si="108"/>
        <v>-4.0334152250892652E-3</v>
      </c>
      <c r="M449" s="3">
        <f t="shared" si="109"/>
        <v>1.1837902975320169E-3</v>
      </c>
      <c r="N449" s="3">
        <f t="shared" si="106"/>
        <v>1.3626345487300906E-3</v>
      </c>
      <c r="O449" s="3">
        <f t="shared" si="106"/>
        <v>-3.5661975418710412E-3</v>
      </c>
      <c r="P449" s="3">
        <f t="shared" si="110"/>
        <v>4.2268012898753624E-7</v>
      </c>
      <c r="Q449" s="4">
        <f t="shared" si="111"/>
        <v>-3.5403510584661817E-3</v>
      </c>
      <c r="R449" s="3">
        <f t="shared" si="112"/>
        <v>-1.2632969801745497E-3</v>
      </c>
      <c r="S449" s="16">
        <f t="shared" si="120"/>
        <v>119.64154212082772</v>
      </c>
      <c r="T449" s="16">
        <f t="shared" si="120"/>
        <v>148.2916235191029</v>
      </c>
      <c r="U449" s="16">
        <f t="shared" si="113"/>
        <v>-28.650081398275177</v>
      </c>
      <c r="V449" s="16">
        <f t="shared" si="121"/>
        <v>156.16190417412989</v>
      </c>
      <c r="W449" s="16">
        <f t="shared" si="121"/>
        <v>185.77631488097069</v>
      </c>
      <c r="X449" s="16">
        <f t="shared" si="121"/>
        <v>130.74742709638227</v>
      </c>
      <c r="Y449" s="16">
        <f t="shared" si="121"/>
        <v>120.48084792492918</v>
      </c>
    </row>
    <row r="450" spans="1:25" x14ac:dyDescent="0.4">
      <c r="A450">
        <f t="shared" si="115"/>
        <v>437</v>
      </c>
      <c r="B450" s="1">
        <v>42132</v>
      </c>
      <c r="C450" s="2">
        <v>5.4897842177139E-2</v>
      </c>
      <c r="D450" s="2">
        <v>6.2679564840793E-3</v>
      </c>
      <c r="E450" s="2">
        <v>4.7004995871959701E-3</v>
      </c>
      <c r="F450" s="2">
        <v>0.93413370175158505</v>
      </c>
      <c r="G450">
        <v>566.61400000000003</v>
      </c>
      <c r="H450">
        <v>3901.01</v>
      </c>
      <c r="I450">
        <v>2189.92</v>
      </c>
      <c r="J450">
        <v>156.47</v>
      </c>
      <c r="K450">
        <v>119.76</v>
      </c>
      <c r="L450" s="3">
        <f t="shared" si="108"/>
        <v>-4.3270538471996689E-3</v>
      </c>
      <c r="M450" s="3">
        <f t="shared" si="109"/>
        <v>-4.3483870080840425E-4</v>
      </c>
      <c r="N450" s="3">
        <f t="shared" si="106"/>
        <v>1.2187659823189811E-2</v>
      </c>
      <c r="O450" s="3">
        <f t="shared" si="106"/>
        <v>2.0451204703777481E-3</v>
      </c>
      <c r="P450" s="3">
        <f t="shared" si="110"/>
        <v>3.1310129762537381E-7</v>
      </c>
      <c r="Q450" s="4">
        <f t="shared" si="111"/>
        <v>1.7271194749422618E-3</v>
      </c>
      <c r="R450" s="3">
        <f t="shared" si="112"/>
        <v>2.3677219363898716E-3</v>
      </c>
      <c r="S450" s="16">
        <f t="shared" si="120"/>
        <v>119.81425406832194</v>
      </c>
      <c r="T450" s="16">
        <f t="shared" si="120"/>
        <v>148.52839571274188</v>
      </c>
      <c r="U450" s="16">
        <f t="shared" si="113"/>
        <v>-28.714141644419939</v>
      </c>
      <c r="V450" s="16">
        <f t="shared" si="121"/>
        <v>155.72919878940991</v>
      </c>
      <c r="W450" s="16">
        <f t="shared" si="121"/>
        <v>185.73283101088984</v>
      </c>
      <c r="X450" s="16">
        <f t="shared" si="121"/>
        <v>131.96619307870125</v>
      </c>
      <c r="Y450" s="16">
        <f t="shared" si="121"/>
        <v>120.68535997196696</v>
      </c>
    </row>
    <row r="451" spans="1:25" x14ac:dyDescent="0.4">
      <c r="A451">
        <f t="shared" si="115"/>
        <v>438</v>
      </c>
      <c r="B451" s="1">
        <v>42139</v>
      </c>
      <c r="C451" s="2">
        <v>5.4956048731412799E-2</v>
      </c>
      <c r="D451" s="2">
        <v>6.5943426260858E-3</v>
      </c>
      <c r="E451" s="2">
        <v>4.8377423869582397E-3</v>
      </c>
      <c r="F451" s="2">
        <v>0.93361186625554304</v>
      </c>
      <c r="G451">
        <v>566.57500000000005</v>
      </c>
      <c r="H451">
        <v>3915.99</v>
      </c>
      <c r="I451">
        <v>2216.61</v>
      </c>
      <c r="J451">
        <v>156.79</v>
      </c>
      <c r="K451">
        <v>119.25</v>
      </c>
      <c r="L451" s="3">
        <f t="shared" si="108"/>
        <v>1.3925425265333802E-2</v>
      </c>
      <c r="M451" s="3">
        <f t="shared" si="109"/>
        <v>2.1329736490858897E-2</v>
      </c>
      <c r="N451" s="3">
        <f t="shared" si="106"/>
        <v>2.5358543000347344E-2</v>
      </c>
      <c r="O451" s="3">
        <f t="shared" si="106"/>
        <v>-7.015753555710269E-4</v>
      </c>
      <c r="P451" s="3">
        <f t="shared" si="110"/>
        <v>4.9540044479422751E-7</v>
      </c>
      <c r="Q451" s="4">
        <f t="shared" si="111"/>
        <v>3.7312556089810664E-4</v>
      </c>
      <c r="R451" s="3">
        <f t="shared" si="112"/>
        <v>1.4978032350242254E-2</v>
      </c>
      <c r="S451" s="16">
        <f t="shared" si="120"/>
        <v>119.85156662441176</v>
      </c>
      <c r="T451" s="16">
        <f t="shared" si="120"/>
        <v>150.02619894776612</v>
      </c>
      <c r="U451" s="16">
        <f t="shared" si="113"/>
        <v>-30.174632323354359</v>
      </c>
      <c r="V451" s="16">
        <f t="shared" si="121"/>
        <v>157.1217413159433</v>
      </c>
      <c r="W451" s="16">
        <f t="shared" si="121"/>
        <v>187.86580465997574</v>
      </c>
      <c r="X451" s="16">
        <f t="shared" si="121"/>
        <v>134.50204737873599</v>
      </c>
      <c r="Y451" s="16">
        <f t="shared" si="121"/>
        <v>120.61520243640986</v>
      </c>
    </row>
    <row r="452" spans="1:25" x14ac:dyDescent="0.4">
      <c r="A452">
        <f t="shared" si="115"/>
        <v>439</v>
      </c>
      <c r="B452" s="1">
        <v>42146</v>
      </c>
      <c r="C452" s="2">
        <v>5.4238381937033599E-2</v>
      </c>
      <c r="D452" s="2">
        <v>6.5447869269850004E-3</v>
      </c>
      <c r="E452" s="2">
        <v>4.7792974724474302E-3</v>
      </c>
      <c r="F452" s="2">
        <v>0.93443753366353299</v>
      </c>
      <c r="G452">
        <v>563.64099999999996</v>
      </c>
      <c r="H452">
        <v>3924.16</v>
      </c>
      <c r="I452">
        <v>2272.8200000000002</v>
      </c>
      <c r="J452">
        <v>156.68</v>
      </c>
      <c r="K452">
        <v>121.54</v>
      </c>
      <c r="L452" s="3">
        <f t="shared" si="108"/>
        <v>2.9027988102754643E-2</v>
      </c>
      <c r="M452" s="3">
        <f t="shared" si="109"/>
        <v>1.2889586913444218E-2</v>
      </c>
      <c r="N452" s="3">
        <f t="shared" si="106"/>
        <v>1.5680960216823081E-2</v>
      </c>
      <c r="O452" s="3">
        <f t="shared" si="106"/>
        <v>3.1273934133264625E-3</v>
      </c>
      <c r="P452" s="3">
        <f t="shared" si="110"/>
        <v>1.6362654423411469E-6</v>
      </c>
      <c r="Q452" s="4">
        <f t="shared" si="111"/>
        <v>4.6544522015380483E-3</v>
      </c>
      <c r="R452" s="3">
        <f t="shared" si="112"/>
        <v>1.5181482161587101E-2</v>
      </c>
      <c r="S452" s="16">
        <f t="shared" si="120"/>
        <v>120.31701184456557</v>
      </c>
      <c r="T452" s="16">
        <f t="shared" si="120"/>
        <v>151.54434716392484</v>
      </c>
      <c r="U452" s="16">
        <f t="shared" si="113"/>
        <v>-31.22733531935927</v>
      </c>
      <c r="V452" s="16">
        <f t="shared" si="121"/>
        <v>160.02454012621877</v>
      </c>
      <c r="W452" s="16">
        <f t="shared" si="121"/>
        <v>189.15476335132016</v>
      </c>
      <c r="X452" s="16">
        <f t="shared" si="121"/>
        <v>136.07014340041832</v>
      </c>
      <c r="Y452" s="16">
        <f t="shared" si="121"/>
        <v>120.9279417777425</v>
      </c>
    </row>
    <row r="453" spans="1:25" x14ac:dyDescent="0.4">
      <c r="A453">
        <f t="shared" si="115"/>
        <v>440</v>
      </c>
      <c r="B453" s="1">
        <v>42153</v>
      </c>
      <c r="C453" s="2">
        <v>5.15112728664655E-2</v>
      </c>
      <c r="D453" s="2">
        <v>6.8118207893700204E-3</v>
      </c>
      <c r="E453" s="2">
        <v>4.7965024020454397E-3</v>
      </c>
      <c r="F453" s="2">
        <v>0.93688040394211902</v>
      </c>
      <c r="G453">
        <v>567.80899999999997</v>
      </c>
      <c r="H453">
        <v>3891.18</v>
      </c>
      <c r="I453">
        <v>2308.46</v>
      </c>
      <c r="J453">
        <v>157.16999999999999</v>
      </c>
      <c r="K453">
        <v>124.15</v>
      </c>
      <c r="L453" s="3">
        <f t="shared" si="108"/>
        <v>-1.0325520801461652E-2</v>
      </c>
      <c r="M453" s="3">
        <f t="shared" si="109"/>
        <v>5.3286673621601999E-3</v>
      </c>
      <c r="N453" s="3">
        <f t="shared" si="106"/>
        <v>-3.1276262096809893E-3</v>
      </c>
      <c r="O453" s="3">
        <f t="shared" si="106"/>
        <v>-4.1992746707386619E-3</v>
      </c>
      <c r="P453" s="3">
        <f t="shared" si="110"/>
        <v>6.1037998943143968E-7</v>
      </c>
      <c r="Q453" s="4">
        <f t="shared" si="111"/>
        <v>-4.4454129887776693E-3</v>
      </c>
      <c r="R453" s="3">
        <f t="shared" si="112"/>
        <v>-3.0809385799302758E-3</v>
      </c>
      <c r="S453" s="16">
        <f t="shared" si="120"/>
        <v>119.8724705456878</v>
      </c>
      <c r="T453" s="16">
        <f t="shared" si="120"/>
        <v>151.23625330593183</v>
      </c>
      <c r="U453" s="16">
        <f t="shared" si="113"/>
        <v>-31.363782760244021</v>
      </c>
      <c r="V453" s="16">
        <f t="shared" si="121"/>
        <v>158.99198804607261</v>
      </c>
      <c r="W453" s="16">
        <f t="shared" si="121"/>
        <v>189.68763008753618</v>
      </c>
      <c r="X453" s="16">
        <f t="shared" si="121"/>
        <v>135.75738077945022</v>
      </c>
      <c r="Y453" s="16">
        <f t="shared" si="121"/>
        <v>120.50801431066864</v>
      </c>
    </row>
    <row r="454" spans="1:25" x14ac:dyDescent="0.4">
      <c r="A454">
        <f t="shared" si="115"/>
        <v>441</v>
      </c>
      <c r="B454" s="1">
        <v>42160</v>
      </c>
      <c r="C454" s="2">
        <v>5.2008251169325899E-2</v>
      </c>
      <c r="D454" s="2">
        <v>7.2197497769809198E-3</v>
      </c>
      <c r="E454" s="2">
        <v>4.9088950939596299E-3</v>
      </c>
      <c r="F454" s="2">
        <v>0.93586310395973304</v>
      </c>
      <c r="G454">
        <v>555.32600000000002</v>
      </c>
      <c r="H454">
        <v>3865.83</v>
      </c>
      <c r="I454">
        <v>2301.2399999999998</v>
      </c>
      <c r="J454">
        <v>156.51</v>
      </c>
      <c r="K454">
        <v>125.63</v>
      </c>
      <c r="L454" s="3">
        <f t="shared" si="108"/>
        <v>-1.5939463636028051E-2</v>
      </c>
      <c r="M454" s="3">
        <f t="shared" si="109"/>
        <v>-1.662841139867699E-2</v>
      </c>
      <c r="N454" s="3">
        <f t="shared" si="106"/>
        <v>-9.3471345883088253E-3</v>
      </c>
      <c r="O454" s="3">
        <f t="shared" si="106"/>
        <v>-2.4279598747684039E-3</v>
      </c>
      <c r="P454" s="3">
        <f t="shared" si="110"/>
        <v>2.5419002531113406E-7</v>
      </c>
      <c r="Q454" s="4">
        <f t="shared" si="111"/>
        <v>-3.2674129556129129E-3</v>
      </c>
      <c r="R454" s="3">
        <f t="shared" si="112"/>
        <v>-1.1085742374445567E-2</v>
      </c>
      <c r="S454" s="16">
        <f t="shared" si="120"/>
        <v>119.54572925012651</v>
      </c>
      <c r="T454" s="16">
        <f t="shared" si="120"/>
        <v>150.12767906848728</v>
      </c>
      <c r="U454" s="16">
        <f t="shared" si="113"/>
        <v>-30.581949818360769</v>
      </c>
      <c r="V454" s="16">
        <f t="shared" si="121"/>
        <v>157.3980416824698</v>
      </c>
      <c r="W454" s="16">
        <f t="shared" si="121"/>
        <v>188.02478894766847</v>
      </c>
      <c r="X454" s="16">
        <f t="shared" si="121"/>
        <v>134.82266732061933</v>
      </c>
      <c r="Y454" s="16">
        <f t="shared" si="121"/>
        <v>120.2652183231918</v>
      </c>
    </row>
    <row r="455" spans="1:25" x14ac:dyDescent="0.4">
      <c r="A455">
        <f t="shared" si="115"/>
        <v>442</v>
      </c>
      <c r="B455" s="1">
        <v>42167</v>
      </c>
      <c r="C455" s="2">
        <v>5.1584601127140597E-2</v>
      </c>
      <c r="D455" s="2">
        <v>7.2635725809209496E-3</v>
      </c>
      <c r="E455" s="2">
        <v>4.96520178057476E-3</v>
      </c>
      <c r="F455" s="2">
        <v>0.93618662451136303</v>
      </c>
      <c r="G455">
        <v>556.39499999999998</v>
      </c>
      <c r="H455">
        <v>3870.56</v>
      </c>
      <c r="I455">
        <v>2279.73</v>
      </c>
      <c r="J455">
        <v>156.13</v>
      </c>
      <c r="K455">
        <v>123.39</v>
      </c>
      <c r="L455" s="3">
        <f t="shared" si="108"/>
        <v>5.2240198539217353E-3</v>
      </c>
      <c r="M455" s="3">
        <f t="shared" si="109"/>
        <v>2.2176753111009528E-3</v>
      </c>
      <c r="N455" s="3">
        <f t="shared" ref="N455:O518" si="122">I456/I455-1</f>
        <v>-1.2383045360634837E-2</v>
      </c>
      <c r="O455" s="3">
        <f t="shared" si="122"/>
        <v>6.0846730288863782E-3</v>
      </c>
      <c r="P455" s="3">
        <f t="shared" si="110"/>
        <v>1.3425225252912776E-6</v>
      </c>
      <c r="Q455" s="4">
        <f t="shared" si="111"/>
        <v>5.9191498887975307E-3</v>
      </c>
      <c r="R455" s="3">
        <f t="shared" si="112"/>
        <v>2.8583070831855739E-4</v>
      </c>
      <c r="S455" s="16">
        <f t="shared" si="120"/>
        <v>120.13764423900626</v>
      </c>
      <c r="T455" s="16">
        <f t="shared" si="120"/>
        <v>150.15626213931913</v>
      </c>
      <c r="U455" s="16">
        <f t="shared" si="113"/>
        <v>-30.018617900312861</v>
      </c>
      <c r="V455" s="16">
        <f t="shared" si="121"/>
        <v>157.92044366786197</v>
      </c>
      <c r="W455" s="16">
        <f t="shared" si="121"/>
        <v>188.24655647877856</v>
      </c>
      <c r="X455" s="16">
        <f t="shared" si="121"/>
        <v>133.58436278455585</v>
      </c>
      <c r="Y455" s="16">
        <f t="shared" si="121"/>
        <v>120.87368562608044</v>
      </c>
    </row>
    <row r="456" spans="1:25" x14ac:dyDescent="0.4">
      <c r="A456">
        <f t="shared" si="115"/>
        <v>443</v>
      </c>
      <c r="B456" s="1">
        <v>42174</v>
      </c>
      <c r="C456" s="2">
        <v>5.34304393320491E-2</v>
      </c>
      <c r="D456" s="2">
        <v>7.4869955711432496E-3</v>
      </c>
      <c r="E456" s="2">
        <v>5.1334781275961597E-3</v>
      </c>
      <c r="F456" s="2">
        <v>0.93394908696921097</v>
      </c>
      <c r="G456">
        <v>562.40099999999995</v>
      </c>
      <c r="H456">
        <v>3900.64</v>
      </c>
      <c r="I456">
        <v>2251.5</v>
      </c>
      <c r="J456">
        <v>157.08000000000001</v>
      </c>
      <c r="K456">
        <v>122.71</v>
      </c>
      <c r="L456" s="3">
        <f t="shared" si="108"/>
        <v>-6.3175227171277104E-3</v>
      </c>
      <c r="M456" s="3">
        <f t="shared" si="109"/>
        <v>5.5564353910939612E-3</v>
      </c>
      <c r="N456" s="3">
        <f t="shared" si="122"/>
        <v>2.2940262047523863E-2</v>
      </c>
      <c r="O456" s="3">
        <f t="shared" si="122"/>
        <v>-3.1830914183855752E-3</v>
      </c>
      <c r="P456" s="3">
        <f t="shared" si="110"/>
        <v>4.3180561563045353E-7</v>
      </c>
      <c r="Q456" s="4">
        <f t="shared" si="111"/>
        <v>-3.1514608031959512E-3</v>
      </c>
      <c r="R456" s="3">
        <f t="shared" si="112"/>
        <v>4.7490208257761346E-3</v>
      </c>
      <c r="S456" s="16">
        <f t="shared" ref="S456:T471" si="123">S455+100*Q456</f>
        <v>119.82249815868667</v>
      </c>
      <c r="T456" s="16">
        <f t="shared" si="123"/>
        <v>150.63116422189674</v>
      </c>
      <c r="U456" s="16">
        <f t="shared" si="113"/>
        <v>-30.808666063210069</v>
      </c>
      <c r="V456" s="16">
        <f t="shared" si="121"/>
        <v>157.2886913961492</v>
      </c>
      <c r="W456" s="16">
        <f t="shared" si="121"/>
        <v>188.80220001788794</v>
      </c>
      <c r="X456" s="16">
        <f t="shared" si="121"/>
        <v>135.87838898930823</v>
      </c>
      <c r="Y456" s="16">
        <f t="shared" si="121"/>
        <v>120.55537648424189</v>
      </c>
    </row>
    <row r="457" spans="1:25" x14ac:dyDescent="0.4">
      <c r="A457">
        <f t="shared" si="115"/>
        <v>444</v>
      </c>
      <c r="B457" s="1">
        <v>42181</v>
      </c>
      <c r="C457" s="2">
        <v>5.3949503991068799E-2</v>
      </c>
      <c r="D457" s="2">
        <v>7.6037872144996002E-3</v>
      </c>
      <c r="E457" s="2">
        <v>5.2172978512706799E-3</v>
      </c>
      <c r="F457" s="2">
        <v>0.93322941094316003</v>
      </c>
      <c r="G457">
        <v>553.70399999999995</v>
      </c>
      <c r="H457">
        <v>3886.21</v>
      </c>
      <c r="I457">
        <v>2303.15</v>
      </c>
      <c r="J457">
        <v>156.58000000000001</v>
      </c>
      <c r="K457">
        <v>123.85</v>
      </c>
      <c r="L457" s="3">
        <f t="shared" si="108"/>
        <v>-1.5970359319960048E-3</v>
      </c>
      <c r="M457" s="3">
        <f t="shared" si="109"/>
        <v>-1.9822190305340048E-2</v>
      </c>
      <c r="N457" s="3">
        <f t="shared" si="122"/>
        <v>-8.9616394937367394E-3</v>
      </c>
      <c r="O457" s="3">
        <f t="shared" si="122"/>
        <v>-7.6638140247797804E-4</v>
      </c>
      <c r="P457" s="3">
        <f t="shared" si="110"/>
        <v>8.8098384976843713E-8</v>
      </c>
      <c r="Q457" s="4">
        <f t="shared" si="111"/>
        <v>-9.989363192460497E-4</v>
      </c>
      <c r="R457" s="3">
        <f t="shared" si="112"/>
        <v>-7.7868117833876926E-3</v>
      </c>
      <c r="S457" s="16">
        <f t="shared" si="123"/>
        <v>119.72260452676207</v>
      </c>
      <c r="T457" s="16">
        <f t="shared" si="123"/>
        <v>149.85248304355798</v>
      </c>
      <c r="U457" s="16">
        <f t="shared" si="113"/>
        <v>-30.129878516795912</v>
      </c>
      <c r="V457" s="16">
        <f t="shared" si="121"/>
        <v>157.12898780294961</v>
      </c>
      <c r="W457" s="16">
        <f t="shared" si="121"/>
        <v>186.81998098735394</v>
      </c>
      <c r="X457" s="16">
        <f t="shared" si="121"/>
        <v>134.98222503993455</v>
      </c>
      <c r="Y457" s="16">
        <f t="shared" si="121"/>
        <v>120.4787383439941</v>
      </c>
    </row>
    <row r="458" spans="1:25" x14ac:dyDescent="0.4">
      <c r="A458">
        <f t="shared" si="115"/>
        <v>445</v>
      </c>
      <c r="B458" s="1">
        <v>42188</v>
      </c>
      <c r="C458" s="2">
        <v>5.3882602757035498E-2</v>
      </c>
      <c r="D458" s="2">
        <v>7.5404933344630004E-3</v>
      </c>
      <c r="E458" s="2">
        <v>5.2006623237124501E-3</v>
      </c>
      <c r="F458" s="2">
        <v>0.93337624158478805</v>
      </c>
      <c r="G458">
        <v>557.59199999999998</v>
      </c>
      <c r="H458">
        <v>3842.06</v>
      </c>
      <c r="I458">
        <v>2282.5100000000002</v>
      </c>
      <c r="J458">
        <v>156.46</v>
      </c>
      <c r="K458">
        <v>122.79</v>
      </c>
      <c r="L458" s="3">
        <f t="shared" si="108"/>
        <v>-6.2480368491923954E-4</v>
      </c>
      <c r="M458" s="3">
        <f t="shared" si="109"/>
        <v>1.8922621896755309E-4</v>
      </c>
      <c r="N458" s="3">
        <f t="shared" si="122"/>
        <v>-4.1485031828995322E-2</v>
      </c>
      <c r="O458" s="3">
        <f t="shared" si="122"/>
        <v>4.2183305637222279E-3</v>
      </c>
      <c r="P458" s="3">
        <f t="shared" si="110"/>
        <v>4.1393570881994871E-7</v>
      </c>
      <c r="Q458" s="4">
        <f t="shared" si="111"/>
        <v>3.6888867598766006E-3</v>
      </c>
      <c r="R458" s="3">
        <f t="shared" si="112"/>
        <v>-9.4255696828061952E-3</v>
      </c>
      <c r="S458" s="16">
        <f t="shared" si="123"/>
        <v>120.09149320274973</v>
      </c>
      <c r="T458" s="16">
        <f t="shared" si="123"/>
        <v>148.90992607527735</v>
      </c>
      <c r="U458" s="16">
        <f t="shared" si="113"/>
        <v>-28.818432872527623</v>
      </c>
      <c r="V458" s="16">
        <f t="shared" si="121"/>
        <v>157.06650743445769</v>
      </c>
      <c r="W458" s="16">
        <f t="shared" si="121"/>
        <v>186.83890360925071</v>
      </c>
      <c r="X458" s="16">
        <f t="shared" si="121"/>
        <v>130.83372185703502</v>
      </c>
      <c r="Y458" s="16">
        <f t="shared" si="121"/>
        <v>120.90057140036632</v>
      </c>
    </row>
    <row r="459" spans="1:25" x14ac:dyDescent="0.4">
      <c r="A459">
        <f t="shared" si="115"/>
        <v>446</v>
      </c>
      <c r="B459" s="1">
        <v>42195</v>
      </c>
      <c r="C459" s="2">
        <v>5.4451139144794103E-2</v>
      </c>
      <c r="D459" s="2">
        <v>7.6365331491602597E-3</v>
      </c>
      <c r="E459" s="2">
        <v>5.2259789692900797E-3</v>
      </c>
      <c r="F459" s="2">
        <v>0.93268634873675504</v>
      </c>
      <c r="G459">
        <v>557.28899999999999</v>
      </c>
      <c r="H459">
        <v>3843.1</v>
      </c>
      <c r="I459">
        <v>2187.8200000000002</v>
      </c>
      <c r="J459">
        <v>157.12</v>
      </c>
      <c r="K459">
        <v>122.78</v>
      </c>
      <c r="L459" s="3">
        <f t="shared" si="108"/>
        <v>1.5138068609142019E-2</v>
      </c>
      <c r="M459" s="3">
        <f t="shared" si="109"/>
        <v>3.5158455543299105E-2</v>
      </c>
      <c r="N459" s="3">
        <f t="shared" si="122"/>
        <v>5.0132094962108242E-2</v>
      </c>
      <c r="O459" s="3">
        <f t="shared" si="122"/>
        <v>6.3645621181263046E-4</v>
      </c>
      <c r="P459" s="3">
        <f t="shared" si="110"/>
        <v>2.248328829785524E-7</v>
      </c>
      <c r="Q459" s="4">
        <f t="shared" si="111"/>
        <v>1.9481522528513142E-3</v>
      </c>
      <c r="R459" s="3">
        <f t="shared" si="112"/>
        <v>2.5266268831590499E-2</v>
      </c>
      <c r="S459" s="16">
        <f t="shared" si="123"/>
        <v>120.28630842803486</v>
      </c>
      <c r="T459" s="16">
        <f t="shared" si="123"/>
        <v>151.43655295843641</v>
      </c>
      <c r="U459" s="16">
        <f t="shared" si="113"/>
        <v>-31.150244530401551</v>
      </c>
      <c r="V459" s="16">
        <f t="shared" si="121"/>
        <v>158.58031429537189</v>
      </c>
      <c r="W459" s="16">
        <f t="shared" si="121"/>
        <v>190.35474916358061</v>
      </c>
      <c r="X459" s="16">
        <f t="shared" si="121"/>
        <v>135.84693135324585</v>
      </c>
      <c r="Y459" s="16">
        <f t="shared" si="121"/>
        <v>120.96421702154758</v>
      </c>
    </row>
    <row r="460" spans="1:25" x14ac:dyDescent="0.4">
      <c r="A460">
        <f t="shared" si="115"/>
        <v>447</v>
      </c>
      <c r="B460" s="1">
        <v>42202</v>
      </c>
      <c r="C460" s="2">
        <v>5.4230831264247499E-2</v>
      </c>
      <c r="D460" s="2">
        <v>7.5562670838550203E-3</v>
      </c>
      <c r="E460" s="2">
        <v>5.1518314435110603E-3</v>
      </c>
      <c r="F460" s="2">
        <v>0.93306107020838602</v>
      </c>
      <c r="G460">
        <v>559.75300000000004</v>
      </c>
      <c r="H460">
        <v>3936.22</v>
      </c>
      <c r="I460">
        <v>2297.5</v>
      </c>
      <c r="J460">
        <v>157.22</v>
      </c>
      <c r="K460">
        <v>124.09</v>
      </c>
      <c r="L460" s="3">
        <f t="shared" si="108"/>
        <v>4.4991388686943523E-3</v>
      </c>
      <c r="M460" s="3">
        <f t="shared" si="109"/>
        <v>-2.4073243262318633E-2</v>
      </c>
      <c r="N460" s="3">
        <f t="shared" si="122"/>
        <v>-4.2611534276387752E-3</v>
      </c>
      <c r="O460" s="3">
        <f t="shared" si="122"/>
        <v>1.1448925073145322E-3</v>
      </c>
      <c r="P460" s="3">
        <f t="shared" si="110"/>
        <v>1.430066529020996E-7</v>
      </c>
      <c r="Q460" s="4">
        <f t="shared" si="111"/>
        <v>1.108247062439311E-3</v>
      </c>
      <c r="R460" s="3">
        <f t="shared" si="112"/>
        <v>-5.672591328487131E-3</v>
      </c>
      <c r="S460" s="16">
        <f t="shared" si="123"/>
        <v>120.39713313427879</v>
      </c>
      <c r="T460" s="16">
        <f t="shared" si="123"/>
        <v>150.8692938255877</v>
      </c>
      <c r="U460" s="16">
        <f t="shared" si="113"/>
        <v>-30.472160691308915</v>
      </c>
      <c r="V460" s="16">
        <f t="shared" si="121"/>
        <v>159.03022818224133</v>
      </c>
      <c r="W460" s="16">
        <f t="shared" si="121"/>
        <v>187.94742483734873</v>
      </c>
      <c r="X460" s="16">
        <f t="shared" si="121"/>
        <v>135.42081601048199</v>
      </c>
      <c r="Y460" s="16">
        <f t="shared" si="121"/>
        <v>121.07870627227904</v>
      </c>
    </row>
    <row r="461" spans="1:25" x14ac:dyDescent="0.4">
      <c r="A461">
        <f t="shared" si="115"/>
        <v>448</v>
      </c>
      <c r="B461" s="1">
        <v>42209</v>
      </c>
      <c r="C461" s="2">
        <v>5.4469175685750999E-2</v>
      </c>
      <c r="D461" s="2">
        <v>7.4475973601709601E-3</v>
      </c>
      <c r="E461" s="2">
        <v>5.1406178432607001E-3</v>
      </c>
      <c r="F461" s="2">
        <v>0.93294260911081694</v>
      </c>
      <c r="G461">
        <v>563.54300000000001</v>
      </c>
      <c r="H461">
        <v>3850.15</v>
      </c>
      <c r="I461">
        <v>2287.71</v>
      </c>
      <c r="J461">
        <v>157.4</v>
      </c>
      <c r="K461">
        <v>123.81</v>
      </c>
      <c r="L461" s="3">
        <f t="shared" si="108"/>
        <v>7.0402096511856804E-3</v>
      </c>
      <c r="M461" s="3">
        <f t="shared" si="109"/>
        <v>1.2510493479997775E-2</v>
      </c>
      <c r="N461" s="3">
        <f t="shared" si="122"/>
        <v>2.2642730066311234E-3</v>
      </c>
      <c r="O461" s="3">
        <f t="shared" si="122"/>
        <v>3.8119440914874403E-4</v>
      </c>
      <c r="P461" s="3">
        <f t="shared" si="110"/>
        <v>2.4558634129205786E-9</v>
      </c>
      <c r="Q461" s="4">
        <f t="shared" si="111"/>
        <v>8.4391734757719415E-4</v>
      </c>
      <c r="R461" s="3">
        <f t="shared" si="112"/>
        <v>5.5490426367408308E-3</v>
      </c>
      <c r="S461" s="16">
        <f t="shared" si="123"/>
        <v>120.48152486903651</v>
      </c>
      <c r="T461" s="16">
        <f t="shared" si="123"/>
        <v>151.42419808926178</v>
      </c>
      <c r="U461" s="16">
        <f t="shared" si="113"/>
        <v>-30.942673220225274</v>
      </c>
      <c r="V461" s="16">
        <f t="shared" si="121"/>
        <v>159.73424914735989</v>
      </c>
      <c r="W461" s="16">
        <f t="shared" si="121"/>
        <v>189.19847418534852</v>
      </c>
      <c r="X461" s="16">
        <f t="shared" si="121"/>
        <v>135.6472433111451</v>
      </c>
      <c r="Y461" s="16">
        <f t="shared" si="121"/>
        <v>121.1168257131939</v>
      </c>
    </row>
    <row r="462" spans="1:25" x14ac:dyDescent="0.4">
      <c r="A462">
        <f t="shared" si="115"/>
        <v>449</v>
      </c>
      <c r="B462" s="1">
        <v>42216</v>
      </c>
      <c r="C462" s="2">
        <v>5.4469579984837903E-2</v>
      </c>
      <c r="D462" s="2">
        <v>7.4442334693827399E-3</v>
      </c>
      <c r="E462" s="2">
        <v>5.1443066498620699E-3</v>
      </c>
      <c r="F462" s="2">
        <v>0.93294187989591704</v>
      </c>
      <c r="G462">
        <v>567.14400000000001</v>
      </c>
      <c r="H462">
        <v>3895.8</v>
      </c>
      <c r="I462">
        <v>2292.89</v>
      </c>
      <c r="J462">
        <v>157.46</v>
      </c>
      <c r="K462">
        <v>123.89</v>
      </c>
      <c r="L462" s="3">
        <f t="shared" si="108"/>
        <v>3.947894964031029E-3</v>
      </c>
      <c r="M462" s="3">
        <f t="shared" si="109"/>
        <v>-8.9746724516044374E-3</v>
      </c>
      <c r="N462" s="3">
        <f t="shared" si="122"/>
        <v>1.1858397044777647E-2</v>
      </c>
      <c r="O462" s="3">
        <f t="shared" si="122"/>
        <v>-3.1754096278424626E-4</v>
      </c>
      <c r="P462" s="3">
        <f t="shared" si="110"/>
        <v>6.5880295107659894E-7</v>
      </c>
      <c r="Q462" s="4">
        <f t="shared" si="111"/>
        <v>-8.7672211466770456E-5</v>
      </c>
      <c r="R462" s="3">
        <f t="shared" si="112"/>
        <v>1.628519648604998E-3</v>
      </c>
      <c r="S462" s="16">
        <f t="shared" si="123"/>
        <v>120.47275764788982</v>
      </c>
      <c r="T462" s="16">
        <f t="shared" si="123"/>
        <v>151.58705005412227</v>
      </c>
      <c r="U462" s="16">
        <f t="shared" si="113"/>
        <v>-31.114292406232451</v>
      </c>
      <c r="V462" s="16">
        <f t="shared" si="121"/>
        <v>160.12903864376298</v>
      </c>
      <c r="W462" s="16">
        <f t="shared" si="121"/>
        <v>188.30100694018807</v>
      </c>
      <c r="X462" s="16">
        <f t="shared" si="121"/>
        <v>136.83308301562286</v>
      </c>
      <c r="Y462" s="16">
        <f t="shared" si="121"/>
        <v>121.08507161691549</v>
      </c>
    </row>
    <row r="463" spans="1:25" x14ac:dyDescent="0.4">
      <c r="A463">
        <f t="shared" si="115"/>
        <v>450</v>
      </c>
      <c r="B463" s="1">
        <v>42223</v>
      </c>
      <c r="C463" s="2">
        <v>5.3669684430087801E-2</v>
      </c>
      <c r="D463" s="2">
        <v>7.2421620918563202E-3</v>
      </c>
      <c r="E463" s="2">
        <v>5.0482686636776101E-3</v>
      </c>
      <c r="F463" s="2">
        <v>0.93403988481437805</v>
      </c>
      <c r="G463">
        <v>567.779</v>
      </c>
      <c r="H463">
        <v>3849.96</v>
      </c>
      <c r="I463">
        <v>2320.08</v>
      </c>
      <c r="J463">
        <v>157.41</v>
      </c>
      <c r="K463">
        <v>124.24</v>
      </c>
      <c r="L463" s="3">
        <f t="shared" ref="L463:L526" si="124">G464*K464/(G463*K463)-1</f>
        <v>-1.0366891888105023E-3</v>
      </c>
      <c r="M463" s="3">
        <f t="shared" ref="M463:M526" si="125">H464*K464/(H463*K463)-1</f>
        <v>7.8923040064766692E-3</v>
      </c>
      <c r="N463" s="3">
        <f t="shared" si="122"/>
        <v>-8.7669390710666262E-3</v>
      </c>
      <c r="O463" s="3">
        <f t="shared" si="122"/>
        <v>2.3505495203608451E-3</v>
      </c>
      <c r="P463" s="3">
        <f t="shared" ref="P463:P526" si="126">(ABS(C464-C463)+ABS(D464-D463)+ABS(E464-E463)+ABS(F464-F463))*$S$3</f>
        <v>7.6756850944898964E-8</v>
      </c>
      <c r="Q463" s="4">
        <f t="shared" ref="Q463:Q526" si="127">SUMPRODUCT(C463:F463,L463:O463)-P463</f>
        <v>2.1526909458861217E-3</v>
      </c>
      <c r="R463" s="3">
        <f t="shared" ref="R463:R526" si="128">SUMPRODUCT($C$7:$F$7,L463:O463)</f>
        <v>1.0980631674009644E-4</v>
      </c>
      <c r="S463" s="16">
        <f t="shared" si="123"/>
        <v>120.68802674247843</v>
      </c>
      <c r="T463" s="16">
        <f t="shared" si="123"/>
        <v>151.59803068579629</v>
      </c>
      <c r="U463" s="16">
        <f t="shared" ref="U463:U526" si="129">S463-T463</f>
        <v>-30.910003943317861</v>
      </c>
      <c r="V463" s="16">
        <f t="shared" ref="V463:Y478" si="130">V462+100*L463</f>
        <v>160.02536972488193</v>
      </c>
      <c r="W463" s="16">
        <f t="shared" si="130"/>
        <v>189.09023734083573</v>
      </c>
      <c r="X463" s="16">
        <f t="shared" si="130"/>
        <v>135.95638910851619</v>
      </c>
      <c r="Y463" s="16">
        <f t="shared" si="130"/>
        <v>121.32012656895157</v>
      </c>
    </row>
    <row r="464" spans="1:25" x14ac:dyDescent="0.4">
      <c r="A464">
        <f t="shared" ref="A464:A527" si="131">A463+1</f>
        <v>451</v>
      </c>
      <c r="B464" s="1">
        <v>42230</v>
      </c>
      <c r="C464" s="2">
        <v>5.3541756345179603E-2</v>
      </c>
      <c r="D464" s="2">
        <v>7.2767475957315596E-3</v>
      </c>
      <c r="E464" s="2">
        <v>5.0537751122475098E-3</v>
      </c>
      <c r="F464" s="2">
        <v>0.93412772094684104</v>
      </c>
      <c r="G464">
        <v>566.87099999999998</v>
      </c>
      <c r="H464">
        <v>3878.16</v>
      </c>
      <c r="I464">
        <v>2299.7399999999998</v>
      </c>
      <c r="J464">
        <v>157.78</v>
      </c>
      <c r="K464">
        <v>124.31</v>
      </c>
      <c r="L464" s="3">
        <f t="shared" si="124"/>
        <v>-5.8918808137221612E-3</v>
      </c>
      <c r="M464" s="3">
        <f t="shared" si="125"/>
        <v>-7.4330022001166673E-2</v>
      </c>
      <c r="N464" s="3">
        <f t="shared" si="122"/>
        <v>-5.493664501204476E-2</v>
      </c>
      <c r="O464" s="3">
        <f t="shared" si="122"/>
        <v>1.457725947521693E-3</v>
      </c>
      <c r="P464" s="3">
        <f t="shared" si="126"/>
        <v>5.7451733605374356E-7</v>
      </c>
      <c r="Q464" s="4">
        <f t="shared" si="127"/>
        <v>2.2714779464439778E-4</v>
      </c>
      <c r="R464" s="3">
        <f t="shared" si="128"/>
        <v>-3.3425205469852975E-2</v>
      </c>
      <c r="S464" s="16">
        <f t="shared" si="123"/>
        <v>120.71074152194286</v>
      </c>
      <c r="T464" s="16">
        <f t="shared" si="123"/>
        <v>148.25551013881099</v>
      </c>
      <c r="U464" s="16">
        <f t="shared" si="129"/>
        <v>-27.544768616868126</v>
      </c>
      <c r="V464" s="16">
        <f t="shared" si="130"/>
        <v>159.43618164350971</v>
      </c>
      <c r="W464" s="16">
        <f t="shared" si="130"/>
        <v>181.65723514071905</v>
      </c>
      <c r="X464" s="16">
        <f t="shared" si="130"/>
        <v>130.46272460731171</v>
      </c>
      <c r="Y464" s="16">
        <f t="shared" si="130"/>
        <v>121.46589916370374</v>
      </c>
    </row>
    <row r="465" spans="1:25" x14ac:dyDescent="0.4">
      <c r="A465">
        <f t="shared" si="131"/>
        <v>452</v>
      </c>
      <c r="B465" s="1">
        <v>42237</v>
      </c>
      <c r="C465" s="2">
        <v>5.3365352809746303E-2</v>
      </c>
      <c r="D465" s="2">
        <v>6.6875161952781202E-3</v>
      </c>
      <c r="E465" s="2">
        <v>4.8618811547113698E-3</v>
      </c>
      <c r="F465" s="2">
        <v>0.93508524984026398</v>
      </c>
      <c r="G465">
        <v>574.01300000000003</v>
      </c>
      <c r="H465">
        <v>3656.67</v>
      </c>
      <c r="I465">
        <v>2173.4</v>
      </c>
      <c r="J465">
        <v>158.01</v>
      </c>
      <c r="K465">
        <v>122.04</v>
      </c>
      <c r="L465" s="3">
        <f t="shared" si="124"/>
        <v>-1.2664603416618458E-2</v>
      </c>
      <c r="M465" s="3">
        <f t="shared" si="125"/>
        <v>6.7407254832676511E-3</v>
      </c>
      <c r="N465" s="3">
        <f t="shared" si="122"/>
        <v>-1.4521026962363126E-2</v>
      </c>
      <c r="O465" s="3">
        <f t="shared" si="122"/>
        <v>-1.1391684070627406E-3</v>
      </c>
      <c r="P465" s="3">
        <f t="shared" si="126"/>
        <v>3.4023735378986888E-7</v>
      </c>
      <c r="Q465" s="4">
        <f t="shared" si="127"/>
        <v>-1.7669316379036431E-3</v>
      </c>
      <c r="R465" s="3">
        <f t="shared" si="128"/>
        <v>-5.3960183256941685E-3</v>
      </c>
      <c r="S465" s="16">
        <f t="shared" si="123"/>
        <v>120.5340483581525</v>
      </c>
      <c r="T465" s="16">
        <f t="shared" si="123"/>
        <v>147.71590830624157</v>
      </c>
      <c r="U465" s="16">
        <f t="shared" si="129"/>
        <v>-27.18185994808907</v>
      </c>
      <c r="V465" s="16">
        <f t="shared" si="130"/>
        <v>158.16972130184786</v>
      </c>
      <c r="W465" s="16">
        <f t="shared" si="130"/>
        <v>182.33130768904581</v>
      </c>
      <c r="X465" s="16">
        <f t="shared" si="130"/>
        <v>129.01062191107539</v>
      </c>
      <c r="Y465" s="16">
        <f t="shared" si="130"/>
        <v>121.35198232299746</v>
      </c>
    </row>
    <row r="466" spans="1:25" x14ac:dyDescent="0.4">
      <c r="A466">
        <f t="shared" si="131"/>
        <v>453</v>
      </c>
      <c r="B466" s="1">
        <v>42244</v>
      </c>
      <c r="C466" s="2">
        <v>5.2798290553429598E-2</v>
      </c>
      <c r="D466" s="2">
        <v>6.7375500734032298E-3</v>
      </c>
      <c r="E466" s="2">
        <v>4.9392810917353799E-3</v>
      </c>
      <c r="F466" s="2">
        <v>0.93552487828143105</v>
      </c>
      <c r="G466">
        <v>568.28</v>
      </c>
      <c r="H466">
        <v>3691.3</v>
      </c>
      <c r="I466">
        <v>2141.84</v>
      </c>
      <c r="J466">
        <v>157.83000000000001</v>
      </c>
      <c r="K466">
        <v>121.71</v>
      </c>
      <c r="L466" s="3">
        <f t="shared" si="124"/>
        <v>-1.69187174085762E-2</v>
      </c>
      <c r="M466" s="3">
        <f t="shared" si="125"/>
        <v>-5.5160840111507459E-2</v>
      </c>
      <c r="N466" s="3">
        <f t="shared" si="122"/>
        <v>-6.7927576289545488E-2</v>
      </c>
      <c r="O466" s="3">
        <f t="shared" si="122"/>
        <v>1.8374200088702164E-3</v>
      </c>
      <c r="P466" s="3">
        <f t="shared" si="126"/>
        <v>7.0841400507822492E-7</v>
      </c>
      <c r="Q466" s="4">
        <f t="shared" si="127"/>
        <v>1.1780204309908777E-4</v>
      </c>
      <c r="R466" s="3">
        <f t="shared" si="128"/>
        <v>-3.4542428450189733E-2</v>
      </c>
      <c r="S466" s="16">
        <f t="shared" si="123"/>
        <v>120.54582856246242</v>
      </c>
      <c r="T466" s="16">
        <f t="shared" si="123"/>
        <v>144.26166546122261</v>
      </c>
      <c r="U466" s="16">
        <f t="shared" si="129"/>
        <v>-23.715836898760188</v>
      </c>
      <c r="V466" s="16">
        <f t="shared" si="130"/>
        <v>156.47784956099025</v>
      </c>
      <c r="W466" s="16">
        <f t="shared" si="130"/>
        <v>176.81522367789506</v>
      </c>
      <c r="X466" s="16">
        <f t="shared" si="130"/>
        <v>122.21786428212084</v>
      </c>
      <c r="Y466" s="16">
        <f t="shared" si="130"/>
        <v>121.53572432388448</v>
      </c>
    </row>
    <row r="467" spans="1:25" x14ac:dyDescent="0.4">
      <c r="A467">
        <f t="shared" si="131"/>
        <v>454</v>
      </c>
      <c r="B467" s="1">
        <v>42251</v>
      </c>
      <c r="C467" s="2">
        <v>5.2225398982001903E-2</v>
      </c>
      <c r="D467" s="2">
        <v>6.40263416118472E-3</v>
      </c>
      <c r="E467" s="2">
        <v>4.6663985669181604E-3</v>
      </c>
      <c r="F467" s="2">
        <v>0.93670556828989504</v>
      </c>
      <c r="G467">
        <v>571.43600000000004</v>
      </c>
      <c r="H467">
        <v>3567.41</v>
      </c>
      <c r="I467">
        <v>1996.35</v>
      </c>
      <c r="J467">
        <v>158.12</v>
      </c>
      <c r="K467">
        <v>118.99</v>
      </c>
      <c r="L467" s="3">
        <f t="shared" si="124"/>
        <v>1.0000581417771492E-2</v>
      </c>
      <c r="M467" s="3">
        <f t="shared" si="125"/>
        <v>3.5073874367913094E-2</v>
      </c>
      <c r="N467" s="3">
        <f t="shared" si="122"/>
        <v>2.4765196483582663E-2</v>
      </c>
      <c r="O467" s="3">
        <f t="shared" si="122"/>
        <v>2.0870225145457333E-3</v>
      </c>
      <c r="P467" s="3">
        <f t="shared" si="126"/>
        <v>3.178166075258677E-7</v>
      </c>
      <c r="Q467" s="4">
        <f t="shared" si="127"/>
        <v>2.8170216120824891E-3</v>
      </c>
      <c r="R467" s="3">
        <f t="shared" si="128"/>
        <v>1.7981668695953246E-2</v>
      </c>
      <c r="S467" s="16">
        <f t="shared" si="123"/>
        <v>120.82753072367066</v>
      </c>
      <c r="T467" s="16">
        <f t="shared" si="123"/>
        <v>146.05983233081793</v>
      </c>
      <c r="U467" s="16">
        <f t="shared" si="129"/>
        <v>-25.232301607147264</v>
      </c>
      <c r="V467" s="16">
        <f t="shared" si="130"/>
        <v>157.4779077027674</v>
      </c>
      <c r="W467" s="16">
        <f t="shared" si="130"/>
        <v>180.32261111468637</v>
      </c>
      <c r="X467" s="16">
        <f t="shared" si="130"/>
        <v>124.69438393047911</v>
      </c>
      <c r="Y467" s="16">
        <f t="shared" si="130"/>
        <v>121.74442657533905</v>
      </c>
    </row>
    <row r="468" spans="1:25" x14ac:dyDescent="0.4">
      <c r="A468">
        <f t="shared" si="131"/>
        <v>455</v>
      </c>
      <c r="B468" s="1">
        <v>42258</v>
      </c>
      <c r="C468" s="2">
        <v>5.2731075982444399E-2</v>
      </c>
      <c r="D468" s="2">
        <v>6.3771887689729797E-3</v>
      </c>
      <c r="E468" s="2">
        <v>4.69041591235174E-3</v>
      </c>
      <c r="F468" s="2">
        <v>0.93620131933622996</v>
      </c>
      <c r="G468">
        <v>569.49300000000005</v>
      </c>
      <c r="H468">
        <v>3643.54</v>
      </c>
      <c r="I468">
        <v>2045.79</v>
      </c>
      <c r="J468">
        <v>158.44999999999999</v>
      </c>
      <c r="K468">
        <v>120.59</v>
      </c>
      <c r="L468" s="3">
        <f t="shared" si="124"/>
        <v>-4.2022471641312009E-6</v>
      </c>
      <c r="M468" s="3">
        <f t="shared" si="125"/>
        <v>-6.3009311460511253E-3</v>
      </c>
      <c r="N468" s="3">
        <f t="shared" si="122"/>
        <v>-1.2058911227447622E-2</v>
      </c>
      <c r="O468" s="3">
        <f t="shared" si="122"/>
        <v>9.4667087409283646E-4</v>
      </c>
      <c r="P468" s="3">
        <f t="shared" si="126"/>
        <v>2.3151506265496352E-8</v>
      </c>
      <c r="Q468" s="4">
        <f t="shared" si="127"/>
        <v>7.8928624433659462E-4</v>
      </c>
      <c r="R468" s="3">
        <f t="shared" si="128"/>
        <v>-4.3543434366425104E-3</v>
      </c>
      <c r="S468" s="16">
        <f t="shared" si="123"/>
        <v>120.90645934810432</v>
      </c>
      <c r="T468" s="16">
        <f t="shared" si="123"/>
        <v>145.62439798715369</v>
      </c>
      <c r="U468" s="16">
        <f t="shared" si="129"/>
        <v>-24.717938639049365</v>
      </c>
      <c r="V468" s="16">
        <f t="shared" si="130"/>
        <v>157.47748747805099</v>
      </c>
      <c r="W468" s="16">
        <f t="shared" si="130"/>
        <v>179.69251800008126</v>
      </c>
      <c r="X468" s="16">
        <f t="shared" si="130"/>
        <v>123.48849280773435</v>
      </c>
      <c r="Y468" s="16">
        <f t="shared" si="130"/>
        <v>121.83909366274833</v>
      </c>
    </row>
    <row r="469" spans="1:25" x14ac:dyDescent="0.4">
      <c r="A469">
        <f t="shared" si="131"/>
        <v>456</v>
      </c>
      <c r="B469" s="1">
        <v>42265</v>
      </c>
      <c r="C469" s="2">
        <v>5.2708272252116203E-2</v>
      </c>
      <c r="D469" s="2">
        <v>6.3742581789472397E-3</v>
      </c>
      <c r="E469" s="2">
        <v>4.67756438893005E-3</v>
      </c>
      <c r="F469" s="2">
        <v>0.93623990518000599</v>
      </c>
      <c r="G469">
        <v>572.38599999999997</v>
      </c>
      <c r="H469">
        <v>3638.99</v>
      </c>
      <c r="I469">
        <v>2021.12</v>
      </c>
      <c r="J469">
        <v>158.6</v>
      </c>
      <c r="K469">
        <v>119.98</v>
      </c>
      <c r="L469" s="3">
        <f t="shared" si="124"/>
        <v>2.8716771280759001E-3</v>
      </c>
      <c r="M469" s="3">
        <f t="shared" si="125"/>
        <v>-8.5268895245526055E-3</v>
      </c>
      <c r="N469" s="3">
        <f t="shared" si="122"/>
        <v>-5.8630858138061237E-3</v>
      </c>
      <c r="O469" s="3">
        <f t="shared" si="122"/>
        <v>5.6746532156370932E-4</v>
      </c>
      <c r="P469" s="3">
        <f t="shared" si="126"/>
        <v>1.4659242808151068E-7</v>
      </c>
      <c r="Q469" s="4">
        <f t="shared" si="127"/>
        <v>6.0072066960770751E-4</v>
      </c>
      <c r="R469" s="3">
        <f t="shared" si="128"/>
        <v>-2.7377082221797799E-3</v>
      </c>
      <c r="S469" s="16">
        <f t="shared" si="123"/>
        <v>120.96653141506509</v>
      </c>
      <c r="T469" s="16">
        <f t="shared" si="123"/>
        <v>145.3506271649357</v>
      </c>
      <c r="U469" s="16">
        <f t="shared" si="129"/>
        <v>-24.38409574987061</v>
      </c>
      <c r="V469" s="16">
        <f t="shared" si="130"/>
        <v>157.76465519085858</v>
      </c>
      <c r="W469" s="16">
        <f t="shared" si="130"/>
        <v>178.83982904762601</v>
      </c>
      <c r="X469" s="16">
        <f t="shared" si="130"/>
        <v>122.90218422635374</v>
      </c>
      <c r="Y469" s="16">
        <f t="shared" si="130"/>
        <v>121.89584019490469</v>
      </c>
    </row>
    <row r="470" spans="1:25" x14ac:dyDescent="0.4">
      <c r="A470">
        <f t="shared" si="131"/>
        <v>457</v>
      </c>
      <c r="B470" s="1">
        <v>42272</v>
      </c>
      <c r="C470" s="2">
        <v>5.24887006403741E-2</v>
      </c>
      <c r="D470" s="2">
        <v>6.3608843714390998E-3</v>
      </c>
      <c r="E470" s="2">
        <v>4.6661890947109503E-3</v>
      </c>
      <c r="F470" s="2">
        <v>0.93648422589347502</v>
      </c>
      <c r="G470">
        <v>571.12599999999998</v>
      </c>
      <c r="H470">
        <v>3589.71</v>
      </c>
      <c r="I470">
        <v>2009.27</v>
      </c>
      <c r="J470">
        <v>158.69</v>
      </c>
      <c r="K470">
        <v>120.59</v>
      </c>
      <c r="L470" s="3">
        <f t="shared" si="124"/>
        <v>9.2279160140196215E-3</v>
      </c>
      <c r="M470" s="3">
        <f t="shared" si="125"/>
        <v>5.2555929028261783E-3</v>
      </c>
      <c r="N470" s="3">
        <f t="shared" si="122"/>
        <v>1.1646020694082715E-3</v>
      </c>
      <c r="O470" s="3">
        <f t="shared" si="122"/>
        <v>1.8904782910067475E-4</v>
      </c>
      <c r="P470" s="3">
        <f t="shared" si="126"/>
        <v>9.2322437668710881E-8</v>
      </c>
      <c r="Q470" s="4">
        <f t="shared" si="127"/>
        <v>7.0017378088309268E-4</v>
      </c>
      <c r="R470" s="3">
        <f t="shared" si="128"/>
        <v>3.9592897038386865E-3</v>
      </c>
      <c r="S470" s="16">
        <f t="shared" si="123"/>
        <v>121.0365487931534</v>
      </c>
      <c r="T470" s="16">
        <f t="shared" si="123"/>
        <v>145.74655613531957</v>
      </c>
      <c r="U470" s="16">
        <f t="shared" si="129"/>
        <v>-24.710007342166165</v>
      </c>
      <c r="V470" s="16">
        <f t="shared" si="130"/>
        <v>158.68744679226054</v>
      </c>
      <c r="W470" s="16">
        <f t="shared" si="130"/>
        <v>179.36538833790863</v>
      </c>
      <c r="X470" s="16">
        <f t="shared" si="130"/>
        <v>123.01864443329457</v>
      </c>
      <c r="Y470" s="16">
        <f t="shared" si="130"/>
        <v>121.91474497781476</v>
      </c>
    </row>
    <row r="471" spans="1:25" x14ac:dyDescent="0.4">
      <c r="A471">
        <f t="shared" si="131"/>
        <v>458</v>
      </c>
      <c r="B471" s="1">
        <v>42279</v>
      </c>
      <c r="C471" s="2">
        <v>5.2344693555673699E-2</v>
      </c>
      <c r="D471" s="2">
        <v>6.3730327285329699E-3</v>
      </c>
      <c r="E471" s="2">
        <v>4.6563254499635102E-3</v>
      </c>
      <c r="F471" s="2">
        <v>0.93662594826582901</v>
      </c>
      <c r="G471">
        <v>579.66499999999996</v>
      </c>
      <c r="H471">
        <v>3629.04</v>
      </c>
      <c r="I471">
        <v>2011.61</v>
      </c>
      <c r="J471">
        <v>158.72</v>
      </c>
      <c r="K471">
        <v>119.91</v>
      </c>
      <c r="L471" s="3">
        <f t="shared" si="124"/>
        <v>-4.9087422382794177E-3</v>
      </c>
      <c r="M471" s="3">
        <f t="shared" si="125"/>
        <v>3.6146011477172557E-2</v>
      </c>
      <c r="N471" s="3">
        <f t="shared" si="122"/>
        <v>4.8597889252886883E-2</v>
      </c>
      <c r="O471" s="3">
        <f t="shared" si="122"/>
        <v>-7.5604838709675271E-4</v>
      </c>
      <c r="P471" s="3">
        <f t="shared" si="126"/>
        <v>8.4261100957893051E-8</v>
      </c>
      <c r="Q471" s="4">
        <f t="shared" si="127"/>
        <v>-5.0851810411415795E-4</v>
      </c>
      <c r="R471" s="3">
        <f t="shared" si="128"/>
        <v>1.9769777526170818E-2</v>
      </c>
      <c r="S471" s="16">
        <f t="shared" si="123"/>
        <v>120.98569698274198</v>
      </c>
      <c r="T471" s="16">
        <f t="shared" si="123"/>
        <v>147.72353388793664</v>
      </c>
      <c r="U471" s="16">
        <f t="shared" si="129"/>
        <v>-26.737836905194655</v>
      </c>
      <c r="V471" s="16">
        <f t="shared" si="130"/>
        <v>158.1965725684326</v>
      </c>
      <c r="W471" s="16">
        <f t="shared" si="130"/>
        <v>182.97998948562588</v>
      </c>
      <c r="X471" s="16">
        <f t="shared" si="130"/>
        <v>127.87843335858325</v>
      </c>
      <c r="Y471" s="16">
        <f t="shared" si="130"/>
        <v>121.83914013910508</v>
      </c>
    </row>
    <row r="472" spans="1:25" x14ac:dyDescent="0.4">
      <c r="A472">
        <f t="shared" si="131"/>
        <v>459</v>
      </c>
      <c r="B472" s="1">
        <v>42286</v>
      </c>
      <c r="C472" s="2">
        <v>5.22313451858493E-2</v>
      </c>
      <c r="D472" s="2">
        <v>6.3843258874321197E-3</v>
      </c>
      <c r="E472" s="2">
        <v>4.6292386515247299E-3</v>
      </c>
      <c r="F472" s="2">
        <v>0.93675509027519299</v>
      </c>
      <c r="G472">
        <v>575.09299999999996</v>
      </c>
      <c r="H472">
        <v>3748.96</v>
      </c>
      <c r="I472">
        <v>2109.37</v>
      </c>
      <c r="J472">
        <v>158.6</v>
      </c>
      <c r="K472">
        <v>120.27</v>
      </c>
      <c r="L472" s="3">
        <f t="shared" si="124"/>
        <v>-1.4356615292094865E-3</v>
      </c>
      <c r="M472" s="3">
        <f t="shared" si="125"/>
        <v>2.2855869472437895E-3</v>
      </c>
      <c r="N472" s="3">
        <f t="shared" si="122"/>
        <v>-6.139273811611945E-3</v>
      </c>
      <c r="O472" s="3">
        <f t="shared" si="122"/>
        <v>5.0441361916786498E-4</v>
      </c>
      <c r="P472" s="3">
        <f t="shared" si="126"/>
        <v>1.8541639839767581E-7</v>
      </c>
      <c r="Q472" s="4">
        <f t="shared" si="127"/>
        <v>3.8351184435330544E-4</v>
      </c>
      <c r="R472" s="3">
        <f t="shared" si="128"/>
        <v>-1.1962336936024442E-3</v>
      </c>
      <c r="S472" s="16">
        <f t="shared" ref="S472:T487" si="132">S471+100*Q472</f>
        <v>121.02404816717731</v>
      </c>
      <c r="T472" s="16">
        <f t="shared" si="132"/>
        <v>147.60391051857638</v>
      </c>
      <c r="U472" s="16">
        <f t="shared" si="129"/>
        <v>-26.579862351399072</v>
      </c>
      <c r="V472" s="16">
        <f t="shared" si="130"/>
        <v>158.05300641551165</v>
      </c>
      <c r="W472" s="16">
        <f t="shared" si="130"/>
        <v>183.20854818035025</v>
      </c>
      <c r="X472" s="16">
        <f t="shared" si="130"/>
        <v>127.26450597742206</v>
      </c>
      <c r="Y472" s="16">
        <f t="shared" si="130"/>
        <v>121.88958150102187</v>
      </c>
    </row>
    <row r="473" spans="1:25" x14ac:dyDescent="0.4">
      <c r="A473">
        <f t="shared" si="131"/>
        <v>460</v>
      </c>
      <c r="B473" s="1">
        <v>42293</v>
      </c>
      <c r="C473" s="2">
        <v>5.1956319155466398E-2</v>
      </c>
      <c r="D473" s="2">
        <v>6.3503245871522696E-3</v>
      </c>
      <c r="E473" s="2">
        <v>4.6765025243595401E-3</v>
      </c>
      <c r="F473" s="2">
        <v>0.93701685373302102</v>
      </c>
      <c r="G473">
        <v>578.25800000000004</v>
      </c>
      <c r="H473">
        <v>3783.64</v>
      </c>
      <c r="I473">
        <v>2096.42</v>
      </c>
      <c r="J473">
        <v>158.68</v>
      </c>
      <c r="K473">
        <v>119.44</v>
      </c>
      <c r="L473" s="3">
        <f t="shared" si="124"/>
        <v>1.2032863296601359E-2</v>
      </c>
      <c r="M473" s="3">
        <f t="shared" si="125"/>
        <v>3.8232899260802533E-2</v>
      </c>
      <c r="N473" s="3">
        <f t="shared" si="122"/>
        <v>2.7895173677030316E-2</v>
      </c>
      <c r="O473" s="3">
        <f t="shared" si="122"/>
        <v>1.071338542979472E-3</v>
      </c>
      <c r="P473" s="3">
        <f t="shared" si="126"/>
        <v>2.0960012124518347E-7</v>
      </c>
      <c r="Q473" s="4">
        <f t="shared" si="127"/>
        <v>2.0020791268286864E-3</v>
      </c>
      <c r="R473" s="3">
        <f t="shared" si="128"/>
        <v>1.980806869435342E-2</v>
      </c>
      <c r="S473" s="16">
        <f t="shared" si="132"/>
        <v>121.22425607986018</v>
      </c>
      <c r="T473" s="16">
        <f t="shared" si="132"/>
        <v>149.58471738801174</v>
      </c>
      <c r="U473" s="16">
        <f t="shared" si="129"/>
        <v>-28.360461308151557</v>
      </c>
      <c r="V473" s="16">
        <f t="shared" si="130"/>
        <v>159.25629274517178</v>
      </c>
      <c r="W473" s="16">
        <f t="shared" si="130"/>
        <v>187.03183810643051</v>
      </c>
      <c r="X473" s="16">
        <f t="shared" si="130"/>
        <v>130.0540233451251</v>
      </c>
      <c r="Y473" s="16">
        <f t="shared" si="130"/>
        <v>121.99671535531981</v>
      </c>
    </row>
    <row r="474" spans="1:25" x14ac:dyDescent="0.4">
      <c r="A474">
        <f t="shared" si="131"/>
        <v>461</v>
      </c>
      <c r="B474" s="1">
        <v>42300</v>
      </c>
      <c r="C474" s="2">
        <v>5.16830703209082E-2</v>
      </c>
      <c r="D474" s="2">
        <v>6.2812509335570203E-3</v>
      </c>
      <c r="E474" s="2">
        <v>4.6694914771047103E-3</v>
      </c>
      <c r="F474" s="2">
        <v>0.93736618726843002</v>
      </c>
      <c r="G474">
        <v>575.43600000000004</v>
      </c>
      <c r="H474">
        <v>3862.65</v>
      </c>
      <c r="I474">
        <v>2154.9</v>
      </c>
      <c r="J474">
        <v>158.85</v>
      </c>
      <c r="K474">
        <v>121.47</v>
      </c>
      <c r="L474" s="3">
        <f t="shared" si="124"/>
        <v>-1.1368689549285937E-2</v>
      </c>
      <c r="M474" s="3">
        <f t="shared" si="125"/>
        <v>-4.766175425259922E-3</v>
      </c>
      <c r="N474" s="3">
        <f t="shared" si="122"/>
        <v>6.7195693535662127E-3</v>
      </c>
      <c r="O474" s="3">
        <f t="shared" si="122"/>
        <v>4.4066729619141043E-4</v>
      </c>
      <c r="P474" s="3">
        <f t="shared" si="126"/>
        <v>2.6847550751541678E-7</v>
      </c>
      <c r="Q474" s="4">
        <f t="shared" si="127"/>
        <v>-1.7333120566812325E-4</v>
      </c>
      <c r="R474" s="3">
        <f t="shared" si="128"/>
        <v>-2.2436570811970591E-3</v>
      </c>
      <c r="S474" s="16">
        <f t="shared" si="132"/>
        <v>121.20692295929337</v>
      </c>
      <c r="T474" s="16">
        <f t="shared" si="132"/>
        <v>149.36035167989203</v>
      </c>
      <c r="U474" s="16">
        <f t="shared" si="129"/>
        <v>-28.153428720598669</v>
      </c>
      <c r="V474" s="16">
        <f t="shared" si="130"/>
        <v>158.11942379024319</v>
      </c>
      <c r="W474" s="16">
        <f t="shared" si="130"/>
        <v>186.55522056390453</v>
      </c>
      <c r="X474" s="16">
        <f t="shared" si="130"/>
        <v>130.72598028048174</v>
      </c>
      <c r="Y474" s="16">
        <f t="shared" si="130"/>
        <v>122.04078208493895</v>
      </c>
    </row>
    <row r="475" spans="1:25" x14ac:dyDescent="0.4">
      <c r="A475">
        <f t="shared" si="131"/>
        <v>462</v>
      </c>
      <c r="B475" s="1">
        <v>42307</v>
      </c>
      <c r="C475" s="2">
        <v>5.12408229087713E-2</v>
      </c>
      <c r="D475" s="2">
        <v>6.27603916650108E-3</v>
      </c>
      <c r="E475" s="2">
        <v>4.6733544067015902E-3</v>
      </c>
      <c r="F475" s="2">
        <v>0.93780978351802502</v>
      </c>
      <c r="G475">
        <v>572.90300000000002</v>
      </c>
      <c r="H475">
        <v>3871.33</v>
      </c>
      <c r="I475">
        <v>2169.38</v>
      </c>
      <c r="J475">
        <v>158.91999999999999</v>
      </c>
      <c r="K475">
        <v>120.62</v>
      </c>
      <c r="L475" s="3">
        <f t="shared" si="124"/>
        <v>6.7078412593952752E-3</v>
      </c>
      <c r="M475" s="3">
        <f t="shared" si="125"/>
        <v>3.1264237373109571E-2</v>
      </c>
      <c r="N475" s="3">
        <f t="shared" si="122"/>
        <v>3.4618185841115423E-3</v>
      </c>
      <c r="O475" s="3">
        <f t="shared" si="122"/>
        <v>-1.2584948401710427E-3</v>
      </c>
      <c r="P475" s="3">
        <f t="shared" si="126"/>
        <v>1.8527224062004015E-7</v>
      </c>
      <c r="Q475" s="4">
        <f t="shared" si="127"/>
        <v>-6.2430485638747277E-4</v>
      </c>
      <c r="R475" s="3">
        <f t="shared" si="128"/>
        <v>1.0043850594111337E-2</v>
      </c>
      <c r="S475" s="16">
        <f t="shared" si="132"/>
        <v>121.14449247365462</v>
      </c>
      <c r="T475" s="16">
        <f t="shared" si="132"/>
        <v>150.36473673930317</v>
      </c>
      <c r="U475" s="16">
        <f t="shared" si="129"/>
        <v>-29.220244265648546</v>
      </c>
      <c r="V475" s="16">
        <f t="shared" si="130"/>
        <v>158.79020791618271</v>
      </c>
      <c r="W475" s="16">
        <f t="shared" si="130"/>
        <v>189.68164430121547</v>
      </c>
      <c r="X475" s="16">
        <f t="shared" si="130"/>
        <v>131.07216213889288</v>
      </c>
      <c r="Y475" s="16">
        <f t="shared" si="130"/>
        <v>121.91493260092184</v>
      </c>
    </row>
    <row r="476" spans="1:25" x14ac:dyDescent="0.4">
      <c r="A476">
        <f t="shared" si="131"/>
        <v>463</v>
      </c>
      <c r="B476" s="1">
        <v>42314</v>
      </c>
      <c r="C476" s="2">
        <v>5.0932035841071498E-2</v>
      </c>
      <c r="D476" s="2">
        <v>6.34051152279349E-3</v>
      </c>
      <c r="E476" s="2">
        <v>4.71257547088053E-3</v>
      </c>
      <c r="F476" s="2">
        <v>0.938014877165254</v>
      </c>
      <c r="G476">
        <v>564.98900000000003</v>
      </c>
      <c r="H476">
        <v>3910.98</v>
      </c>
      <c r="I476">
        <v>2176.89</v>
      </c>
      <c r="J476">
        <v>158.72</v>
      </c>
      <c r="K476">
        <v>123.13</v>
      </c>
      <c r="L476" s="3">
        <f t="shared" si="124"/>
        <v>-6.5509275077091367E-5</v>
      </c>
      <c r="M476" s="3">
        <f t="shared" si="125"/>
        <v>-3.9713345186477622E-2</v>
      </c>
      <c r="N476" s="3">
        <f t="shared" si="122"/>
        <v>1.4231311641837774E-2</v>
      </c>
      <c r="O476" s="3">
        <f t="shared" si="122"/>
        <v>7.5604838709675271E-4</v>
      </c>
      <c r="P476" s="3">
        <f t="shared" si="126"/>
        <v>7.9143137094406632E-7</v>
      </c>
      <c r="Q476" s="4">
        <f t="shared" si="127"/>
        <v>5.2031989023470029E-4</v>
      </c>
      <c r="R476" s="3">
        <f t="shared" si="128"/>
        <v>-6.1978736081550467E-3</v>
      </c>
      <c r="S476" s="16">
        <f t="shared" si="132"/>
        <v>121.1965244626781</v>
      </c>
      <c r="T476" s="16">
        <f t="shared" si="132"/>
        <v>149.74494937848766</v>
      </c>
      <c r="U476" s="16">
        <f t="shared" si="129"/>
        <v>-28.548424915809562</v>
      </c>
      <c r="V476" s="16">
        <f t="shared" si="130"/>
        <v>158.78365698867501</v>
      </c>
      <c r="W476" s="16">
        <f t="shared" si="130"/>
        <v>185.71030978256772</v>
      </c>
      <c r="X476" s="16">
        <f t="shared" si="130"/>
        <v>132.49529330307666</v>
      </c>
      <c r="Y476" s="16">
        <f t="shared" si="130"/>
        <v>121.99053743963152</v>
      </c>
    </row>
    <row r="477" spans="1:25" x14ac:dyDescent="0.4">
      <c r="A477">
        <f t="shared" si="131"/>
        <v>464</v>
      </c>
      <c r="B477" s="1">
        <v>42321</v>
      </c>
      <c r="C477" s="2">
        <v>5.2224744192141598E-2</v>
      </c>
      <c r="D477" s="2">
        <v>6.1972990876615298E-3</v>
      </c>
      <c r="E477" s="2">
        <v>4.7389194047170397E-3</v>
      </c>
      <c r="F477" s="2">
        <v>0.93683903731547902</v>
      </c>
      <c r="G477">
        <v>567.34799999999996</v>
      </c>
      <c r="H477">
        <v>3771.59</v>
      </c>
      <c r="I477">
        <v>2207.87</v>
      </c>
      <c r="J477">
        <v>158.84</v>
      </c>
      <c r="K477">
        <v>122.61</v>
      </c>
      <c r="L477" s="3">
        <f t="shared" si="124"/>
        <v>3.2201038883656885E-3</v>
      </c>
      <c r="M477" s="3">
        <f t="shared" si="125"/>
        <v>3.5056163294652665E-2</v>
      </c>
      <c r="N477" s="3">
        <f t="shared" si="122"/>
        <v>1.0938144003043604E-2</v>
      </c>
      <c r="O477" s="3">
        <f t="shared" si="122"/>
        <v>-6.2956434147565243E-4</v>
      </c>
      <c r="P477" s="3">
        <f t="shared" si="126"/>
        <v>7.981435757098802E-8</v>
      </c>
      <c r="Q477" s="4">
        <f t="shared" si="127"/>
        <v>-1.5262265244127886E-4</v>
      </c>
      <c r="R477" s="3">
        <f t="shared" si="128"/>
        <v>1.2146211711146576E-2</v>
      </c>
      <c r="S477" s="16">
        <f t="shared" si="132"/>
        <v>121.18126219743397</v>
      </c>
      <c r="T477" s="16">
        <f t="shared" si="132"/>
        <v>150.95957054960232</v>
      </c>
      <c r="U477" s="16">
        <f t="shared" si="129"/>
        <v>-29.778308352168352</v>
      </c>
      <c r="V477" s="16">
        <f t="shared" si="130"/>
        <v>159.10566737751157</v>
      </c>
      <c r="W477" s="16">
        <f t="shared" si="130"/>
        <v>189.21592611203297</v>
      </c>
      <c r="X477" s="16">
        <f t="shared" si="130"/>
        <v>133.58910770338102</v>
      </c>
      <c r="Y477" s="16">
        <f t="shared" si="130"/>
        <v>121.92758100548396</v>
      </c>
    </row>
    <row r="478" spans="1:25" x14ac:dyDescent="0.4">
      <c r="A478">
        <f t="shared" si="131"/>
        <v>465</v>
      </c>
      <c r="B478" s="1">
        <v>42328</v>
      </c>
      <c r="C478" s="2">
        <v>5.2182825575617597E-2</v>
      </c>
      <c r="D478" s="2">
        <v>6.2903009204357098E-3</v>
      </c>
      <c r="E478" s="2">
        <v>4.7789415012277998E-3</v>
      </c>
      <c r="F478" s="2">
        <v>0.936747932002718</v>
      </c>
      <c r="G478">
        <v>568.24800000000005</v>
      </c>
      <c r="H478">
        <v>3897.45</v>
      </c>
      <c r="I478">
        <v>2232.02</v>
      </c>
      <c r="J478">
        <v>158.74</v>
      </c>
      <c r="K478">
        <v>122.81</v>
      </c>
      <c r="L478" s="3">
        <f t="shared" si="124"/>
        <v>3.4466751146227104E-3</v>
      </c>
      <c r="M478" s="3">
        <f t="shared" si="125"/>
        <v>7.6264635287448534E-4</v>
      </c>
      <c r="N478" s="3">
        <f t="shared" si="122"/>
        <v>-5.421098377254685E-3</v>
      </c>
      <c r="O478" s="3">
        <f t="shared" si="122"/>
        <v>9.4494141363221651E-4</v>
      </c>
      <c r="P478" s="3">
        <f t="shared" si="126"/>
        <v>8.6003392202178319E-8</v>
      </c>
      <c r="Q478" s="4">
        <f t="shared" si="127"/>
        <v>1.0438333210518326E-3</v>
      </c>
      <c r="R478" s="3">
        <f t="shared" si="128"/>
        <v>-6.6708874031318199E-5</v>
      </c>
      <c r="S478" s="16">
        <f t="shared" si="132"/>
        <v>121.28564552953915</v>
      </c>
      <c r="T478" s="16">
        <f t="shared" si="132"/>
        <v>150.9528996621992</v>
      </c>
      <c r="U478" s="16">
        <f t="shared" si="129"/>
        <v>-29.667254132660048</v>
      </c>
      <c r="V478" s="16">
        <f t="shared" si="130"/>
        <v>159.45033488897383</v>
      </c>
      <c r="W478" s="16">
        <f t="shared" si="130"/>
        <v>189.29219074732043</v>
      </c>
      <c r="X478" s="16">
        <f t="shared" si="130"/>
        <v>133.04699786565556</v>
      </c>
      <c r="Y478" s="16">
        <f t="shared" si="130"/>
        <v>122.02207514684719</v>
      </c>
    </row>
    <row r="479" spans="1:25" x14ac:dyDescent="0.4">
      <c r="A479">
        <f t="shared" si="131"/>
        <v>466</v>
      </c>
      <c r="B479" s="1">
        <v>42335</v>
      </c>
      <c r="C479" s="2">
        <v>5.2086693767608903E-2</v>
      </c>
      <c r="D479" s="2">
        <v>6.2654775905241098E-3</v>
      </c>
      <c r="E479" s="2">
        <v>4.7565576521448596E-3</v>
      </c>
      <c r="F479" s="2">
        <v>0.93689127098972202</v>
      </c>
      <c r="G479">
        <v>570.25300000000004</v>
      </c>
      <c r="H479">
        <v>3900.74</v>
      </c>
      <c r="I479">
        <v>2219.92</v>
      </c>
      <c r="J479">
        <v>158.88999999999999</v>
      </c>
      <c r="K479">
        <v>122.8</v>
      </c>
      <c r="L479" s="3">
        <f t="shared" si="124"/>
        <v>-1.3239074848948595E-3</v>
      </c>
      <c r="M479" s="3">
        <f t="shared" si="125"/>
        <v>3.6989600937491485E-3</v>
      </c>
      <c r="N479" s="3">
        <f t="shared" si="122"/>
        <v>-1.2811272478287505E-2</v>
      </c>
      <c r="O479" s="3">
        <f t="shared" si="122"/>
        <v>-7.5523947384970036E-4</v>
      </c>
      <c r="P479" s="3">
        <f t="shared" si="126"/>
        <v>2.63129448104373E-8</v>
      </c>
      <c r="Q479" s="4">
        <f t="shared" si="127"/>
        <v>-8.1432335180851205E-4</v>
      </c>
      <c r="R479" s="3">
        <f t="shared" si="128"/>
        <v>-2.7978648358207292E-3</v>
      </c>
      <c r="S479" s="16">
        <f t="shared" si="132"/>
        <v>121.2042131943583</v>
      </c>
      <c r="T479" s="16">
        <f t="shared" si="132"/>
        <v>150.67311317861711</v>
      </c>
      <c r="U479" s="16">
        <f t="shared" si="129"/>
        <v>-29.468899984258812</v>
      </c>
      <c r="V479" s="16">
        <f t="shared" ref="V479:Y494" si="133">V478+100*L479</f>
        <v>159.31794414048434</v>
      </c>
      <c r="W479" s="16">
        <f t="shared" si="133"/>
        <v>189.66208675669535</v>
      </c>
      <c r="X479" s="16">
        <f t="shared" si="133"/>
        <v>131.76587061782681</v>
      </c>
      <c r="Y479" s="16">
        <f t="shared" si="133"/>
        <v>121.94655119946222</v>
      </c>
    </row>
    <row r="480" spans="1:25" x14ac:dyDescent="0.4">
      <c r="A480">
        <f t="shared" si="131"/>
        <v>467</v>
      </c>
      <c r="B480" s="1">
        <v>42342</v>
      </c>
      <c r="C480" s="2">
        <v>5.2050516785362697E-2</v>
      </c>
      <c r="D480" s="2">
        <v>6.2722929132194901E-3</v>
      </c>
      <c r="E480" s="2">
        <v>4.7488797263736298E-3</v>
      </c>
      <c r="F480" s="2">
        <v>0.936928310575044</v>
      </c>
      <c r="G480">
        <v>568.06399999999996</v>
      </c>
      <c r="H480">
        <v>3905.31</v>
      </c>
      <c r="I480">
        <v>2191.48</v>
      </c>
      <c r="J480">
        <v>158.77000000000001</v>
      </c>
      <c r="K480">
        <v>123.11</v>
      </c>
      <c r="L480" s="3">
        <f t="shared" si="124"/>
        <v>-6.9250629683041964E-3</v>
      </c>
      <c r="M480" s="3">
        <f t="shared" si="125"/>
        <v>-5.386057451852122E-2</v>
      </c>
      <c r="N480" s="3">
        <f t="shared" si="122"/>
        <v>-1.5158705532334227E-2</v>
      </c>
      <c r="O480" s="3">
        <f t="shared" si="122"/>
        <v>8.8177867355287987E-4</v>
      </c>
      <c r="P480" s="3">
        <f t="shared" si="126"/>
        <v>4.6591749276682659E-7</v>
      </c>
      <c r="Q480" s="4">
        <f t="shared" si="127"/>
        <v>5.5428209913804267E-5</v>
      </c>
      <c r="R480" s="3">
        <f t="shared" si="128"/>
        <v>-1.8765641086401691E-2</v>
      </c>
      <c r="S480" s="16">
        <f t="shared" si="132"/>
        <v>121.20975601534968</v>
      </c>
      <c r="T480" s="16">
        <f t="shared" si="132"/>
        <v>148.79654906997695</v>
      </c>
      <c r="U480" s="16">
        <f t="shared" si="129"/>
        <v>-27.586793054627265</v>
      </c>
      <c r="V480" s="16">
        <f t="shared" si="133"/>
        <v>158.62543784365391</v>
      </c>
      <c r="W480" s="16">
        <f t="shared" si="133"/>
        <v>184.27602930484323</v>
      </c>
      <c r="X480" s="16">
        <f t="shared" si="133"/>
        <v>130.25000006459339</v>
      </c>
      <c r="Y480" s="16">
        <f t="shared" si="133"/>
        <v>122.0347290668175</v>
      </c>
    </row>
    <row r="481" spans="1:25" x14ac:dyDescent="0.4">
      <c r="A481">
        <f t="shared" si="131"/>
        <v>468</v>
      </c>
      <c r="B481" s="1">
        <v>42349</v>
      </c>
      <c r="C481" s="2">
        <v>5.1571740791524698E-2</v>
      </c>
      <c r="D481" s="2">
        <v>6.0038033641192298E-3</v>
      </c>
      <c r="E481" s="2">
        <v>4.7196161147001498E-3</v>
      </c>
      <c r="F481" s="2">
        <v>0.93770483972965502</v>
      </c>
      <c r="G481">
        <v>573.91999999999996</v>
      </c>
      <c r="H481">
        <v>3759.09</v>
      </c>
      <c r="I481">
        <v>2158.2600000000002</v>
      </c>
      <c r="J481">
        <v>158.91</v>
      </c>
      <c r="K481">
        <v>121.01</v>
      </c>
      <c r="L481" s="3">
        <f t="shared" si="124"/>
        <v>-3.0572915623952035E-3</v>
      </c>
      <c r="M481" s="3">
        <f t="shared" si="125"/>
        <v>-1.8314667582227662E-3</v>
      </c>
      <c r="N481" s="3">
        <f t="shared" si="122"/>
        <v>-8.0064496399878671E-3</v>
      </c>
      <c r="O481" s="3">
        <f t="shared" si="122"/>
        <v>2.6430054747972331E-3</v>
      </c>
      <c r="P481" s="3">
        <f t="shared" si="126"/>
        <v>3.7751107525115994E-8</v>
      </c>
      <c r="Q481" s="4">
        <f t="shared" si="127"/>
        <v>2.271868291035142E-3</v>
      </c>
      <c r="R481" s="3">
        <f t="shared" si="128"/>
        <v>-2.5630506214521509E-3</v>
      </c>
      <c r="S481" s="16">
        <f t="shared" si="132"/>
        <v>121.4369428444532</v>
      </c>
      <c r="T481" s="16">
        <f t="shared" si="132"/>
        <v>148.54024400783175</v>
      </c>
      <c r="U481" s="16">
        <f t="shared" si="129"/>
        <v>-27.103301163378546</v>
      </c>
      <c r="V481" s="16">
        <f t="shared" si="133"/>
        <v>158.31970868741439</v>
      </c>
      <c r="W481" s="16">
        <f t="shared" si="133"/>
        <v>184.09288262902095</v>
      </c>
      <c r="X481" s="16">
        <f t="shared" si="133"/>
        <v>129.4493551005946</v>
      </c>
      <c r="Y481" s="16">
        <f t="shared" si="133"/>
        <v>122.29902961429723</v>
      </c>
    </row>
    <row r="482" spans="1:25" x14ac:dyDescent="0.4">
      <c r="A482">
        <f t="shared" si="131"/>
        <v>469</v>
      </c>
      <c r="B482" s="1">
        <v>42356</v>
      </c>
      <c r="C482" s="2">
        <v>5.1508822278982902E-2</v>
      </c>
      <c r="D482" s="2">
        <v>6.0145132787295403E-3</v>
      </c>
      <c r="E482" s="2">
        <v>4.7619649134048002E-3</v>
      </c>
      <c r="F482" s="2">
        <v>0.93771469952888198</v>
      </c>
      <c r="G482">
        <v>571.45699999999999</v>
      </c>
      <c r="H482">
        <v>3747.56</v>
      </c>
      <c r="I482">
        <v>2140.98</v>
      </c>
      <c r="J482">
        <v>159.33000000000001</v>
      </c>
      <c r="K482">
        <v>121.16</v>
      </c>
      <c r="L482" s="3">
        <f t="shared" si="124"/>
        <v>-1.0142076130788102E-2</v>
      </c>
      <c r="M482" s="3">
        <f t="shared" si="125"/>
        <v>2.0909594391446795E-2</v>
      </c>
      <c r="N482" s="3">
        <f t="shared" si="122"/>
        <v>-1.3610589543106344E-2</v>
      </c>
      <c r="O482" s="3">
        <f t="shared" si="122"/>
        <v>-8.7867947028186233E-4</v>
      </c>
      <c r="P482" s="3">
        <f t="shared" si="126"/>
        <v>3.4567888222376549E-7</v>
      </c>
      <c r="Q482" s="4">
        <f t="shared" si="127"/>
        <v>-1.2857548480352777E-3</v>
      </c>
      <c r="R482" s="3">
        <f t="shared" si="128"/>
        <v>-9.3043768818237838E-4</v>
      </c>
      <c r="S482" s="16">
        <f t="shared" si="132"/>
        <v>121.30836735964967</v>
      </c>
      <c r="T482" s="16">
        <f t="shared" si="132"/>
        <v>148.44720023901351</v>
      </c>
      <c r="U482" s="16">
        <f t="shared" si="129"/>
        <v>-27.138832879363846</v>
      </c>
      <c r="V482" s="16">
        <f t="shared" si="133"/>
        <v>157.30550107433558</v>
      </c>
      <c r="W482" s="16">
        <f t="shared" si="133"/>
        <v>186.18384206816563</v>
      </c>
      <c r="X482" s="16">
        <f t="shared" si="133"/>
        <v>128.08829614628397</v>
      </c>
      <c r="Y482" s="16">
        <f t="shared" si="133"/>
        <v>122.21116166726904</v>
      </c>
    </row>
    <row r="483" spans="1:25" x14ac:dyDescent="0.4">
      <c r="A483">
        <f t="shared" si="131"/>
        <v>470</v>
      </c>
      <c r="B483" s="1">
        <v>42363</v>
      </c>
      <c r="C483" s="2">
        <v>5.2060710437796198E-2</v>
      </c>
      <c r="D483" s="2">
        <v>6.0013374418989296E-3</v>
      </c>
      <c r="E483" s="2">
        <v>4.7862082249647501E-3</v>
      </c>
      <c r="F483" s="2">
        <v>0.93715174389533995</v>
      </c>
      <c r="G483">
        <v>569.56299999999999</v>
      </c>
      <c r="H483">
        <v>3852.31</v>
      </c>
      <c r="I483">
        <v>2111.84</v>
      </c>
      <c r="J483">
        <v>159.19</v>
      </c>
      <c r="K483">
        <v>120.33</v>
      </c>
      <c r="L483" s="3">
        <f t="shared" si="124"/>
        <v>1.256495978874117E-4</v>
      </c>
      <c r="M483" s="3">
        <f t="shared" si="125"/>
        <v>-6.1581097385942085E-3</v>
      </c>
      <c r="N483" s="3">
        <f t="shared" si="122"/>
        <v>2.1753541934995013E-2</v>
      </c>
      <c r="O483" s="3">
        <f t="shared" si="122"/>
        <v>6.9099817827766863E-4</v>
      </c>
      <c r="P483" s="3">
        <f t="shared" si="126"/>
        <v>1.8711606248522257E-7</v>
      </c>
      <c r="Q483" s="4">
        <f t="shared" si="127"/>
        <v>7.2108452585701785E-4</v>
      </c>
      <c r="R483" s="3">
        <f t="shared" si="128"/>
        <v>4.1030199931414713E-3</v>
      </c>
      <c r="S483" s="16">
        <f t="shared" si="132"/>
        <v>121.38047581223536</v>
      </c>
      <c r="T483" s="16">
        <f t="shared" si="132"/>
        <v>148.85750223832767</v>
      </c>
      <c r="U483" s="16">
        <f t="shared" si="129"/>
        <v>-27.477026426092308</v>
      </c>
      <c r="V483" s="16">
        <f t="shared" si="133"/>
        <v>157.31806603412431</v>
      </c>
      <c r="W483" s="16">
        <f t="shared" si="133"/>
        <v>185.56803109430621</v>
      </c>
      <c r="X483" s="16">
        <f t="shared" si="133"/>
        <v>130.26365033978345</v>
      </c>
      <c r="Y483" s="16">
        <f t="shared" si="133"/>
        <v>122.2802614850968</v>
      </c>
    </row>
    <row r="484" spans="1:25" x14ac:dyDescent="0.4">
      <c r="A484">
        <f t="shared" si="131"/>
        <v>471</v>
      </c>
      <c r="B484" s="1">
        <v>42370</v>
      </c>
      <c r="C484" s="2">
        <v>5.1883212981225703E-2</v>
      </c>
      <c r="D484" s="2">
        <v>6.3017364589608204E-3</v>
      </c>
      <c r="E484" s="2">
        <v>4.7976693120444997E-3</v>
      </c>
      <c r="F484" s="2">
        <v>0.93701738124776801</v>
      </c>
      <c r="G484">
        <v>568.59500000000003</v>
      </c>
      <c r="H484">
        <v>3821.6</v>
      </c>
      <c r="I484">
        <v>2157.7800000000002</v>
      </c>
      <c r="J484">
        <v>159.30000000000001</v>
      </c>
      <c r="K484">
        <v>120.55</v>
      </c>
      <c r="L484" s="3">
        <f t="shared" si="124"/>
        <v>-1.3985578465440129E-2</v>
      </c>
      <c r="M484" s="3">
        <f t="shared" si="125"/>
        <v>-8.4736253496573544E-2</v>
      </c>
      <c r="N484" s="3">
        <f t="shared" si="122"/>
        <v>-6.461733819017712E-2</v>
      </c>
      <c r="O484" s="3">
        <f t="shared" si="122"/>
        <v>1.9460138104205882E-3</v>
      </c>
      <c r="P484" s="3">
        <f t="shared" si="126"/>
        <v>8.0531816223750229E-7</v>
      </c>
      <c r="Q484" s="4">
        <f t="shared" si="127"/>
        <v>2.5302854164586068E-4</v>
      </c>
      <c r="R484" s="3">
        <f t="shared" si="128"/>
        <v>-4.0348289085442551E-2</v>
      </c>
      <c r="S484" s="16">
        <f t="shared" si="132"/>
        <v>121.40577866639994</v>
      </c>
      <c r="T484" s="16">
        <f t="shared" si="132"/>
        <v>144.82267332978341</v>
      </c>
      <c r="U484" s="16">
        <f t="shared" si="129"/>
        <v>-23.416894663383474</v>
      </c>
      <c r="V484" s="16">
        <f t="shared" si="133"/>
        <v>155.91950818758031</v>
      </c>
      <c r="W484" s="16">
        <f t="shared" si="133"/>
        <v>177.09440574464884</v>
      </c>
      <c r="X484" s="16">
        <f t="shared" si="133"/>
        <v>123.80191652076574</v>
      </c>
      <c r="Y484" s="16">
        <f t="shared" si="133"/>
        <v>122.47486286613886</v>
      </c>
    </row>
    <row r="485" spans="1:25" x14ac:dyDescent="0.4">
      <c r="A485">
        <f t="shared" si="131"/>
        <v>472</v>
      </c>
      <c r="B485" s="1">
        <v>42377</v>
      </c>
      <c r="C485" s="2">
        <v>5.14674998762297E-2</v>
      </c>
      <c r="D485" s="2">
        <v>5.6560783880712203E-3</v>
      </c>
      <c r="E485" s="2">
        <v>4.51684355086804E-3</v>
      </c>
      <c r="F485" s="2">
        <v>0.93835957818483096</v>
      </c>
      <c r="G485">
        <v>576.37300000000005</v>
      </c>
      <c r="H485">
        <v>3595.91</v>
      </c>
      <c r="I485">
        <v>2018.35</v>
      </c>
      <c r="J485">
        <v>159.61000000000001</v>
      </c>
      <c r="K485">
        <v>117.26</v>
      </c>
      <c r="L485" s="3">
        <f t="shared" si="124"/>
        <v>5.480563894189272E-3</v>
      </c>
      <c r="M485" s="3">
        <f t="shared" si="125"/>
        <v>-2.3860912919898558E-2</v>
      </c>
      <c r="N485" s="3">
        <f t="shared" si="122"/>
        <v>-3.1000569772338782E-2</v>
      </c>
      <c r="O485" s="3">
        <f t="shared" si="122"/>
        <v>1.3783597518952639E-3</v>
      </c>
      <c r="P485" s="3">
        <f t="shared" si="126"/>
        <v>2.2982945307739707E-7</v>
      </c>
      <c r="Q485" s="4">
        <f t="shared" si="127"/>
        <v>1.3002542499328553E-3</v>
      </c>
      <c r="R485" s="3">
        <f t="shared" si="128"/>
        <v>-1.2000639761538201E-2</v>
      </c>
      <c r="S485" s="16">
        <f t="shared" si="132"/>
        <v>121.53580409139323</v>
      </c>
      <c r="T485" s="16">
        <f t="shared" si="132"/>
        <v>143.6226093536296</v>
      </c>
      <c r="U485" s="16">
        <f t="shared" si="129"/>
        <v>-22.086805262236368</v>
      </c>
      <c r="V485" s="16">
        <f t="shared" si="133"/>
        <v>156.46756457699922</v>
      </c>
      <c r="W485" s="16">
        <f t="shared" si="133"/>
        <v>174.70831445265898</v>
      </c>
      <c r="X485" s="16">
        <f t="shared" si="133"/>
        <v>120.70185954353187</v>
      </c>
      <c r="Y485" s="16">
        <f t="shared" si="133"/>
        <v>122.6126988413284</v>
      </c>
    </row>
    <row r="486" spans="1:25" x14ac:dyDescent="0.4">
      <c r="A486">
        <f t="shared" si="131"/>
        <v>473</v>
      </c>
      <c r="B486" s="1">
        <v>42384</v>
      </c>
      <c r="C486" s="2">
        <v>5.1284634083147998E-2</v>
      </c>
      <c r="D486" s="2">
        <v>5.5540589490253502E-3</v>
      </c>
      <c r="E486" s="2">
        <v>4.41867969453305E-3</v>
      </c>
      <c r="F486" s="2">
        <v>0.93874262727329305</v>
      </c>
      <c r="G486">
        <v>580.91899999999998</v>
      </c>
      <c r="H486">
        <v>3518.51</v>
      </c>
      <c r="I486">
        <v>1955.78</v>
      </c>
      <c r="J486">
        <v>159.83000000000001</v>
      </c>
      <c r="K486">
        <v>116.98</v>
      </c>
      <c r="L486" s="3">
        <f t="shared" si="124"/>
        <v>1.4172456468434014E-2</v>
      </c>
      <c r="M486" s="3">
        <f t="shared" si="125"/>
        <v>2.9929015724877717E-2</v>
      </c>
      <c r="N486" s="3">
        <f t="shared" si="122"/>
        <v>-2.0150528178015992E-2</v>
      </c>
      <c r="O486" s="3">
        <f t="shared" si="122"/>
        <v>-5.0053181505360644E-4</v>
      </c>
      <c r="P486" s="3">
        <f t="shared" si="126"/>
        <v>2.9058029275545942E-7</v>
      </c>
      <c r="Q486" s="4">
        <f t="shared" si="127"/>
        <v>3.3385690058089653E-4</v>
      </c>
      <c r="R486" s="3">
        <f t="shared" si="128"/>
        <v>5.8626030500605331E-3</v>
      </c>
      <c r="S486" s="16">
        <f t="shared" si="132"/>
        <v>121.56918978145131</v>
      </c>
      <c r="T486" s="16">
        <f t="shared" si="132"/>
        <v>144.20886965863565</v>
      </c>
      <c r="U486" s="16">
        <f t="shared" si="129"/>
        <v>-22.639679877184335</v>
      </c>
      <c r="V486" s="16">
        <f t="shared" si="133"/>
        <v>157.88481022384263</v>
      </c>
      <c r="W486" s="16">
        <f t="shared" si="133"/>
        <v>177.70121602514675</v>
      </c>
      <c r="X486" s="16">
        <f t="shared" si="133"/>
        <v>118.68680672573026</v>
      </c>
      <c r="Y486" s="16">
        <f t="shared" si="133"/>
        <v>122.56264565982303</v>
      </c>
    </row>
    <row r="487" spans="1:25" x14ac:dyDescent="0.4">
      <c r="A487">
        <f t="shared" si="131"/>
        <v>474</v>
      </c>
      <c r="B487" s="1">
        <v>42391</v>
      </c>
      <c r="C487" s="2">
        <v>5.0811249001786102E-2</v>
      </c>
      <c r="D487" s="2">
        <v>5.5490067783090201E-3</v>
      </c>
      <c r="E487" s="2">
        <v>4.4128164586856597E-3</v>
      </c>
      <c r="F487" s="2">
        <v>0.93922692776121897</v>
      </c>
      <c r="G487">
        <v>580.22400000000005</v>
      </c>
      <c r="H487">
        <v>3568.9</v>
      </c>
      <c r="I487">
        <v>1916.37</v>
      </c>
      <c r="J487">
        <v>159.75</v>
      </c>
      <c r="K487">
        <v>118.78</v>
      </c>
      <c r="L487" s="3">
        <f t="shared" si="124"/>
        <v>3.1227021723391424E-2</v>
      </c>
      <c r="M487" s="3">
        <f t="shared" si="125"/>
        <v>3.7889040224112103E-2</v>
      </c>
      <c r="N487" s="3">
        <f t="shared" si="122"/>
        <v>4.2189138840620588E-2</v>
      </c>
      <c r="O487" s="3">
        <f t="shared" si="122"/>
        <v>6.4475743348981762E-3</v>
      </c>
      <c r="P487" s="3">
        <f t="shared" si="126"/>
        <v>4.4333829807387897E-7</v>
      </c>
      <c r="Q487" s="4">
        <f t="shared" si="127"/>
        <v>8.0383955394327349E-3</v>
      </c>
      <c r="R487" s="3">
        <f t="shared" si="128"/>
        <v>2.9438193780755573E-2</v>
      </c>
      <c r="S487" s="16">
        <f t="shared" si="132"/>
        <v>122.37302933539459</v>
      </c>
      <c r="T487" s="16">
        <f t="shared" si="132"/>
        <v>147.15268903671119</v>
      </c>
      <c r="U487" s="16">
        <f t="shared" si="129"/>
        <v>-24.779659701316604</v>
      </c>
      <c r="V487" s="16">
        <f t="shared" si="133"/>
        <v>161.00751239618177</v>
      </c>
      <c r="W487" s="16">
        <f t="shared" si="133"/>
        <v>181.49012004755795</v>
      </c>
      <c r="X487" s="16">
        <f t="shared" si="133"/>
        <v>122.90572060979233</v>
      </c>
      <c r="Y487" s="16">
        <f t="shared" si="133"/>
        <v>123.20740309331285</v>
      </c>
    </row>
    <row r="488" spans="1:25" x14ac:dyDescent="0.4">
      <c r="A488">
        <f t="shared" si="131"/>
        <v>475</v>
      </c>
      <c r="B488" s="1">
        <v>42398</v>
      </c>
      <c r="C488" s="2">
        <v>5.0072351838329601E-2</v>
      </c>
      <c r="D488" s="2">
        <v>5.77498253658385E-3</v>
      </c>
      <c r="E488" s="2">
        <v>4.5857779964842598E-3</v>
      </c>
      <c r="F488" s="2">
        <v>0.93956688762860197</v>
      </c>
      <c r="G488">
        <v>586.68600000000004</v>
      </c>
      <c r="H488">
        <v>3631.96</v>
      </c>
      <c r="I488">
        <v>1997.22</v>
      </c>
      <c r="J488">
        <v>160.78</v>
      </c>
      <c r="K488">
        <v>121.14</v>
      </c>
      <c r="L488" s="3">
        <f t="shared" si="124"/>
        <v>-2.8572173764382591E-2</v>
      </c>
      <c r="M488" s="3">
        <f t="shared" si="125"/>
        <v>-6.4563217094369185E-2</v>
      </c>
      <c r="N488" s="3">
        <f t="shared" si="122"/>
        <v>-4.4066252090405711E-2</v>
      </c>
      <c r="O488" s="3">
        <f t="shared" si="122"/>
        <v>6.4684662271425886E-3</v>
      </c>
      <c r="P488" s="3">
        <f t="shared" si="126"/>
        <v>5.2178001635042162E-7</v>
      </c>
      <c r="Q488" s="4">
        <f t="shared" si="127"/>
        <v>4.0714294627853158E-3</v>
      </c>
      <c r="R488" s="3">
        <f t="shared" si="128"/>
        <v>-3.2683294180503725E-2</v>
      </c>
      <c r="S488" s="16">
        <f t="shared" ref="S488:T503" si="134">S487+100*Q488</f>
        <v>122.78017228167312</v>
      </c>
      <c r="T488" s="16">
        <f t="shared" si="134"/>
        <v>143.88435961866082</v>
      </c>
      <c r="U488" s="16">
        <f t="shared" si="129"/>
        <v>-21.104187336987707</v>
      </c>
      <c r="V488" s="16">
        <f t="shared" si="133"/>
        <v>158.15029501974351</v>
      </c>
      <c r="W488" s="16">
        <f t="shared" si="133"/>
        <v>175.03379833812104</v>
      </c>
      <c r="X488" s="16">
        <f t="shared" si="133"/>
        <v>118.49909540075176</v>
      </c>
      <c r="Y488" s="16">
        <f t="shared" si="133"/>
        <v>123.85424971602711</v>
      </c>
    </row>
    <row r="489" spans="1:25" x14ac:dyDescent="0.4">
      <c r="A489">
        <f t="shared" si="131"/>
        <v>476</v>
      </c>
      <c r="B489" s="1">
        <v>42405</v>
      </c>
      <c r="C489" s="2">
        <v>4.9420933284345298E-2</v>
      </c>
      <c r="D489" s="2">
        <v>5.5749592430913396E-3</v>
      </c>
      <c r="E489" s="2">
        <v>4.5675864833769897E-3</v>
      </c>
      <c r="F489" s="2">
        <v>0.94043652098918595</v>
      </c>
      <c r="G489">
        <v>590.74599999999998</v>
      </c>
      <c r="H489">
        <v>3521.6</v>
      </c>
      <c r="I489">
        <v>1909.21</v>
      </c>
      <c r="J489">
        <v>161.82</v>
      </c>
      <c r="K489">
        <v>116.87</v>
      </c>
      <c r="L489" s="3">
        <f t="shared" si="124"/>
        <v>-2.2977920412066255E-2</v>
      </c>
      <c r="M489" s="3">
        <f t="shared" si="125"/>
        <v>-3.7941796215982926E-2</v>
      </c>
      <c r="N489" s="3">
        <f t="shared" si="122"/>
        <v>-0.12614641658068004</v>
      </c>
      <c r="O489" s="3">
        <f t="shared" si="122"/>
        <v>-1.9157088122605526E-3</v>
      </c>
      <c r="P489" s="3">
        <f t="shared" si="126"/>
        <v>9.5340021041032486E-7</v>
      </c>
      <c r="Q489" s="4">
        <f t="shared" si="127"/>
        <v>-3.7258548373529116E-3</v>
      </c>
      <c r="R489" s="3">
        <f t="shared" si="128"/>
        <v>-4.7245460505247444E-2</v>
      </c>
      <c r="S489" s="16">
        <f t="shared" si="134"/>
        <v>122.40758679793782</v>
      </c>
      <c r="T489" s="16">
        <f t="shared" si="134"/>
        <v>139.15981356813609</v>
      </c>
      <c r="U489" s="16">
        <f t="shared" si="129"/>
        <v>-16.752226770198263</v>
      </c>
      <c r="V489" s="16">
        <f t="shared" si="133"/>
        <v>155.85250297853688</v>
      </c>
      <c r="W489" s="16">
        <f t="shared" si="133"/>
        <v>171.23961871652276</v>
      </c>
      <c r="X489" s="16">
        <f t="shared" si="133"/>
        <v>105.88445374268375</v>
      </c>
      <c r="Y489" s="16">
        <f t="shared" si="133"/>
        <v>123.66267883480106</v>
      </c>
    </row>
    <row r="490" spans="1:25" x14ac:dyDescent="0.4">
      <c r="A490">
        <f t="shared" si="131"/>
        <v>477</v>
      </c>
      <c r="B490" s="1">
        <v>42412</v>
      </c>
      <c r="C490" s="2">
        <v>4.8301428439107098E-2</v>
      </c>
      <c r="D490" s="2">
        <v>5.58809490002598E-3</v>
      </c>
      <c r="E490" s="2">
        <v>4.0980909779311202E-3</v>
      </c>
      <c r="F490" s="2">
        <v>0.94201238568293499</v>
      </c>
      <c r="G490">
        <v>595.62099999999998</v>
      </c>
      <c r="H490">
        <v>3496.28</v>
      </c>
      <c r="I490">
        <v>1668.37</v>
      </c>
      <c r="J490">
        <v>161.51</v>
      </c>
      <c r="K490">
        <v>113.25</v>
      </c>
      <c r="L490" s="3">
        <f t="shared" si="124"/>
        <v>-6.6968549822263856E-3</v>
      </c>
      <c r="M490" s="3">
        <f t="shared" si="125"/>
        <v>2.3437132588049137E-2</v>
      </c>
      <c r="N490" s="3">
        <f t="shared" si="122"/>
        <v>7.9886356144020843E-2</v>
      </c>
      <c r="O490" s="3">
        <f t="shared" si="122"/>
        <v>2.4766268342517606E-3</v>
      </c>
      <c r="P490" s="3">
        <f t="shared" si="126"/>
        <v>1.357565659343243E-7</v>
      </c>
      <c r="Q490" s="4">
        <f t="shared" si="127"/>
        <v>2.4677602107829699E-3</v>
      </c>
      <c r="R490" s="3">
        <f t="shared" si="128"/>
        <v>2.4775815146023838E-2</v>
      </c>
      <c r="S490" s="16">
        <f t="shared" si="134"/>
        <v>122.65436281901611</v>
      </c>
      <c r="T490" s="16">
        <f t="shared" si="134"/>
        <v>141.63739508273846</v>
      </c>
      <c r="U490" s="16">
        <f t="shared" si="129"/>
        <v>-18.98303226372235</v>
      </c>
      <c r="V490" s="16">
        <f t="shared" si="133"/>
        <v>155.18281748031424</v>
      </c>
      <c r="W490" s="16">
        <f t="shared" si="133"/>
        <v>173.58333197532767</v>
      </c>
      <c r="X490" s="16">
        <f t="shared" si="133"/>
        <v>113.87308935708583</v>
      </c>
      <c r="Y490" s="16">
        <f t="shared" si="133"/>
        <v>123.91034151822623</v>
      </c>
    </row>
    <row r="491" spans="1:25" x14ac:dyDescent="0.4">
      <c r="A491">
        <f t="shared" si="131"/>
        <v>478</v>
      </c>
      <c r="B491" s="1">
        <v>42419</v>
      </c>
      <c r="C491" s="2">
        <v>4.8232624679128998E-2</v>
      </c>
      <c r="D491" s="2">
        <v>5.5823604649496298E-3</v>
      </c>
      <c r="E491" s="2">
        <v>3.9463682297618003E-3</v>
      </c>
      <c r="F491" s="2">
        <v>0.94223864662615897</v>
      </c>
      <c r="G491">
        <v>594.88900000000001</v>
      </c>
      <c r="H491">
        <v>3597.92</v>
      </c>
      <c r="I491">
        <v>1801.65</v>
      </c>
      <c r="J491">
        <v>161.91</v>
      </c>
      <c r="K491">
        <v>112.63</v>
      </c>
      <c r="L491" s="3">
        <f t="shared" si="124"/>
        <v>1.1643083451120084E-2</v>
      </c>
      <c r="M491" s="3">
        <f t="shared" si="125"/>
        <v>2.8620890989129455E-2</v>
      </c>
      <c r="N491" s="3">
        <f t="shared" si="122"/>
        <v>1.5374795326506208E-2</v>
      </c>
      <c r="O491" s="3">
        <f t="shared" si="122"/>
        <v>3.9528132913346781E-3</v>
      </c>
      <c r="P491" s="3">
        <f t="shared" si="126"/>
        <v>2.1105035787896684E-8</v>
      </c>
      <c r="Q491" s="4">
        <f t="shared" si="127"/>
        <v>4.5064955493079092E-3</v>
      </c>
      <c r="R491" s="3">
        <f t="shared" si="128"/>
        <v>1.4897895764522606E-2</v>
      </c>
      <c r="S491" s="16">
        <f t="shared" si="134"/>
        <v>123.10501237394691</v>
      </c>
      <c r="T491" s="16">
        <f t="shared" si="134"/>
        <v>143.12718465919073</v>
      </c>
      <c r="U491" s="16">
        <f t="shared" si="129"/>
        <v>-20.022172285243826</v>
      </c>
      <c r="V491" s="16">
        <f t="shared" si="133"/>
        <v>156.34712582542625</v>
      </c>
      <c r="W491" s="16">
        <f t="shared" si="133"/>
        <v>176.44542107424061</v>
      </c>
      <c r="X491" s="16">
        <f t="shared" si="133"/>
        <v>115.41056888973645</v>
      </c>
      <c r="Y491" s="16">
        <f t="shared" si="133"/>
        <v>124.3056228473597</v>
      </c>
    </row>
    <row r="492" spans="1:25" x14ac:dyDescent="0.4">
      <c r="A492">
        <f t="shared" si="131"/>
        <v>479</v>
      </c>
      <c r="B492" s="1">
        <v>42426</v>
      </c>
      <c r="C492" s="2">
        <v>4.8245834783832098E-2</v>
      </c>
      <c r="D492" s="2">
        <v>5.5471854053031301E-3</v>
      </c>
      <c r="E492" s="2">
        <v>3.9521127956101999E-3</v>
      </c>
      <c r="F492" s="2">
        <v>0.94225486701525396</v>
      </c>
      <c r="G492">
        <v>594.58299999999997</v>
      </c>
      <c r="H492">
        <v>3656.42</v>
      </c>
      <c r="I492">
        <v>1829.35</v>
      </c>
      <c r="J492">
        <v>162.55000000000001</v>
      </c>
      <c r="K492">
        <v>114</v>
      </c>
      <c r="L492" s="3">
        <f t="shared" si="124"/>
        <v>-1.2342080758294238E-2</v>
      </c>
      <c r="M492" s="3">
        <f t="shared" si="125"/>
        <v>2.4746854295309539E-2</v>
      </c>
      <c r="N492" s="3">
        <f t="shared" si="122"/>
        <v>4.8869817148167405E-2</v>
      </c>
      <c r="O492" s="3">
        <f t="shared" si="122"/>
        <v>-1.4149492463858548E-3</v>
      </c>
      <c r="P492" s="3">
        <f t="shared" si="126"/>
        <v>8.1124114001972828E-8</v>
      </c>
      <c r="Q492" s="4">
        <f t="shared" si="127"/>
        <v>-1.5983635086095091E-3</v>
      </c>
      <c r="R492" s="3">
        <f t="shared" si="128"/>
        <v>1.4964910359699213E-2</v>
      </c>
      <c r="S492" s="16">
        <f t="shared" si="134"/>
        <v>122.94517602308595</v>
      </c>
      <c r="T492" s="16">
        <f t="shared" si="134"/>
        <v>144.62367569516064</v>
      </c>
      <c r="U492" s="16">
        <f t="shared" si="129"/>
        <v>-21.678499672074693</v>
      </c>
      <c r="V492" s="16">
        <f t="shared" si="133"/>
        <v>155.11291774959682</v>
      </c>
      <c r="W492" s="16">
        <f t="shared" si="133"/>
        <v>178.92010650377156</v>
      </c>
      <c r="X492" s="16">
        <f t="shared" si="133"/>
        <v>120.29755060455319</v>
      </c>
      <c r="Y492" s="16">
        <f t="shared" si="133"/>
        <v>124.16412792272112</v>
      </c>
    </row>
    <row r="493" spans="1:25" x14ac:dyDescent="0.4">
      <c r="A493">
        <f t="shared" si="131"/>
        <v>480</v>
      </c>
      <c r="B493" s="1">
        <v>42433</v>
      </c>
      <c r="C493" s="2">
        <v>4.8117804142823899E-2</v>
      </c>
      <c r="D493" s="2">
        <v>5.6790661956208901E-3</v>
      </c>
      <c r="E493" s="2">
        <v>3.9554388619622198E-3</v>
      </c>
      <c r="F493" s="2">
        <v>0.94224769079959203</v>
      </c>
      <c r="G493">
        <v>588.58699999999999</v>
      </c>
      <c r="H493">
        <v>3755.47</v>
      </c>
      <c r="I493">
        <v>1918.75</v>
      </c>
      <c r="J493">
        <v>162.32</v>
      </c>
      <c r="K493">
        <v>113.74</v>
      </c>
      <c r="L493" s="3">
        <f t="shared" si="124"/>
        <v>-5.9130442110524317E-3</v>
      </c>
      <c r="M493" s="3">
        <f t="shared" si="125"/>
        <v>1.2943577638385717E-2</v>
      </c>
      <c r="N493" s="3">
        <f t="shared" si="122"/>
        <v>-1.160651465798046E-2</v>
      </c>
      <c r="O493" s="3">
        <f t="shared" si="122"/>
        <v>-2.46426811237066E-3</v>
      </c>
      <c r="P493" s="3">
        <f t="shared" si="126"/>
        <v>2.0619913246138399E-7</v>
      </c>
      <c r="Q493" s="4">
        <f t="shared" si="127"/>
        <v>-2.5790812656736242E-3</v>
      </c>
      <c r="R493" s="3">
        <f t="shared" si="128"/>
        <v>-1.7600623357544587E-3</v>
      </c>
      <c r="S493" s="16">
        <f t="shared" si="134"/>
        <v>122.68726789651859</v>
      </c>
      <c r="T493" s="16">
        <f t="shared" si="134"/>
        <v>144.44766946158521</v>
      </c>
      <c r="U493" s="16">
        <f t="shared" si="129"/>
        <v>-21.760401565066616</v>
      </c>
      <c r="V493" s="16">
        <f t="shared" si="133"/>
        <v>154.52161332849158</v>
      </c>
      <c r="W493" s="16">
        <f t="shared" si="133"/>
        <v>180.21446426761014</v>
      </c>
      <c r="X493" s="16">
        <f t="shared" si="133"/>
        <v>119.13689913875515</v>
      </c>
      <c r="Y493" s="16">
        <f t="shared" si="133"/>
        <v>123.91770111148405</v>
      </c>
    </row>
    <row r="494" spans="1:25" x14ac:dyDescent="0.4">
      <c r="A494">
        <f t="shared" si="131"/>
        <v>481</v>
      </c>
      <c r="B494" s="1">
        <v>42440</v>
      </c>
      <c r="C494" s="2">
        <v>4.8362478998646298E-2</v>
      </c>
      <c r="D494" s="2">
        <v>5.7261579204315599E-3</v>
      </c>
      <c r="E494" s="2">
        <v>4.0073375020980902E-3</v>
      </c>
      <c r="F494" s="2">
        <v>0.94190402557882302</v>
      </c>
      <c r="G494">
        <v>584.49</v>
      </c>
      <c r="H494">
        <v>3800.07</v>
      </c>
      <c r="I494">
        <v>1896.48</v>
      </c>
      <c r="J494">
        <v>161.91999999999999</v>
      </c>
      <c r="K494">
        <v>113.86</v>
      </c>
      <c r="L494" s="3">
        <f t="shared" si="124"/>
        <v>-1.1191430482180187E-2</v>
      </c>
      <c r="M494" s="3">
        <f t="shared" si="125"/>
        <v>-6.8611106335020322E-3</v>
      </c>
      <c r="N494" s="3">
        <f t="shared" si="122"/>
        <v>-1.0472032396861675E-2</v>
      </c>
      <c r="O494" s="3">
        <f t="shared" si="122"/>
        <v>4.8789525691701474E-3</v>
      </c>
      <c r="P494" s="3">
        <f t="shared" si="126"/>
        <v>6.9961677613208054E-8</v>
      </c>
      <c r="Q494" s="4">
        <f t="shared" si="127"/>
        <v>3.9729370110285255E-3</v>
      </c>
      <c r="R494" s="3">
        <f t="shared" si="128"/>
        <v>-5.9114052358434366E-3</v>
      </c>
      <c r="S494" s="16">
        <f t="shared" si="134"/>
        <v>123.08456159762144</v>
      </c>
      <c r="T494" s="16">
        <f t="shared" si="134"/>
        <v>143.85652893800085</v>
      </c>
      <c r="U494" s="16">
        <f t="shared" si="129"/>
        <v>-20.771967340379405</v>
      </c>
      <c r="V494" s="16">
        <f t="shared" si="133"/>
        <v>153.40247028027358</v>
      </c>
      <c r="W494" s="16">
        <f t="shared" si="133"/>
        <v>179.52835320425993</v>
      </c>
      <c r="X494" s="16">
        <f t="shared" si="133"/>
        <v>118.08969589906899</v>
      </c>
      <c r="Y494" s="16">
        <f t="shared" si="133"/>
        <v>124.40559636840106</v>
      </c>
    </row>
    <row r="495" spans="1:25" x14ac:dyDescent="0.4">
      <c r="A495">
        <f t="shared" si="131"/>
        <v>482</v>
      </c>
      <c r="B495" s="1">
        <v>42447</v>
      </c>
      <c r="C495" s="2">
        <v>4.8425872013439203E-2</v>
      </c>
      <c r="D495" s="2">
        <v>5.7589957148653902E-3</v>
      </c>
      <c r="E495" s="2">
        <v>4.0277094888933902E-3</v>
      </c>
      <c r="F495" s="2">
        <v>0.94178742278280103</v>
      </c>
      <c r="G495">
        <v>589.91700000000003</v>
      </c>
      <c r="H495">
        <v>3852.15</v>
      </c>
      <c r="I495">
        <v>1876.62</v>
      </c>
      <c r="J495">
        <v>162.71</v>
      </c>
      <c r="K495">
        <v>111.55</v>
      </c>
      <c r="L495" s="3">
        <f t="shared" si="124"/>
        <v>1.1829014741543631E-2</v>
      </c>
      <c r="M495" s="3">
        <f t="shared" si="125"/>
        <v>7.1342945957291182E-3</v>
      </c>
      <c r="N495" s="3">
        <f t="shared" si="122"/>
        <v>1.5613176881840829E-2</v>
      </c>
      <c r="O495" s="3">
        <f t="shared" si="122"/>
        <v>1.1677217134780093E-3</v>
      </c>
      <c r="P495" s="3">
        <f t="shared" si="126"/>
        <v>2.7985027462654333E-7</v>
      </c>
      <c r="Q495" s="4">
        <f t="shared" si="127"/>
        <v>1.7762678393925743E-3</v>
      </c>
      <c r="R495" s="3">
        <f t="shared" si="128"/>
        <v>8.9360519831478968E-3</v>
      </c>
      <c r="S495" s="16">
        <f t="shared" si="134"/>
        <v>123.2621883815607</v>
      </c>
      <c r="T495" s="16">
        <f t="shared" si="134"/>
        <v>144.75013413631564</v>
      </c>
      <c r="U495" s="16">
        <f t="shared" si="129"/>
        <v>-21.487945754754932</v>
      </c>
      <c r="V495" s="16">
        <f t="shared" ref="V495:Y510" si="135">V494+100*L495</f>
        <v>154.58537175442794</v>
      </c>
      <c r="W495" s="16">
        <f t="shared" si="135"/>
        <v>180.24178266383285</v>
      </c>
      <c r="X495" s="16">
        <f t="shared" si="135"/>
        <v>119.65101358725306</v>
      </c>
      <c r="Y495" s="16">
        <f t="shared" si="135"/>
        <v>124.52236853974887</v>
      </c>
    </row>
    <row r="496" spans="1:25" x14ac:dyDescent="0.4">
      <c r="A496">
        <f t="shared" si="131"/>
        <v>483</v>
      </c>
      <c r="B496" s="1">
        <v>42454</v>
      </c>
      <c r="C496" s="2">
        <v>4.7993255696102903E-2</v>
      </c>
      <c r="D496" s="2">
        <v>5.7416633268087703E-3</v>
      </c>
      <c r="E496" s="2">
        <v>4.0112410699091701E-3</v>
      </c>
      <c r="F496" s="2">
        <v>0.94225383990717904</v>
      </c>
      <c r="G496">
        <v>588.81899999999996</v>
      </c>
      <c r="H496">
        <v>3827.14</v>
      </c>
      <c r="I496">
        <v>1905.92</v>
      </c>
      <c r="J496">
        <v>162.9</v>
      </c>
      <c r="K496">
        <v>113.08</v>
      </c>
      <c r="L496" s="3">
        <f t="shared" si="124"/>
        <v>-1.6438012313475525E-3</v>
      </c>
      <c r="M496" s="3">
        <f t="shared" si="125"/>
        <v>5.9076103453472584E-3</v>
      </c>
      <c r="N496" s="3">
        <f t="shared" si="122"/>
        <v>-3.8002644392209572E-2</v>
      </c>
      <c r="O496" s="3">
        <f t="shared" si="122"/>
        <v>-2.7010435850214343E-3</v>
      </c>
      <c r="P496" s="3">
        <f t="shared" si="126"/>
        <v>2.6305414556611142E-7</v>
      </c>
      <c r="Q496" s="4">
        <f t="shared" si="127"/>
        <v>-2.7427413749805253E-3</v>
      </c>
      <c r="R496" s="3">
        <f t="shared" si="128"/>
        <v>-9.1099697158078252E-3</v>
      </c>
      <c r="S496" s="16">
        <f t="shared" si="134"/>
        <v>122.98791424406265</v>
      </c>
      <c r="T496" s="16">
        <f t="shared" si="134"/>
        <v>143.83913716473486</v>
      </c>
      <c r="U496" s="16">
        <f t="shared" si="129"/>
        <v>-20.851222920672214</v>
      </c>
      <c r="V496" s="16">
        <f t="shared" si="135"/>
        <v>154.42099163129319</v>
      </c>
      <c r="W496" s="16">
        <f t="shared" si="135"/>
        <v>180.83254369836757</v>
      </c>
      <c r="X496" s="16">
        <f t="shared" si="135"/>
        <v>115.85074914803211</v>
      </c>
      <c r="Y496" s="16">
        <f t="shared" si="135"/>
        <v>124.25226418124673</v>
      </c>
    </row>
    <row r="497" spans="1:25" x14ac:dyDescent="0.4">
      <c r="A497">
        <f t="shared" si="131"/>
        <v>484</v>
      </c>
      <c r="B497" s="1">
        <v>42461</v>
      </c>
      <c r="C497" s="2">
        <v>4.8354744177295302E-2</v>
      </c>
      <c r="D497" s="2">
        <v>5.5075993258870502E-3</v>
      </c>
      <c r="E497" s="2">
        <v>3.8068814948871801E-3</v>
      </c>
      <c r="F497" s="2">
        <v>0.94233077500192997</v>
      </c>
      <c r="G497">
        <v>595.16700000000003</v>
      </c>
      <c r="H497">
        <v>3897.66</v>
      </c>
      <c r="I497">
        <v>1833.49</v>
      </c>
      <c r="J497">
        <v>162.46</v>
      </c>
      <c r="K497">
        <v>111.69</v>
      </c>
      <c r="L497" s="3">
        <f t="shared" si="124"/>
        <v>-2.6626742715555207E-2</v>
      </c>
      <c r="M497" s="3">
        <f t="shared" si="125"/>
        <v>-4.356743263503926E-2</v>
      </c>
      <c r="N497" s="3">
        <f t="shared" si="122"/>
        <v>-1.0531827280214179E-2</v>
      </c>
      <c r="O497" s="3">
        <f t="shared" si="122"/>
        <v>1.1079650375476202E-3</v>
      </c>
      <c r="P497" s="3">
        <f t="shared" si="126"/>
        <v>1.2700475139369495E-6</v>
      </c>
      <c r="Q497" s="4">
        <f t="shared" si="127"/>
        <v>-5.2477520828374594E-4</v>
      </c>
      <c r="R497" s="3">
        <f t="shared" si="128"/>
        <v>-1.9904509398315257E-2</v>
      </c>
      <c r="S497" s="16">
        <f t="shared" si="134"/>
        <v>122.93543672323428</v>
      </c>
      <c r="T497" s="16">
        <f t="shared" si="134"/>
        <v>141.84868622490333</v>
      </c>
      <c r="U497" s="16">
        <f t="shared" si="129"/>
        <v>-18.913249501669057</v>
      </c>
      <c r="V497" s="16">
        <f t="shared" si="135"/>
        <v>151.75831735973767</v>
      </c>
      <c r="W497" s="16">
        <f t="shared" si="135"/>
        <v>176.47580043486366</v>
      </c>
      <c r="X497" s="16">
        <f t="shared" si="135"/>
        <v>114.7975664200107</v>
      </c>
      <c r="Y497" s="16">
        <f t="shared" si="135"/>
        <v>124.36306068500149</v>
      </c>
    </row>
    <row r="498" spans="1:25" x14ac:dyDescent="0.4">
      <c r="A498">
        <f t="shared" si="131"/>
        <v>485</v>
      </c>
      <c r="B498" s="1">
        <v>42468</v>
      </c>
      <c r="C498" s="2">
        <v>4.6334047240008003E-2</v>
      </c>
      <c r="D498" s="2">
        <v>5.4115504066129597E-3</v>
      </c>
      <c r="E498" s="2">
        <v>3.9454987856299296E-3</v>
      </c>
      <c r="F498" s="2">
        <v>0.94430890356774899</v>
      </c>
      <c r="G498">
        <v>598.72500000000002</v>
      </c>
      <c r="H498">
        <v>3852.72</v>
      </c>
      <c r="I498">
        <v>1814.18</v>
      </c>
      <c r="J498">
        <v>162.63999999999999</v>
      </c>
      <c r="K498">
        <v>108.07</v>
      </c>
      <c r="L498" s="3">
        <f t="shared" si="124"/>
        <v>3.8533456649885167E-3</v>
      </c>
      <c r="M498" s="3">
        <f t="shared" si="125"/>
        <v>2.2958784664735887E-2</v>
      </c>
      <c r="N498" s="3">
        <f t="shared" si="122"/>
        <v>5.723798079573128E-2</v>
      </c>
      <c r="O498" s="3">
        <f t="shared" si="122"/>
        <v>1.5371372356123292E-3</v>
      </c>
      <c r="P498" s="3">
        <f t="shared" si="126"/>
        <v>8.3348461881368128E-7</v>
      </c>
      <c r="Q498" s="4">
        <f t="shared" si="127"/>
        <v>1.9793149972583413E-3</v>
      </c>
      <c r="R498" s="3">
        <f t="shared" si="128"/>
        <v>2.1396812090267003E-2</v>
      </c>
      <c r="S498" s="16">
        <f t="shared" si="134"/>
        <v>123.13336822296012</v>
      </c>
      <c r="T498" s="16">
        <f t="shared" si="134"/>
        <v>143.98836743393002</v>
      </c>
      <c r="U498" s="16">
        <f t="shared" si="129"/>
        <v>-20.854999210969908</v>
      </c>
      <c r="V498" s="16">
        <f t="shared" si="135"/>
        <v>152.14365192623652</v>
      </c>
      <c r="W498" s="16">
        <f t="shared" si="135"/>
        <v>178.77167890133725</v>
      </c>
      <c r="X498" s="16">
        <f t="shared" si="135"/>
        <v>120.52136449958383</v>
      </c>
      <c r="Y498" s="16">
        <f t="shared" si="135"/>
        <v>124.51677440856272</v>
      </c>
    </row>
    <row r="499" spans="1:25" x14ac:dyDescent="0.4">
      <c r="A499">
        <f t="shared" si="131"/>
        <v>486</v>
      </c>
      <c r="B499" s="1">
        <v>42475</v>
      </c>
      <c r="C499" s="2">
        <v>4.5338693419282303E-2</v>
      </c>
      <c r="D499" s="2">
        <v>5.2203056802148599E-3</v>
      </c>
      <c r="E499" s="2">
        <v>3.7429563013974699E-3</v>
      </c>
      <c r="F499" s="2">
        <v>0.945698044599105</v>
      </c>
      <c r="G499">
        <v>597.21900000000005</v>
      </c>
      <c r="H499">
        <v>3916.17</v>
      </c>
      <c r="I499">
        <v>1918.02</v>
      </c>
      <c r="J499">
        <v>162.88999999999999</v>
      </c>
      <c r="K499">
        <v>108.76</v>
      </c>
      <c r="L499" s="3">
        <f t="shared" si="124"/>
        <v>1.7620823861000945E-2</v>
      </c>
      <c r="M499" s="3">
        <f t="shared" si="125"/>
        <v>3.3326663483760122E-2</v>
      </c>
      <c r="N499" s="3">
        <f t="shared" si="122"/>
        <v>3.3863046266462415E-2</v>
      </c>
      <c r="O499" s="3">
        <f t="shared" si="122"/>
        <v>1.3506047025602097E-3</v>
      </c>
      <c r="P499" s="3">
        <f t="shared" si="126"/>
        <v>1.4778592500007252E-7</v>
      </c>
      <c r="Q499" s="4">
        <f t="shared" si="127"/>
        <v>2.3767448442360939E-3</v>
      </c>
      <c r="R499" s="3">
        <f t="shared" si="128"/>
        <v>2.1540284578445923E-2</v>
      </c>
      <c r="S499" s="16">
        <f t="shared" si="134"/>
        <v>123.37104270738372</v>
      </c>
      <c r="T499" s="16">
        <f t="shared" si="134"/>
        <v>146.14239589177461</v>
      </c>
      <c r="U499" s="16">
        <f t="shared" si="129"/>
        <v>-22.77135318439089</v>
      </c>
      <c r="V499" s="16">
        <f t="shared" si="135"/>
        <v>153.90573431233662</v>
      </c>
      <c r="W499" s="16">
        <f t="shared" si="135"/>
        <v>182.10434524971328</v>
      </c>
      <c r="X499" s="16">
        <f t="shared" si="135"/>
        <v>123.90766912623006</v>
      </c>
      <c r="Y499" s="16">
        <f t="shared" si="135"/>
        <v>124.65183487881875</v>
      </c>
    </row>
    <row r="500" spans="1:25" x14ac:dyDescent="0.4">
      <c r="A500">
        <f t="shared" si="131"/>
        <v>487</v>
      </c>
      <c r="B500" s="1">
        <v>42482</v>
      </c>
      <c r="C500" s="2">
        <v>4.5150605099155902E-2</v>
      </c>
      <c r="D500" s="2">
        <v>5.1699405339811202E-3</v>
      </c>
      <c r="E500" s="2">
        <v>3.7350998927573298E-3</v>
      </c>
      <c r="F500" s="2">
        <v>0.94594435447410496</v>
      </c>
      <c r="G500">
        <v>591.27</v>
      </c>
      <c r="H500">
        <v>3937</v>
      </c>
      <c r="I500">
        <v>1982.97</v>
      </c>
      <c r="J500">
        <v>163.11000000000001</v>
      </c>
      <c r="K500">
        <v>111.79</v>
      </c>
      <c r="L500" s="3">
        <f t="shared" si="124"/>
        <v>-4.2598318822706149E-2</v>
      </c>
      <c r="M500" s="3">
        <f t="shared" si="125"/>
        <v>-5.914648013212298E-2</v>
      </c>
      <c r="N500" s="3">
        <f t="shared" si="122"/>
        <v>-4.7549887290276649E-2</v>
      </c>
      <c r="O500" s="3">
        <f t="shared" si="122"/>
        <v>-4.1076574091105655E-3</v>
      </c>
      <c r="P500" s="3">
        <f t="shared" si="126"/>
        <v>1.9625731058730159E-6</v>
      </c>
      <c r="Q500" s="4">
        <f t="shared" si="127"/>
        <v>-6.2943051444155932E-3</v>
      </c>
      <c r="R500" s="3">
        <f t="shared" si="128"/>
        <v>-3.8350585913554086E-2</v>
      </c>
      <c r="S500" s="16">
        <f t="shared" si="134"/>
        <v>122.74161219294216</v>
      </c>
      <c r="T500" s="16">
        <f t="shared" si="134"/>
        <v>142.30733730041919</v>
      </c>
      <c r="U500" s="16">
        <f t="shared" si="129"/>
        <v>-19.565725107477036</v>
      </c>
      <c r="V500" s="16">
        <f t="shared" si="135"/>
        <v>149.645902430066</v>
      </c>
      <c r="W500" s="16">
        <f t="shared" si="135"/>
        <v>176.18969723650099</v>
      </c>
      <c r="X500" s="16">
        <f t="shared" si="135"/>
        <v>119.1526803972024</v>
      </c>
      <c r="Y500" s="16">
        <f t="shared" si="135"/>
        <v>124.24106913790769</v>
      </c>
    </row>
    <row r="501" spans="1:25" x14ac:dyDescent="0.4">
      <c r="A501">
        <f t="shared" si="131"/>
        <v>488</v>
      </c>
      <c r="B501" s="1">
        <v>42489</v>
      </c>
      <c r="C501" s="2">
        <v>4.1890813184141798E-2</v>
      </c>
      <c r="D501" s="2">
        <v>5.1587772725400997E-3</v>
      </c>
      <c r="E501" s="2">
        <v>3.77824429639917E-3</v>
      </c>
      <c r="F501" s="2">
        <v>0.94917216524691805</v>
      </c>
      <c r="G501">
        <v>594.20100000000002</v>
      </c>
      <c r="H501">
        <v>3888.13</v>
      </c>
      <c r="I501">
        <v>1888.68</v>
      </c>
      <c r="J501">
        <v>162.44</v>
      </c>
      <c r="K501">
        <v>106.5</v>
      </c>
      <c r="L501" s="3">
        <f t="shared" si="124"/>
        <v>1.0376731485393309E-2</v>
      </c>
      <c r="M501" s="3">
        <f t="shared" si="125"/>
        <v>2.4715565923292271E-3</v>
      </c>
      <c r="N501" s="3">
        <f t="shared" si="122"/>
        <v>-3.1498189211512817E-2</v>
      </c>
      <c r="O501" s="3">
        <f t="shared" si="122"/>
        <v>2.6471312484610543E-3</v>
      </c>
      <c r="P501" s="3">
        <f t="shared" si="126"/>
        <v>2.7082436644169178E-6</v>
      </c>
      <c r="Q501" s="4">
        <f t="shared" si="127"/>
        <v>2.8383071314877573E-3</v>
      </c>
      <c r="R501" s="3">
        <f t="shared" si="128"/>
        <v>-4.0006924713323067E-3</v>
      </c>
      <c r="S501" s="16">
        <f t="shared" si="134"/>
        <v>123.02544290609093</v>
      </c>
      <c r="T501" s="16">
        <f t="shared" si="134"/>
        <v>141.90726805328597</v>
      </c>
      <c r="U501" s="16">
        <f t="shared" si="129"/>
        <v>-18.881825147195045</v>
      </c>
      <c r="V501" s="16">
        <f t="shared" si="135"/>
        <v>150.68357557860534</v>
      </c>
      <c r="W501" s="16">
        <f t="shared" si="135"/>
        <v>176.43685289573392</v>
      </c>
      <c r="X501" s="16">
        <f t="shared" si="135"/>
        <v>116.00286147605112</v>
      </c>
      <c r="Y501" s="16">
        <f t="shared" si="135"/>
        <v>124.5057822627538</v>
      </c>
    </row>
    <row r="502" spans="1:25" x14ac:dyDescent="0.4">
      <c r="A502">
        <f t="shared" si="131"/>
        <v>489</v>
      </c>
      <c r="B502" s="1">
        <v>42496</v>
      </c>
      <c r="C502" s="2">
        <v>3.8016143051908098E-2</v>
      </c>
      <c r="D502" s="2">
        <v>4.7993738730778097E-3</v>
      </c>
      <c r="E502" s="2">
        <v>3.4985783874004299E-3</v>
      </c>
      <c r="F502" s="2">
        <v>0.95368590468761305</v>
      </c>
      <c r="G502">
        <v>596.89200000000005</v>
      </c>
      <c r="H502">
        <v>3875.18</v>
      </c>
      <c r="I502">
        <v>1829.19</v>
      </c>
      <c r="J502">
        <v>162.87</v>
      </c>
      <c r="K502">
        <v>107.12</v>
      </c>
      <c r="L502" s="3">
        <f t="shared" si="124"/>
        <v>1.9036919683091735E-2</v>
      </c>
      <c r="M502" s="3">
        <f t="shared" si="125"/>
        <v>9.6449915178191681E-3</v>
      </c>
      <c r="N502" s="3">
        <f t="shared" si="122"/>
        <v>1.6843520902694697E-2</v>
      </c>
      <c r="O502" s="3">
        <f t="shared" si="122"/>
        <v>1.8419598452745767E-4</v>
      </c>
      <c r="P502" s="3">
        <f t="shared" si="126"/>
        <v>1.9010099278613531E-6</v>
      </c>
      <c r="Q502" s="4">
        <f t="shared" si="127"/>
        <v>1.0026926646507066E-3</v>
      </c>
      <c r="R502" s="3">
        <f t="shared" si="128"/>
        <v>1.1427407022033265E-2</v>
      </c>
      <c r="S502" s="16">
        <f t="shared" si="134"/>
        <v>123.12571217255601</v>
      </c>
      <c r="T502" s="16">
        <f t="shared" si="134"/>
        <v>143.0500087554893</v>
      </c>
      <c r="U502" s="16">
        <f t="shared" si="129"/>
        <v>-19.924296582933295</v>
      </c>
      <c r="V502" s="16">
        <f t="shared" si="135"/>
        <v>152.58726754691452</v>
      </c>
      <c r="W502" s="16">
        <f t="shared" si="135"/>
        <v>177.40135204751584</v>
      </c>
      <c r="X502" s="16">
        <f t="shared" si="135"/>
        <v>117.68721356632059</v>
      </c>
      <c r="Y502" s="16">
        <f t="shared" si="135"/>
        <v>124.52420186120655</v>
      </c>
    </row>
    <row r="503" spans="1:25" x14ac:dyDescent="0.4">
      <c r="A503">
        <f t="shared" si="131"/>
        <v>490</v>
      </c>
      <c r="B503" s="1">
        <v>42503</v>
      </c>
      <c r="C503" s="2">
        <v>3.5243246773317798E-2</v>
      </c>
      <c r="D503" s="2">
        <v>4.5801294144500902E-3</v>
      </c>
      <c r="E503" s="2">
        <v>3.3223692448496002E-3</v>
      </c>
      <c r="F503" s="2">
        <v>0.95685425456738205</v>
      </c>
      <c r="G503">
        <v>599.79999999999995</v>
      </c>
      <c r="H503">
        <v>3858.17</v>
      </c>
      <c r="I503">
        <v>1860</v>
      </c>
      <c r="J503">
        <v>162.9</v>
      </c>
      <c r="K503">
        <v>108.63</v>
      </c>
      <c r="L503" s="3">
        <f t="shared" si="124"/>
        <v>2.6708318219670346E-3</v>
      </c>
      <c r="M503" s="3">
        <f t="shared" si="125"/>
        <v>1.7561505549370526E-2</v>
      </c>
      <c r="N503" s="3">
        <f t="shared" si="122"/>
        <v>1.758602150537647E-2</v>
      </c>
      <c r="O503" s="3">
        <f t="shared" si="122"/>
        <v>-8.594229588705371E-4</v>
      </c>
      <c r="P503" s="3">
        <f t="shared" si="126"/>
        <v>3.1404888629077849E-7</v>
      </c>
      <c r="Q503" s="4">
        <f t="shared" si="127"/>
        <v>-5.8966655344541133E-4</v>
      </c>
      <c r="R503" s="3">
        <f t="shared" si="128"/>
        <v>9.2397339794608735E-3</v>
      </c>
      <c r="S503" s="16">
        <f t="shared" si="134"/>
        <v>123.06674551721147</v>
      </c>
      <c r="T503" s="16">
        <f t="shared" si="134"/>
        <v>143.9739821534354</v>
      </c>
      <c r="U503" s="16">
        <f t="shared" si="129"/>
        <v>-20.907236636223928</v>
      </c>
      <c r="V503" s="16">
        <f t="shared" si="135"/>
        <v>152.85435072911122</v>
      </c>
      <c r="W503" s="16">
        <f t="shared" si="135"/>
        <v>179.15750260245289</v>
      </c>
      <c r="X503" s="16">
        <f t="shared" si="135"/>
        <v>119.44581571685823</v>
      </c>
      <c r="Y503" s="16">
        <f t="shared" si="135"/>
        <v>124.4382595653195</v>
      </c>
    </row>
    <row r="504" spans="1:25" x14ac:dyDescent="0.4">
      <c r="A504">
        <f t="shared" si="131"/>
        <v>491</v>
      </c>
      <c r="B504" s="1">
        <v>42510</v>
      </c>
      <c r="C504" s="2">
        <v>3.5766661583802498E-2</v>
      </c>
      <c r="D504" s="2">
        <v>4.5353219834584797E-3</v>
      </c>
      <c r="E504" s="2">
        <v>3.31545641071765E-3</v>
      </c>
      <c r="F504" s="2">
        <v>0.95638256002202104</v>
      </c>
      <c r="G504">
        <v>593.10299999999995</v>
      </c>
      <c r="H504">
        <v>3871.75</v>
      </c>
      <c r="I504">
        <v>1892.71</v>
      </c>
      <c r="J504">
        <v>162.76</v>
      </c>
      <c r="K504">
        <v>110.15</v>
      </c>
      <c r="L504" s="3">
        <f t="shared" si="124"/>
        <v>1.5285470440957738E-3</v>
      </c>
      <c r="M504" s="3">
        <f t="shared" si="125"/>
        <v>2.4710939997088399E-2</v>
      </c>
      <c r="N504" s="3">
        <f t="shared" si="122"/>
        <v>4.8977392204827552E-3</v>
      </c>
      <c r="O504" s="3">
        <f t="shared" si="122"/>
        <v>1.4131236175964901E-3</v>
      </c>
      <c r="P504" s="3">
        <f t="shared" si="126"/>
        <v>4.4626220597865893E-7</v>
      </c>
      <c r="Q504" s="4">
        <f t="shared" si="127"/>
        <v>1.5340218559569186E-3</v>
      </c>
      <c r="R504" s="3">
        <f t="shared" si="128"/>
        <v>8.1375874698158546E-3</v>
      </c>
      <c r="S504" s="16">
        <f t="shared" ref="S504:T519" si="136">S503+100*Q504</f>
        <v>123.22014770280717</v>
      </c>
      <c r="T504" s="16">
        <f t="shared" si="136"/>
        <v>144.78774090041699</v>
      </c>
      <c r="U504" s="16">
        <f t="shared" si="129"/>
        <v>-21.567593197609824</v>
      </c>
      <c r="V504" s="16">
        <f t="shared" si="135"/>
        <v>153.0072054335208</v>
      </c>
      <c r="W504" s="16">
        <f t="shared" si="135"/>
        <v>181.62859660216174</v>
      </c>
      <c r="X504" s="16">
        <f t="shared" si="135"/>
        <v>119.93558963890651</v>
      </c>
      <c r="Y504" s="16">
        <f t="shared" si="135"/>
        <v>124.57957192707914</v>
      </c>
    </row>
    <row r="505" spans="1:25" x14ac:dyDescent="0.4">
      <c r="A505">
        <f t="shared" si="131"/>
        <v>492</v>
      </c>
      <c r="B505" s="1">
        <v>42517</v>
      </c>
      <c r="C505" s="2">
        <v>3.6443046924698498E-2</v>
      </c>
      <c r="D505" s="2">
        <v>4.5385692251555801E-3</v>
      </c>
      <c r="E505" s="2">
        <v>3.37959417142199E-3</v>
      </c>
      <c r="F505" s="2">
        <v>0.95563878967872296</v>
      </c>
      <c r="G505">
        <v>593.14800000000002</v>
      </c>
      <c r="H505">
        <v>3961.67</v>
      </c>
      <c r="I505">
        <v>1901.98</v>
      </c>
      <c r="J505">
        <v>162.99</v>
      </c>
      <c r="K505">
        <v>110.31</v>
      </c>
      <c r="L505" s="3">
        <f t="shared" si="124"/>
        <v>-2.1946867017000882E-2</v>
      </c>
      <c r="M505" s="3">
        <f t="shared" si="125"/>
        <v>-3.3886785666208397E-2</v>
      </c>
      <c r="N505" s="3">
        <f t="shared" si="122"/>
        <v>-9.4112451235028871E-3</v>
      </c>
      <c r="O505" s="3">
        <f t="shared" si="122"/>
        <v>-3.0676728633660666E-4</v>
      </c>
      <c r="P505" s="3">
        <f t="shared" si="126"/>
        <v>1.1527393645017862E-7</v>
      </c>
      <c r="Q505" s="4">
        <f t="shared" si="127"/>
        <v>-1.2786884084441826E-3</v>
      </c>
      <c r="R505" s="3">
        <f t="shared" si="128"/>
        <v>-1.6387916273262193E-2</v>
      </c>
      <c r="S505" s="16">
        <f t="shared" si="136"/>
        <v>123.09227886196275</v>
      </c>
      <c r="T505" s="16">
        <f t="shared" si="136"/>
        <v>143.14894927309078</v>
      </c>
      <c r="U505" s="16">
        <f t="shared" si="129"/>
        <v>-20.056670411128025</v>
      </c>
      <c r="V505" s="16">
        <f t="shared" si="135"/>
        <v>150.81251873182072</v>
      </c>
      <c r="W505" s="16">
        <f t="shared" si="135"/>
        <v>178.23991803554088</v>
      </c>
      <c r="X505" s="16">
        <f t="shared" si="135"/>
        <v>118.99446512655622</v>
      </c>
      <c r="Y505" s="16">
        <f t="shared" si="135"/>
        <v>124.54889519844548</v>
      </c>
    </row>
    <row r="506" spans="1:25" x14ac:dyDescent="0.4">
      <c r="A506">
        <f t="shared" si="131"/>
        <v>493</v>
      </c>
      <c r="B506" s="1">
        <v>42524</v>
      </c>
      <c r="C506" s="2">
        <v>3.65391171557721E-2</v>
      </c>
      <c r="D506" s="2">
        <v>4.4644162662709399E-3</v>
      </c>
      <c r="E506" s="2">
        <v>3.4756471677656799E-3</v>
      </c>
      <c r="F506" s="2">
        <v>0.95552081941019096</v>
      </c>
      <c r="G506">
        <v>600.71500000000003</v>
      </c>
      <c r="H506">
        <v>3963.23</v>
      </c>
      <c r="I506">
        <v>1884.08</v>
      </c>
      <c r="J506">
        <v>162.94</v>
      </c>
      <c r="K506">
        <v>106.53</v>
      </c>
      <c r="L506" s="3">
        <f t="shared" si="124"/>
        <v>9.1198941962351565E-3</v>
      </c>
      <c r="M506" s="3">
        <f t="shared" si="125"/>
        <v>2.9774966588758112E-3</v>
      </c>
      <c r="N506" s="3">
        <f t="shared" si="122"/>
        <v>-4.888327459555919E-3</v>
      </c>
      <c r="O506" s="3">
        <f t="shared" si="122"/>
        <v>2.7003805081624588E-3</v>
      </c>
      <c r="P506" s="3">
        <f t="shared" si="126"/>
        <v>1.1483948994945939E-6</v>
      </c>
      <c r="Q506" s="4">
        <f t="shared" si="127"/>
        <v>2.9086569664904245E-3</v>
      </c>
      <c r="R506" s="3">
        <f t="shared" si="128"/>
        <v>2.4773609759293769E-3</v>
      </c>
      <c r="S506" s="16">
        <f t="shared" si="136"/>
        <v>123.38314455861179</v>
      </c>
      <c r="T506" s="16">
        <f t="shared" si="136"/>
        <v>143.39668537068371</v>
      </c>
      <c r="U506" s="16">
        <f t="shared" si="129"/>
        <v>-20.013540812071923</v>
      </c>
      <c r="V506" s="16">
        <f t="shared" si="135"/>
        <v>151.72450815144424</v>
      </c>
      <c r="W506" s="16">
        <f t="shared" si="135"/>
        <v>178.53766770142846</v>
      </c>
      <c r="X506" s="16">
        <f t="shared" si="135"/>
        <v>118.50563238060063</v>
      </c>
      <c r="Y506" s="16">
        <f t="shared" si="135"/>
        <v>124.81893324926172</v>
      </c>
    </row>
    <row r="507" spans="1:25" x14ac:dyDescent="0.4">
      <c r="A507">
        <f t="shared" si="131"/>
        <v>494</v>
      </c>
      <c r="B507" s="1">
        <v>42531</v>
      </c>
      <c r="C507" s="2">
        <v>3.8342382994328801E-2</v>
      </c>
      <c r="D507" s="2">
        <v>4.5684123495821002E-3</v>
      </c>
      <c r="E507" s="2">
        <v>3.48237674505519E-3</v>
      </c>
      <c r="F507" s="2">
        <v>0.95360682791103302</v>
      </c>
      <c r="G507">
        <v>603.70000000000005</v>
      </c>
      <c r="H507">
        <v>3958.68</v>
      </c>
      <c r="I507">
        <v>1874.87</v>
      </c>
      <c r="J507">
        <v>163.38</v>
      </c>
      <c r="K507">
        <v>106.97</v>
      </c>
      <c r="L507" s="3">
        <f t="shared" si="124"/>
        <v>-2.3509309679215162E-2</v>
      </c>
      <c r="M507" s="3">
        <f t="shared" si="125"/>
        <v>-3.7222253848979592E-2</v>
      </c>
      <c r="N507" s="3">
        <f t="shared" si="122"/>
        <v>-6.0025495100993642E-2</v>
      </c>
      <c r="O507" s="3">
        <f t="shared" si="122"/>
        <v>-4.2844901456717821E-4</v>
      </c>
      <c r="P507" s="3">
        <f t="shared" si="126"/>
        <v>1.7305318642001915E-6</v>
      </c>
      <c r="Q507" s="4">
        <f t="shared" si="127"/>
        <v>-1.6907833856330465E-3</v>
      </c>
      <c r="R507" s="3">
        <f t="shared" si="128"/>
        <v>-3.0296376910938894E-2</v>
      </c>
      <c r="S507" s="16">
        <f t="shared" si="136"/>
        <v>123.21406622004848</v>
      </c>
      <c r="T507" s="16">
        <f t="shared" si="136"/>
        <v>140.36704767958983</v>
      </c>
      <c r="U507" s="16">
        <f t="shared" si="129"/>
        <v>-17.152981459541351</v>
      </c>
      <c r="V507" s="16">
        <f t="shared" si="135"/>
        <v>149.37357718352271</v>
      </c>
      <c r="W507" s="16">
        <f t="shared" si="135"/>
        <v>174.81544231653049</v>
      </c>
      <c r="X507" s="16">
        <f t="shared" si="135"/>
        <v>112.50308287050126</v>
      </c>
      <c r="Y507" s="16">
        <f t="shared" si="135"/>
        <v>124.776088347805</v>
      </c>
    </row>
    <row r="508" spans="1:25" x14ac:dyDescent="0.4">
      <c r="A508">
        <f t="shared" si="131"/>
        <v>495</v>
      </c>
      <c r="B508" s="1">
        <v>42538</v>
      </c>
      <c r="C508" s="2">
        <v>3.5862786887193798E-2</v>
      </c>
      <c r="D508" s="2">
        <v>4.3452961128506301E-3</v>
      </c>
      <c r="E508" s="2">
        <v>3.3008693152546198E-3</v>
      </c>
      <c r="F508" s="2">
        <v>0.95649104768469995</v>
      </c>
      <c r="G508">
        <v>605.41099999999994</v>
      </c>
      <c r="H508">
        <v>3914.15</v>
      </c>
      <c r="I508">
        <v>1762.33</v>
      </c>
      <c r="J508">
        <v>163.31</v>
      </c>
      <c r="K508">
        <v>104.16</v>
      </c>
      <c r="L508" s="3">
        <f t="shared" si="124"/>
        <v>-1.467480061360904E-2</v>
      </c>
      <c r="M508" s="3">
        <f t="shared" si="125"/>
        <v>-3.4533685955244531E-2</v>
      </c>
      <c r="N508" s="3">
        <f t="shared" si="122"/>
        <v>-3.7053219317607966E-2</v>
      </c>
      <c r="O508" s="3">
        <f t="shared" si="122"/>
        <v>2.7554956830566635E-3</v>
      </c>
      <c r="P508" s="3">
        <f t="shared" si="126"/>
        <v>3.2224870984310779E-7</v>
      </c>
      <c r="Q508" s="4">
        <f t="shared" si="127"/>
        <v>1.836638531029151E-3</v>
      </c>
      <c r="R508" s="3">
        <f t="shared" si="128"/>
        <v>-2.0876552550851218E-2</v>
      </c>
      <c r="S508" s="16">
        <f t="shared" si="136"/>
        <v>123.39773007315139</v>
      </c>
      <c r="T508" s="16">
        <f t="shared" si="136"/>
        <v>138.27939242450472</v>
      </c>
      <c r="U508" s="16">
        <f t="shared" si="129"/>
        <v>-14.881662351353327</v>
      </c>
      <c r="V508" s="16">
        <f t="shared" si="135"/>
        <v>147.90609712216181</v>
      </c>
      <c r="W508" s="16">
        <f t="shared" si="135"/>
        <v>171.36207372100603</v>
      </c>
      <c r="X508" s="16">
        <f t="shared" si="135"/>
        <v>108.79776093874047</v>
      </c>
      <c r="Y508" s="16">
        <f t="shared" si="135"/>
        <v>125.05163791611066</v>
      </c>
    </row>
    <row r="509" spans="1:25" x14ac:dyDescent="0.4">
      <c r="A509">
        <f t="shared" si="131"/>
        <v>496</v>
      </c>
      <c r="B509" s="1">
        <v>42545</v>
      </c>
      <c r="C509" s="2">
        <v>3.5536930250993998E-2</v>
      </c>
      <c r="D509" s="2">
        <v>4.2143986485014403E-3</v>
      </c>
      <c r="E509" s="2">
        <v>3.2205422327319698E-3</v>
      </c>
      <c r="F509" s="2">
        <v>0.957028128867772</v>
      </c>
      <c r="G509">
        <v>607.84799999999996</v>
      </c>
      <c r="H509">
        <v>3850.7</v>
      </c>
      <c r="I509">
        <v>1697.03</v>
      </c>
      <c r="J509">
        <v>163.76</v>
      </c>
      <c r="K509">
        <v>102.22</v>
      </c>
      <c r="L509" s="3">
        <f t="shared" si="124"/>
        <v>1.1161628671386259E-2</v>
      </c>
      <c r="M509" s="3">
        <f t="shared" si="125"/>
        <v>3.5746992759899232E-2</v>
      </c>
      <c r="N509" s="3">
        <f t="shared" si="122"/>
        <v>4.290436821977206E-2</v>
      </c>
      <c r="O509" s="3">
        <f t="shared" si="122"/>
        <v>4.1524181729359899E-3</v>
      </c>
      <c r="P509" s="3">
        <f t="shared" si="126"/>
        <v>2.4369734105224439E-7</v>
      </c>
      <c r="Q509" s="4">
        <f t="shared" si="127"/>
        <v>4.6592147243587284E-3</v>
      </c>
      <c r="R509" s="3">
        <f t="shared" si="128"/>
        <v>2.3491351955998385E-2</v>
      </c>
      <c r="S509" s="16">
        <f t="shared" si="136"/>
        <v>123.86365154558726</v>
      </c>
      <c r="T509" s="16">
        <f t="shared" si="136"/>
        <v>140.62852762010456</v>
      </c>
      <c r="U509" s="16">
        <f t="shared" si="129"/>
        <v>-16.764876074517304</v>
      </c>
      <c r="V509" s="16">
        <f t="shared" si="135"/>
        <v>149.02225998930044</v>
      </c>
      <c r="W509" s="16">
        <f t="shared" si="135"/>
        <v>174.93677299699596</v>
      </c>
      <c r="X509" s="16">
        <f t="shared" si="135"/>
        <v>113.08819776071768</v>
      </c>
      <c r="Y509" s="16">
        <f t="shared" si="135"/>
        <v>125.46687973340427</v>
      </c>
    </row>
    <row r="510" spans="1:25" x14ac:dyDescent="0.4">
      <c r="A510">
        <f t="shared" si="131"/>
        <v>497</v>
      </c>
      <c r="B510" s="1">
        <v>42552</v>
      </c>
      <c r="C510" s="2">
        <v>3.5807612694906198E-2</v>
      </c>
      <c r="D510" s="2">
        <v>4.2866083286788696E-3</v>
      </c>
      <c r="E510" s="2">
        <v>3.28381234372944E-3</v>
      </c>
      <c r="F510" s="2">
        <v>0.95662196663268495</v>
      </c>
      <c r="G510">
        <v>612.83399999999995</v>
      </c>
      <c r="H510">
        <v>3976.68</v>
      </c>
      <c r="I510">
        <v>1769.84</v>
      </c>
      <c r="J510">
        <v>164.44</v>
      </c>
      <c r="K510">
        <v>102.52</v>
      </c>
      <c r="L510" s="3">
        <f t="shared" si="124"/>
        <v>-1.172332603886117E-2</v>
      </c>
      <c r="M510" s="3">
        <f t="shared" si="125"/>
        <v>-6.2257435095532943E-3</v>
      </c>
      <c r="N510" s="3">
        <f t="shared" si="122"/>
        <v>-3.5517334900329933E-2</v>
      </c>
      <c r="O510" s="3">
        <f t="shared" si="122"/>
        <v>2.2500608124544907E-3</v>
      </c>
      <c r="P510" s="3">
        <f t="shared" si="126"/>
        <v>4.6477019325179887E-7</v>
      </c>
      <c r="Q510" s="4">
        <f t="shared" si="127"/>
        <v>1.588888924222105E-3</v>
      </c>
      <c r="R510" s="3">
        <f t="shared" si="128"/>
        <v>-1.2804085909072477E-2</v>
      </c>
      <c r="S510" s="16">
        <f t="shared" si="136"/>
        <v>124.02254043800947</v>
      </c>
      <c r="T510" s="16">
        <f t="shared" si="136"/>
        <v>139.34811902919731</v>
      </c>
      <c r="U510" s="16">
        <f t="shared" si="129"/>
        <v>-15.325578591187835</v>
      </c>
      <c r="V510" s="16">
        <f t="shared" si="135"/>
        <v>147.84992738541433</v>
      </c>
      <c r="W510" s="16">
        <f t="shared" si="135"/>
        <v>174.31419864604064</v>
      </c>
      <c r="X510" s="16">
        <f t="shared" si="135"/>
        <v>109.53646427068469</v>
      </c>
      <c r="Y510" s="16">
        <f t="shared" si="135"/>
        <v>125.69188581464972</v>
      </c>
    </row>
    <row r="511" spans="1:25" x14ac:dyDescent="0.4">
      <c r="A511">
        <f t="shared" si="131"/>
        <v>498</v>
      </c>
      <c r="B511" s="1">
        <v>42559</v>
      </c>
      <c r="C511" s="2">
        <v>3.5153834266167E-2</v>
      </c>
      <c r="D511" s="2">
        <v>4.2346804724804604E-3</v>
      </c>
      <c r="E511" s="2">
        <v>3.2149016399140801E-3</v>
      </c>
      <c r="F511" s="2">
        <v>0.95739658362143798</v>
      </c>
      <c r="G511">
        <v>617.577</v>
      </c>
      <c r="H511">
        <v>4029.75</v>
      </c>
      <c r="I511">
        <v>1706.98</v>
      </c>
      <c r="J511">
        <v>164.81</v>
      </c>
      <c r="K511">
        <v>100.54</v>
      </c>
      <c r="L511" s="3">
        <f t="shared" si="124"/>
        <v>2.5257069482704786E-2</v>
      </c>
      <c r="M511" s="3">
        <f t="shared" si="125"/>
        <v>5.8890444234670714E-2</v>
      </c>
      <c r="N511" s="3">
        <f t="shared" si="122"/>
        <v>8.8618495823032495E-2</v>
      </c>
      <c r="O511" s="3">
        <f t="shared" si="122"/>
        <v>-3.7619076512347416E-3</v>
      </c>
      <c r="P511" s="3">
        <f t="shared" si="126"/>
        <v>4.1118721151335963E-7</v>
      </c>
      <c r="Q511" s="4">
        <f t="shared" si="127"/>
        <v>-2.1798839239944891E-3</v>
      </c>
      <c r="R511" s="3">
        <f t="shared" si="128"/>
        <v>4.2251025472293313E-2</v>
      </c>
      <c r="S511" s="16">
        <f t="shared" si="136"/>
        <v>123.80455204561002</v>
      </c>
      <c r="T511" s="16">
        <f t="shared" si="136"/>
        <v>143.57322157642665</v>
      </c>
      <c r="U511" s="16">
        <f t="shared" si="129"/>
        <v>-19.768669530816624</v>
      </c>
      <c r="V511" s="16">
        <f t="shared" ref="V511:Y526" si="137">V510+100*L511</f>
        <v>150.37563433368481</v>
      </c>
      <c r="W511" s="16">
        <f t="shared" si="137"/>
        <v>180.20324306950772</v>
      </c>
      <c r="X511" s="16">
        <f t="shared" si="137"/>
        <v>118.39831385298794</v>
      </c>
      <c r="Y511" s="16">
        <f t="shared" si="137"/>
        <v>125.31569504952625</v>
      </c>
    </row>
    <row r="512" spans="1:25" x14ac:dyDescent="0.4">
      <c r="A512">
        <f t="shared" si="131"/>
        <v>499</v>
      </c>
      <c r="B512" s="1">
        <v>42566</v>
      </c>
      <c r="C512" s="2">
        <v>3.5839146285356102E-2</v>
      </c>
      <c r="D512" s="2">
        <v>4.1434000876991303E-3</v>
      </c>
      <c r="E512" s="2">
        <v>3.0589672342396499E-3</v>
      </c>
      <c r="F512" s="2">
        <v>0.95695848639270498</v>
      </c>
      <c r="G512">
        <v>606.97400000000005</v>
      </c>
      <c r="H512">
        <v>4090.49</v>
      </c>
      <c r="I512">
        <v>1858.25</v>
      </c>
      <c r="J512">
        <v>164.19</v>
      </c>
      <c r="K512">
        <v>104.88</v>
      </c>
      <c r="L512" s="3">
        <f t="shared" si="124"/>
        <v>1.4097351578803874E-2</v>
      </c>
      <c r="M512" s="3">
        <f t="shared" si="125"/>
        <v>1.8352819164619172E-2</v>
      </c>
      <c r="N512" s="3">
        <f t="shared" si="122"/>
        <v>7.9106686398493498E-3</v>
      </c>
      <c r="O512" s="3">
        <f t="shared" si="122"/>
        <v>4.8724039222869386E-4</v>
      </c>
      <c r="P512" s="3">
        <f t="shared" si="126"/>
        <v>8.9837539800774734E-7</v>
      </c>
      <c r="Q512" s="4">
        <f t="shared" si="127"/>
        <v>1.0708490470338345E-3</v>
      </c>
      <c r="R512" s="3">
        <f t="shared" si="128"/>
        <v>1.0212019943875272E-2</v>
      </c>
      <c r="S512" s="16">
        <f t="shared" si="136"/>
        <v>123.91163695031341</v>
      </c>
      <c r="T512" s="16">
        <f t="shared" si="136"/>
        <v>144.59442357081417</v>
      </c>
      <c r="U512" s="16">
        <f t="shared" si="129"/>
        <v>-20.682786620500764</v>
      </c>
      <c r="V512" s="16">
        <f t="shared" si="137"/>
        <v>151.78536949156521</v>
      </c>
      <c r="W512" s="16">
        <f t="shared" si="137"/>
        <v>182.03852498596964</v>
      </c>
      <c r="X512" s="16">
        <f t="shared" si="137"/>
        <v>119.18938071697288</v>
      </c>
      <c r="Y512" s="16">
        <f t="shared" si="137"/>
        <v>125.36441908874913</v>
      </c>
    </row>
    <row r="513" spans="1:25" x14ac:dyDescent="0.4">
      <c r="A513">
        <f t="shared" si="131"/>
        <v>500</v>
      </c>
      <c r="B513" s="1">
        <v>42573</v>
      </c>
      <c r="C513" s="2">
        <v>3.7266572910359202E-2</v>
      </c>
      <c r="D513" s="2">
        <v>4.1737456212506997E-3</v>
      </c>
      <c r="E513" s="2">
        <v>3.0984874056978599E-3</v>
      </c>
      <c r="F513" s="2">
        <v>0.95546119406269203</v>
      </c>
      <c r="G513">
        <v>608.28099999999995</v>
      </c>
      <c r="H513">
        <v>4116.5</v>
      </c>
      <c r="I513">
        <v>1872.95</v>
      </c>
      <c r="J513">
        <v>164.27</v>
      </c>
      <c r="K513">
        <v>106.13</v>
      </c>
      <c r="L513" s="3">
        <f t="shared" si="124"/>
        <v>-2.9894370859537389E-2</v>
      </c>
      <c r="M513" s="3">
        <f t="shared" si="125"/>
        <v>-3.8814075983462204E-2</v>
      </c>
      <c r="N513" s="3">
        <f t="shared" si="122"/>
        <v>-3.5185135748418972E-3</v>
      </c>
      <c r="O513" s="3">
        <f t="shared" si="122"/>
        <v>-3.8351494490779237E-3</v>
      </c>
      <c r="P513" s="3">
        <f t="shared" si="126"/>
        <v>6.5676379135651516E-7</v>
      </c>
      <c r="Q513" s="4">
        <f t="shared" si="127"/>
        <v>-4.9519561367397848E-3</v>
      </c>
      <c r="R513" s="3">
        <f t="shared" si="128"/>
        <v>-1.9015527466729854E-2</v>
      </c>
      <c r="S513" s="16">
        <f t="shared" si="136"/>
        <v>123.41644133663942</v>
      </c>
      <c r="T513" s="16">
        <f t="shared" si="136"/>
        <v>142.69287082414118</v>
      </c>
      <c r="U513" s="16">
        <f t="shared" si="129"/>
        <v>-19.276429487501758</v>
      </c>
      <c r="V513" s="16">
        <f t="shared" si="137"/>
        <v>148.79593240561147</v>
      </c>
      <c r="W513" s="16">
        <f t="shared" si="137"/>
        <v>178.15711738762343</v>
      </c>
      <c r="X513" s="16">
        <f t="shared" si="137"/>
        <v>118.83752935948868</v>
      </c>
      <c r="Y513" s="16">
        <f t="shared" si="137"/>
        <v>124.98090414384134</v>
      </c>
    </row>
    <row r="514" spans="1:25" x14ac:dyDescent="0.4">
      <c r="A514">
        <f t="shared" si="131"/>
        <v>501</v>
      </c>
      <c r="B514" s="1">
        <v>42580</v>
      </c>
      <c r="C514" s="2">
        <v>3.6171966591431598E-2</v>
      </c>
      <c r="D514" s="2">
        <v>4.2550926715018596E-3</v>
      </c>
      <c r="E514" s="2">
        <v>3.2153858020311302E-3</v>
      </c>
      <c r="F514" s="2">
        <v>0.95635755493503505</v>
      </c>
      <c r="G514">
        <v>613.62900000000002</v>
      </c>
      <c r="H514">
        <v>4114.51</v>
      </c>
      <c r="I514">
        <v>1866.36</v>
      </c>
      <c r="J514">
        <v>163.63999999999999</v>
      </c>
      <c r="K514">
        <v>102.06</v>
      </c>
      <c r="L514" s="3">
        <f t="shared" si="124"/>
        <v>-1.1028543081298081E-2</v>
      </c>
      <c r="M514" s="3">
        <f t="shared" si="125"/>
        <v>2.5099811981412756E-3</v>
      </c>
      <c r="N514" s="3">
        <f t="shared" si="122"/>
        <v>-3.2346385477614148E-2</v>
      </c>
      <c r="O514" s="3">
        <f t="shared" si="122"/>
        <v>-6.5387435834758367E-3</v>
      </c>
      <c r="P514" s="3">
        <f t="shared" si="126"/>
        <v>1.8694952328013198E-6</v>
      </c>
      <c r="Q514" s="4">
        <f t="shared" si="127"/>
        <v>-6.747496318971708E-3</v>
      </c>
      <c r="R514" s="3">
        <f t="shared" si="128"/>
        <v>-1.1850922736061698E-2</v>
      </c>
      <c r="S514" s="16">
        <f t="shared" si="136"/>
        <v>122.74169170474225</v>
      </c>
      <c r="T514" s="16">
        <f t="shared" si="136"/>
        <v>141.50777855053502</v>
      </c>
      <c r="U514" s="16">
        <f t="shared" si="129"/>
        <v>-18.766086845792771</v>
      </c>
      <c r="V514" s="16">
        <f t="shared" si="137"/>
        <v>147.69307809748165</v>
      </c>
      <c r="W514" s="16">
        <f t="shared" si="137"/>
        <v>178.40811550743757</v>
      </c>
      <c r="X514" s="16">
        <f t="shared" si="137"/>
        <v>115.60289081172726</v>
      </c>
      <c r="Y514" s="16">
        <f t="shared" si="137"/>
        <v>124.32702978549376</v>
      </c>
    </row>
    <row r="515" spans="1:25" x14ac:dyDescent="0.4">
      <c r="A515">
        <f t="shared" si="131"/>
        <v>502</v>
      </c>
      <c r="B515" s="1">
        <v>42587</v>
      </c>
      <c r="C515" s="2">
        <v>3.8693835395960802E-2</v>
      </c>
      <c r="D515" s="2">
        <v>4.6071590815720698E-3</v>
      </c>
      <c r="E515" s="2">
        <v>3.45727597543408E-3</v>
      </c>
      <c r="F515" s="2">
        <v>0.95324172954703301</v>
      </c>
      <c r="G515">
        <v>608.29200000000003</v>
      </c>
      <c r="H515">
        <v>4134.5600000000004</v>
      </c>
      <c r="I515">
        <v>1805.99</v>
      </c>
      <c r="J515">
        <v>162.57</v>
      </c>
      <c r="K515">
        <v>101.82</v>
      </c>
      <c r="L515" s="3">
        <f t="shared" si="124"/>
        <v>-1.0639681270526724E-3</v>
      </c>
      <c r="M515" s="3">
        <f t="shared" si="125"/>
        <v>-3.8870651925293487E-3</v>
      </c>
      <c r="N515" s="3">
        <f t="shared" si="122"/>
        <v>3.3842933792545882E-2</v>
      </c>
      <c r="O515" s="3">
        <f t="shared" si="122"/>
        <v>-6.1511964076998993E-5</v>
      </c>
      <c r="P515" s="3">
        <f t="shared" si="126"/>
        <v>4.2108208406407873E-8</v>
      </c>
      <c r="Q515" s="4">
        <f t="shared" si="127"/>
        <v>-7.5085257097393721E-7</v>
      </c>
      <c r="R515" s="3">
        <f t="shared" si="128"/>
        <v>7.2075971272217154E-3</v>
      </c>
      <c r="S515" s="16">
        <f t="shared" si="136"/>
        <v>122.74161661948516</v>
      </c>
      <c r="T515" s="16">
        <f t="shared" si="136"/>
        <v>142.22853826325721</v>
      </c>
      <c r="U515" s="16">
        <f t="shared" si="129"/>
        <v>-19.48692164377205</v>
      </c>
      <c r="V515" s="16">
        <f t="shared" si="137"/>
        <v>147.58668128477638</v>
      </c>
      <c r="W515" s="16">
        <f t="shared" si="137"/>
        <v>178.01940898818464</v>
      </c>
      <c r="X515" s="16">
        <f t="shared" si="137"/>
        <v>118.98718419098185</v>
      </c>
      <c r="Y515" s="16">
        <f t="shared" si="137"/>
        <v>124.32087858908606</v>
      </c>
    </row>
    <row r="516" spans="1:25" x14ac:dyDescent="0.4">
      <c r="A516">
        <f t="shared" si="131"/>
        <v>503</v>
      </c>
      <c r="B516" s="1">
        <v>42594</v>
      </c>
      <c r="C516" s="2">
        <v>3.8658198420583698E-2</v>
      </c>
      <c r="D516" s="2">
        <v>4.6029786480761897E-3</v>
      </c>
      <c r="E516" s="2">
        <v>3.4269130369630001E-3</v>
      </c>
      <c r="F516" s="2">
        <v>0.95331190989437697</v>
      </c>
      <c r="G516">
        <v>610.76400000000001</v>
      </c>
      <c r="H516">
        <v>4139.63</v>
      </c>
      <c r="I516">
        <v>1867.11</v>
      </c>
      <c r="J516">
        <v>162.56</v>
      </c>
      <c r="K516">
        <v>101.3</v>
      </c>
      <c r="L516" s="3">
        <f t="shared" si="124"/>
        <v>-1.5473939803569925E-2</v>
      </c>
      <c r="M516" s="3">
        <f t="shared" si="125"/>
        <v>-1.0040022485664157E-2</v>
      </c>
      <c r="N516" s="3">
        <f t="shared" si="122"/>
        <v>-2.0802202334088471E-2</v>
      </c>
      <c r="O516" s="3">
        <f t="shared" si="122"/>
        <v>-1.1072834645670104E-3</v>
      </c>
      <c r="P516" s="3">
        <f t="shared" si="126"/>
        <v>1.7515585652753754E-7</v>
      </c>
      <c r="Q516" s="4">
        <f t="shared" si="127"/>
        <v>-1.7714576530358881E-3</v>
      </c>
      <c r="R516" s="3">
        <f t="shared" si="128"/>
        <v>-1.1855862021972391E-2</v>
      </c>
      <c r="S516" s="16">
        <f t="shared" si="136"/>
        <v>122.56447085418156</v>
      </c>
      <c r="T516" s="16">
        <f t="shared" si="136"/>
        <v>141.04295206105996</v>
      </c>
      <c r="U516" s="16">
        <f t="shared" si="129"/>
        <v>-18.478481206878399</v>
      </c>
      <c r="V516" s="16">
        <f t="shared" si="137"/>
        <v>146.03928730441939</v>
      </c>
      <c r="W516" s="16">
        <f t="shared" si="137"/>
        <v>177.01540673961821</v>
      </c>
      <c r="X516" s="16">
        <f t="shared" si="137"/>
        <v>116.906963957573</v>
      </c>
      <c r="Y516" s="16">
        <f t="shared" si="137"/>
        <v>124.21015024262937</v>
      </c>
    </row>
    <row r="517" spans="1:25" x14ac:dyDescent="0.4">
      <c r="A517">
        <f t="shared" si="131"/>
        <v>504</v>
      </c>
      <c r="B517" s="1">
        <v>42601</v>
      </c>
      <c r="C517" s="2">
        <v>3.8366271993037403E-2</v>
      </c>
      <c r="D517" s="2">
        <v>4.6219242791854798E-3</v>
      </c>
      <c r="E517" s="2">
        <v>3.4271072077691899E-3</v>
      </c>
      <c r="F517" s="2">
        <v>0.95358469652000699</v>
      </c>
      <c r="G517">
        <v>607.79300000000001</v>
      </c>
      <c r="H517">
        <v>4142.2299999999996</v>
      </c>
      <c r="I517">
        <v>1828.27</v>
      </c>
      <c r="J517">
        <v>162.38</v>
      </c>
      <c r="K517">
        <v>100.22</v>
      </c>
      <c r="L517" s="3">
        <f t="shared" si="124"/>
        <v>1.1946253956580222E-2</v>
      </c>
      <c r="M517" s="3">
        <f t="shared" si="125"/>
        <v>9.4059216220288011E-3</v>
      </c>
      <c r="N517" s="3">
        <f t="shared" si="122"/>
        <v>-5.9947381951244161E-3</v>
      </c>
      <c r="O517" s="3">
        <f t="shared" si="122"/>
        <v>1.2316787781752048E-4</v>
      </c>
      <c r="P517" s="3">
        <f t="shared" si="126"/>
        <v>5.9659421333257034E-7</v>
      </c>
      <c r="Q517" s="4">
        <f t="shared" si="127"/>
        <v>5.9811648480812744E-4</v>
      </c>
      <c r="R517" s="3">
        <f t="shared" si="128"/>
        <v>3.8701513153255318E-3</v>
      </c>
      <c r="S517" s="16">
        <f t="shared" si="136"/>
        <v>122.62428250266238</v>
      </c>
      <c r="T517" s="16">
        <f t="shared" si="136"/>
        <v>141.42996719259253</v>
      </c>
      <c r="U517" s="16">
        <f t="shared" si="129"/>
        <v>-18.805684689930146</v>
      </c>
      <c r="V517" s="16">
        <f t="shared" si="137"/>
        <v>147.23391270007741</v>
      </c>
      <c r="W517" s="16">
        <f t="shared" si="137"/>
        <v>177.95599890182109</v>
      </c>
      <c r="X517" s="16">
        <f t="shared" si="137"/>
        <v>116.30749013806056</v>
      </c>
      <c r="Y517" s="16">
        <f t="shared" si="137"/>
        <v>124.22246703041112</v>
      </c>
    </row>
    <row r="518" spans="1:25" x14ac:dyDescent="0.4">
      <c r="A518">
        <f t="shared" si="131"/>
        <v>505</v>
      </c>
      <c r="B518" s="1">
        <v>42608</v>
      </c>
      <c r="C518" s="2">
        <v>3.7453958141602003E-2</v>
      </c>
      <c r="D518" s="2">
        <v>4.5727505887765999E-3</v>
      </c>
      <c r="E518" s="2">
        <v>3.3942710607262E-3</v>
      </c>
      <c r="F518" s="2">
        <v>0.95457902020889496</v>
      </c>
      <c r="G518">
        <v>605.27</v>
      </c>
      <c r="H518">
        <v>4114.68</v>
      </c>
      <c r="I518">
        <v>1817.31</v>
      </c>
      <c r="J518">
        <v>162.4</v>
      </c>
      <c r="K518">
        <v>101.84</v>
      </c>
      <c r="L518" s="3">
        <f t="shared" si="124"/>
        <v>2.3382947870894233E-2</v>
      </c>
      <c r="M518" s="3">
        <f t="shared" si="125"/>
        <v>2.6133062811121599E-2</v>
      </c>
      <c r="N518" s="3">
        <f t="shared" si="122"/>
        <v>4.1346825802972553E-2</v>
      </c>
      <c r="O518" s="3">
        <f t="shared" si="122"/>
        <v>-2.5246305418719084E-3</v>
      </c>
      <c r="P518" s="3">
        <f t="shared" si="126"/>
        <v>7.5993597199322677E-7</v>
      </c>
      <c r="Q518" s="4">
        <f t="shared" si="127"/>
        <v>-1.2750930216057874E-3</v>
      </c>
      <c r="R518" s="3">
        <f t="shared" si="128"/>
        <v>2.2084551485779119E-2</v>
      </c>
      <c r="S518" s="16">
        <f t="shared" si="136"/>
        <v>122.49677320050181</v>
      </c>
      <c r="T518" s="16">
        <f t="shared" si="136"/>
        <v>143.63842234117044</v>
      </c>
      <c r="U518" s="16">
        <f t="shared" si="129"/>
        <v>-21.141649140668633</v>
      </c>
      <c r="V518" s="16">
        <f t="shared" si="137"/>
        <v>149.57220748716682</v>
      </c>
      <c r="W518" s="16">
        <f t="shared" si="137"/>
        <v>180.56930518293325</v>
      </c>
      <c r="X518" s="16">
        <f t="shared" si="137"/>
        <v>120.44217271835781</v>
      </c>
      <c r="Y518" s="16">
        <f t="shared" si="137"/>
        <v>123.97000397622394</v>
      </c>
    </row>
    <row r="519" spans="1:25" x14ac:dyDescent="0.4">
      <c r="A519">
        <f t="shared" si="131"/>
        <v>506</v>
      </c>
      <c r="B519" s="1">
        <v>42615</v>
      </c>
      <c r="C519" s="2">
        <v>3.6325142474216997E-2</v>
      </c>
      <c r="D519" s="2">
        <v>4.4954176501584399E-3</v>
      </c>
      <c r="E519" s="2">
        <v>3.33385971340731E-3</v>
      </c>
      <c r="F519" s="2">
        <v>0.95584558016221699</v>
      </c>
      <c r="G519">
        <v>607.02499999999998</v>
      </c>
      <c r="H519">
        <v>4137.7</v>
      </c>
      <c r="I519">
        <v>1892.45</v>
      </c>
      <c r="J519">
        <v>161.99</v>
      </c>
      <c r="K519">
        <v>103.92</v>
      </c>
      <c r="L519" s="3">
        <f t="shared" si="124"/>
        <v>-1.6322465517046303E-2</v>
      </c>
      <c r="M519" s="3">
        <f t="shared" si="125"/>
        <v>-3.5180646291819828E-2</v>
      </c>
      <c r="N519" s="3">
        <f t="shared" ref="N519:O582" si="138">I520/I519-1</f>
        <v>2.303891780496059E-3</v>
      </c>
      <c r="O519" s="3">
        <f t="shared" si="138"/>
        <v>1.8519661707516732E-4</v>
      </c>
      <c r="P519" s="3">
        <f t="shared" si="126"/>
        <v>9.9584122313955672E-7</v>
      </c>
      <c r="Q519" s="4">
        <f t="shared" si="127"/>
        <v>-5.6736320506122916E-4</v>
      </c>
      <c r="R519" s="3">
        <f t="shared" si="128"/>
        <v>-1.2253505852823726E-2</v>
      </c>
      <c r="S519" s="16">
        <f t="shared" si="136"/>
        <v>122.44003687999569</v>
      </c>
      <c r="T519" s="16">
        <f t="shared" si="136"/>
        <v>142.41307175588807</v>
      </c>
      <c r="U519" s="16">
        <f t="shared" si="129"/>
        <v>-19.973034875892381</v>
      </c>
      <c r="V519" s="16">
        <f t="shared" si="137"/>
        <v>147.93996093546218</v>
      </c>
      <c r="W519" s="16">
        <f t="shared" si="137"/>
        <v>177.05124055375126</v>
      </c>
      <c r="X519" s="16">
        <f t="shared" si="137"/>
        <v>120.67256189640742</v>
      </c>
      <c r="Y519" s="16">
        <f t="shared" si="137"/>
        <v>123.98852363793145</v>
      </c>
    </row>
    <row r="520" spans="1:25" x14ac:dyDescent="0.4">
      <c r="A520">
        <f t="shared" si="131"/>
        <v>507</v>
      </c>
      <c r="B520" s="1">
        <v>42622</v>
      </c>
      <c r="C520" s="2">
        <v>3.4886102886875901E-2</v>
      </c>
      <c r="D520" s="2">
        <v>4.3378292633541602E-3</v>
      </c>
      <c r="E520" s="2">
        <v>3.2707523156531699E-3</v>
      </c>
      <c r="F520" s="2">
        <v>0.957505315534116</v>
      </c>
      <c r="G520">
        <v>604.26900000000001</v>
      </c>
      <c r="H520">
        <v>4039.95</v>
      </c>
      <c r="I520">
        <v>1896.81</v>
      </c>
      <c r="J520">
        <v>162.02000000000001</v>
      </c>
      <c r="K520">
        <v>102.69</v>
      </c>
      <c r="L520" s="3">
        <f t="shared" si="124"/>
        <v>-3.420466187632254E-3</v>
      </c>
      <c r="M520" s="3">
        <f t="shared" si="125"/>
        <v>2.0272400372165489E-3</v>
      </c>
      <c r="N520" s="3">
        <f t="shared" si="138"/>
        <v>-2.4071994559286325E-2</v>
      </c>
      <c r="O520" s="3">
        <f t="shared" si="138"/>
        <v>2.0985063572398488E-3</v>
      </c>
      <c r="P520" s="3">
        <f t="shared" si="126"/>
        <v>1.5024722810535265E-7</v>
      </c>
      <c r="Q520" s="4">
        <f t="shared" si="127"/>
        <v>1.8199142983784703E-3</v>
      </c>
      <c r="R520" s="3">
        <f t="shared" si="128"/>
        <v>-5.8416785881155453E-3</v>
      </c>
      <c r="S520" s="16">
        <f t="shared" ref="S520:T535" si="139">S519+100*Q520</f>
        <v>122.62202830983354</v>
      </c>
      <c r="T520" s="16">
        <f t="shared" si="139"/>
        <v>141.82890389707651</v>
      </c>
      <c r="U520" s="16">
        <f t="shared" si="129"/>
        <v>-19.206875587242976</v>
      </c>
      <c r="V520" s="16">
        <f t="shared" si="137"/>
        <v>147.59791431669896</v>
      </c>
      <c r="W520" s="16">
        <f t="shared" si="137"/>
        <v>177.2539645574729</v>
      </c>
      <c r="X520" s="16">
        <f t="shared" si="137"/>
        <v>118.26536244047878</v>
      </c>
      <c r="Y520" s="16">
        <f t="shared" si="137"/>
        <v>124.19837427365543</v>
      </c>
    </row>
    <row r="521" spans="1:25" x14ac:dyDescent="0.4">
      <c r="A521">
        <f t="shared" si="131"/>
        <v>508</v>
      </c>
      <c r="B521" s="1">
        <v>42629</v>
      </c>
      <c r="C521" s="2">
        <v>3.5133274423433898E-2</v>
      </c>
      <c r="D521" s="2">
        <v>4.3406572569522897E-3</v>
      </c>
      <c r="E521" s="2">
        <v>3.2711648323396E-3</v>
      </c>
      <c r="F521" s="2">
        <v>0.95725490348727404</v>
      </c>
      <c r="G521">
        <v>604.55700000000002</v>
      </c>
      <c r="H521">
        <v>4063.97</v>
      </c>
      <c r="I521">
        <v>1851.15</v>
      </c>
      <c r="J521">
        <v>162.36000000000001</v>
      </c>
      <c r="K521">
        <v>102.29</v>
      </c>
      <c r="L521" s="3">
        <f t="shared" si="124"/>
        <v>-7.6701689919470573E-3</v>
      </c>
      <c r="M521" s="3">
        <f t="shared" si="125"/>
        <v>-5.7624606243000809E-4</v>
      </c>
      <c r="N521" s="3">
        <f t="shared" si="138"/>
        <v>2.9019798503632677E-2</v>
      </c>
      <c r="O521" s="3">
        <f t="shared" si="138"/>
        <v>3.6954915003684086E-4</v>
      </c>
      <c r="P521" s="3">
        <f t="shared" si="126"/>
        <v>1.4326144201562677E-7</v>
      </c>
      <c r="Q521" s="4">
        <f t="shared" si="127"/>
        <v>1.7655858009610283E-4</v>
      </c>
      <c r="R521" s="3">
        <f t="shared" si="128"/>
        <v>5.285733149823113E-3</v>
      </c>
      <c r="S521" s="16">
        <f t="shared" si="139"/>
        <v>122.63968416784314</v>
      </c>
      <c r="T521" s="16">
        <f t="shared" si="139"/>
        <v>142.35747721205882</v>
      </c>
      <c r="U521" s="16">
        <f t="shared" si="129"/>
        <v>-19.717793044215682</v>
      </c>
      <c r="V521" s="16">
        <f t="shared" si="137"/>
        <v>146.83089741750425</v>
      </c>
      <c r="W521" s="16">
        <f t="shared" si="137"/>
        <v>177.1963399512299</v>
      </c>
      <c r="X521" s="16">
        <f t="shared" si="137"/>
        <v>121.16734229084204</v>
      </c>
      <c r="Y521" s="16">
        <f t="shared" si="137"/>
        <v>124.23532918865912</v>
      </c>
    </row>
    <row r="522" spans="1:25" x14ac:dyDescent="0.4">
      <c r="A522">
        <f t="shared" si="131"/>
        <v>509</v>
      </c>
      <c r="B522" s="1">
        <v>42636</v>
      </c>
      <c r="C522" s="2">
        <v>3.4919270499392502E-2</v>
      </c>
      <c r="D522" s="2">
        <v>4.3543804723494102E-3</v>
      </c>
      <c r="E522" s="2">
        <v>3.24639968635493E-3</v>
      </c>
      <c r="F522" s="2">
        <v>0.95747994934190295</v>
      </c>
      <c r="G522">
        <v>607.46199999999999</v>
      </c>
      <c r="H522">
        <v>4112.6899999999996</v>
      </c>
      <c r="I522">
        <v>1904.87</v>
      </c>
      <c r="J522">
        <v>162.41999999999999</v>
      </c>
      <c r="K522">
        <v>101.02</v>
      </c>
      <c r="L522" s="3">
        <f t="shared" si="124"/>
        <v>4.817505122580279E-3</v>
      </c>
      <c r="M522" s="3">
        <f t="shared" si="125"/>
        <v>5.3084924285553559E-3</v>
      </c>
      <c r="N522" s="3">
        <f t="shared" si="138"/>
        <v>-1.1465349341424846E-2</v>
      </c>
      <c r="O522" s="3">
        <f t="shared" si="138"/>
        <v>3.7556951114394721E-3</v>
      </c>
      <c r="P522" s="3">
        <f t="shared" si="126"/>
        <v>4.3002086158711896E-7</v>
      </c>
      <c r="Q522" s="4">
        <f t="shared" si="127"/>
        <v>3.7496905979532654E-3</v>
      </c>
      <c r="R522" s="3">
        <f t="shared" si="128"/>
        <v>6.0408583028756513E-4</v>
      </c>
      <c r="S522" s="16">
        <f t="shared" si="139"/>
        <v>123.01465322763848</v>
      </c>
      <c r="T522" s="16">
        <f t="shared" si="139"/>
        <v>142.41788579508759</v>
      </c>
      <c r="U522" s="16">
        <f t="shared" si="129"/>
        <v>-19.403232567449109</v>
      </c>
      <c r="V522" s="16">
        <f t="shared" si="137"/>
        <v>147.31264792976228</v>
      </c>
      <c r="W522" s="16">
        <f t="shared" si="137"/>
        <v>177.72718919408544</v>
      </c>
      <c r="X522" s="16">
        <f t="shared" si="137"/>
        <v>120.02080735669956</v>
      </c>
      <c r="Y522" s="16">
        <f t="shared" si="137"/>
        <v>124.61089869980307</v>
      </c>
    </row>
    <row r="523" spans="1:25" x14ac:dyDescent="0.4">
      <c r="A523">
        <f t="shared" si="131"/>
        <v>510</v>
      </c>
      <c r="B523" s="1">
        <v>42643</v>
      </c>
      <c r="C523" s="2">
        <v>3.5483216333317899E-2</v>
      </c>
      <c r="D523" s="2">
        <v>4.4175317116110502E-3</v>
      </c>
      <c r="E523" s="2">
        <v>3.3360040491460501E-3</v>
      </c>
      <c r="F523" s="2">
        <v>0.95676324790592404</v>
      </c>
      <c r="G523">
        <v>608.40099999999995</v>
      </c>
      <c r="H523">
        <v>4121.0600000000004</v>
      </c>
      <c r="I523">
        <v>1883.03</v>
      </c>
      <c r="J523">
        <v>163.03</v>
      </c>
      <c r="K523">
        <v>101.35</v>
      </c>
      <c r="L523" s="3">
        <f t="shared" si="124"/>
        <v>7.1495832784325142E-3</v>
      </c>
      <c r="M523" s="3">
        <f t="shared" si="125"/>
        <v>9.9657616551784844E-3</v>
      </c>
      <c r="N523" s="3">
        <f t="shared" si="138"/>
        <v>2.1040556974663227E-2</v>
      </c>
      <c r="O523" s="3">
        <f t="shared" si="138"/>
        <v>-2.3308593510396047E-3</v>
      </c>
      <c r="P523" s="3">
        <f t="shared" si="126"/>
        <v>2.8690470557235946E-7</v>
      </c>
      <c r="Q523" s="4">
        <f t="shared" si="127"/>
        <v>-1.862461806250553E-3</v>
      </c>
      <c r="R523" s="3">
        <f t="shared" si="128"/>
        <v>8.9562606393086552E-3</v>
      </c>
      <c r="S523" s="16">
        <f t="shared" si="139"/>
        <v>122.82840704701341</v>
      </c>
      <c r="T523" s="16">
        <f t="shared" si="139"/>
        <v>143.31351185901846</v>
      </c>
      <c r="U523" s="16">
        <f t="shared" si="129"/>
        <v>-20.485104812005048</v>
      </c>
      <c r="V523" s="16">
        <f t="shared" si="137"/>
        <v>148.02760625760553</v>
      </c>
      <c r="W523" s="16">
        <f t="shared" si="137"/>
        <v>178.72376535960328</v>
      </c>
      <c r="X523" s="16">
        <f t="shared" si="137"/>
        <v>122.12486305416589</v>
      </c>
      <c r="Y523" s="16">
        <f t="shared" si="137"/>
        <v>124.37781276469912</v>
      </c>
    </row>
    <row r="524" spans="1:25" x14ac:dyDescent="0.4">
      <c r="A524">
        <f t="shared" si="131"/>
        <v>511</v>
      </c>
      <c r="B524" s="1">
        <v>42650</v>
      </c>
      <c r="C524" s="2">
        <v>3.5872174053558602E-2</v>
      </c>
      <c r="D524" s="2">
        <v>4.4676815252039101E-3</v>
      </c>
      <c r="E524" s="2">
        <v>3.3750710246000198E-3</v>
      </c>
      <c r="F524" s="2">
        <v>0.95628507339663704</v>
      </c>
      <c r="G524">
        <v>603.05200000000002</v>
      </c>
      <c r="H524">
        <v>4096.25</v>
      </c>
      <c r="I524">
        <v>1922.65</v>
      </c>
      <c r="J524">
        <v>162.65</v>
      </c>
      <c r="K524">
        <v>102.98</v>
      </c>
      <c r="L524" s="3">
        <f t="shared" si="124"/>
        <v>7.5242858625590436E-3</v>
      </c>
      <c r="M524" s="3">
        <f t="shared" si="125"/>
        <v>2.028309267561923E-3</v>
      </c>
      <c r="N524" s="3">
        <f t="shared" si="138"/>
        <v>-2.5381634722908553E-3</v>
      </c>
      <c r="O524" s="3">
        <f t="shared" si="138"/>
        <v>-1.0451890562558352E-3</v>
      </c>
      <c r="P524" s="3">
        <f t="shared" si="126"/>
        <v>1.1557364135627751E-7</v>
      </c>
      <c r="Q524" s="4">
        <f t="shared" si="127"/>
        <v>-7.2920641707482198E-4</v>
      </c>
      <c r="R524" s="3">
        <f t="shared" si="128"/>
        <v>1.492310650393569E-3</v>
      </c>
      <c r="S524" s="16">
        <f t="shared" si="139"/>
        <v>122.75548640530593</v>
      </c>
      <c r="T524" s="16">
        <f t="shared" si="139"/>
        <v>143.46274292405781</v>
      </c>
      <c r="U524" s="16">
        <f t="shared" si="129"/>
        <v>-20.707256518751876</v>
      </c>
      <c r="V524" s="16">
        <f t="shared" si="137"/>
        <v>148.78003484386144</v>
      </c>
      <c r="W524" s="16">
        <f t="shared" si="137"/>
        <v>178.92659628635948</v>
      </c>
      <c r="X524" s="16">
        <f t="shared" si="137"/>
        <v>121.8710467069368</v>
      </c>
      <c r="Y524" s="16">
        <f t="shared" si="137"/>
        <v>124.27329385907353</v>
      </c>
    </row>
    <row r="525" spans="1:25" x14ac:dyDescent="0.4">
      <c r="A525">
        <f t="shared" si="131"/>
        <v>512</v>
      </c>
      <c r="B525" s="1">
        <v>42657</v>
      </c>
      <c r="C525" s="2">
        <v>3.57002452065407E-2</v>
      </c>
      <c r="D525" s="2">
        <v>4.4588638577315303E-3</v>
      </c>
      <c r="E525" s="2">
        <v>3.3631948034966602E-3</v>
      </c>
      <c r="F525" s="2">
        <v>0.95647769613223099</v>
      </c>
      <c r="G525">
        <v>600.59100000000001</v>
      </c>
      <c r="H525">
        <v>4057.28</v>
      </c>
      <c r="I525">
        <v>1917.77</v>
      </c>
      <c r="J525">
        <v>162.47999999999999</v>
      </c>
      <c r="K525">
        <v>104.18</v>
      </c>
      <c r="L525" s="3">
        <f t="shared" si="124"/>
        <v>1.3625060789492771E-3</v>
      </c>
      <c r="M525" s="3">
        <f t="shared" si="125"/>
        <v>4.2158717573248516E-4</v>
      </c>
      <c r="N525" s="3">
        <f t="shared" si="138"/>
        <v>1.3442696465165271E-2</v>
      </c>
      <c r="O525" s="3">
        <f t="shared" si="138"/>
        <v>-1.8463810930580138E-4</v>
      </c>
      <c r="P525" s="3">
        <f t="shared" si="126"/>
        <v>2.3683106860737178E-8</v>
      </c>
      <c r="Q525" s="4">
        <f t="shared" si="127"/>
        <v>-8.0893908682609734E-5</v>
      </c>
      <c r="R525" s="3">
        <f t="shared" si="128"/>
        <v>3.7605379026353081E-3</v>
      </c>
      <c r="S525" s="16">
        <f t="shared" si="139"/>
        <v>122.74739701443767</v>
      </c>
      <c r="T525" s="16">
        <f t="shared" si="139"/>
        <v>143.83879671432135</v>
      </c>
      <c r="U525" s="16">
        <f t="shared" si="129"/>
        <v>-21.091399699883681</v>
      </c>
      <c r="V525" s="16">
        <f t="shared" si="137"/>
        <v>148.91628545175638</v>
      </c>
      <c r="W525" s="16">
        <f t="shared" si="137"/>
        <v>178.96875500393273</v>
      </c>
      <c r="X525" s="16">
        <f t="shared" si="137"/>
        <v>123.21531635345332</v>
      </c>
      <c r="Y525" s="16">
        <f t="shared" si="137"/>
        <v>124.25483004814295</v>
      </c>
    </row>
    <row r="526" spans="1:25" x14ac:dyDescent="0.4">
      <c r="A526">
        <f t="shared" si="131"/>
        <v>513</v>
      </c>
      <c r="B526" s="1">
        <v>42664</v>
      </c>
      <c r="C526" s="2">
        <v>3.57306192018262E-2</v>
      </c>
      <c r="D526" s="2">
        <v>4.4565273443623503E-3</v>
      </c>
      <c r="E526" s="2">
        <v>3.3722926529787299E-3</v>
      </c>
      <c r="F526" s="2">
        <v>0.95644056080083195</v>
      </c>
      <c r="G526">
        <v>603.61099999999999</v>
      </c>
      <c r="H526">
        <v>4073.85</v>
      </c>
      <c r="I526">
        <v>1943.55</v>
      </c>
      <c r="J526">
        <v>162.44999999999999</v>
      </c>
      <c r="K526">
        <v>103.8</v>
      </c>
      <c r="L526" s="3">
        <f t="shared" si="124"/>
        <v>1.6318616359067839E-3</v>
      </c>
      <c r="M526" s="3">
        <f t="shared" si="125"/>
        <v>2.2468517954510325E-3</v>
      </c>
      <c r="N526" s="3">
        <f t="shared" si="138"/>
        <v>1.9891435774742172E-2</v>
      </c>
      <c r="O526" s="3">
        <f t="shared" si="138"/>
        <v>-1.2927054478300004E-3</v>
      </c>
      <c r="P526" s="3">
        <f t="shared" si="126"/>
        <v>5.7736093876265809E-8</v>
      </c>
      <c r="Q526" s="4">
        <f t="shared" si="127"/>
        <v>-1.1010533336785196E-3</v>
      </c>
      <c r="R526" s="3">
        <f t="shared" si="128"/>
        <v>5.619360939567497E-3</v>
      </c>
      <c r="S526" s="16">
        <f t="shared" si="139"/>
        <v>122.63729168106981</v>
      </c>
      <c r="T526" s="16">
        <f t="shared" si="139"/>
        <v>144.40073280827809</v>
      </c>
      <c r="U526" s="16">
        <f t="shared" si="129"/>
        <v>-21.763441127208282</v>
      </c>
      <c r="V526" s="16">
        <f t="shared" si="137"/>
        <v>149.07947161534705</v>
      </c>
      <c r="W526" s="16">
        <f t="shared" si="137"/>
        <v>179.19344018347783</v>
      </c>
      <c r="X526" s="16">
        <f t="shared" si="137"/>
        <v>125.20445993092754</v>
      </c>
      <c r="Y526" s="16">
        <f t="shared" si="137"/>
        <v>124.12555950335995</v>
      </c>
    </row>
    <row r="527" spans="1:25" x14ac:dyDescent="0.4">
      <c r="A527">
        <f t="shared" si="131"/>
        <v>514</v>
      </c>
      <c r="B527" s="1">
        <v>42671</v>
      </c>
      <c r="C527" s="2">
        <v>3.5812207938550202E-2</v>
      </c>
      <c r="D527" s="2">
        <v>4.47116543076555E-3</v>
      </c>
      <c r="E527" s="2">
        <v>3.37089986102865E-3</v>
      </c>
      <c r="F527" s="2">
        <v>0.95634572676965501</v>
      </c>
      <c r="G527">
        <v>599.16999999999996</v>
      </c>
      <c r="H527">
        <v>4046.36</v>
      </c>
      <c r="I527">
        <v>1982.21</v>
      </c>
      <c r="J527">
        <v>162.24</v>
      </c>
      <c r="K527">
        <v>104.74</v>
      </c>
      <c r="L527" s="3">
        <f t="shared" ref="L527:L590" si="140">G528*K528/(G527*K527)-1</f>
        <v>-8.9139419262010966E-3</v>
      </c>
      <c r="M527" s="3">
        <f t="shared" ref="M527:M590" si="141">H528*K528/(H527*K527)-1</f>
        <v>-3.4041406253894624E-2</v>
      </c>
      <c r="N527" s="3">
        <f t="shared" si="138"/>
        <v>-3.2584842171112127E-2</v>
      </c>
      <c r="O527" s="3">
        <f t="shared" si="138"/>
        <v>1.4792899408282434E-3</v>
      </c>
      <c r="P527" s="3">
        <f t="shared" ref="P527:P590" si="142">(ABS(C528-C527)+ABS(D528-D527)+ABS(E528-E527)+ABS(F528-F527))*$S$3</f>
        <v>1.0325596758910568E-7</v>
      </c>
      <c r="Q527" s="4">
        <f t="shared" ref="Q527:Q590" si="143">SUMPRODUCT(C527:F527,L527:O527)-P527</f>
        <v>8.333364169802606E-4</v>
      </c>
      <c r="R527" s="3">
        <f t="shared" ref="R527:R590" si="144">SUMPRODUCT($C$7:$F$7,L527:O527)</f>
        <v>-1.8515225102594901E-2</v>
      </c>
      <c r="S527" s="16">
        <f t="shared" si="139"/>
        <v>122.72062532276784</v>
      </c>
      <c r="T527" s="16">
        <f t="shared" si="139"/>
        <v>142.54921029801861</v>
      </c>
      <c r="U527" s="16">
        <f t="shared" ref="U527:U590" si="145">S527-T527</f>
        <v>-19.828584975250763</v>
      </c>
      <c r="V527" s="16">
        <f t="shared" ref="V527:Y542" si="146">V526+100*L527</f>
        <v>148.18807742272693</v>
      </c>
      <c r="W527" s="16">
        <f t="shared" si="146"/>
        <v>175.78929955808837</v>
      </c>
      <c r="X527" s="16">
        <f t="shared" si="146"/>
        <v>121.94597571381632</v>
      </c>
      <c r="Y527" s="16">
        <f t="shared" si="146"/>
        <v>124.27348849744277</v>
      </c>
    </row>
    <row r="528" spans="1:25" x14ac:dyDescent="0.4">
      <c r="A528">
        <f t="shared" ref="A528:A591" si="147">A527+1</f>
        <v>515</v>
      </c>
      <c r="B528" s="1">
        <v>42678</v>
      </c>
      <c r="C528" s="2">
        <v>3.5737860594523399E-2</v>
      </c>
      <c r="D528" s="2">
        <v>4.40808567350704E-3</v>
      </c>
      <c r="E528" s="2">
        <v>3.33623368299861E-3</v>
      </c>
      <c r="F528" s="2">
        <v>0.95651782004897001</v>
      </c>
      <c r="G528">
        <v>603.15800000000002</v>
      </c>
      <c r="H528">
        <v>3970.02</v>
      </c>
      <c r="I528">
        <v>1917.62</v>
      </c>
      <c r="J528">
        <v>162.47999999999999</v>
      </c>
      <c r="K528">
        <v>103.12</v>
      </c>
      <c r="L528" s="3">
        <f t="shared" si="140"/>
        <v>4.8420917135520991E-3</v>
      </c>
      <c r="M528" s="3">
        <f t="shared" si="141"/>
        <v>7.4264613911600996E-2</v>
      </c>
      <c r="N528" s="3">
        <f t="shared" si="138"/>
        <v>2.3200634119377117E-2</v>
      </c>
      <c r="O528" s="3">
        <f t="shared" si="138"/>
        <v>-3.6927621861151394E-3</v>
      </c>
      <c r="P528" s="3">
        <f t="shared" si="142"/>
        <v>4.8744326768461631E-7</v>
      </c>
      <c r="Q528" s="4">
        <f t="shared" si="143"/>
        <v>-2.9548667631967319E-3</v>
      </c>
      <c r="R528" s="3">
        <f t="shared" si="144"/>
        <v>2.4653644389603768E-2</v>
      </c>
      <c r="S528" s="16">
        <f t="shared" si="139"/>
        <v>122.42513864644818</v>
      </c>
      <c r="T528" s="16">
        <f t="shared" si="139"/>
        <v>145.01457473697897</v>
      </c>
      <c r="U528" s="16">
        <f t="shared" si="145"/>
        <v>-22.589436090530796</v>
      </c>
      <c r="V528" s="16">
        <f t="shared" si="146"/>
        <v>148.67228659408215</v>
      </c>
      <c r="W528" s="16">
        <f t="shared" si="146"/>
        <v>183.21576094924848</v>
      </c>
      <c r="X528" s="16">
        <f t="shared" si="146"/>
        <v>124.26603912575403</v>
      </c>
      <c r="Y528" s="16">
        <f t="shared" si="146"/>
        <v>123.90421227883125</v>
      </c>
    </row>
    <row r="529" spans="1:25" x14ac:dyDescent="0.4">
      <c r="A529">
        <f t="shared" si="147"/>
        <v>516</v>
      </c>
      <c r="B529" s="1">
        <v>42685</v>
      </c>
      <c r="C529" s="2">
        <v>3.6449254896791003E-2</v>
      </c>
      <c r="D529" s="2">
        <v>4.2830695501424E-3</v>
      </c>
      <c r="E529" s="2">
        <v>3.4372448268724098E-3</v>
      </c>
      <c r="F529" s="2">
        <v>0.955830430726194</v>
      </c>
      <c r="G529">
        <v>586.01800000000003</v>
      </c>
      <c r="H529">
        <v>4123.6899999999996</v>
      </c>
      <c r="I529">
        <v>1962.11</v>
      </c>
      <c r="J529">
        <v>161.88</v>
      </c>
      <c r="K529">
        <v>106.65</v>
      </c>
      <c r="L529" s="3">
        <f t="shared" si="140"/>
        <v>2.3413402637425973E-2</v>
      </c>
      <c r="M529" s="3">
        <f t="shared" si="141"/>
        <v>4.9246944072344867E-2</v>
      </c>
      <c r="N529" s="3">
        <f t="shared" si="138"/>
        <v>3.6409783345480173E-2</v>
      </c>
      <c r="O529" s="3">
        <f t="shared" si="138"/>
        <v>-6.7951569063503525E-3</v>
      </c>
      <c r="P529" s="3">
        <f t="shared" si="142"/>
        <v>1.0659677321225478E-6</v>
      </c>
      <c r="Q529" s="4">
        <f t="shared" si="143"/>
        <v>-5.3066052136026909E-3</v>
      </c>
      <c r="R529" s="3">
        <f t="shared" si="144"/>
        <v>2.5568743287225165E-2</v>
      </c>
      <c r="S529" s="16">
        <f t="shared" si="139"/>
        <v>121.8944781250879</v>
      </c>
      <c r="T529" s="16">
        <f t="shared" si="139"/>
        <v>147.5714490657015</v>
      </c>
      <c r="U529" s="16">
        <f t="shared" si="145"/>
        <v>-25.6769709406136</v>
      </c>
      <c r="V529" s="16">
        <f t="shared" si="146"/>
        <v>151.01362685782476</v>
      </c>
      <c r="W529" s="16">
        <f t="shared" si="146"/>
        <v>188.14045535648296</v>
      </c>
      <c r="X529" s="16">
        <f t="shared" si="146"/>
        <v>127.90701746030206</v>
      </c>
      <c r="Y529" s="16">
        <f t="shared" si="146"/>
        <v>123.22469658819622</v>
      </c>
    </row>
    <row r="530" spans="1:25" x14ac:dyDescent="0.4">
      <c r="A530">
        <f t="shared" si="147"/>
        <v>517</v>
      </c>
      <c r="B530" s="1">
        <v>42692</v>
      </c>
      <c r="C530" s="2">
        <v>3.7983050758148597E-2</v>
      </c>
      <c r="D530" s="2">
        <v>4.3983466183021604E-3</v>
      </c>
      <c r="E530" s="2">
        <v>3.5647847842258502E-3</v>
      </c>
      <c r="F530" s="2">
        <v>0.95405381783932297</v>
      </c>
      <c r="G530">
        <v>576.70299999999997</v>
      </c>
      <c r="H530">
        <v>4160.58</v>
      </c>
      <c r="I530">
        <v>2033.55</v>
      </c>
      <c r="J530">
        <v>160.78</v>
      </c>
      <c r="K530">
        <v>110.91</v>
      </c>
      <c r="L530" s="3">
        <f t="shared" si="140"/>
        <v>1.9353196574682041E-2</v>
      </c>
      <c r="M530" s="3">
        <f t="shared" si="141"/>
        <v>3.5657079151459881E-2</v>
      </c>
      <c r="N530" s="3">
        <f t="shared" si="138"/>
        <v>2.5251407636891265E-2</v>
      </c>
      <c r="O530" s="3">
        <f t="shared" si="138"/>
        <v>4.3537753451916572E-4</v>
      </c>
      <c r="P530" s="3">
        <f t="shared" si="142"/>
        <v>3.7814857302850678E-7</v>
      </c>
      <c r="Q530" s="4">
        <f t="shared" si="143"/>
        <v>1.3969369254936592E-3</v>
      </c>
      <c r="R530" s="3">
        <f t="shared" si="144"/>
        <v>2.0174265224388088E-2</v>
      </c>
      <c r="S530" s="16">
        <f t="shared" si="139"/>
        <v>122.03417181763727</v>
      </c>
      <c r="T530" s="16">
        <f t="shared" si="139"/>
        <v>149.5888755881403</v>
      </c>
      <c r="U530" s="16">
        <f t="shared" si="145"/>
        <v>-27.554703770503025</v>
      </c>
      <c r="V530" s="16">
        <f t="shared" si="146"/>
        <v>152.94894651529296</v>
      </c>
      <c r="W530" s="16">
        <f t="shared" si="146"/>
        <v>191.70616327162895</v>
      </c>
      <c r="X530" s="16">
        <f t="shared" si="146"/>
        <v>130.43215822399119</v>
      </c>
      <c r="Y530" s="16">
        <f t="shared" si="146"/>
        <v>123.26823434164814</v>
      </c>
    </row>
    <row r="531" spans="1:25" x14ac:dyDescent="0.4">
      <c r="A531">
        <f t="shared" si="147"/>
        <v>518</v>
      </c>
      <c r="B531" s="1">
        <v>42699</v>
      </c>
      <c r="C531" s="2">
        <v>3.7457255932186503E-2</v>
      </c>
      <c r="D531" s="2">
        <v>4.3306101736516897E-3</v>
      </c>
      <c r="E531" s="2">
        <v>3.5280684331241E-3</v>
      </c>
      <c r="F531" s="2">
        <v>0.95468406546103701</v>
      </c>
      <c r="G531">
        <v>575.87</v>
      </c>
      <c r="H531">
        <v>4221.0200000000004</v>
      </c>
      <c r="I531">
        <v>2084.9</v>
      </c>
      <c r="J531">
        <v>160.85</v>
      </c>
      <c r="K531">
        <v>113.22</v>
      </c>
      <c r="L531" s="3">
        <f t="shared" si="140"/>
        <v>8.2217498234604669E-4</v>
      </c>
      <c r="M531" s="3">
        <f t="shared" si="141"/>
        <v>-6.5141159166522966E-3</v>
      </c>
      <c r="N531" s="3">
        <f t="shared" si="138"/>
        <v>9.2186675619931879E-3</v>
      </c>
      <c r="O531" s="3">
        <f t="shared" si="138"/>
        <v>6.8386695679212295E-4</v>
      </c>
      <c r="P531" s="3">
        <f t="shared" si="142"/>
        <v>5.9035726751464228E-7</v>
      </c>
      <c r="Q531" s="4">
        <f t="shared" si="143"/>
        <v>6.8739694137196579E-4</v>
      </c>
      <c r="R531" s="3">
        <f t="shared" si="144"/>
        <v>1.0526483961197652E-3</v>
      </c>
      <c r="S531" s="16">
        <f t="shared" si="139"/>
        <v>122.10291151177447</v>
      </c>
      <c r="T531" s="16">
        <f t="shared" si="139"/>
        <v>149.69414042775227</v>
      </c>
      <c r="U531" s="16">
        <f t="shared" si="145"/>
        <v>-27.591228915977808</v>
      </c>
      <c r="V531" s="16">
        <f t="shared" si="146"/>
        <v>153.03116401352756</v>
      </c>
      <c r="W531" s="16">
        <f t="shared" si="146"/>
        <v>191.05475167996372</v>
      </c>
      <c r="X531" s="16">
        <f t="shared" si="146"/>
        <v>131.3540249801905</v>
      </c>
      <c r="Y531" s="16">
        <f t="shared" si="146"/>
        <v>123.33662103732735</v>
      </c>
    </row>
    <row r="532" spans="1:25" x14ac:dyDescent="0.4">
      <c r="A532">
        <f t="shared" si="147"/>
        <v>519</v>
      </c>
      <c r="B532" s="1">
        <v>42706</v>
      </c>
      <c r="C532" s="2">
        <v>3.6660325977957299E-2</v>
      </c>
      <c r="D532" s="2">
        <v>4.2216699275849298E-3</v>
      </c>
      <c r="E532" s="2">
        <v>3.4500098542288799E-3</v>
      </c>
      <c r="F532" s="2">
        <v>0.95566799424022797</v>
      </c>
      <c r="G532">
        <v>574.87099999999998</v>
      </c>
      <c r="H532">
        <v>4182.8100000000004</v>
      </c>
      <c r="I532">
        <v>2104.12</v>
      </c>
      <c r="J532">
        <v>160.96</v>
      </c>
      <c r="K532">
        <v>113.51</v>
      </c>
      <c r="L532" s="3">
        <f t="shared" si="140"/>
        <v>1.0560894630425421E-2</v>
      </c>
      <c r="M532" s="3">
        <f t="shared" si="141"/>
        <v>4.7715212385520678E-2</v>
      </c>
      <c r="N532" s="3">
        <f t="shared" si="138"/>
        <v>3.1994372944508909E-2</v>
      </c>
      <c r="O532" s="3">
        <f t="shared" si="138"/>
        <v>-6.2127236580611367E-5</v>
      </c>
      <c r="P532" s="3">
        <f t="shared" si="142"/>
        <v>1.4267668015970021E-7</v>
      </c>
      <c r="Q532" s="4">
        <f t="shared" si="143"/>
        <v>6.3946893067412449E-4</v>
      </c>
      <c r="R532" s="3">
        <f t="shared" si="144"/>
        <v>2.2552088180968599E-2</v>
      </c>
      <c r="S532" s="16">
        <f t="shared" si="139"/>
        <v>122.16685840484188</v>
      </c>
      <c r="T532" s="16">
        <f t="shared" si="139"/>
        <v>151.94934924584913</v>
      </c>
      <c r="U532" s="16">
        <f t="shared" si="145"/>
        <v>-29.78249084100726</v>
      </c>
      <c r="V532" s="16">
        <f t="shared" si="146"/>
        <v>154.08725347657011</v>
      </c>
      <c r="W532" s="16">
        <f t="shared" si="146"/>
        <v>195.82627291851577</v>
      </c>
      <c r="X532" s="16">
        <f t="shared" si="146"/>
        <v>134.55346227464139</v>
      </c>
      <c r="Y532" s="16">
        <f t="shared" si="146"/>
        <v>123.33040831366928</v>
      </c>
    </row>
    <row r="533" spans="1:25" x14ac:dyDescent="0.4">
      <c r="A533">
        <f t="shared" si="147"/>
        <v>520</v>
      </c>
      <c r="B533" s="1">
        <v>42713</v>
      </c>
      <c r="C533" s="2">
        <v>3.6526685045460403E-2</v>
      </c>
      <c r="D533" s="2">
        <v>4.14738985429832E-3</v>
      </c>
      <c r="E533" s="2">
        <v>3.4201363930797799E-3</v>
      </c>
      <c r="F533" s="2">
        <v>0.95590578870716103</v>
      </c>
      <c r="G533">
        <v>571.82399999999996</v>
      </c>
      <c r="H533">
        <v>4313.6099999999997</v>
      </c>
      <c r="I533">
        <v>2171.44</v>
      </c>
      <c r="J533">
        <v>160.94999999999999</v>
      </c>
      <c r="K533">
        <v>115.32</v>
      </c>
      <c r="L533" s="3">
        <f t="shared" si="140"/>
        <v>1.3252675597497987E-2</v>
      </c>
      <c r="M533" s="3">
        <f t="shared" si="141"/>
        <v>2.2345818152544883E-2</v>
      </c>
      <c r="N533" s="3">
        <f t="shared" si="138"/>
        <v>1.6597281066941694E-2</v>
      </c>
      <c r="O533" s="3">
        <f t="shared" si="138"/>
        <v>-4.162783473128262E-3</v>
      </c>
      <c r="P533" s="3">
        <f t="shared" si="142"/>
        <v>5.2530237211624638E-7</v>
      </c>
      <c r="Q533" s="4">
        <f t="shared" si="143"/>
        <v>-3.346236029415374E-3</v>
      </c>
      <c r="R533" s="3">
        <f t="shared" si="144"/>
        <v>1.2008247835964075E-2</v>
      </c>
      <c r="S533" s="16">
        <f t="shared" si="139"/>
        <v>121.83223480190034</v>
      </c>
      <c r="T533" s="16">
        <f t="shared" si="139"/>
        <v>153.15017402944554</v>
      </c>
      <c r="U533" s="16">
        <f t="shared" si="145"/>
        <v>-31.317939227545196</v>
      </c>
      <c r="V533" s="16">
        <f t="shared" si="146"/>
        <v>155.4125210363199</v>
      </c>
      <c r="W533" s="16">
        <f t="shared" si="146"/>
        <v>198.06085473377027</v>
      </c>
      <c r="X533" s="16">
        <f t="shared" si="146"/>
        <v>136.21319038133555</v>
      </c>
      <c r="Y533" s="16">
        <f t="shared" si="146"/>
        <v>122.91412996635646</v>
      </c>
    </row>
    <row r="534" spans="1:25" x14ac:dyDescent="0.4">
      <c r="A534">
        <f t="shared" si="147"/>
        <v>521</v>
      </c>
      <c r="B534" s="1">
        <v>42720</v>
      </c>
      <c r="C534" s="2">
        <v>3.7230739344627797E-2</v>
      </c>
      <c r="D534" s="2">
        <v>4.2497367388214403E-3</v>
      </c>
      <c r="E534" s="2">
        <v>3.4892391629164402E-3</v>
      </c>
      <c r="F534" s="2">
        <v>0.95503028475363405</v>
      </c>
      <c r="G534">
        <v>566.57899999999995</v>
      </c>
      <c r="H534">
        <v>4312.3999999999996</v>
      </c>
      <c r="I534">
        <v>2207.48</v>
      </c>
      <c r="J534">
        <v>160.28</v>
      </c>
      <c r="K534">
        <v>117.93</v>
      </c>
      <c r="L534" s="3">
        <f t="shared" si="140"/>
        <v>-5.27434164243612E-4</v>
      </c>
      <c r="M534" s="3">
        <f t="shared" si="141"/>
        <v>-2.1416018707454132E-3</v>
      </c>
      <c r="N534" s="3">
        <f t="shared" si="138"/>
        <v>-4.4168010582202877E-3</v>
      </c>
      <c r="O534" s="3">
        <f t="shared" si="138"/>
        <v>1.9965061142999119E-3</v>
      </c>
      <c r="P534" s="3">
        <f t="shared" si="142"/>
        <v>3.6035874172949277E-8</v>
      </c>
      <c r="Q534" s="4">
        <f t="shared" si="143"/>
        <v>1.8625384837104493E-3</v>
      </c>
      <c r="R534" s="3">
        <f t="shared" si="144"/>
        <v>-1.2723327447273503E-3</v>
      </c>
      <c r="S534" s="16">
        <f t="shared" si="139"/>
        <v>122.01848865027138</v>
      </c>
      <c r="T534" s="16">
        <f t="shared" si="139"/>
        <v>153.02294075497281</v>
      </c>
      <c r="U534" s="16">
        <f t="shared" si="145"/>
        <v>-31.004452104701429</v>
      </c>
      <c r="V534" s="16">
        <f t="shared" si="146"/>
        <v>155.35977761989554</v>
      </c>
      <c r="W534" s="16">
        <f t="shared" si="146"/>
        <v>197.84669454669572</v>
      </c>
      <c r="X534" s="16">
        <f t="shared" si="146"/>
        <v>135.77151027551352</v>
      </c>
      <c r="Y534" s="16">
        <f t="shared" si="146"/>
        <v>123.11378057778644</v>
      </c>
    </row>
    <row r="535" spans="1:25" x14ac:dyDescent="0.4">
      <c r="A535">
        <f t="shared" si="147"/>
        <v>522</v>
      </c>
      <c r="B535" s="1">
        <v>42727</v>
      </c>
      <c r="C535" s="2">
        <v>3.7170679554339302E-2</v>
      </c>
      <c r="D535" s="2">
        <v>4.2603827587646198E-3</v>
      </c>
      <c r="E535" s="2">
        <v>3.4959355528283299E-3</v>
      </c>
      <c r="F535" s="2">
        <v>0.95507300213406698</v>
      </c>
      <c r="G535">
        <v>569.17600000000004</v>
      </c>
      <c r="H535">
        <v>4325.17</v>
      </c>
      <c r="I535">
        <v>2197.73</v>
      </c>
      <c r="J535">
        <v>160.6</v>
      </c>
      <c r="K535">
        <v>117.33</v>
      </c>
      <c r="L535" s="3">
        <f t="shared" si="140"/>
        <v>5.0132111536254076E-3</v>
      </c>
      <c r="M535" s="3">
        <f t="shared" si="141"/>
        <v>-1.3872922603650917E-2</v>
      </c>
      <c r="N535" s="3">
        <f t="shared" si="138"/>
        <v>-1.5088295650512062E-2</v>
      </c>
      <c r="O535" s="3">
        <f t="shared" si="138"/>
        <v>2.3038605230385478E-3</v>
      </c>
      <c r="P535" s="3">
        <f t="shared" si="142"/>
        <v>1.3387013617081789E-7</v>
      </c>
      <c r="Q535" s="4">
        <f t="shared" si="143"/>
        <v>2.2747139119595858E-3</v>
      </c>
      <c r="R535" s="3">
        <f t="shared" si="144"/>
        <v>-5.411036644374756E-3</v>
      </c>
      <c r="S535" s="16">
        <f t="shared" si="139"/>
        <v>122.24596004146734</v>
      </c>
      <c r="T535" s="16">
        <f t="shared" si="139"/>
        <v>152.48183709053532</v>
      </c>
      <c r="U535" s="16">
        <f t="shared" si="145"/>
        <v>-30.23587704906798</v>
      </c>
      <c r="V535" s="16">
        <f t="shared" si="146"/>
        <v>155.86109873525808</v>
      </c>
      <c r="W535" s="16">
        <f t="shared" si="146"/>
        <v>196.45940228633063</v>
      </c>
      <c r="X535" s="16">
        <f t="shared" si="146"/>
        <v>134.26268071046232</v>
      </c>
      <c r="Y535" s="16">
        <f t="shared" si="146"/>
        <v>123.3441666300903</v>
      </c>
    </row>
    <row r="536" spans="1:25" x14ac:dyDescent="0.4">
      <c r="A536">
        <f t="shared" si="147"/>
        <v>523</v>
      </c>
      <c r="B536" s="1">
        <v>42734</v>
      </c>
      <c r="C536" s="2">
        <v>3.7002478389415103E-2</v>
      </c>
      <c r="D536" s="2">
        <v>4.2307325551510198E-3</v>
      </c>
      <c r="E536" s="2">
        <v>3.4706700277480499E-3</v>
      </c>
      <c r="F536" s="2">
        <v>0.95529611902768496</v>
      </c>
      <c r="G536">
        <v>573.83900000000006</v>
      </c>
      <c r="H536">
        <v>4278.66</v>
      </c>
      <c r="I536">
        <v>2164.5700000000002</v>
      </c>
      <c r="J536">
        <v>160.97</v>
      </c>
      <c r="K536">
        <v>116.96</v>
      </c>
      <c r="L536" s="3">
        <f t="shared" si="140"/>
        <v>3.3811242007470987E-3</v>
      </c>
      <c r="M536" s="3">
        <f t="shared" si="141"/>
        <v>1.8142037409170753E-2</v>
      </c>
      <c r="N536" s="3">
        <f t="shared" si="138"/>
        <v>2.2854423742359797E-2</v>
      </c>
      <c r="O536" s="3">
        <f t="shared" si="138"/>
        <v>-5.5911039324096912E-4</v>
      </c>
      <c r="P536" s="3">
        <f t="shared" si="142"/>
        <v>2.8749484355811094E-7</v>
      </c>
      <c r="Q536" s="4">
        <f t="shared" si="143"/>
        <v>-2.532192366768178E-4</v>
      </c>
      <c r="R536" s="3">
        <f t="shared" si="144"/>
        <v>1.095461873975917E-2</v>
      </c>
      <c r="S536" s="16">
        <f t="shared" ref="S536:T551" si="148">S535+100*Q536</f>
        <v>122.22063811779967</v>
      </c>
      <c r="T536" s="16">
        <f t="shared" si="148"/>
        <v>153.57729896451124</v>
      </c>
      <c r="U536" s="16">
        <f t="shared" si="145"/>
        <v>-31.356660846711577</v>
      </c>
      <c r="V536" s="16">
        <f t="shared" si="146"/>
        <v>156.19921115533279</v>
      </c>
      <c r="W536" s="16">
        <f t="shared" si="146"/>
        <v>198.27360602724769</v>
      </c>
      <c r="X536" s="16">
        <f t="shared" si="146"/>
        <v>136.54812308469829</v>
      </c>
      <c r="Y536" s="16">
        <f t="shared" si="146"/>
        <v>123.2882555907662</v>
      </c>
    </row>
    <row r="537" spans="1:25" x14ac:dyDescent="0.4">
      <c r="A537">
        <f t="shared" si="147"/>
        <v>524</v>
      </c>
      <c r="B537" s="1">
        <v>42741</v>
      </c>
      <c r="C537" s="2">
        <v>3.6629942191047898E-2</v>
      </c>
      <c r="D537" s="2">
        <v>4.1740718422399996E-3</v>
      </c>
      <c r="E537" s="2">
        <v>3.4207088664295901E-3</v>
      </c>
      <c r="F537" s="2">
        <v>0.95577527710028198</v>
      </c>
      <c r="G537">
        <v>575.48400000000004</v>
      </c>
      <c r="H537">
        <v>4354.05</v>
      </c>
      <c r="I537">
        <v>2214.04</v>
      </c>
      <c r="J537">
        <v>160.88</v>
      </c>
      <c r="K537">
        <v>117.02</v>
      </c>
      <c r="L537" s="3">
        <f t="shared" si="140"/>
        <v>-1.9202695100796641E-2</v>
      </c>
      <c r="M537" s="3">
        <f t="shared" si="141"/>
        <v>-2.250557623463445E-2</v>
      </c>
      <c r="N537" s="3">
        <f t="shared" si="138"/>
        <v>-5.4289895394843413E-3</v>
      </c>
      <c r="O537" s="3">
        <f t="shared" si="138"/>
        <v>6.8373943311783592E-4</v>
      </c>
      <c r="P537" s="3">
        <f t="shared" si="142"/>
        <v>5.8187316703799807E-7</v>
      </c>
      <c r="Q537" s="4">
        <f t="shared" si="143"/>
        <v>-1.6298512317678917E-4</v>
      </c>
      <c r="R537" s="3">
        <f t="shared" si="144"/>
        <v>-1.1613380360449399E-2</v>
      </c>
      <c r="S537" s="16">
        <f t="shared" si="148"/>
        <v>122.20433960548199</v>
      </c>
      <c r="T537" s="16">
        <f t="shared" si="148"/>
        <v>152.41596092846629</v>
      </c>
      <c r="U537" s="16">
        <f t="shared" si="145"/>
        <v>-30.2116213229843</v>
      </c>
      <c r="V537" s="16">
        <f t="shared" si="146"/>
        <v>154.27894164525313</v>
      </c>
      <c r="W537" s="16">
        <f t="shared" si="146"/>
        <v>196.02304840378426</v>
      </c>
      <c r="X537" s="16">
        <f t="shared" si="146"/>
        <v>136.00522413074987</v>
      </c>
      <c r="Y537" s="16">
        <f t="shared" si="146"/>
        <v>123.35662953407798</v>
      </c>
    </row>
    <row r="538" spans="1:25" x14ac:dyDescent="0.4">
      <c r="A538">
        <f t="shared" si="147"/>
        <v>525</v>
      </c>
      <c r="B538" s="1">
        <v>42748</v>
      </c>
      <c r="C538" s="2">
        <v>3.5735832033771502E-2</v>
      </c>
      <c r="D538" s="2">
        <v>4.1227824903136501E-3</v>
      </c>
      <c r="E538" s="2">
        <v>3.3963197639023698E-3</v>
      </c>
      <c r="F538" s="2">
        <v>0.95674506571201201</v>
      </c>
      <c r="G538">
        <v>576.90599999999995</v>
      </c>
      <c r="H538">
        <v>4350.1099999999997</v>
      </c>
      <c r="I538">
        <v>2202.02</v>
      </c>
      <c r="J538">
        <v>160.99</v>
      </c>
      <c r="K538">
        <v>114.49</v>
      </c>
      <c r="L538" s="3">
        <f t="shared" si="140"/>
        <v>-3.7998731540335173E-3</v>
      </c>
      <c r="M538" s="3">
        <f t="shared" si="141"/>
        <v>-1.1649269755531488E-4</v>
      </c>
      <c r="N538" s="3">
        <f t="shared" si="138"/>
        <v>-7.3932116874506626E-3</v>
      </c>
      <c r="O538" s="3">
        <f t="shared" si="138"/>
        <v>-6.8327225293507432E-4</v>
      </c>
      <c r="P538" s="3">
        <f t="shared" si="142"/>
        <v>7.053116151848328E-8</v>
      </c>
      <c r="Q538" s="4">
        <f t="shared" si="143"/>
        <v>-8.1516950150379306E-4</v>
      </c>
      <c r="R538" s="3">
        <f t="shared" si="144"/>
        <v>-2.9982124479936423E-3</v>
      </c>
      <c r="S538" s="16">
        <f t="shared" si="148"/>
        <v>122.12282265533162</v>
      </c>
      <c r="T538" s="16">
        <f t="shared" si="148"/>
        <v>152.11613968366692</v>
      </c>
      <c r="U538" s="16">
        <f t="shared" si="145"/>
        <v>-29.993317028335298</v>
      </c>
      <c r="V538" s="16">
        <f t="shared" si="146"/>
        <v>153.89895432984977</v>
      </c>
      <c r="W538" s="16">
        <f t="shared" si="146"/>
        <v>196.01139913402872</v>
      </c>
      <c r="X538" s="16">
        <f t="shared" si="146"/>
        <v>135.26590296200479</v>
      </c>
      <c r="Y538" s="16">
        <f t="shared" si="146"/>
        <v>123.28830230878448</v>
      </c>
    </row>
    <row r="539" spans="1:25" x14ac:dyDescent="0.4">
      <c r="A539">
        <f t="shared" si="147"/>
        <v>526</v>
      </c>
      <c r="B539" s="1">
        <v>42755</v>
      </c>
      <c r="C539" s="2">
        <v>3.5766625409654203E-2</v>
      </c>
      <c r="D539" s="2">
        <v>4.19941288488995E-3</v>
      </c>
      <c r="E539" s="2">
        <v>3.4064479293076E-3</v>
      </c>
      <c r="F539" s="2">
        <v>0.95662751377614796</v>
      </c>
      <c r="G539">
        <v>574.06200000000001</v>
      </c>
      <c r="H539">
        <v>4344.67</v>
      </c>
      <c r="I539">
        <v>2185.7399999999998</v>
      </c>
      <c r="J539">
        <v>160.88</v>
      </c>
      <c r="K539">
        <v>114.62</v>
      </c>
      <c r="L539" s="3">
        <f t="shared" si="140"/>
        <v>3.3218636308218752E-3</v>
      </c>
      <c r="M539" s="3">
        <f t="shared" si="141"/>
        <v>1.463024763121723E-2</v>
      </c>
      <c r="N539" s="3">
        <f t="shared" si="138"/>
        <v>1.0431249828433575E-2</v>
      </c>
      <c r="O539" s="3">
        <f t="shared" si="138"/>
        <v>-1.2431626056687017E-3</v>
      </c>
      <c r="P539" s="3">
        <f t="shared" si="142"/>
        <v>8.3539908288598461E-8</v>
      </c>
      <c r="Q539" s="4">
        <f t="shared" si="143"/>
        <v>-9.7354328065323448E-4</v>
      </c>
      <c r="R539" s="3">
        <f t="shared" si="144"/>
        <v>6.7850496212009948E-3</v>
      </c>
      <c r="S539" s="16">
        <f t="shared" si="148"/>
        <v>122.0254683272663</v>
      </c>
      <c r="T539" s="16">
        <f t="shared" si="148"/>
        <v>152.794644645787</v>
      </c>
      <c r="U539" s="16">
        <f t="shared" si="145"/>
        <v>-30.769176318520707</v>
      </c>
      <c r="V539" s="16">
        <f t="shared" si="146"/>
        <v>154.23114069293197</v>
      </c>
      <c r="W539" s="16">
        <f t="shared" si="146"/>
        <v>197.47442389715044</v>
      </c>
      <c r="X539" s="16">
        <f t="shared" si="146"/>
        <v>136.30902794484814</v>
      </c>
      <c r="Y539" s="16">
        <f t="shared" si="146"/>
        <v>123.16398604821761</v>
      </c>
    </row>
    <row r="540" spans="1:25" x14ac:dyDescent="0.4">
      <c r="A540">
        <f t="shared" si="147"/>
        <v>527</v>
      </c>
      <c r="B540" s="1">
        <v>42762</v>
      </c>
      <c r="C540" s="2">
        <v>3.5863029393179403E-2</v>
      </c>
      <c r="D540" s="2">
        <v>4.20452834226143E-3</v>
      </c>
      <c r="E540" s="2">
        <v>3.4441616688919898E-3</v>
      </c>
      <c r="F540" s="2">
        <v>0.95648828059566704</v>
      </c>
      <c r="G540">
        <v>573.56700000000001</v>
      </c>
      <c r="H540">
        <v>4389.8500000000004</v>
      </c>
      <c r="I540">
        <v>2208.54</v>
      </c>
      <c r="J540">
        <v>160.68</v>
      </c>
      <c r="K540">
        <v>115.1</v>
      </c>
      <c r="L540" s="3">
        <f t="shared" si="140"/>
        <v>-1.9531868139261999E-2</v>
      </c>
      <c r="M540" s="3">
        <f t="shared" si="141"/>
        <v>-2.0050984051185994E-2</v>
      </c>
      <c r="N540" s="3">
        <f t="shared" si="138"/>
        <v>-2.2109628985664709E-2</v>
      </c>
      <c r="O540" s="3">
        <f t="shared" si="138"/>
        <v>-1.6803584764750745E-3</v>
      </c>
      <c r="P540" s="3">
        <f t="shared" si="142"/>
        <v>3.1984061299889672E-7</v>
      </c>
      <c r="Q540" s="4">
        <f t="shared" si="143"/>
        <v>-2.4684890591423481E-3</v>
      </c>
      <c r="R540" s="3">
        <f t="shared" si="144"/>
        <v>-1.5843209913146944E-2</v>
      </c>
      <c r="S540" s="16">
        <f t="shared" si="148"/>
        <v>121.77861942135206</v>
      </c>
      <c r="T540" s="16">
        <f t="shared" si="148"/>
        <v>151.21032365447232</v>
      </c>
      <c r="U540" s="16">
        <f t="shared" si="145"/>
        <v>-29.431704233120257</v>
      </c>
      <c r="V540" s="16">
        <f t="shared" si="146"/>
        <v>152.27795387900576</v>
      </c>
      <c r="W540" s="16">
        <f t="shared" si="146"/>
        <v>195.46932549203186</v>
      </c>
      <c r="X540" s="16">
        <f t="shared" si="146"/>
        <v>134.09806504628168</v>
      </c>
      <c r="Y540" s="16">
        <f t="shared" si="146"/>
        <v>122.99595020057011</v>
      </c>
    </row>
    <row r="541" spans="1:25" x14ac:dyDescent="0.4">
      <c r="A541">
        <f t="shared" si="147"/>
        <v>528</v>
      </c>
      <c r="B541" s="1">
        <v>42769</v>
      </c>
      <c r="C541" s="2">
        <v>3.5329961704847798E-2</v>
      </c>
      <c r="D541" s="2">
        <v>4.2065593859788699E-3</v>
      </c>
      <c r="E541" s="2">
        <v>3.4650446731770198E-3</v>
      </c>
      <c r="F541" s="2">
        <v>0.95699843423599595</v>
      </c>
      <c r="G541">
        <v>574.79899999999998</v>
      </c>
      <c r="H541">
        <v>4396.95</v>
      </c>
      <c r="I541">
        <v>2159.71</v>
      </c>
      <c r="J541">
        <v>160.41</v>
      </c>
      <c r="K541">
        <v>112.61</v>
      </c>
      <c r="L541" s="3">
        <f t="shared" si="140"/>
        <v>9.5746852239690927E-3</v>
      </c>
      <c r="M541" s="3">
        <f t="shared" si="141"/>
        <v>1.4213566328272753E-2</v>
      </c>
      <c r="N541" s="3">
        <f t="shared" si="138"/>
        <v>2.083613077681723E-2</v>
      </c>
      <c r="O541" s="3">
        <f t="shared" si="138"/>
        <v>1.0597843027244647E-3</v>
      </c>
      <c r="P541" s="3">
        <f t="shared" si="142"/>
        <v>7.9781827990780659E-8</v>
      </c>
      <c r="Q541" s="4">
        <f t="shared" si="143"/>
        <v>1.4843937336102681E-3</v>
      </c>
      <c r="R541" s="3">
        <f t="shared" si="144"/>
        <v>1.1421041657945885E-2</v>
      </c>
      <c r="S541" s="16">
        <f t="shared" si="148"/>
        <v>121.92705879471309</v>
      </c>
      <c r="T541" s="16">
        <f t="shared" si="148"/>
        <v>152.35242782026691</v>
      </c>
      <c r="U541" s="16">
        <f t="shared" si="145"/>
        <v>-30.42536902555382</v>
      </c>
      <c r="V541" s="16">
        <f t="shared" si="146"/>
        <v>153.23542240140267</v>
      </c>
      <c r="W541" s="16">
        <f t="shared" si="146"/>
        <v>196.89068212485913</v>
      </c>
      <c r="X541" s="16">
        <f t="shared" si="146"/>
        <v>136.18167812396339</v>
      </c>
      <c r="Y541" s="16">
        <f t="shared" si="146"/>
        <v>123.10192863084255</v>
      </c>
    </row>
    <row r="542" spans="1:25" x14ac:dyDescent="0.4">
      <c r="A542">
        <f t="shared" si="147"/>
        <v>529</v>
      </c>
      <c r="B542" s="1">
        <v>42776</v>
      </c>
      <c r="C542" s="2">
        <v>3.5219357161728901E-2</v>
      </c>
      <c r="D542" s="2">
        <v>4.20048575299328E-3</v>
      </c>
      <c r="E542" s="2">
        <v>3.44875313596357E-3</v>
      </c>
      <c r="F542" s="2">
        <v>0.95713140394931395</v>
      </c>
      <c r="G542">
        <v>577.17600000000004</v>
      </c>
      <c r="H542">
        <v>4435.42</v>
      </c>
      <c r="I542">
        <v>2204.71</v>
      </c>
      <c r="J542">
        <v>160.58000000000001</v>
      </c>
      <c r="K542">
        <v>113.22</v>
      </c>
      <c r="L542" s="3">
        <f t="shared" si="140"/>
        <v>-3.8294293687082259E-3</v>
      </c>
      <c r="M542" s="3">
        <f t="shared" si="141"/>
        <v>1.2548045579203526E-2</v>
      </c>
      <c r="N542" s="3">
        <f t="shared" si="138"/>
        <v>-1.1157930067899891E-3</v>
      </c>
      <c r="O542" s="3">
        <f t="shared" si="138"/>
        <v>-1.2454851164533931E-4</v>
      </c>
      <c r="P542" s="3">
        <f t="shared" si="142"/>
        <v>3.2435341913977268E-8</v>
      </c>
      <c r="Q542" s="4">
        <f t="shared" si="143"/>
        <v>-2.0525197576286256E-4</v>
      </c>
      <c r="R542" s="3">
        <f t="shared" si="144"/>
        <v>1.869568673014993E-3</v>
      </c>
      <c r="S542" s="16">
        <f t="shared" si="148"/>
        <v>121.9065335971368</v>
      </c>
      <c r="T542" s="16">
        <f t="shared" si="148"/>
        <v>152.5393846875684</v>
      </c>
      <c r="U542" s="16">
        <f t="shared" si="145"/>
        <v>-30.6328510904316</v>
      </c>
      <c r="V542" s="16">
        <f t="shared" si="146"/>
        <v>152.85247946453185</v>
      </c>
      <c r="W542" s="16">
        <f t="shared" si="146"/>
        <v>198.14548668277948</v>
      </c>
      <c r="X542" s="16">
        <f t="shared" si="146"/>
        <v>136.07009882328438</v>
      </c>
      <c r="Y542" s="16">
        <f t="shared" si="146"/>
        <v>123.08947377967802</v>
      </c>
    </row>
    <row r="543" spans="1:25" x14ac:dyDescent="0.4">
      <c r="A543">
        <f t="shared" si="147"/>
        <v>530</v>
      </c>
      <c r="B543" s="1">
        <v>42783</v>
      </c>
      <c r="C543" s="2">
        <v>3.5251747242143097E-2</v>
      </c>
      <c r="D543" s="2">
        <v>4.1961400358310596E-3</v>
      </c>
      <c r="E543" s="2">
        <v>3.4704219587390998E-3</v>
      </c>
      <c r="F543" s="2">
        <v>0.95708169076328597</v>
      </c>
      <c r="G543">
        <v>576.90200000000004</v>
      </c>
      <c r="H543">
        <v>4506.2</v>
      </c>
      <c r="I543">
        <v>2202.25</v>
      </c>
      <c r="J543">
        <v>160.56</v>
      </c>
      <c r="K543">
        <v>112.84</v>
      </c>
      <c r="L543" s="3">
        <f t="shared" si="140"/>
        <v>2.1207361565163119E-3</v>
      </c>
      <c r="M543" s="3">
        <f t="shared" si="141"/>
        <v>9.0682495963534393E-4</v>
      </c>
      <c r="N543" s="3">
        <f t="shared" si="138"/>
        <v>3.8960154387557289E-3</v>
      </c>
      <c r="O543" s="3">
        <f t="shared" si="138"/>
        <v>3.1763826606874268E-3</v>
      </c>
      <c r="P543" s="3">
        <f t="shared" si="142"/>
        <v>2.46087726082281E-7</v>
      </c>
      <c r="Q543" s="4">
        <f t="shared" si="143"/>
        <v>3.1318972366814733E-3</v>
      </c>
      <c r="R543" s="3">
        <f t="shared" si="144"/>
        <v>2.5249898038987029E-3</v>
      </c>
      <c r="S543" s="16">
        <f t="shared" si="148"/>
        <v>122.21972332080495</v>
      </c>
      <c r="T543" s="16">
        <f t="shared" si="148"/>
        <v>152.79188366795827</v>
      </c>
      <c r="U543" s="16">
        <f t="shared" si="145"/>
        <v>-30.572160347153329</v>
      </c>
      <c r="V543" s="16">
        <f t="shared" ref="V543:Y558" si="149">V542+100*L543</f>
        <v>153.06455308018349</v>
      </c>
      <c r="W543" s="16">
        <f t="shared" si="149"/>
        <v>198.23616917874301</v>
      </c>
      <c r="X543" s="16">
        <f t="shared" si="149"/>
        <v>136.45970036715997</v>
      </c>
      <c r="Y543" s="16">
        <f t="shared" si="149"/>
        <v>123.40711204574676</v>
      </c>
    </row>
    <row r="544" spans="1:25" x14ac:dyDescent="0.4">
      <c r="A544">
        <f t="shared" si="147"/>
        <v>531</v>
      </c>
      <c r="B544" s="1">
        <v>42790</v>
      </c>
      <c r="C544" s="2">
        <v>3.5587509958110698E-2</v>
      </c>
      <c r="D544" s="2">
        <v>4.2353157096986496E-3</v>
      </c>
      <c r="E544" s="2">
        <v>3.5056297790411598E-3</v>
      </c>
      <c r="F544" s="2">
        <v>0.95667154455314896</v>
      </c>
      <c r="G544">
        <v>581.83799999999997</v>
      </c>
      <c r="H544">
        <v>4539.25</v>
      </c>
      <c r="I544">
        <v>2210.83</v>
      </c>
      <c r="J544">
        <v>161.07</v>
      </c>
      <c r="K544">
        <v>112.12</v>
      </c>
      <c r="L544" s="3">
        <f t="shared" si="140"/>
        <v>4.1307096700708978E-3</v>
      </c>
      <c r="M544" s="3">
        <f t="shared" si="141"/>
        <v>2.4373279158588224E-2</v>
      </c>
      <c r="N544" s="3">
        <f t="shared" si="138"/>
        <v>5.1066793919025688E-3</v>
      </c>
      <c r="O544" s="3">
        <f t="shared" si="138"/>
        <v>1.3037809647979959E-3</v>
      </c>
      <c r="P544" s="3">
        <f t="shared" si="142"/>
        <v>1.2728165197275521E-8</v>
      </c>
      <c r="Q544" s="4">
        <f t="shared" si="143"/>
        <v>1.515409752170317E-3</v>
      </c>
      <c r="R544" s="3">
        <f t="shared" si="144"/>
        <v>8.7286122963399215E-3</v>
      </c>
      <c r="S544" s="16">
        <f t="shared" si="148"/>
        <v>122.37126429602198</v>
      </c>
      <c r="T544" s="16">
        <f t="shared" si="148"/>
        <v>153.66474489759227</v>
      </c>
      <c r="U544" s="16">
        <f t="shared" si="145"/>
        <v>-31.293480601570295</v>
      </c>
      <c r="V544" s="16">
        <f t="shared" si="149"/>
        <v>153.47762404719057</v>
      </c>
      <c r="W544" s="16">
        <f t="shared" si="149"/>
        <v>200.67349709460183</v>
      </c>
      <c r="X544" s="16">
        <f t="shared" si="149"/>
        <v>136.97036830635022</v>
      </c>
      <c r="Y544" s="16">
        <f t="shared" si="149"/>
        <v>123.53749014222656</v>
      </c>
    </row>
    <row r="545" spans="1:25" x14ac:dyDescent="0.4">
      <c r="A545">
        <f t="shared" si="147"/>
        <v>532</v>
      </c>
      <c r="B545" s="1">
        <v>42797</v>
      </c>
      <c r="C545" s="2">
        <v>3.5584942914899297E-2</v>
      </c>
      <c r="D545" s="2">
        <v>4.2427303324519402E-3</v>
      </c>
      <c r="E545" s="2">
        <v>3.5194287649497999E-3</v>
      </c>
      <c r="F545" s="2">
        <v>0.95665289798769804</v>
      </c>
      <c r="G545">
        <v>574.40499999999997</v>
      </c>
      <c r="H545">
        <v>4571.6000000000004</v>
      </c>
      <c r="I545">
        <v>2222.12</v>
      </c>
      <c r="J545">
        <v>161.28</v>
      </c>
      <c r="K545">
        <v>114.04</v>
      </c>
      <c r="L545" s="3">
        <f t="shared" si="140"/>
        <v>3.6444770197308074E-4</v>
      </c>
      <c r="M545" s="3">
        <f t="shared" si="141"/>
        <v>2.5429351555401603E-3</v>
      </c>
      <c r="N545" s="3">
        <f t="shared" si="138"/>
        <v>1.0296473637787296E-2</v>
      </c>
      <c r="O545" s="3">
        <f t="shared" si="138"/>
        <v>-1.6741071428572063E-3</v>
      </c>
      <c r="P545" s="3">
        <f t="shared" si="142"/>
        <v>2.9769085697414908E-7</v>
      </c>
      <c r="Q545" s="4">
        <f t="shared" si="143"/>
        <v>-1.541841596326803E-3</v>
      </c>
      <c r="R545" s="3">
        <f t="shared" si="144"/>
        <v>2.8824373381108326E-3</v>
      </c>
      <c r="S545" s="16">
        <f t="shared" si="148"/>
        <v>122.2170801363893</v>
      </c>
      <c r="T545" s="16">
        <f t="shared" si="148"/>
        <v>153.95298863140334</v>
      </c>
      <c r="U545" s="16">
        <f t="shared" si="145"/>
        <v>-31.735908495014044</v>
      </c>
      <c r="V545" s="16">
        <f t="shared" si="149"/>
        <v>153.51406881738788</v>
      </c>
      <c r="W545" s="16">
        <f t="shared" si="149"/>
        <v>200.92779061015585</v>
      </c>
      <c r="X545" s="16">
        <f t="shared" si="149"/>
        <v>138.00001567012896</v>
      </c>
      <c r="Y545" s="16">
        <f t="shared" si="149"/>
        <v>123.37007942794084</v>
      </c>
    </row>
    <row r="546" spans="1:25" x14ac:dyDescent="0.4">
      <c r="A546">
        <f t="shared" si="147"/>
        <v>533</v>
      </c>
      <c r="B546" s="1">
        <v>42804</v>
      </c>
      <c r="C546" s="2">
        <v>3.5861983714432603E-2</v>
      </c>
      <c r="D546" s="2">
        <v>4.3372756802903803E-3</v>
      </c>
      <c r="E546" s="2">
        <v>3.6439940458684798E-3</v>
      </c>
      <c r="F546" s="2">
        <v>0.95615674655940797</v>
      </c>
      <c r="G546">
        <v>570.86</v>
      </c>
      <c r="H546">
        <v>4553.28</v>
      </c>
      <c r="I546">
        <v>2245</v>
      </c>
      <c r="J546">
        <v>161.01</v>
      </c>
      <c r="K546">
        <v>114.79</v>
      </c>
      <c r="L546" s="3">
        <f t="shared" si="140"/>
        <v>-1.0863406877106518E-2</v>
      </c>
      <c r="M546" s="3">
        <f t="shared" si="141"/>
        <v>-1.5427777755431027E-2</v>
      </c>
      <c r="N546" s="3">
        <f t="shared" si="138"/>
        <v>-5.1670378619153023E-3</v>
      </c>
      <c r="O546" s="3">
        <f t="shared" si="138"/>
        <v>1.1800509285138094E-3</v>
      </c>
      <c r="P546" s="3">
        <f t="shared" si="142"/>
        <v>2.3270928211334186E-7</v>
      </c>
      <c r="Q546" s="4">
        <f t="shared" si="143"/>
        <v>6.5275444632685771E-4</v>
      </c>
      <c r="R546" s="3">
        <f t="shared" si="144"/>
        <v>-7.5695428914847596E-3</v>
      </c>
      <c r="S546" s="16">
        <f t="shared" si="148"/>
        <v>122.28235558102199</v>
      </c>
      <c r="T546" s="16">
        <f t="shared" si="148"/>
        <v>153.19603434225488</v>
      </c>
      <c r="U546" s="16">
        <f t="shared" si="145"/>
        <v>-30.913678761232887</v>
      </c>
      <c r="V546" s="16">
        <f t="shared" si="149"/>
        <v>152.42772812967723</v>
      </c>
      <c r="W546" s="16">
        <f t="shared" si="149"/>
        <v>199.38501283461275</v>
      </c>
      <c r="X546" s="16">
        <f t="shared" si="149"/>
        <v>137.48331188393743</v>
      </c>
      <c r="Y546" s="16">
        <f t="shared" si="149"/>
        <v>123.48808452079221</v>
      </c>
    </row>
    <row r="547" spans="1:25" x14ac:dyDescent="0.4">
      <c r="A547">
        <f t="shared" si="147"/>
        <v>534</v>
      </c>
      <c r="B547" s="1">
        <v>42811</v>
      </c>
      <c r="C547" s="2">
        <v>3.5519458316039601E-2</v>
      </c>
      <c r="D547" s="2">
        <v>4.3090634434487501E-3</v>
      </c>
      <c r="E547" s="2">
        <v>3.6268828775806901E-3</v>
      </c>
      <c r="F547" s="2">
        <v>0.95654459536293002</v>
      </c>
      <c r="G547">
        <v>575.13</v>
      </c>
      <c r="H547">
        <v>4566.17</v>
      </c>
      <c r="I547">
        <v>2233.4</v>
      </c>
      <c r="J547">
        <v>161.19999999999999</v>
      </c>
      <c r="K547">
        <v>112.7</v>
      </c>
      <c r="L547" s="3">
        <f t="shared" si="140"/>
        <v>-5.0658653602346781E-3</v>
      </c>
      <c r="M547" s="3">
        <f t="shared" si="141"/>
        <v>-2.6143760606423871E-2</v>
      </c>
      <c r="N547" s="3">
        <f t="shared" si="138"/>
        <v>-1.4001074594788165E-2</v>
      </c>
      <c r="O547" s="3">
        <f t="shared" si="138"/>
        <v>1.6749379652605256E-3</v>
      </c>
      <c r="P547" s="3">
        <f t="shared" si="142"/>
        <v>1.4927712570918707E-7</v>
      </c>
      <c r="Q547" s="4">
        <f t="shared" si="143"/>
        <v>1.2586314067959212E-3</v>
      </c>
      <c r="R547" s="3">
        <f t="shared" si="144"/>
        <v>-1.0883940649046547E-2</v>
      </c>
      <c r="S547" s="16">
        <f t="shared" si="148"/>
        <v>122.40821872170159</v>
      </c>
      <c r="T547" s="16">
        <f t="shared" si="148"/>
        <v>152.10764027735021</v>
      </c>
      <c r="U547" s="16">
        <f t="shared" si="145"/>
        <v>-29.699421555648627</v>
      </c>
      <c r="V547" s="16">
        <f t="shared" si="149"/>
        <v>151.92114159365377</v>
      </c>
      <c r="W547" s="16">
        <f t="shared" si="149"/>
        <v>196.77063677397035</v>
      </c>
      <c r="X547" s="16">
        <f t="shared" si="149"/>
        <v>136.08320442445861</v>
      </c>
      <c r="Y547" s="16">
        <f t="shared" si="149"/>
        <v>123.65557831731826</v>
      </c>
    </row>
    <row r="548" spans="1:25" x14ac:dyDescent="0.4">
      <c r="A548">
        <f t="shared" si="147"/>
        <v>535</v>
      </c>
      <c r="B548" s="1">
        <v>42818</v>
      </c>
      <c r="C548" s="2">
        <v>3.5338265116043301E-2</v>
      </c>
      <c r="D548" s="2">
        <v>4.24146143392992E-3</v>
      </c>
      <c r="E548" s="2">
        <v>3.6391861220952098E-3</v>
      </c>
      <c r="F548" s="2">
        <v>0.95678108732793099</v>
      </c>
      <c r="G548">
        <v>579.20600000000002</v>
      </c>
      <c r="H548">
        <v>4501.1099999999997</v>
      </c>
      <c r="I548">
        <v>2202.13</v>
      </c>
      <c r="J548">
        <v>161.47</v>
      </c>
      <c r="K548">
        <v>111.34</v>
      </c>
      <c r="L548" s="3">
        <f t="shared" si="140"/>
        <v>1.7877144105542531E-3</v>
      </c>
      <c r="M548" s="3">
        <f t="shared" si="141"/>
        <v>8.6951876820986485E-3</v>
      </c>
      <c r="N548" s="3">
        <f t="shared" si="138"/>
        <v>-1.1470712446585929E-2</v>
      </c>
      <c r="O548" s="3">
        <f t="shared" si="138"/>
        <v>-8.0510311512971278E-4</v>
      </c>
      <c r="P548" s="3">
        <f t="shared" si="142"/>
        <v>4.0526463771713104E-8</v>
      </c>
      <c r="Q548" s="4">
        <f t="shared" si="143"/>
        <v>-7.1203698890850195E-4</v>
      </c>
      <c r="R548" s="3">
        <f t="shared" si="144"/>
        <v>-4.4822836726568505E-4</v>
      </c>
      <c r="S548" s="16">
        <f t="shared" si="148"/>
        <v>122.33701502281073</v>
      </c>
      <c r="T548" s="16">
        <f t="shared" si="148"/>
        <v>152.06281744062363</v>
      </c>
      <c r="U548" s="16">
        <f t="shared" si="145"/>
        <v>-29.725802417812901</v>
      </c>
      <c r="V548" s="16">
        <f t="shared" si="149"/>
        <v>152.0999130347092</v>
      </c>
      <c r="W548" s="16">
        <f t="shared" si="149"/>
        <v>197.64015554218022</v>
      </c>
      <c r="X548" s="16">
        <f t="shared" si="149"/>
        <v>134.93613317980001</v>
      </c>
      <c r="Y548" s="16">
        <f t="shared" si="149"/>
        <v>123.57506800580529</v>
      </c>
    </row>
    <row r="549" spans="1:25" x14ac:dyDescent="0.4">
      <c r="A549">
        <f t="shared" si="147"/>
        <v>536</v>
      </c>
      <c r="B549" s="1">
        <v>42825</v>
      </c>
      <c r="C549" s="2">
        <v>3.52760641021281E-2</v>
      </c>
      <c r="D549" s="2">
        <v>4.2361183415591998E-3</v>
      </c>
      <c r="E549" s="2">
        <v>3.6433357024326101E-3</v>
      </c>
      <c r="F549" s="2">
        <v>0.95684448185388005</v>
      </c>
      <c r="G549">
        <v>579.98099999999999</v>
      </c>
      <c r="H549">
        <v>4538.21</v>
      </c>
      <c r="I549">
        <v>2176.87</v>
      </c>
      <c r="J549">
        <v>161.34</v>
      </c>
      <c r="K549">
        <v>111.39</v>
      </c>
      <c r="L549" s="3">
        <f t="shared" si="140"/>
        <v>-1.0751427176152184E-3</v>
      </c>
      <c r="M549" s="3">
        <f t="shared" si="141"/>
        <v>-5.1127726530253437E-3</v>
      </c>
      <c r="N549" s="3">
        <f t="shared" si="138"/>
        <v>-1.5104255192087801E-2</v>
      </c>
      <c r="O549" s="3">
        <f t="shared" si="138"/>
        <v>2.1073509359117448E-3</v>
      </c>
      <c r="P549" s="3">
        <f t="shared" si="142"/>
        <v>1.1708287604697202E-7</v>
      </c>
      <c r="Q549" s="4">
        <f t="shared" si="143"/>
        <v>1.9016750458434957E-3</v>
      </c>
      <c r="R549" s="3">
        <f t="shared" si="144"/>
        <v>-4.7962049067041546E-3</v>
      </c>
      <c r="S549" s="16">
        <f t="shared" si="148"/>
        <v>122.52718252739508</v>
      </c>
      <c r="T549" s="16">
        <f t="shared" si="148"/>
        <v>151.58319694995322</v>
      </c>
      <c r="U549" s="16">
        <f t="shared" si="145"/>
        <v>-29.056014422558135</v>
      </c>
      <c r="V549" s="16">
        <f t="shared" si="149"/>
        <v>151.99239876294769</v>
      </c>
      <c r="W549" s="16">
        <f t="shared" si="149"/>
        <v>197.12887827687769</v>
      </c>
      <c r="X549" s="16">
        <f t="shared" si="149"/>
        <v>133.42570766059123</v>
      </c>
      <c r="Y549" s="16">
        <f t="shared" si="149"/>
        <v>123.78580309939646</v>
      </c>
    </row>
    <row r="550" spans="1:25" x14ac:dyDescent="0.4">
      <c r="A550">
        <f t="shared" si="147"/>
        <v>537</v>
      </c>
      <c r="B550" s="1">
        <v>42832</v>
      </c>
      <c r="C550" s="2">
        <v>3.5131474494733E-2</v>
      </c>
      <c r="D550" s="2">
        <v>4.3042083116020102E-3</v>
      </c>
      <c r="E550" s="2">
        <v>3.7703838591345599E-3</v>
      </c>
      <c r="F550" s="2">
        <v>0.95679393333453</v>
      </c>
      <c r="G550">
        <v>580.92200000000003</v>
      </c>
      <c r="H550">
        <v>4527.2</v>
      </c>
      <c r="I550">
        <v>2143.9899999999998</v>
      </c>
      <c r="J550">
        <v>161.68</v>
      </c>
      <c r="K550">
        <v>111.09</v>
      </c>
      <c r="L550" s="3">
        <f t="shared" si="140"/>
        <v>-9.8206508552025618E-3</v>
      </c>
      <c r="M550" s="3">
        <f t="shared" si="141"/>
        <v>-3.2883052162310578E-2</v>
      </c>
      <c r="N550" s="3">
        <f t="shared" si="138"/>
        <v>-2.061110359656515E-2</v>
      </c>
      <c r="O550" s="3">
        <f t="shared" si="138"/>
        <v>3.216229589312114E-3</v>
      </c>
      <c r="P550" s="3">
        <f t="shared" si="142"/>
        <v>1.3882030619051075E-7</v>
      </c>
      <c r="Q550" s="4">
        <f t="shared" si="143"/>
        <v>2.5128689151701212E-3</v>
      </c>
      <c r="R550" s="3">
        <f t="shared" si="144"/>
        <v>-1.5024644256191544E-2</v>
      </c>
      <c r="S550" s="16">
        <f t="shared" si="148"/>
        <v>122.7784694189121</v>
      </c>
      <c r="T550" s="16">
        <f t="shared" si="148"/>
        <v>150.08073252433405</v>
      </c>
      <c r="U550" s="16">
        <f t="shared" si="145"/>
        <v>-27.302263105421957</v>
      </c>
      <c r="V550" s="16">
        <f t="shared" si="149"/>
        <v>151.01033367742744</v>
      </c>
      <c r="W550" s="16">
        <f t="shared" si="149"/>
        <v>193.84057306064662</v>
      </c>
      <c r="X550" s="16">
        <f t="shared" si="149"/>
        <v>131.36459730093472</v>
      </c>
      <c r="Y550" s="16">
        <f t="shared" si="149"/>
        <v>124.10742605832768</v>
      </c>
    </row>
    <row r="551" spans="1:25" x14ac:dyDescent="0.4">
      <c r="A551">
        <f t="shared" si="147"/>
        <v>538</v>
      </c>
      <c r="B551" s="1">
        <v>42839</v>
      </c>
      <c r="C551" s="2">
        <v>3.5293874993022299E-2</v>
      </c>
      <c r="D551" s="2">
        <v>4.3286850643541397E-3</v>
      </c>
      <c r="E551" s="2">
        <v>3.8148737850774799E-3</v>
      </c>
      <c r="F551" s="2">
        <v>0.95656256615754598</v>
      </c>
      <c r="G551">
        <v>588.18899999999996</v>
      </c>
      <c r="H551">
        <v>4477.07</v>
      </c>
      <c r="I551">
        <v>2099.8000000000002</v>
      </c>
      <c r="J551">
        <v>162.19999999999999</v>
      </c>
      <c r="K551">
        <v>108.64</v>
      </c>
      <c r="L551" s="3">
        <f t="shared" si="140"/>
        <v>4.1352920619919242E-3</v>
      </c>
      <c r="M551" s="3">
        <f t="shared" si="141"/>
        <v>1.2851128788788468E-2</v>
      </c>
      <c r="N551" s="3">
        <f t="shared" si="138"/>
        <v>2.0230498142680187E-2</v>
      </c>
      <c r="O551" s="3">
        <f t="shared" si="138"/>
        <v>-6.1652281134305653E-5</v>
      </c>
      <c r="P551" s="3">
        <f t="shared" si="142"/>
        <v>1.0348657081634512E-7</v>
      </c>
      <c r="Q551" s="4">
        <f t="shared" si="143"/>
        <v>2.1967801654515561E-4</v>
      </c>
      <c r="R551" s="3">
        <f t="shared" si="144"/>
        <v>9.2888166780815684E-3</v>
      </c>
      <c r="S551" s="16">
        <f t="shared" si="148"/>
        <v>122.80043722056661</v>
      </c>
      <c r="T551" s="16">
        <f t="shared" si="148"/>
        <v>151.00961419214221</v>
      </c>
      <c r="U551" s="16">
        <f t="shared" si="145"/>
        <v>-28.209176971575602</v>
      </c>
      <c r="V551" s="16">
        <f t="shared" si="149"/>
        <v>151.42386288362664</v>
      </c>
      <c r="W551" s="16">
        <f t="shared" si="149"/>
        <v>195.12568593952545</v>
      </c>
      <c r="X551" s="16">
        <f t="shared" si="149"/>
        <v>133.38764711520272</v>
      </c>
      <c r="Y551" s="16">
        <f t="shared" si="149"/>
        <v>124.10126083021424</v>
      </c>
    </row>
    <row r="552" spans="1:25" x14ac:dyDescent="0.4">
      <c r="A552">
        <f t="shared" si="147"/>
        <v>539</v>
      </c>
      <c r="B552" s="1">
        <v>42846</v>
      </c>
      <c r="C552" s="2">
        <v>3.5161652804475502E-2</v>
      </c>
      <c r="D552" s="2">
        <v>4.3107976227999504E-3</v>
      </c>
      <c r="E552" s="2">
        <v>3.7925057971509501E-3</v>
      </c>
      <c r="F552" s="2">
        <v>0.95673504377557295</v>
      </c>
      <c r="G552">
        <v>588.18499999999995</v>
      </c>
      <c r="H552">
        <v>4515.8999999999996</v>
      </c>
      <c r="I552">
        <v>2142.2800000000002</v>
      </c>
      <c r="J552">
        <v>162.19</v>
      </c>
      <c r="K552">
        <v>109.09</v>
      </c>
      <c r="L552" s="3">
        <f t="shared" si="140"/>
        <v>1.9079363680864603E-2</v>
      </c>
      <c r="M552" s="3">
        <f t="shared" si="141"/>
        <v>3.7597573143191232E-2</v>
      </c>
      <c r="N552" s="3">
        <f t="shared" si="138"/>
        <v>2.9048490393412729E-2</v>
      </c>
      <c r="O552" s="3">
        <f t="shared" si="138"/>
        <v>-4.3159257660763117E-4</v>
      </c>
      <c r="P552" s="3">
        <f t="shared" si="142"/>
        <v>3.4467720428891707E-7</v>
      </c>
      <c r="Q552" s="4">
        <f t="shared" si="143"/>
        <v>5.298396387428951E-4</v>
      </c>
      <c r="R552" s="3">
        <f t="shared" si="144"/>
        <v>2.1323458660215233E-2</v>
      </c>
      <c r="S552" s="16">
        <f t="shared" ref="S552:T567" si="150">S551+100*Q552</f>
        <v>122.85342118444089</v>
      </c>
      <c r="T552" s="16">
        <f t="shared" si="150"/>
        <v>153.14196005816373</v>
      </c>
      <c r="U552" s="16">
        <f t="shared" si="145"/>
        <v>-30.288538873722842</v>
      </c>
      <c r="V552" s="16">
        <f t="shared" si="149"/>
        <v>153.33179925171311</v>
      </c>
      <c r="W552" s="16">
        <f t="shared" si="149"/>
        <v>198.88544325384458</v>
      </c>
      <c r="X552" s="16">
        <f t="shared" si="149"/>
        <v>136.29249615454401</v>
      </c>
      <c r="Y552" s="16">
        <f t="shared" si="149"/>
        <v>124.05810157255348</v>
      </c>
    </row>
    <row r="553" spans="1:25" x14ac:dyDescent="0.4">
      <c r="A553">
        <f t="shared" si="147"/>
        <v>540</v>
      </c>
      <c r="B553" s="1">
        <v>42853</v>
      </c>
      <c r="C553" s="2">
        <v>3.46845087002495E-2</v>
      </c>
      <c r="D553" s="2">
        <v>4.2482714885193496E-3</v>
      </c>
      <c r="E553" s="2">
        <v>3.7577140285092198E-3</v>
      </c>
      <c r="F553" s="2">
        <v>0.957309505782721</v>
      </c>
      <c r="G553">
        <v>586.50400000000002</v>
      </c>
      <c r="H553">
        <v>4584.82</v>
      </c>
      <c r="I553">
        <v>2204.5100000000002</v>
      </c>
      <c r="J553">
        <v>162.12</v>
      </c>
      <c r="K553">
        <v>111.49</v>
      </c>
      <c r="L553" s="3">
        <f t="shared" si="140"/>
        <v>6.5197336284230634E-3</v>
      </c>
      <c r="M553" s="3">
        <f t="shared" si="141"/>
        <v>1.7617153598064261E-2</v>
      </c>
      <c r="N553" s="3">
        <f t="shared" si="138"/>
        <v>1.2084318057073773E-2</v>
      </c>
      <c r="O553" s="3">
        <f t="shared" si="138"/>
        <v>-6.1682704169752078E-4</v>
      </c>
      <c r="P553" s="3">
        <f t="shared" si="142"/>
        <v>1.1398658810746934E-8</v>
      </c>
      <c r="Q553" s="4">
        <f t="shared" si="143"/>
        <v>-2.4412016851377735E-4</v>
      </c>
      <c r="R553" s="3">
        <f t="shared" si="144"/>
        <v>8.9010945604658942E-3</v>
      </c>
      <c r="S553" s="16">
        <f t="shared" si="150"/>
        <v>122.82900916758952</v>
      </c>
      <c r="T553" s="16">
        <f t="shared" si="150"/>
        <v>154.03206951421032</v>
      </c>
      <c r="U553" s="16">
        <f t="shared" si="145"/>
        <v>-31.203060346620802</v>
      </c>
      <c r="V553" s="16">
        <f t="shared" si="149"/>
        <v>153.98377261455542</v>
      </c>
      <c r="W553" s="16">
        <f t="shared" si="149"/>
        <v>200.64715861365102</v>
      </c>
      <c r="X553" s="16">
        <f t="shared" si="149"/>
        <v>137.50092796025137</v>
      </c>
      <c r="Y553" s="16">
        <f t="shared" si="149"/>
        <v>123.99641886838373</v>
      </c>
    </row>
    <row r="554" spans="1:25" x14ac:dyDescent="0.4">
      <c r="A554">
        <f t="shared" si="147"/>
        <v>541</v>
      </c>
      <c r="B554" s="1">
        <v>42860</v>
      </c>
      <c r="C554" s="2">
        <v>3.4695761031791499E-2</v>
      </c>
      <c r="D554" s="2">
        <v>4.2438481896739698E-3</v>
      </c>
      <c r="E554" s="2">
        <v>3.7654594616520301E-3</v>
      </c>
      <c r="F554" s="2">
        <v>0.95729493131688204</v>
      </c>
      <c r="G554">
        <v>583.93799999999999</v>
      </c>
      <c r="H554">
        <v>4615.09</v>
      </c>
      <c r="I554">
        <v>2231.15</v>
      </c>
      <c r="J554">
        <v>162.02000000000001</v>
      </c>
      <c r="K554">
        <v>112.71</v>
      </c>
      <c r="L554" s="3">
        <f t="shared" si="140"/>
        <v>8.0185786226107947E-3</v>
      </c>
      <c r="M554" s="3">
        <f t="shared" si="141"/>
        <v>3.3005007627036065E-3</v>
      </c>
      <c r="N554" s="3">
        <f t="shared" si="138"/>
        <v>1.9631131927481116E-2</v>
      </c>
      <c r="O554" s="3">
        <f t="shared" si="138"/>
        <v>-1.8516232563882129E-3</v>
      </c>
      <c r="P554" s="3">
        <f t="shared" si="142"/>
        <v>9.1557379582311238E-8</v>
      </c>
      <c r="Q554" s="4">
        <f t="shared" si="143"/>
        <v>-1.4065033720776518E-3</v>
      </c>
      <c r="R554" s="3">
        <f t="shared" si="144"/>
        <v>7.274647014101826E-3</v>
      </c>
      <c r="S554" s="16">
        <f t="shared" si="150"/>
        <v>122.68835883038176</v>
      </c>
      <c r="T554" s="16">
        <f t="shared" si="150"/>
        <v>154.7595342156205</v>
      </c>
      <c r="U554" s="16">
        <f t="shared" si="145"/>
        <v>-32.071175385238746</v>
      </c>
      <c r="V554" s="16">
        <f t="shared" si="149"/>
        <v>154.78563047681649</v>
      </c>
      <c r="W554" s="16">
        <f t="shared" si="149"/>
        <v>200.97720868992138</v>
      </c>
      <c r="X554" s="16">
        <f t="shared" si="149"/>
        <v>139.4640411529995</v>
      </c>
      <c r="Y554" s="16">
        <f t="shared" si="149"/>
        <v>123.8112565427449</v>
      </c>
    </row>
    <row r="555" spans="1:25" x14ac:dyDescent="0.4">
      <c r="A555">
        <f t="shared" si="147"/>
        <v>542</v>
      </c>
      <c r="B555" s="1">
        <v>42867</v>
      </c>
      <c r="C555" s="2">
        <v>3.4818358133873198E-2</v>
      </c>
      <c r="D555" s="2">
        <v>4.2639390940243998E-3</v>
      </c>
      <c r="E555" s="2">
        <v>3.7753670878572401E-3</v>
      </c>
      <c r="F555" s="2">
        <v>0.957142335684245</v>
      </c>
      <c r="G555">
        <v>585.14200000000005</v>
      </c>
      <c r="H555">
        <v>4602.96</v>
      </c>
      <c r="I555">
        <v>2274.9499999999998</v>
      </c>
      <c r="J555">
        <v>161.72</v>
      </c>
      <c r="K555">
        <v>113.38</v>
      </c>
      <c r="L555" s="3">
        <f t="shared" si="140"/>
        <v>-1.1208558506925481E-2</v>
      </c>
      <c r="M555" s="3">
        <f t="shared" si="141"/>
        <v>-2.1812878763191823E-2</v>
      </c>
      <c r="N555" s="3">
        <f t="shared" si="138"/>
        <v>-1.3270621332336807E-2</v>
      </c>
      <c r="O555" s="3">
        <f t="shared" si="138"/>
        <v>-1.8550581251541853E-4</v>
      </c>
      <c r="P555" s="3">
        <f t="shared" si="142"/>
        <v>1.3753191639013853E-7</v>
      </c>
      <c r="Q555" s="4">
        <f t="shared" si="143"/>
        <v>-7.1106685637411279E-4</v>
      </c>
      <c r="R555" s="3">
        <f t="shared" si="144"/>
        <v>-1.1619391103742382E-2</v>
      </c>
      <c r="S555" s="16">
        <f t="shared" si="150"/>
        <v>122.61725214474434</v>
      </c>
      <c r="T555" s="16">
        <f t="shared" si="150"/>
        <v>153.59759510524626</v>
      </c>
      <c r="U555" s="16">
        <f t="shared" si="145"/>
        <v>-30.980342960501915</v>
      </c>
      <c r="V555" s="16">
        <f t="shared" si="149"/>
        <v>153.66477462612394</v>
      </c>
      <c r="W555" s="16">
        <f t="shared" si="149"/>
        <v>198.79592081360221</v>
      </c>
      <c r="X555" s="16">
        <f t="shared" si="149"/>
        <v>138.13697901976582</v>
      </c>
      <c r="Y555" s="16">
        <f t="shared" si="149"/>
        <v>123.79270596149335</v>
      </c>
    </row>
    <row r="556" spans="1:25" x14ac:dyDescent="0.4">
      <c r="A556">
        <f t="shared" si="147"/>
        <v>543</v>
      </c>
      <c r="B556" s="1">
        <v>42874</v>
      </c>
      <c r="C556" s="2">
        <v>3.4602179200053998E-2</v>
      </c>
      <c r="D556" s="2">
        <v>4.25089816719342E-3</v>
      </c>
      <c r="E556" s="2">
        <v>3.7774407402995599E-3</v>
      </c>
      <c r="F556" s="2">
        <v>0.95736948189245297</v>
      </c>
      <c r="G556">
        <v>589.60799999999995</v>
      </c>
      <c r="H556">
        <v>4588.3500000000004</v>
      </c>
      <c r="I556">
        <v>2244.7600000000002</v>
      </c>
      <c r="J556">
        <v>161.69</v>
      </c>
      <c r="K556">
        <v>111.26</v>
      </c>
      <c r="L556" s="3">
        <f t="shared" si="140"/>
        <v>2.3033626941382224E-4</v>
      </c>
      <c r="M556" s="3">
        <f t="shared" si="141"/>
        <v>1.5305967168987245E-2</v>
      </c>
      <c r="N556" s="3">
        <f t="shared" si="138"/>
        <v>6.2100179974695635E-3</v>
      </c>
      <c r="O556" s="3">
        <f t="shared" si="138"/>
        <v>6.1846743768945167E-4</v>
      </c>
      <c r="P556" s="3">
        <f t="shared" si="142"/>
        <v>4.9699885112581976E-8</v>
      </c>
      <c r="Q556" s="4">
        <f t="shared" si="143"/>
        <v>6.8854437014092532E-4</v>
      </c>
      <c r="R556" s="3">
        <f t="shared" si="144"/>
        <v>5.5911972183900205E-3</v>
      </c>
      <c r="S556" s="16">
        <f t="shared" si="150"/>
        <v>122.68610658175844</v>
      </c>
      <c r="T556" s="16">
        <f t="shared" si="150"/>
        <v>154.15671482708527</v>
      </c>
      <c r="U556" s="16">
        <f t="shared" si="145"/>
        <v>-31.470608245326829</v>
      </c>
      <c r="V556" s="16">
        <f t="shared" si="149"/>
        <v>153.68780825306533</v>
      </c>
      <c r="W556" s="16">
        <f t="shared" si="149"/>
        <v>200.32651753050092</v>
      </c>
      <c r="X556" s="16">
        <f t="shared" si="149"/>
        <v>138.75798081951277</v>
      </c>
      <c r="Y556" s="16">
        <f t="shared" si="149"/>
        <v>123.85455270526229</v>
      </c>
    </row>
    <row r="557" spans="1:25" x14ac:dyDescent="0.4">
      <c r="A557">
        <f t="shared" si="147"/>
        <v>544</v>
      </c>
      <c r="B557" s="1">
        <v>42881</v>
      </c>
      <c r="C557" s="2">
        <v>3.45339958173689E-2</v>
      </c>
      <c r="D557" s="2">
        <v>4.2378822441640103E-3</v>
      </c>
      <c r="E557" s="2">
        <v>3.7758069041595498E-3</v>
      </c>
      <c r="F557" s="2">
        <v>0.95745231503430706</v>
      </c>
      <c r="G557">
        <v>589.37300000000005</v>
      </c>
      <c r="H557">
        <v>4655.6499999999996</v>
      </c>
      <c r="I557">
        <v>2258.6999999999998</v>
      </c>
      <c r="J557">
        <v>161.79</v>
      </c>
      <c r="K557">
        <v>111.33</v>
      </c>
      <c r="L557" s="3">
        <f t="shared" si="140"/>
        <v>-1.0126007044021224E-3</v>
      </c>
      <c r="M557" s="3">
        <f t="shared" si="141"/>
        <v>1.638216014527849E-3</v>
      </c>
      <c r="N557" s="3">
        <f t="shared" si="138"/>
        <v>2.729003409040609E-2</v>
      </c>
      <c r="O557" s="3">
        <f t="shared" si="138"/>
        <v>-2.4723406885462929E-4</v>
      </c>
      <c r="P557" s="3">
        <f t="shared" si="142"/>
        <v>3.3288157468251652E-8</v>
      </c>
      <c r="Q557" s="4">
        <f t="shared" si="143"/>
        <v>-1.6173280253479452E-4</v>
      </c>
      <c r="R557" s="3">
        <f t="shared" si="144"/>
        <v>6.9171038329192969E-3</v>
      </c>
      <c r="S557" s="16">
        <f t="shared" si="150"/>
        <v>122.66993330150495</v>
      </c>
      <c r="T557" s="16">
        <f t="shared" si="150"/>
        <v>154.8484252103772</v>
      </c>
      <c r="U557" s="16">
        <f t="shared" si="145"/>
        <v>-32.178491908872246</v>
      </c>
      <c r="V557" s="16">
        <f t="shared" si="149"/>
        <v>153.58654818262511</v>
      </c>
      <c r="W557" s="16">
        <f t="shared" si="149"/>
        <v>200.4903391319537</v>
      </c>
      <c r="X557" s="16">
        <f t="shared" si="149"/>
        <v>141.48698422855338</v>
      </c>
      <c r="Y557" s="16">
        <f t="shared" si="149"/>
        <v>123.82982929837684</v>
      </c>
    </row>
    <row r="558" spans="1:25" x14ac:dyDescent="0.4">
      <c r="A558">
        <f t="shared" si="147"/>
        <v>545</v>
      </c>
      <c r="B558" s="1">
        <v>42888</v>
      </c>
      <c r="C558" s="2">
        <v>3.4557726948088702E-2</v>
      </c>
      <c r="D558" s="2">
        <v>4.2596721999652396E-3</v>
      </c>
      <c r="E558" s="2">
        <v>3.7857660800856298E-3</v>
      </c>
      <c r="F558" s="2">
        <v>0.95739683477185999</v>
      </c>
      <c r="G558">
        <v>593.73599999999999</v>
      </c>
      <c r="H558">
        <v>4702.5600000000004</v>
      </c>
      <c r="I558">
        <v>2320.34</v>
      </c>
      <c r="J558">
        <v>161.75</v>
      </c>
      <c r="K558">
        <v>110.4</v>
      </c>
      <c r="L558" s="3">
        <f t="shared" si="140"/>
        <v>-4.1849468841177462E-3</v>
      </c>
      <c r="M558" s="3">
        <f t="shared" si="141"/>
        <v>-3.4382120697504792E-3</v>
      </c>
      <c r="N558" s="3">
        <f t="shared" si="138"/>
        <v>-1.2071506761940132E-2</v>
      </c>
      <c r="O558" s="3">
        <f t="shared" si="138"/>
        <v>-4.9459041731070297E-4</v>
      </c>
      <c r="P558" s="3">
        <f t="shared" si="142"/>
        <v>1.5015618833688407E-8</v>
      </c>
      <c r="Q558" s="4">
        <f t="shared" si="143"/>
        <v>-6.7850212458016811E-4</v>
      </c>
      <c r="R558" s="3">
        <f t="shared" si="144"/>
        <v>-5.047314033279765E-3</v>
      </c>
      <c r="S558" s="16">
        <f t="shared" si="150"/>
        <v>122.60208308904694</v>
      </c>
      <c r="T558" s="16">
        <f t="shared" si="150"/>
        <v>154.34369380704922</v>
      </c>
      <c r="U558" s="16">
        <f t="shared" si="145"/>
        <v>-31.741610718002278</v>
      </c>
      <c r="V558" s="16">
        <f t="shared" si="149"/>
        <v>153.16805349421332</v>
      </c>
      <c r="W558" s="16">
        <f t="shared" si="149"/>
        <v>200.14651792497867</v>
      </c>
      <c r="X558" s="16">
        <f t="shared" si="149"/>
        <v>140.27983355235938</v>
      </c>
      <c r="Y558" s="16">
        <f t="shared" si="149"/>
        <v>123.78037025664577</v>
      </c>
    </row>
    <row r="559" spans="1:25" x14ac:dyDescent="0.4">
      <c r="A559">
        <f t="shared" si="147"/>
        <v>546</v>
      </c>
      <c r="B559" s="1">
        <v>42895</v>
      </c>
      <c r="C559" s="2">
        <v>3.4577314633836002E-2</v>
      </c>
      <c r="D559" s="2">
        <v>4.2651105456072104E-3</v>
      </c>
      <c r="E559" s="2">
        <v>3.78026885905299E-3</v>
      </c>
      <c r="F559" s="2">
        <v>0.95737730596150294</v>
      </c>
      <c r="G559">
        <v>591.67999999999995</v>
      </c>
      <c r="H559">
        <v>4689.79</v>
      </c>
      <c r="I559">
        <v>2292.33</v>
      </c>
      <c r="J559">
        <v>161.66999999999999</v>
      </c>
      <c r="K559">
        <v>110.32</v>
      </c>
      <c r="L559" s="3">
        <f t="shared" si="140"/>
        <v>9.608225601436482E-3</v>
      </c>
      <c r="M559" s="3">
        <f t="shared" si="141"/>
        <v>6.2419969385270058E-3</v>
      </c>
      <c r="N559" s="3">
        <f t="shared" si="138"/>
        <v>2.7570201498039459E-3</v>
      </c>
      <c r="O559" s="3">
        <f t="shared" si="138"/>
        <v>-7.4225273705685879E-4</v>
      </c>
      <c r="P559" s="3">
        <f t="shared" si="142"/>
        <v>7.5152633803316402E-8</v>
      </c>
      <c r="Q559" s="4">
        <f t="shared" si="143"/>
        <v>-3.4141935430185828E-4</v>
      </c>
      <c r="R559" s="3">
        <f t="shared" si="144"/>
        <v>4.4662474881776437E-3</v>
      </c>
      <c r="S559" s="16">
        <f t="shared" si="150"/>
        <v>122.56794115361676</v>
      </c>
      <c r="T559" s="16">
        <f t="shared" si="150"/>
        <v>154.79031855586697</v>
      </c>
      <c r="U559" s="16">
        <f t="shared" si="145"/>
        <v>-32.222377402250217</v>
      </c>
      <c r="V559" s="16">
        <f t="shared" ref="V559:Y574" si="151">V558+100*L559</f>
        <v>154.12887605435697</v>
      </c>
      <c r="W559" s="16">
        <f t="shared" si="151"/>
        <v>200.77071761883136</v>
      </c>
      <c r="X559" s="16">
        <f t="shared" si="151"/>
        <v>140.55553556733977</v>
      </c>
      <c r="Y559" s="16">
        <f t="shared" si="151"/>
        <v>123.70614498294009</v>
      </c>
    </row>
    <row r="560" spans="1:25" x14ac:dyDescent="0.4">
      <c r="A560">
        <f t="shared" si="147"/>
        <v>547</v>
      </c>
      <c r="B560" s="1">
        <v>42902</v>
      </c>
      <c r="C560" s="2">
        <v>3.4452060244164098E-2</v>
      </c>
      <c r="D560" s="2">
        <v>4.2653063679484902E-3</v>
      </c>
      <c r="E560" s="2">
        <v>3.7858130387000998E-3</v>
      </c>
      <c r="F560" s="2">
        <v>0.95749682034918704</v>
      </c>
      <c r="G560">
        <v>594.34799999999996</v>
      </c>
      <c r="H560">
        <v>4695.2299999999996</v>
      </c>
      <c r="I560">
        <v>2298.65</v>
      </c>
      <c r="J560">
        <v>161.55000000000001</v>
      </c>
      <c r="K560">
        <v>110.88</v>
      </c>
      <c r="L560" s="3">
        <f t="shared" si="140"/>
        <v>4.6628696384394264E-3</v>
      </c>
      <c r="M560" s="3">
        <f t="shared" si="141"/>
        <v>5.8518832838729828E-3</v>
      </c>
      <c r="N560" s="3">
        <f t="shared" si="138"/>
        <v>9.5838861940702458E-3</v>
      </c>
      <c r="O560" s="3">
        <f t="shared" si="138"/>
        <v>1.2380068090367402E-4</v>
      </c>
      <c r="P560" s="3">
        <f t="shared" si="142"/>
        <v>9.8122438617632838E-8</v>
      </c>
      <c r="Q560" s="4">
        <f t="shared" si="143"/>
        <v>3.4032897792803709E-4</v>
      </c>
      <c r="R560" s="3">
        <f t="shared" si="144"/>
        <v>5.0556099493215823E-3</v>
      </c>
      <c r="S560" s="16">
        <f t="shared" si="150"/>
        <v>122.60197405140956</v>
      </c>
      <c r="T560" s="16">
        <f t="shared" si="150"/>
        <v>155.29587955079913</v>
      </c>
      <c r="U560" s="16">
        <f t="shared" si="145"/>
        <v>-32.693905499389572</v>
      </c>
      <c r="V560" s="16">
        <f t="shared" si="151"/>
        <v>154.59516301820091</v>
      </c>
      <c r="W560" s="16">
        <f t="shared" si="151"/>
        <v>201.35590594721864</v>
      </c>
      <c r="X560" s="16">
        <f t="shared" si="151"/>
        <v>141.51392418674681</v>
      </c>
      <c r="Y560" s="16">
        <f t="shared" si="151"/>
        <v>123.71852505103045</v>
      </c>
    </row>
    <row r="561" spans="1:25" x14ac:dyDescent="0.4">
      <c r="A561">
        <f t="shared" si="147"/>
        <v>548</v>
      </c>
      <c r="B561" s="1">
        <v>42909</v>
      </c>
      <c r="C561" s="2">
        <v>3.4308916360603202E-2</v>
      </c>
      <c r="D561" s="2">
        <v>4.2537173888137101E-3</v>
      </c>
      <c r="E561" s="2">
        <v>3.77700850369959E-3</v>
      </c>
      <c r="F561" s="2">
        <v>0.95766035774688296</v>
      </c>
      <c r="G561">
        <v>594.97299999999996</v>
      </c>
      <c r="H561">
        <v>4705.7299999999996</v>
      </c>
      <c r="I561">
        <v>2320.6799999999998</v>
      </c>
      <c r="J561">
        <v>161.57</v>
      </c>
      <c r="K561">
        <v>111.28</v>
      </c>
      <c r="L561" s="3">
        <f t="shared" si="140"/>
        <v>-1.5597675696591429E-3</v>
      </c>
      <c r="M561" s="3">
        <f t="shared" si="141"/>
        <v>4.1005081583369574E-3</v>
      </c>
      <c r="N561" s="3">
        <f t="shared" si="138"/>
        <v>1.456469655445769E-3</v>
      </c>
      <c r="O561" s="3">
        <f t="shared" si="138"/>
        <v>-2.290029089558776E-3</v>
      </c>
      <c r="P561" s="3">
        <f t="shared" si="142"/>
        <v>1.5363257432452987E-7</v>
      </c>
      <c r="Q561" s="4">
        <f t="shared" si="143"/>
        <v>-2.2237941436912784E-3</v>
      </c>
      <c r="R561" s="3">
        <f t="shared" si="144"/>
        <v>4.2679528864120186E-4</v>
      </c>
      <c r="S561" s="16">
        <f t="shared" si="150"/>
        <v>122.37959463704043</v>
      </c>
      <c r="T561" s="16">
        <f t="shared" si="150"/>
        <v>155.33855907966324</v>
      </c>
      <c r="U561" s="16">
        <f t="shared" si="145"/>
        <v>-32.958964442622815</v>
      </c>
      <c r="V561" s="16">
        <f t="shared" si="151"/>
        <v>154.43918626123499</v>
      </c>
      <c r="W561" s="16">
        <f t="shared" si="151"/>
        <v>201.76595676305234</v>
      </c>
      <c r="X561" s="16">
        <f t="shared" si="151"/>
        <v>141.65957115229139</v>
      </c>
      <c r="Y561" s="16">
        <f t="shared" si="151"/>
        <v>123.48952214207458</v>
      </c>
    </row>
    <row r="562" spans="1:25" x14ac:dyDescent="0.4">
      <c r="A562">
        <f t="shared" si="147"/>
        <v>549</v>
      </c>
      <c r="B562" s="1">
        <v>42916</v>
      </c>
      <c r="C562" s="2">
        <v>3.4491051476530803E-2</v>
      </c>
      <c r="D562" s="2">
        <v>4.2889874605479298E-3</v>
      </c>
      <c r="E562" s="2">
        <v>3.8156576065785501E-3</v>
      </c>
      <c r="F562" s="2">
        <v>0.95740430345634198</v>
      </c>
      <c r="G562">
        <v>588.178</v>
      </c>
      <c r="H562">
        <v>4678.3599999999997</v>
      </c>
      <c r="I562">
        <v>2324.06</v>
      </c>
      <c r="J562">
        <v>161.19999999999999</v>
      </c>
      <c r="K562">
        <v>112.39</v>
      </c>
      <c r="L562" s="3">
        <f t="shared" si="140"/>
        <v>7.5472579074402635E-3</v>
      </c>
      <c r="M562" s="3">
        <f t="shared" si="141"/>
        <v>1.5025933760304033E-2</v>
      </c>
      <c r="N562" s="3">
        <f t="shared" si="138"/>
        <v>-3.0033648012529612E-3</v>
      </c>
      <c r="O562" s="3">
        <f t="shared" si="138"/>
        <v>-2.0471464019850005E-3</v>
      </c>
      <c r="P562" s="3">
        <f t="shared" si="142"/>
        <v>4.6220955376029877E-8</v>
      </c>
      <c r="Q562" s="4">
        <f t="shared" si="143"/>
        <v>-1.6466939052970692E-3</v>
      </c>
      <c r="R562" s="3">
        <f t="shared" si="144"/>
        <v>4.3806701161265837E-3</v>
      </c>
      <c r="S562" s="16">
        <f t="shared" si="150"/>
        <v>122.21492524651072</v>
      </c>
      <c r="T562" s="16">
        <f t="shared" si="150"/>
        <v>155.77662609127589</v>
      </c>
      <c r="U562" s="16">
        <f t="shared" si="145"/>
        <v>-33.56170084476517</v>
      </c>
      <c r="V562" s="16">
        <f t="shared" si="151"/>
        <v>155.19391205197903</v>
      </c>
      <c r="W562" s="16">
        <f t="shared" si="151"/>
        <v>203.26855013908275</v>
      </c>
      <c r="X562" s="16">
        <f t="shared" si="151"/>
        <v>141.35923467216608</v>
      </c>
      <c r="Y562" s="16">
        <f t="shared" si="151"/>
        <v>123.28480750187607</v>
      </c>
    </row>
    <row r="563" spans="1:25" x14ac:dyDescent="0.4">
      <c r="A563">
        <f t="shared" si="147"/>
        <v>550</v>
      </c>
      <c r="B563" s="1">
        <v>42923</v>
      </c>
      <c r="C563" s="2">
        <v>3.4414016550904099E-2</v>
      </c>
      <c r="D563" s="2">
        <v>4.2926779116005398E-3</v>
      </c>
      <c r="E563" s="2">
        <v>3.83161431590867E-3</v>
      </c>
      <c r="F563" s="2">
        <v>0.95746169122158598</v>
      </c>
      <c r="G563">
        <v>584.65800000000002</v>
      </c>
      <c r="H563">
        <v>4684.88</v>
      </c>
      <c r="I563">
        <v>2317.08</v>
      </c>
      <c r="J563">
        <v>160.87</v>
      </c>
      <c r="K563">
        <v>113.92</v>
      </c>
      <c r="L563" s="3">
        <f t="shared" si="140"/>
        <v>-6.2324280554624245E-3</v>
      </c>
      <c r="M563" s="3">
        <f t="shared" si="141"/>
        <v>1.8304019115931158E-3</v>
      </c>
      <c r="N563" s="3">
        <f t="shared" si="138"/>
        <v>1.1462703057296242E-2</v>
      </c>
      <c r="O563" s="3">
        <f t="shared" si="138"/>
        <v>1.4918878597625085E-3</v>
      </c>
      <c r="P563" s="3">
        <f t="shared" si="142"/>
        <v>4.5042807505864643E-8</v>
      </c>
      <c r="Q563" s="4">
        <f t="shared" si="143"/>
        <v>1.2656755312492481E-3</v>
      </c>
      <c r="R563" s="3">
        <f t="shared" si="144"/>
        <v>2.1381411932973604E-3</v>
      </c>
      <c r="S563" s="16">
        <f t="shared" si="150"/>
        <v>122.34149279963565</v>
      </c>
      <c r="T563" s="16">
        <f t="shared" si="150"/>
        <v>155.99044021060561</v>
      </c>
      <c r="U563" s="16">
        <f t="shared" si="145"/>
        <v>-33.648947410969967</v>
      </c>
      <c r="V563" s="16">
        <f t="shared" si="151"/>
        <v>154.57066924643277</v>
      </c>
      <c r="W563" s="16">
        <f t="shared" si="151"/>
        <v>203.45159033024206</v>
      </c>
      <c r="X563" s="16">
        <f t="shared" si="151"/>
        <v>142.5055049778957</v>
      </c>
      <c r="Y563" s="16">
        <f t="shared" si="151"/>
        <v>123.43399628785232</v>
      </c>
    </row>
    <row r="564" spans="1:25" x14ac:dyDescent="0.4">
      <c r="A564">
        <f t="shared" si="147"/>
        <v>551</v>
      </c>
      <c r="B564" s="1">
        <v>42930</v>
      </c>
      <c r="C564" s="2">
        <v>3.4341938700111901E-2</v>
      </c>
      <c r="D564" s="2">
        <v>4.29234254021658E-3</v>
      </c>
      <c r="E564" s="2">
        <v>3.8289561922416702E-3</v>
      </c>
      <c r="F564" s="2">
        <v>0.95753676256742903</v>
      </c>
      <c r="G564">
        <v>588.19100000000003</v>
      </c>
      <c r="H564">
        <v>4751.43</v>
      </c>
      <c r="I564">
        <v>2343.64</v>
      </c>
      <c r="J564">
        <v>161.11000000000001</v>
      </c>
      <c r="K564">
        <v>112.53</v>
      </c>
      <c r="L564" s="3">
        <f t="shared" si="140"/>
        <v>-5.5203856308302379E-3</v>
      </c>
      <c r="M564" s="3">
        <f t="shared" si="141"/>
        <v>-6.9041477576349264E-3</v>
      </c>
      <c r="N564" s="3">
        <f t="shared" si="138"/>
        <v>2.7777303681453258E-3</v>
      </c>
      <c r="O564" s="3">
        <f t="shared" si="138"/>
        <v>1.2413878716404092E-3</v>
      </c>
      <c r="P564" s="3">
        <f t="shared" si="142"/>
        <v>3.5523689994198038E-9</v>
      </c>
      <c r="Q564" s="4">
        <f t="shared" si="143"/>
        <v>9.8009106716652906E-4</v>
      </c>
      <c r="R564" s="3">
        <f t="shared" si="144"/>
        <v>-2.1013537871698573E-3</v>
      </c>
      <c r="S564" s="16">
        <f t="shared" si="150"/>
        <v>122.43950190635231</v>
      </c>
      <c r="T564" s="16">
        <f t="shared" si="150"/>
        <v>155.78030483188863</v>
      </c>
      <c r="U564" s="16">
        <f t="shared" si="145"/>
        <v>-33.340802925536323</v>
      </c>
      <c r="V564" s="16">
        <f t="shared" si="151"/>
        <v>154.01863068334976</v>
      </c>
      <c r="W564" s="16">
        <f t="shared" si="151"/>
        <v>202.76117555447857</v>
      </c>
      <c r="X564" s="16">
        <f t="shared" si="151"/>
        <v>142.78327801471022</v>
      </c>
      <c r="Y564" s="16">
        <f t="shared" si="151"/>
        <v>123.55813507501637</v>
      </c>
    </row>
    <row r="565" spans="1:25" x14ac:dyDescent="0.4">
      <c r="A565">
        <f t="shared" si="147"/>
        <v>552</v>
      </c>
      <c r="B565" s="1">
        <v>42937</v>
      </c>
      <c r="C565" s="2">
        <v>3.4338992046383902E-2</v>
      </c>
      <c r="D565" s="2">
        <v>4.2905786843945703E-3</v>
      </c>
      <c r="E565" s="2">
        <v>3.8348768072406598E-3</v>
      </c>
      <c r="F565" s="2">
        <v>0.95753555246197997</v>
      </c>
      <c r="G565">
        <v>592.31299999999999</v>
      </c>
      <c r="H565">
        <v>4778.07</v>
      </c>
      <c r="I565">
        <v>2350.15</v>
      </c>
      <c r="J565">
        <v>161.31</v>
      </c>
      <c r="K565">
        <v>111.13</v>
      </c>
      <c r="L565" s="3">
        <f t="shared" si="140"/>
        <v>-7.1516055394387212E-3</v>
      </c>
      <c r="M565" s="3">
        <f t="shared" si="141"/>
        <v>-4.0597337193422067E-3</v>
      </c>
      <c r="N565" s="3">
        <f t="shared" si="138"/>
        <v>-5.3102993425951928E-3</v>
      </c>
      <c r="O565" s="3">
        <f t="shared" si="138"/>
        <v>-2.4796974769070168E-4</v>
      </c>
      <c r="P565" s="3">
        <f t="shared" si="142"/>
        <v>3.0535751181944013E-8</v>
      </c>
      <c r="Q565" s="4">
        <f t="shared" si="143"/>
        <v>-5.2083226158666828E-4</v>
      </c>
      <c r="R565" s="3">
        <f t="shared" si="144"/>
        <v>-4.1924020872667056E-3</v>
      </c>
      <c r="S565" s="16">
        <f t="shared" si="150"/>
        <v>122.38741868019363</v>
      </c>
      <c r="T565" s="16">
        <f t="shared" si="150"/>
        <v>155.36106462316195</v>
      </c>
      <c r="U565" s="16">
        <f t="shared" si="145"/>
        <v>-32.973645942968318</v>
      </c>
      <c r="V565" s="16">
        <f t="shared" si="151"/>
        <v>153.30347012940589</v>
      </c>
      <c r="W565" s="16">
        <f t="shared" si="151"/>
        <v>202.35520218254436</v>
      </c>
      <c r="X565" s="16">
        <f t="shared" si="151"/>
        <v>142.2522480804507</v>
      </c>
      <c r="Y565" s="16">
        <f t="shared" si="151"/>
        <v>123.53333810024729</v>
      </c>
    </row>
    <row r="566" spans="1:25" x14ac:dyDescent="0.4">
      <c r="A566">
        <f t="shared" si="147"/>
        <v>553</v>
      </c>
      <c r="B566" s="1">
        <v>42944</v>
      </c>
      <c r="C566" s="2">
        <v>3.4289652852726497E-2</v>
      </c>
      <c r="D566" s="2">
        <v>4.3078415087481397E-3</v>
      </c>
      <c r="E566" s="2">
        <v>3.8333230822615201E-3</v>
      </c>
      <c r="F566" s="2">
        <v>0.957569182556263</v>
      </c>
      <c r="G566">
        <v>590.46799999999996</v>
      </c>
      <c r="H566">
        <v>4778.0200000000004</v>
      </c>
      <c r="I566">
        <v>2337.67</v>
      </c>
      <c r="J566">
        <v>161.27000000000001</v>
      </c>
      <c r="K566">
        <v>110.68</v>
      </c>
      <c r="L566" s="3">
        <f t="shared" si="140"/>
        <v>2.2786431228927206E-3</v>
      </c>
      <c r="M566" s="3">
        <f t="shared" si="141"/>
        <v>2.411605387007798E-3</v>
      </c>
      <c r="N566" s="3">
        <f t="shared" si="138"/>
        <v>6.309701540422763E-3</v>
      </c>
      <c r="O566" s="3">
        <f t="shared" si="138"/>
        <v>4.9606250387546069E-4</v>
      </c>
      <c r="P566" s="3">
        <f t="shared" si="142"/>
        <v>4.640411516975066E-8</v>
      </c>
      <c r="Q566" s="4">
        <f t="shared" si="143"/>
        <v>5.8767758222286854E-4</v>
      </c>
      <c r="R566" s="3">
        <f t="shared" si="144"/>
        <v>2.8740031385496856E-3</v>
      </c>
      <c r="S566" s="16">
        <f t="shared" si="150"/>
        <v>122.44618643841592</v>
      </c>
      <c r="T566" s="16">
        <f t="shared" si="150"/>
        <v>155.64846493701691</v>
      </c>
      <c r="U566" s="16">
        <f t="shared" si="145"/>
        <v>-33.20227849860099</v>
      </c>
      <c r="V566" s="16">
        <f t="shared" si="151"/>
        <v>153.53133444169518</v>
      </c>
      <c r="W566" s="16">
        <f t="shared" si="151"/>
        <v>202.59636272124513</v>
      </c>
      <c r="X566" s="16">
        <f t="shared" si="151"/>
        <v>142.88321823449297</v>
      </c>
      <c r="Y566" s="16">
        <f t="shared" si="151"/>
        <v>123.58294435063483</v>
      </c>
    </row>
    <row r="567" spans="1:25" x14ac:dyDescent="0.4">
      <c r="A567">
        <f t="shared" si="147"/>
        <v>554</v>
      </c>
      <c r="B567" s="1">
        <v>42951</v>
      </c>
      <c r="C567" s="2">
        <v>3.4229133078780498E-2</v>
      </c>
      <c r="D567" s="2">
        <v>4.2910210907446903E-3</v>
      </c>
      <c r="E567" s="2">
        <v>3.8776018497092501E-3</v>
      </c>
      <c r="F567" s="2">
        <v>0.95760224398076499</v>
      </c>
      <c r="G567">
        <v>591.76</v>
      </c>
      <c r="H567">
        <v>4789.1099999999997</v>
      </c>
      <c r="I567">
        <v>2352.42</v>
      </c>
      <c r="J567">
        <v>161.35</v>
      </c>
      <c r="K567">
        <v>110.69</v>
      </c>
      <c r="L567" s="3">
        <f t="shared" si="140"/>
        <v>-7.3185431966549253E-3</v>
      </c>
      <c r="M567" s="3">
        <f t="shared" si="141"/>
        <v>-2.7018164989751292E-2</v>
      </c>
      <c r="N567" s="3">
        <f t="shared" si="138"/>
        <v>-8.6974264799652978E-3</v>
      </c>
      <c r="O567" s="3">
        <f t="shared" si="138"/>
        <v>8.6767895878536727E-4</v>
      </c>
      <c r="P567" s="3">
        <f t="shared" si="142"/>
        <v>3.4535265491808041E-8</v>
      </c>
      <c r="Q567" s="4">
        <f t="shared" si="143"/>
        <v>4.3068872089049826E-4</v>
      </c>
      <c r="R567" s="3">
        <f t="shared" si="144"/>
        <v>-1.0541613926896537E-2</v>
      </c>
      <c r="S567" s="16">
        <f t="shared" si="150"/>
        <v>122.48925531050497</v>
      </c>
      <c r="T567" s="16">
        <f t="shared" si="150"/>
        <v>154.59430354432726</v>
      </c>
      <c r="U567" s="16">
        <f t="shared" si="145"/>
        <v>-32.105048233822288</v>
      </c>
      <c r="V567" s="16">
        <f t="shared" si="151"/>
        <v>152.79948012202968</v>
      </c>
      <c r="W567" s="16">
        <f t="shared" si="151"/>
        <v>199.89454622227001</v>
      </c>
      <c r="X567" s="16">
        <f t="shared" si="151"/>
        <v>142.01347558649644</v>
      </c>
      <c r="Y567" s="16">
        <f t="shared" si="151"/>
        <v>123.66971224651337</v>
      </c>
    </row>
    <row r="568" spans="1:25" x14ac:dyDescent="0.4">
      <c r="A568">
        <f t="shared" si="147"/>
        <v>555</v>
      </c>
      <c r="B568" s="1">
        <v>42958</v>
      </c>
      <c r="C568" s="2">
        <v>3.4256746930170702E-2</v>
      </c>
      <c r="D568" s="2">
        <v>4.2644560239798804E-3</v>
      </c>
      <c r="E568" s="2">
        <v>3.9075467741385801E-3</v>
      </c>
      <c r="F568" s="2">
        <v>0.95757125027170997</v>
      </c>
      <c r="G568">
        <v>595.49900000000002</v>
      </c>
      <c r="H568">
        <v>4723.7299999999996</v>
      </c>
      <c r="I568">
        <v>2331.96</v>
      </c>
      <c r="J568">
        <v>161.49</v>
      </c>
      <c r="K568">
        <v>109.19</v>
      </c>
      <c r="L568" s="3">
        <f t="shared" si="140"/>
        <v>-2.9307669660372238E-4</v>
      </c>
      <c r="M568" s="3">
        <f t="shared" si="141"/>
        <v>-5.9148376733325625E-3</v>
      </c>
      <c r="N568" s="3">
        <f t="shared" si="138"/>
        <v>-1.2285802500900611E-2</v>
      </c>
      <c r="O568" s="3">
        <f t="shared" si="138"/>
        <v>2.043470183912266E-3</v>
      </c>
      <c r="P568" s="3">
        <f t="shared" si="142"/>
        <v>1.6262274145151044E-7</v>
      </c>
      <c r="Q568" s="4">
        <f t="shared" si="143"/>
        <v>1.8733349088566901E-3</v>
      </c>
      <c r="R568" s="3">
        <f t="shared" si="144"/>
        <v>-4.1125616717311575E-3</v>
      </c>
      <c r="S568" s="16">
        <f t="shared" ref="S568:T583" si="152">S567+100*Q568</f>
        <v>122.67658880139064</v>
      </c>
      <c r="T568" s="16">
        <f t="shared" si="152"/>
        <v>154.18304737715414</v>
      </c>
      <c r="U568" s="16">
        <f t="shared" si="145"/>
        <v>-31.506458575763503</v>
      </c>
      <c r="V568" s="16">
        <f t="shared" si="151"/>
        <v>152.77017245236931</v>
      </c>
      <c r="W568" s="16">
        <f t="shared" si="151"/>
        <v>199.30306245493676</v>
      </c>
      <c r="X568" s="16">
        <f t="shared" si="151"/>
        <v>140.78489533640638</v>
      </c>
      <c r="Y568" s="16">
        <f t="shared" si="151"/>
        <v>123.8740592649046</v>
      </c>
    </row>
    <row r="569" spans="1:25" x14ac:dyDescent="0.4">
      <c r="A569">
        <f t="shared" si="147"/>
        <v>556</v>
      </c>
      <c r="B569" s="1">
        <v>42965</v>
      </c>
      <c r="C569" s="2">
        <v>3.4475203216198298E-2</v>
      </c>
      <c r="D569" s="2">
        <v>4.3102909655599797E-3</v>
      </c>
      <c r="E569" s="2">
        <v>3.9142934489502504E-3</v>
      </c>
      <c r="F569" s="2">
        <v>0.95730021236929097</v>
      </c>
      <c r="G569">
        <v>595.37900000000002</v>
      </c>
      <c r="H569">
        <v>4696.22</v>
      </c>
      <c r="I569">
        <v>2303.31</v>
      </c>
      <c r="J569">
        <v>161.82</v>
      </c>
      <c r="K569">
        <v>109.18</v>
      </c>
      <c r="L569" s="3">
        <f t="shared" si="140"/>
        <v>3.8592897335687493E-3</v>
      </c>
      <c r="M569" s="3">
        <f t="shared" si="141"/>
        <v>9.1649323413671713E-3</v>
      </c>
      <c r="N569" s="3">
        <f t="shared" si="138"/>
        <v>-2.2576205547664152E-4</v>
      </c>
      <c r="O569" s="3">
        <f t="shared" si="138"/>
        <v>2.4718823384006772E-3</v>
      </c>
      <c r="P569" s="3">
        <f t="shared" si="142"/>
        <v>1.4015371003909164E-7</v>
      </c>
      <c r="Q569" s="4">
        <f t="shared" si="143"/>
        <v>2.5378629577639889E-3</v>
      </c>
      <c r="R569" s="3">
        <f t="shared" si="144"/>
        <v>3.817585589464989E-3</v>
      </c>
      <c r="S569" s="16">
        <f t="shared" si="152"/>
        <v>122.93037509716703</v>
      </c>
      <c r="T569" s="16">
        <f t="shared" si="152"/>
        <v>154.56480593610064</v>
      </c>
      <c r="U569" s="16">
        <f t="shared" si="145"/>
        <v>-31.634430838933611</v>
      </c>
      <c r="V569" s="16">
        <f t="shared" si="151"/>
        <v>153.15610142572618</v>
      </c>
      <c r="W569" s="16">
        <f t="shared" si="151"/>
        <v>200.21955568907347</v>
      </c>
      <c r="X569" s="16">
        <f t="shared" si="151"/>
        <v>140.76231913085871</v>
      </c>
      <c r="Y569" s="16">
        <f t="shared" si="151"/>
        <v>124.12124749874467</v>
      </c>
    </row>
    <row r="570" spans="1:25" x14ac:dyDescent="0.4">
      <c r="A570">
        <f t="shared" si="147"/>
        <v>557</v>
      </c>
      <c r="B570" s="1">
        <v>42972</v>
      </c>
      <c r="C570" s="2">
        <v>3.4668400221177002E-2</v>
      </c>
      <c r="D570" s="2">
        <v>4.3304440971103902E-3</v>
      </c>
      <c r="E570" s="2">
        <v>3.9345328291527501E-3</v>
      </c>
      <c r="F570" s="2">
        <v>0.95706662285255895</v>
      </c>
      <c r="G570">
        <v>596.69299999999998</v>
      </c>
      <c r="H570">
        <v>4731.46</v>
      </c>
      <c r="I570">
        <v>2302.79</v>
      </c>
      <c r="J570">
        <v>162.22</v>
      </c>
      <c r="K570">
        <v>109.36</v>
      </c>
      <c r="L570" s="3">
        <f t="shared" si="140"/>
        <v>8.9661348486467229E-3</v>
      </c>
      <c r="M570" s="3">
        <f t="shared" si="141"/>
        <v>2.2526962792108085E-2</v>
      </c>
      <c r="N570" s="3">
        <f t="shared" si="138"/>
        <v>1.4395581012597747E-2</v>
      </c>
      <c r="O570" s="3">
        <f t="shared" si="138"/>
        <v>8.6302552089767559E-4</v>
      </c>
      <c r="P570" s="3">
        <f t="shared" si="142"/>
        <v>1.2585730516852002E-7</v>
      </c>
      <c r="Q570" s="4">
        <f t="shared" si="143"/>
        <v>1.2908802539235711E-3</v>
      </c>
      <c r="R570" s="3">
        <f t="shared" si="144"/>
        <v>1.1687926043562558E-2</v>
      </c>
      <c r="S570" s="16">
        <f t="shared" si="152"/>
        <v>123.05946312255939</v>
      </c>
      <c r="T570" s="16">
        <f t="shared" si="152"/>
        <v>155.73359854045691</v>
      </c>
      <c r="U570" s="16">
        <f t="shared" si="145"/>
        <v>-32.674135417897517</v>
      </c>
      <c r="V570" s="16">
        <f t="shared" si="151"/>
        <v>154.05271491059085</v>
      </c>
      <c r="W570" s="16">
        <f t="shared" si="151"/>
        <v>202.47225196828427</v>
      </c>
      <c r="X570" s="16">
        <f t="shared" si="151"/>
        <v>142.20187723211848</v>
      </c>
      <c r="Y570" s="16">
        <f t="shared" si="151"/>
        <v>124.20755005083443</v>
      </c>
    </row>
    <row r="571" spans="1:25" x14ac:dyDescent="0.4">
      <c r="A571">
        <f t="shared" si="147"/>
        <v>558</v>
      </c>
      <c r="B571" s="1">
        <v>42979</v>
      </c>
      <c r="C571" s="2">
        <v>3.4489875572878803E-2</v>
      </c>
      <c r="D571" s="2">
        <v>4.3091608685055004E-3</v>
      </c>
      <c r="E571" s="2">
        <v>3.9245785307751198E-3</v>
      </c>
      <c r="F571" s="2">
        <v>0.95727638502783996</v>
      </c>
      <c r="G571">
        <v>597.18299999999999</v>
      </c>
      <c r="H571">
        <v>4798.99</v>
      </c>
      <c r="I571">
        <v>2335.94</v>
      </c>
      <c r="J571">
        <v>162.36000000000001</v>
      </c>
      <c r="K571">
        <v>110.25</v>
      </c>
      <c r="L571" s="3">
        <f t="shared" si="140"/>
        <v>-1.3550220097416354E-2</v>
      </c>
      <c r="M571" s="3">
        <f t="shared" si="141"/>
        <v>-2.7560316723673206E-2</v>
      </c>
      <c r="N571" s="3">
        <f t="shared" si="138"/>
        <v>-1.6057775456561507E-2</v>
      </c>
      <c r="O571" s="3">
        <f t="shared" si="138"/>
        <v>2.1557033752155341E-3</v>
      </c>
      <c r="P571" s="3">
        <f t="shared" si="142"/>
        <v>1.6134381911266846E-7</v>
      </c>
      <c r="Q571" s="4">
        <f t="shared" si="143"/>
        <v>1.414315346096416E-3</v>
      </c>
      <c r="R571" s="3">
        <f t="shared" si="144"/>
        <v>-1.3753152225608883E-2</v>
      </c>
      <c r="S571" s="16">
        <f t="shared" si="152"/>
        <v>123.20089465716903</v>
      </c>
      <c r="T571" s="16">
        <f t="shared" si="152"/>
        <v>154.35828331789602</v>
      </c>
      <c r="U571" s="16">
        <f t="shared" si="145"/>
        <v>-31.157388660726994</v>
      </c>
      <c r="V571" s="16">
        <f t="shared" si="151"/>
        <v>152.6976929008492</v>
      </c>
      <c r="W571" s="16">
        <f t="shared" si="151"/>
        <v>199.71622029591694</v>
      </c>
      <c r="X571" s="16">
        <f t="shared" si="151"/>
        <v>140.59609968646234</v>
      </c>
      <c r="Y571" s="16">
        <f t="shared" si="151"/>
        <v>124.42312038835598</v>
      </c>
    </row>
    <row r="572" spans="1:25" x14ac:dyDescent="0.4">
      <c r="A572">
        <f t="shared" si="147"/>
        <v>559</v>
      </c>
      <c r="B572" s="1">
        <v>42986</v>
      </c>
      <c r="C572" s="2">
        <v>3.4273589586614701E-2</v>
      </c>
      <c r="D572" s="2">
        <v>4.2688542590444897E-3</v>
      </c>
      <c r="E572" s="2">
        <v>3.9122647613127302E-3</v>
      </c>
      <c r="F572" s="2">
        <v>0.95754529139302802</v>
      </c>
      <c r="G572">
        <v>602.25599999999997</v>
      </c>
      <c r="H572">
        <v>4771.0200000000004</v>
      </c>
      <c r="I572">
        <v>2298.4299999999998</v>
      </c>
      <c r="J572">
        <v>162.71</v>
      </c>
      <c r="K572">
        <v>107.84</v>
      </c>
      <c r="L572" s="3">
        <f t="shared" si="140"/>
        <v>1.6625733563512268E-2</v>
      </c>
      <c r="M572" s="3">
        <f t="shared" si="141"/>
        <v>4.448948107656947E-2</v>
      </c>
      <c r="N572" s="3">
        <f t="shared" si="138"/>
        <v>2.8502064452691656E-2</v>
      </c>
      <c r="O572" s="3">
        <f t="shared" si="138"/>
        <v>-2.5198205396103068E-3</v>
      </c>
      <c r="P572" s="3">
        <f t="shared" si="142"/>
        <v>2.3936524782288819E-7</v>
      </c>
      <c r="Q572" s="4">
        <f t="shared" si="143"/>
        <v>-1.5418313562155638E-3</v>
      </c>
      <c r="R572" s="3">
        <f t="shared" si="144"/>
        <v>2.1774364638290772E-2</v>
      </c>
      <c r="S572" s="16">
        <f t="shared" si="152"/>
        <v>123.04671152154748</v>
      </c>
      <c r="T572" s="16">
        <f t="shared" si="152"/>
        <v>156.53571978172511</v>
      </c>
      <c r="U572" s="16">
        <f t="shared" si="145"/>
        <v>-33.489008260177627</v>
      </c>
      <c r="V572" s="16">
        <f t="shared" si="151"/>
        <v>154.36026625720044</v>
      </c>
      <c r="W572" s="16">
        <f t="shared" si="151"/>
        <v>204.16516840357389</v>
      </c>
      <c r="X572" s="16">
        <f t="shared" si="151"/>
        <v>143.44630613173149</v>
      </c>
      <c r="Y572" s="16">
        <f t="shared" si="151"/>
        <v>124.17113833439495</v>
      </c>
    </row>
    <row r="573" spans="1:25" x14ac:dyDescent="0.4">
      <c r="A573">
        <f t="shared" si="147"/>
        <v>560</v>
      </c>
      <c r="B573" s="1">
        <v>42993</v>
      </c>
      <c r="C573" s="2">
        <v>3.4672531666319402E-2</v>
      </c>
      <c r="D573" s="2">
        <v>4.2457687055431001E-3</v>
      </c>
      <c r="E573" s="2">
        <v>3.9110178823901698E-3</v>
      </c>
      <c r="F573" s="2">
        <v>0.95717068174574704</v>
      </c>
      <c r="G573">
        <v>595.75099999999998</v>
      </c>
      <c r="H573">
        <v>4848.84</v>
      </c>
      <c r="I573">
        <v>2363.94</v>
      </c>
      <c r="J573">
        <v>162.30000000000001</v>
      </c>
      <c r="K573">
        <v>110.83</v>
      </c>
      <c r="L573" s="3">
        <f t="shared" si="140"/>
        <v>6.4415822803240985E-3</v>
      </c>
      <c r="M573" s="3">
        <f t="shared" si="141"/>
        <v>1.1375075622592989E-2</v>
      </c>
      <c r="N573" s="3">
        <f t="shared" si="138"/>
        <v>1.5664526172406879E-2</v>
      </c>
      <c r="O573" s="3">
        <f t="shared" si="138"/>
        <v>-8.009858287123528E-4</v>
      </c>
      <c r="P573" s="3">
        <f t="shared" si="142"/>
        <v>1.3790197750089329E-7</v>
      </c>
      <c r="Q573" s="4">
        <f t="shared" si="143"/>
        <v>-4.3391190603800286E-4</v>
      </c>
      <c r="R573" s="3">
        <f t="shared" si="144"/>
        <v>8.1700495616529034E-3</v>
      </c>
      <c r="S573" s="16">
        <f t="shared" si="152"/>
        <v>123.00332033094368</v>
      </c>
      <c r="T573" s="16">
        <f t="shared" si="152"/>
        <v>157.35272473789038</v>
      </c>
      <c r="U573" s="16">
        <f t="shared" si="145"/>
        <v>-34.349404406946704</v>
      </c>
      <c r="V573" s="16">
        <f t="shared" si="151"/>
        <v>155.00442448523285</v>
      </c>
      <c r="W573" s="16">
        <f t="shared" si="151"/>
        <v>205.30267596583317</v>
      </c>
      <c r="X573" s="16">
        <f t="shared" si="151"/>
        <v>145.01275874897217</v>
      </c>
      <c r="Y573" s="16">
        <f t="shared" si="151"/>
        <v>124.09103975152372</v>
      </c>
    </row>
    <row r="574" spans="1:25" x14ac:dyDescent="0.4">
      <c r="A574">
        <f t="shared" si="147"/>
        <v>561</v>
      </c>
      <c r="B574" s="1">
        <v>43000</v>
      </c>
      <c r="C574" s="2">
        <v>3.4504210522925099E-2</v>
      </c>
      <c r="D574" s="2">
        <v>4.2181965983848803E-3</v>
      </c>
      <c r="E574" s="2">
        <v>3.8770745037743598E-3</v>
      </c>
      <c r="F574" s="2">
        <v>0.95740051837491502</v>
      </c>
      <c r="G574">
        <v>593.37800000000004</v>
      </c>
      <c r="H574">
        <v>4853.2</v>
      </c>
      <c r="I574">
        <v>2400.9699999999998</v>
      </c>
      <c r="J574">
        <v>162.16999999999999</v>
      </c>
      <c r="K574">
        <v>111.99</v>
      </c>
      <c r="L574" s="3">
        <f t="shared" si="140"/>
        <v>-1.7865298474384339E-4</v>
      </c>
      <c r="M574" s="3">
        <f t="shared" si="141"/>
        <v>1.1840882896352767E-2</v>
      </c>
      <c r="N574" s="3">
        <f t="shared" si="138"/>
        <v>1.3823579636563554E-2</v>
      </c>
      <c r="O574" s="3">
        <f t="shared" si="138"/>
        <v>-3.3298390577788384E-3</v>
      </c>
      <c r="P574" s="3">
        <f t="shared" si="142"/>
        <v>5.1020581386901644E-7</v>
      </c>
      <c r="Q574" s="4">
        <f t="shared" si="143"/>
        <v>-3.091121905917434E-3</v>
      </c>
      <c r="R574" s="3">
        <f t="shared" si="144"/>
        <v>5.5389926225984099E-3</v>
      </c>
      <c r="S574" s="16">
        <f t="shared" si="152"/>
        <v>122.69420814035193</v>
      </c>
      <c r="T574" s="16">
        <f t="shared" si="152"/>
        <v>157.90662400015023</v>
      </c>
      <c r="U574" s="16">
        <f t="shared" si="145"/>
        <v>-35.212415859798298</v>
      </c>
      <c r="V574" s="16">
        <f t="shared" si="151"/>
        <v>154.98655918675846</v>
      </c>
      <c r="W574" s="16">
        <f t="shared" si="151"/>
        <v>206.48676425546844</v>
      </c>
      <c r="X574" s="16">
        <f t="shared" si="151"/>
        <v>146.39511671262852</v>
      </c>
      <c r="Y574" s="16">
        <f t="shared" si="151"/>
        <v>123.75805584574584</v>
      </c>
    </row>
    <row r="575" spans="1:25" x14ac:dyDescent="0.4">
      <c r="A575">
        <f t="shared" si="147"/>
        <v>562</v>
      </c>
      <c r="B575" s="1">
        <v>43007</v>
      </c>
      <c r="C575" s="2">
        <v>3.5203221893341803E-2</v>
      </c>
      <c r="D575" s="2">
        <v>4.2717383437154499E-3</v>
      </c>
      <c r="E575" s="2">
        <v>3.9748644111421002E-3</v>
      </c>
      <c r="F575" s="2">
        <v>0.95655017535179998</v>
      </c>
      <c r="G575">
        <v>590.53</v>
      </c>
      <c r="H575">
        <v>4887.97</v>
      </c>
      <c r="I575">
        <v>2434.16</v>
      </c>
      <c r="J575">
        <v>161.63</v>
      </c>
      <c r="K575">
        <v>112.51</v>
      </c>
      <c r="L575" s="3">
        <f t="shared" si="140"/>
        <v>-7.9874512982314183E-4</v>
      </c>
      <c r="M575" s="3">
        <f t="shared" si="141"/>
        <v>1.3764061593937837E-2</v>
      </c>
      <c r="N575" s="3">
        <f t="shared" si="138"/>
        <v>7.4152890524863402E-3</v>
      </c>
      <c r="O575" s="3">
        <f t="shared" si="138"/>
        <v>3.0934851203379132E-4</v>
      </c>
      <c r="P575" s="3">
        <f t="shared" si="142"/>
        <v>1.1916482581794404E-7</v>
      </c>
      <c r="Q575" s="4">
        <f t="shared" si="143"/>
        <v>3.5594104479267838E-4</v>
      </c>
      <c r="R575" s="3">
        <f t="shared" si="144"/>
        <v>5.1724885071587068E-3</v>
      </c>
      <c r="S575" s="16">
        <f t="shared" si="152"/>
        <v>122.72980224483121</v>
      </c>
      <c r="T575" s="16">
        <f t="shared" si="152"/>
        <v>158.4238728508661</v>
      </c>
      <c r="U575" s="16">
        <f t="shared" si="145"/>
        <v>-35.694070606034899</v>
      </c>
      <c r="V575" s="16">
        <f t="shared" ref="V575:Y590" si="153">V574+100*L575</f>
        <v>154.90668467377614</v>
      </c>
      <c r="W575" s="16">
        <f t="shared" si="153"/>
        <v>207.86317041486222</v>
      </c>
      <c r="X575" s="16">
        <f t="shared" si="153"/>
        <v>147.13664561787715</v>
      </c>
      <c r="Y575" s="16">
        <f t="shared" si="153"/>
        <v>123.78899069694923</v>
      </c>
    </row>
    <row r="576" spans="1:25" x14ac:dyDescent="0.4">
      <c r="A576">
        <f t="shared" si="147"/>
        <v>563</v>
      </c>
      <c r="B576" s="1">
        <v>43014</v>
      </c>
      <c r="C576" s="2">
        <v>3.5251159309641199E-2</v>
      </c>
      <c r="D576" s="2">
        <v>4.3799036512378103E-3</v>
      </c>
      <c r="E576" s="2">
        <v>4.0173697303502003E-3</v>
      </c>
      <c r="F576" s="2">
        <v>0.95635156730877002</v>
      </c>
      <c r="G576">
        <v>589.32500000000005</v>
      </c>
      <c r="H576">
        <v>4949.09</v>
      </c>
      <c r="I576">
        <v>2452.21</v>
      </c>
      <c r="J576">
        <v>161.68</v>
      </c>
      <c r="K576">
        <v>112.65</v>
      </c>
      <c r="L576" s="3">
        <f t="shared" si="140"/>
        <v>-3.5935596196656761E-4</v>
      </c>
      <c r="M576" s="3">
        <f t="shared" si="141"/>
        <v>-5.7273027019256739E-3</v>
      </c>
      <c r="N576" s="3">
        <f t="shared" si="138"/>
        <v>1.2715061108143244E-2</v>
      </c>
      <c r="O576" s="3">
        <f t="shared" si="138"/>
        <v>-1.855517070756818E-4</v>
      </c>
      <c r="P576" s="3">
        <f t="shared" si="142"/>
        <v>9.2205314967986987E-8</v>
      </c>
      <c r="Q576" s="4">
        <f t="shared" si="143"/>
        <v>-1.6421651785826759E-4</v>
      </c>
      <c r="R576" s="3">
        <f t="shared" si="144"/>
        <v>1.6107126842938302E-3</v>
      </c>
      <c r="S576" s="16">
        <f t="shared" si="152"/>
        <v>122.71338059304537</v>
      </c>
      <c r="T576" s="16">
        <f t="shared" si="152"/>
        <v>158.5849441192955</v>
      </c>
      <c r="U576" s="16">
        <f t="shared" si="145"/>
        <v>-35.871563526250128</v>
      </c>
      <c r="V576" s="16">
        <f t="shared" si="153"/>
        <v>154.87074907757949</v>
      </c>
      <c r="W576" s="16">
        <f t="shared" si="153"/>
        <v>207.29044014466965</v>
      </c>
      <c r="X576" s="16">
        <f t="shared" si="153"/>
        <v>148.40815172869148</v>
      </c>
      <c r="Y576" s="16">
        <f t="shared" si="153"/>
        <v>123.77043552624166</v>
      </c>
    </row>
    <row r="577" spans="1:25" x14ac:dyDescent="0.4">
      <c r="A577">
        <f t="shared" si="147"/>
        <v>564</v>
      </c>
      <c r="B577" s="1">
        <v>43021</v>
      </c>
      <c r="C577" s="2">
        <v>3.5101947832228399E-2</v>
      </c>
      <c r="D577" s="2">
        <v>4.3754396037039497E-3</v>
      </c>
      <c r="E577" s="2">
        <v>4.1057513980848398E-3</v>
      </c>
      <c r="F577" s="2">
        <v>0.95641686116598201</v>
      </c>
      <c r="G577">
        <v>593.48599999999999</v>
      </c>
      <c r="H577">
        <v>4957.2700000000004</v>
      </c>
      <c r="I577">
        <v>2483.39</v>
      </c>
      <c r="J577">
        <v>161.65</v>
      </c>
      <c r="K577">
        <v>111.82</v>
      </c>
      <c r="L577" s="3">
        <f t="shared" si="140"/>
        <v>7.1718497426791483E-3</v>
      </c>
      <c r="M577" s="3">
        <f t="shared" si="141"/>
        <v>2.4181030987077357E-2</v>
      </c>
      <c r="N577" s="3">
        <f t="shared" si="138"/>
        <v>1.2889638759921107E-2</v>
      </c>
      <c r="O577" s="3">
        <f t="shared" si="138"/>
        <v>-4.3303433343644393E-4</v>
      </c>
      <c r="P577" s="3">
        <f t="shared" si="142"/>
        <v>1.3627988980927928E-7</v>
      </c>
      <c r="Q577" s="4">
        <f t="shared" si="143"/>
        <v>-3.8274293254867639E-6</v>
      </c>
      <c r="R577" s="3">
        <f t="shared" si="144"/>
        <v>1.0952371289060292E-2</v>
      </c>
      <c r="S577" s="16">
        <f t="shared" si="152"/>
        <v>122.71299785011283</v>
      </c>
      <c r="T577" s="16">
        <f t="shared" si="152"/>
        <v>159.68018124820154</v>
      </c>
      <c r="U577" s="16">
        <f t="shared" si="145"/>
        <v>-36.967183398088707</v>
      </c>
      <c r="V577" s="16">
        <f t="shared" si="153"/>
        <v>155.58793405184741</v>
      </c>
      <c r="W577" s="16">
        <f t="shared" si="153"/>
        <v>209.70854324337739</v>
      </c>
      <c r="X577" s="16">
        <f t="shared" si="153"/>
        <v>149.6971156046836</v>
      </c>
      <c r="Y577" s="16">
        <f t="shared" si="153"/>
        <v>123.72713209289802</v>
      </c>
    </row>
    <row r="578" spans="1:25" x14ac:dyDescent="0.4">
      <c r="A578">
        <f t="shared" si="147"/>
        <v>565</v>
      </c>
      <c r="B578" s="1">
        <v>43028</v>
      </c>
      <c r="C578" s="2">
        <v>3.5111494210795798E-2</v>
      </c>
      <c r="D578" s="2">
        <v>4.4810500874017702E-3</v>
      </c>
      <c r="E578" s="2">
        <v>4.2177276855018498E-3</v>
      </c>
      <c r="F578" s="2">
        <v>0.95618972801629998</v>
      </c>
      <c r="G578">
        <v>588.79100000000005</v>
      </c>
      <c r="H578">
        <v>5001.1099999999997</v>
      </c>
      <c r="I578">
        <v>2515.4</v>
      </c>
      <c r="J578">
        <v>161.58000000000001</v>
      </c>
      <c r="K578">
        <v>113.52</v>
      </c>
      <c r="L578" s="3">
        <f t="shared" si="140"/>
        <v>-4.3880903004811511E-4</v>
      </c>
      <c r="M578" s="3">
        <f t="shared" si="141"/>
        <v>3.6519117914384225E-3</v>
      </c>
      <c r="N578" s="3">
        <f t="shared" si="138"/>
        <v>2.3376003816490298E-2</v>
      </c>
      <c r="O578" s="3">
        <f t="shared" si="138"/>
        <v>5.5699962866673225E-4</v>
      </c>
      <c r="P578" s="3">
        <f t="shared" si="142"/>
        <v>1.2353390197308571E-6</v>
      </c>
      <c r="Q578" s="4">
        <f t="shared" si="143"/>
        <v>6.3091276182752941E-4</v>
      </c>
      <c r="R578" s="3">
        <f t="shared" si="144"/>
        <v>6.7865265516368345E-3</v>
      </c>
      <c r="S578" s="16">
        <f t="shared" si="152"/>
        <v>122.77608912629557</v>
      </c>
      <c r="T578" s="16">
        <f t="shared" si="152"/>
        <v>160.35883390336522</v>
      </c>
      <c r="U578" s="16">
        <f t="shared" si="145"/>
        <v>-37.582744777069649</v>
      </c>
      <c r="V578" s="16">
        <f t="shared" si="153"/>
        <v>155.54405314884261</v>
      </c>
      <c r="W578" s="16">
        <f t="shared" si="153"/>
        <v>210.07373442252123</v>
      </c>
      <c r="X578" s="16">
        <f t="shared" si="153"/>
        <v>152.03471598633263</v>
      </c>
      <c r="Y578" s="16">
        <f t="shared" si="153"/>
        <v>123.78283205576469</v>
      </c>
    </row>
    <row r="579" spans="1:25" x14ac:dyDescent="0.4">
      <c r="A579">
        <f t="shared" si="147"/>
        <v>566</v>
      </c>
      <c r="B579" s="1">
        <v>43035</v>
      </c>
      <c r="C579" s="2">
        <v>3.6742576840202303E-2</v>
      </c>
      <c r="D579" s="2">
        <v>4.6974206753919896E-3</v>
      </c>
      <c r="E579" s="2">
        <v>4.4291728343233399E-3</v>
      </c>
      <c r="F579" s="2">
        <v>0.954130829650082</v>
      </c>
      <c r="G579">
        <v>587.75599999999997</v>
      </c>
      <c r="H579">
        <v>5012.75</v>
      </c>
      <c r="I579">
        <v>2574.1999999999998</v>
      </c>
      <c r="J579">
        <v>161.66999999999999</v>
      </c>
      <c r="K579">
        <v>113.67</v>
      </c>
      <c r="L579" s="3">
        <f t="shared" si="140"/>
        <v>1.025625381328954E-2</v>
      </c>
      <c r="M579" s="3">
        <f t="shared" si="141"/>
        <v>6.4698076121250114E-3</v>
      </c>
      <c r="N579" s="3">
        <f t="shared" si="138"/>
        <v>1.3002097739103435E-2</v>
      </c>
      <c r="O579" s="3">
        <f t="shared" si="138"/>
        <v>8.0410713181189308E-4</v>
      </c>
      <c r="P579" s="3">
        <f t="shared" si="142"/>
        <v>4.4340019506719156E-7</v>
      </c>
      <c r="Q579" s="4">
        <f t="shared" si="143"/>
        <v>1.2316011445738294E-3</v>
      </c>
      <c r="R579" s="3">
        <f t="shared" si="144"/>
        <v>7.6330665740824699E-3</v>
      </c>
      <c r="S579" s="16">
        <f t="shared" si="152"/>
        <v>122.89924924075295</v>
      </c>
      <c r="T579" s="16">
        <f t="shared" si="152"/>
        <v>161.12214056077346</v>
      </c>
      <c r="U579" s="16">
        <f t="shared" si="145"/>
        <v>-38.222891320020508</v>
      </c>
      <c r="V579" s="16">
        <f t="shared" si="153"/>
        <v>156.56967853017156</v>
      </c>
      <c r="W579" s="16">
        <f t="shared" si="153"/>
        <v>210.72071518373372</v>
      </c>
      <c r="X579" s="16">
        <f t="shared" si="153"/>
        <v>153.33492576024298</v>
      </c>
      <c r="Y579" s="16">
        <f t="shared" si="153"/>
        <v>123.86324276894588</v>
      </c>
    </row>
    <row r="580" spans="1:25" x14ac:dyDescent="0.4">
      <c r="A580">
        <f t="shared" si="147"/>
        <v>567</v>
      </c>
      <c r="B580" s="1">
        <v>43042</v>
      </c>
      <c r="C580" s="2">
        <v>3.7419032267796401E-2</v>
      </c>
      <c r="D580" s="2">
        <v>4.7381289439610303E-3</v>
      </c>
      <c r="E580" s="2">
        <v>4.4510094632721903E-3</v>
      </c>
      <c r="F580" s="2">
        <v>0.95339182932497002</v>
      </c>
      <c r="G580">
        <v>591.702</v>
      </c>
      <c r="H580">
        <v>5027.49</v>
      </c>
      <c r="I580">
        <v>2607.67</v>
      </c>
      <c r="J580">
        <v>161.80000000000001</v>
      </c>
      <c r="K580">
        <v>114.07</v>
      </c>
      <c r="L580" s="3">
        <f t="shared" si="140"/>
        <v>-1.0208973481881323E-2</v>
      </c>
      <c r="M580" s="3">
        <f t="shared" si="141"/>
        <v>-6.1553225845146775E-3</v>
      </c>
      <c r="N580" s="3">
        <f t="shared" si="138"/>
        <v>3.54722798513607E-3</v>
      </c>
      <c r="O580" s="3">
        <f t="shared" si="138"/>
        <v>2.1013597033372466E-3</v>
      </c>
      <c r="P580" s="3">
        <f t="shared" si="142"/>
        <v>1.5174019314493331E-7</v>
      </c>
      <c r="Q580" s="4">
        <f t="shared" si="143"/>
        <v>1.6078815565348523E-3</v>
      </c>
      <c r="R580" s="3">
        <f t="shared" si="144"/>
        <v>-2.6789270944806709E-3</v>
      </c>
      <c r="S580" s="16">
        <f t="shared" si="152"/>
        <v>123.06003739640644</v>
      </c>
      <c r="T580" s="16">
        <f t="shared" si="152"/>
        <v>160.8542478513254</v>
      </c>
      <c r="U580" s="16">
        <f t="shared" si="145"/>
        <v>-37.794210454918954</v>
      </c>
      <c r="V580" s="16">
        <f t="shared" si="153"/>
        <v>155.54878118198343</v>
      </c>
      <c r="W580" s="16">
        <f t="shared" si="153"/>
        <v>210.10518292528224</v>
      </c>
      <c r="X580" s="16">
        <f t="shared" si="153"/>
        <v>153.6896485587566</v>
      </c>
      <c r="Y580" s="16">
        <f t="shared" si="153"/>
        <v>124.0733787392796</v>
      </c>
    </row>
    <row r="581" spans="1:25" x14ac:dyDescent="0.4">
      <c r="A581">
        <f t="shared" si="147"/>
        <v>568</v>
      </c>
      <c r="B581" s="1">
        <v>43049</v>
      </c>
      <c r="C581" s="2">
        <v>3.76146630101135E-2</v>
      </c>
      <c r="D581" s="2">
        <v>4.7599080367487102E-3</v>
      </c>
      <c r="E581" s="2">
        <v>4.4864999500757998E-3</v>
      </c>
      <c r="F581" s="2">
        <v>0.95313892900306196</v>
      </c>
      <c r="G581">
        <v>588.447</v>
      </c>
      <c r="H581">
        <v>5020.3100000000004</v>
      </c>
      <c r="I581">
        <v>2616.92</v>
      </c>
      <c r="J581">
        <v>162.13999999999999</v>
      </c>
      <c r="K581">
        <v>113.53</v>
      </c>
      <c r="L581" s="3">
        <f t="shared" si="140"/>
        <v>-8.8941586065164335E-3</v>
      </c>
      <c r="M581" s="3">
        <f t="shared" si="141"/>
        <v>-1.3158299950632113E-2</v>
      </c>
      <c r="N581" s="3">
        <f t="shared" si="138"/>
        <v>-2.0367454870611312E-2</v>
      </c>
      <c r="O581" s="3">
        <f t="shared" si="138"/>
        <v>6.7842605156043234E-4</v>
      </c>
      <c r="P581" s="3">
        <f t="shared" si="142"/>
        <v>7.114277898927108E-8</v>
      </c>
      <c r="Q581" s="4">
        <f t="shared" si="143"/>
        <v>1.580014757253482E-4</v>
      </c>
      <c r="R581" s="3">
        <f t="shared" si="144"/>
        <v>-1.0435371844049857E-2</v>
      </c>
      <c r="S581" s="16">
        <f t="shared" si="152"/>
        <v>123.07583754397898</v>
      </c>
      <c r="T581" s="16">
        <f t="shared" si="152"/>
        <v>159.81071066692041</v>
      </c>
      <c r="U581" s="16">
        <f t="shared" si="145"/>
        <v>-36.734873122941437</v>
      </c>
      <c r="V581" s="16">
        <f t="shared" si="153"/>
        <v>154.65936532133179</v>
      </c>
      <c r="W581" s="16">
        <f t="shared" si="153"/>
        <v>208.78935293021902</v>
      </c>
      <c r="X581" s="16">
        <f t="shared" si="153"/>
        <v>151.65290307169548</v>
      </c>
      <c r="Y581" s="16">
        <f t="shared" si="153"/>
        <v>124.14122134443565</v>
      </c>
    </row>
    <row r="582" spans="1:25" x14ac:dyDescent="0.4">
      <c r="A582">
        <f t="shared" si="147"/>
        <v>569</v>
      </c>
      <c r="B582" s="1">
        <v>43056</v>
      </c>
      <c r="C582" s="2">
        <v>3.7733234308428801E-2</v>
      </c>
      <c r="D582" s="2">
        <v>4.7502817032286596E-3</v>
      </c>
      <c r="E582" s="2">
        <v>4.4429098725942097E-3</v>
      </c>
      <c r="F582" s="2">
        <v>0.953073574115748</v>
      </c>
      <c r="G582">
        <v>590.65300000000002</v>
      </c>
      <c r="H582">
        <v>5017.45</v>
      </c>
      <c r="I582">
        <v>2563.62</v>
      </c>
      <c r="J582">
        <v>162.25</v>
      </c>
      <c r="K582">
        <v>112.1</v>
      </c>
      <c r="L582" s="3">
        <f t="shared" si="140"/>
        <v>-4.3537019513049113E-3</v>
      </c>
      <c r="M582" s="3">
        <f t="shared" si="141"/>
        <v>4.1913079285498256E-3</v>
      </c>
      <c r="N582" s="3">
        <f t="shared" si="138"/>
        <v>9.5294934506675588E-3</v>
      </c>
      <c r="O582" s="3">
        <f t="shared" si="138"/>
        <v>4.3143297380576762E-4</v>
      </c>
      <c r="P582" s="3">
        <f t="shared" si="142"/>
        <v>1.1875129373295115E-7</v>
      </c>
      <c r="Q582" s="4">
        <f t="shared" si="143"/>
        <v>3.0903793310344419E-4</v>
      </c>
      <c r="R582" s="3">
        <f t="shared" si="144"/>
        <v>2.4496331004295602E-3</v>
      </c>
      <c r="S582" s="16">
        <f t="shared" si="152"/>
        <v>123.10674133728932</v>
      </c>
      <c r="T582" s="16">
        <f t="shared" si="152"/>
        <v>160.05567397696336</v>
      </c>
      <c r="U582" s="16">
        <f t="shared" si="145"/>
        <v>-36.948932639674041</v>
      </c>
      <c r="V582" s="16">
        <f t="shared" si="153"/>
        <v>154.22399512620129</v>
      </c>
      <c r="W582" s="16">
        <f t="shared" si="153"/>
        <v>209.20848372307401</v>
      </c>
      <c r="X582" s="16">
        <f t="shared" si="153"/>
        <v>152.60585241676222</v>
      </c>
      <c r="Y582" s="16">
        <f t="shared" si="153"/>
        <v>124.18436464181623</v>
      </c>
    </row>
    <row r="583" spans="1:25" x14ac:dyDescent="0.4">
      <c r="A583">
        <f t="shared" si="147"/>
        <v>570</v>
      </c>
      <c r="B583" s="1">
        <v>43063</v>
      </c>
      <c r="C583" s="2">
        <v>3.7931153131317202E-2</v>
      </c>
      <c r="D583" s="2">
        <v>4.6848922380397203E-3</v>
      </c>
      <c r="E583" s="2">
        <v>4.3783177563200002E-3</v>
      </c>
      <c r="F583" s="2">
        <v>0.95300563687432305</v>
      </c>
      <c r="G583">
        <v>591.08699999999999</v>
      </c>
      <c r="H583">
        <v>5064.2299999999996</v>
      </c>
      <c r="I583">
        <v>2588.0500000000002</v>
      </c>
      <c r="J583">
        <v>162.32</v>
      </c>
      <c r="K583">
        <v>111.53</v>
      </c>
      <c r="L583" s="3">
        <f t="shared" si="140"/>
        <v>4.3193099465848039E-3</v>
      </c>
      <c r="M583" s="3">
        <f t="shared" si="141"/>
        <v>2.1820711139324711E-2</v>
      </c>
      <c r="N583" s="3">
        <f t="shared" ref="N583:O646" si="154">I584/I583-1</f>
        <v>8.9951894283339939E-3</v>
      </c>
      <c r="O583" s="3">
        <f t="shared" si="154"/>
        <v>-6.160670280919156E-5</v>
      </c>
      <c r="P583" s="3">
        <f t="shared" si="142"/>
        <v>3.3731377852891461E-8</v>
      </c>
      <c r="Q583" s="4">
        <f t="shared" si="143"/>
        <v>2.4670261842194198E-4</v>
      </c>
      <c r="R583" s="3">
        <f t="shared" si="144"/>
        <v>8.7684009528585793E-3</v>
      </c>
      <c r="S583" s="16">
        <f t="shared" si="152"/>
        <v>123.13141159913151</v>
      </c>
      <c r="T583" s="16">
        <f t="shared" si="152"/>
        <v>160.93251407224923</v>
      </c>
      <c r="U583" s="16">
        <f t="shared" si="145"/>
        <v>-37.801102473117723</v>
      </c>
      <c r="V583" s="16">
        <f t="shared" si="153"/>
        <v>154.65592612085976</v>
      </c>
      <c r="W583" s="16">
        <f t="shared" si="153"/>
        <v>211.39055483700648</v>
      </c>
      <c r="X583" s="16">
        <f t="shared" si="153"/>
        <v>153.50537135959561</v>
      </c>
      <c r="Y583" s="16">
        <f t="shared" si="153"/>
        <v>124.17820397153531</v>
      </c>
    </row>
    <row r="584" spans="1:25" x14ac:dyDescent="0.4">
      <c r="A584">
        <f t="shared" si="147"/>
        <v>571</v>
      </c>
      <c r="B584" s="1">
        <v>43070</v>
      </c>
      <c r="C584" s="2">
        <v>3.7943521633181203E-2</v>
      </c>
      <c r="D584" s="2">
        <v>4.65220422998256E-3</v>
      </c>
      <c r="E584" s="2">
        <v>4.3547868012887604E-3</v>
      </c>
      <c r="F584" s="2">
        <v>0.95304948733554695</v>
      </c>
      <c r="G584">
        <v>590.25300000000004</v>
      </c>
      <c r="H584">
        <v>5145.21</v>
      </c>
      <c r="I584">
        <v>2611.33</v>
      </c>
      <c r="J584">
        <v>162.31</v>
      </c>
      <c r="K584">
        <v>112.17</v>
      </c>
      <c r="L584" s="3">
        <f t="shared" si="140"/>
        <v>1.1236496500521165E-2</v>
      </c>
      <c r="M584" s="3">
        <f t="shared" si="141"/>
        <v>1.5607276404574266E-2</v>
      </c>
      <c r="N584" s="3">
        <f t="shared" si="154"/>
        <v>4.2621958925146419E-3</v>
      </c>
      <c r="O584" s="3">
        <f t="shared" si="154"/>
        <v>-4.3127348900251494E-4</v>
      </c>
      <c r="P584" s="3">
        <f t="shared" si="142"/>
        <v>1.2825172745156795E-7</v>
      </c>
      <c r="Q584" s="4">
        <f t="shared" si="143"/>
        <v>1.063682104510759E-4</v>
      </c>
      <c r="R584" s="3">
        <f t="shared" si="144"/>
        <v>7.6686738271518895E-3</v>
      </c>
      <c r="S584" s="16">
        <f t="shared" ref="S584:T599" si="155">S583+100*Q584</f>
        <v>123.14204842017662</v>
      </c>
      <c r="T584" s="16">
        <f t="shared" si="155"/>
        <v>161.69938145496442</v>
      </c>
      <c r="U584" s="16">
        <f t="shared" si="145"/>
        <v>-38.557333034787803</v>
      </c>
      <c r="V584" s="16">
        <f t="shared" si="153"/>
        <v>155.77957577091189</v>
      </c>
      <c r="W584" s="16">
        <f t="shared" si="153"/>
        <v>212.95128247746391</v>
      </c>
      <c r="X584" s="16">
        <f t="shared" si="153"/>
        <v>153.93159094884709</v>
      </c>
      <c r="Y584" s="16">
        <f t="shared" si="153"/>
        <v>124.13507662263505</v>
      </c>
    </row>
    <row r="585" spans="1:25" x14ac:dyDescent="0.4">
      <c r="A585">
        <f t="shared" si="147"/>
        <v>572</v>
      </c>
      <c r="B585" s="1">
        <v>43077</v>
      </c>
      <c r="C585" s="2">
        <v>3.7729768754095297E-2</v>
      </c>
      <c r="D585" s="2">
        <v>4.8112514780366501E-3</v>
      </c>
      <c r="E585" s="2">
        <v>4.4081827808236298E-3</v>
      </c>
      <c r="F585" s="2">
        <v>0.95305079698704398</v>
      </c>
      <c r="G585">
        <v>589.995</v>
      </c>
      <c r="H585">
        <v>5165.1899999999996</v>
      </c>
      <c r="I585">
        <v>2622.46</v>
      </c>
      <c r="J585">
        <v>162.24</v>
      </c>
      <c r="K585">
        <v>113.48</v>
      </c>
      <c r="L585" s="3">
        <f t="shared" si="140"/>
        <v>-5.6759829336419099E-3</v>
      </c>
      <c r="M585" s="3">
        <f t="shared" si="141"/>
        <v>1.6410573336413936E-3</v>
      </c>
      <c r="N585" s="3">
        <f t="shared" si="154"/>
        <v>-5.6893146129969319E-3</v>
      </c>
      <c r="O585" s="3">
        <f t="shared" si="154"/>
        <v>0</v>
      </c>
      <c r="P585" s="3">
        <f t="shared" si="142"/>
        <v>1.3144555726992341E-7</v>
      </c>
      <c r="Q585" s="4">
        <f t="shared" si="143"/>
        <v>-2.3146896828544689E-4</v>
      </c>
      <c r="R585" s="3">
        <f t="shared" si="144"/>
        <v>-2.431060053249362E-3</v>
      </c>
      <c r="S585" s="16">
        <f t="shared" si="155"/>
        <v>123.11890152334807</v>
      </c>
      <c r="T585" s="16">
        <f t="shared" si="155"/>
        <v>161.45627544963949</v>
      </c>
      <c r="U585" s="16">
        <f t="shared" si="145"/>
        <v>-38.33737392629142</v>
      </c>
      <c r="V585" s="16">
        <f t="shared" si="153"/>
        <v>155.21197747754769</v>
      </c>
      <c r="W585" s="16">
        <f t="shared" si="153"/>
        <v>213.11538821082806</v>
      </c>
      <c r="X585" s="16">
        <f t="shared" si="153"/>
        <v>153.3626594875474</v>
      </c>
      <c r="Y585" s="16">
        <f t="shared" si="153"/>
        <v>124.13507662263505</v>
      </c>
    </row>
    <row r="586" spans="1:25" x14ac:dyDescent="0.4">
      <c r="A586">
        <f t="shared" si="147"/>
        <v>573</v>
      </c>
      <c r="B586" s="1">
        <v>43084</v>
      </c>
      <c r="C586" s="2">
        <v>3.75355230706646E-2</v>
      </c>
      <c r="D586" s="2">
        <v>4.8607388729216203E-3</v>
      </c>
      <c r="E586" s="2">
        <v>4.3833525354709203E-3</v>
      </c>
      <c r="F586" s="2">
        <v>0.95322038552094202</v>
      </c>
      <c r="G586">
        <v>591.23099999999999</v>
      </c>
      <c r="H586">
        <v>5214.1000000000004</v>
      </c>
      <c r="I586">
        <v>2607.54</v>
      </c>
      <c r="J586">
        <v>162.24</v>
      </c>
      <c r="K586">
        <v>112.6</v>
      </c>
      <c r="L586" s="3">
        <f t="shared" si="140"/>
        <v>-2.8862881937214979E-3</v>
      </c>
      <c r="M586" s="3">
        <f t="shared" si="141"/>
        <v>9.1554743128372529E-3</v>
      </c>
      <c r="N586" s="3">
        <f t="shared" si="154"/>
        <v>1.9857797004072975E-2</v>
      </c>
      <c r="O586" s="3">
        <f t="shared" si="154"/>
        <v>-7.3964497041423272E-4</v>
      </c>
      <c r="P586" s="3">
        <f t="shared" si="142"/>
        <v>6.6120745649779137E-9</v>
      </c>
      <c r="Q586" s="4">
        <f t="shared" si="143"/>
        <v>-6.8184351826635226E-4</v>
      </c>
      <c r="R586" s="3">
        <f t="shared" si="144"/>
        <v>6.3468345381936242E-3</v>
      </c>
      <c r="S586" s="16">
        <f t="shared" si="155"/>
        <v>123.05071717152144</v>
      </c>
      <c r="T586" s="16">
        <f t="shared" si="155"/>
        <v>162.09095890345884</v>
      </c>
      <c r="U586" s="16">
        <f t="shared" si="145"/>
        <v>-39.0402417319374</v>
      </c>
      <c r="V586" s="16">
        <f t="shared" si="153"/>
        <v>154.92334865817554</v>
      </c>
      <c r="W586" s="16">
        <f t="shared" si="153"/>
        <v>214.03093564211179</v>
      </c>
      <c r="X586" s="16">
        <f t="shared" si="153"/>
        <v>155.34843918795471</v>
      </c>
      <c r="Y586" s="16">
        <f t="shared" si="153"/>
        <v>124.06111212559364</v>
      </c>
    </row>
    <row r="587" spans="1:25" x14ac:dyDescent="0.4">
      <c r="A587">
        <f t="shared" si="147"/>
        <v>574</v>
      </c>
      <c r="B587" s="1">
        <v>43091</v>
      </c>
      <c r="C587" s="2">
        <v>3.7532611320776503E-2</v>
      </c>
      <c r="D587" s="2">
        <v>4.8717589971965297E-3</v>
      </c>
      <c r="E587" s="2">
        <v>4.3796567180480403E-3</v>
      </c>
      <c r="F587" s="2">
        <v>0.95321597296397798</v>
      </c>
      <c r="G587">
        <v>585.93399999999997</v>
      </c>
      <c r="H587">
        <v>5229.79</v>
      </c>
      <c r="I587">
        <v>2659.32</v>
      </c>
      <c r="J587">
        <v>162.12</v>
      </c>
      <c r="K587">
        <v>113.29</v>
      </c>
      <c r="L587" s="3">
        <f t="shared" si="140"/>
        <v>1.5157788250474979E-4</v>
      </c>
      <c r="M587" s="3">
        <f t="shared" si="141"/>
        <v>-8.5352414767233542E-3</v>
      </c>
      <c r="N587" s="3">
        <f t="shared" si="154"/>
        <v>-5.0952875171097478E-3</v>
      </c>
      <c r="O587" s="3">
        <f t="shared" si="154"/>
        <v>-6.1682704169729874E-5</v>
      </c>
      <c r="P587" s="3">
        <f t="shared" si="142"/>
        <v>1.732360792445932E-7</v>
      </c>
      <c r="Q587" s="4">
        <f t="shared" si="143"/>
        <v>-1.171783108627338E-4</v>
      </c>
      <c r="R587" s="3">
        <f t="shared" si="144"/>
        <v>-3.3851584538745205E-3</v>
      </c>
      <c r="S587" s="16">
        <f t="shared" si="155"/>
        <v>123.03899934043517</v>
      </c>
      <c r="T587" s="16">
        <f t="shared" si="155"/>
        <v>161.75244305807138</v>
      </c>
      <c r="U587" s="16">
        <f t="shared" si="145"/>
        <v>-38.71344371763621</v>
      </c>
      <c r="V587" s="16">
        <f t="shared" si="153"/>
        <v>154.938506446426</v>
      </c>
      <c r="W587" s="16">
        <f t="shared" si="153"/>
        <v>213.17741149443944</v>
      </c>
      <c r="X587" s="16">
        <f t="shared" si="153"/>
        <v>154.83891043624374</v>
      </c>
      <c r="Y587" s="16">
        <f t="shared" si="153"/>
        <v>124.05494385517666</v>
      </c>
    </row>
    <row r="588" spans="1:25" x14ac:dyDescent="0.4">
      <c r="A588">
        <f t="shared" si="147"/>
        <v>575</v>
      </c>
      <c r="B588" s="1">
        <v>43098</v>
      </c>
      <c r="C588" s="2">
        <v>3.7811146541940698E-2</v>
      </c>
      <c r="D588" s="2">
        <v>4.8750233831609396E-3</v>
      </c>
      <c r="E588" s="2">
        <v>4.3865839096604896E-3</v>
      </c>
      <c r="F588" s="2">
        <v>0.95292724616523705</v>
      </c>
      <c r="G588">
        <v>589.14300000000003</v>
      </c>
      <c r="H588">
        <v>5212.76</v>
      </c>
      <c r="I588">
        <v>2645.77</v>
      </c>
      <c r="J588">
        <v>162.11000000000001</v>
      </c>
      <c r="K588">
        <v>112.69</v>
      </c>
      <c r="L588" s="3">
        <f t="shared" si="140"/>
        <v>-9.9258848047301118E-4</v>
      </c>
      <c r="M588" s="3">
        <f t="shared" si="141"/>
        <v>2.9546755393419222E-2</v>
      </c>
      <c r="N588" s="3">
        <f t="shared" si="154"/>
        <v>3.4541929192635656E-2</v>
      </c>
      <c r="O588" s="3">
        <f t="shared" si="154"/>
        <v>-3.7011905496264763E-4</v>
      </c>
      <c r="P588" s="3">
        <f t="shared" si="142"/>
        <v>2.1868343187765184E-7</v>
      </c>
      <c r="Q588" s="4">
        <f t="shared" si="143"/>
        <v>-9.4883929477217909E-5</v>
      </c>
      <c r="R588" s="3">
        <f t="shared" si="144"/>
        <v>1.5681494262654805E-2</v>
      </c>
      <c r="S588" s="16">
        <f t="shared" si="155"/>
        <v>123.02951094748745</v>
      </c>
      <c r="T588" s="16">
        <f t="shared" si="155"/>
        <v>163.32059248433686</v>
      </c>
      <c r="U588" s="16">
        <f t="shared" si="145"/>
        <v>-40.291081536849404</v>
      </c>
      <c r="V588" s="16">
        <f t="shared" si="153"/>
        <v>154.83924759837871</v>
      </c>
      <c r="W588" s="16">
        <f t="shared" si="153"/>
        <v>216.13208703378137</v>
      </c>
      <c r="X588" s="16">
        <f t="shared" si="153"/>
        <v>158.2931033555073</v>
      </c>
      <c r="Y588" s="16">
        <f t="shared" si="153"/>
        <v>124.01793194968039</v>
      </c>
    </row>
    <row r="589" spans="1:25" x14ac:dyDescent="0.4">
      <c r="A589">
        <f t="shared" si="147"/>
        <v>576</v>
      </c>
      <c r="B589" s="1">
        <v>43105</v>
      </c>
      <c r="C589" s="2">
        <v>3.7543905834489598E-2</v>
      </c>
      <c r="D589" s="2">
        <v>4.8323036784298501E-3</v>
      </c>
      <c r="E589" s="2">
        <v>4.3320719353801499E-3</v>
      </c>
      <c r="F589" s="2">
        <v>0.95329171855170003</v>
      </c>
      <c r="G589">
        <v>586.68399999999997</v>
      </c>
      <c r="H589">
        <v>5349.69</v>
      </c>
      <c r="I589">
        <v>2737.16</v>
      </c>
      <c r="J589">
        <v>162.05000000000001</v>
      </c>
      <c r="K589">
        <v>113.05</v>
      </c>
      <c r="L589" s="3">
        <f t="shared" si="140"/>
        <v>-2.2936084937935086E-2</v>
      </c>
      <c r="M589" s="3">
        <f t="shared" si="141"/>
        <v>-1.767874203433828E-3</v>
      </c>
      <c r="N589" s="3">
        <f t="shared" si="154"/>
        <v>-2.1810928115272299E-3</v>
      </c>
      <c r="O589" s="3">
        <f t="shared" si="154"/>
        <v>-1.6661524220920043E-3</v>
      </c>
      <c r="P589" s="3">
        <f t="shared" si="142"/>
        <v>4.8973700429725385E-7</v>
      </c>
      <c r="Q589" s="4">
        <f t="shared" si="143"/>
        <v>-2.4679208119246826E-3</v>
      </c>
      <c r="R589" s="3">
        <f t="shared" si="144"/>
        <v>-7.1378010937470371E-3</v>
      </c>
      <c r="S589" s="16">
        <f t="shared" si="155"/>
        <v>122.78271886629499</v>
      </c>
      <c r="T589" s="16">
        <f t="shared" si="155"/>
        <v>162.60681237496215</v>
      </c>
      <c r="U589" s="16">
        <f t="shared" si="145"/>
        <v>-39.824093508667161</v>
      </c>
      <c r="V589" s="16">
        <f t="shared" si="153"/>
        <v>152.54563910458521</v>
      </c>
      <c r="W589" s="16">
        <f t="shared" si="153"/>
        <v>215.955299613438</v>
      </c>
      <c r="X589" s="16">
        <f t="shared" si="153"/>
        <v>158.07499407435458</v>
      </c>
      <c r="Y589" s="16">
        <f t="shared" si="153"/>
        <v>123.85131670747118</v>
      </c>
    </row>
    <row r="590" spans="1:25" x14ac:dyDescent="0.4">
      <c r="A590">
        <f t="shared" si="147"/>
        <v>577</v>
      </c>
      <c r="B590" s="1">
        <v>43112</v>
      </c>
      <c r="C590" s="2">
        <v>3.6727677493994297E-2</v>
      </c>
      <c r="D590" s="2">
        <v>4.8889501414109303E-3</v>
      </c>
      <c r="E590" s="2">
        <v>4.3679498785246804E-3</v>
      </c>
      <c r="F590" s="2">
        <v>0.95401542248606996</v>
      </c>
      <c r="G590">
        <v>583.49900000000002</v>
      </c>
      <c r="H590">
        <v>5435.92</v>
      </c>
      <c r="I590">
        <v>2731.19</v>
      </c>
      <c r="J590">
        <v>161.78</v>
      </c>
      <c r="K590">
        <v>111.06</v>
      </c>
      <c r="L590" s="3">
        <f t="shared" si="140"/>
        <v>-9.9305261842183024E-3</v>
      </c>
      <c r="M590" s="3">
        <f t="shared" si="141"/>
        <v>6.1316751710878137E-3</v>
      </c>
      <c r="N590" s="3">
        <f t="shared" si="154"/>
        <v>7.1946660613140256E-3</v>
      </c>
      <c r="O590" s="3">
        <f t="shared" si="154"/>
        <v>-6.7993571516877793E-4</v>
      </c>
      <c r="P590" s="3">
        <f t="shared" si="142"/>
        <v>6.0156606573822947E-8</v>
      </c>
      <c r="Q590" s="4">
        <f t="shared" si="143"/>
        <v>-9.5205108327300132E-4</v>
      </c>
      <c r="R590" s="3">
        <f t="shared" si="144"/>
        <v>6.7896983325368976E-4</v>
      </c>
      <c r="S590" s="16">
        <f t="shared" si="155"/>
        <v>122.68751375796768</v>
      </c>
      <c r="T590" s="16">
        <f t="shared" si="155"/>
        <v>162.67470935828752</v>
      </c>
      <c r="U590" s="16">
        <f t="shared" si="145"/>
        <v>-39.987195600319836</v>
      </c>
      <c r="V590" s="16">
        <f t="shared" si="153"/>
        <v>151.55258648616336</v>
      </c>
      <c r="W590" s="16">
        <f t="shared" si="153"/>
        <v>216.56846713054679</v>
      </c>
      <c r="X590" s="16">
        <f t="shared" si="153"/>
        <v>158.79446068048597</v>
      </c>
      <c r="Y590" s="16">
        <f t="shared" si="153"/>
        <v>123.7833231359543</v>
      </c>
    </row>
    <row r="591" spans="1:25" x14ac:dyDescent="0.4">
      <c r="A591">
        <f t="shared" si="147"/>
        <v>578</v>
      </c>
      <c r="B591" s="1">
        <v>43119</v>
      </c>
      <c r="C591" s="2">
        <v>3.6627416483037502E-2</v>
      </c>
      <c r="D591" s="2">
        <v>4.9118112072272999E-3</v>
      </c>
      <c r="E591" s="2">
        <v>4.4046284092052702E-3</v>
      </c>
      <c r="F591" s="2">
        <v>0.95405614390052895</v>
      </c>
      <c r="G591">
        <v>579.21699999999998</v>
      </c>
      <c r="H591">
        <v>5483.57</v>
      </c>
      <c r="I591">
        <v>2750.84</v>
      </c>
      <c r="J591">
        <v>161.66999999999999</v>
      </c>
      <c r="K591">
        <v>110.77</v>
      </c>
      <c r="L591" s="3">
        <f t="shared" ref="L591:L654" si="156">G592*K592/(G591*K591)-1</f>
        <v>-1.984346644942514E-2</v>
      </c>
      <c r="M591" s="3">
        <f t="shared" ref="M591:M654" si="157">H592*K592/(H591*K591)-1</f>
        <v>2.1288861748516297E-3</v>
      </c>
      <c r="N591" s="3">
        <f t="shared" si="154"/>
        <v>-5.4746913670006281E-3</v>
      </c>
      <c r="O591" s="3">
        <f t="shared" si="154"/>
        <v>2.4741757901902695E-4</v>
      </c>
      <c r="P591" s="3">
        <f t="shared" ref="P591:P654" si="158">(ABS(C592-C591)+ABS(D592-D591)+ABS(E592-E591)+ABS(F592-F591))*$S$3</f>
        <v>4.0411889210165803E-7</v>
      </c>
      <c r="Q591" s="4">
        <f t="shared" ref="Q591:Q654" si="159">SUMPRODUCT(C591:F591,L591:O591)-P591</f>
        <v>-5.0482606178445472E-4</v>
      </c>
      <c r="R591" s="3">
        <f t="shared" ref="R591:R654" si="160">SUMPRODUCT($C$7:$F$7,L591:O591)</f>
        <v>-5.7354635156387779E-3</v>
      </c>
      <c r="S591" s="16">
        <f t="shared" si="155"/>
        <v>122.63703115178923</v>
      </c>
      <c r="T591" s="16">
        <f t="shared" si="155"/>
        <v>162.10116300672362</v>
      </c>
      <c r="U591" s="16">
        <f t="shared" ref="U591:U654" si="161">S591-T591</f>
        <v>-39.464131854934394</v>
      </c>
      <c r="V591" s="16">
        <f t="shared" ref="V591:Y606" si="162">V590+100*L591</f>
        <v>149.56823984122084</v>
      </c>
      <c r="W591" s="16">
        <f t="shared" si="162"/>
        <v>216.78135574803196</v>
      </c>
      <c r="X591" s="16">
        <f t="shared" si="162"/>
        <v>158.2469915437859</v>
      </c>
      <c r="Y591" s="16">
        <f t="shared" si="162"/>
        <v>123.80806489385621</v>
      </c>
    </row>
    <row r="592" spans="1:25" x14ac:dyDescent="0.4">
      <c r="A592">
        <f t="shared" ref="A592:A655" si="163">A591+1</f>
        <v>579</v>
      </c>
      <c r="B592" s="1">
        <v>43126</v>
      </c>
      <c r="C592" s="2">
        <v>3.59830909058408E-2</v>
      </c>
      <c r="D592" s="2">
        <v>4.93447048218177E-3</v>
      </c>
      <c r="E592" s="2">
        <v>4.37542249956634E-3</v>
      </c>
      <c r="F592" s="2">
        <v>0.95470701611241104</v>
      </c>
      <c r="G592">
        <v>579.17399999999998</v>
      </c>
      <c r="H592">
        <v>5606.08</v>
      </c>
      <c r="I592">
        <v>2735.78</v>
      </c>
      <c r="J592">
        <v>161.71</v>
      </c>
      <c r="K592">
        <v>108.58</v>
      </c>
      <c r="L592" s="3">
        <f t="shared" si="156"/>
        <v>1.5272521895393076E-3</v>
      </c>
      <c r="M592" s="3">
        <f t="shared" si="157"/>
        <v>-2.4064718544245856E-2</v>
      </c>
      <c r="N592" s="3">
        <f t="shared" si="154"/>
        <v>-8.0159954382298393E-3</v>
      </c>
      <c r="O592" s="3">
        <f t="shared" si="154"/>
        <v>-9.2758642013479609E-4</v>
      </c>
      <c r="P592" s="3">
        <f t="shared" si="158"/>
        <v>5.2834111112211837E-7</v>
      </c>
      <c r="Q592" s="4">
        <f t="shared" si="159"/>
        <v>-9.8496636020751452E-4</v>
      </c>
      <c r="R592" s="3">
        <f t="shared" si="160"/>
        <v>-7.8702620532677958E-3</v>
      </c>
      <c r="S592" s="16">
        <f t="shared" si="155"/>
        <v>122.53853451576848</v>
      </c>
      <c r="T592" s="16">
        <f t="shared" si="155"/>
        <v>161.31413680139684</v>
      </c>
      <c r="U592" s="16">
        <f t="shared" si="161"/>
        <v>-38.775602285628366</v>
      </c>
      <c r="V592" s="16">
        <f t="shared" si="162"/>
        <v>149.72096506017476</v>
      </c>
      <c r="W592" s="16">
        <f t="shared" si="162"/>
        <v>214.37488389360738</v>
      </c>
      <c r="X592" s="16">
        <f t="shared" si="162"/>
        <v>157.44539199996291</v>
      </c>
      <c r="Y592" s="16">
        <f t="shared" si="162"/>
        <v>123.71530625184273</v>
      </c>
    </row>
    <row r="593" spans="1:25" x14ac:dyDescent="0.4">
      <c r="A593">
        <f t="shared" si="163"/>
        <v>580</v>
      </c>
      <c r="B593" s="1">
        <v>43133</v>
      </c>
      <c r="C593" s="2">
        <v>3.5315025900285499E-2</v>
      </c>
      <c r="D593" s="2">
        <v>4.8523011761702102E-3</v>
      </c>
      <c r="E593" s="2">
        <v>4.2450882925963796E-3</v>
      </c>
      <c r="F593" s="2">
        <v>0.95558758463094795</v>
      </c>
      <c r="G593">
        <v>571.68700000000001</v>
      </c>
      <c r="H593">
        <v>5392.21</v>
      </c>
      <c r="I593">
        <v>2713.85</v>
      </c>
      <c r="J593">
        <v>161.56</v>
      </c>
      <c r="K593">
        <v>110.17</v>
      </c>
      <c r="L593" s="3">
        <f t="shared" si="156"/>
        <v>-1.2538974637664624E-2</v>
      </c>
      <c r="M593" s="3">
        <f t="shared" si="157"/>
        <v>-6.2840921447696707E-2</v>
      </c>
      <c r="N593" s="3">
        <f t="shared" si="154"/>
        <v>-7.0932439154706373E-2</v>
      </c>
      <c r="O593" s="3">
        <f t="shared" si="154"/>
        <v>1.4236197078483226E-3</v>
      </c>
      <c r="P593" s="3">
        <f t="shared" si="158"/>
        <v>7.9053582529403259E-7</v>
      </c>
      <c r="Q593" s="4">
        <f t="shared" si="159"/>
        <v>3.1075102406512344E-4</v>
      </c>
      <c r="R593" s="3">
        <f t="shared" si="160"/>
        <v>-3.6222178883054845E-2</v>
      </c>
      <c r="S593" s="16">
        <f t="shared" si="155"/>
        <v>122.56960961817499</v>
      </c>
      <c r="T593" s="16">
        <f t="shared" si="155"/>
        <v>157.69191891309137</v>
      </c>
      <c r="U593" s="16">
        <f t="shared" si="161"/>
        <v>-35.122309294916377</v>
      </c>
      <c r="V593" s="16">
        <f t="shared" si="162"/>
        <v>148.4670675964083</v>
      </c>
      <c r="W593" s="16">
        <f t="shared" si="162"/>
        <v>208.09079174883772</v>
      </c>
      <c r="X593" s="16">
        <f t="shared" si="162"/>
        <v>150.35214808449228</v>
      </c>
      <c r="Y593" s="16">
        <f t="shared" si="162"/>
        <v>123.85766822262757</v>
      </c>
    </row>
    <row r="594" spans="1:25" x14ac:dyDescent="0.4">
      <c r="A594">
        <f t="shared" si="163"/>
        <v>581</v>
      </c>
      <c r="B594" s="1">
        <v>43140</v>
      </c>
      <c r="C594" s="2">
        <v>3.4624972833276903E-2</v>
      </c>
      <c r="D594" s="2">
        <v>4.52589165492769E-3</v>
      </c>
      <c r="E594" s="2">
        <v>3.9439911720237997E-3</v>
      </c>
      <c r="F594" s="2">
        <v>0.95690514433977103</v>
      </c>
      <c r="G594">
        <v>571.62699999999995</v>
      </c>
      <c r="H594">
        <v>5116.99</v>
      </c>
      <c r="I594">
        <v>2521.35</v>
      </c>
      <c r="J594">
        <v>161.79</v>
      </c>
      <c r="K594">
        <v>108.8</v>
      </c>
      <c r="L594" s="3">
        <f t="shared" si="156"/>
        <v>-2.5997895461499554E-2</v>
      </c>
      <c r="M594" s="3">
        <f t="shared" si="157"/>
        <v>1.8896068682036526E-2</v>
      </c>
      <c r="N594" s="3">
        <f t="shared" si="154"/>
        <v>3.1372082416167846E-3</v>
      </c>
      <c r="O594" s="3">
        <f t="shared" si="154"/>
        <v>1.6070214475556455E-3</v>
      </c>
      <c r="P594" s="3">
        <f t="shared" si="158"/>
        <v>6.973516405735762E-7</v>
      </c>
      <c r="Q594" s="4">
        <f t="shared" si="159"/>
        <v>7.3478799568168064E-4</v>
      </c>
      <c r="R594" s="3">
        <f t="shared" si="160"/>
        <v>-5.8939927257264935E-4</v>
      </c>
      <c r="S594" s="16">
        <f t="shared" si="155"/>
        <v>122.64308841774316</v>
      </c>
      <c r="T594" s="16">
        <f t="shared" si="155"/>
        <v>157.63297898583411</v>
      </c>
      <c r="U594" s="16">
        <f t="shared" si="161"/>
        <v>-34.989890568090956</v>
      </c>
      <c r="V594" s="16">
        <f t="shared" si="162"/>
        <v>145.86727805025834</v>
      </c>
      <c r="W594" s="16">
        <f t="shared" si="162"/>
        <v>209.98039861704137</v>
      </c>
      <c r="X594" s="16">
        <f t="shared" si="162"/>
        <v>150.66586890865398</v>
      </c>
      <c r="Y594" s="16">
        <f t="shared" si="162"/>
        <v>124.01837036738313</v>
      </c>
    </row>
    <row r="595" spans="1:25" x14ac:dyDescent="0.4">
      <c r="A595">
        <f t="shared" si="163"/>
        <v>582</v>
      </c>
      <c r="B595" s="1">
        <v>43147</v>
      </c>
      <c r="C595" s="2">
        <v>3.3504228961605501E-2</v>
      </c>
      <c r="D595" s="2">
        <v>4.4843827923097303E-3</v>
      </c>
      <c r="E595" s="2">
        <v>3.9569286415970699E-3</v>
      </c>
      <c r="F595" s="2">
        <v>0.95805445960448699</v>
      </c>
      <c r="G595">
        <v>570.34299999999996</v>
      </c>
      <c r="H595">
        <v>5340.82</v>
      </c>
      <c r="I595">
        <v>2529.2600000000002</v>
      </c>
      <c r="J595">
        <v>162.05000000000001</v>
      </c>
      <c r="K595">
        <v>106.21</v>
      </c>
      <c r="L595" s="3">
        <f t="shared" si="156"/>
        <v>7.466437848968166E-3</v>
      </c>
      <c r="M595" s="3">
        <f t="shared" si="157"/>
        <v>1.2194930960805594E-2</v>
      </c>
      <c r="N595" s="3">
        <f t="shared" si="154"/>
        <v>1.3328008982864459E-2</v>
      </c>
      <c r="O595" s="3">
        <f t="shared" si="154"/>
        <v>9.2564023449548394E-4</v>
      </c>
      <c r="P595" s="3">
        <f t="shared" si="158"/>
        <v>2.7502445853879184E-7</v>
      </c>
      <c r="Q595" s="4">
        <f t="shared" si="159"/>
        <v>1.2441206924424305E-3</v>
      </c>
      <c r="R595" s="3">
        <f t="shared" si="160"/>
        <v>8.4787545067834258E-3</v>
      </c>
      <c r="S595" s="16">
        <f t="shared" si="155"/>
        <v>122.7675004869874</v>
      </c>
      <c r="T595" s="16">
        <f t="shared" si="155"/>
        <v>158.48085443651246</v>
      </c>
      <c r="U595" s="16">
        <f t="shared" si="161"/>
        <v>-35.713353949525057</v>
      </c>
      <c r="V595" s="16">
        <f t="shared" si="162"/>
        <v>146.61392183515514</v>
      </c>
      <c r="W595" s="16">
        <f t="shared" si="162"/>
        <v>211.19989171312193</v>
      </c>
      <c r="X595" s="16">
        <f t="shared" si="162"/>
        <v>151.99866980694043</v>
      </c>
      <c r="Y595" s="16">
        <f t="shared" si="162"/>
        <v>124.11093439083268</v>
      </c>
    </row>
    <row r="596" spans="1:25" x14ac:dyDescent="0.4">
      <c r="A596">
        <f t="shared" si="163"/>
        <v>583</v>
      </c>
      <c r="B596" s="1">
        <v>43154</v>
      </c>
      <c r="C596" s="2">
        <v>3.3229723081719099E-2</v>
      </c>
      <c r="D596" s="2">
        <v>4.3831456035836602E-3</v>
      </c>
      <c r="E596" s="2">
        <v>3.8742976126452302E-3</v>
      </c>
      <c r="F596" s="2">
        <v>0.95851283370205198</v>
      </c>
      <c r="G596">
        <v>570.94600000000003</v>
      </c>
      <c r="H596">
        <v>5371.56</v>
      </c>
      <c r="I596">
        <v>2562.9699999999998</v>
      </c>
      <c r="J596">
        <v>162.19999999999999</v>
      </c>
      <c r="K596">
        <v>106.89</v>
      </c>
      <c r="L596" s="3">
        <f t="shared" si="156"/>
        <v>-9.7017333888962387E-3</v>
      </c>
      <c r="M596" s="3">
        <f t="shared" si="157"/>
        <v>-3.0247205400590338E-2</v>
      </c>
      <c r="N596" s="3">
        <f t="shared" si="154"/>
        <v>-2.9387780582683209E-2</v>
      </c>
      <c r="O596" s="3">
        <f t="shared" si="154"/>
        <v>-1.2330456226880004E-3</v>
      </c>
      <c r="P596" s="3">
        <f t="shared" si="158"/>
        <v>1.0196076995907238E-7</v>
      </c>
      <c r="Q596" s="4">
        <f t="shared" si="159"/>
        <v>-1.7508128421069567E-3</v>
      </c>
      <c r="R596" s="3">
        <f t="shared" si="160"/>
        <v>-1.7642441248714447E-2</v>
      </c>
      <c r="S596" s="16">
        <f t="shared" si="155"/>
        <v>122.59241920277671</v>
      </c>
      <c r="T596" s="16">
        <f t="shared" si="155"/>
        <v>156.71661031164101</v>
      </c>
      <c r="U596" s="16">
        <f t="shared" si="161"/>
        <v>-34.124191108864295</v>
      </c>
      <c r="V596" s="16">
        <f t="shared" si="162"/>
        <v>145.64374849626552</v>
      </c>
      <c r="W596" s="16">
        <f t="shared" si="162"/>
        <v>208.17517117306289</v>
      </c>
      <c r="X596" s="16">
        <f t="shared" si="162"/>
        <v>149.0598917486721</v>
      </c>
      <c r="Y596" s="16">
        <f t="shared" si="162"/>
        <v>123.98762982856388</v>
      </c>
    </row>
    <row r="597" spans="1:25" x14ac:dyDescent="0.4">
      <c r="A597">
        <f t="shared" si="163"/>
        <v>584</v>
      </c>
      <c r="B597" s="1">
        <v>43161</v>
      </c>
      <c r="C597" s="2">
        <v>3.3160259963786499E-2</v>
      </c>
      <c r="D597" s="2">
        <v>4.3256263366621799E-3</v>
      </c>
      <c r="E597" s="2">
        <v>3.8313453809003801E-3</v>
      </c>
      <c r="F597" s="2">
        <v>0.95868276831864996</v>
      </c>
      <c r="G597">
        <v>571.50199999999995</v>
      </c>
      <c r="H597">
        <v>5265.24</v>
      </c>
      <c r="I597">
        <v>2487.65</v>
      </c>
      <c r="J597">
        <v>162</v>
      </c>
      <c r="K597">
        <v>105.75</v>
      </c>
      <c r="L597" s="3">
        <f t="shared" si="156"/>
        <v>8.7519414748113977E-3</v>
      </c>
      <c r="M597" s="3">
        <f t="shared" si="157"/>
        <v>4.6336916151431318E-2</v>
      </c>
      <c r="N597" s="3">
        <f t="shared" si="154"/>
        <v>4.257029726850492E-3</v>
      </c>
      <c r="O597" s="3">
        <f t="shared" si="154"/>
        <v>1.9753086419753707E-3</v>
      </c>
      <c r="P597" s="3">
        <f t="shared" si="158"/>
        <v>1.3209003336453397E-7</v>
      </c>
      <c r="Q597" s="4">
        <f t="shared" si="159"/>
        <v>2.4005252576765907E-3</v>
      </c>
      <c r="R597" s="3">
        <f t="shared" si="160"/>
        <v>1.5330298998767145E-2</v>
      </c>
      <c r="S597" s="16">
        <f t="shared" si="155"/>
        <v>122.83247172854436</v>
      </c>
      <c r="T597" s="16">
        <f t="shared" si="155"/>
        <v>158.24964021151771</v>
      </c>
      <c r="U597" s="16">
        <f t="shared" si="161"/>
        <v>-35.417168482973352</v>
      </c>
      <c r="V597" s="16">
        <f t="shared" si="162"/>
        <v>146.51894264374667</v>
      </c>
      <c r="W597" s="16">
        <f t="shared" si="162"/>
        <v>212.80886278820603</v>
      </c>
      <c r="X597" s="16">
        <f t="shared" si="162"/>
        <v>149.48559472135716</v>
      </c>
      <c r="Y597" s="16">
        <f t="shared" si="162"/>
        <v>124.18516069276141</v>
      </c>
    </row>
    <row r="598" spans="1:25" x14ac:dyDescent="0.4">
      <c r="A598">
        <f t="shared" si="163"/>
        <v>585</v>
      </c>
      <c r="B598" s="1">
        <v>43168</v>
      </c>
      <c r="C598" s="2">
        <v>3.33548549147972E-2</v>
      </c>
      <c r="D598" s="2">
        <v>4.2647302432458102E-3</v>
      </c>
      <c r="E598" s="2">
        <v>3.8569004854974599E-3</v>
      </c>
      <c r="F598" s="2">
        <v>0.95852351435645899</v>
      </c>
      <c r="G598">
        <v>570.72900000000004</v>
      </c>
      <c r="H598">
        <v>5454.03</v>
      </c>
      <c r="I598">
        <v>2498.2399999999998</v>
      </c>
      <c r="J598">
        <v>162.32</v>
      </c>
      <c r="K598">
        <v>106.82</v>
      </c>
      <c r="L598" s="3">
        <f t="shared" si="156"/>
        <v>-3.333078719525373E-3</v>
      </c>
      <c r="M598" s="3">
        <f t="shared" si="157"/>
        <v>-1.9463040218419048E-2</v>
      </c>
      <c r="N598" s="3">
        <f t="shared" si="154"/>
        <v>1.2340687844242471E-2</v>
      </c>
      <c r="O598" s="3">
        <f t="shared" si="154"/>
        <v>9.8570724494817519E-4</v>
      </c>
      <c r="P598" s="3">
        <f t="shared" si="158"/>
        <v>7.7393635000679845E-7</v>
      </c>
      <c r="Q598" s="4">
        <f t="shared" si="159"/>
        <v>7.9746746778780432E-4</v>
      </c>
      <c r="R598" s="3">
        <f t="shared" si="160"/>
        <v>-2.3674309621884437E-3</v>
      </c>
      <c r="S598" s="16">
        <f t="shared" si="155"/>
        <v>122.91221847532314</v>
      </c>
      <c r="T598" s="16">
        <f t="shared" si="155"/>
        <v>158.01289711529887</v>
      </c>
      <c r="U598" s="16">
        <f t="shared" si="161"/>
        <v>-35.100678639975726</v>
      </c>
      <c r="V598" s="16">
        <f t="shared" si="162"/>
        <v>146.18563477179413</v>
      </c>
      <c r="W598" s="16">
        <f t="shared" si="162"/>
        <v>210.86255876636412</v>
      </c>
      <c r="X598" s="16">
        <f t="shared" si="162"/>
        <v>150.7196635057814</v>
      </c>
      <c r="Y598" s="16">
        <f t="shared" si="162"/>
        <v>124.28373141725623</v>
      </c>
    </row>
    <row r="599" spans="1:25" x14ac:dyDescent="0.4">
      <c r="A599">
        <f t="shared" si="163"/>
        <v>586</v>
      </c>
      <c r="B599" s="1">
        <v>43175</v>
      </c>
      <c r="C599" s="2">
        <v>3.2330751515046302E-2</v>
      </c>
      <c r="D599" s="2">
        <v>4.1196755839583302E-3</v>
      </c>
      <c r="E599" s="2">
        <v>3.7361646278578401E-3</v>
      </c>
      <c r="F599" s="2">
        <v>0.95981340827313699</v>
      </c>
      <c r="G599">
        <v>573.173</v>
      </c>
      <c r="H599">
        <v>5388.74</v>
      </c>
      <c r="I599">
        <v>2529.0700000000002</v>
      </c>
      <c r="J599">
        <v>162.47999999999999</v>
      </c>
      <c r="K599">
        <v>106.01</v>
      </c>
      <c r="L599" s="3">
        <f t="shared" si="156"/>
        <v>-8.7151762991797277E-3</v>
      </c>
      <c r="M599" s="3">
        <f t="shared" si="157"/>
        <v>-7.0598505209623297E-2</v>
      </c>
      <c r="N599" s="3">
        <f t="shared" si="154"/>
        <v>-4.1279996204138358E-2</v>
      </c>
      <c r="O599" s="3">
        <f t="shared" si="154"/>
        <v>7.3855243722298347E-4</v>
      </c>
      <c r="P599" s="3">
        <f t="shared" si="158"/>
        <v>4.9111271946482185E-7</v>
      </c>
      <c r="Q599" s="4">
        <f t="shared" si="159"/>
        <v>-1.8458579930689417E-5</v>
      </c>
      <c r="R599" s="3">
        <f t="shared" si="160"/>
        <v>-2.99637813189296E-2</v>
      </c>
      <c r="S599" s="16">
        <f t="shared" si="155"/>
        <v>122.91037261733007</v>
      </c>
      <c r="T599" s="16">
        <f t="shared" si="155"/>
        <v>155.01651898340592</v>
      </c>
      <c r="U599" s="16">
        <f t="shared" si="161"/>
        <v>-32.106146366075848</v>
      </c>
      <c r="V599" s="16">
        <f t="shared" si="162"/>
        <v>145.31411714187615</v>
      </c>
      <c r="W599" s="16">
        <f t="shared" si="162"/>
        <v>203.80270824540179</v>
      </c>
      <c r="X599" s="16">
        <f t="shared" si="162"/>
        <v>146.59166388536755</v>
      </c>
      <c r="Y599" s="16">
        <f t="shared" si="162"/>
        <v>124.35758666097853</v>
      </c>
    </row>
    <row r="600" spans="1:25" x14ac:dyDescent="0.4">
      <c r="A600">
        <f t="shared" si="163"/>
        <v>587</v>
      </c>
      <c r="B600" s="1">
        <v>43182</v>
      </c>
      <c r="C600" s="2">
        <v>3.1888845728117898E-2</v>
      </c>
      <c r="D600" s="2">
        <v>3.8732827285199601E-3</v>
      </c>
      <c r="E600" s="2">
        <v>3.6059420711165098E-3</v>
      </c>
      <c r="F600" s="2">
        <v>0.96063192947224496</v>
      </c>
      <c r="G600">
        <v>575.06700000000001</v>
      </c>
      <c r="H600">
        <v>5069.03</v>
      </c>
      <c r="I600">
        <v>2424.67</v>
      </c>
      <c r="J600">
        <v>162.6</v>
      </c>
      <c r="K600">
        <v>104.74</v>
      </c>
      <c r="L600" s="3">
        <f t="shared" si="156"/>
        <v>1.9805994966348939E-2</v>
      </c>
      <c r="M600" s="3">
        <f t="shared" si="157"/>
        <v>3.5553507639577209E-2</v>
      </c>
      <c r="N600" s="3">
        <f t="shared" si="154"/>
        <v>4.0248776122111529E-2</v>
      </c>
      <c r="O600" s="3">
        <f t="shared" si="154"/>
        <v>-1.4760147601474705E-3</v>
      </c>
      <c r="P600" s="3">
        <f t="shared" si="158"/>
        <v>3.1180081422488207E-7</v>
      </c>
      <c r="Q600" s="4">
        <f t="shared" si="159"/>
        <v>-5.0378484760207291E-4</v>
      </c>
      <c r="R600" s="3">
        <f t="shared" si="160"/>
        <v>2.3533065991972552E-2</v>
      </c>
      <c r="S600" s="16">
        <f t="shared" ref="S600:T615" si="164">S599+100*Q600</f>
        <v>122.85999413256987</v>
      </c>
      <c r="T600" s="16">
        <f t="shared" si="164"/>
        <v>157.36982558260317</v>
      </c>
      <c r="U600" s="16">
        <f t="shared" si="161"/>
        <v>-34.509831450033303</v>
      </c>
      <c r="V600" s="16">
        <f t="shared" si="162"/>
        <v>147.29471663851103</v>
      </c>
      <c r="W600" s="16">
        <f t="shared" si="162"/>
        <v>207.35805900935952</v>
      </c>
      <c r="X600" s="16">
        <f t="shared" si="162"/>
        <v>150.61654149757871</v>
      </c>
      <c r="Y600" s="16">
        <f t="shared" si="162"/>
        <v>124.20998518496378</v>
      </c>
    </row>
    <row r="601" spans="1:25" x14ac:dyDescent="0.4">
      <c r="A601">
        <f t="shared" si="163"/>
        <v>588</v>
      </c>
      <c r="B601" s="1">
        <v>43189</v>
      </c>
      <c r="C601" s="2">
        <v>3.1487903351255599E-2</v>
      </c>
      <c r="D601" s="2">
        <v>3.8155996157735799E-3</v>
      </c>
      <c r="E601" s="2">
        <v>3.5448995370169802E-3</v>
      </c>
      <c r="F601" s="2">
        <v>0.96115159749595303</v>
      </c>
      <c r="G601">
        <v>577.95899999999995</v>
      </c>
      <c r="H601">
        <v>5173.1899999999996</v>
      </c>
      <c r="I601">
        <v>2522.2600000000002</v>
      </c>
      <c r="J601">
        <v>162.36000000000001</v>
      </c>
      <c r="K601">
        <v>106.28</v>
      </c>
      <c r="L601" s="3">
        <f t="shared" si="156"/>
        <v>5.3221115502604111E-3</v>
      </c>
      <c r="M601" s="3">
        <f t="shared" si="157"/>
        <v>-7.4670210435719975E-3</v>
      </c>
      <c r="N601" s="3">
        <f t="shared" si="154"/>
        <v>1.7484319618119581E-3</v>
      </c>
      <c r="O601" s="3">
        <f t="shared" si="154"/>
        <v>4.9273220004919516E-4</v>
      </c>
      <c r="P601" s="3">
        <f t="shared" si="158"/>
        <v>2.4752673202678777E-8</v>
      </c>
      <c r="Q601" s="4">
        <f t="shared" si="159"/>
        <v>6.1885457568808407E-4</v>
      </c>
      <c r="R601" s="3">
        <f t="shared" si="160"/>
        <v>2.406366713739172E-5</v>
      </c>
      <c r="S601" s="16">
        <f t="shared" si="164"/>
        <v>122.92187959013867</v>
      </c>
      <c r="T601" s="16">
        <f t="shared" si="164"/>
        <v>157.3722319493169</v>
      </c>
      <c r="U601" s="16">
        <f t="shared" si="161"/>
        <v>-34.450352359178225</v>
      </c>
      <c r="V601" s="16">
        <f t="shared" si="162"/>
        <v>147.82692779353707</v>
      </c>
      <c r="W601" s="16">
        <f t="shared" si="162"/>
        <v>206.61135690500231</v>
      </c>
      <c r="X601" s="16">
        <f t="shared" si="162"/>
        <v>150.79138469375991</v>
      </c>
      <c r="Y601" s="16">
        <f t="shared" si="162"/>
        <v>124.2592584049687</v>
      </c>
    </row>
    <row r="602" spans="1:25" x14ac:dyDescent="0.4">
      <c r="A602">
        <f t="shared" si="163"/>
        <v>589</v>
      </c>
      <c r="B602" s="1">
        <v>43196</v>
      </c>
      <c r="C602" s="2">
        <v>3.1446648895918097E-2</v>
      </c>
      <c r="D602" s="2">
        <v>3.8404436392294999E-3</v>
      </c>
      <c r="E602" s="2">
        <v>3.5537818773762201E-3</v>
      </c>
      <c r="F602" s="2">
        <v>0.96115912558747596</v>
      </c>
      <c r="G602">
        <v>577.50300000000004</v>
      </c>
      <c r="H602">
        <v>5103.3500000000004</v>
      </c>
      <c r="I602">
        <v>2526.67</v>
      </c>
      <c r="J602">
        <v>162.44</v>
      </c>
      <c r="K602">
        <v>106.93</v>
      </c>
      <c r="L602" s="3">
        <f t="shared" si="156"/>
        <v>3.3628104196337105E-4</v>
      </c>
      <c r="M602" s="3">
        <f t="shared" si="157"/>
        <v>2.442989610676416E-2</v>
      </c>
      <c r="N602" s="3">
        <f t="shared" si="154"/>
        <v>5.8535542829099008E-3</v>
      </c>
      <c r="O602" s="3">
        <f t="shared" si="154"/>
        <v>2.462447672986201E-4</v>
      </c>
      <c r="P602" s="3">
        <f t="shared" si="158"/>
        <v>7.6963255548115719E-8</v>
      </c>
      <c r="Q602" s="4">
        <f t="shared" si="159"/>
        <v>3.6180224805776377E-4</v>
      </c>
      <c r="R602" s="3">
        <f t="shared" si="160"/>
        <v>7.7164940497340129E-3</v>
      </c>
      <c r="S602" s="16">
        <f t="shared" si="164"/>
        <v>122.95805981494445</v>
      </c>
      <c r="T602" s="16">
        <f t="shared" si="164"/>
        <v>158.1438813542903</v>
      </c>
      <c r="U602" s="16">
        <f t="shared" si="161"/>
        <v>-35.185821539345852</v>
      </c>
      <c r="V602" s="16">
        <f t="shared" si="162"/>
        <v>147.86055589773341</v>
      </c>
      <c r="W602" s="16">
        <f t="shared" si="162"/>
        <v>209.05434651567873</v>
      </c>
      <c r="X602" s="16">
        <f t="shared" si="162"/>
        <v>151.3767401220509</v>
      </c>
      <c r="Y602" s="16">
        <f t="shared" si="162"/>
        <v>124.28388288169856</v>
      </c>
    </row>
    <row r="603" spans="1:25" x14ac:dyDescent="0.4">
      <c r="A603">
        <f t="shared" si="163"/>
        <v>590</v>
      </c>
      <c r="B603" s="1">
        <v>43203</v>
      </c>
      <c r="C603" s="2">
        <v>3.1345345811420601E-2</v>
      </c>
      <c r="D603" s="2">
        <v>3.8261446455059799E-3</v>
      </c>
      <c r="E603" s="2">
        <v>3.5411118630168902E-3</v>
      </c>
      <c r="F603" s="2">
        <v>0.961287397680056</v>
      </c>
      <c r="G603">
        <v>575.43700000000001</v>
      </c>
      <c r="H603">
        <v>5207.57</v>
      </c>
      <c r="I603">
        <v>2541.46</v>
      </c>
      <c r="J603">
        <v>162.47999999999999</v>
      </c>
      <c r="K603">
        <v>107.35</v>
      </c>
      <c r="L603" s="3">
        <f t="shared" si="156"/>
        <v>-6.8964863793896658E-3</v>
      </c>
      <c r="M603" s="3">
        <f t="shared" si="157"/>
        <v>8.3147300740031849E-3</v>
      </c>
      <c r="N603" s="3">
        <f t="shared" si="154"/>
        <v>1.2591187742478693E-2</v>
      </c>
      <c r="O603" s="3">
        <f t="shared" si="154"/>
        <v>-2.0925652387986382E-3</v>
      </c>
      <c r="P603" s="3">
        <f t="shared" si="158"/>
        <v>1.0703676579122458E-7</v>
      </c>
      <c r="Q603" s="4">
        <f t="shared" si="159"/>
        <v>-2.1514362158561616E-3</v>
      </c>
      <c r="R603" s="3">
        <f t="shared" si="160"/>
        <v>2.9792165495733935E-3</v>
      </c>
      <c r="S603" s="16">
        <f t="shared" si="164"/>
        <v>122.74291619335884</v>
      </c>
      <c r="T603" s="16">
        <f t="shared" si="164"/>
        <v>158.44180300924765</v>
      </c>
      <c r="U603" s="16">
        <f t="shared" si="161"/>
        <v>-35.698886815888812</v>
      </c>
      <c r="V603" s="16">
        <f t="shared" si="162"/>
        <v>147.17090725979443</v>
      </c>
      <c r="W603" s="16">
        <f t="shared" si="162"/>
        <v>209.88581952307905</v>
      </c>
      <c r="X603" s="16">
        <f t="shared" si="162"/>
        <v>152.63585889629877</v>
      </c>
      <c r="Y603" s="16">
        <f t="shared" si="162"/>
        <v>124.0746263578187</v>
      </c>
    </row>
    <row r="604" spans="1:25" x14ac:dyDescent="0.4">
      <c r="A604">
        <f t="shared" si="163"/>
        <v>591</v>
      </c>
      <c r="B604" s="1">
        <v>43210</v>
      </c>
      <c r="C604" s="2">
        <v>3.1457302748868897E-2</v>
      </c>
      <c r="D604" s="2">
        <v>3.8618569587072298E-3</v>
      </c>
      <c r="E604" s="2">
        <v>3.5718372220194601E-3</v>
      </c>
      <c r="F604" s="2">
        <v>0.96110900307040403</v>
      </c>
      <c r="G604">
        <v>569.82299999999998</v>
      </c>
      <c r="H604">
        <v>5235.75</v>
      </c>
      <c r="I604">
        <v>2573.46</v>
      </c>
      <c r="J604">
        <v>162.13999999999999</v>
      </c>
      <c r="K604">
        <v>107.66</v>
      </c>
      <c r="L604" s="3">
        <f t="shared" si="156"/>
        <v>1.3291420177727442E-2</v>
      </c>
      <c r="M604" s="3">
        <f t="shared" si="157"/>
        <v>1.2907146951214976E-2</v>
      </c>
      <c r="N604" s="3">
        <f t="shared" si="154"/>
        <v>1.4917659493444591E-2</v>
      </c>
      <c r="O604" s="3">
        <f t="shared" si="154"/>
        <v>3.7005057357841764E-4</v>
      </c>
      <c r="P604" s="3">
        <f t="shared" si="158"/>
        <v>8.9615325756528951E-7</v>
      </c>
      <c r="Q604" s="4">
        <f t="shared" si="159"/>
        <v>8.7600401980791952E-4</v>
      </c>
      <c r="R604" s="3">
        <f t="shared" si="160"/>
        <v>1.0371569298991357E-2</v>
      </c>
      <c r="S604" s="16">
        <f t="shared" si="164"/>
        <v>122.83051659533963</v>
      </c>
      <c r="T604" s="16">
        <f t="shared" si="164"/>
        <v>159.47895993914679</v>
      </c>
      <c r="U604" s="16">
        <f t="shared" si="161"/>
        <v>-36.648443343807159</v>
      </c>
      <c r="V604" s="16">
        <f t="shared" si="162"/>
        <v>148.50004927756717</v>
      </c>
      <c r="W604" s="16">
        <f t="shared" si="162"/>
        <v>211.17653421820054</v>
      </c>
      <c r="X604" s="16">
        <f t="shared" si="162"/>
        <v>154.12762484564323</v>
      </c>
      <c r="Y604" s="16">
        <f t="shared" si="162"/>
        <v>124.11163141517655</v>
      </c>
    </row>
    <row r="605" spans="1:25" x14ac:dyDescent="0.4">
      <c r="A605">
        <f t="shared" si="163"/>
        <v>592</v>
      </c>
      <c r="B605" s="1">
        <v>43217</v>
      </c>
      <c r="C605" s="2">
        <v>3.0221328229776901E-2</v>
      </c>
      <c r="D605" s="2">
        <v>3.72143230098491E-3</v>
      </c>
      <c r="E605" s="2">
        <v>3.4546476362251098E-3</v>
      </c>
      <c r="F605" s="2">
        <v>0.962602591833013</v>
      </c>
      <c r="G605">
        <v>570.03700000000003</v>
      </c>
      <c r="H605">
        <v>5235.7299999999996</v>
      </c>
      <c r="I605">
        <v>2611.85</v>
      </c>
      <c r="J605">
        <v>162.19999999999999</v>
      </c>
      <c r="K605">
        <v>109.05</v>
      </c>
      <c r="L605" s="3">
        <f t="shared" si="156"/>
        <v>2.6676368716325172E-3</v>
      </c>
      <c r="M605" s="3">
        <f t="shared" si="157"/>
        <v>-1.4642122650577738E-3</v>
      </c>
      <c r="N605" s="3">
        <f t="shared" si="154"/>
        <v>-3.2161111855582014E-3</v>
      </c>
      <c r="O605" s="3">
        <f t="shared" si="154"/>
        <v>1.2946979038224171E-3</v>
      </c>
      <c r="P605" s="3">
        <f t="shared" si="158"/>
        <v>4.1671306402887612E-7</v>
      </c>
      <c r="Q605" s="4">
        <f t="shared" si="159"/>
        <v>1.3099228765679504E-3</v>
      </c>
      <c r="R605" s="3">
        <f t="shared" si="160"/>
        <v>-1.7949716879026023E-4</v>
      </c>
      <c r="S605" s="16">
        <f t="shared" si="164"/>
        <v>122.96150888299643</v>
      </c>
      <c r="T605" s="16">
        <f t="shared" si="164"/>
        <v>159.46101022226776</v>
      </c>
      <c r="U605" s="16">
        <f t="shared" si="161"/>
        <v>-36.499501339271333</v>
      </c>
      <c r="V605" s="16">
        <f t="shared" si="162"/>
        <v>148.76681296473043</v>
      </c>
      <c r="W605" s="16">
        <f t="shared" si="162"/>
        <v>211.03011299169478</v>
      </c>
      <c r="X605" s="16">
        <f t="shared" si="162"/>
        <v>153.80601372708742</v>
      </c>
      <c r="Y605" s="16">
        <f t="shared" si="162"/>
        <v>124.24110120555879</v>
      </c>
    </row>
    <row r="606" spans="1:25" x14ac:dyDescent="0.4">
      <c r="A606">
        <f t="shared" si="163"/>
        <v>593</v>
      </c>
      <c r="B606" s="1">
        <v>43224</v>
      </c>
      <c r="C606" s="2">
        <v>2.96665212252007E-2</v>
      </c>
      <c r="D606" s="2">
        <v>3.64916450891546E-3</v>
      </c>
      <c r="E606" s="2">
        <v>3.3872006594888701E-3</v>
      </c>
      <c r="F606" s="2">
        <v>0.96329711360639403</v>
      </c>
      <c r="G606">
        <v>571.19100000000003</v>
      </c>
      <c r="H606">
        <v>5224.71</v>
      </c>
      <c r="I606">
        <v>2603.4499999999998</v>
      </c>
      <c r="J606">
        <v>162.41</v>
      </c>
      <c r="K606">
        <v>109.12</v>
      </c>
      <c r="L606" s="3">
        <f t="shared" si="156"/>
        <v>2.1557826302642802E-4</v>
      </c>
      <c r="M606" s="3">
        <f t="shared" si="157"/>
        <v>2.7413832460897014E-2</v>
      </c>
      <c r="N606" s="3">
        <f t="shared" si="154"/>
        <v>1.3247805796155143E-2</v>
      </c>
      <c r="O606" s="3">
        <f t="shared" si="154"/>
        <v>-6.1572563265777092E-5</v>
      </c>
      <c r="P606" s="3">
        <f t="shared" si="158"/>
        <v>1.0146642583294799E-7</v>
      </c>
      <c r="Q606" s="4">
        <f t="shared" si="159"/>
        <v>9.1891879217839435E-5</v>
      </c>
      <c r="R606" s="3">
        <f t="shared" si="160"/>
        <v>1.0203910989203202E-2</v>
      </c>
      <c r="S606" s="16">
        <f t="shared" si="164"/>
        <v>122.9706980709182</v>
      </c>
      <c r="T606" s="16">
        <f t="shared" si="164"/>
        <v>160.48140132118809</v>
      </c>
      <c r="U606" s="16">
        <f t="shared" si="161"/>
        <v>-37.510703250269884</v>
      </c>
      <c r="V606" s="16">
        <f t="shared" si="162"/>
        <v>148.78837079103309</v>
      </c>
      <c r="W606" s="16">
        <f t="shared" si="162"/>
        <v>213.77149623778448</v>
      </c>
      <c r="X606" s="16">
        <f t="shared" si="162"/>
        <v>155.13079430670294</v>
      </c>
      <c r="Y606" s="16">
        <f t="shared" si="162"/>
        <v>124.23494394923222</v>
      </c>
    </row>
    <row r="607" spans="1:25" x14ac:dyDescent="0.4">
      <c r="A607">
        <f t="shared" si="163"/>
        <v>594</v>
      </c>
      <c r="B607" s="1">
        <v>43231</v>
      </c>
      <c r="C607" s="2">
        <v>2.95513080088434E-2</v>
      </c>
      <c r="D607" s="2">
        <v>3.61076388051199E-3</v>
      </c>
      <c r="E607" s="2">
        <v>3.3717037945283999E-3</v>
      </c>
      <c r="F607" s="2">
        <v>0.96346622431611595</v>
      </c>
      <c r="G607">
        <v>569.904</v>
      </c>
      <c r="H607">
        <v>5354.69</v>
      </c>
      <c r="I607">
        <v>2637.94</v>
      </c>
      <c r="J607">
        <v>162.4</v>
      </c>
      <c r="K607">
        <v>109.39</v>
      </c>
      <c r="L607" s="3">
        <f t="shared" si="156"/>
        <v>6.4216578483005105E-3</v>
      </c>
      <c r="M607" s="3">
        <f t="shared" si="157"/>
        <v>7.9730249675924458E-3</v>
      </c>
      <c r="N607" s="3">
        <f t="shared" si="154"/>
        <v>1.1308066142520223E-2</v>
      </c>
      <c r="O607" s="3">
        <f t="shared" si="154"/>
        <v>-8.6206896551732637E-4</v>
      </c>
      <c r="P607" s="3">
        <f t="shared" si="158"/>
        <v>1.5523221428495581E-7</v>
      </c>
      <c r="Q607" s="4">
        <f t="shared" si="159"/>
        <v>-5.7404501442591177E-4</v>
      </c>
      <c r="R607" s="3">
        <f t="shared" si="160"/>
        <v>6.2101699982239633E-3</v>
      </c>
      <c r="S607" s="16">
        <f t="shared" si="164"/>
        <v>122.91329356947561</v>
      </c>
      <c r="T607" s="16">
        <f t="shared" si="164"/>
        <v>161.10241832101048</v>
      </c>
      <c r="U607" s="16">
        <f t="shared" si="161"/>
        <v>-38.189124751534862</v>
      </c>
      <c r="V607" s="16">
        <f t="shared" ref="V607:Y622" si="165">V606+100*L607</f>
        <v>149.43053657586313</v>
      </c>
      <c r="W607" s="16">
        <f t="shared" si="165"/>
        <v>214.56879873454372</v>
      </c>
      <c r="X607" s="16">
        <f t="shared" si="165"/>
        <v>156.26160092095495</v>
      </c>
      <c r="Y607" s="16">
        <f t="shared" si="165"/>
        <v>124.14873705268049</v>
      </c>
    </row>
    <row r="608" spans="1:25" x14ac:dyDescent="0.4">
      <c r="A608">
        <f t="shared" si="163"/>
        <v>595</v>
      </c>
      <c r="B608" s="1">
        <v>43238</v>
      </c>
      <c r="C608" s="2">
        <v>2.9774108768201399E-2</v>
      </c>
      <c r="D608" s="2">
        <v>3.6277012078902702E-3</v>
      </c>
      <c r="E608" s="2">
        <v>3.3906860649333898E-3</v>
      </c>
      <c r="F608" s="2">
        <v>0.96320750395897403</v>
      </c>
      <c r="G608">
        <v>566.36699999999996</v>
      </c>
      <c r="H608">
        <v>5329.66</v>
      </c>
      <c r="I608">
        <v>2667.77</v>
      </c>
      <c r="J608">
        <v>162.26</v>
      </c>
      <c r="K608">
        <v>110.78</v>
      </c>
      <c r="L608" s="3">
        <f t="shared" si="156"/>
        <v>-1.1262914241103594E-3</v>
      </c>
      <c r="M608" s="3">
        <f t="shared" si="157"/>
        <v>-9.0961520820763697E-3</v>
      </c>
      <c r="N608" s="3">
        <f t="shared" si="154"/>
        <v>-2.3993822555917421E-2</v>
      </c>
      <c r="O608" s="3">
        <f t="shared" si="154"/>
        <v>1.3558486379883217E-3</v>
      </c>
      <c r="P608" s="3">
        <f t="shared" si="158"/>
        <v>5.3650992079965305E-7</v>
      </c>
      <c r="Q608" s="4">
        <f t="shared" si="159"/>
        <v>1.1575391073758163E-3</v>
      </c>
      <c r="R608" s="3">
        <f t="shared" si="160"/>
        <v>-8.2151043560289572E-3</v>
      </c>
      <c r="S608" s="16">
        <f t="shared" si="164"/>
        <v>123.02904748021319</v>
      </c>
      <c r="T608" s="16">
        <f t="shared" si="164"/>
        <v>160.28090788540757</v>
      </c>
      <c r="U608" s="16">
        <f t="shared" si="161"/>
        <v>-37.251860405194378</v>
      </c>
      <c r="V608" s="16">
        <f t="shared" si="165"/>
        <v>149.31790743345209</v>
      </c>
      <c r="W608" s="16">
        <f t="shared" si="165"/>
        <v>213.65918352633608</v>
      </c>
      <c r="X608" s="16">
        <f t="shared" si="165"/>
        <v>153.8622186653632</v>
      </c>
      <c r="Y608" s="16">
        <f t="shared" si="165"/>
        <v>124.28432191647931</v>
      </c>
    </row>
    <row r="609" spans="1:25" x14ac:dyDescent="0.4">
      <c r="A609">
        <f t="shared" si="163"/>
        <v>596</v>
      </c>
      <c r="B609" s="1">
        <v>43245</v>
      </c>
      <c r="C609" s="2">
        <v>3.06682919695343E-2</v>
      </c>
      <c r="D609" s="2">
        <v>3.5614811162925099E-3</v>
      </c>
      <c r="E609" s="2">
        <v>3.3158278441045501E-3</v>
      </c>
      <c r="F609" s="2">
        <v>0.96245439907006802</v>
      </c>
      <c r="G609">
        <v>572.81299999999999</v>
      </c>
      <c r="H609">
        <v>5347.31</v>
      </c>
      <c r="I609">
        <v>2603.7600000000002</v>
      </c>
      <c r="J609">
        <v>162.47999999999999</v>
      </c>
      <c r="K609">
        <v>109.41</v>
      </c>
      <c r="L609" s="3">
        <f t="shared" si="156"/>
        <v>3.38523205029162E-3</v>
      </c>
      <c r="M609" s="3">
        <f t="shared" si="157"/>
        <v>6.6141780645507797E-3</v>
      </c>
      <c r="N609" s="3">
        <f t="shared" si="154"/>
        <v>-1.268166036808327E-2</v>
      </c>
      <c r="O609" s="3">
        <f t="shared" si="154"/>
        <v>-4.3082225504675886E-4</v>
      </c>
      <c r="P609" s="3">
        <f t="shared" si="158"/>
        <v>5.762850153763224E-7</v>
      </c>
      <c r="Q609" s="4">
        <f t="shared" si="159"/>
        <v>-3.2989770698072147E-4</v>
      </c>
      <c r="R609" s="3">
        <f t="shared" si="160"/>
        <v>-7.7826812707190718E-4</v>
      </c>
      <c r="S609" s="16">
        <f t="shared" si="164"/>
        <v>122.99605770951513</v>
      </c>
      <c r="T609" s="16">
        <f t="shared" si="164"/>
        <v>160.20308107270037</v>
      </c>
      <c r="U609" s="16">
        <f t="shared" si="161"/>
        <v>-37.207023363185243</v>
      </c>
      <c r="V609" s="16">
        <f t="shared" si="165"/>
        <v>149.65643063848125</v>
      </c>
      <c r="W609" s="16">
        <f t="shared" si="165"/>
        <v>214.32060133279117</v>
      </c>
      <c r="X609" s="16">
        <f t="shared" si="165"/>
        <v>152.59405262855486</v>
      </c>
      <c r="Y609" s="16">
        <f t="shared" si="165"/>
        <v>124.24123969097464</v>
      </c>
    </row>
    <row r="610" spans="1:25" x14ac:dyDescent="0.4">
      <c r="A610">
        <f t="shared" si="163"/>
        <v>597</v>
      </c>
      <c r="B610" s="1">
        <v>43252</v>
      </c>
      <c r="C610" s="2">
        <v>2.9927609857532199E-2</v>
      </c>
      <c r="D610" s="2">
        <v>3.45000016717258E-3</v>
      </c>
      <c r="E610" s="2">
        <v>3.2075158795991901E-3</v>
      </c>
      <c r="F610" s="2">
        <v>0.96341487409569504</v>
      </c>
      <c r="G610">
        <v>574.07000000000005</v>
      </c>
      <c r="H610">
        <v>5376.29</v>
      </c>
      <c r="I610">
        <v>2570.7399999999998</v>
      </c>
      <c r="J610">
        <v>162.41</v>
      </c>
      <c r="K610">
        <v>109.54</v>
      </c>
      <c r="L610" s="3">
        <f t="shared" si="156"/>
        <v>-2.0619532386459971E-3</v>
      </c>
      <c r="M610" s="3">
        <f t="shared" si="157"/>
        <v>1.6671151082238156E-2</v>
      </c>
      <c r="N610" s="3">
        <f t="shared" si="154"/>
        <v>1.9181247422921155E-2</v>
      </c>
      <c r="O610" s="3">
        <f t="shared" si="154"/>
        <v>-1.2314512653166521E-4</v>
      </c>
      <c r="P610" s="3">
        <f t="shared" si="158"/>
        <v>6.0022428806811823E-8</v>
      </c>
      <c r="Q610" s="4">
        <f t="shared" si="159"/>
        <v>-6.1369571352260237E-5</v>
      </c>
      <c r="R610" s="3">
        <f t="shared" si="160"/>
        <v>8.4168250349954121E-3</v>
      </c>
      <c r="S610" s="16">
        <f t="shared" si="164"/>
        <v>122.9899207523799</v>
      </c>
      <c r="T610" s="16">
        <f t="shared" si="164"/>
        <v>161.0447635761999</v>
      </c>
      <c r="U610" s="16">
        <f t="shared" si="161"/>
        <v>-38.054842823819996</v>
      </c>
      <c r="V610" s="16">
        <f t="shared" si="165"/>
        <v>149.45023531461666</v>
      </c>
      <c r="W610" s="16">
        <f t="shared" si="165"/>
        <v>215.98771644101498</v>
      </c>
      <c r="X610" s="16">
        <f t="shared" si="165"/>
        <v>154.51217737084698</v>
      </c>
      <c r="Y610" s="16">
        <f t="shared" si="165"/>
        <v>124.22892517832148</v>
      </c>
    </row>
    <row r="611" spans="1:25" x14ac:dyDescent="0.4">
      <c r="A611">
        <f t="shared" si="163"/>
        <v>598</v>
      </c>
      <c r="B611" s="1">
        <v>43259</v>
      </c>
      <c r="C611" s="2">
        <v>2.9942667048200301E-2</v>
      </c>
      <c r="D611" s="2">
        <v>3.4029492511342399E-3</v>
      </c>
      <c r="E611" s="2">
        <v>3.1545294142931901E-3</v>
      </c>
      <c r="F611" s="2">
        <v>0.96349985428637197</v>
      </c>
      <c r="G611">
        <v>572.83399999999995</v>
      </c>
      <c r="H611">
        <v>5465.42</v>
      </c>
      <c r="I611">
        <v>2620.0500000000002</v>
      </c>
      <c r="J611">
        <v>162.38999999999999</v>
      </c>
      <c r="K611">
        <v>109.55</v>
      </c>
      <c r="L611" s="3">
        <f t="shared" si="156"/>
        <v>1.1354392083533504E-2</v>
      </c>
      <c r="M611" s="3">
        <f t="shared" si="157"/>
        <v>1.0862408363130349E-2</v>
      </c>
      <c r="N611" s="3">
        <f t="shared" si="154"/>
        <v>4.2632774183697375E-3</v>
      </c>
      <c r="O611" s="3">
        <f t="shared" si="154"/>
        <v>7.3896175872900649E-4</v>
      </c>
      <c r="P611" s="3">
        <f t="shared" si="158"/>
        <v>1.2150370632990457E-6</v>
      </c>
      <c r="Q611" s="4">
        <f t="shared" si="159"/>
        <v>1.1011681499096329E-3</v>
      </c>
      <c r="R611" s="3">
        <f t="shared" si="160"/>
        <v>6.8047599059406494E-3</v>
      </c>
      <c r="S611" s="16">
        <f t="shared" si="164"/>
        <v>123.10003756737086</v>
      </c>
      <c r="T611" s="16">
        <f t="shared" si="164"/>
        <v>161.72523956679396</v>
      </c>
      <c r="U611" s="16">
        <f t="shared" si="161"/>
        <v>-38.625201999423098</v>
      </c>
      <c r="V611" s="16">
        <f t="shared" si="165"/>
        <v>150.58567452297001</v>
      </c>
      <c r="W611" s="16">
        <f t="shared" si="165"/>
        <v>217.07395727732802</v>
      </c>
      <c r="X611" s="16">
        <f t="shared" si="165"/>
        <v>154.93850511268397</v>
      </c>
      <c r="Y611" s="16">
        <f t="shared" si="165"/>
        <v>124.30282135419438</v>
      </c>
    </row>
    <row r="612" spans="1:25" x14ac:dyDescent="0.4">
      <c r="A612">
        <f t="shared" si="163"/>
        <v>599</v>
      </c>
      <c r="B612" s="1">
        <v>43266</v>
      </c>
      <c r="C612" s="2">
        <v>2.8268050942293101E-2</v>
      </c>
      <c r="D612" s="2">
        <v>3.21745713731243E-3</v>
      </c>
      <c r="E612" s="2">
        <v>2.9895758618570401E-3</v>
      </c>
      <c r="F612" s="2">
        <v>0.96552491605853696</v>
      </c>
      <c r="G612">
        <v>573.52700000000004</v>
      </c>
      <c r="H612">
        <v>5469.37</v>
      </c>
      <c r="I612">
        <v>2631.22</v>
      </c>
      <c r="J612">
        <v>162.51</v>
      </c>
      <c r="K612">
        <v>110.66</v>
      </c>
      <c r="L612" s="3">
        <f t="shared" si="156"/>
        <v>-3.3260697730430611E-3</v>
      </c>
      <c r="M612" s="3">
        <f t="shared" si="157"/>
        <v>-1.4909500166578438E-2</v>
      </c>
      <c r="N612" s="3">
        <f t="shared" si="154"/>
        <v>-2.4710970576386604E-2</v>
      </c>
      <c r="O612" s="3">
        <f t="shared" si="154"/>
        <v>5.5381207310323255E-4</v>
      </c>
      <c r="P612" s="3">
        <f t="shared" si="158"/>
        <v>3.7839560691797735E-7</v>
      </c>
      <c r="Q612" s="4">
        <f t="shared" si="159"/>
        <v>3.1847345112333888E-4</v>
      </c>
      <c r="R612" s="3">
        <f t="shared" si="160"/>
        <v>-1.0598182110726218E-2</v>
      </c>
      <c r="S612" s="16">
        <f t="shared" si="164"/>
        <v>123.1318849124832</v>
      </c>
      <c r="T612" s="16">
        <f t="shared" si="164"/>
        <v>160.66542135572135</v>
      </c>
      <c r="U612" s="16">
        <f t="shared" si="161"/>
        <v>-37.533536443238148</v>
      </c>
      <c r="V612" s="16">
        <f t="shared" si="165"/>
        <v>150.25306754566571</v>
      </c>
      <c r="W612" s="16">
        <f t="shared" si="165"/>
        <v>215.58300726067017</v>
      </c>
      <c r="X612" s="16">
        <f t="shared" si="165"/>
        <v>152.4674080550453</v>
      </c>
      <c r="Y612" s="16">
        <f t="shared" si="165"/>
        <v>124.3582025615047</v>
      </c>
    </row>
    <row r="613" spans="1:25" x14ac:dyDescent="0.4">
      <c r="A613">
        <f t="shared" si="163"/>
        <v>600</v>
      </c>
      <c r="B613" s="1">
        <v>43273</v>
      </c>
      <c r="C613" s="2">
        <v>2.77825928737769E-2</v>
      </c>
      <c r="D613" s="2">
        <v>3.1410730647281099E-3</v>
      </c>
      <c r="E613" s="2">
        <v>2.9207586580940301E-3</v>
      </c>
      <c r="F613" s="2">
        <v>0.96615557540340002</v>
      </c>
      <c r="G613">
        <v>575.20600000000002</v>
      </c>
      <c r="H613">
        <v>5421.63</v>
      </c>
      <c r="I613">
        <v>2566.1999999999998</v>
      </c>
      <c r="J613">
        <v>162.6</v>
      </c>
      <c r="K613">
        <v>109.97</v>
      </c>
      <c r="L613" s="3">
        <f t="shared" si="156"/>
        <v>1.1183053735819293E-2</v>
      </c>
      <c r="M613" s="3">
        <f t="shared" si="157"/>
        <v>-5.968837491261425E-3</v>
      </c>
      <c r="N613" s="3">
        <f t="shared" si="154"/>
        <v>-6.7882472137790195E-3</v>
      </c>
      <c r="O613" s="3">
        <f t="shared" si="154"/>
        <v>-1.2300123001218743E-4</v>
      </c>
      <c r="P613" s="3">
        <f t="shared" si="158"/>
        <v>1.3010485861171391E-7</v>
      </c>
      <c r="Q613" s="4">
        <f t="shared" si="159"/>
        <v>1.5315041351700632E-4</v>
      </c>
      <c r="R613" s="3">
        <f t="shared" si="160"/>
        <v>-4.2425804980833481E-4</v>
      </c>
      <c r="S613" s="16">
        <f t="shared" si="164"/>
        <v>123.1471999538349</v>
      </c>
      <c r="T613" s="16">
        <f t="shared" si="164"/>
        <v>160.62299555074051</v>
      </c>
      <c r="U613" s="16">
        <f t="shared" si="161"/>
        <v>-37.475795596905613</v>
      </c>
      <c r="V613" s="16">
        <f t="shared" si="165"/>
        <v>151.37137291924765</v>
      </c>
      <c r="W613" s="16">
        <f t="shared" si="165"/>
        <v>214.98612351154404</v>
      </c>
      <c r="X613" s="16">
        <f t="shared" si="165"/>
        <v>151.78858333366739</v>
      </c>
      <c r="Y613" s="16">
        <f t="shared" si="165"/>
        <v>124.34590243850347</v>
      </c>
    </row>
    <row r="614" spans="1:25" x14ac:dyDescent="0.4">
      <c r="A614">
        <f t="shared" si="163"/>
        <v>601</v>
      </c>
      <c r="B614" s="1">
        <v>43280</v>
      </c>
      <c r="C614" s="2">
        <v>2.7569977743047799E-2</v>
      </c>
      <c r="D614" s="2">
        <v>3.1475155940959999E-3</v>
      </c>
      <c r="E614" s="2">
        <v>2.91653235780395E-3</v>
      </c>
      <c r="F614" s="2">
        <v>0.966365974305052</v>
      </c>
      <c r="G614">
        <v>577.49</v>
      </c>
      <c r="H614">
        <v>5350.83</v>
      </c>
      <c r="I614">
        <v>2548.7800000000002</v>
      </c>
      <c r="J614">
        <v>162.58000000000001</v>
      </c>
      <c r="K614">
        <v>110.76</v>
      </c>
      <c r="L614" s="3">
        <f t="shared" si="156"/>
        <v>1.364472949432205E-4</v>
      </c>
      <c r="M614" s="3">
        <f t="shared" si="157"/>
        <v>1.2951515538885516E-2</v>
      </c>
      <c r="N614" s="3">
        <f t="shared" si="154"/>
        <v>-2.2728521096367804E-2</v>
      </c>
      <c r="O614" s="3">
        <f t="shared" si="154"/>
        <v>8.6111452823223189E-4</v>
      </c>
      <c r="P614" s="3">
        <f t="shared" si="158"/>
        <v>4.9263227183151363E-7</v>
      </c>
      <c r="Q614" s="4">
        <f t="shared" si="159"/>
        <v>8.0989762657946059E-4</v>
      </c>
      <c r="R614" s="3">
        <f t="shared" si="160"/>
        <v>-2.1948609335767089E-3</v>
      </c>
      <c r="S614" s="16">
        <f t="shared" si="164"/>
        <v>123.22818971649285</v>
      </c>
      <c r="T614" s="16">
        <f t="shared" si="164"/>
        <v>160.40350945738285</v>
      </c>
      <c r="U614" s="16">
        <f t="shared" si="161"/>
        <v>-37.175319740890004</v>
      </c>
      <c r="V614" s="16">
        <f t="shared" si="165"/>
        <v>151.38501764874198</v>
      </c>
      <c r="W614" s="16">
        <f t="shared" si="165"/>
        <v>216.2812750654326</v>
      </c>
      <c r="X614" s="16">
        <f t="shared" si="165"/>
        <v>149.51573122403062</v>
      </c>
      <c r="Y614" s="16">
        <f t="shared" si="165"/>
        <v>124.43201389132669</v>
      </c>
    </row>
    <row r="615" spans="1:25" x14ac:dyDescent="0.4">
      <c r="A615">
        <f t="shared" si="163"/>
        <v>602</v>
      </c>
      <c r="B615" s="1">
        <v>43287</v>
      </c>
      <c r="C615" s="2">
        <v>2.6875209786522799E-2</v>
      </c>
      <c r="D615" s="2">
        <v>3.0639621835560002E-3</v>
      </c>
      <c r="E615" s="2">
        <v>2.8737999384832102E-3</v>
      </c>
      <c r="F615" s="2">
        <v>0.96718702809143797</v>
      </c>
      <c r="G615">
        <v>579.08500000000004</v>
      </c>
      <c r="H615">
        <v>5434.36</v>
      </c>
      <c r="I615">
        <v>2490.85</v>
      </c>
      <c r="J615">
        <v>162.72</v>
      </c>
      <c r="K615">
        <v>110.47</v>
      </c>
      <c r="L615" s="3">
        <f t="shared" si="156"/>
        <v>1.7395165080800856E-2</v>
      </c>
      <c r="M615" s="3">
        <f t="shared" si="157"/>
        <v>3.3008599343959721E-2</v>
      </c>
      <c r="N615" s="3">
        <f t="shared" si="154"/>
        <v>2.2779372503362483E-2</v>
      </c>
      <c r="O615" s="3">
        <f t="shared" si="154"/>
        <v>-4.91642084562538E-4</v>
      </c>
      <c r="P615" s="3">
        <f t="shared" si="158"/>
        <v>4.8038908779679529E-8</v>
      </c>
      <c r="Q615" s="4">
        <f t="shared" si="159"/>
        <v>1.5854128467711174E-4</v>
      </c>
      <c r="R615" s="3">
        <f t="shared" si="160"/>
        <v>1.8172873710890131E-2</v>
      </c>
      <c r="S615" s="16">
        <f t="shared" si="164"/>
        <v>123.24404384496056</v>
      </c>
      <c r="T615" s="16">
        <f t="shared" si="164"/>
        <v>162.22079682847186</v>
      </c>
      <c r="U615" s="16">
        <f t="shared" si="161"/>
        <v>-38.976752983511304</v>
      </c>
      <c r="V615" s="16">
        <f t="shared" si="165"/>
        <v>153.12453415682205</v>
      </c>
      <c r="W615" s="16">
        <f t="shared" si="165"/>
        <v>219.58213499982855</v>
      </c>
      <c r="X615" s="16">
        <f t="shared" si="165"/>
        <v>151.79366847436685</v>
      </c>
      <c r="Y615" s="16">
        <f t="shared" si="165"/>
        <v>124.38284968287044</v>
      </c>
    </row>
    <row r="616" spans="1:25" x14ac:dyDescent="0.4">
      <c r="A616">
        <f t="shared" si="163"/>
        <v>603</v>
      </c>
      <c r="B616" s="1">
        <v>43294</v>
      </c>
      <c r="C616" s="2">
        <v>2.6795144938556399E-2</v>
      </c>
      <c r="D616" s="2">
        <v>3.0678917706071901E-3</v>
      </c>
      <c r="E616" s="2">
        <v>2.9238748232048701E-3</v>
      </c>
      <c r="F616" s="2">
        <v>0.96721308846763099</v>
      </c>
      <c r="G616">
        <v>579.14499999999998</v>
      </c>
      <c r="H616">
        <v>5518.33</v>
      </c>
      <c r="I616">
        <v>2547.59</v>
      </c>
      <c r="J616">
        <v>162.63999999999999</v>
      </c>
      <c r="K616">
        <v>112.38</v>
      </c>
      <c r="L616" s="3">
        <f t="shared" si="156"/>
        <v>-1.2465815285194526E-2</v>
      </c>
      <c r="M616" s="3">
        <f t="shared" si="157"/>
        <v>-8.241588349306439E-3</v>
      </c>
      <c r="N616" s="3">
        <f t="shared" si="154"/>
        <v>8.61598608881331E-3</v>
      </c>
      <c r="O616" s="3">
        <f t="shared" si="154"/>
        <v>4.3039842597170086E-4</v>
      </c>
      <c r="P616" s="3">
        <f t="shared" si="158"/>
        <v>1.1589222474399293E-7</v>
      </c>
      <c r="Q616" s="4">
        <f t="shared" si="159"/>
        <v>8.2055535015487994E-5</v>
      </c>
      <c r="R616" s="3">
        <f t="shared" si="160"/>
        <v>-2.9152547799289885E-3</v>
      </c>
      <c r="S616" s="16">
        <f t="shared" ref="S616:T631" si="166">S615+100*Q616</f>
        <v>123.25224939846211</v>
      </c>
      <c r="T616" s="16">
        <f t="shared" si="166"/>
        <v>161.92927135047896</v>
      </c>
      <c r="U616" s="16">
        <f t="shared" si="161"/>
        <v>-38.677021952016844</v>
      </c>
      <c r="V616" s="16">
        <f t="shared" si="165"/>
        <v>151.87795262830261</v>
      </c>
      <c r="W616" s="16">
        <f t="shared" si="165"/>
        <v>218.75797616489791</v>
      </c>
      <c r="X616" s="16">
        <f t="shared" si="165"/>
        <v>152.65526708324819</v>
      </c>
      <c r="Y616" s="16">
        <f t="shared" si="165"/>
        <v>124.42588952546761</v>
      </c>
    </row>
    <row r="617" spans="1:25" x14ac:dyDescent="0.4">
      <c r="A617">
        <f t="shared" si="163"/>
        <v>604</v>
      </c>
      <c r="B617" s="1">
        <v>43301</v>
      </c>
      <c r="C617" s="2">
        <v>2.6607844648384098E-2</v>
      </c>
      <c r="D617" s="2">
        <v>3.0792402213266601E-3</v>
      </c>
      <c r="E617" s="2">
        <v>2.9180214054703598E-3</v>
      </c>
      <c r="F617" s="2">
        <v>0.96739489372481802</v>
      </c>
      <c r="G617">
        <v>576.90499999999997</v>
      </c>
      <c r="H617">
        <v>5520.5</v>
      </c>
      <c r="I617">
        <v>2569.54</v>
      </c>
      <c r="J617">
        <v>162.71</v>
      </c>
      <c r="K617">
        <v>111.41</v>
      </c>
      <c r="L617" s="3">
        <f t="shared" si="156"/>
        <v>-7.759836295951783E-3</v>
      </c>
      <c r="M617" s="3">
        <f t="shared" si="157"/>
        <v>2.8733474998627884E-3</v>
      </c>
      <c r="N617" s="3">
        <f t="shared" si="154"/>
        <v>1.7719124823898591E-2</v>
      </c>
      <c r="O617" s="3">
        <f t="shared" si="154"/>
        <v>-2.6427386147133136E-3</v>
      </c>
      <c r="P617" s="3">
        <f t="shared" si="158"/>
        <v>2.725479746894259E-7</v>
      </c>
      <c r="Q617" s="4">
        <f t="shared" si="159"/>
        <v>-2.7027643952435621E-3</v>
      </c>
      <c r="R617" s="3">
        <f t="shared" si="160"/>
        <v>2.5474743532740707E-3</v>
      </c>
      <c r="S617" s="16">
        <f t="shared" si="166"/>
        <v>122.98197295893776</v>
      </c>
      <c r="T617" s="16">
        <f t="shared" si="166"/>
        <v>162.18401878580636</v>
      </c>
      <c r="U617" s="16">
        <f t="shared" si="161"/>
        <v>-39.202045826868599</v>
      </c>
      <c r="V617" s="16">
        <f t="shared" si="165"/>
        <v>151.10196899870743</v>
      </c>
      <c r="W617" s="16">
        <f t="shared" si="165"/>
        <v>219.0453109148842</v>
      </c>
      <c r="X617" s="16">
        <f t="shared" si="165"/>
        <v>154.42717956563806</v>
      </c>
      <c r="Y617" s="16">
        <f t="shared" si="165"/>
        <v>124.16161566399627</v>
      </c>
    </row>
    <row r="618" spans="1:25" x14ac:dyDescent="0.4">
      <c r="A618">
        <f t="shared" si="163"/>
        <v>605</v>
      </c>
      <c r="B618" s="1">
        <v>43308</v>
      </c>
      <c r="C618" s="2">
        <v>2.6972408403105198E-2</v>
      </c>
      <c r="D618" s="2">
        <v>3.1306358177892999E-3</v>
      </c>
      <c r="E618" s="2">
        <v>2.9563086787693601E-3</v>
      </c>
      <c r="F618" s="2">
        <v>0.966940647100336</v>
      </c>
      <c r="G618">
        <v>574.28399999999999</v>
      </c>
      <c r="H618">
        <v>5554.31</v>
      </c>
      <c r="I618">
        <v>2615.0700000000002</v>
      </c>
      <c r="J618">
        <v>162.28</v>
      </c>
      <c r="K618">
        <v>111.05</v>
      </c>
      <c r="L618" s="3">
        <f t="shared" si="156"/>
        <v>3.2767823795032403E-3</v>
      </c>
      <c r="M618" s="3">
        <f t="shared" si="157"/>
        <v>9.8091794971968405E-3</v>
      </c>
      <c r="N618" s="3">
        <f t="shared" si="154"/>
        <v>-1.868783627206938E-2</v>
      </c>
      <c r="O618" s="3">
        <f t="shared" si="154"/>
        <v>-3.0194725166379222E-3</v>
      </c>
      <c r="P618" s="3">
        <f t="shared" si="158"/>
        <v>3.2755237138477193E-7</v>
      </c>
      <c r="Q618" s="4">
        <f t="shared" si="159"/>
        <v>-2.8561335928043675E-3</v>
      </c>
      <c r="R618" s="3">
        <f t="shared" si="160"/>
        <v>-2.1553367280018054E-3</v>
      </c>
      <c r="S618" s="16">
        <f t="shared" si="166"/>
        <v>122.69635959965733</v>
      </c>
      <c r="T618" s="16">
        <f t="shared" si="166"/>
        <v>161.96848511300618</v>
      </c>
      <c r="U618" s="16">
        <f t="shared" si="161"/>
        <v>-39.272125513348854</v>
      </c>
      <c r="V618" s="16">
        <f t="shared" si="165"/>
        <v>151.42964723665776</v>
      </c>
      <c r="W618" s="16">
        <f t="shared" si="165"/>
        <v>220.02622886460389</v>
      </c>
      <c r="X618" s="16">
        <f t="shared" si="165"/>
        <v>152.55839593843112</v>
      </c>
      <c r="Y618" s="16">
        <f t="shared" si="165"/>
        <v>123.85966841233248</v>
      </c>
    </row>
    <row r="619" spans="1:25" x14ac:dyDescent="0.4">
      <c r="A619">
        <f t="shared" si="163"/>
        <v>606</v>
      </c>
      <c r="B619" s="1">
        <v>43315</v>
      </c>
      <c r="C619" s="2">
        <v>2.7425346120107798E-2</v>
      </c>
      <c r="D619" s="2">
        <v>3.1831523459081999E-3</v>
      </c>
      <c r="E619" s="2">
        <v>2.9967750526221399E-3</v>
      </c>
      <c r="F619" s="2">
        <v>0.96639472648136104</v>
      </c>
      <c r="G619">
        <v>575.13</v>
      </c>
      <c r="H619">
        <v>5598.71</v>
      </c>
      <c r="I619">
        <v>2566.1999999999998</v>
      </c>
      <c r="J619">
        <v>161.79</v>
      </c>
      <c r="K619">
        <v>111.25</v>
      </c>
      <c r="L619" s="3">
        <f t="shared" si="156"/>
        <v>2.57313353873867E-3</v>
      </c>
      <c r="M619" s="3">
        <f t="shared" si="157"/>
        <v>-5.5635604180812592E-3</v>
      </c>
      <c r="N619" s="3">
        <f t="shared" si="154"/>
        <v>-1.2867274569402176E-2</v>
      </c>
      <c r="O619" s="3">
        <f t="shared" si="154"/>
        <v>9.2712775820502635E-4</v>
      </c>
      <c r="P619" s="3">
        <f t="shared" si="158"/>
        <v>1.4652583357659375E-7</v>
      </c>
      <c r="Q619" s="4">
        <f t="shared" si="159"/>
        <v>9.1012394056217208E-4</v>
      </c>
      <c r="R619" s="3">
        <f t="shared" si="160"/>
        <v>-3.7326434226349348E-3</v>
      </c>
      <c r="S619" s="16">
        <f t="shared" si="166"/>
        <v>122.78737199371355</v>
      </c>
      <c r="T619" s="16">
        <f t="shared" si="166"/>
        <v>161.59522077074269</v>
      </c>
      <c r="U619" s="16">
        <f t="shared" si="161"/>
        <v>-38.807848777029136</v>
      </c>
      <c r="V619" s="16">
        <f t="shared" si="165"/>
        <v>151.68696059053161</v>
      </c>
      <c r="W619" s="16">
        <f t="shared" si="165"/>
        <v>219.46987282279576</v>
      </c>
      <c r="X619" s="16">
        <f t="shared" si="165"/>
        <v>151.27166848149091</v>
      </c>
      <c r="Y619" s="16">
        <f t="shared" si="165"/>
        <v>123.95238118815298</v>
      </c>
    </row>
    <row r="620" spans="1:25" x14ac:dyDescent="0.4">
      <c r="A620">
        <f t="shared" si="163"/>
        <v>607</v>
      </c>
      <c r="B620" s="1">
        <v>43322</v>
      </c>
      <c r="C620" s="2">
        <v>2.7228067142035298E-2</v>
      </c>
      <c r="D620" s="2">
        <v>3.15998634454404E-3</v>
      </c>
      <c r="E620" s="2">
        <v>2.97301030943144E-3</v>
      </c>
      <c r="F620" s="2">
        <v>0.966638936203989</v>
      </c>
      <c r="G620">
        <v>578.79499999999996</v>
      </c>
      <c r="H620">
        <v>5588.66</v>
      </c>
      <c r="I620">
        <v>2533.1799999999998</v>
      </c>
      <c r="J620">
        <v>161.94</v>
      </c>
      <c r="K620">
        <v>110.83</v>
      </c>
      <c r="L620" s="3">
        <f t="shared" si="156"/>
        <v>-1.728660434594298E-3</v>
      </c>
      <c r="M620" s="3">
        <f t="shared" si="157"/>
        <v>3.6233034053507751E-3</v>
      </c>
      <c r="N620" s="3">
        <f t="shared" si="154"/>
        <v>-1.3133689670690618E-2</v>
      </c>
      <c r="O620" s="3">
        <f t="shared" si="154"/>
        <v>1.1115227862170673E-3</v>
      </c>
      <c r="P620" s="3">
        <f t="shared" si="158"/>
        <v>1.8124500138909076E-7</v>
      </c>
      <c r="Q620" s="4">
        <f t="shared" si="159"/>
        <v>9.9959487074626928E-4</v>
      </c>
      <c r="R620" s="3">
        <f t="shared" si="160"/>
        <v>-2.5318809784292684E-3</v>
      </c>
      <c r="S620" s="16">
        <f t="shared" si="166"/>
        <v>122.88733148078818</v>
      </c>
      <c r="T620" s="16">
        <f t="shared" si="166"/>
        <v>161.34203267289976</v>
      </c>
      <c r="U620" s="16">
        <f t="shared" si="161"/>
        <v>-38.454701192111585</v>
      </c>
      <c r="V620" s="16">
        <f t="shared" si="165"/>
        <v>151.51409454707218</v>
      </c>
      <c r="W620" s="16">
        <f t="shared" si="165"/>
        <v>219.83220316333083</v>
      </c>
      <c r="X620" s="16">
        <f t="shared" si="165"/>
        <v>149.95829951442184</v>
      </c>
      <c r="Y620" s="16">
        <f t="shared" si="165"/>
        <v>124.06353346677469</v>
      </c>
    </row>
    <row r="621" spans="1:25" x14ac:dyDescent="0.4">
      <c r="A621">
        <f t="shared" si="163"/>
        <v>608</v>
      </c>
      <c r="B621" s="1">
        <v>43329</v>
      </c>
      <c r="C621" s="2">
        <v>2.7219701905627301E-2</v>
      </c>
      <c r="D621" s="2">
        <v>3.3649881023490101E-3</v>
      </c>
      <c r="E621" s="2">
        <v>3.0700835539417401E-3</v>
      </c>
      <c r="F621" s="2">
        <v>0.96634522643808196</v>
      </c>
      <c r="G621">
        <v>579.52</v>
      </c>
      <c r="H621">
        <v>5625.66</v>
      </c>
      <c r="I621">
        <v>2499.91</v>
      </c>
      <c r="J621">
        <v>162.12</v>
      </c>
      <c r="K621">
        <v>110.5</v>
      </c>
      <c r="L621" s="3">
        <f t="shared" si="156"/>
        <v>1.0692212747138718E-2</v>
      </c>
      <c r="M621" s="3">
        <f t="shared" si="157"/>
        <v>1.554756748662145E-2</v>
      </c>
      <c r="N621" s="3">
        <f t="shared" si="154"/>
        <v>6.8722474009066392E-3</v>
      </c>
      <c r="O621" s="3">
        <f t="shared" si="154"/>
        <v>6.1682704169729874E-5</v>
      </c>
      <c r="P621" s="3">
        <f t="shared" si="158"/>
        <v>4.5626469367238084E-8</v>
      </c>
      <c r="Q621" s="4">
        <f t="shared" si="159"/>
        <v>4.2401575728459975E-4</v>
      </c>
      <c r="R621" s="3">
        <f t="shared" si="160"/>
        <v>8.2934275847091343E-3</v>
      </c>
      <c r="S621" s="16">
        <f t="shared" si="166"/>
        <v>122.92973305651664</v>
      </c>
      <c r="T621" s="16">
        <f t="shared" si="166"/>
        <v>162.17137543137068</v>
      </c>
      <c r="U621" s="16">
        <f t="shared" si="161"/>
        <v>-39.241642374854038</v>
      </c>
      <c r="V621" s="16">
        <f t="shared" si="165"/>
        <v>152.58331582178604</v>
      </c>
      <c r="W621" s="16">
        <f t="shared" si="165"/>
        <v>221.38695991199299</v>
      </c>
      <c r="X621" s="16">
        <f t="shared" si="165"/>
        <v>150.64552425451251</v>
      </c>
      <c r="Y621" s="16">
        <f t="shared" si="165"/>
        <v>124.06970173719166</v>
      </c>
    </row>
    <row r="622" spans="1:25" x14ac:dyDescent="0.4">
      <c r="A622">
        <f t="shared" si="163"/>
        <v>609</v>
      </c>
      <c r="B622" s="1">
        <v>43336</v>
      </c>
      <c r="C622" s="2">
        <v>2.7176906349541102E-2</v>
      </c>
      <c r="D622" s="2">
        <v>3.34189878436957E-3</v>
      </c>
      <c r="E622" s="2">
        <v>3.0599243123952701E-3</v>
      </c>
      <c r="F622" s="2">
        <v>0.96642127055369398</v>
      </c>
      <c r="G622">
        <v>581.82000000000005</v>
      </c>
      <c r="H622">
        <v>5675.12</v>
      </c>
      <c r="I622">
        <v>2517.09</v>
      </c>
      <c r="J622">
        <v>162.13</v>
      </c>
      <c r="K622">
        <v>111.24</v>
      </c>
      <c r="L622" s="3">
        <f t="shared" si="156"/>
        <v>-4.5983000855441825E-3</v>
      </c>
      <c r="M622" s="3">
        <f t="shared" si="157"/>
        <v>7.9049143715601566E-3</v>
      </c>
      <c r="N622" s="3">
        <f t="shared" si="154"/>
        <v>1.5557647918826856E-2</v>
      </c>
      <c r="O622" s="3">
        <f t="shared" si="154"/>
        <v>-4.9343119718736617E-4</v>
      </c>
      <c r="P622" s="3">
        <f t="shared" si="158"/>
        <v>2.996882974084427E-7</v>
      </c>
      <c r="Q622" s="4">
        <f t="shared" si="159"/>
        <v>-5.2810701476660785E-4</v>
      </c>
      <c r="R622" s="3">
        <f t="shared" si="160"/>
        <v>4.5927077519138659E-3</v>
      </c>
      <c r="S622" s="16">
        <f t="shared" si="166"/>
        <v>122.87692235503998</v>
      </c>
      <c r="T622" s="16">
        <f t="shared" si="166"/>
        <v>162.63064620656206</v>
      </c>
      <c r="U622" s="16">
        <f t="shared" si="161"/>
        <v>-39.753723851522082</v>
      </c>
      <c r="V622" s="16">
        <f t="shared" si="165"/>
        <v>152.12348581323164</v>
      </c>
      <c r="W622" s="16">
        <f t="shared" si="165"/>
        <v>222.17745134914901</v>
      </c>
      <c r="X622" s="16">
        <f t="shared" si="165"/>
        <v>152.2012890463952</v>
      </c>
      <c r="Y622" s="16">
        <f t="shared" si="165"/>
        <v>124.02035861747292</v>
      </c>
    </row>
    <row r="623" spans="1:25" x14ac:dyDescent="0.4">
      <c r="A623">
        <f t="shared" si="163"/>
        <v>610</v>
      </c>
      <c r="B623" s="1">
        <v>43343</v>
      </c>
      <c r="C623" s="2">
        <v>2.73903703507716E-2</v>
      </c>
      <c r="D623" s="2">
        <v>3.4748491415848102E-3</v>
      </c>
      <c r="E623" s="2">
        <v>3.2129904496300699E-3</v>
      </c>
      <c r="F623" s="2">
        <v>0.96592179005801304</v>
      </c>
      <c r="G623">
        <v>580.24</v>
      </c>
      <c r="H623">
        <v>5730.8</v>
      </c>
      <c r="I623">
        <v>2556.25</v>
      </c>
      <c r="J623">
        <v>162.05000000000001</v>
      </c>
      <c r="K623">
        <v>111.03</v>
      </c>
      <c r="L623" s="3">
        <f t="shared" si="156"/>
        <v>-5.2030647649221606E-3</v>
      </c>
      <c r="M623" s="3">
        <f t="shared" si="157"/>
        <v>-1.0166877428815169E-2</v>
      </c>
      <c r="N623" s="3">
        <f t="shared" si="154"/>
        <v>-2.9390709046454799E-2</v>
      </c>
      <c r="O623" s="3">
        <f t="shared" si="154"/>
        <v>0</v>
      </c>
      <c r="P623" s="3">
        <f t="shared" si="158"/>
        <v>5.8396815090566709E-8</v>
      </c>
      <c r="Q623" s="4">
        <f t="shared" si="159"/>
        <v>-2.7233270046559061E-4</v>
      </c>
      <c r="R623" s="3">
        <f t="shared" si="160"/>
        <v>-1.1190162810048032E-2</v>
      </c>
      <c r="S623" s="16">
        <f t="shared" si="166"/>
        <v>122.84968908499341</v>
      </c>
      <c r="T623" s="16">
        <f t="shared" si="166"/>
        <v>161.51162992555726</v>
      </c>
      <c r="U623" s="16">
        <f t="shared" si="161"/>
        <v>-38.661940840563844</v>
      </c>
      <c r="V623" s="16">
        <f t="shared" ref="V623:Y638" si="167">V622+100*L623</f>
        <v>151.60317933673943</v>
      </c>
      <c r="W623" s="16">
        <f t="shared" si="167"/>
        <v>221.16076360626749</v>
      </c>
      <c r="X623" s="16">
        <f t="shared" si="167"/>
        <v>149.26221814174971</v>
      </c>
      <c r="Y623" s="16">
        <f t="shared" si="167"/>
        <v>124.02035861747292</v>
      </c>
    </row>
    <row r="624" spans="1:25" x14ac:dyDescent="0.4">
      <c r="A624">
        <f t="shared" si="163"/>
        <v>611</v>
      </c>
      <c r="B624" s="1">
        <v>43350</v>
      </c>
      <c r="C624" s="2">
        <v>2.7328867814428202E-2</v>
      </c>
      <c r="D624" s="2">
        <v>3.4825474113805502E-3</v>
      </c>
      <c r="E624" s="2">
        <v>3.1771649608222999E-3</v>
      </c>
      <c r="F624" s="2">
        <v>0.96601141981336802</v>
      </c>
      <c r="G624">
        <v>577.42899999999997</v>
      </c>
      <c r="H624">
        <v>5674.58</v>
      </c>
      <c r="I624">
        <v>2481.12</v>
      </c>
      <c r="J624">
        <v>162.05000000000001</v>
      </c>
      <c r="K624">
        <v>110.99</v>
      </c>
      <c r="L624" s="3">
        <f t="shared" si="156"/>
        <v>5.6346712385606512E-3</v>
      </c>
      <c r="M624" s="3">
        <f t="shared" si="157"/>
        <v>2.1847831914313609E-2</v>
      </c>
      <c r="N624" s="3">
        <f t="shared" si="154"/>
        <v>2.6302637518540006E-2</v>
      </c>
      <c r="O624" s="3">
        <f t="shared" si="154"/>
        <v>-6.1709348966432209E-5</v>
      </c>
      <c r="P624" s="3">
        <f t="shared" si="158"/>
        <v>6.403762604381274E-8</v>
      </c>
      <c r="Q624" s="4">
        <f t="shared" si="159"/>
        <v>2.5396714079810447E-4</v>
      </c>
      <c r="R624" s="3">
        <f t="shared" si="160"/>
        <v>1.3430857830611959E-2</v>
      </c>
      <c r="S624" s="16">
        <f t="shared" si="166"/>
        <v>122.87508579907322</v>
      </c>
      <c r="T624" s="16">
        <f t="shared" si="166"/>
        <v>162.85471570861844</v>
      </c>
      <c r="U624" s="16">
        <f t="shared" si="161"/>
        <v>-39.979629909545224</v>
      </c>
      <c r="V624" s="16">
        <f t="shared" si="167"/>
        <v>152.1666464605955</v>
      </c>
      <c r="W624" s="16">
        <f t="shared" si="167"/>
        <v>223.34554679769886</v>
      </c>
      <c r="X624" s="16">
        <f t="shared" si="167"/>
        <v>151.8924818936037</v>
      </c>
      <c r="Y624" s="16">
        <f t="shared" si="167"/>
        <v>124.01418768257628</v>
      </c>
    </row>
    <row r="625" spans="1:25" x14ac:dyDescent="0.4">
      <c r="A625">
        <f t="shared" si="163"/>
        <v>612</v>
      </c>
      <c r="B625" s="1">
        <v>43357</v>
      </c>
      <c r="C625" s="2">
        <v>2.7256283081188701E-2</v>
      </c>
      <c r="D625" s="2">
        <v>3.4663311072992498E-3</v>
      </c>
      <c r="E625" s="2">
        <v>3.15923662140367E-3</v>
      </c>
      <c r="F625" s="2">
        <v>0.96611814919010797</v>
      </c>
      <c r="G625">
        <v>575.13800000000003</v>
      </c>
      <c r="H625">
        <v>5743.19</v>
      </c>
      <c r="I625">
        <v>2546.38</v>
      </c>
      <c r="J625">
        <v>162.04</v>
      </c>
      <c r="K625">
        <v>112.06</v>
      </c>
      <c r="L625" s="3">
        <f t="shared" si="156"/>
        <v>-1.1813986376973951E-4</v>
      </c>
      <c r="M625" s="3">
        <f t="shared" si="157"/>
        <v>1.3394524897427207E-2</v>
      </c>
      <c r="N625" s="3">
        <f t="shared" si="154"/>
        <v>4.3638420031574254E-2</v>
      </c>
      <c r="O625" s="3">
        <f t="shared" si="154"/>
        <v>-1.4811157738828795E-3</v>
      </c>
      <c r="P625" s="3">
        <f t="shared" si="158"/>
        <v>8.5355052471321533E-8</v>
      </c>
      <c r="Q625" s="4">
        <f t="shared" si="159"/>
        <v>-1.2499442858391633E-3</v>
      </c>
      <c r="R625" s="3">
        <f t="shared" si="160"/>
        <v>1.3858422322837211E-2</v>
      </c>
      <c r="S625" s="16">
        <f t="shared" si="166"/>
        <v>122.7500913704893</v>
      </c>
      <c r="T625" s="16">
        <f t="shared" si="166"/>
        <v>164.24055794090216</v>
      </c>
      <c r="U625" s="16">
        <f t="shared" si="161"/>
        <v>-41.490466570412863</v>
      </c>
      <c r="V625" s="16">
        <f t="shared" si="167"/>
        <v>152.15483247421852</v>
      </c>
      <c r="W625" s="16">
        <f t="shared" si="167"/>
        <v>224.68499928744157</v>
      </c>
      <c r="X625" s="16">
        <f t="shared" si="167"/>
        <v>156.25632389676113</v>
      </c>
      <c r="Y625" s="16">
        <f t="shared" si="167"/>
        <v>123.86607610518799</v>
      </c>
    </row>
    <row r="626" spans="1:25" x14ac:dyDescent="0.4">
      <c r="A626">
        <f t="shared" si="163"/>
        <v>613</v>
      </c>
      <c r="B626" s="1">
        <v>43364</v>
      </c>
      <c r="C626" s="2">
        <v>2.7379832653928599E-2</v>
      </c>
      <c r="D626" s="2">
        <v>3.4850399553450202E-3</v>
      </c>
      <c r="E626" s="2">
        <v>3.1255874927422398E-3</v>
      </c>
      <c r="F626" s="2">
        <v>0.96600953989798399</v>
      </c>
      <c r="G626">
        <v>572.36300000000006</v>
      </c>
      <c r="H626">
        <v>5792.72</v>
      </c>
      <c r="I626">
        <v>2657.5</v>
      </c>
      <c r="J626">
        <v>161.80000000000001</v>
      </c>
      <c r="K626">
        <v>112.59</v>
      </c>
      <c r="L626" s="3">
        <f t="shared" si="156"/>
        <v>1.149787721964457E-2</v>
      </c>
      <c r="M626" s="3">
        <f t="shared" si="157"/>
        <v>4.7508403254057363E-3</v>
      </c>
      <c r="N626" s="3">
        <f t="shared" si="154"/>
        <v>1.5273753527751621E-2</v>
      </c>
      <c r="O626" s="3">
        <f t="shared" si="154"/>
        <v>2.4721878862798974E-4</v>
      </c>
      <c r="P626" s="3">
        <f t="shared" si="158"/>
        <v>3.9522464375752428E-8</v>
      </c>
      <c r="Q626" s="4">
        <f t="shared" si="159"/>
        <v>6.1788246129064321E-4</v>
      </c>
      <c r="R626" s="3">
        <f t="shared" si="160"/>
        <v>7.9424224653574793E-3</v>
      </c>
      <c r="S626" s="16">
        <f t="shared" si="166"/>
        <v>122.81187961661837</v>
      </c>
      <c r="T626" s="16">
        <f t="shared" si="166"/>
        <v>165.03480018743792</v>
      </c>
      <c r="U626" s="16">
        <f t="shared" si="161"/>
        <v>-42.222920570819554</v>
      </c>
      <c r="V626" s="16">
        <f t="shared" si="167"/>
        <v>153.30462019618298</v>
      </c>
      <c r="W626" s="16">
        <f t="shared" si="167"/>
        <v>225.16008331998214</v>
      </c>
      <c r="X626" s="16">
        <f t="shared" si="167"/>
        <v>157.78369924953628</v>
      </c>
      <c r="Y626" s="16">
        <f t="shared" si="167"/>
        <v>123.89079798405078</v>
      </c>
    </row>
    <row r="627" spans="1:25" x14ac:dyDescent="0.4">
      <c r="A627">
        <f t="shared" si="163"/>
        <v>614</v>
      </c>
      <c r="B627" s="1">
        <v>43371</v>
      </c>
      <c r="C627" s="2">
        <v>2.7317824633398501E-2</v>
      </c>
      <c r="D627" s="2">
        <v>3.4863926861686198E-3</v>
      </c>
      <c r="E627" s="2">
        <v>3.1217247393127701E-3</v>
      </c>
      <c r="F627" s="2">
        <v>0.96607405794112</v>
      </c>
      <c r="G627">
        <v>573.29200000000003</v>
      </c>
      <c r="H627">
        <v>5763.42</v>
      </c>
      <c r="I627">
        <v>2698.09</v>
      </c>
      <c r="J627">
        <v>161.84</v>
      </c>
      <c r="K627">
        <v>113.7</v>
      </c>
      <c r="L627" s="3">
        <f t="shared" si="156"/>
        <v>-1.2182976853378324E-2</v>
      </c>
      <c r="M627" s="3">
        <f t="shared" si="157"/>
        <v>-9.2854235773666138E-3</v>
      </c>
      <c r="N627" s="3">
        <f t="shared" si="154"/>
        <v>-1.3539207365210304E-2</v>
      </c>
      <c r="O627" s="3">
        <f t="shared" si="154"/>
        <v>0</v>
      </c>
      <c r="P627" s="3">
        <f t="shared" si="158"/>
        <v>1.1345832015600768E-7</v>
      </c>
      <c r="Q627" s="4">
        <f t="shared" si="159"/>
        <v>-4.0756419494426946E-4</v>
      </c>
      <c r="R627" s="3">
        <f t="shared" si="160"/>
        <v>-8.7519019489888106E-3</v>
      </c>
      <c r="S627" s="16">
        <f t="shared" si="166"/>
        <v>122.77112319712394</v>
      </c>
      <c r="T627" s="16">
        <f t="shared" si="166"/>
        <v>164.15960999253903</v>
      </c>
      <c r="U627" s="16">
        <f t="shared" si="161"/>
        <v>-41.388486795415091</v>
      </c>
      <c r="V627" s="16">
        <f t="shared" si="167"/>
        <v>152.08632251084515</v>
      </c>
      <c r="W627" s="16">
        <f t="shared" si="167"/>
        <v>224.23154096224548</v>
      </c>
      <c r="X627" s="16">
        <f t="shared" si="167"/>
        <v>156.42977851301526</v>
      </c>
      <c r="Y627" s="16">
        <f t="shared" si="167"/>
        <v>123.89079798405078</v>
      </c>
    </row>
    <row r="628" spans="1:25" x14ac:dyDescent="0.4">
      <c r="A628">
        <f t="shared" si="163"/>
        <v>615</v>
      </c>
      <c r="B628" s="1">
        <v>43378</v>
      </c>
      <c r="C628" s="2">
        <v>2.7128727433138201E-2</v>
      </c>
      <c r="D628" s="2">
        <v>3.5247377948808799E-3</v>
      </c>
      <c r="E628" s="2">
        <v>3.1816428315562498E-3</v>
      </c>
      <c r="F628" s="2">
        <v>0.96616489194042399</v>
      </c>
      <c r="G628">
        <v>566.20799999999997</v>
      </c>
      <c r="H628">
        <v>5708.9</v>
      </c>
      <c r="I628">
        <v>2661.56</v>
      </c>
      <c r="J628">
        <v>161.84</v>
      </c>
      <c r="K628">
        <v>113.72</v>
      </c>
      <c r="L628" s="3">
        <f t="shared" si="156"/>
        <v>-7.7120936797682171E-3</v>
      </c>
      <c r="M628" s="3">
        <f t="shared" si="157"/>
        <v>-5.338902296614001E-2</v>
      </c>
      <c r="N628" s="3">
        <f t="shared" si="154"/>
        <v>-5.0308841431341067E-2</v>
      </c>
      <c r="O628" s="3">
        <f t="shared" si="154"/>
        <v>1.2357884330205238E-4</v>
      </c>
      <c r="P628" s="3">
        <f t="shared" si="158"/>
        <v>1.7472563722121216E-7</v>
      </c>
      <c r="Q628" s="4">
        <f t="shared" si="159"/>
        <v>-4.3824354501387436E-4</v>
      </c>
      <c r="R628" s="3">
        <f t="shared" si="160"/>
        <v>-2.782159480848681E-2</v>
      </c>
      <c r="S628" s="16">
        <f t="shared" si="166"/>
        <v>122.72729884262256</v>
      </c>
      <c r="T628" s="16">
        <f t="shared" si="166"/>
        <v>161.37745051169034</v>
      </c>
      <c r="U628" s="16">
        <f t="shared" si="161"/>
        <v>-38.650151669067782</v>
      </c>
      <c r="V628" s="16">
        <f t="shared" si="167"/>
        <v>151.31511314286834</v>
      </c>
      <c r="W628" s="16">
        <f t="shared" si="167"/>
        <v>218.89263866563147</v>
      </c>
      <c r="X628" s="16">
        <f t="shared" si="167"/>
        <v>151.39889436988116</v>
      </c>
      <c r="Y628" s="16">
        <f t="shared" si="167"/>
        <v>123.90315586838098</v>
      </c>
    </row>
    <row r="629" spans="1:25" x14ac:dyDescent="0.4">
      <c r="A629">
        <f t="shared" si="163"/>
        <v>616</v>
      </c>
      <c r="B629" s="1">
        <v>43385</v>
      </c>
      <c r="C629" s="2">
        <v>2.7062511107125001E-2</v>
      </c>
      <c r="D629" s="2">
        <v>3.39424796743147E-3</v>
      </c>
      <c r="E629" s="2">
        <v>3.08713958965046E-3</v>
      </c>
      <c r="F629" s="2">
        <v>0.96645610133579296</v>
      </c>
      <c r="G629">
        <v>569.40200000000004</v>
      </c>
      <c r="H629">
        <v>5476.83</v>
      </c>
      <c r="I629">
        <v>2527.66</v>
      </c>
      <c r="J629">
        <v>161.86000000000001</v>
      </c>
      <c r="K629">
        <v>112.21</v>
      </c>
      <c r="L629" s="3">
        <f t="shared" si="156"/>
        <v>1.5010076655448401E-3</v>
      </c>
      <c r="M629" s="3">
        <f t="shared" si="157"/>
        <v>3.4823903012921598E-3</v>
      </c>
      <c r="N629" s="3">
        <f t="shared" si="154"/>
        <v>-5.6376253135310694E-3</v>
      </c>
      <c r="O629" s="3">
        <f t="shared" si="154"/>
        <v>6.1781786729264709E-4</v>
      </c>
      <c r="P629" s="3">
        <f t="shared" si="158"/>
        <v>1.3323502149229741E-7</v>
      </c>
      <c r="Q629" s="4">
        <f t="shared" si="159"/>
        <v>6.3199760886338736E-4</v>
      </c>
      <c r="R629" s="3">
        <f t="shared" si="160"/>
        <v>-9.1023698503556183E-6</v>
      </c>
      <c r="S629" s="16">
        <f t="shared" si="166"/>
        <v>122.79049860350889</v>
      </c>
      <c r="T629" s="16">
        <f t="shared" si="166"/>
        <v>161.37654027470529</v>
      </c>
      <c r="U629" s="16">
        <f t="shared" si="161"/>
        <v>-38.586041671196398</v>
      </c>
      <c r="V629" s="16">
        <f t="shared" si="167"/>
        <v>151.46521390942283</v>
      </c>
      <c r="W629" s="16">
        <f t="shared" si="167"/>
        <v>219.24087769576067</v>
      </c>
      <c r="X629" s="16">
        <f t="shared" si="167"/>
        <v>150.83513183852804</v>
      </c>
      <c r="Y629" s="16">
        <f t="shared" si="167"/>
        <v>123.96493765511025</v>
      </c>
    </row>
    <row r="630" spans="1:25" x14ac:dyDescent="0.4">
      <c r="A630">
        <f t="shared" si="163"/>
        <v>617</v>
      </c>
      <c r="B630" s="1">
        <v>43392</v>
      </c>
      <c r="C630" s="2">
        <v>2.7224872386719098E-2</v>
      </c>
      <c r="D630" s="2">
        <v>3.4374768681127302E-3</v>
      </c>
      <c r="E630" s="2">
        <v>3.1036077785287501E-3</v>
      </c>
      <c r="F630" s="2">
        <v>0.96623404296663895</v>
      </c>
      <c r="G630">
        <v>568.53399999999999</v>
      </c>
      <c r="H630">
        <v>5479.3</v>
      </c>
      <c r="I630">
        <v>2513.41</v>
      </c>
      <c r="J630">
        <v>161.96</v>
      </c>
      <c r="K630">
        <v>112.55</v>
      </c>
      <c r="L630" s="3">
        <f t="shared" si="156"/>
        <v>4.2456866903011203E-3</v>
      </c>
      <c r="M630" s="3">
        <f t="shared" si="157"/>
        <v>-4.4803447356081771E-2</v>
      </c>
      <c r="N630" s="3">
        <f t="shared" si="154"/>
        <v>-5.7201172908518672E-2</v>
      </c>
      <c r="O630" s="3">
        <f t="shared" si="154"/>
        <v>3.2724129414669623E-3</v>
      </c>
      <c r="P630" s="3">
        <f t="shared" si="158"/>
        <v>3.4261057234155045E-7</v>
      </c>
      <c r="Q630" s="4">
        <f t="shared" si="159"/>
        <v>2.9456216353769887E-3</v>
      </c>
      <c r="R630" s="3">
        <f t="shared" si="160"/>
        <v>-2.362163015820809E-2</v>
      </c>
      <c r="S630" s="16">
        <f t="shared" si="166"/>
        <v>123.0850607670466</v>
      </c>
      <c r="T630" s="16">
        <f t="shared" si="166"/>
        <v>159.01437725888448</v>
      </c>
      <c r="U630" s="16">
        <f t="shared" si="161"/>
        <v>-35.929316491837881</v>
      </c>
      <c r="V630" s="16">
        <f t="shared" si="167"/>
        <v>151.88978257845295</v>
      </c>
      <c r="W630" s="16">
        <f t="shared" si="167"/>
        <v>214.76053296015249</v>
      </c>
      <c r="X630" s="16">
        <f t="shared" si="167"/>
        <v>145.11501454767617</v>
      </c>
      <c r="Y630" s="16">
        <f t="shared" si="167"/>
        <v>124.29217894925695</v>
      </c>
    </row>
    <row r="631" spans="1:25" x14ac:dyDescent="0.4">
      <c r="A631">
        <f t="shared" si="163"/>
        <v>618</v>
      </c>
      <c r="B631" s="1">
        <v>43399</v>
      </c>
      <c r="C631" s="2">
        <v>2.77958900072885E-2</v>
      </c>
      <c r="D631" s="2">
        <v>3.4064586955148699E-3</v>
      </c>
      <c r="E631" s="2">
        <v>3.0475584393954598E-3</v>
      </c>
      <c r="F631" s="2">
        <v>0.965750092857801</v>
      </c>
      <c r="G631">
        <v>574.21299999999997</v>
      </c>
      <c r="H631">
        <v>5263.74</v>
      </c>
      <c r="I631">
        <v>2369.64</v>
      </c>
      <c r="J631">
        <v>162.49</v>
      </c>
      <c r="K631">
        <v>111.91</v>
      </c>
      <c r="L631" s="3">
        <f t="shared" si="156"/>
        <v>2.2100774850917215E-3</v>
      </c>
      <c r="M631" s="3">
        <f t="shared" si="157"/>
        <v>3.6276552499201919E-2</v>
      </c>
      <c r="N631" s="3">
        <f t="shared" si="154"/>
        <v>3.9347749025168577E-2</v>
      </c>
      <c r="O631" s="3">
        <f t="shared" si="154"/>
        <v>-6.1542248753787554E-4</v>
      </c>
      <c r="P631" s="3">
        <f t="shared" si="158"/>
        <v>5.1960846332473139E-8</v>
      </c>
      <c r="Q631" s="4">
        <f t="shared" si="159"/>
        <v>-2.8947607233254533E-4</v>
      </c>
      <c r="R631" s="3">
        <f t="shared" si="160"/>
        <v>1.9304739130481086E-2</v>
      </c>
      <c r="S631" s="16">
        <f t="shared" si="166"/>
        <v>123.05611315981335</v>
      </c>
      <c r="T631" s="16">
        <f t="shared" si="166"/>
        <v>160.94485117193258</v>
      </c>
      <c r="U631" s="16">
        <f t="shared" si="161"/>
        <v>-37.888738012119234</v>
      </c>
      <c r="V631" s="16">
        <f t="shared" si="167"/>
        <v>152.11079032696213</v>
      </c>
      <c r="W631" s="16">
        <f t="shared" si="167"/>
        <v>218.38818821007268</v>
      </c>
      <c r="X631" s="16">
        <f t="shared" si="167"/>
        <v>149.04978945019303</v>
      </c>
      <c r="Y631" s="16">
        <f t="shared" si="167"/>
        <v>124.23063670050317</v>
      </c>
    </row>
    <row r="632" spans="1:25" x14ac:dyDescent="0.4">
      <c r="A632">
        <f t="shared" si="163"/>
        <v>619</v>
      </c>
      <c r="B632" s="1">
        <v>43406</v>
      </c>
      <c r="C632" s="2">
        <v>2.7792199823548899E-2</v>
      </c>
      <c r="D632" s="2">
        <v>3.3785268236157799E-3</v>
      </c>
      <c r="E632" s="2">
        <v>2.9925790844798502E-3</v>
      </c>
      <c r="F632" s="2">
        <v>0.96583669426835494</v>
      </c>
      <c r="G632">
        <v>568.92399999999998</v>
      </c>
      <c r="H632">
        <v>5392.53</v>
      </c>
      <c r="I632">
        <v>2462.88</v>
      </c>
      <c r="J632">
        <v>162.38999999999999</v>
      </c>
      <c r="K632">
        <v>113.2</v>
      </c>
      <c r="L632" s="3">
        <f t="shared" si="156"/>
        <v>7.3593696108205098E-3</v>
      </c>
      <c r="M632" s="3">
        <f t="shared" si="157"/>
        <v>2.7804232217609304E-2</v>
      </c>
      <c r="N632" s="3">
        <f t="shared" si="154"/>
        <v>8.5793867342298658E-3</v>
      </c>
      <c r="O632" s="3">
        <f t="shared" si="154"/>
        <v>3.079007328037342E-4</v>
      </c>
      <c r="P632" s="3">
        <f t="shared" si="158"/>
        <v>6.7044515711244106E-8</v>
      </c>
      <c r="Q632" s="4">
        <f t="shared" si="159"/>
        <v>6.2145968987328349E-4</v>
      </c>
      <c r="R632" s="3">
        <f t="shared" si="160"/>
        <v>1.1012722323865853E-2</v>
      </c>
      <c r="S632" s="16">
        <f t="shared" ref="S632:T647" si="168">S631+100*Q632</f>
        <v>123.11825912880067</v>
      </c>
      <c r="T632" s="16">
        <f t="shared" si="168"/>
        <v>162.04612340431916</v>
      </c>
      <c r="U632" s="16">
        <f t="shared" si="161"/>
        <v>-38.927864275518488</v>
      </c>
      <c r="V632" s="16">
        <f t="shared" si="167"/>
        <v>152.84672728804418</v>
      </c>
      <c r="W632" s="16">
        <f t="shared" si="167"/>
        <v>221.16861143183363</v>
      </c>
      <c r="X632" s="16">
        <f t="shared" si="167"/>
        <v>149.90772812361601</v>
      </c>
      <c r="Y632" s="16">
        <f t="shared" si="167"/>
        <v>124.26142677378354</v>
      </c>
    </row>
    <row r="633" spans="1:25" x14ac:dyDescent="0.4">
      <c r="A633">
        <f t="shared" si="163"/>
        <v>620</v>
      </c>
      <c r="B633" s="1">
        <v>43413</v>
      </c>
      <c r="C633" s="2">
        <v>2.7697858223704099E-2</v>
      </c>
      <c r="D633" s="2">
        <v>3.3926222182491801E-3</v>
      </c>
      <c r="E633" s="2">
        <v>2.97517982480568E-3</v>
      </c>
      <c r="F633" s="2">
        <v>0.96593433973324005</v>
      </c>
      <c r="G633">
        <v>569.93899999999996</v>
      </c>
      <c r="H633">
        <v>5511.79</v>
      </c>
      <c r="I633">
        <v>2484.0100000000002</v>
      </c>
      <c r="J633">
        <v>162.44</v>
      </c>
      <c r="K633">
        <v>113.83</v>
      </c>
      <c r="L633" s="3">
        <f t="shared" si="156"/>
        <v>7.9773992319820408E-4</v>
      </c>
      <c r="M633" s="3">
        <f t="shared" si="157"/>
        <v>-2.4058450989460356E-2</v>
      </c>
      <c r="N633" s="3">
        <f t="shared" si="154"/>
        <v>-2.609490299958539E-2</v>
      </c>
      <c r="O633" s="3">
        <f t="shared" si="154"/>
        <v>1.6621521792663518E-3</v>
      </c>
      <c r="P633" s="3">
        <f t="shared" si="158"/>
        <v>6.5981498745906048E-8</v>
      </c>
      <c r="Q633" s="4">
        <f t="shared" si="159"/>
        <v>1.4683013093110663E-3</v>
      </c>
      <c r="R633" s="3">
        <f t="shared" si="160"/>
        <v>-1.1923365471645297E-2</v>
      </c>
      <c r="S633" s="16">
        <f t="shared" si="168"/>
        <v>123.26508925973178</v>
      </c>
      <c r="T633" s="16">
        <f t="shared" si="168"/>
        <v>160.85378685715463</v>
      </c>
      <c r="U633" s="16">
        <f t="shared" si="161"/>
        <v>-37.588697597422851</v>
      </c>
      <c r="V633" s="16">
        <f t="shared" si="167"/>
        <v>152.92650128036399</v>
      </c>
      <c r="W633" s="16">
        <f t="shared" si="167"/>
        <v>218.76276633288759</v>
      </c>
      <c r="X633" s="16">
        <f t="shared" si="167"/>
        <v>147.29823782365747</v>
      </c>
      <c r="Y633" s="16">
        <f t="shared" si="167"/>
        <v>124.42764199171017</v>
      </c>
    </row>
    <row r="634" spans="1:25" x14ac:dyDescent="0.4">
      <c r="A634">
        <f t="shared" si="163"/>
        <v>621</v>
      </c>
      <c r="B634" s="1">
        <v>43420</v>
      </c>
      <c r="C634" s="2">
        <v>2.7788624754029E-2</v>
      </c>
      <c r="D634" s="2">
        <v>3.41182485250112E-3</v>
      </c>
      <c r="E634" s="2">
        <v>2.96269008565554E-3</v>
      </c>
      <c r="F634" s="2">
        <v>0.96583686030781402</v>
      </c>
      <c r="G634">
        <v>575.44899999999996</v>
      </c>
      <c r="H634">
        <v>5426.86</v>
      </c>
      <c r="I634">
        <v>2419.19</v>
      </c>
      <c r="J634">
        <v>162.71</v>
      </c>
      <c r="K634">
        <v>112.83</v>
      </c>
      <c r="L634" s="3">
        <f t="shared" si="156"/>
        <v>3.6748505771686535E-3</v>
      </c>
      <c r="M634" s="3">
        <f t="shared" si="157"/>
        <v>-3.6561260531719597E-2</v>
      </c>
      <c r="N634" s="3">
        <f t="shared" si="154"/>
        <v>-2.1494797845555969E-4</v>
      </c>
      <c r="O634" s="3">
        <f t="shared" si="154"/>
        <v>6.7604941306620425E-4</v>
      </c>
      <c r="P634" s="3">
        <f t="shared" si="158"/>
        <v>3.6753500373919947E-8</v>
      </c>
      <c r="Q634" s="4">
        <f t="shared" si="159"/>
        <v>6.2965829117890462E-4</v>
      </c>
      <c r="R634" s="3">
        <f t="shared" si="160"/>
        <v>-8.1063271299850748E-3</v>
      </c>
      <c r="S634" s="16">
        <f t="shared" si="168"/>
        <v>123.32805508884967</v>
      </c>
      <c r="T634" s="16">
        <f t="shared" si="168"/>
        <v>160.04315414415612</v>
      </c>
      <c r="U634" s="16">
        <f t="shared" si="161"/>
        <v>-36.715099055306453</v>
      </c>
      <c r="V634" s="16">
        <f t="shared" si="167"/>
        <v>153.29398633808086</v>
      </c>
      <c r="W634" s="16">
        <f t="shared" si="167"/>
        <v>215.10664027971563</v>
      </c>
      <c r="X634" s="16">
        <f t="shared" si="167"/>
        <v>147.27674302581192</v>
      </c>
      <c r="Y634" s="16">
        <f t="shared" si="167"/>
        <v>124.4952469330168</v>
      </c>
    </row>
    <row r="635" spans="1:25" x14ac:dyDescent="0.4">
      <c r="A635">
        <f t="shared" si="163"/>
        <v>622</v>
      </c>
      <c r="B635" s="1">
        <v>43427</v>
      </c>
      <c r="C635" s="2">
        <v>2.7771360204798399E-2</v>
      </c>
      <c r="D635" s="2">
        <v>3.367833567775E-3</v>
      </c>
      <c r="E635" s="2">
        <v>2.9697690242388702E-3</v>
      </c>
      <c r="F635" s="2">
        <v>0.96589103720318703</v>
      </c>
      <c r="G635">
        <v>576.899</v>
      </c>
      <c r="H635">
        <v>5222.43</v>
      </c>
      <c r="I635">
        <v>2418.67</v>
      </c>
      <c r="J635">
        <v>162.82</v>
      </c>
      <c r="K635">
        <v>112.96</v>
      </c>
      <c r="L635" s="3">
        <f t="shared" si="156"/>
        <v>9.3980475588768542E-3</v>
      </c>
      <c r="M635" s="3">
        <f t="shared" si="157"/>
        <v>5.4776586770827862E-2</v>
      </c>
      <c r="N635" s="3">
        <f t="shared" si="154"/>
        <v>2.3670033530824863E-2</v>
      </c>
      <c r="O635" s="3">
        <f t="shared" si="154"/>
        <v>6.7559267903205544E-4</v>
      </c>
      <c r="P635" s="3">
        <f t="shared" si="158"/>
        <v>1.518996397371828E-7</v>
      </c>
      <c r="Q635" s="4">
        <f t="shared" si="159"/>
        <v>1.1681665378542832E-3</v>
      </c>
      <c r="R635" s="3">
        <f t="shared" si="160"/>
        <v>2.2130065134890409E-2</v>
      </c>
      <c r="S635" s="16">
        <f t="shared" si="168"/>
        <v>123.4448717426351</v>
      </c>
      <c r="T635" s="16">
        <f t="shared" si="168"/>
        <v>162.25616065764515</v>
      </c>
      <c r="U635" s="16">
        <f t="shared" si="161"/>
        <v>-38.811288915010053</v>
      </c>
      <c r="V635" s="16">
        <f t="shared" si="167"/>
        <v>154.23379109396853</v>
      </c>
      <c r="W635" s="16">
        <f t="shared" si="167"/>
        <v>220.58429895679842</v>
      </c>
      <c r="X635" s="16">
        <f t="shared" si="167"/>
        <v>149.64374637889441</v>
      </c>
      <c r="Y635" s="16">
        <f t="shared" si="167"/>
        <v>124.56280620092001</v>
      </c>
    </row>
    <row r="636" spans="1:25" x14ac:dyDescent="0.4">
      <c r="A636">
        <f t="shared" si="163"/>
        <v>623</v>
      </c>
      <c r="B636" s="1">
        <v>43434</v>
      </c>
      <c r="C636" s="2">
        <v>2.7625192029581601E-2</v>
      </c>
      <c r="D636" s="2">
        <v>3.2719038969523302E-3</v>
      </c>
      <c r="E636" s="2">
        <v>2.9587008040500001E-3</v>
      </c>
      <c r="F636" s="2">
        <v>0.96614420326941597</v>
      </c>
      <c r="G636">
        <v>579.19299999999998</v>
      </c>
      <c r="H636">
        <v>5478.91</v>
      </c>
      <c r="I636">
        <v>2475.92</v>
      </c>
      <c r="J636">
        <v>162.93</v>
      </c>
      <c r="K636">
        <v>113.57</v>
      </c>
      <c r="L636" s="3">
        <f t="shared" si="156"/>
        <v>4.3858017548463746E-3</v>
      </c>
      <c r="M636" s="3">
        <f t="shared" si="157"/>
        <v>-5.2928492583602216E-2</v>
      </c>
      <c r="N636" s="3">
        <f t="shared" si="154"/>
        <v>-2.7787650651071139E-2</v>
      </c>
      <c r="O636" s="3">
        <f t="shared" si="154"/>
        <v>2.8846744000490254E-3</v>
      </c>
      <c r="P636" s="3">
        <f t="shared" si="158"/>
        <v>2.3299661748516747E-7</v>
      </c>
      <c r="Q636" s="4">
        <f t="shared" si="159"/>
        <v>2.6525447835227824E-3</v>
      </c>
      <c r="R636" s="3">
        <f t="shared" si="160"/>
        <v>-1.8361416769944489E-2</v>
      </c>
      <c r="S636" s="16">
        <f t="shared" si="168"/>
        <v>123.71012622098738</v>
      </c>
      <c r="T636" s="16">
        <f t="shared" si="168"/>
        <v>160.4200189806507</v>
      </c>
      <c r="U636" s="16">
        <f t="shared" si="161"/>
        <v>-36.709892759663319</v>
      </c>
      <c r="V636" s="16">
        <f t="shared" si="167"/>
        <v>154.67237126945318</v>
      </c>
      <c r="W636" s="16">
        <f t="shared" si="167"/>
        <v>215.29144969843819</v>
      </c>
      <c r="X636" s="16">
        <f t="shared" si="167"/>
        <v>146.8649813137873</v>
      </c>
      <c r="Y636" s="16">
        <f t="shared" si="167"/>
        <v>124.85127364092492</v>
      </c>
    </row>
    <row r="637" spans="1:25" x14ac:dyDescent="0.4">
      <c r="A637">
        <f t="shared" si="163"/>
        <v>624</v>
      </c>
      <c r="B637" s="1">
        <v>43441</v>
      </c>
      <c r="C637" s="2">
        <v>2.7962991003238898E-2</v>
      </c>
      <c r="D637" s="2">
        <v>3.3079850291663601E-3</v>
      </c>
      <c r="E637" s="2">
        <v>2.97314839398691E-3</v>
      </c>
      <c r="F637" s="2">
        <v>0.96575587557360698</v>
      </c>
      <c r="G637">
        <v>586.27599999999995</v>
      </c>
      <c r="H637">
        <v>5229.4399999999996</v>
      </c>
      <c r="I637">
        <v>2407.12</v>
      </c>
      <c r="J637">
        <v>163.4</v>
      </c>
      <c r="K637">
        <v>112.69</v>
      </c>
      <c r="L637" s="3">
        <f t="shared" si="156"/>
        <v>3.8020790683417349E-3</v>
      </c>
      <c r="M637" s="3">
        <f t="shared" si="157"/>
        <v>-6.071908427240591E-3</v>
      </c>
      <c r="N637" s="3">
        <f t="shared" si="154"/>
        <v>-1.7456545581441718E-2</v>
      </c>
      <c r="O637" s="3">
        <f t="shared" si="154"/>
        <v>1.4075887392899222E-3</v>
      </c>
      <c r="P637" s="3">
        <f t="shared" si="158"/>
        <v>1.5853368263633839E-7</v>
      </c>
      <c r="Q637" s="4">
        <f t="shared" si="159"/>
        <v>1.3935593818236913E-3</v>
      </c>
      <c r="R637" s="3">
        <f t="shared" si="160"/>
        <v>-4.579696550262663E-3</v>
      </c>
      <c r="S637" s="16">
        <f t="shared" si="168"/>
        <v>123.84948215916974</v>
      </c>
      <c r="T637" s="16">
        <f t="shared" si="168"/>
        <v>159.96204932562443</v>
      </c>
      <c r="U637" s="16">
        <f t="shared" si="161"/>
        <v>-36.112567166454696</v>
      </c>
      <c r="V637" s="16">
        <f t="shared" si="167"/>
        <v>155.05257917628737</v>
      </c>
      <c r="W637" s="16">
        <f t="shared" si="167"/>
        <v>214.68425885571412</v>
      </c>
      <c r="X637" s="16">
        <f t="shared" si="167"/>
        <v>145.11932675564313</v>
      </c>
      <c r="Y637" s="16">
        <f t="shared" si="167"/>
        <v>124.9920325148539</v>
      </c>
    </row>
    <row r="638" spans="1:25" x14ac:dyDescent="0.4">
      <c r="A638">
        <f t="shared" si="163"/>
        <v>625</v>
      </c>
      <c r="B638" s="1">
        <v>43448</v>
      </c>
      <c r="C638" s="2">
        <v>2.77464211276932E-2</v>
      </c>
      <c r="D638" s="2">
        <v>3.2857027454898202E-3</v>
      </c>
      <c r="E638" s="2">
        <v>2.94777774881533E-3</v>
      </c>
      <c r="F638" s="2">
        <v>0.96602009837800096</v>
      </c>
      <c r="G638">
        <v>584.87199999999996</v>
      </c>
      <c r="H638">
        <v>5165.6000000000004</v>
      </c>
      <c r="I638">
        <v>2365.1</v>
      </c>
      <c r="J638">
        <v>163.63</v>
      </c>
      <c r="K638">
        <v>113.39</v>
      </c>
      <c r="L638" s="3">
        <f t="shared" si="156"/>
        <v>-1.113290658012589E-2</v>
      </c>
      <c r="M638" s="3">
        <f t="shared" si="157"/>
        <v>-8.808231134366773E-2</v>
      </c>
      <c r="N638" s="3">
        <f t="shared" si="154"/>
        <v>-6.5299564500443941E-2</v>
      </c>
      <c r="O638" s="3">
        <f t="shared" si="154"/>
        <v>1.7722911446556022E-3</v>
      </c>
      <c r="P638" s="3">
        <f t="shared" si="158"/>
        <v>2.3587642560829041E-7</v>
      </c>
      <c r="Q638" s="4">
        <f t="shared" si="159"/>
        <v>9.2103377968889865E-4</v>
      </c>
      <c r="R638" s="3">
        <f t="shared" si="160"/>
        <v>-4.0685622819895489E-2</v>
      </c>
      <c r="S638" s="16">
        <f t="shared" si="168"/>
        <v>123.94158553713864</v>
      </c>
      <c r="T638" s="16">
        <f t="shared" si="168"/>
        <v>155.89348704363488</v>
      </c>
      <c r="U638" s="16">
        <f t="shared" si="161"/>
        <v>-31.951901506496242</v>
      </c>
      <c r="V638" s="16">
        <f t="shared" si="167"/>
        <v>153.93928851827476</v>
      </c>
      <c r="W638" s="16">
        <f t="shared" si="167"/>
        <v>205.87602772134736</v>
      </c>
      <c r="X638" s="16">
        <f t="shared" si="167"/>
        <v>138.58937030559875</v>
      </c>
      <c r="Y638" s="16">
        <f t="shared" si="167"/>
        <v>125.16926162931946</v>
      </c>
    </row>
    <row r="639" spans="1:25" x14ac:dyDescent="0.4">
      <c r="A639">
        <f t="shared" si="163"/>
        <v>626</v>
      </c>
      <c r="B639" s="1">
        <v>43455</v>
      </c>
      <c r="C639" s="2">
        <v>2.7794334093298002E-2</v>
      </c>
      <c r="D639" s="2">
        <v>3.0248735137834199E-3</v>
      </c>
      <c r="E639" s="2">
        <v>2.8154796045079199E-3</v>
      </c>
      <c r="F639" s="2">
        <v>0.96636531278840998</v>
      </c>
      <c r="G639">
        <v>589.64499999999998</v>
      </c>
      <c r="H639">
        <v>4802.51</v>
      </c>
      <c r="I639">
        <v>2210.66</v>
      </c>
      <c r="J639">
        <v>163.92</v>
      </c>
      <c r="K639">
        <v>111.22</v>
      </c>
      <c r="L639" s="3">
        <f t="shared" si="156"/>
        <v>-2.4900919623337403E-3</v>
      </c>
      <c r="M639" s="3">
        <f t="shared" si="157"/>
        <v>2.0174991767280215E-2</v>
      </c>
      <c r="N639" s="3">
        <f t="shared" si="154"/>
        <v>5.6318022671963952E-3</v>
      </c>
      <c r="O639" s="3">
        <f t="shared" si="154"/>
        <v>1.1591020009762421E-3</v>
      </c>
      <c r="P639" s="3">
        <f t="shared" si="158"/>
        <v>1.9852254742663529E-8</v>
      </c>
      <c r="Q639" s="4">
        <f t="shared" si="159"/>
        <v>1.1277686902057527E-3</v>
      </c>
      <c r="R639" s="3">
        <f t="shared" si="160"/>
        <v>6.1189510182797779E-3</v>
      </c>
      <c r="S639" s="16">
        <f t="shared" si="168"/>
        <v>124.05436240615921</v>
      </c>
      <c r="T639" s="16">
        <f t="shared" si="168"/>
        <v>156.50538214546285</v>
      </c>
      <c r="U639" s="16">
        <f t="shared" si="161"/>
        <v>-32.451019739303632</v>
      </c>
      <c r="V639" s="16">
        <f t="shared" ref="V639:Y654" si="169">V638+100*L639</f>
        <v>153.69027932204139</v>
      </c>
      <c r="W639" s="16">
        <f t="shared" si="169"/>
        <v>207.89352689807538</v>
      </c>
      <c r="X639" s="16">
        <f t="shared" si="169"/>
        <v>139.1525505323184</v>
      </c>
      <c r="Y639" s="16">
        <f t="shared" si="169"/>
        <v>125.2851718294171</v>
      </c>
    </row>
    <row r="640" spans="1:25" x14ac:dyDescent="0.4">
      <c r="A640">
        <f t="shared" si="163"/>
        <v>627</v>
      </c>
      <c r="B640" s="1">
        <v>43462</v>
      </c>
      <c r="C640" s="2">
        <v>2.7818972156039099E-2</v>
      </c>
      <c r="D640" s="2">
        <v>3.0147749989986902E-3</v>
      </c>
      <c r="E640" s="2">
        <v>2.8239286330046399E-3</v>
      </c>
      <c r="F640" s="2">
        <v>0.96634232421195698</v>
      </c>
      <c r="G640">
        <v>593.24400000000003</v>
      </c>
      <c r="H640">
        <v>4941.6099999999997</v>
      </c>
      <c r="I640">
        <v>2223.11</v>
      </c>
      <c r="J640">
        <v>164.11</v>
      </c>
      <c r="K640">
        <v>110.27</v>
      </c>
      <c r="L640" s="3">
        <f t="shared" si="156"/>
        <v>-1.0684362785397084E-2</v>
      </c>
      <c r="M640" s="3">
        <f t="shared" si="157"/>
        <v>2.7258467670117081E-3</v>
      </c>
      <c r="N640" s="3">
        <f t="shared" si="154"/>
        <v>-1.5347868526523811E-2</v>
      </c>
      <c r="O640" s="3">
        <f t="shared" si="154"/>
        <v>2.3155200779965135E-3</v>
      </c>
      <c r="P640" s="3">
        <f t="shared" si="158"/>
        <v>3.236602121033799E-7</v>
      </c>
      <c r="Q640" s="4">
        <f t="shared" si="159"/>
        <v>1.9049099321831646E-3</v>
      </c>
      <c r="R640" s="3">
        <f t="shared" si="160"/>
        <v>-5.2477161167281683E-3</v>
      </c>
      <c r="S640" s="16">
        <f t="shared" si="168"/>
        <v>124.24485339937753</v>
      </c>
      <c r="T640" s="16">
        <f t="shared" si="168"/>
        <v>155.98061053379004</v>
      </c>
      <c r="U640" s="16">
        <f t="shared" si="161"/>
        <v>-31.735757134412509</v>
      </c>
      <c r="V640" s="16">
        <f t="shared" si="169"/>
        <v>152.62184304350168</v>
      </c>
      <c r="W640" s="16">
        <f t="shared" si="169"/>
        <v>208.16611157477655</v>
      </c>
      <c r="X640" s="16">
        <f t="shared" si="169"/>
        <v>137.61776367966601</v>
      </c>
      <c r="Y640" s="16">
        <f t="shared" si="169"/>
        <v>125.51672383721674</v>
      </c>
    </row>
    <row r="641" spans="1:25" x14ac:dyDescent="0.4">
      <c r="A641">
        <f t="shared" si="163"/>
        <v>628</v>
      </c>
      <c r="B641" s="1">
        <v>43469</v>
      </c>
      <c r="C641" s="2">
        <v>2.79779956416032E-2</v>
      </c>
      <c r="D641" s="2">
        <v>3.2668362029591399E-3</v>
      </c>
      <c r="E641" s="2">
        <v>2.9522776303190701E-3</v>
      </c>
      <c r="F641" s="2">
        <v>0.96580289052511803</v>
      </c>
      <c r="G641">
        <v>596.42499999999995</v>
      </c>
      <c r="H641">
        <v>5035.45</v>
      </c>
      <c r="I641">
        <v>2188.9899999999998</v>
      </c>
      <c r="J641">
        <v>164.49</v>
      </c>
      <c r="K641">
        <v>108.51</v>
      </c>
      <c r="L641" s="3">
        <f t="shared" si="156"/>
        <v>-2.5795616678302435E-3</v>
      </c>
      <c r="M641" s="3">
        <f t="shared" si="157"/>
        <v>2.5473786760082273E-2</v>
      </c>
      <c r="N641" s="3">
        <f t="shared" si="154"/>
        <v>3.9812881739980543E-2</v>
      </c>
      <c r="O641" s="3">
        <f t="shared" si="154"/>
        <v>-1.7630251079093773E-3</v>
      </c>
      <c r="P641" s="3">
        <f t="shared" si="158"/>
        <v>9.608023844094059E-8</v>
      </c>
      <c r="Q641" s="4">
        <f t="shared" si="159"/>
        <v>-1.5742444216516958E-3</v>
      </c>
      <c r="R641" s="3">
        <f t="shared" si="160"/>
        <v>1.5236020431080799E-2</v>
      </c>
      <c r="S641" s="16">
        <f t="shared" si="168"/>
        <v>124.08742895721237</v>
      </c>
      <c r="T641" s="16">
        <f t="shared" si="168"/>
        <v>157.50421257689811</v>
      </c>
      <c r="U641" s="16">
        <f t="shared" si="161"/>
        <v>-33.416783619685745</v>
      </c>
      <c r="V641" s="16">
        <f t="shared" si="169"/>
        <v>152.36388687671865</v>
      </c>
      <c r="W641" s="16">
        <f t="shared" si="169"/>
        <v>210.71349025078479</v>
      </c>
      <c r="X641" s="16">
        <f t="shared" si="169"/>
        <v>141.59905185366406</v>
      </c>
      <c r="Y641" s="16">
        <f t="shared" si="169"/>
        <v>125.34042132642581</v>
      </c>
    </row>
    <row r="642" spans="1:25" x14ac:dyDescent="0.4">
      <c r="A642">
        <f t="shared" si="163"/>
        <v>629</v>
      </c>
      <c r="B642" s="1">
        <v>43476</v>
      </c>
      <c r="C642" s="2">
        <v>2.8121202196398801E-2</v>
      </c>
      <c r="D642" s="2">
        <v>3.2837633788984398E-3</v>
      </c>
      <c r="E642" s="2">
        <v>2.9514843902691702E-3</v>
      </c>
      <c r="F642" s="2">
        <v>0.96564355003443303</v>
      </c>
      <c r="G642">
        <v>595.05100000000004</v>
      </c>
      <c r="H642">
        <v>5165.1499999999996</v>
      </c>
      <c r="I642">
        <v>2276.14</v>
      </c>
      <c r="J642">
        <v>164.2</v>
      </c>
      <c r="K642">
        <v>108.48</v>
      </c>
      <c r="L642" s="3">
        <f t="shared" si="156"/>
        <v>5.3426700160039697E-3</v>
      </c>
      <c r="M642" s="3">
        <f t="shared" si="157"/>
        <v>4.1300084606623155E-2</v>
      </c>
      <c r="N642" s="3">
        <f t="shared" si="154"/>
        <v>1.8215048283497515E-2</v>
      </c>
      <c r="O642" s="3">
        <f t="shared" si="154"/>
        <v>-4.2630937880627773E-4</v>
      </c>
      <c r="P642" s="3">
        <f t="shared" si="158"/>
        <v>1.4049953356333696E-7</v>
      </c>
      <c r="Q642" s="4">
        <f t="shared" si="159"/>
        <v>-7.2179961654967939E-5</v>
      </c>
      <c r="R642" s="3">
        <f t="shared" si="160"/>
        <v>1.610787338182959E-2</v>
      </c>
      <c r="S642" s="16">
        <f t="shared" si="168"/>
        <v>124.08021096104687</v>
      </c>
      <c r="T642" s="16">
        <f t="shared" si="168"/>
        <v>159.11499991508106</v>
      </c>
      <c r="U642" s="16">
        <f t="shared" si="161"/>
        <v>-35.034788954034184</v>
      </c>
      <c r="V642" s="16">
        <f t="shared" si="169"/>
        <v>152.89815387831905</v>
      </c>
      <c r="W642" s="16">
        <f t="shared" si="169"/>
        <v>214.8434987114471</v>
      </c>
      <c r="X642" s="16">
        <f t="shared" si="169"/>
        <v>143.42055668201382</v>
      </c>
      <c r="Y642" s="16">
        <f t="shared" si="169"/>
        <v>125.29779038854518</v>
      </c>
    </row>
    <row r="643" spans="1:25" x14ac:dyDescent="0.4">
      <c r="A643">
        <f t="shared" si="163"/>
        <v>630</v>
      </c>
      <c r="B643" s="1">
        <v>43483</v>
      </c>
      <c r="C643" s="2">
        <v>2.8355368085671202E-2</v>
      </c>
      <c r="D643" s="2">
        <v>3.2421553005440602E-3</v>
      </c>
      <c r="E643" s="2">
        <v>2.94062928028148E-3</v>
      </c>
      <c r="F643" s="2">
        <v>0.96546184733350304</v>
      </c>
      <c r="G643">
        <v>591.14599999999996</v>
      </c>
      <c r="H643">
        <v>5314.78</v>
      </c>
      <c r="I643">
        <v>2317.6</v>
      </c>
      <c r="J643">
        <v>164.13</v>
      </c>
      <c r="K643">
        <v>109.78</v>
      </c>
      <c r="L643" s="3">
        <f t="shared" si="156"/>
        <v>1.4566322812150645E-3</v>
      </c>
      <c r="M643" s="3">
        <f t="shared" si="157"/>
        <v>-4.2111583231653205E-3</v>
      </c>
      <c r="N643" s="3">
        <f t="shared" si="154"/>
        <v>5.4582326544700965E-3</v>
      </c>
      <c r="O643" s="3">
        <f t="shared" si="154"/>
        <v>9.1390970572113872E-4</v>
      </c>
      <c r="P643" s="3">
        <f t="shared" si="158"/>
        <v>5.2697230786334703E-7</v>
      </c>
      <c r="Q643" s="4">
        <f t="shared" si="159"/>
        <v>9.2551873445645199E-4</v>
      </c>
      <c r="R643" s="3">
        <f t="shared" si="160"/>
        <v>9.0440407956024482E-4</v>
      </c>
      <c r="S643" s="16">
        <f t="shared" si="168"/>
        <v>124.17276283449252</v>
      </c>
      <c r="T643" s="16">
        <f t="shared" si="168"/>
        <v>159.2054403230371</v>
      </c>
      <c r="U643" s="16">
        <f t="shared" si="161"/>
        <v>-35.032677488544579</v>
      </c>
      <c r="V643" s="16">
        <f t="shared" si="169"/>
        <v>153.04381710644054</v>
      </c>
      <c r="W643" s="16">
        <f t="shared" si="169"/>
        <v>214.42238287913057</v>
      </c>
      <c r="X643" s="16">
        <f t="shared" si="169"/>
        <v>143.96637994746084</v>
      </c>
      <c r="Y643" s="16">
        <f t="shared" si="169"/>
        <v>125.38918135911729</v>
      </c>
    </row>
    <row r="644" spans="1:25" x14ac:dyDescent="0.4">
      <c r="A644">
        <f t="shared" si="163"/>
        <v>631</v>
      </c>
      <c r="B644" s="1">
        <v>43490</v>
      </c>
      <c r="C644" s="2">
        <v>2.7899939631561999E-2</v>
      </c>
      <c r="D644" s="2">
        <v>3.0167059571810902E-3</v>
      </c>
      <c r="E644" s="2">
        <v>2.7432198979811702E-3</v>
      </c>
      <c r="F644" s="2">
        <v>0.96634013451327505</v>
      </c>
      <c r="G644">
        <v>593.25</v>
      </c>
      <c r="H644">
        <v>5303.51</v>
      </c>
      <c r="I644">
        <v>2330.25</v>
      </c>
      <c r="J644">
        <v>164.28</v>
      </c>
      <c r="K644">
        <v>109.55</v>
      </c>
      <c r="L644" s="3">
        <f t="shared" si="156"/>
        <v>4.611648272642821E-3</v>
      </c>
      <c r="M644" s="3">
        <f t="shared" si="157"/>
        <v>1.5691552537176134E-2</v>
      </c>
      <c r="N644" s="3">
        <f t="shared" si="154"/>
        <v>-8.5398562385996524E-4</v>
      </c>
      <c r="O644" s="3">
        <f t="shared" si="154"/>
        <v>1.5217920623324943E-3</v>
      </c>
      <c r="P644" s="3">
        <f t="shared" si="158"/>
        <v>5.3709163463696057E-7</v>
      </c>
      <c r="Q644" s="4">
        <f t="shared" si="159"/>
        <v>1.6436904926500685E-3</v>
      </c>
      <c r="R644" s="3">
        <f t="shared" si="160"/>
        <v>5.2427518120728711E-3</v>
      </c>
      <c r="S644" s="16">
        <f t="shared" si="168"/>
        <v>124.33713188375752</v>
      </c>
      <c r="T644" s="16">
        <f t="shared" si="168"/>
        <v>159.72971550424438</v>
      </c>
      <c r="U644" s="16">
        <f t="shared" si="161"/>
        <v>-35.39258362048686</v>
      </c>
      <c r="V644" s="16">
        <f t="shared" si="169"/>
        <v>153.50498193370481</v>
      </c>
      <c r="W644" s="16">
        <f t="shared" si="169"/>
        <v>215.99153813284818</v>
      </c>
      <c r="X644" s="16">
        <f t="shared" si="169"/>
        <v>143.88098138507485</v>
      </c>
      <c r="Y644" s="16">
        <f t="shared" si="169"/>
        <v>125.54136056535054</v>
      </c>
    </row>
    <row r="645" spans="1:25" x14ac:dyDescent="0.4">
      <c r="A645">
        <f t="shared" si="163"/>
        <v>632</v>
      </c>
      <c r="B645" s="1">
        <v>43497</v>
      </c>
      <c r="C645" s="2">
        <v>2.70916394987465E-2</v>
      </c>
      <c r="D645" s="2">
        <v>3.0061172700754299E-3</v>
      </c>
      <c r="E645" s="2">
        <v>2.6669559935074598E-3</v>
      </c>
      <c r="F645" s="2">
        <v>0.96723528723767005</v>
      </c>
      <c r="G645">
        <v>596.25800000000004</v>
      </c>
      <c r="H645">
        <v>5389.19</v>
      </c>
      <c r="I645">
        <v>2328.2600000000002</v>
      </c>
      <c r="J645">
        <v>164.53</v>
      </c>
      <c r="K645">
        <v>109.5</v>
      </c>
      <c r="L645" s="3">
        <f t="shared" si="156"/>
        <v>6.9558518009067427E-3</v>
      </c>
      <c r="M645" s="3">
        <f t="shared" si="157"/>
        <v>3.2031187479222289E-3</v>
      </c>
      <c r="N645" s="3">
        <f t="shared" si="154"/>
        <v>-1.611933375138519E-2</v>
      </c>
      <c r="O645" s="3">
        <f t="shared" si="154"/>
        <v>-4.8623351364496248E-4</v>
      </c>
      <c r="P645" s="3">
        <f t="shared" si="158"/>
        <v>5.1979015397299505E-7</v>
      </c>
      <c r="Q645" s="4">
        <f t="shared" si="159"/>
        <v>-3.1573717616544016E-4</v>
      </c>
      <c r="R645" s="3">
        <f t="shared" si="160"/>
        <v>-1.6116491790502951E-3</v>
      </c>
      <c r="S645" s="16">
        <f t="shared" si="168"/>
        <v>124.30555816614098</v>
      </c>
      <c r="T645" s="16">
        <f t="shared" si="168"/>
        <v>159.56855058633934</v>
      </c>
      <c r="U645" s="16">
        <f t="shared" si="161"/>
        <v>-35.262992420198358</v>
      </c>
      <c r="V645" s="16">
        <f t="shared" si="169"/>
        <v>154.2005671137955</v>
      </c>
      <c r="W645" s="16">
        <f t="shared" si="169"/>
        <v>216.3118500076404</v>
      </c>
      <c r="X645" s="16">
        <f t="shared" si="169"/>
        <v>142.26904800993634</v>
      </c>
      <c r="Y645" s="16">
        <f t="shared" si="169"/>
        <v>125.49273721398605</v>
      </c>
    </row>
    <row r="646" spans="1:25" x14ac:dyDescent="0.4">
      <c r="A646">
        <f t="shared" si="163"/>
        <v>633</v>
      </c>
      <c r="B646" s="1">
        <v>43504</v>
      </c>
      <c r="C646" s="2">
        <v>2.7563036193296801E-2</v>
      </c>
      <c r="D646" s="2">
        <v>2.9938868257542201E-3</v>
      </c>
      <c r="E646" s="2">
        <v>3.0618762222455898E-3</v>
      </c>
      <c r="F646" s="2">
        <v>0.96638120075870304</v>
      </c>
      <c r="G646">
        <v>599.14700000000005</v>
      </c>
      <c r="H646">
        <v>5395.12</v>
      </c>
      <c r="I646">
        <v>2290.73</v>
      </c>
      <c r="J646">
        <v>164.45</v>
      </c>
      <c r="K646">
        <v>109.73</v>
      </c>
      <c r="L646" s="3">
        <f t="shared" si="156"/>
        <v>4.8887798578201025E-3</v>
      </c>
      <c r="M646" s="3">
        <f t="shared" si="157"/>
        <v>3.2522985351673306E-2</v>
      </c>
      <c r="N646" s="3">
        <f t="shared" si="154"/>
        <v>2.4607876091900849E-2</v>
      </c>
      <c r="O646" s="3">
        <f t="shared" si="154"/>
        <v>0</v>
      </c>
      <c r="P646" s="3">
        <f t="shared" si="158"/>
        <v>1.9274641789595582E-7</v>
      </c>
      <c r="Q646" s="4">
        <f t="shared" si="159"/>
        <v>3.0727327780858906E-4</v>
      </c>
      <c r="R646" s="3">
        <f t="shared" si="160"/>
        <v>1.5504910325348564E-2</v>
      </c>
      <c r="S646" s="16">
        <f t="shared" si="168"/>
        <v>124.33628549392184</v>
      </c>
      <c r="T646" s="16">
        <f t="shared" si="168"/>
        <v>161.11904161887421</v>
      </c>
      <c r="U646" s="16">
        <f t="shared" si="161"/>
        <v>-36.782756124952371</v>
      </c>
      <c r="V646" s="16">
        <f t="shared" si="169"/>
        <v>154.68944509957751</v>
      </c>
      <c r="W646" s="16">
        <f t="shared" si="169"/>
        <v>219.56414854280774</v>
      </c>
      <c r="X646" s="16">
        <f t="shared" si="169"/>
        <v>144.72983561912642</v>
      </c>
      <c r="Y646" s="16">
        <f t="shared" si="169"/>
        <v>125.49273721398605</v>
      </c>
    </row>
    <row r="647" spans="1:25" x14ac:dyDescent="0.4">
      <c r="A647">
        <f t="shared" si="163"/>
        <v>634</v>
      </c>
      <c r="B647" s="1">
        <v>43511</v>
      </c>
      <c r="C647" s="2">
        <v>2.7300421909034402E-2</v>
      </c>
      <c r="D647" s="2">
        <v>2.9352570801900999E-3</v>
      </c>
      <c r="E647" s="2">
        <v>3.20705704246431E-3</v>
      </c>
      <c r="F647" s="2">
        <v>0.96655726396831099</v>
      </c>
      <c r="G647">
        <v>598.04300000000001</v>
      </c>
      <c r="H647">
        <v>5533.27</v>
      </c>
      <c r="I647">
        <v>2347.1</v>
      </c>
      <c r="J647">
        <v>164.45</v>
      </c>
      <c r="K647">
        <v>110.47</v>
      </c>
      <c r="L647" s="3">
        <f t="shared" si="156"/>
        <v>3.4273520491197029E-3</v>
      </c>
      <c r="M647" s="3">
        <f t="shared" si="157"/>
        <v>8.543141579386182E-3</v>
      </c>
      <c r="N647" s="3">
        <f t="shared" ref="N647:O691" si="170">I648/I647-1</f>
        <v>2.0459290187891499E-2</v>
      </c>
      <c r="O647" s="3">
        <f t="shared" si="170"/>
        <v>3.648525387656143E-4</v>
      </c>
      <c r="P647" s="3">
        <f t="shared" si="158"/>
        <v>4.6222354037484834E-7</v>
      </c>
      <c r="Q647" s="4">
        <f t="shared" si="159"/>
        <v>5.3644723254142905E-4</v>
      </c>
      <c r="R647" s="3">
        <f t="shared" si="160"/>
        <v>8.1986590887907496E-3</v>
      </c>
      <c r="S647" s="16">
        <f t="shared" si="168"/>
        <v>124.38993021717597</v>
      </c>
      <c r="T647" s="16">
        <f t="shared" si="168"/>
        <v>161.93890752775329</v>
      </c>
      <c r="U647" s="16">
        <f t="shared" si="161"/>
        <v>-37.548977310577314</v>
      </c>
      <c r="V647" s="16">
        <f t="shared" si="169"/>
        <v>155.03218030448949</v>
      </c>
      <c r="W647" s="16">
        <f t="shared" si="169"/>
        <v>220.41846270074637</v>
      </c>
      <c r="X647" s="16">
        <f t="shared" si="169"/>
        <v>146.77576463791556</v>
      </c>
      <c r="Y647" s="16">
        <f t="shared" si="169"/>
        <v>125.52922246786261</v>
      </c>
    </row>
    <row r="648" spans="1:25" x14ac:dyDescent="0.4">
      <c r="A648">
        <f t="shared" si="163"/>
        <v>635</v>
      </c>
      <c r="B648" s="1">
        <v>43518</v>
      </c>
      <c r="C648" s="2">
        <v>2.67163012066104E-2</v>
      </c>
      <c r="D648" s="2">
        <v>2.8588254169488098E-3</v>
      </c>
      <c r="E648" s="2">
        <v>3.0972368408378401E-3</v>
      </c>
      <c r="F648" s="2">
        <v>0.96732763653560205</v>
      </c>
      <c r="G648">
        <v>598.9</v>
      </c>
      <c r="H648">
        <v>5569.45</v>
      </c>
      <c r="I648">
        <v>2395.12</v>
      </c>
      <c r="J648">
        <v>164.51</v>
      </c>
      <c r="K648">
        <v>110.69</v>
      </c>
      <c r="L648" s="3">
        <f t="shared" si="156"/>
        <v>3.1344582241532581E-3</v>
      </c>
      <c r="M648" s="3">
        <f t="shared" si="157"/>
        <v>1.5498312818475579E-2</v>
      </c>
      <c r="N648" s="3">
        <f t="shared" si="170"/>
        <v>4.1584555262366152E-3</v>
      </c>
      <c r="O648" s="3">
        <f t="shared" si="170"/>
        <v>-1.6412376147345586E-3</v>
      </c>
      <c r="P648" s="3">
        <f t="shared" si="158"/>
        <v>1.935903479983649E-7</v>
      </c>
      <c r="Q648" s="4">
        <f t="shared" si="159"/>
        <v>-1.4468802709043651E-3</v>
      </c>
      <c r="R648" s="3">
        <f t="shared" si="160"/>
        <v>5.2874972385327235E-3</v>
      </c>
      <c r="S648" s="16">
        <f t="shared" ref="S648:T663" si="171">S647+100*Q648</f>
        <v>124.24524219008553</v>
      </c>
      <c r="T648" s="16">
        <f t="shared" si="171"/>
        <v>162.46765725160657</v>
      </c>
      <c r="U648" s="16">
        <f t="shared" si="161"/>
        <v>-38.222415061521033</v>
      </c>
      <c r="V648" s="16">
        <f t="shared" si="169"/>
        <v>155.34562612690482</v>
      </c>
      <c r="W648" s="16">
        <f t="shared" si="169"/>
        <v>221.96829398259393</v>
      </c>
      <c r="X648" s="16">
        <f t="shared" si="169"/>
        <v>147.19161019053922</v>
      </c>
      <c r="Y648" s="16">
        <f t="shared" si="169"/>
        <v>125.36509870638915</v>
      </c>
    </row>
    <row r="649" spans="1:25" x14ac:dyDescent="0.4">
      <c r="A649">
        <f t="shared" si="163"/>
        <v>636</v>
      </c>
      <c r="B649" s="1">
        <v>43525</v>
      </c>
      <c r="C649" s="2">
        <v>2.6957175443912899E-2</v>
      </c>
      <c r="D649" s="2">
        <v>2.8648363455391602E-3</v>
      </c>
      <c r="E649" s="2">
        <v>3.1730022549425101E-3</v>
      </c>
      <c r="F649" s="2">
        <v>0.96700498595560502</v>
      </c>
      <c r="G649">
        <v>594.33399999999995</v>
      </c>
      <c r="H649">
        <v>5595.11</v>
      </c>
      <c r="I649">
        <v>2405.08</v>
      </c>
      <c r="J649">
        <v>164.24</v>
      </c>
      <c r="K649">
        <v>111.89</v>
      </c>
      <c r="L649" s="3">
        <f t="shared" si="156"/>
        <v>4.7941091749799103E-3</v>
      </c>
      <c r="M649" s="3">
        <f t="shared" si="157"/>
        <v>-2.7516880807601951E-2</v>
      </c>
      <c r="N649" s="3">
        <f t="shared" si="170"/>
        <v>-2.6722603821910274E-2</v>
      </c>
      <c r="O649" s="3">
        <f t="shared" si="170"/>
        <v>9.1329761324887571E-4</v>
      </c>
      <c r="P649" s="3">
        <f t="shared" si="158"/>
        <v>2.5336247355909062E-7</v>
      </c>
      <c r="Q649" s="4">
        <f t="shared" si="159"/>
        <v>8.4852338288831991E-4</v>
      </c>
      <c r="R649" s="3">
        <f t="shared" si="160"/>
        <v>-1.213301946032086E-2</v>
      </c>
      <c r="S649" s="16">
        <f t="shared" si="171"/>
        <v>124.33009452837436</v>
      </c>
      <c r="T649" s="16">
        <f t="shared" si="171"/>
        <v>161.25435530557448</v>
      </c>
      <c r="U649" s="16">
        <f t="shared" si="161"/>
        <v>-36.924260777200118</v>
      </c>
      <c r="V649" s="16">
        <f t="shared" si="169"/>
        <v>155.82503704440282</v>
      </c>
      <c r="W649" s="16">
        <f t="shared" si="169"/>
        <v>219.21660590183373</v>
      </c>
      <c r="X649" s="16">
        <f t="shared" si="169"/>
        <v>144.51934980834818</v>
      </c>
      <c r="Y649" s="16">
        <f t="shared" si="169"/>
        <v>125.45642846771403</v>
      </c>
    </row>
    <row r="650" spans="1:25" x14ac:dyDescent="0.4">
      <c r="A650">
        <f t="shared" si="163"/>
        <v>637</v>
      </c>
      <c r="B650" s="1">
        <v>43532</v>
      </c>
      <c r="C650" s="2">
        <v>2.6673771723914101E-2</v>
      </c>
      <c r="D650" s="2">
        <v>2.7973344351228E-3</v>
      </c>
      <c r="E650" s="2">
        <v>3.1016370960922999E-3</v>
      </c>
      <c r="F650" s="2">
        <v>0.96742725674486996</v>
      </c>
      <c r="G650">
        <v>601.05100000000004</v>
      </c>
      <c r="H650">
        <v>5476.39</v>
      </c>
      <c r="I650">
        <v>2340.81</v>
      </c>
      <c r="J650">
        <v>164.39</v>
      </c>
      <c r="K650">
        <v>111.17</v>
      </c>
      <c r="L650" s="3">
        <f t="shared" si="156"/>
        <v>6.1152952074303712E-3</v>
      </c>
      <c r="M650" s="3">
        <f t="shared" si="157"/>
        <v>3.2339012770373099E-2</v>
      </c>
      <c r="N650" s="3">
        <f t="shared" si="170"/>
        <v>1.9202754602039684E-2</v>
      </c>
      <c r="O650" s="3">
        <f t="shared" si="170"/>
        <v>3.0415475393885671E-4</v>
      </c>
      <c r="P650" s="3">
        <f t="shared" si="158"/>
        <v>7.9923832947524999E-7</v>
      </c>
      <c r="Q650" s="4">
        <f t="shared" si="159"/>
        <v>6.0658935932813142E-4</v>
      </c>
      <c r="R650" s="3">
        <f t="shared" si="160"/>
        <v>1.4490304333445503E-2</v>
      </c>
      <c r="S650" s="16">
        <f t="shared" si="171"/>
        <v>124.39075346430717</v>
      </c>
      <c r="T650" s="16">
        <f t="shared" si="171"/>
        <v>162.70338573891902</v>
      </c>
      <c r="U650" s="16">
        <f t="shared" si="161"/>
        <v>-38.312632274611857</v>
      </c>
      <c r="V650" s="16">
        <f t="shared" si="169"/>
        <v>156.43656656514585</v>
      </c>
      <c r="W650" s="16">
        <f t="shared" si="169"/>
        <v>222.45050717887105</v>
      </c>
      <c r="X650" s="16">
        <f t="shared" si="169"/>
        <v>146.43962526855216</v>
      </c>
      <c r="Y650" s="16">
        <f t="shared" si="169"/>
        <v>125.48684394310791</v>
      </c>
    </row>
    <row r="651" spans="1:25" x14ac:dyDescent="0.4">
      <c r="A651">
        <f t="shared" si="163"/>
        <v>638</v>
      </c>
      <c r="B651" s="1">
        <v>43539</v>
      </c>
      <c r="C651" s="2">
        <v>2.56027017679493E-2</v>
      </c>
      <c r="D651" s="2">
        <v>2.6645073695519602E-3</v>
      </c>
      <c r="E651" s="2">
        <v>2.9734702351694301E-3</v>
      </c>
      <c r="F651" s="2">
        <v>0.96875932062732895</v>
      </c>
      <c r="G651">
        <v>603.04499999999996</v>
      </c>
      <c r="H651">
        <v>5637.77</v>
      </c>
      <c r="I651">
        <v>2385.7600000000002</v>
      </c>
      <c r="J651">
        <v>164.44</v>
      </c>
      <c r="K651">
        <v>111.48</v>
      </c>
      <c r="L651" s="3">
        <f t="shared" si="156"/>
        <v>-2.0544338129847572E-3</v>
      </c>
      <c r="M651" s="3">
        <f t="shared" si="157"/>
        <v>-2.138626817713607E-2</v>
      </c>
      <c r="N651" s="3">
        <f t="shared" si="170"/>
        <v>9.0579102675876211E-3</v>
      </c>
      <c r="O651" s="3">
        <f t="shared" si="170"/>
        <v>1.5811238141569817E-3</v>
      </c>
      <c r="P651" s="3">
        <f t="shared" si="158"/>
        <v>1.531567339703185E-7</v>
      </c>
      <c r="Q651" s="4">
        <f t="shared" si="159"/>
        <v>1.4489257764889124E-3</v>
      </c>
      <c r="R651" s="3">
        <f t="shared" si="160"/>
        <v>-3.200416977094056E-3</v>
      </c>
      <c r="S651" s="16">
        <f t="shared" si="171"/>
        <v>124.53564604195606</v>
      </c>
      <c r="T651" s="16">
        <f t="shared" si="171"/>
        <v>162.38334404120963</v>
      </c>
      <c r="U651" s="16">
        <f t="shared" si="161"/>
        <v>-37.847697999253569</v>
      </c>
      <c r="V651" s="16">
        <f t="shared" si="169"/>
        <v>156.23112318384739</v>
      </c>
      <c r="W651" s="16">
        <f t="shared" si="169"/>
        <v>220.31188036115745</v>
      </c>
      <c r="X651" s="16">
        <f t="shared" si="169"/>
        <v>147.34541629531091</v>
      </c>
      <c r="Y651" s="16">
        <f t="shared" si="169"/>
        <v>125.6449563245236</v>
      </c>
    </row>
    <row r="652" spans="1:25" x14ac:dyDescent="0.4">
      <c r="A652">
        <f t="shared" si="163"/>
        <v>639</v>
      </c>
      <c r="B652" s="1">
        <v>43546</v>
      </c>
      <c r="C652" s="2">
        <v>2.5845413484403799E-2</v>
      </c>
      <c r="D652" s="2">
        <v>2.6560740610409102E-3</v>
      </c>
      <c r="E652" s="2">
        <v>2.9860197419986799E-3</v>
      </c>
      <c r="F652" s="2">
        <v>0.96851249271255602</v>
      </c>
      <c r="G652">
        <v>610.34699999999998</v>
      </c>
      <c r="H652">
        <v>5595.5</v>
      </c>
      <c r="I652">
        <v>2407.37</v>
      </c>
      <c r="J652">
        <v>164.7</v>
      </c>
      <c r="K652">
        <v>109.92</v>
      </c>
      <c r="L652" s="3">
        <f t="shared" si="156"/>
        <v>1.1722674477662398E-2</v>
      </c>
      <c r="M652" s="3">
        <f t="shared" si="157"/>
        <v>2.0981255471847371E-2</v>
      </c>
      <c r="N652" s="3">
        <f t="shared" si="170"/>
        <v>-5.0511554102609102E-3</v>
      </c>
      <c r="O652" s="3">
        <f t="shared" si="170"/>
        <v>1.5179113539769418E-3</v>
      </c>
      <c r="P652" s="3">
        <f t="shared" si="158"/>
        <v>3.179582750587715E-7</v>
      </c>
      <c r="Q652" s="4">
        <f t="shared" si="159"/>
        <v>1.813420438551996E-3</v>
      </c>
      <c r="R652" s="3">
        <f t="shared" si="160"/>
        <v>7.2926714733064502E-3</v>
      </c>
      <c r="S652" s="16">
        <f t="shared" si="171"/>
        <v>124.71698808581125</v>
      </c>
      <c r="T652" s="16">
        <f t="shared" si="171"/>
        <v>163.11261118854026</v>
      </c>
      <c r="U652" s="16">
        <f t="shared" si="161"/>
        <v>-38.395623102729004</v>
      </c>
      <c r="V652" s="16">
        <f t="shared" si="169"/>
        <v>157.40339063161363</v>
      </c>
      <c r="W652" s="16">
        <f t="shared" si="169"/>
        <v>222.41000590834219</v>
      </c>
      <c r="X652" s="16">
        <f t="shared" si="169"/>
        <v>146.84030075428481</v>
      </c>
      <c r="Y652" s="16">
        <f t="shared" si="169"/>
        <v>125.79674745992131</v>
      </c>
    </row>
    <row r="653" spans="1:25" x14ac:dyDescent="0.4">
      <c r="A653">
        <f t="shared" si="163"/>
        <v>640</v>
      </c>
      <c r="B653" s="1">
        <v>43553</v>
      </c>
      <c r="C653" s="2">
        <v>2.53590088402573E-2</v>
      </c>
      <c r="D653" s="2">
        <v>2.6125482467560701E-3</v>
      </c>
      <c r="E653" s="2">
        <v>3.0007087367988901E-3</v>
      </c>
      <c r="F653" s="2">
        <v>0.96902773417618704</v>
      </c>
      <c r="G653">
        <v>612.26599999999996</v>
      </c>
      <c r="H653">
        <v>5664.46</v>
      </c>
      <c r="I653">
        <v>2395.21</v>
      </c>
      <c r="J653">
        <v>164.95</v>
      </c>
      <c r="K653">
        <v>110.86</v>
      </c>
      <c r="L653" s="3">
        <f t="shared" si="156"/>
        <v>8.6994101549198177E-4</v>
      </c>
      <c r="M653" s="3">
        <f t="shared" si="157"/>
        <v>2.8885560546138223E-2</v>
      </c>
      <c r="N653" s="3">
        <f t="shared" si="170"/>
        <v>2.143444624897195E-2</v>
      </c>
      <c r="O653" s="3">
        <f t="shared" si="170"/>
        <v>-3.51621703546523E-3</v>
      </c>
      <c r="P653" s="3">
        <f t="shared" si="158"/>
        <v>1.1167253860783046E-6</v>
      </c>
      <c r="Q653" s="4">
        <f t="shared" si="159"/>
        <v>-3.2465842595431798E-3</v>
      </c>
      <c r="R653" s="3">
        <f t="shared" si="160"/>
        <v>1.1918432693784231E-2</v>
      </c>
      <c r="S653" s="16">
        <f t="shared" si="171"/>
        <v>124.39232965985694</v>
      </c>
      <c r="T653" s="16">
        <f t="shared" si="171"/>
        <v>164.30445445791867</v>
      </c>
      <c r="U653" s="16">
        <f t="shared" si="161"/>
        <v>-39.912124798061726</v>
      </c>
      <c r="V653" s="16">
        <f t="shared" si="169"/>
        <v>157.49038473316284</v>
      </c>
      <c r="W653" s="16">
        <f t="shared" si="169"/>
        <v>225.298561962956</v>
      </c>
      <c r="X653" s="16">
        <f t="shared" si="169"/>
        <v>148.98374537918201</v>
      </c>
      <c r="Y653" s="16">
        <f t="shared" si="169"/>
        <v>125.44512575637478</v>
      </c>
    </row>
    <row r="654" spans="1:25" x14ac:dyDescent="0.4">
      <c r="A654">
        <f t="shared" si="163"/>
        <v>641</v>
      </c>
      <c r="B654" s="1">
        <v>43560</v>
      </c>
      <c r="C654" s="2">
        <v>2.7054675327201998E-2</v>
      </c>
      <c r="D654" s="2">
        <v>2.71537546457324E-3</v>
      </c>
      <c r="E654" s="2">
        <v>3.06342400883428E-3</v>
      </c>
      <c r="F654" s="2">
        <v>0.96716652519938995</v>
      </c>
      <c r="G654">
        <v>608.02700000000004</v>
      </c>
      <c r="H654">
        <v>5782.7</v>
      </c>
      <c r="I654">
        <v>2446.5500000000002</v>
      </c>
      <c r="J654">
        <v>164.37</v>
      </c>
      <c r="K654">
        <v>111.73</v>
      </c>
      <c r="L654" s="3">
        <f t="shared" si="156"/>
        <v>-1.7345541847983981E-3</v>
      </c>
      <c r="M654" s="3">
        <f t="shared" si="157"/>
        <v>8.2026017876697388E-3</v>
      </c>
      <c r="N654" s="3">
        <f t="shared" si="170"/>
        <v>-1.2515583168134836E-2</v>
      </c>
      <c r="O654" s="3">
        <f t="shared" si="170"/>
        <v>6.0838352497416537E-4</v>
      </c>
      <c r="P654" s="3">
        <f t="shared" si="158"/>
        <v>5.7649466468102487E-8</v>
      </c>
      <c r="Q654" s="4">
        <f t="shared" si="159"/>
        <v>5.2535533574226811E-4</v>
      </c>
      <c r="R654" s="3">
        <f t="shared" si="160"/>
        <v>-1.3597880100723325E-3</v>
      </c>
      <c r="S654" s="16">
        <f t="shared" si="171"/>
        <v>124.44486519343117</v>
      </c>
      <c r="T654" s="16">
        <f t="shared" si="171"/>
        <v>164.16847565691143</v>
      </c>
      <c r="U654" s="16">
        <f t="shared" si="161"/>
        <v>-39.723610463480256</v>
      </c>
      <c r="V654" s="16">
        <f t="shared" si="169"/>
        <v>157.31692931468299</v>
      </c>
      <c r="W654" s="16">
        <f t="shared" si="169"/>
        <v>226.11882214172297</v>
      </c>
      <c r="X654" s="16">
        <f t="shared" si="169"/>
        <v>147.73218706236852</v>
      </c>
      <c r="Y654" s="16">
        <f t="shared" si="169"/>
        <v>125.50596410887219</v>
      </c>
    </row>
    <row r="655" spans="1:25" x14ac:dyDescent="0.4">
      <c r="A655">
        <f t="shared" si="163"/>
        <v>642</v>
      </c>
      <c r="B655" s="1">
        <v>43567</v>
      </c>
      <c r="C655" s="2">
        <v>2.6961636931738999E-2</v>
      </c>
      <c r="D655" s="2">
        <v>2.7123314159226502E-3</v>
      </c>
      <c r="E655" s="2">
        <v>3.15396801088362E-3</v>
      </c>
      <c r="F655" s="2">
        <v>0.96717206364145403</v>
      </c>
      <c r="G655">
        <v>605.40099999999995</v>
      </c>
      <c r="H655">
        <v>5815.04</v>
      </c>
      <c r="I655">
        <v>2415.9299999999998</v>
      </c>
      <c r="J655">
        <v>164.47</v>
      </c>
      <c r="K655">
        <v>112.02</v>
      </c>
      <c r="L655" s="3">
        <f t="shared" ref="L655:L691" si="172">G656*K656/(G655*K655)-1</f>
        <v>-9.7241960765104274E-5</v>
      </c>
      <c r="M655" s="3">
        <f t="shared" ref="M655:M691" si="173">H656*K656/(H655*K655)-1</f>
        <v>-1.5644918305874889E-3</v>
      </c>
      <c r="N655" s="3">
        <f t="shared" si="170"/>
        <v>7.1814994639747276E-3</v>
      </c>
      <c r="O655" s="3">
        <f t="shared" si="170"/>
        <v>-2.1280476682676852E-3</v>
      </c>
      <c r="P655" s="3">
        <f t="shared" ref="P655:P691" si="174">(ABS(C656-C655)+ABS(D656-D655)+ABS(E656-E655)+ABS(F656-F655))*$S$3</f>
        <v>4.3901086786096715E-7</v>
      </c>
      <c r="Q655" s="4">
        <f t="shared" ref="Q655:Q691" si="175">SUMPRODUCT(C655:F655,L655:O655)-P655</f>
        <v>-2.042842268916884E-3</v>
      </c>
      <c r="R655" s="3">
        <f t="shared" ref="R655:R691" si="176">SUMPRODUCT($C$7:$F$7,L655:O655)</f>
        <v>8.4792950108861231E-4</v>
      </c>
      <c r="S655" s="16">
        <f t="shared" si="171"/>
        <v>124.24058096653948</v>
      </c>
      <c r="T655" s="16">
        <f t="shared" si="171"/>
        <v>164.25326860702029</v>
      </c>
      <c r="U655" s="16">
        <f t="shared" ref="U655:U691" si="177">S655-T655</f>
        <v>-40.012687640480806</v>
      </c>
      <c r="V655" s="16">
        <f t="shared" ref="V655:Y670" si="178">V654+100*L655</f>
        <v>157.30720511860648</v>
      </c>
      <c r="W655" s="16">
        <f t="shared" si="178"/>
        <v>225.96237295866422</v>
      </c>
      <c r="X655" s="16">
        <f t="shared" si="178"/>
        <v>148.45033700876598</v>
      </c>
      <c r="Y655" s="16">
        <f t="shared" si="178"/>
        <v>125.29315934204543</v>
      </c>
    </row>
    <row r="656" spans="1:25" x14ac:dyDescent="0.4">
      <c r="A656">
        <f t="shared" ref="A656:A692" si="179">A655+1</f>
        <v>643</v>
      </c>
      <c r="B656" s="1">
        <v>43574</v>
      </c>
      <c r="C656" s="2">
        <v>2.7600159720915798E-2</v>
      </c>
      <c r="D656" s="2">
        <v>2.7512228640953701E-3</v>
      </c>
      <c r="E656" s="2">
        <v>3.2082385533026198E-3</v>
      </c>
      <c r="F656" s="2">
        <v>0.96644037886168599</v>
      </c>
      <c r="G656">
        <v>605.88300000000004</v>
      </c>
      <c r="H656">
        <v>5811.13</v>
      </c>
      <c r="I656">
        <v>2433.2800000000002</v>
      </c>
      <c r="J656">
        <v>164.12</v>
      </c>
      <c r="K656">
        <v>111.92</v>
      </c>
      <c r="L656" s="3">
        <f t="shared" si="172"/>
        <v>2.1618000362295664E-3</v>
      </c>
      <c r="M656" s="3">
        <f t="shared" si="173"/>
        <v>9.031418126547841E-3</v>
      </c>
      <c r="N656" s="3">
        <f t="shared" si="170"/>
        <v>6.3289058390325614E-4</v>
      </c>
      <c r="O656" s="3">
        <f t="shared" si="170"/>
        <v>1.3404825737264314E-3</v>
      </c>
      <c r="P656" s="3">
        <f t="shared" si="174"/>
        <v>1.3899496186793355E-6</v>
      </c>
      <c r="Q656" s="4">
        <f t="shared" si="175"/>
        <v>1.380650471091863E-3</v>
      </c>
      <c r="R656" s="3">
        <f t="shared" si="176"/>
        <v>3.2916478301017738E-3</v>
      </c>
      <c r="S656" s="16">
        <f t="shared" si="171"/>
        <v>124.37864601364866</v>
      </c>
      <c r="T656" s="16">
        <f t="shared" si="171"/>
        <v>164.58243339003047</v>
      </c>
      <c r="U656" s="16">
        <f t="shared" si="177"/>
        <v>-40.203787376381811</v>
      </c>
      <c r="V656" s="16">
        <f t="shared" si="178"/>
        <v>157.52338512222943</v>
      </c>
      <c r="W656" s="16">
        <f t="shared" si="178"/>
        <v>226.865514771319</v>
      </c>
      <c r="X656" s="16">
        <f t="shared" si="178"/>
        <v>148.51362606715631</v>
      </c>
      <c r="Y656" s="16">
        <f t="shared" si="178"/>
        <v>125.42720759941807</v>
      </c>
    </row>
    <row r="657" spans="1:25" x14ac:dyDescent="0.4">
      <c r="A657">
        <f t="shared" si="179"/>
        <v>644</v>
      </c>
      <c r="B657" s="1">
        <v>43581</v>
      </c>
      <c r="C657" s="2">
        <v>2.9916742418714701E-2</v>
      </c>
      <c r="D657" s="2">
        <v>2.7111646084818598E-3</v>
      </c>
      <c r="E657" s="2">
        <v>3.12702618568727E-3</v>
      </c>
      <c r="F657" s="2">
        <v>0.96424506678711597</v>
      </c>
      <c r="G657">
        <v>609.04300000000001</v>
      </c>
      <c r="H657">
        <v>5881.48</v>
      </c>
      <c r="I657">
        <v>2434.8200000000002</v>
      </c>
      <c r="J657">
        <v>164.34</v>
      </c>
      <c r="K657">
        <v>111.58</v>
      </c>
      <c r="L657" s="3">
        <f t="shared" si="172"/>
        <v>-6.1116328024679589E-3</v>
      </c>
      <c r="M657" s="3">
        <f t="shared" si="173"/>
        <v>-2.1314995731851472E-3</v>
      </c>
      <c r="N657" s="3">
        <f t="shared" si="170"/>
        <v>0</v>
      </c>
      <c r="O657" s="3">
        <f t="shared" si="170"/>
        <v>0</v>
      </c>
      <c r="P657" s="3">
        <f t="shared" si="174"/>
        <v>2.2875614004117474E-7</v>
      </c>
      <c r="Q657" s="4">
        <f t="shared" si="175"/>
        <v>-1.8884774665505632E-4</v>
      </c>
      <c r="R657" s="3">
        <f t="shared" si="176"/>
        <v>-2.0607830939132765E-3</v>
      </c>
      <c r="S657" s="16">
        <f t="shared" si="171"/>
        <v>124.35976123898315</v>
      </c>
      <c r="T657" s="16">
        <f t="shared" si="171"/>
        <v>164.37635508063914</v>
      </c>
      <c r="U657" s="16">
        <f t="shared" si="177"/>
        <v>-40.01659384165599</v>
      </c>
      <c r="V657" s="16">
        <f t="shared" si="178"/>
        <v>156.91222184198264</v>
      </c>
      <c r="W657" s="16">
        <f t="shared" si="178"/>
        <v>226.65236481400049</v>
      </c>
      <c r="X657" s="16">
        <f t="shared" si="178"/>
        <v>148.51362606715631</v>
      </c>
      <c r="Y657" s="16">
        <f t="shared" si="178"/>
        <v>125.42720759941807</v>
      </c>
    </row>
    <row r="658" spans="1:25" x14ac:dyDescent="0.4">
      <c r="A658">
        <f t="shared" si="179"/>
        <v>645</v>
      </c>
      <c r="B658" s="1">
        <v>43588</v>
      </c>
      <c r="C658" s="2">
        <v>2.96093527285646E-2</v>
      </c>
      <c r="D658" s="2">
        <v>2.6558909431246601E-3</v>
      </c>
      <c r="E658" s="2">
        <v>3.1084293077926701E-3</v>
      </c>
      <c r="F658" s="2">
        <v>0.96462632702051798</v>
      </c>
      <c r="G658">
        <v>607.93600000000004</v>
      </c>
      <c r="H658">
        <v>5894.3</v>
      </c>
      <c r="I658">
        <v>2434.8200000000002</v>
      </c>
      <c r="J658">
        <v>164.34</v>
      </c>
      <c r="K658">
        <v>111.1</v>
      </c>
      <c r="L658" s="3">
        <f t="shared" si="172"/>
        <v>-4.708790998322776E-3</v>
      </c>
      <c r="M658" s="3">
        <f t="shared" si="173"/>
        <v>-3.1147044942181457E-2</v>
      </c>
      <c r="N658" s="3">
        <f t="shared" si="170"/>
        <v>-4.2343992574399913E-2</v>
      </c>
      <c r="O658" s="3">
        <f t="shared" si="170"/>
        <v>1.825483753195023E-4</v>
      </c>
      <c r="P658" s="3">
        <f t="shared" si="174"/>
        <v>3.8623070215915849E-7</v>
      </c>
      <c r="Q658" s="4">
        <f t="shared" si="175"/>
        <v>-1.7806597760282997E-4</v>
      </c>
      <c r="R658" s="3">
        <f t="shared" si="176"/>
        <v>-1.9504320034896161E-2</v>
      </c>
      <c r="S658" s="16">
        <f t="shared" si="171"/>
        <v>124.34195464122287</v>
      </c>
      <c r="T658" s="16">
        <f t="shared" si="171"/>
        <v>162.42592307714952</v>
      </c>
      <c r="U658" s="16">
        <f t="shared" si="177"/>
        <v>-38.08396843592665</v>
      </c>
      <c r="V658" s="16">
        <f t="shared" si="178"/>
        <v>156.44134274215037</v>
      </c>
      <c r="W658" s="16">
        <f t="shared" si="178"/>
        <v>223.53766031978233</v>
      </c>
      <c r="X658" s="16">
        <f t="shared" si="178"/>
        <v>144.27922680971631</v>
      </c>
      <c r="Y658" s="16">
        <f t="shared" si="178"/>
        <v>125.44546243695002</v>
      </c>
    </row>
    <row r="659" spans="1:25" x14ac:dyDescent="0.4">
      <c r="A659">
        <f t="shared" si="179"/>
        <v>646</v>
      </c>
      <c r="B659" s="1">
        <v>43595</v>
      </c>
      <c r="C659" s="2">
        <v>3.02530705654965E-2</v>
      </c>
      <c r="D659" s="2">
        <v>2.6125208436149198E-3</v>
      </c>
      <c r="E659" s="2">
        <v>3.0279756914874199E-3</v>
      </c>
      <c r="F659" s="2">
        <v>0.96410643289940101</v>
      </c>
      <c r="G659">
        <v>611.40200000000004</v>
      </c>
      <c r="H659">
        <v>5770.44</v>
      </c>
      <c r="I659">
        <v>2331.7199999999998</v>
      </c>
      <c r="J659">
        <v>164.37</v>
      </c>
      <c r="K659">
        <v>109.95</v>
      </c>
      <c r="L659" s="3">
        <f t="shared" si="172"/>
        <v>7.3639896187784881E-3</v>
      </c>
      <c r="M659" s="3">
        <f t="shared" si="173"/>
        <v>-5.6796448837068692E-3</v>
      </c>
      <c r="N659" s="3">
        <f t="shared" si="170"/>
        <v>3.135024788568197E-3</v>
      </c>
      <c r="O659" s="3">
        <f t="shared" si="170"/>
        <v>-6.0838352497372128E-5</v>
      </c>
      <c r="P659" s="3">
        <f t="shared" si="174"/>
        <v>8.5895644780805065E-8</v>
      </c>
      <c r="Q659" s="4">
        <f t="shared" si="175"/>
        <v>1.5869734313497062E-4</v>
      </c>
      <c r="R659" s="3">
        <f t="shared" si="176"/>
        <v>1.189632792785611E-3</v>
      </c>
      <c r="S659" s="16">
        <f t="shared" si="171"/>
        <v>124.35782437553637</v>
      </c>
      <c r="T659" s="16">
        <f t="shared" si="171"/>
        <v>162.54488635642809</v>
      </c>
      <c r="U659" s="16">
        <f t="shared" si="177"/>
        <v>-38.187061980891727</v>
      </c>
      <c r="V659" s="16">
        <f t="shared" si="178"/>
        <v>157.17774170402822</v>
      </c>
      <c r="W659" s="16">
        <f t="shared" si="178"/>
        <v>222.96969583141166</v>
      </c>
      <c r="X659" s="16">
        <f t="shared" si="178"/>
        <v>144.59272928857314</v>
      </c>
      <c r="Y659" s="16">
        <f t="shared" si="178"/>
        <v>125.43937860170028</v>
      </c>
    </row>
    <row r="660" spans="1:25" x14ac:dyDescent="0.4">
      <c r="A660">
        <f t="shared" si="179"/>
        <v>647</v>
      </c>
      <c r="B660" s="1">
        <v>43602</v>
      </c>
      <c r="C660" s="2">
        <v>3.0109911157528198E-2</v>
      </c>
      <c r="D660" s="2">
        <v>2.61467177169888E-3</v>
      </c>
      <c r="E660" s="2">
        <v>3.0354172184142098E-3</v>
      </c>
      <c r="F660" s="2">
        <v>0.96423999985235798</v>
      </c>
      <c r="G660">
        <v>615.17700000000002</v>
      </c>
      <c r="H660">
        <v>5730.89</v>
      </c>
      <c r="I660">
        <v>2339.0300000000002</v>
      </c>
      <c r="J660">
        <v>164.36</v>
      </c>
      <c r="K660">
        <v>110.08</v>
      </c>
      <c r="L660" s="3">
        <f t="shared" si="172"/>
        <v>-1.280723201813605E-3</v>
      </c>
      <c r="M660" s="3">
        <f t="shared" si="173"/>
        <v>-1.8307868046145925E-2</v>
      </c>
      <c r="N660" s="3">
        <f t="shared" si="170"/>
        <v>-8.3880924998825934E-3</v>
      </c>
      <c r="O660" s="3">
        <f t="shared" si="170"/>
        <v>6.0842054027743231E-4</v>
      </c>
      <c r="P660" s="3">
        <f t="shared" si="174"/>
        <v>7.5149470205307199E-8</v>
      </c>
      <c r="Q660" s="4">
        <f t="shared" si="175"/>
        <v>4.7469538418904448E-4</v>
      </c>
      <c r="R660" s="3">
        <f t="shared" si="176"/>
        <v>-6.8420658018911729E-3</v>
      </c>
      <c r="S660" s="16">
        <f t="shared" si="171"/>
        <v>124.40529391395528</v>
      </c>
      <c r="T660" s="16">
        <f t="shared" si="171"/>
        <v>161.86067977623898</v>
      </c>
      <c r="U660" s="16">
        <f t="shared" si="177"/>
        <v>-37.455385862283705</v>
      </c>
      <c r="V660" s="16">
        <f t="shared" si="178"/>
        <v>157.04966938384686</v>
      </c>
      <c r="W660" s="16">
        <f t="shared" si="178"/>
        <v>221.13890902679705</v>
      </c>
      <c r="X660" s="16">
        <f t="shared" si="178"/>
        <v>143.75392003858488</v>
      </c>
      <c r="Y660" s="16">
        <f t="shared" si="178"/>
        <v>125.50022065572803</v>
      </c>
    </row>
    <row r="661" spans="1:25" x14ac:dyDescent="0.4">
      <c r="A661">
        <f t="shared" si="179"/>
        <v>648</v>
      </c>
      <c r="B661" s="1">
        <v>43609</v>
      </c>
      <c r="C661" s="2">
        <v>3.00113839288733E-2</v>
      </c>
      <c r="D661" s="2">
        <v>2.6045624439119601E-3</v>
      </c>
      <c r="E661" s="2">
        <v>3.0188046578474002E-3</v>
      </c>
      <c r="F661" s="2">
        <v>0.96436524896936704</v>
      </c>
      <c r="G661">
        <v>618.71699999999998</v>
      </c>
      <c r="H661">
        <v>5665.6</v>
      </c>
      <c r="I661">
        <v>2319.41</v>
      </c>
      <c r="J661">
        <v>164.46</v>
      </c>
      <c r="K661">
        <v>109.31</v>
      </c>
      <c r="L661" s="3">
        <f t="shared" si="172"/>
        <v>4.8374598766793842E-3</v>
      </c>
      <c r="M661" s="3">
        <f t="shared" si="173"/>
        <v>-3.4918056663927444E-2</v>
      </c>
      <c r="N661" s="3">
        <f t="shared" si="170"/>
        <v>-1.8733212325548254E-2</v>
      </c>
      <c r="O661" s="3">
        <f t="shared" si="170"/>
        <v>2.2497871822935167E-3</v>
      </c>
      <c r="P661" s="3">
        <f t="shared" si="174"/>
        <v>7.8330647372920321E-7</v>
      </c>
      <c r="Q661" s="4">
        <f t="shared" si="175"/>
        <v>2.1665139676803296E-3</v>
      </c>
      <c r="R661" s="3">
        <f t="shared" si="176"/>
        <v>-1.1641005482625699E-2</v>
      </c>
      <c r="S661" s="16">
        <f t="shared" si="171"/>
        <v>124.62194531072331</v>
      </c>
      <c r="T661" s="16">
        <f t="shared" si="171"/>
        <v>160.6965792279764</v>
      </c>
      <c r="U661" s="16">
        <f t="shared" si="177"/>
        <v>-36.074633917253095</v>
      </c>
      <c r="V661" s="16">
        <f t="shared" si="178"/>
        <v>157.53341537151479</v>
      </c>
      <c r="W661" s="16">
        <f t="shared" si="178"/>
        <v>217.64710336040432</v>
      </c>
      <c r="X661" s="16">
        <f t="shared" si="178"/>
        <v>141.88059880603006</v>
      </c>
      <c r="Y661" s="16">
        <f t="shared" si="178"/>
        <v>125.72519937395738</v>
      </c>
    </row>
    <row r="662" spans="1:25" x14ac:dyDescent="0.4">
      <c r="A662">
        <f t="shared" si="179"/>
        <v>649</v>
      </c>
      <c r="B662" s="1">
        <v>43616</v>
      </c>
      <c r="C662" s="2">
        <v>3.1295930204452503E-2</v>
      </c>
      <c r="D662" s="2">
        <v>2.6182526118505899E-3</v>
      </c>
      <c r="E662" s="2">
        <v>3.0260790038779202E-3</v>
      </c>
      <c r="F662" s="2">
        <v>0.96305973817981805</v>
      </c>
      <c r="G662">
        <v>627.56600000000003</v>
      </c>
      <c r="H662">
        <v>5519.27</v>
      </c>
      <c r="I662">
        <v>2275.96</v>
      </c>
      <c r="J662">
        <v>164.83</v>
      </c>
      <c r="K662">
        <v>108.29</v>
      </c>
      <c r="L662" s="3">
        <f t="shared" si="172"/>
        <v>4.0387753896313772E-3</v>
      </c>
      <c r="M662" s="3">
        <f t="shared" si="173"/>
        <v>4.3677102695959924E-2</v>
      </c>
      <c r="N662" s="3">
        <f t="shared" si="170"/>
        <v>1.3748044781103363E-2</v>
      </c>
      <c r="O662" s="3">
        <f t="shared" si="170"/>
        <v>1.4560456227628027E-3</v>
      </c>
      <c r="P662" s="3">
        <f t="shared" si="174"/>
        <v>1.8686752258490803E-7</v>
      </c>
      <c r="Q662" s="4">
        <f t="shared" si="175"/>
        <v>1.6844296392868278E-3</v>
      </c>
      <c r="R662" s="3">
        <f t="shared" si="176"/>
        <v>1.5729992122364367E-2</v>
      </c>
      <c r="S662" s="16">
        <f t="shared" si="171"/>
        <v>124.79038827465199</v>
      </c>
      <c r="T662" s="16">
        <f t="shared" si="171"/>
        <v>162.26957844021283</v>
      </c>
      <c r="U662" s="16">
        <f t="shared" si="177"/>
        <v>-37.479190165560837</v>
      </c>
      <c r="V662" s="16">
        <f t="shared" si="178"/>
        <v>157.93729291047794</v>
      </c>
      <c r="W662" s="16">
        <f t="shared" si="178"/>
        <v>222.0148136300003</v>
      </c>
      <c r="X662" s="16">
        <f t="shared" si="178"/>
        <v>143.25540328414041</v>
      </c>
      <c r="Y662" s="16">
        <f t="shared" si="178"/>
        <v>125.87080393623366</v>
      </c>
    </row>
    <row r="663" spans="1:25" x14ac:dyDescent="0.4">
      <c r="A663">
        <f t="shared" si="179"/>
        <v>650</v>
      </c>
      <c r="B663" s="1">
        <v>43623</v>
      </c>
      <c r="C663" s="2">
        <v>3.11036309891214E-2</v>
      </c>
      <c r="D663" s="2">
        <v>2.5398746059348701E-3</v>
      </c>
      <c r="E663" s="2">
        <v>2.9853103541500302E-3</v>
      </c>
      <c r="F663" s="2">
        <v>0.96337118405079303</v>
      </c>
      <c r="G663">
        <v>630.68299999999999</v>
      </c>
      <c r="H663">
        <v>5765.66</v>
      </c>
      <c r="I663">
        <v>2307.25</v>
      </c>
      <c r="J663">
        <v>165.07</v>
      </c>
      <c r="K663">
        <v>108.19</v>
      </c>
      <c r="L663" s="3">
        <f t="shared" si="172"/>
        <v>4.2249580312558876E-3</v>
      </c>
      <c r="M663" s="3">
        <f t="shared" si="173"/>
        <v>8.693134557694826E-3</v>
      </c>
      <c r="N663" s="3">
        <f t="shared" si="170"/>
        <v>9.3444576877235175E-3</v>
      </c>
      <c r="O663" s="3">
        <f t="shared" si="170"/>
        <v>1.029866117404854E-3</v>
      </c>
      <c r="P663" s="3">
        <f t="shared" si="174"/>
        <v>8.878111112646608E-7</v>
      </c>
      <c r="Q663" s="4">
        <f t="shared" si="175"/>
        <v>1.1726426433736922E-3</v>
      </c>
      <c r="R663" s="3">
        <f t="shared" si="176"/>
        <v>5.8231040985197713E-3</v>
      </c>
      <c r="S663" s="16">
        <f t="shared" si="171"/>
        <v>124.90765253898935</v>
      </c>
      <c r="T663" s="16">
        <f t="shared" si="171"/>
        <v>162.8518888500648</v>
      </c>
      <c r="U663" s="16">
        <f t="shared" si="177"/>
        <v>-37.944236311075443</v>
      </c>
      <c r="V663" s="16">
        <f t="shared" si="178"/>
        <v>158.35978871360354</v>
      </c>
      <c r="W663" s="16">
        <f t="shared" si="178"/>
        <v>222.88412708576979</v>
      </c>
      <c r="X663" s="16">
        <f t="shared" si="178"/>
        <v>144.18984905291276</v>
      </c>
      <c r="Y663" s="16">
        <f t="shared" si="178"/>
        <v>125.97379054797415</v>
      </c>
    </row>
    <row r="664" spans="1:25" x14ac:dyDescent="0.4">
      <c r="A664">
        <f t="shared" si="179"/>
        <v>651</v>
      </c>
      <c r="B664" s="1">
        <v>43630</v>
      </c>
      <c r="C664" s="2">
        <v>3.2394094096071503E-2</v>
      </c>
      <c r="D664" s="2">
        <v>2.5821671136162599E-3</v>
      </c>
      <c r="E664" s="2">
        <v>3.1322399249596798E-3</v>
      </c>
      <c r="F664" s="2">
        <v>0.96189149886535197</v>
      </c>
      <c r="G664">
        <v>631.18899999999996</v>
      </c>
      <c r="H664">
        <v>5795.96</v>
      </c>
      <c r="I664">
        <v>2328.81</v>
      </c>
      <c r="J664">
        <v>165.24</v>
      </c>
      <c r="K664">
        <v>108.56</v>
      </c>
      <c r="L664" s="3">
        <f t="shared" si="172"/>
        <v>-9.2624443463443784E-3</v>
      </c>
      <c r="M664" s="3">
        <f t="shared" si="173"/>
        <v>1.0508767057589408E-2</v>
      </c>
      <c r="N664" s="3">
        <f t="shared" si="170"/>
        <v>-5.1957866893392879E-4</v>
      </c>
      <c r="O664" s="3">
        <f t="shared" si="170"/>
        <v>2.3602033405953904E-3</v>
      </c>
      <c r="P664" s="3">
        <f t="shared" si="174"/>
        <v>1.7092284084053025E-7</v>
      </c>
      <c r="Q664" s="4">
        <f t="shared" si="175"/>
        <v>1.9955480600061339E-3</v>
      </c>
      <c r="R664" s="3">
        <f t="shared" si="176"/>
        <v>7.7173684572662271E-4</v>
      </c>
      <c r="S664" s="16">
        <f t="shared" ref="S664:T679" si="180">S663+100*Q664</f>
        <v>125.10720734498997</v>
      </c>
      <c r="T664" s="16">
        <f t="shared" si="180"/>
        <v>162.92906253463747</v>
      </c>
      <c r="U664" s="16">
        <f t="shared" si="177"/>
        <v>-37.821855189647493</v>
      </c>
      <c r="V664" s="16">
        <f t="shared" si="178"/>
        <v>157.43354427896909</v>
      </c>
      <c r="W664" s="16">
        <f t="shared" si="178"/>
        <v>223.93500379152874</v>
      </c>
      <c r="X664" s="16">
        <f t="shared" si="178"/>
        <v>144.13789118601937</v>
      </c>
      <c r="Y664" s="16">
        <f t="shared" si="178"/>
        <v>126.20981088203368</v>
      </c>
    </row>
    <row r="665" spans="1:25" x14ac:dyDescent="0.4">
      <c r="A665">
        <f t="shared" si="179"/>
        <v>652</v>
      </c>
      <c r="B665" s="1">
        <v>43637</v>
      </c>
      <c r="C665" s="2">
        <v>3.2572550035663603E-2</v>
      </c>
      <c r="D665" s="2">
        <v>2.62253353002803E-3</v>
      </c>
      <c r="E665" s="2">
        <v>3.1982889703565899E-3</v>
      </c>
      <c r="F665" s="2">
        <v>0.96160662746395098</v>
      </c>
      <c r="G665">
        <v>632.56799999999998</v>
      </c>
      <c r="H665">
        <v>5924.54</v>
      </c>
      <c r="I665">
        <v>2327.6</v>
      </c>
      <c r="J665">
        <v>165.63</v>
      </c>
      <c r="K665">
        <v>107.32</v>
      </c>
      <c r="L665" s="3">
        <f t="shared" si="172"/>
        <v>9.6520700753697231E-3</v>
      </c>
      <c r="M665" s="3">
        <f t="shared" si="173"/>
        <v>2.1753423108759051E-3</v>
      </c>
      <c r="N665" s="3">
        <f t="shared" si="170"/>
        <v>4.8504897748753439E-3</v>
      </c>
      <c r="O665" s="3">
        <f t="shared" si="170"/>
        <v>-5.4337982249597072E-4</v>
      </c>
      <c r="P665" s="3">
        <f t="shared" si="174"/>
        <v>7.2178946199952758E-7</v>
      </c>
      <c r="Q665" s="4">
        <f t="shared" si="175"/>
        <v>-1.8762871642922661E-4</v>
      </c>
      <c r="R665" s="3">
        <f t="shared" si="176"/>
        <v>4.0336305846562504E-3</v>
      </c>
      <c r="S665" s="16">
        <f t="shared" si="180"/>
        <v>125.08844447334705</v>
      </c>
      <c r="T665" s="16">
        <f t="shared" si="180"/>
        <v>163.3324255931031</v>
      </c>
      <c r="U665" s="16">
        <f t="shared" si="177"/>
        <v>-38.243981119756043</v>
      </c>
      <c r="V665" s="16">
        <f t="shared" si="178"/>
        <v>158.39875128650607</v>
      </c>
      <c r="W665" s="16">
        <f t="shared" si="178"/>
        <v>224.15253802261634</v>
      </c>
      <c r="X665" s="16">
        <f t="shared" si="178"/>
        <v>144.62294016350691</v>
      </c>
      <c r="Y665" s="16">
        <f t="shared" si="178"/>
        <v>126.15547289978409</v>
      </c>
    </row>
    <row r="666" spans="1:25" x14ac:dyDescent="0.4">
      <c r="A666">
        <f t="shared" si="179"/>
        <v>653</v>
      </c>
      <c r="B666" s="1">
        <v>43644</v>
      </c>
      <c r="C666" s="2">
        <v>3.1503634383810999E-2</v>
      </c>
      <c r="D666" s="2">
        <v>2.5468765765914599E-3</v>
      </c>
      <c r="E666" s="2">
        <v>3.13987913898006E-3</v>
      </c>
      <c r="F666" s="2">
        <v>0.96280960990061704</v>
      </c>
      <c r="G666">
        <v>635.53499999999997</v>
      </c>
      <c r="H666">
        <v>5908.25</v>
      </c>
      <c r="I666">
        <v>2338.89</v>
      </c>
      <c r="J666">
        <v>165.54</v>
      </c>
      <c r="K666">
        <v>107.85</v>
      </c>
      <c r="L666" s="3">
        <f t="shared" si="172"/>
        <v>3.430328954648898E-3</v>
      </c>
      <c r="M666" s="3">
        <f t="shared" si="173"/>
        <v>2.278172426559677E-2</v>
      </c>
      <c r="N666" s="3">
        <f t="shared" si="170"/>
        <v>2.6709250969477072E-2</v>
      </c>
      <c r="O666" s="3">
        <f t="shared" si="170"/>
        <v>7.2490032620509126E-4</v>
      </c>
      <c r="P666" s="3">
        <f t="shared" si="174"/>
        <v>2.0223032292646147E-8</v>
      </c>
      <c r="Q666" s="4">
        <f t="shared" si="175"/>
        <v>9.4787466630477852E-4</v>
      </c>
      <c r="R666" s="3">
        <f t="shared" si="176"/>
        <v>1.3411551128981958E-2</v>
      </c>
      <c r="S666" s="16">
        <f t="shared" si="180"/>
        <v>125.18323193997753</v>
      </c>
      <c r="T666" s="16">
        <f t="shared" si="180"/>
        <v>164.6735807060013</v>
      </c>
      <c r="U666" s="16">
        <f t="shared" si="177"/>
        <v>-39.490348766023772</v>
      </c>
      <c r="V666" s="16">
        <f t="shared" si="178"/>
        <v>158.74178418197096</v>
      </c>
      <c r="W666" s="16">
        <f t="shared" si="178"/>
        <v>226.43071044917602</v>
      </c>
      <c r="X666" s="16">
        <f t="shared" si="178"/>
        <v>147.29386526045462</v>
      </c>
      <c r="Y666" s="16">
        <f t="shared" si="178"/>
        <v>126.22796293240459</v>
      </c>
    </row>
    <row r="667" spans="1:25" x14ac:dyDescent="0.4">
      <c r="A667">
        <f t="shared" si="179"/>
        <v>654</v>
      </c>
      <c r="B667" s="1">
        <v>43651</v>
      </c>
      <c r="C667" s="2">
        <v>3.1528194256359998E-2</v>
      </c>
      <c r="D667" s="2">
        <v>2.5170063365553999E-3</v>
      </c>
      <c r="E667" s="2">
        <v>3.1490243202520799E-3</v>
      </c>
      <c r="F667" s="2">
        <v>0.96280577508683196</v>
      </c>
      <c r="G667">
        <v>634.07000000000005</v>
      </c>
      <c r="H667">
        <v>6008.31</v>
      </c>
      <c r="I667">
        <v>2401.36</v>
      </c>
      <c r="J667">
        <v>165.66</v>
      </c>
      <c r="K667">
        <v>108.47</v>
      </c>
      <c r="L667" s="3">
        <f t="shared" si="172"/>
        <v>-1.0081441097204102E-2</v>
      </c>
      <c r="M667" s="3">
        <f t="shared" si="173"/>
        <v>3.0267151627705324E-3</v>
      </c>
      <c r="N667" s="3">
        <f t="shared" si="170"/>
        <v>-1.0210880501049346E-2</v>
      </c>
      <c r="O667" s="3">
        <f t="shared" si="170"/>
        <v>-3.8029699384281024E-3</v>
      </c>
      <c r="P667" s="3">
        <f t="shared" si="174"/>
        <v>1.0766918906377152E-6</v>
      </c>
      <c r="Q667" s="4">
        <f t="shared" si="175"/>
        <v>-4.0049837941728804E-3</v>
      </c>
      <c r="R667" s="3">
        <f t="shared" si="176"/>
        <v>-5.2671440934777547E-3</v>
      </c>
      <c r="S667" s="16">
        <f t="shared" si="180"/>
        <v>124.78273356056025</v>
      </c>
      <c r="T667" s="16">
        <f t="shared" si="180"/>
        <v>164.14686629665351</v>
      </c>
      <c r="U667" s="16">
        <f t="shared" si="177"/>
        <v>-39.364132736093268</v>
      </c>
      <c r="V667" s="16">
        <f t="shared" si="178"/>
        <v>157.73364007225055</v>
      </c>
      <c r="W667" s="16">
        <f t="shared" si="178"/>
        <v>226.73338196545308</v>
      </c>
      <c r="X667" s="16">
        <f t="shared" si="178"/>
        <v>146.27277721034969</v>
      </c>
      <c r="Y667" s="16">
        <f t="shared" si="178"/>
        <v>125.84766593856179</v>
      </c>
    </row>
    <row r="668" spans="1:25" x14ac:dyDescent="0.4">
      <c r="A668">
        <f t="shared" si="179"/>
        <v>655</v>
      </c>
      <c r="B668" s="1">
        <v>43658</v>
      </c>
      <c r="C668" s="2">
        <v>3.27183746189144E-2</v>
      </c>
      <c r="D668" s="2">
        <v>2.6733665529240901E-3</v>
      </c>
      <c r="E668" s="2">
        <v>3.5969702257254198E-3</v>
      </c>
      <c r="F668" s="2">
        <v>0.96101128860243601</v>
      </c>
      <c r="G668">
        <v>630.93499999999995</v>
      </c>
      <c r="H668">
        <v>6057.77</v>
      </c>
      <c r="I668">
        <v>2376.84</v>
      </c>
      <c r="J668">
        <v>165.03</v>
      </c>
      <c r="K668">
        <v>107.91</v>
      </c>
      <c r="L668" s="3">
        <f t="shared" si="172"/>
        <v>3.3909727083896168E-3</v>
      </c>
      <c r="M668" s="3">
        <f t="shared" si="173"/>
        <v>-1.3975620472640116E-2</v>
      </c>
      <c r="N668" s="3">
        <f t="shared" si="170"/>
        <v>-7.833930765217878E-3</v>
      </c>
      <c r="O668" s="3">
        <f t="shared" si="170"/>
        <v>1.1513058231835682E-3</v>
      </c>
      <c r="P668" s="3">
        <f t="shared" si="174"/>
        <v>3.1582791041361421E-7</v>
      </c>
      <c r="Q668" s="4">
        <f t="shared" si="175"/>
        <v>1.1515088081575215E-3</v>
      </c>
      <c r="R668" s="3">
        <f t="shared" si="176"/>
        <v>-4.3168181765712021E-3</v>
      </c>
      <c r="S668" s="16">
        <f t="shared" si="180"/>
        <v>124.89788444137599</v>
      </c>
      <c r="T668" s="16">
        <f t="shared" si="180"/>
        <v>163.71518447899641</v>
      </c>
      <c r="U668" s="16">
        <f t="shared" si="177"/>
        <v>-38.817300037620413</v>
      </c>
      <c r="V668" s="16">
        <f t="shared" si="178"/>
        <v>158.0727373430895</v>
      </c>
      <c r="W668" s="16">
        <f t="shared" si="178"/>
        <v>225.33581991818906</v>
      </c>
      <c r="X668" s="16">
        <f t="shared" si="178"/>
        <v>145.48938413382791</v>
      </c>
      <c r="Y668" s="16">
        <f t="shared" si="178"/>
        <v>125.96279652088015</v>
      </c>
    </row>
    <row r="669" spans="1:25" x14ac:dyDescent="0.4">
      <c r="A669">
        <f t="shared" si="179"/>
        <v>656</v>
      </c>
      <c r="B669" s="1">
        <v>43665</v>
      </c>
      <c r="C669" s="2">
        <v>3.3244204729554097E-2</v>
      </c>
      <c r="D669" s="2">
        <v>2.6739162929735999E-3</v>
      </c>
      <c r="E669" s="2">
        <v>3.5965757127458899E-3</v>
      </c>
      <c r="F669" s="2">
        <v>0.96048530326472603</v>
      </c>
      <c r="G669">
        <v>634.25</v>
      </c>
      <c r="H669">
        <v>5984.2</v>
      </c>
      <c r="I669">
        <v>2358.2199999999998</v>
      </c>
      <c r="J669">
        <v>165.22</v>
      </c>
      <c r="K669">
        <v>107.71</v>
      </c>
      <c r="L669" s="3">
        <f t="shared" si="172"/>
        <v>7.351164514329378E-3</v>
      </c>
      <c r="M669" s="3">
        <f t="shared" si="173"/>
        <v>2.5802753055425676E-2</v>
      </c>
      <c r="N669" s="3">
        <f t="shared" si="170"/>
        <v>4.829914087744358E-3</v>
      </c>
      <c r="O669" s="3">
        <f t="shared" si="170"/>
        <v>1.0894564822661046E-3</v>
      </c>
      <c r="P669" s="3">
        <f t="shared" si="174"/>
        <v>7.8706719570043172E-7</v>
      </c>
      <c r="Q669" s="4">
        <f t="shared" si="175"/>
        <v>1.3763690441834871E-3</v>
      </c>
      <c r="R669" s="3">
        <f t="shared" si="176"/>
        <v>9.7683220349413791E-3</v>
      </c>
      <c r="S669" s="16">
        <f t="shared" si="180"/>
        <v>125.03552134579434</v>
      </c>
      <c r="T669" s="16">
        <f t="shared" si="180"/>
        <v>164.69201668249053</v>
      </c>
      <c r="U669" s="16">
        <f t="shared" si="177"/>
        <v>-39.656495336696196</v>
      </c>
      <c r="V669" s="16">
        <f t="shared" si="178"/>
        <v>158.80785379452243</v>
      </c>
      <c r="W669" s="16">
        <f t="shared" si="178"/>
        <v>227.91609522373162</v>
      </c>
      <c r="X669" s="16">
        <f t="shared" si="178"/>
        <v>145.97237554260235</v>
      </c>
      <c r="Y669" s="16">
        <f t="shared" si="178"/>
        <v>126.07174216910676</v>
      </c>
    </row>
    <row r="670" spans="1:25" x14ac:dyDescent="0.4">
      <c r="A670">
        <f t="shared" si="179"/>
        <v>657</v>
      </c>
      <c r="B670" s="1">
        <v>43672</v>
      </c>
      <c r="C670" s="2">
        <v>3.4555983389054599E-2</v>
      </c>
      <c r="D670" s="2">
        <v>2.5590812830020302E-3</v>
      </c>
      <c r="E670" s="2">
        <v>3.3942852811745198E-3</v>
      </c>
      <c r="F670" s="2">
        <v>0.95949065004676803</v>
      </c>
      <c r="G670">
        <v>633.21</v>
      </c>
      <c r="H670">
        <v>6083.82</v>
      </c>
      <c r="I670">
        <v>2369.61</v>
      </c>
      <c r="J670">
        <v>165.4</v>
      </c>
      <c r="K670">
        <v>108.68</v>
      </c>
      <c r="L670" s="3">
        <f t="shared" si="172"/>
        <v>-2.251896016997712E-3</v>
      </c>
      <c r="M670" s="3">
        <f t="shared" si="173"/>
        <v>-4.9331796343542234E-2</v>
      </c>
      <c r="N670" s="3">
        <f t="shared" si="170"/>
        <v>-2.4134773232726059E-2</v>
      </c>
      <c r="O670" s="3">
        <f t="shared" si="170"/>
        <v>1.0882708585249201E-3</v>
      </c>
      <c r="P670" s="3">
        <f t="shared" si="174"/>
        <v>2.284684384583906E-6</v>
      </c>
      <c r="Q670" s="4">
        <f t="shared" si="175"/>
        <v>7.559201655032412E-4</v>
      </c>
      <c r="R670" s="3">
        <f t="shared" si="176"/>
        <v>-1.8657548683685271E-2</v>
      </c>
      <c r="S670" s="16">
        <f t="shared" si="180"/>
        <v>125.11111336234467</v>
      </c>
      <c r="T670" s="16">
        <f t="shared" si="180"/>
        <v>162.82626181412201</v>
      </c>
      <c r="U670" s="16">
        <f t="shared" si="177"/>
        <v>-37.715148451777338</v>
      </c>
      <c r="V670" s="16">
        <f t="shared" si="178"/>
        <v>158.58266419282265</v>
      </c>
      <c r="W670" s="16">
        <f t="shared" si="178"/>
        <v>222.9829155893774</v>
      </c>
      <c r="X670" s="16">
        <f t="shared" si="178"/>
        <v>143.55889821932973</v>
      </c>
      <c r="Y670" s="16">
        <f t="shared" si="178"/>
        <v>126.18056925495925</v>
      </c>
    </row>
    <row r="671" spans="1:25" x14ac:dyDescent="0.4">
      <c r="A671">
        <f t="shared" si="179"/>
        <v>658</v>
      </c>
      <c r="B671" s="1">
        <v>43679</v>
      </c>
      <c r="C671" s="2">
        <v>3.1485116334595498E-2</v>
      </c>
      <c r="D671" s="2">
        <v>2.1922015557473101E-3</v>
      </c>
      <c r="E671" s="2">
        <v>3.02422475524862E-3</v>
      </c>
      <c r="F671" s="2">
        <v>0.963298457354408</v>
      </c>
      <c r="G671">
        <v>644.17200000000003</v>
      </c>
      <c r="H671">
        <v>5897.1</v>
      </c>
      <c r="I671">
        <v>2312.42</v>
      </c>
      <c r="J671">
        <v>165.58</v>
      </c>
      <c r="K671">
        <v>106.59</v>
      </c>
      <c r="L671" s="3">
        <f t="shared" si="172"/>
        <v>2.7487226312206126E-4</v>
      </c>
      <c r="M671" s="3">
        <f t="shared" si="173"/>
        <v>-1.2416789291065489E-2</v>
      </c>
      <c r="N671" s="3">
        <f t="shared" si="170"/>
        <v>-1.9313100561316632E-2</v>
      </c>
      <c r="O671" s="3">
        <f t="shared" si="170"/>
        <v>5.375045295325398E-3</v>
      </c>
      <c r="P671" s="3">
        <f t="shared" si="174"/>
        <v>1.5409061558100844E-6</v>
      </c>
      <c r="Q671" s="4">
        <f t="shared" si="175"/>
        <v>5.0992590586033653E-3</v>
      </c>
      <c r="R671" s="3">
        <f t="shared" si="176"/>
        <v>-6.5199930734836653E-3</v>
      </c>
      <c r="S671" s="16">
        <f t="shared" si="180"/>
        <v>125.62103926820501</v>
      </c>
      <c r="T671" s="16">
        <f t="shared" si="180"/>
        <v>162.17426250677363</v>
      </c>
      <c r="U671" s="16">
        <f t="shared" si="177"/>
        <v>-36.55322323856862</v>
      </c>
      <c r="V671" s="16">
        <f t="shared" ref="V671:Y686" si="181">V670+100*L671</f>
        <v>158.61015141913487</v>
      </c>
      <c r="W671" s="16">
        <f t="shared" si="181"/>
        <v>221.74123666027086</v>
      </c>
      <c r="X671" s="16">
        <f t="shared" si="181"/>
        <v>141.62758816319808</v>
      </c>
      <c r="Y671" s="16">
        <f t="shared" si="181"/>
        <v>126.71807378449179</v>
      </c>
    </row>
    <row r="672" spans="1:25" x14ac:dyDescent="0.4">
      <c r="A672">
        <f t="shared" si="179"/>
        <v>659</v>
      </c>
      <c r="B672" s="1">
        <v>43686</v>
      </c>
      <c r="C672" s="2">
        <v>3.3693851880237199E-2</v>
      </c>
      <c r="D672" s="2">
        <v>2.32755811086478E-3</v>
      </c>
      <c r="E672" s="2">
        <v>3.2483095808397001E-3</v>
      </c>
      <c r="F672" s="2">
        <v>0.96073028042805797</v>
      </c>
      <c r="G672">
        <v>649.83600000000001</v>
      </c>
      <c r="H672">
        <v>5873.47</v>
      </c>
      <c r="I672">
        <v>2267.7600000000002</v>
      </c>
      <c r="J672">
        <v>166.47</v>
      </c>
      <c r="K672">
        <v>105.69</v>
      </c>
      <c r="L672" s="3">
        <f t="shared" si="172"/>
        <v>2.0014766248837246E-2</v>
      </c>
      <c r="M672" s="3">
        <f t="shared" si="173"/>
        <v>-2.9481585995979609E-3</v>
      </c>
      <c r="N672" s="3">
        <f t="shared" si="170"/>
        <v>-1.2333756658553074E-2</v>
      </c>
      <c r="O672" s="3">
        <f t="shared" si="170"/>
        <v>7.208506037124085E-4</v>
      </c>
      <c r="P672" s="3">
        <f t="shared" si="174"/>
        <v>2.3769838208051694E-7</v>
      </c>
      <c r="Q672" s="4">
        <f t="shared" si="175"/>
        <v>1.3197540032928361E-3</v>
      </c>
      <c r="R672" s="3">
        <f t="shared" si="176"/>
        <v>1.3634253985996547E-3</v>
      </c>
      <c r="S672" s="16">
        <f t="shared" si="180"/>
        <v>125.75301466853429</v>
      </c>
      <c r="T672" s="16">
        <f t="shared" si="180"/>
        <v>162.31060504663358</v>
      </c>
      <c r="U672" s="16">
        <f t="shared" si="177"/>
        <v>-36.557590378099292</v>
      </c>
      <c r="V672" s="16">
        <f t="shared" si="181"/>
        <v>160.6116280440186</v>
      </c>
      <c r="W672" s="16">
        <f t="shared" si="181"/>
        <v>221.44642080031107</v>
      </c>
      <c r="X672" s="16">
        <f t="shared" si="181"/>
        <v>140.39421249734278</v>
      </c>
      <c r="Y672" s="16">
        <f t="shared" si="181"/>
        <v>126.79015884486303</v>
      </c>
    </row>
    <row r="673" spans="1:25" x14ac:dyDescent="0.4">
      <c r="A673">
        <f t="shared" si="179"/>
        <v>660</v>
      </c>
      <c r="B673" s="1">
        <v>43693</v>
      </c>
      <c r="C673" s="2">
        <v>3.3302637399705799E-2</v>
      </c>
      <c r="D673" s="2">
        <v>2.3226086212619098E-3</v>
      </c>
      <c r="E673" s="2">
        <v>3.2522657177328101E-3</v>
      </c>
      <c r="F673" s="2">
        <v>0.96112248826129898</v>
      </c>
      <c r="G673">
        <v>658.54300000000001</v>
      </c>
      <c r="H673">
        <v>5818.17</v>
      </c>
      <c r="I673">
        <v>2239.79</v>
      </c>
      <c r="J673">
        <v>166.59</v>
      </c>
      <c r="K673">
        <v>106.38</v>
      </c>
      <c r="L673" s="3">
        <f t="shared" si="172"/>
        <v>-7.6364075045605162E-3</v>
      </c>
      <c r="M673" s="3">
        <f t="shared" si="173"/>
        <v>-2.3360827776343074E-2</v>
      </c>
      <c r="N673" s="3">
        <f t="shared" si="170"/>
        <v>1.1438572366159194E-2</v>
      </c>
      <c r="O673" s="3">
        <f t="shared" si="170"/>
        <v>6.0027612701851751E-5</v>
      </c>
      <c r="P673" s="3">
        <f t="shared" si="174"/>
        <v>8.9489307627157875E-8</v>
      </c>
      <c r="Q673" s="4">
        <f t="shared" si="175"/>
        <v>-2.1376489421089266E-4</v>
      </c>
      <c r="R673" s="3">
        <f t="shared" si="176"/>
        <v>-4.874658825510636E-3</v>
      </c>
      <c r="S673" s="16">
        <f t="shared" si="180"/>
        <v>125.7316381791132</v>
      </c>
      <c r="T673" s="16">
        <f t="shared" si="180"/>
        <v>161.82313916408253</v>
      </c>
      <c r="U673" s="16">
        <f t="shared" si="177"/>
        <v>-36.091500984969329</v>
      </c>
      <c r="V673" s="16">
        <f t="shared" si="181"/>
        <v>159.84798729356254</v>
      </c>
      <c r="W673" s="16">
        <f t="shared" si="181"/>
        <v>219.11033802267676</v>
      </c>
      <c r="X673" s="16">
        <f t="shared" si="181"/>
        <v>141.53806973395871</v>
      </c>
      <c r="Y673" s="16">
        <f t="shared" si="181"/>
        <v>126.79616160613321</v>
      </c>
    </row>
    <row r="674" spans="1:25" x14ac:dyDescent="0.4">
      <c r="A674">
        <f t="shared" si="179"/>
        <v>661</v>
      </c>
      <c r="B674" s="1">
        <v>43700</v>
      </c>
      <c r="C674" s="2">
        <v>3.34431425304667E-2</v>
      </c>
      <c r="D674" s="2">
        <v>2.31355547758836E-3</v>
      </c>
      <c r="E674" s="2">
        <v>3.2609094330169402E-3</v>
      </c>
      <c r="F674" s="2">
        <v>0.96098239255892703</v>
      </c>
      <c r="G674">
        <v>659.65300000000002</v>
      </c>
      <c r="H674">
        <v>5735.63</v>
      </c>
      <c r="I674">
        <v>2265.41</v>
      </c>
      <c r="J674">
        <v>166.6</v>
      </c>
      <c r="K674">
        <v>105.39</v>
      </c>
      <c r="L674" s="3">
        <f t="shared" si="172"/>
        <v>1.0192185757325056E-2</v>
      </c>
      <c r="M674" s="3">
        <f t="shared" si="173"/>
        <v>3.703333621335525E-2</v>
      </c>
      <c r="N674" s="3">
        <f t="shared" si="170"/>
        <v>6.6963595993660974E-3</v>
      </c>
      <c r="O674" s="3">
        <f t="shared" si="170"/>
        <v>2.160864345738478E-3</v>
      </c>
      <c r="P674" s="3">
        <f t="shared" si="174"/>
        <v>6.2368428663570968E-7</v>
      </c>
      <c r="Q674" s="4">
        <f t="shared" si="175"/>
        <v>2.524302525689848E-3</v>
      </c>
      <c r="R674" s="3">
        <f t="shared" si="176"/>
        <v>1.402068647894622E-2</v>
      </c>
      <c r="S674" s="16">
        <f t="shared" si="180"/>
        <v>125.98406843168219</v>
      </c>
      <c r="T674" s="16">
        <f t="shared" si="180"/>
        <v>163.22520781197716</v>
      </c>
      <c r="U674" s="16">
        <f t="shared" si="177"/>
        <v>-37.241139380294968</v>
      </c>
      <c r="V674" s="16">
        <f t="shared" si="181"/>
        <v>160.86720586929505</v>
      </c>
      <c r="W674" s="16">
        <f t="shared" si="181"/>
        <v>222.81367164401229</v>
      </c>
      <c r="X674" s="16">
        <f t="shared" si="181"/>
        <v>142.20770569389532</v>
      </c>
      <c r="Y674" s="16">
        <f t="shared" si="181"/>
        <v>127.01224804070706</v>
      </c>
    </row>
    <row r="675" spans="1:25" x14ac:dyDescent="0.4">
      <c r="A675">
        <f t="shared" si="179"/>
        <v>662</v>
      </c>
      <c r="B675" s="1">
        <v>43707</v>
      </c>
      <c r="C675" s="2">
        <v>3.4381104872690901E-2</v>
      </c>
      <c r="D675" s="2">
        <v>2.31006882684817E-3</v>
      </c>
      <c r="E675" s="2">
        <v>3.3624209018525298E-3</v>
      </c>
      <c r="F675" s="2">
        <v>0.95994640539860798</v>
      </c>
      <c r="G675">
        <v>660.79600000000005</v>
      </c>
      <c r="H675">
        <v>5898.23</v>
      </c>
      <c r="I675">
        <v>2280.58</v>
      </c>
      <c r="J675">
        <v>166.96</v>
      </c>
      <c r="K675">
        <v>106.28</v>
      </c>
      <c r="L675" s="3">
        <f t="shared" si="172"/>
        <v>2.5354430315465137E-3</v>
      </c>
      <c r="M675" s="3">
        <f t="shared" si="173"/>
        <v>2.4415380086299399E-2</v>
      </c>
      <c r="N675" s="3">
        <f t="shared" si="170"/>
        <v>1.6693121925124288E-2</v>
      </c>
      <c r="O675" s="3">
        <f t="shared" si="170"/>
        <v>-1.7968375658841129E-3</v>
      </c>
      <c r="P675" s="3">
        <f t="shared" si="174"/>
        <v>7.486143685828395E-7</v>
      </c>
      <c r="Q675" s="4">
        <f t="shared" si="175"/>
        <v>-1.5259145335466669E-3</v>
      </c>
      <c r="R675" s="3">
        <f t="shared" si="176"/>
        <v>1.0461776869271522E-2</v>
      </c>
      <c r="S675" s="16">
        <f t="shared" si="180"/>
        <v>125.83147697832753</v>
      </c>
      <c r="T675" s="16">
        <f t="shared" si="180"/>
        <v>164.27138549890432</v>
      </c>
      <c r="U675" s="16">
        <f t="shared" si="177"/>
        <v>-38.439908520576793</v>
      </c>
      <c r="V675" s="16">
        <f t="shared" si="181"/>
        <v>161.1207501724497</v>
      </c>
      <c r="W675" s="16">
        <f t="shared" si="181"/>
        <v>225.25520965264224</v>
      </c>
      <c r="X675" s="16">
        <f t="shared" si="181"/>
        <v>143.87701788640774</v>
      </c>
      <c r="Y675" s="16">
        <f t="shared" si="181"/>
        <v>126.83256428411865</v>
      </c>
    </row>
    <row r="676" spans="1:25" x14ac:dyDescent="0.4">
      <c r="A676">
        <f t="shared" si="179"/>
        <v>663</v>
      </c>
      <c r="B676" s="1">
        <v>43714</v>
      </c>
      <c r="C676" s="2">
        <v>3.55997316394525E-2</v>
      </c>
      <c r="D676" s="2">
        <v>2.3391326743911101E-3</v>
      </c>
      <c r="E676" s="2">
        <v>3.3544656273395402E-3</v>
      </c>
      <c r="F676" s="2">
        <v>0.95870667005881605</v>
      </c>
      <c r="G676">
        <v>658.50599999999997</v>
      </c>
      <c r="H676">
        <v>6006.07</v>
      </c>
      <c r="I676">
        <v>2318.65</v>
      </c>
      <c r="J676">
        <v>166.66</v>
      </c>
      <c r="K676">
        <v>106.92</v>
      </c>
      <c r="L676" s="3">
        <f t="shared" si="172"/>
        <v>-1.498687862365633E-2</v>
      </c>
      <c r="M676" s="3">
        <f t="shared" si="173"/>
        <v>2.1282669369521612E-2</v>
      </c>
      <c r="N676" s="3">
        <f t="shared" si="170"/>
        <v>4.7346516291807639E-2</v>
      </c>
      <c r="O676" s="3">
        <f t="shared" si="170"/>
        <v>-7.0802832113284753E-3</v>
      </c>
      <c r="P676" s="3">
        <f t="shared" si="174"/>
        <v>2.3978155641865966E-6</v>
      </c>
      <c r="Q676" s="4">
        <f t="shared" si="175"/>
        <v>-7.115236164489812E-3</v>
      </c>
      <c r="R676" s="3">
        <f t="shared" si="176"/>
        <v>1.1640505956586111E-2</v>
      </c>
      <c r="S676" s="16">
        <f t="shared" si="180"/>
        <v>125.11995336187854</v>
      </c>
      <c r="T676" s="16">
        <f t="shared" si="180"/>
        <v>165.43543609456293</v>
      </c>
      <c r="U676" s="16">
        <f t="shared" si="177"/>
        <v>-40.315482732684387</v>
      </c>
      <c r="V676" s="16">
        <f t="shared" si="181"/>
        <v>159.62206231008406</v>
      </c>
      <c r="W676" s="16">
        <f t="shared" si="181"/>
        <v>227.38347658959441</v>
      </c>
      <c r="X676" s="16">
        <f t="shared" si="181"/>
        <v>148.61166951558852</v>
      </c>
      <c r="Y676" s="16">
        <f t="shared" si="181"/>
        <v>126.1245359629858</v>
      </c>
    </row>
    <row r="677" spans="1:25" x14ac:dyDescent="0.4">
      <c r="A677">
        <f t="shared" si="179"/>
        <v>664</v>
      </c>
      <c r="B677" s="1">
        <v>43721</v>
      </c>
      <c r="C677" s="2">
        <v>3.88870990752955E-2</v>
      </c>
      <c r="D677" s="2">
        <v>2.6599506352526598E-3</v>
      </c>
      <c r="E677" s="2">
        <v>3.7426395042795902E-3</v>
      </c>
      <c r="F677" s="2">
        <v>0.95471031078517199</v>
      </c>
      <c r="G677">
        <v>641.61599999999999</v>
      </c>
      <c r="H677">
        <v>6067.5</v>
      </c>
      <c r="I677">
        <v>2428.4299999999998</v>
      </c>
      <c r="J677">
        <v>165.48</v>
      </c>
      <c r="K677">
        <v>108.09</v>
      </c>
      <c r="L677" s="3">
        <f t="shared" si="172"/>
        <v>8.0701452488678438E-3</v>
      </c>
      <c r="M677" s="3">
        <f t="shared" si="173"/>
        <v>-9.8234532158055776E-3</v>
      </c>
      <c r="N677" s="3">
        <f t="shared" si="170"/>
        <v>3.9737608248950895E-3</v>
      </c>
      <c r="O677" s="3">
        <f t="shared" si="170"/>
        <v>4.8344210780759678E-3</v>
      </c>
      <c r="P677" s="3">
        <f t="shared" si="174"/>
        <v>1.3412971874080186E-6</v>
      </c>
      <c r="Q677" s="4">
        <f t="shared" si="175"/>
        <v>4.9166973441956887E-3</v>
      </c>
      <c r="R677" s="3">
        <f t="shared" si="176"/>
        <v>1.7637184840083309E-3</v>
      </c>
      <c r="S677" s="16">
        <f t="shared" si="180"/>
        <v>125.61162309629812</v>
      </c>
      <c r="T677" s="16">
        <f t="shared" si="180"/>
        <v>165.61180794296376</v>
      </c>
      <c r="U677" s="16">
        <f t="shared" si="177"/>
        <v>-40.000184846665647</v>
      </c>
      <c r="V677" s="16">
        <f t="shared" si="181"/>
        <v>160.42907683497086</v>
      </c>
      <c r="W677" s="16">
        <f t="shared" si="181"/>
        <v>226.40113126801384</v>
      </c>
      <c r="X677" s="16">
        <f t="shared" si="181"/>
        <v>149.00904559807802</v>
      </c>
      <c r="Y677" s="16">
        <f t="shared" si="181"/>
        <v>126.60797807079339</v>
      </c>
    </row>
    <row r="678" spans="1:25" x14ac:dyDescent="0.4">
      <c r="A678">
        <f t="shared" si="179"/>
        <v>665</v>
      </c>
      <c r="B678" s="1">
        <v>43728</v>
      </c>
      <c r="C678" s="2">
        <v>4.0756660387143102E-2</v>
      </c>
      <c r="D678" s="2">
        <v>2.7899183526692E-3</v>
      </c>
      <c r="E678" s="2">
        <v>3.9786057873618299E-3</v>
      </c>
      <c r="F678" s="2">
        <v>0.95247481547282498</v>
      </c>
      <c r="G678">
        <v>649.98099999999999</v>
      </c>
      <c r="H678">
        <v>6037.5</v>
      </c>
      <c r="I678">
        <v>2438.08</v>
      </c>
      <c r="J678">
        <v>166.28</v>
      </c>
      <c r="K678">
        <v>107.56</v>
      </c>
      <c r="L678" s="3">
        <f t="shared" si="172"/>
        <v>7.3589306720411862E-3</v>
      </c>
      <c r="M678" s="3">
        <f t="shared" si="173"/>
        <v>-6.5228075119323492E-3</v>
      </c>
      <c r="N678" s="3">
        <f t="shared" si="170"/>
        <v>2.1615369471059687E-3</v>
      </c>
      <c r="O678" s="3">
        <f t="shared" si="170"/>
        <v>2.8265576136636827E-3</v>
      </c>
      <c r="P678" s="3">
        <f t="shared" si="174"/>
        <v>3.8419846005605895E-7</v>
      </c>
      <c r="Q678" s="4">
        <f t="shared" si="175"/>
        <v>2.9821679842693656E-3</v>
      </c>
      <c r="R678" s="3">
        <f t="shared" si="176"/>
        <v>1.4560544302196221E-3</v>
      </c>
      <c r="S678" s="16">
        <f t="shared" si="180"/>
        <v>125.90983989472505</v>
      </c>
      <c r="T678" s="16">
        <f t="shared" si="180"/>
        <v>165.75741338598573</v>
      </c>
      <c r="U678" s="16">
        <f t="shared" si="177"/>
        <v>-39.847573491260675</v>
      </c>
      <c r="V678" s="16">
        <f t="shared" si="181"/>
        <v>161.16496990217499</v>
      </c>
      <c r="W678" s="16">
        <f t="shared" si="181"/>
        <v>225.7488505168206</v>
      </c>
      <c r="X678" s="16">
        <f t="shared" si="181"/>
        <v>149.2251992927886</v>
      </c>
      <c r="Y678" s="16">
        <f t="shared" si="181"/>
        <v>126.89063383215976</v>
      </c>
    </row>
    <row r="679" spans="1:25" x14ac:dyDescent="0.4">
      <c r="A679">
        <f t="shared" si="179"/>
        <v>666</v>
      </c>
      <c r="B679" s="1">
        <v>43735</v>
      </c>
      <c r="C679" s="2">
        <v>4.0185625928693403E-2</v>
      </c>
      <c r="D679" s="2">
        <v>2.75514368105809E-3</v>
      </c>
      <c r="E679" s="2">
        <v>3.9440841506625099E-3</v>
      </c>
      <c r="F679" s="2">
        <v>0.95311514623958504</v>
      </c>
      <c r="G679">
        <v>652.58000000000004</v>
      </c>
      <c r="H679">
        <v>5978.11</v>
      </c>
      <c r="I679">
        <v>2443.35</v>
      </c>
      <c r="J679">
        <v>166.75</v>
      </c>
      <c r="K679">
        <v>107.92</v>
      </c>
      <c r="L679" s="3">
        <f t="shared" si="172"/>
        <v>4.9437323772134611E-3</v>
      </c>
      <c r="M679" s="3">
        <f t="shared" si="173"/>
        <v>-1.2011400974342168E-2</v>
      </c>
      <c r="N679" s="3">
        <f t="shared" si="170"/>
        <v>-1.9542840771891057E-2</v>
      </c>
      <c r="O679" s="3">
        <f t="shared" si="170"/>
        <v>-1.7991004497752705E-4</v>
      </c>
      <c r="P679" s="3">
        <f t="shared" si="174"/>
        <v>2.9964856659635434E-7</v>
      </c>
      <c r="Q679" s="4">
        <f t="shared" si="175"/>
        <v>-8.3279401435502434E-5</v>
      </c>
      <c r="R679" s="3">
        <f t="shared" si="176"/>
        <v>-6.6976048534993227E-3</v>
      </c>
      <c r="S679" s="16">
        <f t="shared" si="180"/>
        <v>125.90151195458151</v>
      </c>
      <c r="T679" s="16">
        <f t="shared" si="180"/>
        <v>165.08765290063579</v>
      </c>
      <c r="U679" s="16">
        <f t="shared" si="177"/>
        <v>-39.18614094605428</v>
      </c>
      <c r="V679" s="16">
        <f t="shared" si="181"/>
        <v>161.65934313989632</v>
      </c>
      <c r="W679" s="16">
        <f t="shared" si="181"/>
        <v>224.54771041938639</v>
      </c>
      <c r="X679" s="16">
        <f t="shared" si="181"/>
        <v>147.2709152155995</v>
      </c>
      <c r="Y679" s="16">
        <f t="shared" si="181"/>
        <v>126.87264282766201</v>
      </c>
    </row>
    <row r="680" spans="1:25" x14ac:dyDescent="0.4">
      <c r="A680">
        <f t="shared" si="179"/>
        <v>667</v>
      </c>
      <c r="B680" s="1">
        <v>43742</v>
      </c>
      <c r="C680" s="2">
        <v>3.9767942478639302E-2</v>
      </c>
      <c r="D680" s="2">
        <v>2.72042041702855E-3</v>
      </c>
      <c r="E680" s="2">
        <v>3.8970765870859499E-3</v>
      </c>
      <c r="F680" s="2">
        <v>0.95361456051724602</v>
      </c>
      <c r="G680">
        <v>661.81600000000003</v>
      </c>
      <c r="H680">
        <v>5960.43</v>
      </c>
      <c r="I680">
        <v>2395.6</v>
      </c>
      <c r="J680">
        <v>166.72</v>
      </c>
      <c r="K680">
        <v>106.94</v>
      </c>
      <c r="L680" s="3">
        <f t="shared" si="172"/>
        <v>-4.2007334160808485E-3</v>
      </c>
      <c r="M680" s="3">
        <f t="shared" si="173"/>
        <v>1.9353287006857789E-2</v>
      </c>
      <c r="N680" s="3">
        <f t="shared" si="170"/>
        <v>1.4221906829186892E-2</v>
      </c>
      <c r="O680" s="3">
        <f t="shared" si="170"/>
        <v>-3.538867562380088E-3</v>
      </c>
      <c r="P680" s="3">
        <f t="shared" si="174"/>
        <v>7.4706824991545376E-7</v>
      </c>
      <c r="Q680" s="4">
        <f t="shared" si="175"/>
        <v>-3.4344442910987307E-3</v>
      </c>
      <c r="R680" s="3">
        <f t="shared" si="176"/>
        <v>6.4588982143959361E-3</v>
      </c>
      <c r="S680" s="16">
        <f t="shared" ref="S680:T691" si="182">S679+100*Q680</f>
        <v>125.55806752547163</v>
      </c>
      <c r="T680" s="16">
        <f t="shared" si="182"/>
        <v>165.73354272207538</v>
      </c>
      <c r="U680" s="16">
        <f t="shared" si="177"/>
        <v>-40.175475196603756</v>
      </c>
      <c r="V680" s="16">
        <f t="shared" si="181"/>
        <v>161.23926979828823</v>
      </c>
      <c r="W680" s="16">
        <f t="shared" si="181"/>
        <v>226.48303912007216</v>
      </c>
      <c r="X680" s="16">
        <f t="shared" si="181"/>
        <v>148.69310589851818</v>
      </c>
      <c r="Y680" s="16">
        <f t="shared" si="181"/>
        <v>126.51875607142399</v>
      </c>
    </row>
    <row r="681" spans="1:25" x14ac:dyDescent="0.4">
      <c r="A681">
        <f t="shared" si="179"/>
        <v>668</v>
      </c>
      <c r="B681" s="1">
        <v>43749</v>
      </c>
      <c r="C681" s="2">
        <v>4.0834984193973203E-2</v>
      </c>
      <c r="D681" s="2">
        <v>2.79240677522517E-3</v>
      </c>
      <c r="E681" s="2">
        <v>4.0031622634145803E-3</v>
      </c>
      <c r="F681" s="2">
        <v>0.952369446767387</v>
      </c>
      <c r="G681">
        <v>650.82000000000005</v>
      </c>
      <c r="H681">
        <v>6000.04</v>
      </c>
      <c r="I681">
        <v>2429.67</v>
      </c>
      <c r="J681">
        <v>166.13</v>
      </c>
      <c r="K681">
        <v>108.29</v>
      </c>
      <c r="L681" s="3">
        <f t="shared" si="172"/>
        <v>1.7206434381766833E-3</v>
      </c>
      <c r="M681" s="3">
        <f t="shared" si="173"/>
        <v>7.0223242867917257E-3</v>
      </c>
      <c r="N681" s="3">
        <f t="shared" si="170"/>
        <v>1.6751246053990698E-2</v>
      </c>
      <c r="O681" s="3">
        <f t="shared" si="170"/>
        <v>-2.5281406127730666E-3</v>
      </c>
      <c r="P681" s="3">
        <f t="shared" si="174"/>
        <v>3.9358692874427927E-7</v>
      </c>
      <c r="Q681" s="4">
        <f t="shared" si="175"/>
        <v>-2.2511878740794104E-3</v>
      </c>
      <c r="R681" s="3">
        <f t="shared" si="176"/>
        <v>5.7415182915465102E-3</v>
      </c>
      <c r="S681" s="16">
        <f t="shared" si="182"/>
        <v>125.33294873806369</v>
      </c>
      <c r="T681" s="16">
        <f t="shared" si="182"/>
        <v>166.30769455123004</v>
      </c>
      <c r="U681" s="16">
        <f t="shared" si="177"/>
        <v>-40.974745813166351</v>
      </c>
      <c r="V681" s="16">
        <f t="shared" si="181"/>
        <v>161.41133414210591</v>
      </c>
      <c r="W681" s="16">
        <f t="shared" si="181"/>
        <v>227.18527154875133</v>
      </c>
      <c r="X681" s="16">
        <f t="shared" si="181"/>
        <v>150.36823050391726</v>
      </c>
      <c r="Y681" s="16">
        <f t="shared" si="181"/>
        <v>126.26594201014669</v>
      </c>
    </row>
    <row r="682" spans="1:25" x14ac:dyDescent="0.4">
      <c r="A682">
        <f t="shared" si="179"/>
        <v>669</v>
      </c>
      <c r="B682" s="1">
        <v>43756</v>
      </c>
      <c r="C682" s="2">
        <v>4.14068782358053E-2</v>
      </c>
      <c r="D682" s="2">
        <v>2.8291579340897202E-3</v>
      </c>
      <c r="E682" s="2">
        <v>4.0504952772915598E-3</v>
      </c>
      <c r="F682" s="2">
        <v>0.95171346855281302</v>
      </c>
      <c r="G682">
        <v>650.97799999999995</v>
      </c>
      <c r="H682">
        <v>6033.26</v>
      </c>
      <c r="I682">
        <v>2470.37</v>
      </c>
      <c r="J682">
        <v>165.71</v>
      </c>
      <c r="K682">
        <v>108.45</v>
      </c>
      <c r="L682" s="3">
        <f t="shared" si="172"/>
        <v>-1.4101366121128667E-3</v>
      </c>
      <c r="M682" s="3">
        <f t="shared" si="173"/>
        <v>1.4345381794428347E-2</v>
      </c>
      <c r="N682" s="3">
        <f t="shared" si="170"/>
        <v>1.630524982087711E-2</v>
      </c>
      <c r="O682" s="3">
        <f t="shared" si="170"/>
        <v>-9.0519582402992516E-4</v>
      </c>
      <c r="P682" s="3">
        <f t="shared" si="174"/>
        <v>6.4025719381197761E-8</v>
      </c>
      <c r="Q682" s="4">
        <f t="shared" si="175"/>
        <v>-8.1331075000425654E-4</v>
      </c>
      <c r="R682" s="3">
        <f t="shared" si="176"/>
        <v>7.0838247947906663E-3</v>
      </c>
      <c r="S682" s="16">
        <f t="shared" si="182"/>
        <v>125.25161766306327</v>
      </c>
      <c r="T682" s="16">
        <f t="shared" si="182"/>
        <v>167.01607703070911</v>
      </c>
      <c r="U682" s="16">
        <f t="shared" si="177"/>
        <v>-41.764459367645841</v>
      </c>
      <c r="V682" s="16">
        <f t="shared" si="181"/>
        <v>161.27032048089464</v>
      </c>
      <c r="W682" s="16">
        <f t="shared" si="181"/>
        <v>228.61980972819416</v>
      </c>
      <c r="X682" s="16">
        <f t="shared" si="181"/>
        <v>151.99875548600497</v>
      </c>
      <c r="Y682" s="16">
        <f t="shared" si="181"/>
        <v>126.1754224277437</v>
      </c>
    </row>
    <row r="683" spans="1:25" x14ac:dyDescent="0.4">
      <c r="A683">
        <f t="shared" si="179"/>
        <v>670</v>
      </c>
      <c r="B683" s="1">
        <v>43763</v>
      </c>
      <c r="C683" s="2">
        <v>4.13140957446596E-2</v>
      </c>
      <c r="D683" s="2">
        <v>2.8179827407444902E-3</v>
      </c>
      <c r="E683" s="2">
        <v>4.0477434294804602E-3</v>
      </c>
      <c r="F683" s="2">
        <v>0.95182017808511499</v>
      </c>
      <c r="G683">
        <v>648.74400000000003</v>
      </c>
      <c r="H683">
        <v>6107.42</v>
      </c>
      <c r="I683">
        <v>2510.65</v>
      </c>
      <c r="J683">
        <v>165.56</v>
      </c>
      <c r="K683">
        <v>108.67</v>
      </c>
      <c r="L683" s="3">
        <f t="shared" si="172"/>
        <v>2.0759833223691349E-3</v>
      </c>
      <c r="M683" s="3">
        <f t="shared" si="173"/>
        <v>1.0444764730989986E-2</v>
      </c>
      <c r="N683" s="3">
        <f t="shared" si="170"/>
        <v>1.0989186067352996E-2</v>
      </c>
      <c r="O683" s="3">
        <f t="shared" si="170"/>
        <v>1.9328340178785819E-3</v>
      </c>
      <c r="P683" s="3">
        <f t="shared" si="174"/>
        <v>3.6738098152201445E-7</v>
      </c>
      <c r="Q683" s="4">
        <f t="shared" si="175"/>
        <v>1.9990249843118459E-3</v>
      </c>
      <c r="R683" s="3">
        <f t="shared" si="176"/>
        <v>6.3606920346476747E-3</v>
      </c>
      <c r="S683" s="16">
        <f t="shared" si="182"/>
        <v>125.45152016149446</v>
      </c>
      <c r="T683" s="16">
        <f t="shared" si="182"/>
        <v>167.65214623417387</v>
      </c>
      <c r="U683" s="16">
        <f t="shared" si="177"/>
        <v>-42.200626072679412</v>
      </c>
      <c r="V683" s="16">
        <f t="shared" si="181"/>
        <v>161.47791881313157</v>
      </c>
      <c r="W683" s="16">
        <f t="shared" si="181"/>
        <v>229.66428620129315</v>
      </c>
      <c r="X683" s="16">
        <f t="shared" si="181"/>
        <v>153.09767409274028</v>
      </c>
      <c r="Y683" s="16">
        <f t="shared" si="181"/>
        <v>126.36870582953155</v>
      </c>
    </row>
    <row r="684" spans="1:25" x14ac:dyDescent="0.4">
      <c r="A684">
        <f t="shared" si="179"/>
        <v>671</v>
      </c>
      <c r="B684" s="1">
        <v>43770</v>
      </c>
      <c r="C684" s="2">
        <v>4.1761529628786903E-2</v>
      </c>
      <c r="D684" s="2">
        <v>2.8810205801712702E-3</v>
      </c>
      <c r="E684" s="2">
        <v>4.1495733417964203E-3</v>
      </c>
      <c r="F684" s="2">
        <v>0.95120787644924498</v>
      </c>
      <c r="G684">
        <v>652.97500000000002</v>
      </c>
      <c r="H684">
        <v>6198.59</v>
      </c>
      <c r="I684">
        <v>2538.2399999999998</v>
      </c>
      <c r="J684">
        <v>165.88</v>
      </c>
      <c r="K684">
        <v>108.19</v>
      </c>
      <c r="L684" s="3">
        <f t="shared" si="172"/>
        <v>-6.8859431652523728E-3</v>
      </c>
      <c r="M684" s="3">
        <f t="shared" si="173"/>
        <v>1.9261312644116346E-2</v>
      </c>
      <c r="N684" s="3">
        <f t="shared" si="170"/>
        <v>2.1763111447302252E-2</v>
      </c>
      <c r="O684" s="3">
        <f t="shared" si="170"/>
        <v>-9.6455268869061195E-3</v>
      </c>
      <c r="P684" s="3">
        <f t="shared" si="174"/>
        <v>4.6865405207580686E-6</v>
      </c>
      <c r="Q684" s="4">
        <f t="shared" si="175"/>
        <v>-9.3213553421415737E-3</v>
      </c>
      <c r="R684" s="3">
        <f t="shared" si="176"/>
        <v>6.1232385098150266E-3</v>
      </c>
      <c r="S684" s="16">
        <f t="shared" si="182"/>
        <v>124.5193846272803</v>
      </c>
      <c r="T684" s="16">
        <f t="shared" si="182"/>
        <v>168.26447008515538</v>
      </c>
      <c r="U684" s="16">
        <f t="shared" si="177"/>
        <v>-43.745085457875078</v>
      </c>
      <c r="V684" s="16">
        <f t="shared" si="181"/>
        <v>160.78932449660633</v>
      </c>
      <c r="W684" s="16">
        <f t="shared" si="181"/>
        <v>231.59041746570477</v>
      </c>
      <c r="X684" s="16">
        <f t="shared" si="181"/>
        <v>155.2739852374705</v>
      </c>
      <c r="Y684" s="16">
        <f t="shared" si="181"/>
        <v>125.40415314084093</v>
      </c>
    </row>
    <row r="685" spans="1:25" x14ac:dyDescent="0.4">
      <c r="A685">
        <f t="shared" si="179"/>
        <v>672</v>
      </c>
      <c r="B685" s="1">
        <v>43777</v>
      </c>
      <c r="C685" s="2">
        <v>4.8173891020292799E-2</v>
      </c>
      <c r="D685" s="2">
        <v>3.5663508956224302E-3</v>
      </c>
      <c r="E685" s="2">
        <v>4.8627825027695798E-3</v>
      </c>
      <c r="F685" s="2">
        <v>0.94339697558131497</v>
      </c>
      <c r="G685">
        <v>642.12800000000004</v>
      </c>
      <c r="H685">
        <v>6256.11</v>
      </c>
      <c r="I685">
        <v>2593.48</v>
      </c>
      <c r="J685">
        <v>164.28</v>
      </c>
      <c r="K685">
        <v>109.26</v>
      </c>
      <c r="L685" s="3">
        <f t="shared" si="172"/>
        <v>3.9794509176809267E-3</v>
      </c>
      <c r="M685" s="3">
        <f t="shared" si="173"/>
        <v>5.122041420112744E-3</v>
      </c>
      <c r="N685" s="3">
        <f t="shared" si="170"/>
        <v>-3.5743479803198586E-3</v>
      </c>
      <c r="O685" s="3">
        <f t="shared" si="170"/>
        <v>8.5220355490611688E-4</v>
      </c>
      <c r="P685" s="3">
        <f t="shared" si="174"/>
        <v>1.2591613805054136E-6</v>
      </c>
      <c r="Q685" s="4">
        <f t="shared" si="175"/>
        <v>9.9529844991506043E-4</v>
      </c>
      <c r="R685" s="3">
        <f t="shared" si="176"/>
        <v>1.5948369780949823E-3</v>
      </c>
      <c r="S685" s="16">
        <f t="shared" si="182"/>
        <v>124.61891447227181</v>
      </c>
      <c r="T685" s="16">
        <f t="shared" si="182"/>
        <v>168.42395378296487</v>
      </c>
      <c r="U685" s="16">
        <f t="shared" si="177"/>
        <v>-43.805039310693061</v>
      </c>
      <c r="V685" s="16">
        <f t="shared" si="181"/>
        <v>161.18726958837442</v>
      </c>
      <c r="W685" s="16">
        <f t="shared" si="181"/>
        <v>232.10262160771606</v>
      </c>
      <c r="X685" s="16">
        <f t="shared" si="181"/>
        <v>154.91655043943851</v>
      </c>
      <c r="Y685" s="16">
        <f t="shared" si="181"/>
        <v>125.48937349633154</v>
      </c>
    </row>
    <row r="686" spans="1:25" x14ac:dyDescent="0.4">
      <c r="A686">
        <f t="shared" si="179"/>
        <v>673</v>
      </c>
      <c r="B686" s="1">
        <v>43784</v>
      </c>
      <c r="C686" s="2">
        <v>4.6344677298610699E-2</v>
      </c>
      <c r="D686" s="2">
        <v>3.4658210012321602E-3</v>
      </c>
      <c r="E686" s="2">
        <v>4.6939238179992604E-3</v>
      </c>
      <c r="F686" s="2">
        <v>0.94549557788215699</v>
      </c>
      <c r="G686">
        <v>647.40899999999999</v>
      </c>
      <c r="H686">
        <v>6314.74</v>
      </c>
      <c r="I686">
        <v>2584.21</v>
      </c>
      <c r="J686">
        <v>164.42</v>
      </c>
      <c r="K686">
        <v>108.8</v>
      </c>
      <c r="L686" s="3">
        <f t="shared" si="172"/>
        <v>3.3858647906273021E-3</v>
      </c>
      <c r="M686" s="3">
        <f t="shared" si="173"/>
        <v>-4.1968328210242323E-3</v>
      </c>
      <c r="N686" s="3">
        <f t="shared" si="170"/>
        <v>-3.1382898448656382E-3</v>
      </c>
      <c r="O686" s="3">
        <f t="shared" si="170"/>
        <v>7.298382191947006E-4</v>
      </c>
      <c r="P686" s="3">
        <f t="shared" si="174"/>
        <v>9.5840871792656275E-7</v>
      </c>
      <c r="Q686" s="4">
        <f t="shared" si="175"/>
        <v>8.1674084641803531E-4</v>
      </c>
      <c r="R686" s="3">
        <f t="shared" si="176"/>
        <v>-8.0485491401696696E-4</v>
      </c>
      <c r="S686" s="16">
        <f t="shared" si="182"/>
        <v>124.70058855691362</v>
      </c>
      <c r="T686" s="16">
        <f t="shared" si="182"/>
        <v>168.34346829156317</v>
      </c>
      <c r="U686" s="16">
        <f t="shared" si="177"/>
        <v>-43.642879734649554</v>
      </c>
      <c r="V686" s="16">
        <f t="shared" si="181"/>
        <v>161.52585606743716</v>
      </c>
      <c r="W686" s="16">
        <f t="shared" si="181"/>
        <v>231.68293832561363</v>
      </c>
      <c r="X686" s="16">
        <f t="shared" si="181"/>
        <v>154.60272145495193</v>
      </c>
      <c r="Y686" s="16">
        <f t="shared" si="181"/>
        <v>125.562357318251</v>
      </c>
    </row>
    <row r="687" spans="1:25" x14ac:dyDescent="0.4">
      <c r="A687">
        <f t="shared" si="179"/>
        <v>674</v>
      </c>
      <c r="B687" s="1">
        <v>43791</v>
      </c>
      <c r="C687" s="2">
        <v>4.7855097755458202E-2</v>
      </c>
      <c r="D687" s="2">
        <v>3.5106459408427099E-3</v>
      </c>
      <c r="E687" s="2">
        <v>4.7360262847521099E-3</v>
      </c>
      <c r="F687" s="2">
        <v>0.94389823001894602</v>
      </c>
      <c r="G687">
        <v>650.43799999999999</v>
      </c>
      <c r="H687">
        <v>6296.34</v>
      </c>
      <c r="I687">
        <v>2576.1</v>
      </c>
      <c r="J687">
        <v>164.54</v>
      </c>
      <c r="K687">
        <v>108.66</v>
      </c>
      <c r="L687" s="3">
        <f t="shared" si="172"/>
        <v>7.1319271067500356E-3</v>
      </c>
      <c r="M687" s="3">
        <f t="shared" si="173"/>
        <v>1.8076026803170997E-2</v>
      </c>
      <c r="N687" s="3">
        <f t="shared" si="170"/>
        <v>4.7746593688133832E-3</v>
      </c>
      <c r="O687" s="3">
        <f t="shared" si="170"/>
        <v>-6.0775495320242179E-5</v>
      </c>
      <c r="P687" s="3">
        <f t="shared" si="174"/>
        <v>1.3574248249484327E-7</v>
      </c>
      <c r="Q687" s="4">
        <f t="shared" si="175"/>
        <v>3.6986888632908335E-4</v>
      </c>
      <c r="R687" s="3">
        <f t="shared" si="176"/>
        <v>7.4804594458535434E-3</v>
      </c>
      <c r="S687" s="16">
        <f t="shared" si="182"/>
        <v>124.73757544554653</v>
      </c>
      <c r="T687" s="16">
        <f t="shared" si="182"/>
        <v>169.09151423614853</v>
      </c>
      <c r="U687" s="16">
        <f t="shared" si="177"/>
        <v>-44.353938790602001</v>
      </c>
      <c r="V687" s="16">
        <f t="shared" ref="V687:Y691" si="183">V686+100*L687</f>
        <v>162.23904877811216</v>
      </c>
      <c r="W687" s="16">
        <f t="shared" si="183"/>
        <v>233.49054100593074</v>
      </c>
      <c r="X687" s="16">
        <f t="shared" si="183"/>
        <v>155.08018739183328</v>
      </c>
      <c r="Y687" s="16">
        <f t="shared" si="183"/>
        <v>125.55627976871898</v>
      </c>
    </row>
    <row r="688" spans="1:25" x14ac:dyDescent="0.4">
      <c r="A688">
        <f t="shared" si="179"/>
        <v>675</v>
      </c>
      <c r="B688" s="1">
        <v>43798</v>
      </c>
      <c r="C688" s="2">
        <v>4.7642027353586497E-2</v>
      </c>
      <c r="D688" s="2">
        <v>3.4995294318270198E-3</v>
      </c>
      <c r="E688" s="2">
        <v>4.7339757248149802E-3</v>
      </c>
      <c r="F688" s="2">
        <v>0.94412446748977097</v>
      </c>
      <c r="G688">
        <v>650.11099999999999</v>
      </c>
      <c r="H688">
        <v>6361.56</v>
      </c>
      <c r="I688">
        <v>2588.4</v>
      </c>
      <c r="J688">
        <v>164.53</v>
      </c>
      <c r="K688">
        <v>109.49</v>
      </c>
      <c r="L688" s="3">
        <f t="shared" si="172"/>
        <v>-1.2307847262934324E-2</v>
      </c>
      <c r="M688" s="3">
        <f t="shared" si="173"/>
        <v>-6.2628973749242478E-3</v>
      </c>
      <c r="N688" s="3">
        <f t="shared" si="170"/>
        <v>8.3024262092410428E-3</v>
      </c>
      <c r="O688" s="3">
        <f t="shared" si="170"/>
        <v>-4.6799975688325279E-3</v>
      </c>
      <c r="P688" s="3">
        <f t="shared" si="174"/>
        <v>1.4043339884826014E-6</v>
      </c>
      <c r="Q688" s="4">
        <f t="shared" si="175"/>
        <v>-4.9888890520408419E-3</v>
      </c>
      <c r="R688" s="3">
        <f t="shared" si="176"/>
        <v>-3.7370789993625142E-3</v>
      </c>
      <c r="S688" s="16">
        <f t="shared" si="182"/>
        <v>124.23868654034244</v>
      </c>
      <c r="T688" s="16">
        <f t="shared" si="182"/>
        <v>168.71780633621228</v>
      </c>
      <c r="U688" s="16">
        <f t="shared" si="177"/>
        <v>-44.479119795869835</v>
      </c>
      <c r="V688" s="16">
        <f t="shared" si="183"/>
        <v>161.00826405181874</v>
      </c>
      <c r="W688" s="16">
        <f t="shared" si="183"/>
        <v>232.86425126843832</v>
      </c>
      <c r="X688" s="16">
        <f t="shared" si="183"/>
        <v>155.91043001275739</v>
      </c>
      <c r="Y688" s="16">
        <f t="shared" si="183"/>
        <v>125.08828001183572</v>
      </c>
    </row>
    <row r="689" spans="1:25" x14ac:dyDescent="0.4">
      <c r="A689">
        <f t="shared" si="179"/>
        <v>676</v>
      </c>
      <c r="B689" s="1">
        <v>43805</v>
      </c>
      <c r="C689" s="2">
        <v>4.9345041731491797E-2</v>
      </c>
      <c r="D689" s="2">
        <v>3.7915255518144401E-3</v>
      </c>
      <c r="E689" s="2">
        <v>5.0795218743932497E-3</v>
      </c>
      <c r="F689" s="2">
        <v>0.94178391084229995</v>
      </c>
      <c r="G689">
        <v>647.49099999999999</v>
      </c>
      <c r="H689">
        <v>6374.7</v>
      </c>
      <c r="I689">
        <v>2609.89</v>
      </c>
      <c r="J689">
        <v>163.76</v>
      </c>
      <c r="K689">
        <v>108.58</v>
      </c>
      <c r="L689" s="3">
        <f t="shared" si="172"/>
        <v>8.8022888914565112E-3</v>
      </c>
      <c r="M689" s="3">
        <f t="shared" si="173"/>
        <v>1.5147455477973804E-2</v>
      </c>
      <c r="N689" s="3">
        <f t="shared" si="170"/>
        <v>1.5540884864879256E-2</v>
      </c>
      <c r="O689" s="3">
        <f t="shared" si="170"/>
        <v>-9.1597459697101424E-4</v>
      </c>
      <c r="P689" s="3">
        <f t="shared" si="174"/>
        <v>7.5656039736466463E-7</v>
      </c>
      <c r="Q689" s="4">
        <f t="shared" si="175"/>
        <v>-2.9268515677506731E-4</v>
      </c>
      <c r="R689" s="3">
        <f t="shared" si="176"/>
        <v>9.6436636593346392E-3</v>
      </c>
      <c r="S689" s="16">
        <f t="shared" si="182"/>
        <v>124.20941802466494</v>
      </c>
      <c r="T689" s="16">
        <f t="shared" si="182"/>
        <v>169.68217270214575</v>
      </c>
      <c r="U689" s="16">
        <f t="shared" si="177"/>
        <v>-45.472754677480808</v>
      </c>
      <c r="V689" s="16">
        <f t="shared" si="183"/>
        <v>161.8884929409644</v>
      </c>
      <c r="W689" s="16">
        <f t="shared" si="183"/>
        <v>234.37899681623571</v>
      </c>
      <c r="X689" s="16">
        <f t="shared" si="183"/>
        <v>157.46451849924532</v>
      </c>
      <c r="Y689" s="16">
        <f t="shared" si="183"/>
        <v>124.99668255213862</v>
      </c>
    </row>
    <row r="690" spans="1:25" x14ac:dyDescent="0.4">
      <c r="A690">
        <f t="shared" si="179"/>
        <v>677</v>
      </c>
      <c r="B690" s="1">
        <v>43812</v>
      </c>
      <c r="C690" s="2">
        <v>4.8267327966143102E-2</v>
      </c>
      <c r="D690" s="2">
        <v>3.71849643665802E-3</v>
      </c>
      <c r="E690" s="2">
        <v>4.9693307592908204E-3</v>
      </c>
      <c r="F690" s="2">
        <v>0.94304484483790796</v>
      </c>
      <c r="G690">
        <v>648.41300000000001</v>
      </c>
      <c r="H690">
        <v>6423.93</v>
      </c>
      <c r="I690">
        <v>2650.45</v>
      </c>
      <c r="J690">
        <v>163.61000000000001</v>
      </c>
      <c r="K690">
        <v>109.38</v>
      </c>
      <c r="L690" s="3">
        <f t="shared" si="172"/>
        <v>-5.9277307259302248E-3</v>
      </c>
      <c r="M690" s="3">
        <f t="shared" si="173"/>
        <v>1.7341871352235305E-2</v>
      </c>
      <c r="N690" s="3">
        <f t="shared" si="170"/>
        <v>-3.9729102605217115E-3</v>
      </c>
      <c r="O690" s="3">
        <f t="shared" si="170"/>
        <v>-3.2394107939612837E-3</v>
      </c>
      <c r="P690" s="3">
        <f t="shared" si="174"/>
        <v>3.9339032290494677E-7</v>
      </c>
      <c r="Q690" s="4">
        <f t="shared" si="175"/>
        <v>-3.2966757812570697E-3</v>
      </c>
      <c r="R690" s="3">
        <f t="shared" si="176"/>
        <v>1.0504548929555213E-3</v>
      </c>
      <c r="S690" s="16">
        <f t="shared" si="182"/>
        <v>123.87975044653923</v>
      </c>
      <c r="T690" s="16">
        <f t="shared" si="182"/>
        <v>169.7872181914413</v>
      </c>
      <c r="U690" s="16">
        <f t="shared" si="177"/>
        <v>-45.907467744902064</v>
      </c>
      <c r="V690" s="16">
        <f t="shared" si="183"/>
        <v>161.29571986837138</v>
      </c>
      <c r="W690" s="16">
        <f t="shared" si="183"/>
        <v>236.11318395145923</v>
      </c>
      <c r="X690" s="16">
        <f t="shared" si="183"/>
        <v>157.06722747319316</v>
      </c>
      <c r="Y690" s="16">
        <f t="shared" si="183"/>
        <v>124.6727414727425</v>
      </c>
    </row>
    <row r="691" spans="1:25" x14ac:dyDescent="0.4">
      <c r="A691">
        <f t="shared" si="179"/>
        <v>678</v>
      </c>
      <c r="B691" s="1">
        <v>43819</v>
      </c>
      <c r="C691" s="2">
        <v>4.8761810860072398E-2</v>
      </c>
      <c r="D691" s="2">
        <v>3.78168059665724E-3</v>
      </c>
      <c r="E691" s="2">
        <v>5.0673142435371703E-3</v>
      </c>
      <c r="F691" s="2">
        <v>0.942389194299733</v>
      </c>
      <c r="G691">
        <v>644.21600000000001</v>
      </c>
      <c r="H691">
        <v>6531.75</v>
      </c>
      <c r="I691">
        <v>2639.92</v>
      </c>
      <c r="J691">
        <v>163.08000000000001</v>
      </c>
      <c r="K691">
        <v>109.44</v>
      </c>
      <c r="L691" s="3">
        <f t="shared" si="172"/>
        <v>3.6602630173729889E-3</v>
      </c>
      <c r="M691" s="3">
        <f t="shared" si="173"/>
        <v>6.0137023003024037E-3</v>
      </c>
      <c r="N691" s="3">
        <f t="shared" si="170"/>
        <v>1.5189854238006895E-3</v>
      </c>
      <c r="O691" s="3">
        <f t="shared" si="170"/>
        <v>1.7782683345597405E-3</v>
      </c>
      <c r="P691" s="3">
        <f t="shared" si="174"/>
        <v>4.1543351657983982E-4</v>
      </c>
      <c r="Q691" s="4">
        <f t="shared" si="175"/>
        <v>1.4693074772027788E-3</v>
      </c>
      <c r="R691" s="3">
        <f t="shared" si="176"/>
        <v>3.2428047690089556E-3</v>
      </c>
      <c r="S691" s="16">
        <f t="shared" si="182"/>
        <v>124.02668119425951</v>
      </c>
      <c r="T691" s="16">
        <f t="shared" si="182"/>
        <v>170.11149866834219</v>
      </c>
      <c r="U691" s="16">
        <f t="shared" si="177"/>
        <v>-46.084817474082683</v>
      </c>
      <c r="V691" s="16">
        <f t="shared" si="183"/>
        <v>161.66174617010867</v>
      </c>
      <c r="W691" s="16">
        <f t="shared" si="183"/>
        <v>236.71455418148946</v>
      </c>
      <c r="X691" s="16">
        <f t="shared" si="183"/>
        <v>157.21912601557324</v>
      </c>
      <c r="Y691" s="16">
        <f t="shared" si="183"/>
        <v>124.85056830619848</v>
      </c>
    </row>
    <row r="692" spans="1:25" x14ac:dyDescent="0.4">
      <c r="A692">
        <f t="shared" si="179"/>
        <v>679</v>
      </c>
      <c r="B692" s="1">
        <v>43826</v>
      </c>
      <c r="C692" s="15">
        <v>0.25</v>
      </c>
      <c r="D692" s="15">
        <v>0.25</v>
      </c>
      <c r="E692" s="15">
        <v>0.25</v>
      </c>
      <c r="F692" s="15">
        <v>0.25</v>
      </c>
      <c r="G692">
        <v>646.57399999999996</v>
      </c>
      <c r="H692">
        <v>6571.03</v>
      </c>
      <c r="I692">
        <v>2643.93</v>
      </c>
      <c r="J692">
        <v>163.37</v>
      </c>
      <c r="K692">
        <v>109.44</v>
      </c>
      <c r="L692" s="3"/>
      <c r="M692" s="3"/>
      <c r="N692" s="3"/>
      <c r="O692" s="3"/>
      <c r="P692" s="3"/>
      <c r="Q692" s="4"/>
      <c r="R692" s="3"/>
      <c r="S692" s="16"/>
      <c r="T692" s="16"/>
      <c r="U692" s="16"/>
      <c r="V692" s="16"/>
      <c r="W692" s="16"/>
      <c r="X692" s="16"/>
      <c r="Y692" s="16"/>
    </row>
    <row r="693" spans="1:25" x14ac:dyDescent="0.4">
      <c r="L693" s="3"/>
      <c r="M693" s="3"/>
      <c r="N693" s="3"/>
      <c r="O693" s="3"/>
      <c r="P693" s="3"/>
      <c r="Q693" s="4"/>
      <c r="R693" s="3"/>
      <c r="S693" s="16"/>
      <c r="T693" s="16"/>
      <c r="U693" s="16"/>
    </row>
    <row r="694" spans="1:25" x14ac:dyDescent="0.4">
      <c r="L694" s="3"/>
      <c r="M694" s="3"/>
      <c r="N694" s="3"/>
      <c r="O694" s="3"/>
      <c r="P694" s="3"/>
      <c r="Q694" s="4"/>
      <c r="R694" s="3"/>
      <c r="S694" s="16"/>
      <c r="T694" s="16"/>
      <c r="U694" s="16"/>
    </row>
    <row r="695" spans="1:25" x14ac:dyDescent="0.4">
      <c r="L695" s="3"/>
      <c r="M695" s="3"/>
      <c r="N695" s="3"/>
      <c r="O695" s="3"/>
      <c r="P695" s="3"/>
      <c r="Q695" s="4"/>
      <c r="R695" s="3"/>
      <c r="S695" s="16"/>
      <c r="T695" s="16"/>
      <c r="U695" s="16"/>
    </row>
    <row r="696" spans="1:25" x14ac:dyDescent="0.4">
      <c r="L696" s="3"/>
      <c r="M696" s="3"/>
      <c r="N696" s="3"/>
      <c r="O696" s="3"/>
      <c r="P696" s="3"/>
      <c r="Q696" s="4"/>
      <c r="R696" s="3"/>
      <c r="S696" s="16"/>
      <c r="T696" s="16"/>
      <c r="U696" s="16"/>
    </row>
  </sheetData>
  <phoneticPr fontId="18"/>
  <conditionalFormatting sqref="C15:F691">
    <cfRule type="cellIs" dxfId="1" priority="2" operator="greaterThan">
      <formula>0.5</formula>
    </cfRule>
  </conditionalFormatting>
  <conditionalFormatting sqref="C14:F14">
    <cfRule type="cellIs" dxfId="0" priority="1" operator="greaterThan">
      <formula>0.5</formula>
    </cfRule>
  </conditionalFormatting>
  <dataValidations count="1">
    <dataValidation type="list" allowBlank="1" showInputMessage="1" showErrorMessage="1" sqref="P7:P8" xr:uid="{616B3E5D-3D62-451F-9BA8-6790ECDFF4EB}">
      <formula1>$B$13:$B$692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雛形</vt:lpstr>
      <vt:lpstr>MV_new</vt:lpstr>
      <vt:lpstr>MV_old</vt:lpstr>
      <vt:lpstr>GMV</vt:lpstr>
      <vt:lpstr>Max Sharpe</vt:lpstr>
      <vt:lpstr>HRP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武繁尚弘</cp:lastModifiedBy>
  <dcterms:created xsi:type="dcterms:W3CDTF">2020-01-30T15:56:19Z</dcterms:created>
  <dcterms:modified xsi:type="dcterms:W3CDTF">2020-04-13T01:49:18Z</dcterms:modified>
</cp:coreProperties>
</file>